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4.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jorge.caicedo\Desktop\consolidado plan de acción 2026\"/>
    </mc:Choice>
  </mc:AlternateContent>
  <xr:revisionPtr revIDLastSave="0" documentId="13_ncr:1_{CD65EB4F-7B6A-4D87-9ED2-2D9E3808AC9F}" xr6:coauthVersionLast="47" xr6:coauthVersionMax="47" xr10:uidLastSave="{00000000-0000-0000-0000-000000000000}"/>
  <bookViews>
    <workbookView xWindow="-120" yWindow="-120" windowWidth="29040" windowHeight="15840" firstSheet="21" activeTab="30" xr2:uid="{311F0BE4-608F-4A8A-9587-ACAEE3246F54}"/>
  </bookViews>
  <sheets>
    <sheet name="planeación " sheetId="1" r:id="rId1"/>
    <sheet name="equidad " sheetId="2" r:id="rId2"/>
    <sheet name="presna " sheetId="3" r:id="rId3"/>
    <sheet name="salud" sheetId="4" r:id="rId4"/>
    <sheet name="educación " sheetId="5" r:id="rId5"/>
    <sheet name="valorización " sheetId="6" r:id="rId6"/>
    <sheet name="control interno de gestión " sheetId="7" r:id="rId7"/>
    <sheet name="sisiben" sheetId="8" r:id="rId8"/>
    <sheet name="contabilidad " sheetId="9" r:id="rId9"/>
    <sheet name="General " sheetId="10" r:id="rId10"/>
    <sheet name="desarrollo economico " sheetId="11" r:id="rId11"/>
    <sheet name="Desarrollo rural " sheetId="12" r:id="rId12"/>
    <sheet name="promoción turistica " sheetId="13" r:id="rId13"/>
    <sheet name="control i. disciplinario " sheetId="14" r:id="rId14"/>
    <sheet name="bienestar social " sheetId="15" r:id="rId15"/>
    <sheet name="migración " sheetId="16" r:id="rId16"/>
    <sheet name="cultura " sheetId="17" r:id="rId17"/>
    <sheet name="oficina juridica " sheetId="18" r:id="rId18"/>
    <sheet name="infraestructura" sheetId="19" r:id="rId19"/>
    <sheet name="riesgos " sheetId="20" r:id="rId20"/>
    <sheet name="seguridad ciudadan" sheetId="21" r:id="rId21"/>
    <sheet name="tesoreria " sheetId="22" r:id="rId22"/>
    <sheet name="gobierno" sheetId="23" r:id="rId23"/>
    <sheet name="tics " sheetId="24" r:id="rId24"/>
    <sheet name="hacienda" sheetId="25" r:id="rId25"/>
    <sheet name="transito" sheetId="26" r:id="rId26"/>
    <sheet name="centro tecnologico " sheetId="27" r:id="rId27"/>
    <sheet name="habitat " sheetId="28" r:id="rId28"/>
    <sheet name="privada" sheetId="29" r:id="rId29"/>
    <sheet name="ambiente " sheetId="30" r:id="rId30"/>
    <sheet name="banco del progreso " sheetId="31" r:id="rId3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C72" i="15" l="1"/>
  <c r="AE72" i="15" s="1"/>
  <c r="AC71" i="15"/>
  <c r="AE71" i="15" s="1"/>
  <c r="AC70" i="15"/>
  <c r="AE70" i="15" s="1"/>
  <c r="AC69" i="15"/>
  <c r="AE69" i="15" s="1"/>
  <c r="AC68" i="15"/>
  <c r="AE68" i="15" s="1"/>
  <c r="AC67" i="15"/>
  <c r="AE67" i="15" s="1"/>
  <c r="AC66" i="15"/>
  <c r="AE66" i="15" s="1"/>
  <c r="AC65" i="15"/>
  <c r="AE65" i="15" s="1"/>
  <c r="AC64" i="15"/>
  <c r="AE64" i="15" s="1"/>
  <c r="AC63" i="15"/>
  <c r="AE63" i="15" s="1"/>
  <c r="AC62" i="15"/>
  <c r="AE62" i="15" s="1"/>
  <c r="AC61" i="15"/>
  <c r="AE61" i="15" s="1"/>
  <c r="AC60" i="15"/>
  <c r="AE60" i="15" s="1"/>
  <c r="AC59" i="15"/>
  <c r="AE59" i="15" s="1"/>
  <c r="AC58" i="15"/>
  <c r="AE58" i="15" s="1"/>
  <c r="AC57" i="15"/>
  <c r="AE57" i="15" s="1"/>
  <c r="AC56" i="15"/>
  <c r="AE56" i="15" s="1"/>
  <c r="AC55" i="15"/>
  <c r="AE55" i="15" s="1"/>
  <c r="AC54" i="15"/>
  <c r="AE54" i="15" s="1"/>
  <c r="AC53" i="15"/>
  <c r="AE53" i="15" s="1"/>
  <c r="AC52" i="15"/>
  <c r="AE52" i="15" s="1"/>
  <c r="AC51" i="15"/>
  <c r="AE51" i="15" s="1"/>
  <c r="AC50" i="15"/>
  <c r="AE50" i="15" s="1"/>
  <c r="AC49" i="15"/>
  <c r="AE49" i="15" s="1"/>
  <c r="AC48" i="15"/>
  <c r="AE48" i="15" s="1"/>
  <c r="AC47" i="15"/>
  <c r="AE47" i="15" s="1"/>
  <c r="AC46" i="15"/>
  <c r="AE46" i="15" s="1"/>
  <c r="AC45" i="15"/>
  <c r="AE45" i="15" s="1"/>
  <c r="AC44" i="15"/>
  <c r="AE44" i="15" s="1"/>
  <c r="AC43" i="15"/>
  <c r="AE43" i="15" s="1"/>
  <c r="AC42" i="15"/>
  <c r="AE42" i="15" s="1"/>
  <c r="AC41" i="15"/>
  <c r="AE41" i="15" s="1"/>
  <c r="AC40" i="15"/>
  <c r="AE40" i="15" s="1"/>
  <c r="AC39" i="15"/>
  <c r="AE39" i="15" s="1"/>
  <c r="AC38" i="15"/>
  <c r="AE38" i="15" s="1"/>
  <c r="AC37" i="15"/>
  <c r="AE37" i="15" s="1"/>
  <c r="AC36" i="15"/>
  <c r="AE36" i="15" s="1"/>
  <c r="AC35" i="15"/>
  <c r="AE35" i="15" s="1"/>
  <c r="AC34" i="15"/>
  <c r="AE34" i="15" s="1"/>
  <c r="AC33" i="15"/>
  <c r="AE33" i="15" s="1"/>
  <c r="AC32" i="15"/>
  <c r="AE32" i="15" s="1"/>
  <c r="AC31" i="15"/>
  <c r="AE31" i="15" s="1"/>
  <c r="AC30" i="15"/>
  <c r="AE30" i="15" s="1"/>
  <c r="AC29" i="15"/>
  <c r="AE29" i="15" s="1"/>
  <c r="AC28" i="15"/>
  <c r="AE28" i="15" s="1"/>
  <c r="AC27" i="15"/>
  <c r="AE27" i="15" s="1"/>
  <c r="AC26" i="15"/>
  <c r="AE26" i="15" s="1"/>
  <c r="AC25" i="15"/>
  <c r="AE25" i="15" s="1"/>
  <c r="AC24" i="15"/>
  <c r="AE24" i="15" s="1"/>
  <c r="AC23" i="15"/>
  <c r="AE23" i="15" s="1"/>
  <c r="AC22" i="15"/>
  <c r="AE22" i="15" s="1"/>
  <c r="AC21" i="15"/>
  <c r="AE21" i="15" s="1"/>
  <c r="AC20" i="15"/>
  <c r="AE20" i="15" s="1"/>
  <c r="AC19" i="15"/>
  <c r="AE19" i="15" s="1"/>
  <c r="AC18" i="15"/>
  <c r="AE18" i="15" s="1"/>
  <c r="AC17" i="15"/>
  <c r="AE17" i="15" s="1"/>
  <c r="AC16" i="15"/>
  <c r="AE16" i="15" s="1"/>
  <c r="AC15" i="15"/>
  <c r="AE15" i="15" s="1"/>
  <c r="AC14" i="15"/>
  <c r="AE14" i="15" s="1"/>
  <c r="AC13" i="15"/>
  <c r="AE13" i="15" s="1"/>
  <c r="AC12" i="15"/>
  <c r="AE12" i="15" s="1"/>
  <c r="AC11" i="15"/>
  <c r="AE11" i="15" s="1"/>
  <c r="P11" i="15"/>
  <c r="AE10" i="15"/>
  <c r="AC10" i="15"/>
  <c r="AE9" i="15"/>
  <c r="AC9" i="15"/>
  <c r="AE8" i="15"/>
  <c r="AC8" i="15"/>
  <c r="Q33" i="31" l="1"/>
  <c r="J33" i="31"/>
  <c r="Q31" i="31"/>
  <c r="J31" i="31"/>
  <c r="N18" i="29"/>
  <c r="U33" i="28"/>
  <c r="N33" i="28"/>
  <c r="O59" i="26" l="1"/>
  <c r="N59" i="26"/>
  <c r="U35" i="25" l="1"/>
  <c r="N35" i="25"/>
  <c r="P13" i="22" l="1"/>
  <c r="AS10" i="22"/>
  <c r="U24" i="21"/>
  <c r="N24" i="21"/>
  <c r="U496" i="20"/>
  <c r="N496" i="20"/>
  <c r="N15" i="18"/>
  <c r="U18" i="14"/>
  <c r="U41" i="12" l="1"/>
  <c r="N41" i="12"/>
  <c r="U39" i="11"/>
  <c r="N39" i="11"/>
  <c r="U45" i="10"/>
  <c r="N45" i="10"/>
  <c r="U26" i="9"/>
  <c r="N26" i="9"/>
  <c r="A9" i="9"/>
  <c r="A10" i="9" s="1"/>
  <c r="A11" i="9" s="1"/>
  <c r="A12" i="9" s="1"/>
  <c r="A13" i="9" s="1"/>
  <c r="A14" i="9" s="1"/>
  <c r="A15" i="9" s="1"/>
  <c r="A16" i="9" s="1"/>
  <c r="A17" i="9" s="1"/>
  <c r="A18" i="9" s="1"/>
  <c r="A19" i="9" s="1"/>
  <c r="A20" i="9" s="1"/>
  <c r="A21" i="9" s="1"/>
  <c r="A22" i="9" s="1"/>
  <c r="A23" i="9" s="1"/>
  <c r="A24" i="9" s="1"/>
  <c r="A25" i="9" s="1"/>
  <c r="A8" i="9"/>
  <c r="U47" i="7" l="1"/>
  <c r="N47" i="7"/>
  <c r="U17" i="1"/>
  <c r="N17" i="1"/>
  <c r="N9" i="30"/>
  <c r="N9" i="30" a="1"/>
  <c r="N10" i="30"/>
  <c r="N10" i="30" a="1"/>
  <c r="N11" i="30"/>
  <c r="N11" i="30" a="1"/>
  <c r="N12" i="30"/>
  <c r="N12" i="30"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40" authorId="0" shapeId="0" xr:uid="{0EB6EEB8-2C9A-4CFC-88A7-29B47C138B63}">
      <text>
        <r>
          <rPr>
            <sz val="11"/>
            <color theme="1"/>
            <rFont val="Calibri"/>
            <family val="2"/>
            <scheme val="minor"/>
          </rPr>
          <t>Actualizado sept 19
	-Diana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6" authorId="0" shapeId="0" xr:uid="{FD523F3D-9BE6-4569-A6C6-ED01A8A730CF}">
      <text>
        <r>
          <rPr>
            <b/>
            <sz val="9"/>
            <color indexed="81"/>
            <rFont val="Tahoma"/>
            <family val="2"/>
          </rPr>
          <t>Usuario:</t>
        </r>
        <r>
          <rPr>
            <sz val="12"/>
            <color indexed="81"/>
            <rFont val="Tahoma"/>
            <family val="2"/>
          </rPr>
          <t xml:space="preserve">
Accion Macro que describe el Hito a celebrarse durante el año por dependencia para lograr los resultados esperados en cada área de trabajo. Para el caso de los proyectos de inversión publica, la actividad general se describe del siguiente modo IMPLEMENTAR EL APOYO (Nombre) con código BPIN (insertar  el código)</t>
        </r>
      </text>
    </comment>
    <comment ref="D6" authorId="0" shapeId="0" xr:uid="{4CD82910-4373-4C2A-BDF7-6FFAED6135E8}">
      <text>
        <r>
          <rPr>
            <b/>
            <sz val="9"/>
            <color indexed="81"/>
            <rFont val="Tahoma"/>
            <family val="2"/>
          </rPr>
          <t>Usuario:</t>
        </r>
        <r>
          <rPr>
            <sz val="9"/>
            <color indexed="81"/>
            <rFont val="Tahoma"/>
            <family val="2"/>
          </rPr>
          <t xml:space="preserve">
</t>
        </r>
        <r>
          <rPr>
            <sz val="12"/>
            <color indexed="81"/>
            <rFont val="Tahoma"/>
            <family val="2"/>
          </rPr>
          <t xml:space="preserve">Hace referencia a las tareas y pasos que se requieren para poder entregar a la comunidad un bien o servicio. Las actividades pueden ser : Normativas , Administrativas , de gestión y logísticas  y su financiación se puede articularse con presupuesto de inversión, funcionamiento y gestión. </t>
        </r>
      </text>
    </comment>
    <comment ref="E6" authorId="0" shapeId="0" xr:uid="{48B5BFC7-BDC2-46F3-B4D1-F47102A75921}">
      <text>
        <r>
          <rPr>
            <b/>
            <sz val="9"/>
            <color indexed="81"/>
            <rFont val="Tahoma"/>
            <family val="2"/>
          </rPr>
          <t>Usuario:</t>
        </r>
        <r>
          <rPr>
            <sz val="12"/>
            <color indexed="81"/>
            <rFont val="Tahoma"/>
            <family val="2"/>
          </rPr>
          <t xml:space="preserve">
Seleccionar si las actividad corresponde a una acción de gestión o una reacción derivada de un proyecto de inversión. </t>
        </r>
      </text>
    </comment>
    <comment ref="F6" authorId="0" shapeId="0" xr:uid="{AA210E4D-896D-4618-A931-07E59EA44EFE}">
      <text>
        <r>
          <rPr>
            <b/>
            <sz val="9"/>
            <color indexed="81"/>
            <rFont val="Tahoma"/>
            <family val="2"/>
          </rPr>
          <t xml:space="preserve">Usuario:
</t>
        </r>
        <r>
          <rPr>
            <sz val="12"/>
            <color indexed="81"/>
            <rFont val="Tahoma"/>
            <family val="2"/>
          </rPr>
          <t xml:space="preserve">Se debe identificar la línea del plan de Desarrollo a la cual le apunta la acción o gestión o inversión descrita. Si se trata de una acción de gestión puede apuntar a cualquier línea de plan de desarrollo </t>
        </r>
      </text>
    </comment>
    <comment ref="G6" authorId="0" shapeId="0" xr:uid="{1B673A01-A724-4B7E-8361-E5C3F100B8C8}">
      <text>
        <r>
          <rPr>
            <b/>
            <sz val="9"/>
            <color indexed="81"/>
            <rFont val="Tahoma"/>
            <family val="2"/>
          </rPr>
          <t>Usuario:</t>
        </r>
        <r>
          <rPr>
            <sz val="12"/>
            <color indexed="81"/>
            <rFont val="Tahoma"/>
            <family val="2"/>
          </rPr>
          <t xml:space="preserve">
Se debe identificar el componente del Desarrollo al cual le apunta la acción de gestión o inversión descrita. Debe guardar relación directa en la cadena de valor con la línea estratégica seleccionada anteriormente.</t>
        </r>
      </text>
    </comment>
    <comment ref="H6" authorId="0" shapeId="0" xr:uid="{D50073F0-9EB9-4205-985E-393CADC9BC76}">
      <text>
        <r>
          <rPr>
            <b/>
            <sz val="9"/>
            <color indexed="81"/>
            <rFont val="Tahoma"/>
            <family val="2"/>
          </rPr>
          <t>Usuario:</t>
        </r>
        <r>
          <rPr>
            <sz val="12"/>
            <color indexed="81"/>
            <rFont val="Tahoma"/>
            <family val="2"/>
          </rPr>
          <t xml:space="preserve">
Se debe identificar el indicador de resultados del plan de desarrollo al cual le apunta la acción de gestión o inversión que se vaya a describir. Si se trata de una acción de gestión, puede apuntar a cualquier indicador de resultados de plan de desarrollo.</t>
        </r>
      </text>
    </comment>
    <comment ref="I6" authorId="0" shapeId="0" xr:uid="{07B4B3A7-BC38-4EAC-8C6C-8DDB155D40CE}">
      <text>
        <r>
          <rPr>
            <b/>
            <sz val="9"/>
            <color indexed="81"/>
            <rFont val="Tahoma"/>
            <family val="2"/>
          </rPr>
          <t>Usuario:</t>
        </r>
        <r>
          <rPr>
            <sz val="9"/>
            <color indexed="81"/>
            <rFont val="Tahoma"/>
            <family val="2"/>
          </rPr>
          <t xml:space="preserve">
</t>
        </r>
        <r>
          <rPr>
            <sz val="12"/>
            <color indexed="81"/>
            <rFont val="Tahoma"/>
            <family val="2"/>
          </rPr>
          <t>Se debe identificar el programa de inversión del plan de desarrollo al cual apunta la acción de gestión o inversión descrita. Si la acción es muy especifica y no guarda relación con algún programa de inversión en concreto se debe describir en la casilla “Sin relación directa”</t>
        </r>
      </text>
    </comment>
    <comment ref="B7" authorId="0" shapeId="0" xr:uid="{125D8297-55F3-4EA7-944D-56DE86DB9A4F}">
      <text>
        <r>
          <rPr>
            <b/>
            <sz val="9"/>
            <color indexed="81"/>
            <rFont val="Tahoma"/>
            <family val="2"/>
          </rPr>
          <t>Usuario:</t>
        </r>
        <r>
          <rPr>
            <sz val="12"/>
            <color indexed="81"/>
            <rFont val="Tahoma"/>
            <family val="2"/>
          </rPr>
          <t xml:space="preserve">
Adscrita directamente a jefe del despacho y hace alusión a todos los procesos o actividades de direccionamiento, Planeacion Estrategica, Seguimiento, Monitoreo, Evaluacion y rendicion de informes de la dependencia.</t>
        </r>
      </text>
    </comment>
    <comment ref="B23" authorId="0" shapeId="0" xr:uid="{EE1E2D33-2723-4180-91C1-3E7AFDCCEE62}">
      <text>
        <r>
          <rPr>
            <b/>
            <sz val="9"/>
            <color indexed="81"/>
            <rFont val="Tahoma"/>
            <family val="2"/>
          </rPr>
          <t>Usuario:</t>
        </r>
        <r>
          <rPr>
            <sz val="9"/>
            <color indexed="81"/>
            <rFont val="Tahoma"/>
            <family val="2"/>
          </rPr>
          <t xml:space="preserve">
</t>
        </r>
        <r>
          <rPr>
            <sz val="12"/>
            <color indexed="81"/>
            <rFont val="Tahoma"/>
            <family val="2"/>
          </rPr>
          <t>En esta Area se integran todas las actividades relacionadas con PQR, Contratación, Atención al Ciudadano, y las políticas de MIPG de ser el caso. Como su Nombre lo dice, hace alusión a la operación administrativa o de función publica que tenga el despacho. De igual forma, se deberán incluir los comités institucionales distintos a los espacios de participación ciudadana.</t>
        </r>
      </text>
    </comment>
    <comment ref="B25" authorId="0" shapeId="0" xr:uid="{F9F2DB43-5FE9-407C-80EE-1E0873782DBF}">
      <text>
        <r>
          <rPr>
            <b/>
            <sz val="9"/>
            <color indexed="81"/>
            <rFont val="Tahoma"/>
            <family val="2"/>
          </rPr>
          <t>Usuario:</t>
        </r>
        <r>
          <rPr>
            <sz val="12"/>
            <color indexed="81"/>
            <rFont val="Tahoma"/>
            <family val="2"/>
          </rPr>
          <t xml:space="preserve">
En esta área se integran actividades y fechas exactas de los espacios de concentración/Dialogo/Participación ciudadano que este bajo la responsabilidad de dependencia. No es necesario incluir espacios en los que se participen ( o la dependencia este invitada) a menos que tenga compromisos concretos que materializar. Si no tiene espacios de participación bajo su responsabilidad, deberá incluir escenarios de dialogo directo con los grupos de valor relacionados al sector que se desempeñe la dependencia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L30" authorId="0" shapeId="0" xr:uid="{1727DD3B-A864-46C8-B44F-7D8CD01A1BD2}">
      <text>
        <r>
          <rPr>
            <sz val="10"/>
            <color rgb="FF000000"/>
            <rFont val="Calibri"/>
            <family val="2"/>
            <scheme val="minor"/>
          </rPr>
          <t>revisar si es alguien mas para no recargar a J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25" authorId="0" shapeId="0" xr:uid="{F5326ACF-BDA3-4CE5-85EB-549AD70EB863}">
      <text>
        <r>
          <rPr>
            <sz val="11"/>
            <color theme="1"/>
            <rFont val="Calibri"/>
            <family val="2"/>
            <scheme val="minor"/>
          </rPr>
          <t>======
ID#AAABwwMR74Q
tc={10ADD9D3-2BE4-4021-92E6-C90FD3B69BDA}    (2025-11-25 20:29:25)
[Comentario encadenado]
Tu versión de Excel te permite leer este comentario encadenado; sin embargo, las ediciones que se apliquen se quitarán si el archivo se abre en una versión más reciente de Excel. Más información: https://go.microsoft.com/fwlink/?linkid=870924
Comentario:
    Nº de acciones implementadas / Nº de acciones programadas × 100.</t>
        </r>
      </text>
    </comment>
    <comment ref="P25" authorId="0" shapeId="0" xr:uid="{0A28D0A7-AD8D-44A9-8B18-D869BA23CEB0}">
      <text>
        <r>
          <rPr>
            <sz val="11"/>
            <color theme="1"/>
            <rFont val="Calibri"/>
            <family val="2"/>
            <scheme val="minor"/>
          </rPr>
          <t>======
ID#AAABwwMR74c
tc={D762573A-EAC5-42B6-ACC0-3E0F4651C526}    (2025-11-25 20:29:25)
[Comentario encadenado]
Tu versión de Excel te permite leer este comentario encadenado; sin embargo, las ediciones que se apliquen se quitarán si el archivo se abre en una versión más reciente de Excel. Más información: https://go.microsoft.com/fwlink/?linkid=870924
Comentario:
    Acciones completamente implementadas: 0
Acciones parcialmente implementadas: 1
La acción parcialmente implementada (menú sin contenido) vale aproximadamente 0.5 puntos. 
La otra acción (formulario) vale 0 puntos aún. 
Avance=0.5/2x100=25%</t>
        </r>
      </text>
    </comment>
    <comment ref="M35" authorId="0" shapeId="0" xr:uid="{D7EF7452-FBB3-4056-9D98-1A1C72EED54C}">
      <text>
        <r>
          <rPr>
            <sz val="11"/>
            <color theme="1"/>
            <rFont val="Calibri"/>
            <family val="2"/>
            <scheme val="minor"/>
          </rPr>
          <t>======
ID#AAABwwMR74Y
tc={E5683696-18A1-431B-BB9D-CDA9A7405569}    (2025-11-25 20:29:25)
[Comentario encadenado]
Tu versión de Excel te permite leer este comentario encadenado; sin embargo, las ediciones que se apliquen se quitarán si el archivo se abre en una versión más reciente de Excel. Más información: https://go.microsoft.com/fwlink/?linkid=870924
Comentario:
    Preguntar a la líder del proceso si es posible alcanzar esa meta</t>
        </r>
      </text>
    </comment>
    <comment ref="J45" authorId="0" shapeId="0" xr:uid="{DB3A68DD-B769-480B-B19E-37640B20989A}">
      <text>
        <r>
          <rPr>
            <sz val="11"/>
            <color theme="1"/>
            <rFont val="Calibri"/>
            <family val="2"/>
            <scheme val="minor"/>
          </rPr>
          <t>======
ID#AAABwwMR74E
tc={1F981FCB-6ABB-41B3-B15E-E3D3F3913323}    (2025-11-25 20:29:25)
[Comentario encadenado]
Tu versión de Excel te permite leer este comentario encadenado; sin embargo, las ediciones que se apliquen se quitarán si el archivo se abre en una versión más reciente de Excel. Más información: https://go.microsoft.com/fwlink/?linkid=870924
Comentario:
    Modificar:  No. De historias académicas diligenciadas en Q10/No. De historias académicas que se deben diligenciar</t>
        </r>
      </text>
    </comment>
    <comment ref="M79" authorId="0" shapeId="0" xr:uid="{DDD221F0-9419-45A5-9975-D833B2B051DA}">
      <text>
        <r>
          <rPr>
            <sz val="11"/>
            <color theme="1"/>
            <rFont val="Calibri"/>
            <family val="2"/>
            <scheme val="minor"/>
          </rPr>
          <t>======
ID#AAABwwMR74M
tc={E1411188-A349-416E-8388-D62F1F3390C5}    (2025-11-25 20:29:25)
[Comentario encadenado]
Tu versión de Excel te permite leer este comentario encadenado; sin embargo, las ediciones que se apliquen se quitarán si el archivo se abre en una versión más reciente de Excel. Más información: https://go.microsoft.com/fwlink/?linkid=870924
Comentario:
    CAMBIAR INDICADOR, PROPUESTAS 9- CONVENIOS- CONTRATOS: 7</t>
        </r>
      </text>
    </comment>
    <comment ref="M81" authorId="0" shapeId="0" xr:uid="{3C90A64F-2CCF-41EF-BBE8-A91CCADF77D8}">
      <text>
        <r>
          <rPr>
            <sz val="11"/>
            <color theme="1"/>
            <rFont val="Calibri"/>
            <family val="2"/>
            <scheme val="minor"/>
          </rPr>
          <t>======
ID#AAABwwMR74g
Juanma852    (2025-11-25 20:29:25)
META DE 100</t>
        </r>
      </text>
    </comment>
    <comment ref="H83" authorId="0" shapeId="0" xr:uid="{91029268-8CCA-433B-B154-64DC80500408}">
      <text>
        <r>
          <rPr>
            <sz val="11"/>
            <color theme="1"/>
            <rFont val="Calibri"/>
            <family val="2"/>
            <scheme val="minor"/>
          </rPr>
          <t>======
ID#AAABwwMR74U
Juanma852    (2025-11-25 20:29:25)
SE DEPENDE DE INFORMACIÓN DE LILIBETH</t>
        </r>
      </text>
    </comment>
    <comment ref="J90" authorId="0" shapeId="0" xr:uid="{2D018C26-A403-417D-954D-F63DE1632D08}">
      <text>
        <r>
          <rPr>
            <sz val="11"/>
            <color theme="1"/>
            <rFont val="Calibri"/>
            <family val="2"/>
            <scheme val="minor"/>
          </rPr>
          <t>======
ID#AAABwwMR74I
Juanma852    (2025-11-25 20:29:25)
Ley 594 de 2000 
Acuerdo No. 001 de 2024</t>
        </r>
      </text>
    </comment>
    <comment ref="J100" authorId="0" shapeId="0" xr:uid="{02B57E3A-1DD9-4996-87FE-BC283B6C2045}">
      <text>
        <r>
          <rPr>
            <sz val="11"/>
            <color theme="1"/>
            <rFont val="Calibri"/>
            <family val="2"/>
            <scheme val="minor"/>
          </rPr>
          <t>======
ID#AAABwwMR72A
tc={A996A23A-CB60-48AD-87CC-C3555DD9A3EA}    (2025-11-25 20:29:25)
[Comentario encadenado]
Tu versión de Excel te permite leer este comentario encadenado; sin embargo, las ediciones que se apliquen se quitarán si el archivo se abre en una versión más reciente de Excel. Más información: https://go.microsoft.com/fwlink/?linkid=870924
Comentario:
    MODIFICAR POR EL TERCERO DE INDICADORES DE GESTIÓN</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<sst xmlns="http://schemas.openxmlformats.org/spreadsheetml/2006/main" count="15985" uniqueCount="3891">
  <si>
    <t>N°</t>
  </si>
  <si>
    <t>Área</t>
  </si>
  <si>
    <t>Actividad General / proyecto</t>
  </si>
  <si>
    <t>actividad</t>
  </si>
  <si>
    <t>Categoria</t>
  </si>
  <si>
    <t xml:space="preserve">PILAR PROGRAMATICO </t>
  </si>
  <si>
    <t>Componente</t>
  </si>
  <si>
    <t>Indicador de Resultado</t>
  </si>
  <si>
    <t xml:space="preserve">Programa de inversión MGA </t>
  </si>
  <si>
    <t>Indicador de producto</t>
  </si>
  <si>
    <t>Política de MIPG</t>
  </si>
  <si>
    <t>Responsable</t>
  </si>
  <si>
    <t>Estado</t>
  </si>
  <si>
    <t>Porcentaje de avance</t>
  </si>
  <si>
    <t>Prioridad</t>
  </si>
  <si>
    <t>Meta</t>
  </si>
  <si>
    <t>Producto a entregar</t>
  </si>
  <si>
    <t>Enlace de evidencia</t>
  </si>
  <si>
    <t>Fecha de inicio</t>
  </si>
  <si>
    <t>Fecha de cierre</t>
  </si>
  <si>
    <t>Comuna o corregimiento</t>
  </si>
  <si>
    <t>Entidad u organización</t>
  </si>
  <si>
    <t>Descripción</t>
  </si>
  <si>
    <t>Impacto Obtenido</t>
  </si>
  <si>
    <t>Observaciones</t>
  </si>
  <si>
    <t xml:space="preserve">2024540010048 ACTUALIZACIÓN DE LA ESTRATIFICACIÓN SOCIECONOMICA </t>
  </si>
  <si>
    <t>Realización, adopción, aplicación y actualización de la estratificación</t>
  </si>
  <si>
    <t>Acción derivada de un proyecto de inversión</t>
  </si>
  <si>
    <t xml:space="preserve">información estadistica </t>
  </si>
  <si>
    <t>Componente 4: Servicios públicos para la calidad de vida</t>
  </si>
  <si>
    <t>Cobertura de acueducto urbano (REC)</t>
  </si>
  <si>
    <t xml:space="preserve">LEVANTAMIENTO Y ACTUALIZACIÓN DE LA INFORMACIÓN ESTADISTICA DE CALIDAD </t>
  </si>
  <si>
    <t>Predios con estratificación socioeconómica</t>
  </si>
  <si>
    <t xml:space="preserve">PLANEACIÓN INSTITUCIONAL </t>
  </si>
  <si>
    <t xml:space="preserve">Michell medina  - oficina de gestión y supervisión  de Servicios Públicos Domiciliarios </t>
  </si>
  <si>
    <t>En espera</t>
  </si>
  <si>
    <t>Alto</t>
  </si>
  <si>
    <t xml:space="preserve">SERVICIO DE ESTRTIFICACIÓN SOCIECONOMICA </t>
  </si>
  <si>
    <t>2024540010188 FORTALECIMIENTO DE L APOLITICA DE GESTIÓN DE LA INFORMACIÓN ESTADISTICA EN LA ALCALDIA DE SAN JOSÉ DE CÚCUTA</t>
  </si>
  <si>
    <t xml:space="preserve">Realizar asistencias técnicas para el fortalecimiento de la capacidad estadística de la administración municipal, sistematizar y promover el uso de información estadística para la toma de decisiones </t>
  </si>
  <si>
    <t>6. EFICIENCIA ADMINISTRATIVA PARA LA CALIDAD de LA GESTIÓN PÚBLICA</t>
  </si>
  <si>
    <t>Componente 3. Institucionalidad competente. Calidad y relacionamiento con el ciudadano</t>
  </si>
  <si>
    <t>Índice de
Desempeño
Institucional</t>
  </si>
  <si>
    <t>Levantamiento y actualización de información estadística de calidad</t>
  </si>
  <si>
    <t>Entidades del Sistema Estadístico Nacional asistidas técnicamente</t>
  </si>
  <si>
    <t>gestión de la información estadistica</t>
  </si>
  <si>
    <t xml:space="preserve"> Miguel Ángel Enciso Jauregui - Subsecretario Proyección Socio economic - equipo de data </t>
  </si>
  <si>
    <t>Medio</t>
  </si>
  <si>
    <t>número de entidades asistidas</t>
  </si>
  <si>
    <t>2024540010225 administración operación mantenimiento reposición y expansión del sistema de alumbrado público en el municipio de cúcuta</t>
  </si>
  <si>
    <t xml:space="preserve">Conseción.administrar, operar, realizar mantenimiento y reposición del sistema de
alumbrado público y ejecutar el plan de expansión de infraestructura del sistema
de alumbrado público en el municipio de San José de Cúcuta </t>
  </si>
  <si>
    <t>PILAR PROGRAMÁTICO 4. ORDENAMIENTO SOSTENIBLE DEL SUELO Y GESTIÓN AMBIENTAL</t>
  </si>
  <si>
    <t>Cobertura de Alumbrado Público Urbano</t>
  </si>
  <si>
    <t xml:space="preserve">consolidación productiva del sector de energia electrica </t>
  </si>
  <si>
    <t>Lámparas de alumbrado público en funcionamiento</t>
  </si>
  <si>
    <t>Servicio de alumbrado público</t>
  </si>
  <si>
    <t>2024540010216 revisión excepcional de normas urbanisticas del plan de ordenmaiento territorial y estructuración y desarrollo del PEMF(plan especial de manejoy protección) y elaboración de estudios técnicos necesarios para la implementación del POT y sus programas de ejecuciónen el Municipio de San José de Cúcuta</t>
  </si>
  <si>
    <t>Elaboración de estudios técnico  necesarios y requeridos para la
Formulación, aprobación y adopción del Plan Especial de Manejo y Protección
(PEMP) del municipio de San José de Cúcuta.</t>
  </si>
  <si>
    <t>Componente 3: Planificación territorial desde el ordenamiento y la gestión del suelo</t>
  </si>
  <si>
    <t>Índice de 
informalidad
de la tierra</t>
  </si>
  <si>
    <t>Ordenamiento territorial y desarrollo urbano</t>
  </si>
  <si>
    <t>Documentos de planeación elaborados</t>
  </si>
  <si>
    <t xml:space="preserve">Jorge Cepeda - Subsecretario  de desarrollo territorial </t>
  </si>
  <si>
    <t>Documentos de planeación</t>
  </si>
  <si>
    <t xml:space="preserve">2024540010218 elaboración de documentos requeridos para la regularización y legalización de los asentamientos humanos del municipio </t>
  </si>
  <si>
    <t>Elaboración de la caracterización social y jurídica planimetría urbana y
conceptos técnicos y jurídicos requeridos para la consolidación del proceso de
regularización y legalización de asentamientos humanos en el Municipio de Cúcuta</t>
  </si>
  <si>
    <t>Acceso de la población a los servicios de agua potable y saneamiento básico</t>
  </si>
  <si>
    <t xml:space="preserve">Jorge Cepeda - Subsecretario Desarrollo Territorial  - Arquitecta Yalila Orejuela - </t>
  </si>
  <si>
    <t xml:space="preserve">2024540010237 prestación del servicio público de aseo y sus actividades complemetarias de conformidad con los lineamientos establecidos en el PGIRS y las normas del sector en el municipo de san josé de cúcuta </t>
  </si>
  <si>
    <t>Fortalecer las estaciones de clasificación y aprovechamiento (ECA) e
impulsar los proyectos que puedan acceder a los recursos del Incentivo de
Aprovechamiento y Tratamiento (IAT)</t>
  </si>
  <si>
    <t>Aprovechamiento de residuos sólidos en la zona urbana</t>
  </si>
  <si>
    <t>Plan de Gestión Integral de Residuos Solidos implementado</t>
  </si>
  <si>
    <t>Servicios de implementación del Plan de Gestión Integral de Residuos Solidos PGIRS</t>
  </si>
  <si>
    <t>2024540010016 fortalecimiento a los esquemas prestadores del suministro de agua para consumo humano y focalización de los subsidios de acueducto y alcantarillado en el municipio de san josé de Cúcuta</t>
  </si>
  <si>
    <t>fortalecimiento a los esquemas prestadores del suministro de agua para consumo humano y focalización de los subsidios de acueducto y alcantarillado en el municipio de san josé de Cúcuta</t>
  </si>
  <si>
    <t>202500000032503 implementación de proyectos de aprovisonamiento con soluciones alternativas q permitan acceder al agua potable en zonas rurales del municipio de san josé de cúcuta</t>
  </si>
  <si>
    <t xml:space="preserve">recopilar y consolidar la información de la población rural que cumpla con los criterios para desarrrollar proyectos de aprovisonamiento con soluciones de alternativas para el accesos al agua para uso doméstico </t>
  </si>
  <si>
    <t>Cobertura de acueducto rural (REC)</t>
  </si>
  <si>
    <t>Soluciones alternativas para acceso al agua para consumo humano implementadas</t>
  </si>
  <si>
    <t>Soluciones alternativas para acceso al agua para consumo humano</t>
  </si>
  <si>
    <t>202500000032504 mejoramiento de los servicios de acueducto, alcantarillado y fortalecimiento organizacional de los sistemas comunitarios de agua en el municipio de san josé de cúcuta</t>
  </si>
  <si>
    <t>identificación de usuarios clandestinos al servicio de acueducto que permitan aumentar la cobertura del servicio.</t>
  </si>
  <si>
    <t>Usuarios conectados a la red de servicio de acueducto</t>
  </si>
  <si>
    <t>Servicio de Acueducto</t>
  </si>
  <si>
    <t>identificación de usuarios clandestinos al servicio de alcantarillado que permitan aumentar la cobertura del servicio.</t>
  </si>
  <si>
    <t>Cobertura de alcantarillado urbano (REC)</t>
  </si>
  <si>
    <t>Usuarios conectados a la red de servicio de alcantarillado</t>
  </si>
  <si>
    <t>Servicio de Alcantarillado</t>
  </si>
  <si>
    <t xml:space="preserve">elaborar estudiso de pre inversión en el área urbanay/o rural para la construcción, optimización o mejoramiento de la prestación de los servicios de acueducto y alcantarilladoque permitn mejorar los indicadores de cobertura , calidad y continuidad </t>
  </si>
  <si>
    <t xml:space="preserve">Estudios o diseños realizados </t>
  </si>
  <si>
    <t>Estudios de pre inversión e inversión</t>
  </si>
  <si>
    <t>2024540010206 implementación de la estrategia CERS</t>
  </si>
  <si>
    <t>Planificar, alistar y ejecutar la estrategia de Ciudades, entornos y
ruralidades saludables y sostenibles (CERSS) en el Municipio de San José .</t>
  </si>
  <si>
    <t>PILAR PROGRAMÁTICO 6. EFICIENCIA ADMINISTRATIVA PARA LA CALIDAD de LA GESTIÓN PÚBLICA</t>
  </si>
  <si>
    <t>Componente 3: Institucionalidad competente. Calidad y relacionamiento con el ciudadano</t>
  </si>
  <si>
    <t>Documentos de lineamientos técnicos realizados</t>
  </si>
  <si>
    <t xml:space="preserve"> Miguel Ángel Enciso Jauregui - Subsecretario Proyección Socio economica</t>
  </si>
  <si>
    <t>Documentos de lineamientos técnicos</t>
  </si>
  <si>
    <t xml:space="preserve">2024540010211 fortalecimiento y promoción de los espacios de participación ciudadana y transparencia en la planificación territorial con CTP y la garantia de los derechos de los NNAJ en el municipo de cúcuta </t>
  </si>
  <si>
    <t>Servicio de apoyo logístico y material didáctico para promover y fortalecer los espacios de participación ciudadana a través de los distintos sectores que
representa el Concejo Territorial de Planeación en el municipio de Cúcuta</t>
  </si>
  <si>
    <t>Medició de desempeño municipal (MDM)-Gobierno abierto y transparencia</t>
  </si>
  <si>
    <t>Fortalecimiento del buen gobierno para el respeto y garantía de los derechos humanos.</t>
  </si>
  <si>
    <t>Espacios de participación promovidos</t>
  </si>
  <si>
    <t xml:space="preserve">PARTICIPACIÓN CIUDADANA EN LA GESTIÓN PÚBLICA </t>
  </si>
  <si>
    <t xml:space="preserve"> Miguel Ángel Enciso Jauregui - Subsecretario Proyección Socio economica/ Luz Karime Ochoa </t>
  </si>
  <si>
    <t>Servicio de promoción a la participación ciudadana</t>
  </si>
  <si>
    <t>2024540010219 estudios técnicos de riesgo de detalle de asentamientos humanos en el municipio de san josé de cúcuta</t>
  </si>
  <si>
    <t>Elaboración de la caracterización social y jurídica planimetría urbana y
conceptos técnicos y jurídicos, requeridos para la consolidación del proceso de
regularización y legalización de asentamientos en el municipio de Cúcuta</t>
  </si>
  <si>
    <t>Gestión del riesgo de desastres y emergencias</t>
  </si>
  <si>
    <t>Estudios de riesgo de desastres elaborados</t>
  </si>
  <si>
    <t>Estudios de riesgo de desastres</t>
  </si>
  <si>
    <t>06/01/206</t>
  </si>
  <si>
    <t>2024540010221 subsidio al consumo del servicio público de acueducto en el municipio de san josé de cúcuta</t>
  </si>
  <si>
    <t>Asignar recursos para financiar el déficit de subsidios en servicio de acueducto</t>
  </si>
  <si>
    <t>Usuarios beneficiados con subsidios al consumo</t>
  </si>
  <si>
    <t>Servicio de apoyo financiero para subsidios al consumo en los servicios públicos domiciliarios</t>
  </si>
  <si>
    <t>2024540010222 subsidio al consumo del servicio público de alcantarillado en el municipio de san josé de cúcuta</t>
  </si>
  <si>
    <t>Asignar recursos para financiar el déficit de subsidios en servicio de
alcantarillado</t>
  </si>
  <si>
    <t>Usuarios beneficiados con subsidios al consumo del servicio de alcantarillado</t>
  </si>
  <si>
    <t>2024540010223 subsidio al consumo del servicio público de aseo  en el municipio de san josé de cúcuta</t>
  </si>
  <si>
    <t>Asignar recursos para financiar el déficit de subsidios en servicio de aseo</t>
  </si>
  <si>
    <t>Cobertura de aseo urbana (REC)</t>
  </si>
  <si>
    <t>Usuarios beneficiados con subsidios al consumo del servicio de aseo</t>
  </si>
  <si>
    <t xml:space="preserve">2024540010175 Fortalecimiento de las capacidades de gestión y direccionamiento estratégico a través de una planeación eficaz y orientada a resultados en la alcaldía de  San José De Cúcuta </t>
  </si>
  <si>
    <t xml:space="preserve"> Brindar acompañamiento, apoyo, asesoría y seguimiento técnico a las</t>
  </si>
  <si>
    <t>Indice de desempeño institucional (IDI)</t>
  </si>
  <si>
    <t>Fortalecimiento a la gestión y dirección de la administración pública territorial</t>
  </si>
  <si>
    <t>Entidades, organismos y dependencias asistidos técnicamente</t>
  </si>
  <si>
    <t xml:space="preserve">GESTIÓN DEL CONOCIMIENTO E INNOVACIÓN </t>
  </si>
  <si>
    <t>Servicio de asistencia técnica</t>
  </si>
  <si>
    <t xml:space="preserve">2024540010195 Fortalecimiento de la gestión institucional para la gobernabilidad eficiente del municipio de  San José De Cúcuta </t>
  </si>
  <si>
    <t xml:space="preserve"> Implementación del Sistema de Gestión de Calidad, con base en la NTC-ISO 9001 de la alcaldía san José de Cúcuta</t>
  </si>
  <si>
    <t xml:space="preserve"> Fortalecimiento a la gestión y dirección de la administración pública territorial</t>
  </si>
  <si>
    <t>Sistema de gestión actualizado</t>
  </si>
  <si>
    <t xml:space="preserve">FORTALECIMIENTO ORGANIZACIÓN Y SIMPLIFICAIÓN DE PROCESOS </t>
  </si>
  <si>
    <t>Servicio de actualización del Sistema de Gestión</t>
  </si>
  <si>
    <t>Orientar y liderar la formulación y seguimiento del plan de acción del DAPM</t>
  </si>
  <si>
    <t xml:space="preserve">consolidar los planes de acción en un consolidado para la publicación </t>
  </si>
  <si>
    <t>Acción de gestión</t>
  </si>
  <si>
    <t>Componente 4: Transformación de capacidades institucionales para la gobernabilidad</t>
  </si>
  <si>
    <t>Índice de desempeño institucional</t>
  </si>
  <si>
    <t>Sin relación directa</t>
  </si>
  <si>
    <t>Planeación Institucional</t>
  </si>
  <si>
    <t xml:space="preserve"> Miguel Ángel Enciso Jauregui - Subsecretario Proyección Socio economica/ Giomara Angarita </t>
  </si>
  <si>
    <t xml:space="preserve">certificados de disponibilida </t>
  </si>
  <si>
    <t xml:space="preserve">elaboración de los certificados de banco de proyectos </t>
  </si>
  <si>
    <t>certificados elaborados</t>
  </si>
  <si>
    <t xml:space="preserve">certificados de necesidad </t>
  </si>
  <si>
    <t xml:space="preserve">elaboración de los certificados de necesidad </t>
  </si>
  <si>
    <t xml:space="preserve"> Miguel Ángel Enciso Jauregui - Subsecretario Proyección Socio economica-Subdirector Giomar Angarita</t>
  </si>
  <si>
    <t xml:space="preserve">certificados elaborados </t>
  </si>
  <si>
    <t xml:space="preserve">Realizar los respectivos ajustes de los proyectos de inversión pública </t>
  </si>
  <si>
    <t>Realizar la trazabilidad efectiva de los proyectos de inversión en cada una de sus etapas (formulación, registro, viabilización, ajustes,)</t>
  </si>
  <si>
    <t xml:space="preserve">acción de gestión </t>
  </si>
  <si>
    <t>Gestión del conocimiento y la innovación</t>
  </si>
  <si>
    <t>Miguel  Subdirector de Desarrollo Socioeconómico -  Cesar</t>
  </si>
  <si>
    <t xml:space="preserve">ajustes realizados </t>
  </si>
  <si>
    <t xml:space="preserve">Elaboración de informe al sistpt </t>
  </si>
  <si>
    <t xml:space="preserve">Reportar en las plataformas oficiales del DNP - - SistPT el avance físico y financiero del Plan de Desarrollo Municipal. </t>
  </si>
  <si>
    <t xml:space="preserve"> Miguel Ángel Enciso Jauregui - Subsecretario Proyección Socio economica- - Contratista alexander Jose Torres Medina 
</t>
  </si>
  <si>
    <t>convalidación de diferentes herrramientas finacieras para el ánalisis del plan de desarrololo</t>
  </si>
  <si>
    <t xml:space="preserve">elaboración y analisis del plan indicativo </t>
  </si>
  <si>
    <t xml:space="preserve">Contribuir al análisis financiero de los proyectos de inversión de la Alcaldía de San José de Cúcuta  de cara al instrumento de planeación de Plan Indicativo  </t>
  </si>
  <si>
    <t xml:space="preserve">plan indicativo actualizado </t>
  </si>
  <si>
    <t xml:space="preserve">acción del proceso de gestión documental </t>
  </si>
  <si>
    <r>
      <rPr>
        <sz val="12"/>
        <color rgb="FF000000"/>
        <rFont val="Calibri"/>
        <family val="2"/>
      </rPr>
      <t xml:space="preserve">Aplicar los </t>
    </r>
    <r>
      <rPr>
        <b/>
        <sz val="12"/>
        <color rgb="FF000000"/>
        <rFont val="Calibri"/>
        <family val="2"/>
      </rPr>
      <t>lineamientos de la política institucional de gestión documental</t>
    </r>
    <r>
      <rPr>
        <sz val="12"/>
        <color rgb="FF000000"/>
        <rFont val="Calibri"/>
        <family val="2"/>
      </rPr>
      <t xml:space="preserve"> al interior de la secretaria de planeación municipal </t>
    </r>
  </si>
  <si>
    <t>Fortalecimiento organizacional y simplificación de procesos</t>
  </si>
  <si>
    <t xml:space="preserve"> Miguel Ángel Enciso Jauregui - Subsecretario Proyección Socio economica-  Ivon Maritza R. Yenni Osma </t>
  </si>
  <si>
    <t>Organización, clasificación y registro en FUID de inventario documental</t>
  </si>
  <si>
    <t xml:space="preserve">acción de calidad </t>
  </si>
  <si>
    <t xml:space="preserve">formatos actualizados </t>
  </si>
  <si>
    <t xml:space="preserve"> Miguel Ángel Enciso Jauregui - Subsecretario Proyección Socio economica-  equipo de calidad </t>
  </si>
  <si>
    <t xml:space="preserve">formatos elaborados </t>
  </si>
  <si>
    <t>Presentar ante el Consejo Territorial de Planeación CTP-CUCUTA las metas de continuidad, cobertura y calidad en la prestación de los servicios definidas en los respectivos planes sectoriales, a alcanzar anualmente y durante el respectivo período de gobierno (Artículo 17 del Decreto 28 de Enero 10 del 2008 )</t>
  </si>
  <si>
    <t xml:space="preserve">El Departamento Administrativo de Planeación Municipal-DAPM, solicita un informe semestral por dependencia en el que se presente el avance en el cumplimiento de las metas fijadas en el Plan de Desarrollo Municipal-PDM </t>
  </si>
  <si>
    <t xml:space="preserve"> Miguel Ángel Enciso Jauregui - Subsecretario Proyección Socio economica- luz karime ochoa </t>
  </si>
  <si>
    <t>Actas de seguimiento a indicadores del plan de desarrollo "Cúcuta perseverante segura y productiva 2024-2027"</t>
  </si>
  <si>
    <t>Cumplir con la función de Secretaría Técnica ante el Consejo Municipal de Participación Ciudadana del Municipio de Cúcuta - Ley 1757 de 2015 y Decreto 0327 de 2019</t>
  </si>
  <si>
    <t>Coordinar con presidencia (secretaría de Desarrollo Mcpal)  las 4 Asambleas del año y apoyar en la sesiones extraordinarias que surjan para el funcionamiento del Consejo, en cumplimiento de las funciones como Secretaría técnica</t>
  </si>
  <si>
    <t xml:space="preserve"> Miguel Ángel Enciso Jauregui - Subsecretario Proyección Socio economica- ivonne maritza </t>
  </si>
  <si>
    <t xml:space="preserve">Actas e informes </t>
  </si>
  <si>
    <t>Supervisión del plan de expansión del sistema de alumbrado público 2023</t>
  </si>
  <si>
    <t>Supervisión del cumplimiento del cronograma de actividades del proyecto  "Plan Anual de Expansión del alumbrado público en el Municipio de San José de Cúcuta" para la vigencia 2024</t>
  </si>
  <si>
    <t>Cobertura alumbrado Público</t>
  </si>
  <si>
    <t>Michell medina  - oficina de gestión y supervisión  de Servicios Públicos Domiciliarios 
Encargado Freddy Jesús Carrillo Rolón</t>
  </si>
  <si>
    <t>docuemnto revisado</t>
  </si>
  <si>
    <t>Supervisar con el apoyo del Comité Permanente de Estratificación, que las empresas de Servicios Públicos Domiciliarios apliquen los estratos determinados por la Alcaldía del Municipio de San José de Cúcuta</t>
  </si>
  <si>
    <t>Componente 2: Gestión ambiental sostenible y cambio climático</t>
  </si>
  <si>
    <t>Porcentaje de implementación del POT</t>
  </si>
  <si>
    <t>Michell medina  - oficina de gestión y supervisión  de Servicios Públicos Domiciliarios 
Encargado Jorge Morales</t>
  </si>
  <si>
    <t xml:space="preserve">actas revisados </t>
  </si>
  <si>
    <t>acompañamiento y asesoria para la implementación del modelo integrado de planeación y gestión MIPG</t>
  </si>
  <si>
    <t xml:space="preserve">capacitación a los diferentes servidores públicos de la alcaldía Municipal de san José de Cúcuta </t>
  </si>
  <si>
    <t xml:space="preserve"> Miguel Ángel Enciso Jauregui - Subsecretario Proyección Socio economica- Tamara Valencia </t>
  </si>
  <si>
    <t xml:space="preserve">listas de asistencia a servidores capacitados </t>
  </si>
  <si>
    <t xml:space="preserve">seguimiento a la implementación del programa de transparencia y ética pública </t>
  </si>
  <si>
    <t xml:space="preserve">revisión a las acciones del programa </t>
  </si>
  <si>
    <t xml:space="preserve">pantallazos de evidencias </t>
  </si>
  <si>
    <t>asesoria y aompañamiento para la elaboración de los riesgos integrado (corrupción, gestión fiscal, lavado de activos , financiación del terrorismo, proliferación de de destrucción masiva integridad y conflicto de interes)</t>
  </si>
  <si>
    <t xml:space="preserve">capacitación a diferentes servidores públicos </t>
  </si>
  <si>
    <t xml:space="preserve">deligenciamiento del cuestionario de recolección de datos alojados en un aplicativo en linea que es el FURAG, que es el indicador que mide el desempeño institucional </t>
  </si>
  <si>
    <t xml:space="preserve">recolección de las diferentes evidencias a las diferentes secretaria y areas de la Alcaldia Municipal San José de Cúcuta </t>
  </si>
  <si>
    <t xml:space="preserve">documento elaborado </t>
  </si>
  <si>
    <t>revición de los proyectos de Decreto de inversión publica</t>
  </si>
  <si>
    <t>revisar que los proyectos de Decreto esten en congrencia con el plan de desarrollo 2024 - 2027</t>
  </si>
  <si>
    <t xml:space="preserve"> Miguel Ángel Enciso Jauregui - Subsecretario Proyección Socio economica- Jorge Caicedo Grimaldo</t>
  </si>
  <si>
    <t xml:space="preserve">certificado de viabilidad </t>
  </si>
  <si>
    <t>revisión de los proyectos deAcuerdo de inversión publica</t>
  </si>
  <si>
    <t>revisar que los proyectos de Acuerdo esten en congruencia con el plan de desarrollo 2024 - 2027</t>
  </si>
  <si>
    <t xml:space="preserve">certificados de viabilidad </t>
  </si>
  <si>
    <t xml:space="preserve">revisión de las solicitudes de diferentes constancia de banco de proyectos </t>
  </si>
  <si>
    <t xml:space="preserve">revisar las diferentes solicitudes de constancia que solicitan, para determinar que estan enmarcadas en los pilares componentes y programas del plan de desarrollo Municipal 2024 2027 </t>
  </si>
  <si>
    <t xml:space="preserve">constancias emitidas </t>
  </si>
  <si>
    <t>Coordinación, formulación, diseño, organización y ejecución de los programas  del Plan de Ordenamiento Territorial.</t>
  </si>
  <si>
    <t>Participar en la evaluación y control  de la ejecución del Plan de Ordenamiento Territorial</t>
  </si>
  <si>
    <t>Gestión de la información estadística</t>
  </si>
  <si>
    <t xml:space="preserve">Atender el 100% de las solicitudes de acuerdo a Orfeo - </t>
  </si>
  <si>
    <t>Certificado SIG</t>
  </si>
  <si>
    <t>Certificar localización de predios dentro del municipio de San José de Cúcuta.</t>
  </si>
  <si>
    <t xml:space="preserve">Expedición de certificados localización de predios del municipio </t>
  </si>
  <si>
    <t>Servicio al ciudadano</t>
  </si>
  <si>
    <t>Jorge Cepeda - Subsecretario de Desarrollo territorial - Arquitecta Yalila Orejuela</t>
  </si>
  <si>
    <t>50 certificados de localización emitidos</t>
  </si>
  <si>
    <t>Certificados de localización.</t>
  </si>
  <si>
    <t>Coordinar la reglamentación de conceptos y certificados de norma que se deriven del contenido del plan de ordenamiento territorial.</t>
  </si>
  <si>
    <t>Emisión de conceptos de uso de suelo, concepto de normas urbanísticas conforme al contenido del POT en cumplimiento al Decreto Nacional 1077 de 2015 que sean requeridos por los entes municipales, departamentales o del orden nacional.</t>
  </si>
  <si>
    <t xml:space="preserve">Jorge Cepeda - Subsecretario  de Desarrollo territorial -Manuel  Moreno - </t>
  </si>
  <si>
    <t xml:space="preserve">500 conceptos de uso de suelos emitidos </t>
  </si>
  <si>
    <t>Concepto de uso de suelos emitidos y de norma urbanística.</t>
  </si>
  <si>
    <t>Emisión de certificados de riesgos conforme al contenido del POT en cumplimiento al Decreto Nacional 1077 de 2015 que sean requeridos por los entes municipales, departamentales o del orden nacional.</t>
  </si>
  <si>
    <t xml:space="preserve">Jorge Cepeda - Subsecretario de Desarrollo territorial - Manuel Moreno Moreno </t>
  </si>
  <si>
    <t xml:space="preserve">500 certificados emitidos </t>
  </si>
  <si>
    <t xml:space="preserve">Certificaciones de riesgos </t>
  </si>
  <si>
    <t>Coordinar la Definición de estrategias de recuperación, embellecimiento e intervención de los elementos constitutivos del espacio público a través de la aprobación de las licencias urbanísticas de competencia de la Alcaldía.</t>
  </si>
  <si>
    <t>Estudio de licencias de intervención del espacio publico conforme al contenido del Decreto Nacional 1077 de 2015 y normas reglamentarias.</t>
  </si>
  <si>
    <t xml:space="preserve">Jorge Cepeda - Subsecretario de Desarrollo territorial - Ingeniero Civil, Pedro Antonio Silva Cuevas - - Henry Hernández  - </t>
  </si>
  <si>
    <t>20 tramites de licencias intervención en espacio público atendidos</t>
  </si>
  <si>
    <t>Licencias de intervención en espacio público</t>
  </si>
  <si>
    <t>Coordinar y revisar la expedición de registros de publicidad exterior visual.</t>
  </si>
  <si>
    <t>Tramite de registro de publicidad exterior visual en el Municipio.</t>
  </si>
  <si>
    <t xml:space="preserve">Jorge Cepeda  - Subsecretaio de Desarrollo territorial -  - Andres casadiego ,  Manuel Carreño , - </t>
  </si>
  <si>
    <t xml:space="preserve">15 registros de publicidad exterior visual emitidos </t>
  </si>
  <si>
    <t xml:space="preserve">Registro de publicidad exterior visual </t>
  </si>
  <si>
    <t>Coordina y revisa la expedición de permisos para la localización e instalación de infraestructura de telecomunicación.</t>
  </si>
  <si>
    <t>Trámite de permisos la localización e instalación de infraestructura de telecomunicación.</t>
  </si>
  <si>
    <t xml:space="preserve">Jorge Cepeda - Subsecretario de territoriaal  - Ingeniero Civil, Pedro Antonio Silva Cuevas. </t>
  </si>
  <si>
    <t>10 solicitudes atendidas</t>
  </si>
  <si>
    <t>Solicitudes para la localización e instalación de infraestructura de telecomunicación.</t>
  </si>
  <si>
    <t xml:space="preserve">APOYO  A LA GESTIÓN DOCUMENTAL </t>
  </si>
  <si>
    <t>Código: PE-01-02-P6-F1</t>
  </si>
  <si>
    <t>Versión:01</t>
  </si>
  <si>
    <t>PLAN DE ACCIÓN SECRETARIA DE EQUIDAD DE GÉNERO 2026</t>
  </si>
  <si>
    <t>Fecha: 17/11/2022</t>
  </si>
  <si>
    <t>Página 2 de 2</t>
  </si>
  <si>
    <t>MACROPOROCESO</t>
  </si>
  <si>
    <t>Nombre de la dependencia</t>
  </si>
  <si>
    <t>Área de trabajo</t>
  </si>
  <si>
    <t>Proceso</t>
  </si>
  <si>
    <t>Estado y Prioridad</t>
  </si>
  <si>
    <t>Seguimiento</t>
  </si>
  <si>
    <t>Temporalidad</t>
  </si>
  <si>
    <t>Impacto</t>
  </si>
  <si>
    <t>Territorio</t>
  </si>
  <si>
    <t>Relacionamiento</t>
  </si>
  <si>
    <t>Logros</t>
  </si>
  <si>
    <t>Otros</t>
  </si>
  <si>
    <t>Actividad General / Hito</t>
  </si>
  <si>
    <t xml:space="preserve">Subactividad </t>
  </si>
  <si>
    <t>Línea Estratégica</t>
  </si>
  <si>
    <t>Programa de inversión</t>
  </si>
  <si>
    <t>N° personas</t>
  </si>
  <si>
    <t>Lista de asistencia</t>
  </si>
  <si>
    <t>Primera Infancia</t>
  </si>
  <si>
    <t>Adolescentes</t>
  </si>
  <si>
    <t>Juventud</t>
  </si>
  <si>
    <t>Mujeres</t>
  </si>
  <si>
    <t>Hombres</t>
  </si>
  <si>
    <t>LGTBI</t>
  </si>
  <si>
    <t>Adulto Mayor</t>
  </si>
  <si>
    <t>Discapacidad</t>
  </si>
  <si>
    <t>Migrantes</t>
  </si>
  <si>
    <t>Campesinos</t>
  </si>
  <si>
    <t>Negros</t>
  </si>
  <si>
    <t>Indigenas</t>
  </si>
  <si>
    <t>Rom</t>
  </si>
  <si>
    <t xml:space="preserve">Víctimas </t>
  </si>
  <si>
    <t>Excombatientes</t>
  </si>
  <si>
    <t>Líderes sociales</t>
  </si>
  <si>
    <t>ÁREA DE FUNCIÓN ADMINISTRATIVA Y FUNCIÓN PÚBLICA</t>
  </si>
  <si>
    <t>Implementar Metodología de Administración de riesgo institucional.</t>
  </si>
  <si>
    <t>Actualizar el mapa de riesgos de Corrupcion identifiacados en la Depenedencia.</t>
  </si>
  <si>
    <t xml:space="preserve">
Transformación de capacidades institucionales para la gobernabilidad 
</t>
  </si>
  <si>
    <t>Programa 2. Transformación de la gestión institucional para la gobernabildad MIPG, Sistema de Gestión de Calidad</t>
  </si>
  <si>
    <t>Indice de riesgo de Corrupción de la Depenedencia</t>
  </si>
  <si>
    <t>Funcionamiento</t>
  </si>
  <si>
    <t>Número</t>
  </si>
  <si>
    <t>Patricia Ríos Cuéllar</t>
  </si>
  <si>
    <t xml:space="preserve">Informe de seguimiento de los mapas de riesgos </t>
  </si>
  <si>
    <t>Realizar seguimiento a la implementacion del plan de accion.</t>
  </si>
  <si>
    <t>Sistematizar los informes de avance del plan de accion de la Dependencia.</t>
  </si>
  <si>
    <t xml:space="preserve">Indice de informes avance plan de acción de la Dependencia </t>
  </si>
  <si>
    <t>Informe de avances de las acciones implementadas de la Dependencia</t>
  </si>
  <si>
    <t>Elaborar informe de gestión de la vigencia  2026 elaborado por la Dependencia.</t>
  </si>
  <si>
    <t>Consolidar el cumplimiento de avances del plan de accion.</t>
  </si>
  <si>
    <t xml:space="preserve">Institucionalidad competente. Calidad y relacionamiento con el ciudadano
</t>
  </si>
  <si>
    <t>Programa 2. Planeación eficaz y orientada a resultados</t>
  </si>
  <si>
    <t>Indice de informes realizados de Gestión de la Depenedencia</t>
  </si>
  <si>
    <t>Tramitar solicitudes de PQRS en la secreatria de Gobierno para su respectiva respuesta</t>
  </si>
  <si>
    <t>Llevar un control y registro del estado y tramite de los PQRS.</t>
  </si>
  <si>
    <t>Indice de registro de estado y avance de Trámite de PQRS.</t>
  </si>
  <si>
    <t>Fortalecimiento Organizacional y simplificación de procesos</t>
  </si>
  <si>
    <t>Informes de segumiento a las respuestas de PQRS</t>
  </si>
  <si>
    <t xml:space="preserve">AREA DE PARTICIPACIÓN CIUDADANA </t>
  </si>
  <si>
    <t>Desarrollar las sesiones de trabajo del Subcomité de prevención de violencias basadas en género en ejercicio de las obligaciones adquiridas como secretaría técnica</t>
  </si>
  <si>
    <t>Convocar a la sesión ordinaria de Subcomité de prevención de violencias basadas en género</t>
  </si>
  <si>
    <t>Reconocimiento de la diversidad y equidad de género</t>
  </si>
  <si>
    <t>Programa 1. Cúcuta libre de violencias basadas en género</t>
  </si>
  <si>
    <t>Porcentaje de espacios de participación institucional en funcionamiento</t>
  </si>
  <si>
    <t>Participación Ciudadana en la gestión pública</t>
  </si>
  <si>
    <t>Acta y  Lista de Asistencia</t>
  </si>
  <si>
    <t>Realizar las sesiones de la mesa intersectorial LGTBIQ+ / OSIGD</t>
  </si>
  <si>
    <t>Realizar las convocatorias de las reuniones y levantar actas.</t>
  </si>
  <si>
    <t xml:space="preserve">Programa 3. Inclusión de las personas con orientación sexual e identidad de género
diversa
</t>
  </si>
  <si>
    <t xml:space="preserve">AREA DE IMPACTO A GRUPOS POBLACIONALES </t>
  </si>
  <si>
    <t>Realizar orientación juridica y psicosocial a mujeres víctimas de violencia en el municipio de San José de Cúcuta</t>
  </si>
  <si>
    <t>Realizar capacitaciones en capacidades para el reconocimiento y exigibilidad de los Derechos de las mujeres del municipio de San José de Cúcuta</t>
  </si>
  <si>
    <t xml:space="preserve">Tasa de violencia contra las mujeres </t>
  </si>
  <si>
    <t>Inversión</t>
  </si>
  <si>
    <t>Porcentaje</t>
  </si>
  <si>
    <t>AREA DE SUPERVISIÓN Y CONTROL</t>
  </si>
  <si>
    <t>Implementar el proyecto "creación y/o desarrollo de proyectos productivos y servicio de educación para el trabajo dirigido a las mujeres vulnerables del municipio de san José de Cúcuta BPIN  2024540010081"</t>
  </si>
  <si>
    <t xml:space="preserve">Proyectos productivos formulados </t>
  </si>
  <si>
    <t xml:space="preserve">Programa 2. Mujer líder de la transformación territorial </t>
  </si>
  <si>
    <t>Índice de feminización de la pobreza</t>
  </si>
  <si>
    <t>Acta, Registro Fotigrafico y Lista de asistencia</t>
  </si>
  <si>
    <t>Formación y 
capacitación de las mujeres 
en el desarrollo económico,
productivo y social.</t>
  </si>
  <si>
    <t>Implementar el proyecto “fortalecimiento de acciones comunitarias con enfoque de género orientadas al tejido social y construcción de entornos protectores en san José de Cúcuta BPIN 2024540010084</t>
  </si>
  <si>
    <t>Asistir técnicamente a cada
una de las comunidades en
temas de fortalecimiento del
tejido social y construcción
de escenarios comunitarios
protectores de derechos con
enfoque de género</t>
  </si>
  <si>
    <t>Implementar el proyecto " acciones para la prevención y atención de Violencias de Género en el Municipio de San José De Cúcuta BPIN 2024540010087"</t>
  </si>
  <si>
    <t>Orientar casos de violencia
de genero</t>
  </si>
  <si>
    <t>Implemnetar proyecto "Fortalecimiento del acceso a la justicia a mujeres en el municipio de San José De Cúcuta BPIN 2024540010151"</t>
  </si>
  <si>
    <t>Realizar campañas de
divulgación del enfoque de
género en el área urbana y
rural del municipio de Cúcuta</t>
  </si>
  <si>
    <t>Implementar Proyecto "diseño de estrategias para el fortalecimiento de prevención en violencias basadas en género en el municipio de San José de Cúcuta BPIN 2024540010152"</t>
  </si>
  <si>
    <t>Personas capacitadas</t>
  </si>
  <si>
    <t>Estrategias de prevención de
violencia de género implementadas</t>
  </si>
  <si>
    <t>Estrategias para la
transformación de imaginarios,
representaciones y estereotipos de
discriminación implementadas</t>
  </si>
  <si>
    <t>Estrategias de promoción de la
garantía de derechos implementadas</t>
  </si>
  <si>
    <t>Rutas de atención implementadas</t>
  </si>
  <si>
    <t>Implementar proyecto “Apoyo para la creación de iniciativas de participación ciudadana de las mujeres en el municipio de San José De Cúcuta BPIN 2024540010192</t>
  </si>
  <si>
    <t>Espacios de participación
promovidos</t>
  </si>
  <si>
    <t>Implementar el proyecto " fortalecimiento de las capacidades y el reconocimiento de exigibilidad de los derechos humanos de la población OSIGD en el municipio de san José de Cúcuta BPIN 2024540010200"</t>
  </si>
  <si>
    <t>Número de violencia
contra hombres
Gais</t>
  </si>
  <si>
    <t>Número de violencia
contra mujeres lesbianas</t>
  </si>
  <si>
    <t>Implementar proyecto “difusión y aplicación del enfoque de género en el ámbito social y empresarial del municipio de san José de Cúcuta BPIN 2024540010226”</t>
  </si>
  <si>
    <t>Personas sensibilizadas en la divulgación para la aplicación del enfoque de género en el área urbana y rural del municipio de Cúcuta</t>
  </si>
  <si>
    <t>Empresas asistidas
técnicamente en la aplicación del
enfoque de género en el
marco de las fechas
conmemorativas de las
personas OSIGD</t>
  </si>
  <si>
    <t>Formulación e implementación de  la politica publica LGTBI en el Municipio de  San José De Cúcuta BPIN 2024540010202</t>
  </si>
  <si>
    <t>Documentos de política 
elaborados</t>
  </si>
  <si>
    <t>PLANEACCIÓN INSTITUCIONAL</t>
  </si>
  <si>
    <t>SECRETARÍA DE PRENSA Y COMUNICACIONES</t>
  </si>
  <si>
    <t>Área de direccionamiento estrategico / Despacho</t>
  </si>
  <si>
    <t xml:space="preserve">Formular, implementar y evaluar el plan de acción institucional de la Oficina de Prensa, Comunicaciones y Protocolo </t>
  </si>
  <si>
    <t>Elaborar el plan de acción institucional de la Oficina de Prensa, Comunicaciones y Protocolo.</t>
  </si>
  <si>
    <t>Línea 6 - Gobierno transparente etico y moral</t>
  </si>
  <si>
    <t>Componente 4: Alcaldía de Cúcuta Estrategíca y Funcional</t>
  </si>
  <si>
    <t>Índice de Desempeño Institucional</t>
  </si>
  <si>
    <t>Sin relación Directa</t>
  </si>
  <si>
    <t xml:space="preserve">Política de Planeación Institucional </t>
  </si>
  <si>
    <t>Jullieth Cano Secretario de despacho</t>
  </si>
  <si>
    <t>Elaborar e implementar el Plan Anual de Adquisiciones de la Oficina de Prensa, Comunicaciones y Protocolo para la vigencia 2026.</t>
  </si>
  <si>
    <t>Ejecutar el Plan Anual de Adquisiciones de la Dependencia de Acuerdo a los requerimientos de contratación previstos en los proyectos de inversión de la vigencia 2026.</t>
  </si>
  <si>
    <t>Coordinar el seguimiento y monitoreo a las metas programadas para la vigencia 2026 de la Oficina de Prensa, Comunicaciones y Protocolo  en el Plan de Desarrollo "Cúcuta, Perseverante, Segura y Productiva" y el plan de acción institucional.</t>
  </si>
  <si>
    <t xml:space="preserve">Realizar cronograma de seguimiento con la jefe de despacho y los líderes de cada una de las áreas, programas o proyectos con el objeto de verificar el nivel de cumplimiento y avance de las metas trazadas. </t>
  </si>
  <si>
    <t>Consolidar los informes para la divulgación del estado de avance de los proyectos de inversión y la gestión pública de la Oficina de Prensa, Comunicaciones y Protocolo.</t>
  </si>
  <si>
    <t>Elaborar el informe de estado de avance y logros de gestión pública y rendición de cuentas, según requerimiento durante la vigencia 2026.</t>
  </si>
  <si>
    <t>Transparencia, Acceso a la información Pública y Lucha Contra la Corrupción</t>
  </si>
  <si>
    <t>Área de gestión administrativa y función pública</t>
  </si>
  <si>
    <t>Formular e implementar el mapa de riesgos de corrupción de la vigencia 2026 de la Oficina de Prensa, Comunicaciones y Protocolo.</t>
  </si>
  <si>
    <t>Elaborar el mapa de Riesgos de corrupción para la vigencia 2026 y remitirlo al Departamento Administrativo de Planeación para su respectiva consolidación.</t>
  </si>
  <si>
    <t>Tramitar los PQRS dirigidas a la Oficina de Prensa, Comunicaciones y Protocolo  en el Plan de Desarrollo "Cúcuta en el término de la Ley.</t>
  </si>
  <si>
    <t xml:space="preserve">Recibir y asignar las PQRS elevadas a la Oficina de Prensa, Comunicaciones y Protocolo  </t>
  </si>
  <si>
    <t>Implementar los estándares aplicables a la administración municipal del sistema de seguridad y salud en el trabajo SG-SST.</t>
  </si>
  <si>
    <t>Implementar estrategias para la mitigación de los puntos críticos en SG - SST.</t>
  </si>
  <si>
    <t>Aplicar los lineamientos de la política institucional de gestión documental al interior de la Oficina de Prensa, Comunicaciones y Protocolo .</t>
  </si>
  <si>
    <t>Clasificar, edificar, registrar y archivar la entrada y salida de correspondencia de la Oficina de Prensa, Comunicaciones y Protocolo.</t>
  </si>
  <si>
    <t>Verificar el cumplimiento de la Ley de Transparencia y Acceso a la Información Pública, en los aspectos de su competencia</t>
  </si>
  <si>
    <t>Clasificar y codificar los comunicados de prensa.</t>
  </si>
  <si>
    <t>Componente 3: Comunicación y Acción: Una Estrategia de Todos</t>
  </si>
  <si>
    <t>Área de Comunicación Externa</t>
  </si>
  <si>
    <t>Coordinar las relaciones entre la administración municipal y los medios de Comunicación.</t>
  </si>
  <si>
    <r>
      <rPr>
        <sz val="10"/>
        <color rgb="FF000000"/>
        <rFont val="Arial"/>
        <family val="2"/>
      </rPr>
      <t xml:space="preserve">Crear un </t>
    </r>
    <r>
      <rPr>
        <sz val="10"/>
        <color rgb="FF000000"/>
        <rFont val="Arial"/>
        <family val="2"/>
      </rPr>
      <t>Cronograma de relacionamiento público entre los medios de comunicación y la Administración Municipal.</t>
    </r>
  </si>
  <si>
    <t>Direccionar las actividades de divulgación de los actos en los que participa el señor Alcalde y/o su gabinete a los medios de comunicación.</t>
  </si>
  <si>
    <t>Generar una base de datos actualizada de funcionarios del gabinete locales, regionales y nacionales.</t>
  </si>
  <si>
    <t>Área de producción de contenidos</t>
  </si>
  <si>
    <t>Garantiza la coherencia entre la información producida y la trasmitida en la administración municipal.</t>
  </si>
  <si>
    <t>Realizar corrección de estilo de contenidos producidos por la administración municipal.</t>
  </si>
  <si>
    <t>Direccionar y ejecutar la construcción y desarrollo de conceptos creativos para la ejecución de campañas institucionales de promoción, divulgación e información de los programas y proyectos de la administración.</t>
  </si>
  <si>
    <r>
      <rPr>
        <sz val="10"/>
        <color rgb="FF000000"/>
        <rFont val="Arial"/>
        <family val="2"/>
      </rPr>
      <t>Generación de campañas de comunicación que visibilicen las acciones de la administración municip</t>
    </r>
    <r>
      <rPr>
        <sz val="10"/>
        <color rgb="FF000000"/>
        <rFont val="Arial"/>
        <family val="2"/>
      </rPr>
      <t>al</t>
    </r>
    <r>
      <rPr>
        <sz val="10"/>
        <color rgb="FF000000"/>
        <rFont val="Arial"/>
        <family val="2"/>
      </rPr>
      <t xml:space="preserve"> </t>
    </r>
  </si>
  <si>
    <t>Servicio para la generación de contenidos en espacios para la promoción de la oferta institucional que contribuyen a la garantía de los derechos y deberes de los ciudadanos en el municipio de San José de Cúcuta Código BPIN 2024540010036</t>
  </si>
  <si>
    <t>Servicio de integración de la oferta pública</t>
  </si>
  <si>
    <t>Pilar programático: 6. eficiencia administrativa para la calidad de la gestión pública</t>
  </si>
  <si>
    <t>Interacción orgánica en los medios digitales de la administración con la ciudadanía</t>
  </si>
  <si>
    <t>Alcaldía abierta a la ciudadanía: Información oportuna</t>
  </si>
  <si>
    <t>Plataformas de comunicación funcionando</t>
  </si>
  <si>
    <t>Servicio de investigación para la toma de decisiones estratégicas en el marco del Plan de comunicación institucional de la Alcaldía de San
José De Cúcuta Código BPIN 2024540010146</t>
  </si>
  <si>
    <t>Desarrollar investigaciones a través de herramientas adecuadas para la toma, procesamiento y análisis de datos</t>
  </si>
  <si>
    <r>
      <rPr>
        <sz val="10"/>
        <color rgb="FF000000"/>
        <rFont val="Arial"/>
        <family val="2"/>
      </rPr>
      <t xml:space="preserve">
</t>
    </r>
    <r>
      <rPr>
        <sz val="10"/>
        <color rgb="FF000000"/>
        <rFont val="Arial"/>
        <family val="2"/>
      </rPr>
      <t>Porcentaje de tránsito ciudadano en la página web de la administración municipal</t>
    </r>
  </si>
  <si>
    <t>Laboratorio de comunicación participativa</t>
  </si>
  <si>
    <t>Informes realizados</t>
  </si>
  <si>
    <t>Fortalecimiento de la capacidad institucional para una estrategia comunicativa con sentido transformador en el municipio de San José De Cúcuta Código BPIN 2024540010138</t>
  </si>
  <si>
    <t>Adquisición de equipos tecnológicos</t>
  </si>
  <si>
    <t>Bajo</t>
  </si>
  <si>
    <t>Servicio de capacitación para el fortalecimiento de capacidades comunicativas y participativas</t>
  </si>
  <si>
    <t>Nombre completo / Cargo</t>
  </si>
  <si>
    <t>PLAN DE ACCIÓN MUNICIPAL 2026</t>
  </si>
  <si>
    <t xml:space="preserve">Pilar programatico </t>
  </si>
  <si>
    <t>Área de planeación y seguimiento</t>
  </si>
  <si>
    <t>1. Formular, implementar y evaluar el plan de acción institucional de la Secretaria de salud</t>
  </si>
  <si>
    <t>1.1Elaborar el plan de acción institucional de Secretaria de salud</t>
  </si>
  <si>
    <t xml:space="preserve">PILAR PROGRAMÁTICO 6. EFICIENCIA ADMINISTRATIVA PARA LA CALIDAD de LA GESTIÓN PÚBLICA 
</t>
  </si>
  <si>
    <t xml:space="preserve">Componente 3: Institucionalidad competente. Calidad y relacionamiento con el ciudadano
</t>
  </si>
  <si>
    <t xml:space="preserve"> Programa 3. Estrategias de participación para una administración cercana al ciudadano</t>
  </si>
  <si>
    <t>Politica de planeación institucional</t>
  </si>
  <si>
    <t xml:space="preserve">Cristina Quintero Mariño / Subsecretaria de Planeación en Salud </t>
  </si>
  <si>
    <t>(1) Plan de acción elaborado</t>
  </si>
  <si>
    <t>1 Plan de acción elaborado en formato Excel aprobado y firmado por los responsables</t>
  </si>
  <si>
    <t>NA</t>
  </si>
  <si>
    <t>DEPARTAMENTO ADMINISTRATIVO DE PLANEACIÓN MUNICIPAL / SECRETARÍA DE SALUD MUNICIPAL</t>
  </si>
  <si>
    <t>Elaborar el plan de acción institucional de la Secretaria de salud</t>
  </si>
  <si>
    <t xml:space="preserve">Contar con un instrumento de seguimiento y evaluación de las activiades porgramadas por la secretaría de Salud Municipal para la vigencia </t>
  </si>
  <si>
    <t>1.2Realizar seguimiento a la ejecución del Plan de Acción institucional y cargar las evidencias</t>
  </si>
  <si>
    <t>Politica seguimiento y evaluacion</t>
  </si>
  <si>
    <t>Gloria Angelica Duarte / Profesional Universitario Subsecretaria de Planeación en Salud</t>
  </si>
  <si>
    <t>seguimientos trimestrales del plan de accion municipal</t>
  </si>
  <si>
    <t xml:space="preserve">1 Carpeta por trimestre cargadas al drive con soportes de cumplimiento de las actividades </t>
  </si>
  <si>
    <t>DEPARTAMENTO ADMINISTRATIVO DE PLANEACIÓN MUNICIPAL / CONTROL INTERNO DE GESTIÓN / SECRETARÍA DE SALUD MUNICIPAL</t>
  </si>
  <si>
    <t xml:space="preserve">Entregar evidencias del seguimiento al plan de acción </t>
  </si>
  <si>
    <t xml:space="preserve">2. Formular, implementar y evaluar los Planes de Acción en Salud (PAS)
</t>
  </si>
  <si>
    <t xml:space="preserve">2.1 Convocar y presentar   los Planes de Accion en Salud ante el Consejo Territorial de Seguridad Social en Salud y Consejo de Gobierno para la vigencia 2025 </t>
  </si>
  <si>
    <t xml:space="preserve">PILAR PROGRAMÁTICO 3 COMPROMISO SOCIAL CON LA INCLUSIÓN Y LOS DERECHOS DE LA GENTE
</t>
  </si>
  <si>
    <t xml:space="preserve">COMPONENTE 6  CÚCUTA GARANTIZA SALUD DIGNA Y HUMANIZADA PARA TODOS”
</t>
  </si>
  <si>
    <t>Número de espacios de participación social en salud conformados y funcionando en el municipio</t>
  </si>
  <si>
    <t>Programa de inversión 2: Salud Pública con calidad para todos</t>
  </si>
  <si>
    <t>Planes de salud pública elaborados</t>
  </si>
  <si>
    <t xml:space="preserve">Politica de planeación institucional </t>
  </si>
  <si>
    <t>Grecia maria perez guerrero- profesional especializado lider PARTICIPACION SOCIAL</t>
  </si>
  <si>
    <t xml:space="preserve">Acta de aprobacion ante los cnosejos de los PAS actualizados y vigentes </t>
  </si>
  <si>
    <t xml:space="preserve"> (01) Acto Administrativo de aprobación de PAS / actas de reunion                                </t>
  </si>
  <si>
    <t>SECRETARÍA DE SALUD MUNICIPAL</t>
  </si>
  <si>
    <t xml:space="preserve">Elaborar y aprobar los Planes de Acción en Salud ante el Consejo Territorial de Seguridad Social en Salud y Consejo de Gobierno para la vigencia 2025 con cargue a la plataforma SISPRO </t>
  </si>
  <si>
    <t>El Plan de Acción en salud es el instrumento a través del cual la Secretaria de Salud de Cúcuta programa las actividades que va a desarrollar durante la vigencia  para el logro de las metas definidas en el Plan de desarrollo y en el componente estratégico del Plan Territorial en Salud</t>
  </si>
  <si>
    <t>2.2 Realizar Cargue y seguimiento   trimestral a la ejecución de los Planes de Acción en Salud (PAS) y reportarlo ante la plataforma SISPRO</t>
  </si>
  <si>
    <t xml:space="preserve">  (4) seguimientos anuales a los 16 Planes de Acción en Salud (PAS) </t>
  </si>
  <si>
    <t>actas de evaluacion de programas con capture de pantalla del cargue del SISPRO</t>
  </si>
  <si>
    <t>Realizar seguimiento trimestral a la ejecución de los Planes de Acción en Salud (PAS) y reporte ante la plataforma  SISPRO</t>
  </si>
  <si>
    <t>Se realiza el monitoreo y autoevaluación de la gestión de los planes de accion en Salud en términos de cumplimiento de actividades y su contribución para el logro de las metas del Plan Territorial de Salud. De conformidad con lo establecido en el Plan Decenal de Salud Pública y la Resolución 518 de 2015</t>
  </si>
  <si>
    <t>3. Elaborar e implementar el Plan Anual de Adquisiciones de la Secretaria de salud para la vigencia 2025</t>
  </si>
  <si>
    <t>3.1 Formular el Plan Anual de Adquisiciones de la dependencia de acuerdo a los requerimientos de contratación previstos en los proyectos de inversión y las direcctrices del despacho de la Secretaría de Salud para la vigencia 2025</t>
  </si>
  <si>
    <t xml:space="preserve">(1) Plan Anual de Adquisiciones elaborado y cargado </t>
  </si>
  <si>
    <t>((1) Matriz descargada del Programa SIEP Contrtación (export)</t>
  </si>
  <si>
    <t xml:space="preserve">SECRETARÍA DE SALUD MUNICIPAL </t>
  </si>
  <si>
    <t xml:space="preserve">Formular el Plan Anual de Adquisiciones de la dependencia de acuerdo a las necesidades y proyecciones realizadas por cada porgrama en los proyectos de inversión de la vigencia </t>
  </si>
  <si>
    <t>Esta herramienta facilita identificar, registrar, programar y divulgar las necesidades de la Secreatría de Salud Municipal, en cuanto a bienes y servicios para la eficiencia del proceso de contratación</t>
  </si>
  <si>
    <t xml:space="preserve">4. Coordinar el seguimiento y monitoreo a las metas programadas para la vigencia 2025  dela Secretaria de salud en el Plan de Desarrollo  y el plan de acción institucional </t>
  </si>
  <si>
    <t xml:space="preserve">4.1 Elaborar informes mensuales del estado de avance de los proyectos de inversión pública programados para la vigencia 2025 de la Secretaria de salud y reporte en la Plataforma de Seguimiento a Proyectos de Inversión </t>
  </si>
  <si>
    <t>Cristina Quintero Mariño / Subsecretaria de Planeación en Salud</t>
  </si>
  <si>
    <t>12 Seguimientos del estado de avance de los proyectos tecnico financiero en la plataforma PIIP</t>
  </si>
  <si>
    <t xml:space="preserve">12  Informes del estado de avance de los proyectos de inversión MENSUALES </t>
  </si>
  <si>
    <t>DEPARTAMENTO SDMINISTRATIVO DE PLANEACIÓN MUNICIPAL/SECRETARIA DE SALUD</t>
  </si>
  <si>
    <t xml:space="preserve">Elaborar informes mensuales del estado de avance de los proyectos de inversión pública programados para la vigencia 2025 de la Secretaria de salud y reportar en la Plataforma SPI </t>
  </si>
  <si>
    <t xml:space="preserve">Contar con un seguimiento en tiempo real del estado de avance de los proyectos de inversión de la Secretaría de Salud Municipal </t>
  </si>
  <si>
    <t>5. Consolidar los informes para la divulgación del estado de avance de los proyectos de inversión y la gestión pública de Secretaria de salud</t>
  </si>
  <si>
    <t>5.1 Elaborar el informe de estado de avance y logros de gestión pública de control politico</t>
  </si>
  <si>
    <t>Cristina Quintero Mariño / Subsecretaria de Planeación en Salud / Leonardo Duran-Subsecretario de Salud Publica/ Daniel Colmenares-Subsecretario de Aseguramiento</t>
  </si>
  <si>
    <t>(1) Informe de gestión para control político</t>
  </si>
  <si>
    <t xml:space="preserve">(1) Infome de gestión con logros y estado de avance para presentar al Concejo Municipal para Control Político </t>
  </si>
  <si>
    <t xml:space="preserve">SECRETARÍA DE SALUD MUNICIPAL/ CONSEJO MUNICIPAL </t>
  </si>
  <si>
    <t>Elaborar el informe de estado de avance y logros de gestión pública de control politico</t>
  </si>
  <si>
    <t>Contar con un infomre de gestión que evidencie el estado de avance técnico y financiero de la Secretaría de Salud Municipal</t>
  </si>
  <si>
    <t>6. Gestionar y participar en los procesos de Rendición de Cuentas 2025 que normativamente estan establecidos para la secretaria de salud</t>
  </si>
  <si>
    <t>6.1 Presentar el informe final ante la comunidad y las demas secretarias de gestión de la secretaria de salud de la vigencia  para la rendicion de cuentas  municipal de San José de Cúcuta</t>
  </si>
  <si>
    <t>Taiz del pilar  del ortega /Secretaria de salud</t>
  </si>
  <si>
    <t xml:space="preserve">(1) Informes de gestión para rendición de cuentas </t>
  </si>
  <si>
    <t xml:space="preserve">(1) Informes de gestión  para rendición de cuentas </t>
  </si>
  <si>
    <t>SECRETARÍA DE SALUD MUNICIPAL/ ALCALDIA MUNICIPAL DE SAN JOSE DE Cúcuta</t>
  </si>
  <si>
    <t>Presentar informe de gestión de la secretaria de salud de las vigencias para la rendicion de cuentas convocada por la alcaldia municipal de San Jose de Cúcuta</t>
  </si>
  <si>
    <t>Contar con un  informe de gestión de la secretaria de salud de las vigencias  para la rendicion de cuentas convocada por la alcaldia municipal de San Jose de Cúcuta</t>
  </si>
  <si>
    <t xml:space="preserve">7. Mantener la certificacion de la gestion del municipio descentralizado </t>
  </si>
  <si>
    <t>7.1 Seguimiento y evaluacion a la capacidad de gestion de los municipios descentralizados</t>
  </si>
  <si>
    <t>(1) Certificación de capacidad de gestión como Municipio Descentralizado</t>
  </si>
  <si>
    <t>1 Certificado de capacidad de gestión mayor al 80%
1 Link de Drive con las evidencias cargadas y compartidas al IDS</t>
  </si>
  <si>
    <t xml:space="preserve">SECRETARÍA DE SALUD MUNICIPAL/ INSTITUTO DEPARTAJMENTAL DE SALUD </t>
  </si>
  <si>
    <t>Seguimiento y evaluacion a la capacidad de gestion de los municipios descentralizados</t>
  </si>
  <si>
    <t>Contar con la acreditación de municipio descentralizado por cumplir con el puntaje necesario para demostrar la capacidad de gestión del municpio</t>
  </si>
  <si>
    <t>8. Realizar los procesos de gestión pre-contractual, contractual y poscontractual de los contratos/convenios celebrados por Secretaria de la Salud para el logro de las metas trazadas en la vigencia 2025</t>
  </si>
  <si>
    <t>8.1 Realizar las acciones derivadas de las etapa pre-contractual, contractual y poscontractual de cada uno de los contratos celebrados por la Secretaria de Salud</t>
  </si>
  <si>
    <t>Politica de compras y contratacion publica</t>
  </si>
  <si>
    <t>Realizar las acciones de la etapa pre-contractual, contractual para los  contratos suscritos en la Secretaría de Salud</t>
  </si>
  <si>
    <t xml:space="preserve">(1) matriz con la relación de los Contratos elaborados y perfecccionados (1) Export descargado de la plataforma SIA OBSERVA </t>
  </si>
  <si>
    <t>Realizar las acciones derivadas de las etapa pre-contractual, contractual y poscontractual de cada uno de los contratos celebrados por Secretaria de Salud</t>
  </si>
  <si>
    <t xml:space="preserve">Celebración de contratos de prestación de servicios para cumplir con la ejecución de las actividades programadas de la Secretaría de Salud Municipal </t>
  </si>
  <si>
    <t>8.2 Verficar el estado del contrato y cargue de documentos poscontractuales en la pataforma SECOP II</t>
  </si>
  <si>
    <t xml:space="preserve">Verificar el cargue de los anexos en SECOP II </t>
  </si>
  <si>
    <t xml:space="preserve">(1) informe trimestral  con una  muestra del 5% del total del personal  contratado y una muestra total de los contratos de bienes y servicios  evidenciando captures dentro de la plataforma SECOP </t>
  </si>
  <si>
    <t>Verficar el estado del contrato y cargue de documentos poscontractuales en la pataforma SECOP II</t>
  </si>
  <si>
    <t xml:space="preserve">8.3 Rendir informes a los Entes de Control </t>
  </si>
  <si>
    <t>politica de control interno</t>
  </si>
  <si>
    <t xml:space="preserve">Rendir Informes a Entes de Control </t>
  </si>
  <si>
    <t xml:space="preserve">(11) Informes a Entes de Control 
Evidencia de envio de informes mediante correo electronico de los contratos de SGP  al IDS y demas entidades. </t>
  </si>
  <si>
    <t xml:space="preserve">SECRETARÍA DE SALUD MUNICIPAL/CONTRALORIA, INSTITUTO DEPARTAMENTAL DE SALUD, OTROS ENTES DE CONTROL </t>
  </si>
  <si>
    <t>Recepcionar y verificación de actas de pago, informe de cumplimiento y documentos anexos, en plataforma SECOP II</t>
  </si>
  <si>
    <t xml:space="preserve">Contar con una plataforma Web con datos en tiempo real de los soportes e informes rendidios por los contratistas y/o proveedores de la Secretaría de Salud </t>
  </si>
  <si>
    <t xml:space="preserve">9.1 Seguimiento a la ejecucución presupuestal de la Secretaría de Salud mediante la matriz técnico financiera </t>
  </si>
  <si>
    <t xml:space="preserve">Alirio Alfonso Martinez Paez  / Asesor Financiero y Tributario </t>
  </si>
  <si>
    <t xml:space="preserve">(4) Matriz de seguimiento de cuentas </t>
  </si>
  <si>
    <t xml:space="preserve">(4) Matriz financiera de cada uno de los programas por trimestre. </t>
  </si>
  <si>
    <t>Recepcionar y verificar actas de pago, informe de cumplimiento y documentos anexos, en plataforma SECOP II</t>
  </si>
  <si>
    <t xml:space="preserve">Contar una herramienta de seguimiento y verificación de cuentas </t>
  </si>
  <si>
    <t xml:space="preserve">9.2 Verificación y actualización de datos presupuestales en las diferentes herramientas manejadas en la Alcaldia Municipal según las directrices de la Secretaria de Salud </t>
  </si>
  <si>
    <t xml:space="preserve">(4) Matrices de ejecución financiera </t>
  </si>
  <si>
    <t>adjutar traslados, modificaciones que realizaron con corte trimestral</t>
  </si>
  <si>
    <t xml:space="preserve">Seguimiento a la ejecucución presupuestal de la Secretaría de Salud mediante la matriz técnico financiera </t>
  </si>
  <si>
    <t>Contar una herramienta de seguimiento de ejecución presupuestal</t>
  </si>
  <si>
    <t>10. Formular e implementar el mapa de riesgos de corrupción de la vigencia 2025 de Secretaria de Salud</t>
  </si>
  <si>
    <t>10.1 Elaborar el mapa de riesgos de corrupción para la vigencia  remitirlo al Departamento Administrativo de Planeación para su respectiva consolidación</t>
  </si>
  <si>
    <t>Politica transparencia y acceso a la informacion</t>
  </si>
  <si>
    <t>(1) Mapa de riesgos elaborado y enviado</t>
  </si>
  <si>
    <t xml:space="preserve">(1) Matriz de mapa de riesgos (1) Drive con soportes de seguimiento 
(1) Matriz de seguimiento a las acciones contempaladas en el mapa de riesgos
(1) Oficio de envio del mapa de riesgo de la Secretaría de Salud y evidencia  </t>
  </si>
  <si>
    <t>SUBSECRETARÍA DE PLANEACIÓN EN SALUD/DEPARTAMENTO ADMINISTRATIVO DE PLANEACIÓN MUNICIPAL/ CONTROL INTERNO DISCIPLINARIO</t>
  </si>
  <si>
    <t>Elaborar el mapa de riesgos de corrupción para la vigencia  y remitirlo al Departamento Administrativo de Planeación Municipal para su respectiva consolidación</t>
  </si>
  <si>
    <t>Contar con un mecanismo que permita mitigar los riesgos de corrupción de la Secretaría de Salud Municipal</t>
  </si>
  <si>
    <t>11. Construcción, seguimiento y presentación ante los entes de control de los planes de mejoramiento de la Secretaria de Salud</t>
  </si>
  <si>
    <t>11.1 Construcción, seguimiento y presentación ante los entes de control de los planes de mejoramiento de la Secretaría de Salud</t>
  </si>
  <si>
    <t xml:space="preserve">(1) Plan de mejoramiento </t>
  </si>
  <si>
    <t xml:space="preserve">(1) Matriz de Plan de mejoramiento por entidad </t>
  </si>
  <si>
    <t>SUBSECRETARÍA DE PLANEACIÓN EN SALUD/CONTROL INTERNO DE GESTIÓN/ DEPARTAMENTO ADMINISTRATIVO DE PLANEACIÓN MUNICIPAL/ SECRETARÍA PRIVADA</t>
  </si>
  <si>
    <t>Contrucción, seguimiento y presentación ante los entes de control de los  planes de mejoramiento de la Secretaría de Salud</t>
  </si>
  <si>
    <t xml:space="preserve">Contar con un proceso que ayude a identificar las debilidades detectadas y las acciones de mejora a implementar por la Secretaría de Salud Municipal </t>
  </si>
  <si>
    <t>12. Tramitar las PQRS dirigidas a Secretaria de Salud en el termino de la ley</t>
  </si>
  <si>
    <t>12.1 Recibir, asignar, tramitar y responder las PQRS elevadas a la Secretaria de Salud</t>
  </si>
  <si>
    <t>gestion documental</t>
  </si>
  <si>
    <t>4 seguimiento a PQRS trimestrales</t>
  </si>
  <si>
    <t>(4) matrices de consolidado de ORFEO pendientes de PQRS trimestrales</t>
  </si>
  <si>
    <t xml:space="preserve">SECRETARIA DE SALUD </t>
  </si>
  <si>
    <t>Recibir, asignar, tramitar y responder PQRS elevadas a la Secretaria de Salud</t>
  </si>
  <si>
    <t xml:space="preserve">Contar con una herramienta que permita conocer las inquietudes y manisfestaciones de la población en materia de aseguramiento, prestación de servicios y salud pública  </t>
  </si>
  <si>
    <t>13. Prestar servicio de atención al ciudadano desde Secretaria la de Salud</t>
  </si>
  <si>
    <t>13.1 Fortalecer, actualizar y ejecutar un plan de comunicaciones para la Secretaria de Salud Municipal vigencia 2023</t>
  </si>
  <si>
    <t>Politica de Participacion ciudadana</t>
  </si>
  <si>
    <t>(1) plan de comunicaciones documentado e implementado</t>
  </si>
  <si>
    <t>(1) Plan de comunicaciones 
(1) informe trimestral de la ejecución del plan de comunicaciones</t>
  </si>
  <si>
    <t>Orientar a la ciudadania respecto de la oferta institucional de la Secretaria de Salud</t>
  </si>
  <si>
    <t xml:space="preserve">Conocimiento y participación por parte de la ciudadanía en las difrentes actividades programadas por la Secretaría de Salud Municipal </t>
  </si>
  <si>
    <t>Área de participación ciudadana</t>
  </si>
  <si>
    <t xml:space="preserve">14. Participar y presentar los informes requeridos de las acciones del SAC - sistema de atencion al ciudadano </t>
  </si>
  <si>
    <t>14.1 Presentar los informes requerido y a la comunidad en general de las acciones adelantadas como SAC</t>
  </si>
  <si>
    <t>(1)Informe ante el Concejo Municipal de Política Social</t>
  </si>
  <si>
    <t xml:space="preserve">(1 )Informe ante el Concejo Municipal de Política Social </t>
  </si>
  <si>
    <t>Presentar los informes requerido por el concejo municipal de politica social para la vigencia 2023</t>
  </si>
  <si>
    <t xml:space="preserve">Contar con um espacio de participación dentro del Concejo Municipal de Politica Social para socializar  eventos de interés en salud pública </t>
  </si>
  <si>
    <t>15. Ejecutar y hacer seguimiento a las estrategias de participacion social implementadas y lideradas por las diferentes dimensiones de la secretaria de salud</t>
  </si>
  <si>
    <t>15.1 Ejecutar y hacer seguimiento a las estrategias de participacion social implementadas y lideradas por las diferentes dimensiones de la secretaria de salud</t>
  </si>
  <si>
    <t>Instacias de participación social de la Secretaría de Salud activas operando</t>
  </si>
  <si>
    <t xml:space="preserve">Actas y listados de asistencia de sesiones llevadas a cabo mediante las diferentes instancias de participación social </t>
  </si>
  <si>
    <t>Ejecutar y hacer seguimiento a las estrategias de participacion social  implementadas y lideradas por las diferentes dimensiones de la Secretaria de Salud</t>
  </si>
  <si>
    <t xml:space="preserve">Operativización de los diferentes mecanismos de participación social de la Secretaría de Salud Municipal  </t>
  </si>
  <si>
    <t>Área de Direccionamiento EstratÉgico y Calidad</t>
  </si>
  <si>
    <t>18. Actualización del direccionamiento estratégico y procesos y procedimientos de la Secretaría de Salud - 2025</t>
  </si>
  <si>
    <t>16.1 Realizar una priorización de la actualización de los procedimientos de la secretaria de salud - 2025</t>
  </si>
  <si>
    <t>Servicio de inspección,
vigilancia y control</t>
  </si>
  <si>
    <t>Programa 1. Gobernanza en salud</t>
  </si>
  <si>
    <t>Autoridades sanitarias municipales fortalecidas en procesos de planificación, ejecución y control de los recursos financieros</t>
  </si>
  <si>
    <t>fotalecimiento organizacacion</t>
  </si>
  <si>
    <t xml:space="preserve">ACTAS de encuentros para fortalecer y actualizar procedimientos del sub proceso de inspeccion y vigilanca </t>
  </si>
  <si>
    <t xml:space="preserve">(1) Informe de la priorización y actualización de procedimientos </t>
  </si>
  <si>
    <t>priorizar y actualizar procedimientos de la secretaria de salud - 2023</t>
  </si>
  <si>
    <t>Contar un documento atualizado de los procedimientos de la secretaria de salud-2023</t>
  </si>
  <si>
    <t xml:space="preserve">VBO SECRETARIA DE SALUD </t>
  </si>
  <si>
    <t>VBO Subsecretaria de Gestion institucional en salud</t>
  </si>
  <si>
    <t xml:space="preserve">VBO subsecretaria de salud publica </t>
  </si>
  <si>
    <t xml:space="preserve">VBO asesor financiero </t>
  </si>
  <si>
    <t>PLANEACIÓN INSTITUCIONAL</t>
  </si>
  <si>
    <t xml:space="preserve">PLAN DE ACCIÓN MUNICIPAL (AÑO) </t>
  </si>
  <si>
    <t>PROYECTO/ACTIVIDAD AD</t>
  </si>
  <si>
    <t>Categoría</t>
  </si>
  <si>
    <t>PILAR PROGRAMÁTICO</t>
  </si>
  <si>
    <t>Indígenas</t>
  </si>
  <si>
    <t>Área de impacto a grupos poblacionales</t>
  </si>
  <si>
    <r>
      <rPr>
        <b/>
        <sz val="10"/>
        <color rgb="FF00B0F0"/>
        <rFont val="Arial"/>
        <family val="2"/>
      </rPr>
      <t>2024540010113:</t>
    </r>
    <r>
      <rPr>
        <sz val="10"/>
        <color rgb="FF00B0F0"/>
        <rFont val="Arial"/>
        <family val="2"/>
      </rPr>
      <t xml:space="preserve"> Fortalecimiento para la calidad educativa participativa productiva e integral en cúcuta</t>
    </r>
  </si>
  <si>
    <t>Fortalecimiento de la estrategia MEF, a través de la entrega de kits escolares (Material pedagógico) para estudiantes y de material de apoyo para docentes</t>
  </si>
  <si>
    <t>Pilar programático 3. Compromiso social con la inclusión y los derechos de la gente</t>
  </si>
  <si>
    <t>Componente 2: Cúcuta transforma imaginarios. Educación basada en la diferencia</t>
  </si>
  <si>
    <t>Cobertura bruta en educación total</t>
  </si>
  <si>
    <t>Programa 1. Cúcuta garantiza acceso y permanencia en el servicio educativo</t>
  </si>
  <si>
    <t>Beneficiarios atendidos con modelos educativos flexibles</t>
  </si>
  <si>
    <t>Mejora Normativa</t>
  </si>
  <si>
    <t>Subsecretaría de Gestión Pedagógica /Maria Fernanda Alaya González</t>
  </si>
  <si>
    <t>Servicio educación formal por modelos educativos flexibles</t>
  </si>
  <si>
    <t>https://drive.google.com/drive/folders/1W9EhCXb-1RNLGDXwseCrXJjOE9ITpwJv</t>
  </si>
  <si>
    <t>Contratación del talento humano necesario para fortalecer las instituciones educativas en el servicio de atención integral para la primera infancia</t>
  </si>
  <si>
    <t>Cobertura neta en transición</t>
  </si>
  <si>
    <t>Programa 3. Una educación para la sociedad, el mundo y la vida</t>
  </si>
  <si>
    <t>Número de instituciones educativas oficiales</t>
  </si>
  <si>
    <t>En progreso</t>
  </si>
  <si>
    <t>Servicio de atención integral para la primera infancia</t>
  </si>
  <si>
    <t>Sujetos a disponibilidad de recursos</t>
  </si>
  <si>
    <t>Desarrollar estrategia de promoción del bilingüismo en las instituciones educativas oficiales, reforzando las capacidades docentes y suministrando el material pedagógico para fortalecer la enseñanza y aprendizaje de lengua extranjera en el estudiante.</t>
  </si>
  <si>
    <t>Tasa de deserción intra-anual del sector oficial en educación básica y media (Desde transición hasta once)
Tasa de tránsito inmediato a la educación superior</t>
  </si>
  <si>
    <t>Programa 2. Transformación de condiciones de calidad y pertinencia educativa</t>
  </si>
  <si>
    <t>Estudiantes beneficiados con estrategias de promoción del bilingüismo</t>
  </si>
  <si>
    <t>Servicio educativos de promoción del bilingüismo</t>
  </si>
  <si>
    <t>La fecha de inicio está sujeta a la incorporación de recursos, ya que el producto 2201034 se encuentra desfinanciado a la fecha.</t>
  </si>
  <si>
    <t>La fecha final está sujeta a la incorporación de recursos, ya que el producto 2201034 se encuentra desfinanciado a la fecha.</t>
  </si>
  <si>
    <t>Adaptación de los documentos de lineamientos técnicos que describan y expliquen instrumentos, estándares, requisitos y condiciones necesarias para llevar a cabo un proceso o actividad.</t>
  </si>
  <si>
    <t>Cobertura neta en transición
Cobertura neta en educación primaria
Cobertura neta en educación secundaria
Cobertura neta en educación media
Tasa de deserción intra-anual del sector oficial en educación básica y media (Desde transición hasta once)</t>
  </si>
  <si>
    <t>Documentos de lineamientos técnicos en educación inicial, preescolar, básica y media expedidos</t>
  </si>
  <si>
    <t>La fecha de inicio está sujeta a la incorporación de recursos, ya que el producto 2201005 se encuentra desfinanciado a la fecha.</t>
  </si>
  <si>
    <t>La fecha final está sujeta a la incorporación de recursos, ya que el producto 2201005 se encuentra desfinanciado a la fecha.</t>
  </si>
  <si>
    <t>Realizar asistencia técnica de los lineamientos adaptados al municipio en los temas relacionados con la política educativa y aquellos definidos para la prestación del servicio educativo.</t>
  </si>
  <si>
    <t>Puntaje promedio
Pruebas Saber 11 -
Matemáticas
Puntaje promedio
Pruebas Saber 11 -
Lecto escritura</t>
  </si>
  <si>
    <t>Entidades y organizaciones asistidas técnicamente</t>
  </si>
  <si>
    <t>Servicio de asistencia técnica en educación inicial, preescolar, básica y media</t>
  </si>
  <si>
    <t>La fecha de inicio está sujeta a la incorporación de recursos, ya que el producto 2201006 se encuentra desfinanciado a la fecha.</t>
  </si>
  <si>
    <t>La fecha final está sujeta a la incorporación de recursos, ya que el producto 2201006 se encuentra desfinanciado a la fecha.</t>
  </si>
  <si>
    <t>Desarrollar capacitaciones, foros y eventos de educación informal para la comunidad educativa del municipio de San José de Cúcuta</t>
  </si>
  <si>
    <t>Personas beneficiadas con procesos de formación informal</t>
  </si>
  <si>
    <t>Servicio de educación informal</t>
  </si>
  <si>
    <t>Adquisición de insumos para la ejecución de los proyectos productivos de las instituciones educativas oficiales</t>
  </si>
  <si>
    <t>Tasa de deserción intra-anual del sector oficial en educación básica y media (Desde transición hasta once)</t>
  </si>
  <si>
    <t>Establecimientos educativos beneficiados</t>
  </si>
  <si>
    <t>Servicio de apoyo a proyectos pedagógicos productivos</t>
  </si>
  <si>
    <t>La fecha de inicio está sujeta a la incorporación de recursos, ya que el producto 2201061 se encuentra desfinanciado a la fecha.</t>
  </si>
  <si>
    <t>La fecha final está sujeta a la incorporación de recursos, ya que el producto 2201061 se encuentra desfinanciado a la fecha.</t>
  </si>
  <si>
    <t>Desarrollar estrategias para la orientación socio ocupacional de los
estudiantes de las instituciones educativas oficiales del municipio</t>
  </si>
  <si>
    <t>Tasa de tránsito inmediato a la educación superior</t>
  </si>
  <si>
    <t>Estudiantes vinculados a procesos de orientación socio ocupacional</t>
  </si>
  <si>
    <t>Servicio de orientación socio ocupacional</t>
  </si>
  <si>
    <t>Desarrollar la estrategia de atención psicosocial con los estudiantes y su
núcleo familiar pertenecientes a las instituciones educativas oficiales del municipio.</t>
  </si>
  <si>
    <t>Alumnos atendidos</t>
  </si>
  <si>
    <t xml:space="preserve">Servicio de atención psicosocial a estudiantes </t>
  </si>
  <si>
    <r>
      <rPr>
        <b/>
        <sz val="10"/>
        <color rgb="FF00B0F0"/>
        <rFont val="Arial"/>
        <family val="2"/>
      </rPr>
      <t>2024540010117:</t>
    </r>
    <r>
      <rPr>
        <sz val="10"/>
        <color rgb="FF00B0F0"/>
        <rFont val="Arial"/>
        <family val="2"/>
      </rPr>
      <t xml:space="preserve"> Fortalecimiento del servicio de inspección vigilancia y control del sector educativo de cúcuta.</t>
    </r>
  </si>
  <si>
    <t>Fortalecimiento del servicio de inspección, vigilancia y control del sector educativo en el municipio de Cúcuta</t>
  </si>
  <si>
    <t>Entidades del sector educativo con inspección, vigilancia y control</t>
  </si>
  <si>
    <t>Seguimiento y evaluación del desempeño institucional</t>
  </si>
  <si>
    <t>Servicio de inspección, vigilancia y control del sector educativo</t>
  </si>
  <si>
    <t>https://drive.google.com/drive/folders/1NP5ZrPhfcwa5xHptDtenYjRBxxD4e2CF</t>
  </si>
  <si>
    <t>Fortalecimiento del servicio de asistencia técnica en inspección, vigilancia y control del sector educativo.</t>
  </si>
  <si>
    <t>Entidades asistidas técnicamente</t>
  </si>
  <si>
    <t>Servicio de asistencia técnica en inspección, vigilancia y control del sector educativo</t>
  </si>
  <si>
    <r>
      <rPr>
        <b/>
        <sz val="10"/>
        <color rgb="FF00B0F0"/>
        <rFont val="Arial"/>
        <family val="2"/>
      </rPr>
      <t>2024540010179:</t>
    </r>
    <r>
      <rPr>
        <sz val="10"/>
        <color rgb="FF00B0F0"/>
        <rFont val="Arial"/>
        <family val="2"/>
      </rPr>
      <t xml:space="preserve"> Fortalecimiento en innovación educativa a las instituciones oficiales del municipio de San José De Cúcuta</t>
    </r>
  </si>
  <si>
    <t>Fortalecimiento en innovación educativa a las instituciones oficiales del municipio de San José De Cúcuta</t>
  </si>
  <si>
    <t>Entidades o instituciones asistidas técnicamente en innovación educativa</t>
  </si>
  <si>
    <t>Integridad</t>
  </si>
  <si>
    <t>https://drive.google.com/drive/folders/1OYzDqo9E5f_bR2yP0UN-u6sD5zOt8byo</t>
  </si>
  <si>
    <r>
      <rPr>
        <b/>
        <sz val="10"/>
        <color rgb="FF0C5ADB"/>
        <rFont val="Arial"/>
        <family val="2"/>
      </rPr>
      <t>2024540010116:</t>
    </r>
    <r>
      <rPr>
        <sz val="10"/>
        <color rgb="FF0C5ADB"/>
        <rFont val="Arial"/>
        <family val="2"/>
      </rPr>
      <t xml:space="preserve"> Desarrollo del programa de alimentos escolar en cúcuta</t>
    </r>
  </si>
  <si>
    <t>Servicio de apoyo a la permanencia con alimentación escolar</t>
  </si>
  <si>
    <t>Educación - Porcentaje de niños y niñas de preescolar que reciben requerimiento nutricional a través del PAE</t>
  </si>
  <si>
    <t>Raciones contratadas</t>
  </si>
  <si>
    <t>Dirección Financiera en Educación / Oscar Daniel Diaz Botia</t>
  </si>
  <si>
    <t>https://drive.google.com/drive/folders/1S8u-n75MNhwKp70q7sPQufW9JW4Nex-9</t>
  </si>
  <si>
    <r>
      <rPr>
        <b/>
        <sz val="10"/>
        <color rgb="FF0C5ADB"/>
        <rFont val="Arial"/>
        <family val="2"/>
      </rPr>
      <t>2024540010136</t>
    </r>
    <r>
      <rPr>
        <sz val="10"/>
        <color rgb="FF0C5ADB"/>
        <rFont val="Arial"/>
        <family val="2"/>
      </rPr>
      <t>: Aportes para el pago de los servicios públicos a  instituciones educativas de cucuta.</t>
    </r>
  </si>
  <si>
    <t>Servicio educativo.</t>
  </si>
  <si>
    <t>Cobertura neta en transición
Cobertura neta en educación primaria
Cobertura neta en educación secundaria
Cobertura neta en educación media
Tasa de deserción intra-anual del sector oficial en educación básica y media (Desde transición hasta once)
Puntaje promedio Pruebas Saber 11 - Matemáticas
Puntaje promedio Pruebas Saber 11 - Lectura crítica</t>
  </si>
  <si>
    <t>Establecimientos educativos en operación</t>
  </si>
  <si>
    <t>Política de gestión presupuestal y eficiencia del gasto público</t>
  </si>
  <si>
    <t>Servicio educativo</t>
  </si>
  <si>
    <t>https://drive.google.com/drive/folders/1B-d2ubeNYP_kOxoFORES0lS2R6lSrP7j</t>
  </si>
  <si>
    <r>
      <rPr>
        <b/>
        <sz val="10"/>
        <color rgb="FF0C5ADB"/>
        <rFont val="Arial"/>
        <family val="2"/>
      </rPr>
      <t>2024540010176:</t>
    </r>
    <r>
      <rPr>
        <sz val="10"/>
        <color rgb="FF0C5ADB"/>
        <rFont val="Arial"/>
        <family val="2"/>
      </rPr>
      <t xml:space="preserve"> Aporte al pago de riesgos laborales a estudiantes de media técnica de los establecimientos educativos oficiales del municipio de cúcuta.</t>
    </r>
  </si>
  <si>
    <t>Servicio de articulacion entre la educación media y el sector productivo.</t>
  </si>
  <si>
    <t>Cobertura neta en educación media</t>
  </si>
  <si>
    <t>Innovando para aprender</t>
  </si>
  <si>
    <t>Programas y proyectos de educación pertinente articulados con el sector productivo</t>
  </si>
  <si>
    <t>Soporte de pago del ARL</t>
  </si>
  <si>
    <t>https://drive.google.com/drive/folders/14vqfh69yOoY8u9Ryl3Se7xus4kxn1XAn</t>
  </si>
  <si>
    <t>Área de direccionamiento estratégico / Despacho</t>
  </si>
  <si>
    <r>
      <rPr>
        <b/>
        <sz val="10"/>
        <color rgb="FF0C5ADB"/>
        <rFont val="Arial"/>
        <family val="2"/>
      </rPr>
      <t xml:space="preserve">2024540010177: </t>
    </r>
    <r>
      <rPr>
        <sz val="10"/>
        <color rgb="FF0C5ADB"/>
        <rFont val="Arial"/>
        <family val="2"/>
      </rPr>
      <t>Apoyo a los procesos estratégicos y misionales inherentes a actividades administrativas y operativas del sector educativo de cúcuta.</t>
    </r>
  </si>
  <si>
    <t>Servicio educativa.</t>
  </si>
  <si>
    <t>https://drive.google.com/drive/folders/1pePDSHfVUdAxMtuk2QKqfMI833jR5iQN</t>
  </si>
  <si>
    <t>Área de misional de la Secretaría de Educación</t>
  </si>
  <si>
    <r>
      <rPr>
        <b/>
        <sz val="10"/>
        <color rgb="FF0C5ADB"/>
        <rFont val="Arial"/>
        <family val="2"/>
      </rPr>
      <t>2024540010193:</t>
    </r>
    <r>
      <rPr>
        <sz val="10"/>
        <color rgb="FF0C5ADB"/>
        <rFont val="Arial"/>
        <family val="2"/>
      </rPr>
      <t xml:space="preserve"> Aportes al pago de nómina del personal docente ,directivo docente y administrativo para la prestación del servicio educativo en las instituciones oficiales del municipio de cúcuta.</t>
    </r>
  </si>
  <si>
    <t>https://drive.google.com/drive/folders/16cvnANuuycYKdIjf4SbGU8MW0GYD_caI</t>
  </si>
  <si>
    <t>2024540010169: Fortalecimiento a los programas que benefician a los docentes, directivos docentes y administrativos de las instituciones educativas de cúcuta.</t>
  </si>
  <si>
    <t>Servicios conexos a la prestación del servicio educativo oficial</t>
  </si>
  <si>
    <t>Cobertura neta en la educación inicial y cobertura neta en la educación media</t>
  </si>
  <si>
    <t>Potenciando el rol directivo y docente</t>
  </si>
  <si>
    <t>servicio de educación informal</t>
  </si>
  <si>
    <t>Oficina de Talento Humano en Educación / Jhonatan Alexander Murcia Vargas</t>
  </si>
  <si>
    <t>Docentes beneficiados</t>
  </si>
  <si>
    <t>https://drive.google.com/drive/folders/16i8i-89DxHWgdWDLXPCbOQgJzs4cTd-U</t>
  </si>
  <si>
    <t>Sujeto a disponibilidad de recursos</t>
  </si>
  <si>
    <t>https://drive.google.com/drive/folders/1SJi-ivyXqb1rPgkUqPugCdrKjySA3l4N</t>
  </si>
  <si>
    <t>Servicio de fortalecimiento a las capacidades de los docentes de educación Inicial, preescolar, básica y media</t>
  </si>
  <si>
    <t>Docentes y agentes educativos de educación inicial, preescolar, básica y media beneficiados con estrategias de mejoramiento de sus capacidades</t>
  </si>
  <si>
    <t>https://drive.google.com/drive/folders/1IQubuTyT5c1ribpDRt715Dv-PDNy_Wc-</t>
  </si>
  <si>
    <t>La fecha de inicio está sujeta a la incorporación de recursos, ya que el producto 2201074 se encuentra desfinanciado a la fecha.</t>
  </si>
  <si>
    <t>La fecha final está sujeta a la incorporación de recursos, ya que el producto 2201074 se encuentra desfinanciado a la fecha.</t>
  </si>
  <si>
    <t>Desfinanciado</t>
  </si>
  <si>
    <t>2024540010186: Fortalecimiento del funcionamiento,mantenimiento y vigilancia de las instituciones educativas oficiales en el municipio de cúcuta.</t>
  </si>
  <si>
    <t>* Cobertura neta en transición
* Cobertura neta en educación primaria
* Cobertura neta en educación secundaria
* Cobertura neta en educación media
* Tasa de deserción intra-anual del sector oficial en educación básica y media (Desde transición hasta once)
* Puntaje promedio Pruebas Saber 11 - Matemáticas
* Puntaje promedio Pruebas Saber 11 - Lectura crítica</t>
  </si>
  <si>
    <t>Cobertura neta en la educación media</t>
  </si>
  <si>
    <t>Estar y permanecer en la escuela</t>
  </si>
  <si>
    <t>Informe Seguimiento Red de Contralorías y Personerías Estudiantiles de San José de Cúcuta</t>
  </si>
  <si>
    <t>https://drive.google.com/drive/folders/1RUllCt_r2XDMTRBijI7oV06R79jSQB4q</t>
  </si>
  <si>
    <r>
      <rPr>
        <b/>
        <sz val="10"/>
        <color theme="7"/>
        <rFont val="Arial"/>
        <family val="2"/>
      </rPr>
      <t>2024540010134:</t>
    </r>
    <r>
      <rPr>
        <sz val="10"/>
        <color theme="7"/>
        <rFont val="Arial"/>
        <family val="2"/>
      </rPr>
      <t xml:space="preserve"> Desarrollo del programa transporte escolar en el municipio de San José De Cúcuta</t>
    </r>
  </si>
  <si>
    <t>Servicio de apoyo a la permanencia con transporte escolar</t>
  </si>
  <si>
    <t>* Tasa de deserción intra-anual del sector oficial en educación básica y media ( Desde transición hasta once)</t>
  </si>
  <si>
    <t xml:space="preserve">Beneficiarios de transporte escolar </t>
  </si>
  <si>
    <t>Subsecretaria Desarrollo Educativo / Heidi Zulema  Gil Castañeda</t>
  </si>
  <si>
    <t xml:space="preserve">Población beneficiada por la prestación del servicio de transporte escolar </t>
  </si>
  <si>
    <t>https://drive.google.com/drive/u/3/folders/1BtjCdMfb3G-Sq1AOH2SXBSqYCunmvUWU</t>
  </si>
  <si>
    <r>
      <rPr>
        <b/>
        <sz val="10"/>
        <color theme="7"/>
        <rFont val="Arial"/>
        <family val="2"/>
      </rPr>
      <t>2024540010157:</t>
    </r>
    <r>
      <rPr>
        <sz val="10"/>
        <color theme="7"/>
        <rFont val="Arial"/>
        <family val="2"/>
      </rPr>
      <t xml:space="preserve"> Mejoramiento ampliación, adecuación, mantenimiento y dotación de la infraestructura de las instituciones educativas en el municipio de San José de Cúcuta</t>
    </r>
  </si>
  <si>
    <t>Servicio de acondicionamiento de ambientes de aprendizaje</t>
  </si>
  <si>
    <t>* Tasa de deserción intra-anual del sector oficial en educación básica y media (Desde transición hasta once)</t>
  </si>
  <si>
    <t>Ambientes de aprendizaje en funcionamiento</t>
  </si>
  <si>
    <t>Seg y eval del desemp</t>
  </si>
  <si>
    <t>https://drive.google.com/drive/folders/1bhErlq-4LQxbC9b75JSx0smbhTuYU9nD</t>
  </si>
  <si>
    <t>Estudios y diseños de infraestructura educativa</t>
  </si>
  <si>
    <t>Programa 4. Mejoramiento de la capacidad institucional para la gestión educativa</t>
  </si>
  <si>
    <t>Estudios y diseños de infraestructura educativa elaborados</t>
  </si>
  <si>
    <t>https://drive.google.com/drive/folders/1dVGPNUBdWnoZUoNL_Zu_m8KtXlOBsmfk</t>
  </si>
  <si>
    <t>La fecha de inicio está sujeta a la incorporación de recursos, ya que el producto 2201039 se encuentra desfinanciado a la fecha.</t>
  </si>
  <si>
    <t>La fecha final está sujeta a la incorporación de recursos, ya que el producto 2201039 se encuentra desfinanciado a la fecha.</t>
  </si>
  <si>
    <t>Infraestructura educativa mejorada</t>
  </si>
  <si>
    <t>*Cobertura neta en transición
*Cobertura neta en educación primaria
*Cobertura neta en educación secundaria
*Cobertura neta en educación media
*Tasa de deserción intra-anual del sector oficial en educación básica y media (Desde transición hasta once)
*Porcentaje de niños y niñas de  preescolar que reciben requerimiento nutricional a través del PAE</t>
  </si>
  <si>
    <t xml:space="preserve"> Sedes educativas mejoradas</t>
  </si>
  <si>
    <t>Infraestructura educativas mejorada.</t>
  </si>
  <si>
    <t>https://drive.google.com/drive/folders/1SUOIhOe8AGLS8R3HwMtxsqQn2PGjQVbI</t>
  </si>
  <si>
    <t>Infraestructura educativa dotada</t>
  </si>
  <si>
    <t xml:space="preserve">* Cobertura neta en transición
* Cobertura neta en educación primaria
* Cobertura neta en educación secundaria
* Cobertura neta en educación media
* Tasa de deserción intra-anual del sector oficial en educación básica y media (Desde transición hasta once)
</t>
  </si>
  <si>
    <t>Sedes dotadas</t>
  </si>
  <si>
    <t>Infraestructura educativa dotadas</t>
  </si>
  <si>
    <t>https://drive.google.com/drive/folders/1IXcCvjNZ4pYPpEw9wtjQf6Z37Rw8MmBh</t>
  </si>
  <si>
    <r>
      <rPr>
        <b/>
        <sz val="10"/>
        <color theme="7"/>
        <rFont val="Arial"/>
        <family val="2"/>
      </rPr>
      <t>2024540010171</t>
    </r>
    <r>
      <rPr>
        <sz val="10"/>
        <color theme="7"/>
        <rFont val="Arial"/>
        <family val="2"/>
      </rPr>
      <t>: Mejoramiento de la permanencia de niños, niñas y adolescentes en el sistema educativo de San José de Cúcuta</t>
    </r>
  </si>
  <si>
    <t>Servicio de evaluación de la permanencia en la educación inicial, preescolar, básica y media</t>
  </si>
  <si>
    <t>Documentos sobre evaluación de permanencia en la educación elaborados</t>
  </si>
  <si>
    <t>https://drive.google.com/drive/folders/1t0e9h2WLSHYmazvMpjFfkjtHJITBGBJw</t>
  </si>
  <si>
    <t>La fecha de inicio está sujeta a la incorporación de recursos, ya que el producto 2201012 se encuentra desfinanciado a la fecha.</t>
  </si>
  <si>
    <t>La fecha final está sujeta a la incorporación de recursos, ya que el producto 2201012 se encuentra desfinanciado a la fecha.</t>
  </si>
  <si>
    <t>Servicios de información en materia educativa</t>
  </si>
  <si>
    <t>Documentos elaborados</t>
  </si>
  <si>
    <t>Gob Digital</t>
  </si>
  <si>
    <t>https://drive.google.com/drive/folders/1BGPTkdIkC1fqtrPlYWceAiJ3mUox-6jU</t>
  </si>
  <si>
    <t>La fecha de inicio está sujeta a la incorporación de recursos, ya que el producto 2201048 se encuentra desfinanciado a la fecha.</t>
  </si>
  <si>
    <t>La fecha final está sujeta a la incorporación de recursos, ya que el producto 2201048 se encuentra desfinanciado a la fecha.</t>
  </si>
  <si>
    <t>Servicio de gestión de riesgos y desastres en establecimientos educativos</t>
  </si>
  <si>
    <t>Establecimientos educativos con acciones de gestión del riesgo implementadas</t>
  </si>
  <si>
    <t>https://drive.google.com/drive/folders/14D-CbinrSXZxM0MSdvxZXM5mKKQdMRXu</t>
  </si>
  <si>
    <t>Servicio de fomento para el acceso a la educación inicial, preescolar, básica y media.</t>
  </si>
  <si>
    <t>Personas beneficiadas con estrategias de fomento para el acceso a la educación inicial, preescolar, básica y media.</t>
  </si>
  <si>
    <t>https://drive.google.com/drive/folders/1tbUbHosDrpu2pN_EOlnVUhBL9gbLe9Cy</t>
  </si>
  <si>
    <t>Servicio educativo - Gratuidad Recursos a las I.E.</t>
  </si>
  <si>
    <t>https://drive.google.com/drive/folders/1QYKOOd1CahAdOJlJiZa0mjDV4tgayJwM</t>
  </si>
  <si>
    <t>Servicio de fomento para la permanencia en programas de educación formal - Bandas de Paz - Talentos excepcionales.</t>
  </si>
  <si>
    <t>Personas beneficiarias de estrategias de permanencia</t>
  </si>
  <si>
    <t>https://drive.google.com/drive/folders/1A_OFXmK63HhvuPu9jeRtP8B3DUX3zkZx</t>
  </si>
  <si>
    <t>Servicio de accesibilidad a contenidos web para fines pedagógicos - Conectividad</t>
  </si>
  <si>
    <t>* Cobertura neta en transición
* Cobertura neta en educación primaria
* Cobertura neta en educación secundaria
* Cobertura neta en educación media
* Tasa de deserción intra-anual del sector oficial en educación básica y media (Desde transición hasta once)"</t>
  </si>
  <si>
    <t>Estudiantes con acceso a contenidos web en el establecimiento educativo</t>
  </si>
  <si>
    <t>https://drive.google.com/drive/folders/15UJ5Sng0MhQSy6pGe4DKHB53E16M1s50</t>
  </si>
  <si>
    <t>Servicio de apoyo para la implementación de la estrategia educativa del sistema de responsabilidad penal para adolescentes</t>
  </si>
  <si>
    <t>* Cobertura neta en educación secundaria
* Cobertura neta en educación media</t>
  </si>
  <si>
    <t>Entidades Territoriales certificadas con asistencia técnica para el fortalecimiento de la estrategia educativa del sistema de responsabilidad penal para adolescentes</t>
  </si>
  <si>
    <t>https://drive.google.com/drive/folders/19ru0iaXa6KTJ3cyRr7sggFRZ3YIdtxpW</t>
  </si>
  <si>
    <t>Servicio de acompañamiento para el desarrollo de modelos educativos interculturales</t>
  </si>
  <si>
    <t>Modelos educativos acompañados</t>
  </si>
  <si>
    <t>https://drive.google.com/drive/folders/14p7ir-AVpqoyydfm5TTeeyoOmo4P7rYx</t>
  </si>
  <si>
    <t>Servicio de promoción y prevención de los derechos de los niños, niñas y adolescentes</t>
  </si>
  <si>
    <t>Eventos de promoción y prevención de los derechos realizados</t>
  </si>
  <si>
    <t>https://drive.google.com/drive/folders/10j9h3qkk8ATIV7yVtoT9dQ19YeZaR7yt</t>
  </si>
  <si>
    <t>La fecha de inicio está sujeta a la incorporación de recursos, ya que el producto 2201075 se encuentra desfinanciado a la fecha.</t>
  </si>
  <si>
    <t>La fecha final está sujeta a la incorporación de recursos, ya que el producto 2201075 se encuentra desfinanciado a la fecha.</t>
  </si>
  <si>
    <t>Servicio de asistencia técnica a comunidades en fortalecimiento del tejido social y construcción de escenarios comunitarios protectores de derechos</t>
  </si>
  <si>
    <t>Comunidades asistidas técnicamente</t>
  </si>
  <si>
    <t>https://drive.google.com/drive/folders/1SynxBpOE2hbGIPVfTq8B5VyuGqzA6z65</t>
  </si>
  <si>
    <t>Servicio de apoyo pedagógico para la oferta de educación inclusiva para preescolar, básica y media</t>
  </si>
  <si>
    <t>Sedes educativas con apoyo pedagógico para la oferta de educación inclusiva para preescolar, básica y media</t>
  </si>
  <si>
    <t>https://drive.google.com/drive/folders/1LzyKGcBzzAZ8YR9V4b8w5PZKjfc7XsoP</t>
  </si>
  <si>
    <r>
      <rPr>
        <b/>
        <sz val="10"/>
        <color theme="7"/>
        <rFont val="Arial"/>
        <family val="2"/>
      </rPr>
      <t>2024540010174</t>
    </r>
    <r>
      <rPr>
        <sz val="10"/>
        <color theme="7"/>
        <rFont val="Arial"/>
        <family val="2"/>
      </rPr>
      <t>: Aportes al pago de arrendamientos de instituciones educativas en la ciudad de cúcuta.</t>
    </r>
  </si>
  <si>
    <t>Número de Establecimientos educativos en operación</t>
  </si>
  <si>
    <t>https://drive.google.com/drive/folders/1rqoAu1KSg3uB3RebYbby-LvkuhURcUX9</t>
  </si>
  <si>
    <r>
      <rPr>
        <b/>
        <sz val="10"/>
        <color theme="7"/>
        <rFont val="Arial"/>
        <family val="2"/>
      </rPr>
      <t>2024540010190:</t>
    </r>
    <r>
      <rPr>
        <sz val="10"/>
        <color theme="7"/>
        <rFont val="Arial"/>
        <family val="2"/>
      </rPr>
      <t xml:space="preserve"> Prestación del servicio educativo oficial por contratación en el municipio de San José De Cúcuta</t>
    </r>
  </si>
  <si>
    <t xml:space="preserve">Contratar la Administración del servicio educativo, mediante las diferentes modalidades existentes, en condiciones de integridad, eficiencia y eficacia.  </t>
  </si>
  <si>
    <t>https://drive.google.com/drive/folders/18upvRnmAc6VRn81EkCOiGna2efgNsBAt</t>
  </si>
  <si>
    <t>Realizar inspección y vigilancia a los establecimientos educativos y de formación para el trabajo y desarrollo humano</t>
  </si>
  <si>
    <t>Verificar que la prestación del servicio educativo se cumple dentro del ordenamiento constitucional, legal y reglamentario, a través de actividades de control sobre la gestión de los establecimientos educativos oficiales y no oficiales de preescolar, básica y media (PBM), y de educación para el trabajo y el desarrollo humano (ETDH), con el fin de tomar decisiones y acciones oportunas que garanticen la prestación del servicio con cobertura, calidad y eficiencia.</t>
  </si>
  <si>
    <t> Establecimientos
educativos en operación</t>
  </si>
  <si>
    <t>Resultados de la evaluación</t>
  </si>
  <si>
    <t>https://drive.google.com/drive/folders/14X2AiXd3Qbgovq8UE4D-LlHUNIW388f7</t>
  </si>
  <si>
    <t>Verificación de condiciones para la habilitación de prestadores del servicio educativo en EPBM y ETDH.</t>
  </si>
  <si>
    <t>Tramitar las novedades de los Establecimientos educativos que ofrecen Educación preescolar, básica y media (EPBM) y ETDH, con el fin de llevar a cabo las  actuaciones administrativas y gestionar los sistemas de información de la Entidad.</t>
  </si>
  <si>
    <t>Acta de visitas realizadas y registro fotográfico</t>
  </si>
  <si>
    <t>https://drive.google.com/drive/folders/14X2AiXd3Qbgovq8UE4D-LlHUNIW388f8</t>
  </si>
  <si>
    <t>Gestión de la evaluación educativa</t>
  </si>
  <si>
    <t>Análisis y uso de los resultados de la evaluación interna y externa de los estudiantes</t>
  </si>
  <si>
    <t>Educación -
Puntaje promedio
Pruebas Saber 11 -
Matemáticas</t>
  </si>
  <si>
    <t> Entidades y organizaciones
asistidas técnicamente</t>
  </si>
  <si>
    <t>PAM</t>
  </si>
  <si>
    <t>https://drive.google.com/drive/folders/14X2AiXd3Qbgovq8UE4D-LlHUNIW388f9</t>
  </si>
  <si>
    <t>Análisis y uso de los resultados de la evaluación de docentes y directivos docentes</t>
  </si>
  <si>
    <t> Educación -
Puntaje promedio
Pruebas Saber 11 -
Lectura crítica</t>
  </si>
  <si>
    <t>https://drive.google.com/drive/folders/14X2AiXd3Qbgovq8UE4D-LlHUNIW388f10</t>
  </si>
  <si>
    <t>Garantizar el mejoramiento continuo de los establecimientos educativos</t>
  </si>
  <si>
    <t>Gestionar el Plan de Apoyo al Mejoramiento -PAM</t>
  </si>
  <si>
    <t> Cobertura bruta en
educación total</t>
  </si>
  <si>
    <t>https://drive.google.com/drive/folders/14X2AiXd3Qbgovq8UE4D-LlHUNIW388f11</t>
  </si>
  <si>
    <t>Apoyar la gestión del Proyecto Educativo Institucional</t>
  </si>
  <si>
    <t>Entidades y organizaciones
asistidas técnicamente</t>
  </si>
  <si>
    <t>https://drive.google.com/drive/folders/14X2AiXd3Qbgovq8UE4D-LlHUNIW388f12</t>
  </si>
  <si>
    <t>Apoyar la gestión de los PMI</t>
  </si>
  <si>
    <t>PMI</t>
  </si>
  <si>
    <t>https://drive.google.com/drive/folders/14X2AiXd3Qbgovq8UE4D-LlHUNIW388f13</t>
  </si>
  <si>
    <t>Gestionar y administrar los recursos físicos y financieros necesarios para la operatividad del sector educación en el Municipio</t>
  </si>
  <si>
    <t>Brindar estrategias para el seguimiento, control y gestión del pago de Servicios Públicos de los Establecimientos Educativos</t>
  </si>
  <si>
    <t>Dirección Financiera en Educación / Profesional de apoyo</t>
  </si>
  <si>
    <t>Informe final de servicio de energía, acueducto y aseo</t>
  </si>
  <si>
    <t>https://drive.google.com/drive/folders/1Z7-Qb-pxqfze0359l3LrG0wG6JmKgwyX</t>
  </si>
  <si>
    <t>Apoyar a las IE en temas Financieros y Presupuestales</t>
  </si>
  <si>
    <t>Dirección Financiera en Educación  / Profesional Universitario</t>
  </si>
  <si>
    <t>Invitación a capacitaciones para las I.E por parte de la SEM, capacitación de de presupuesto,TNS y SECOP</t>
  </si>
  <si>
    <t>Verificar y consolidar información de las instituciones educativas (fondos de servicios educativos).</t>
  </si>
  <si>
    <t>Cargue de la información presupuestal del tercer trimestre en el SIFSE</t>
  </si>
  <si>
    <t>Elaborar, ejecutar y controlar el presupuesto de ingresos y gastos de la Secretaría de Educación</t>
  </si>
  <si>
    <t>Dirección Financiera en Educación / Francisco Osorio</t>
  </si>
  <si>
    <t>Proyectos de acuerdo y proyectos de decreto</t>
  </si>
  <si>
    <t>Ejecutar el presupuesto de la Secretaría de Educación garantizando la eficiente utilización de los recursos para una vigencia fiscal</t>
  </si>
  <si>
    <t>Ejecución presupuestal</t>
  </si>
  <si>
    <t>Realizar seguimiento al presupuesto mediante el control continuo de ingresos y gastos de la Secretaría de Educación</t>
  </si>
  <si>
    <t>Elaborar y realizar seguimiento al plan anualizado y mensualizado de caja PAC.</t>
  </si>
  <si>
    <t>Subsecretaría del Tesoro - Francisco Osorio</t>
  </si>
  <si>
    <t>pac actualizado</t>
  </si>
  <si>
    <t>Efectuar pagos de compromisos de manera transparente y oportuna para lograr un manejo eficiente de los recursos</t>
  </si>
  <si>
    <t>Administrar inversiones pertinentes que proporcionen la seguridad y la liquidez necesaria en todo momento, con el fin de potencializar los títulos del portafolio activo de la Secretaría de Educación</t>
  </si>
  <si>
    <t>Resolución cuentas maestras</t>
  </si>
  <si>
    <t>Realizar seguimiento a la actualización de los inventarios de bienes muebles e inmuebles de los Establecimientos Educativos, realizado por el Grupo de Bienes del Ente Territorial.</t>
  </si>
  <si>
    <t>Dirección Financiera en Educación  / Profesional de apoyo al Área Financiera</t>
  </si>
  <si>
    <t>Apoyar en materia financiera la definición, ejecución y seguimiento de los programas y proyectos de la Secretaría</t>
  </si>
  <si>
    <t>Dirección Financiera en Educación  - Francisco Osorio</t>
  </si>
  <si>
    <t>Consolidación de la planta de personal de los establecimientos educativos oficiales del municipio</t>
  </si>
  <si>
    <t>Ejecutar mesas de trabajo con el MEN para direccionamiento técnico</t>
  </si>
  <si>
    <t>Talento Humano</t>
  </si>
  <si>
    <t>Oficina Talento Humano Educativo</t>
  </si>
  <si>
    <t>Acta de reunión y evidencias fotográficas</t>
  </si>
  <si>
    <t>https://mineducaciongovco-my.sharepoint.com/:f:/r/personal/informacion_planeacion_semcucuta_gov_co/Documents/PLAN%20DE%20ACCION%202025/Sub%20Secretario%20Talento%20Humano%20Educativo?csf=1&amp;web=1&amp;e=7Cz1UQ</t>
  </si>
  <si>
    <t>Definir necesidades de planta a partir de solicitudes de cada uno de los EE oficiales del municipio</t>
  </si>
  <si>
    <t>Informe final con la información evaluada sobre las solicitudes de cada E.E.</t>
  </si>
  <si>
    <t>Sub Secretario Talento Humano Educativo</t>
  </si>
  <si>
    <t>Realizar validación y análisis de la planta de personal docente personal docente requerida para los EE oficiales y la planta de personal administrativa de la SEM.</t>
  </si>
  <si>
    <t>Acto administrativo que permite la validación</t>
  </si>
  <si>
    <t>Área de misional de la Secretaria de Educación</t>
  </si>
  <si>
    <t>Realizar el trámite de las prestaciones sociales y económicas de los docentes afiliados al Fondo Nacional de Prestaciones del Magisterio</t>
  </si>
  <si>
    <t>Fijar los medios necesarios para el trámite de solicitud (prestaciones sociales y económicas), Liquidar y notificar las prestaciones sociales y económicas de los docentes afiliados al Fondo Nacional de Prestaciones del Magisterio.</t>
  </si>
  <si>
    <t>Documento de radicacion de cesantias</t>
  </si>
  <si>
    <t>Liquidar y notificar las prestaciones sociales y económicas de los docentes afiliados al Fondo Nacional de Prestaciones del Magisterio, asi mismo elaborar el certificado de reportes y/o anticipos de cesantías</t>
  </si>
  <si>
    <t>Certificación del Fondo Prestacional</t>
  </si>
  <si>
    <t>Atender todas las solicitudes relacionadas con las prestaciones sociales y económicas, asi mismo elaborar las certificaciones de reportes y/o anticipos de cesantías</t>
  </si>
  <si>
    <t>Liquidación de Prenómina y Nómina de los establecimientos que pertenecen al municipio de San José de Cúcuta.</t>
  </si>
  <si>
    <t>Verificar cada uno de los conceptos y valores generados por la nómina de docentes y administrativos de la Secretaría de Educación</t>
  </si>
  <si>
    <t>Cronograma nómina 2026 y link de evidencias</t>
  </si>
  <si>
    <t>Verificar los valores calculados de la seguridad social correspondiente a docentes y administrativos adscritos a nómina dela SEM</t>
  </si>
  <si>
    <t>Actualización del Sistema de Información, de las historias laborales de cada administrativo y docente.</t>
  </si>
  <si>
    <t>Garantizar la administración, actualización, organización, seguridad y disponibilidad de las hojas de vida de los funcionarios</t>
  </si>
  <si>
    <t>Informes hojas de vida</t>
  </si>
  <si>
    <t>Velar por el bienestar laboral e incentivo del personal dIrectivo docente, docentes y administrativos de la SEM</t>
  </si>
  <si>
    <t>Incentivar al personal para participar en las inducciones, re inducciones, pre pensionados o actividades alineadas al magisterio</t>
  </si>
  <si>
    <t>Realizar capacitaciones con el personal</t>
  </si>
  <si>
    <t>Inscripción, Actualizacion y Ascenso en carrera docente</t>
  </si>
  <si>
    <t>Verificar requisitos y trámites de inscripción, actualización y ascenso en carrera docente</t>
  </si>
  <si>
    <t>Informe Ejecutivo de Gestión Área Escalafón Docente</t>
  </si>
  <si>
    <t>Generar actos adminsitrativos y reporte de novedades</t>
  </si>
  <si>
    <t>Garantizar el acceso en la educación inclusiva en las instituciones Educativas del Municipio de San José de Cúcuta</t>
  </si>
  <si>
    <t>Garantizar un sistema educativo inclusivo con calidad que valore y responda de manera pertinente a la diversidad de características con fin de promover su desarrollo integral, aprendizaje y participación</t>
  </si>
  <si>
    <t>* Cobertura neta en transición
 * Cobertura neta en educación primaria
 * Cobertura neta en educación secundaria
 * Cobertura neta en educación media
 * Tasa de deserción intra-anual del sector oficial en educación básica y media (Desde transición hasta once)"</t>
  </si>
  <si>
    <t>Número de estudiantes vulnerables que acceden al sistema educativo de la ciudad</t>
  </si>
  <si>
    <t>Subsecretaria Desarrollo Educativo - Área de Población Vulnerable</t>
  </si>
  <si>
    <t>Evidencias de Gestión de atención a poblaciones vulnerables.</t>
  </si>
  <si>
    <t>https://drive.google.com/drive/folders/1F2lDZTuokhfqU3Z9Ozxiei3aPdh19lEP</t>
  </si>
  <si>
    <t>Realizar seguimiento a la permanencia educativa en atención a la población vulnerable (migrante, etnias, victimas, desplazados, trata de personas...)</t>
  </si>
  <si>
    <t>Definir, acompañar y hacer seguimiento a la estrategia de atención a la población vulnerable Crear e implementar estrategias para el acceso y permanencia de la población vulnerable, migrante y retornada presente en el Municipio de San José de Cúcuta</t>
  </si>
  <si>
    <t>Número de estudiantes migrantes que permanecen en el sistema educativo de la ciudad</t>
  </si>
  <si>
    <t>Subsecretaria de Desarrollo Educativo - Área de Población Vulnerable</t>
  </si>
  <si>
    <t>Informes de gestión planeación e informe de ejecución de inversión para atención a población migrante</t>
  </si>
  <si>
    <t>Proyectar cupos escolares de la Instituciones Educativas en el municipio de San José de Cúcuta</t>
  </si>
  <si>
    <t>Determinar la capacidad actual y necesaria para cubrir la demanda potencial, a través de la consolidación de la información y establecer las estrategias requeridas con el fin de asegurar la continuidad de los alumnos matriculados y atender las solicitudes de los alumnos nuevos.</t>
  </si>
  <si>
    <t>* Cobertura neta en transición
 * Cobertura neta en educación primaria
 * Cobertura neta en educación secundaria
 * Cobertura neta en educación media
 * Tasa de deserción intra-anual del sector oficial en educación básica y media (Desde transición hasta once)
 * Puntaje promedio Pruebas Saber 11 - Matemáticas
 * Puntaje promedio Pruebas Saber 11 - Lectura crítica</t>
  </si>
  <si>
    <t>Segú y eval del desemp</t>
  </si>
  <si>
    <t>Subsecretaria de Desarrollo Educativo - Área de cobertura</t>
  </si>
  <si>
    <t>Informes de gestión planeación, PACSE y Estudio de insuficiencia</t>
  </si>
  <si>
    <t>Identificar estrategias para asegurar el acceso y la permanencia de los alumnos en el sistema educativo oficial, a nivel de Secretaría de Educación.</t>
  </si>
  <si>
    <t>Seg y aval del desemp</t>
  </si>
  <si>
    <t>Subsecretaria de  Desarrollo Educativo - Área de cobertura</t>
  </si>
  <si>
    <t>Informes de gestión planeación, informe estrategia cers, transporte escolar</t>
  </si>
  <si>
    <t>Garantizar la continuidad en el Sistema Educativo Oficial de los alumnos que confirmaron su permanencia, a los que solicitaron traslado, a los niños procedentes de las Entidades de Bienestar Social y Familiar, además se identifica la demanda potencial que manifiesta el deseo de recibir el Servicio Educativo Oficial y se otorgan los cupos escolares a los estudiantes nuevos y de traslado</t>
  </si>
  <si>
    <t>Informes de gestión planeación, Anexo 6A</t>
  </si>
  <si>
    <t>Otorgar cupos escolares a alumnos de traslado, nuevos y provenientes de entidades de Bienestar Social o Familiar, en función de la disponibilidad de cupos existentes, según criterios de prioridad establecidos por la Secretaría de Educación.</t>
  </si>
  <si>
    <t>Informes de gestion planeacion, Anexo 6A</t>
  </si>
  <si>
    <t>Verificar la formalización de la matrícula para alumnos nuevos y antiguos en el sistema por parte de los Establecimientos Educativos</t>
  </si>
  <si>
    <t>Hacer seguimiento, identificar inconsistencias y oportunidades de mejora a los procesos de Gestión de Cobertura del Servicio Educativo.</t>
  </si>
  <si>
    <t>Realizar auditoría a la ejecución de la Gestión de la Cobertura del Servicio Educativo en la entidad territorial con el fin de analizar el comportamiento del mismo, las inconsistencias existentes y las mejoras encontradas, lo cual permite mantener un enfoque de autocontrol y mejoramiento continuo.</t>
  </si>
  <si>
    <t>Informes de gestion planeación, Anexo 6A</t>
  </si>
  <si>
    <t>Realizar seguimiento a la permanencia educativa</t>
  </si>
  <si>
    <t>Definir, coordinar, supervisar e implementar estrategias de permanencia escolar para los estudiantes de educación preescolar, básica y media; Diseñar, implementar y evaluar rutas de permanencia en las IE</t>
  </si>
  <si>
    <t>Coordinar y supervisar las estrategias para asegurar el acceso y permanencia en el sistema educativo</t>
  </si>
  <si>
    <t>Administrar el sistema de información y aplicativo en función de las estrategias de permanencia en la educación preescolar, básica y media.</t>
  </si>
  <si>
    <t>Informes de gestion planeacion, anexo 6a</t>
  </si>
  <si>
    <t>Verificar la gestión del estado de la infraestructura educativa del Municipio de San Jose de Cucuta</t>
  </si>
  <si>
    <t>Realizar seguimiento a las construcciones y adecuaciones de la infraestructura educativa por parte del comité</t>
  </si>
  <si>
    <t>Subsecretaria de  Desarrollo Educativo - Sonia Quintero /Líder de infraestructura educativa</t>
  </si>
  <si>
    <t>Actas e Informes Evidencia de visita y seguimiento</t>
  </si>
  <si>
    <t>Diganosticar las posibles instituciones educativas que pueden ser definidas como zonas de dificil acceso y en comité compuesto por la secretaria de planeación y la secretaria de educación se brinda la definicion final.Acorde a los criterios definidos por el Miniterio de Educacion Nacional</t>
  </si>
  <si>
    <t>Subsecretaria de Desarrollo Educativo - Sonia Quintero /Líder de infraestructura educativa</t>
  </si>
  <si>
    <t>EVIDENCIAS PROCEDIMIENTO PARA EMISION DE LA RESOLUCIÓN ANUAL DE SEDES DE DIFICL ACCESO</t>
  </si>
  <si>
    <t>Realizar seguimiento al estado de los predios de los establecimientos educativos</t>
  </si>
  <si>
    <t>Defensa jurídica</t>
  </si>
  <si>
    <t>Subsecretaria de Desarrollo Educativo</t>
  </si>
  <si>
    <t>Informe</t>
  </si>
  <si>
    <t>PLAN DE ACCIÓN MUNICIPAL  2026</t>
  </si>
  <si>
    <t xml:space="preserve">Secretaría de Valorización y Plusvalía 																																									</t>
  </si>
  <si>
    <t xml:space="preserve"> Despacho </t>
  </si>
  <si>
    <t>Participar en diferentes organos de asesoria y coordinación que sean competencia de la Secretaria de Valorización y Plusvalía.</t>
  </si>
  <si>
    <r>
      <rPr>
        <sz val="12"/>
        <color theme="1"/>
        <rFont val="Arial"/>
        <family val="2"/>
      </rPr>
      <t>Convocar y adelantar la</t>
    </r>
    <r>
      <rPr>
        <b/>
        <sz val="12"/>
        <color theme="1"/>
        <rFont val="Arial"/>
        <family val="2"/>
      </rPr>
      <t xml:space="preserve"> Junta de Representantes</t>
    </r>
    <r>
      <rPr>
        <sz val="12"/>
        <color theme="1"/>
        <rFont val="Arial"/>
        <family val="2"/>
      </rPr>
      <t>, de acuerdo al Estatuto del Sistema de la Contribución de Valorización.</t>
    </r>
  </si>
  <si>
    <t xml:space="preserve">Pilas programático 6: Eficiencia administrativa para la calidad de la gestión pública </t>
  </si>
  <si>
    <t>Gabriel Eduardo Nieto Ordoñez - Secretario de despacho.</t>
  </si>
  <si>
    <t>1 Junta de representantes</t>
  </si>
  <si>
    <t>Evidencias de listas de asistencia de las Juntas de Representantes realizadas</t>
  </si>
  <si>
    <t>01 febrero de 2026</t>
  </si>
  <si>
    <t>30 de diciembre de 2026</t>
  </si>
  <si>
    <r>
      <rPr>
        <sz val="12"/>
        <color theme="1"/>
        <rFont val="Arial"/>
        <family val="2"/>
      </rPr>
      <t xml:space="preserve">Convocar y adelantar la reunión de la </t>
    </r>
    <r>
      <rPr>
        <b/>
        <sz val="12"/>
        <color theme="1"/>
        <rFont val="Arial"/>
        <family val="2"/>
      </rPr>
      <t>Junta de Valorización</t>
    </r>
    <r>
      <rPr>
        <sz val="12"/>
        <color theme="1"/>
        <rFont val="Arial"/>
        <family val="2"/>
      </rPr>
      <t xml:space="preserve"> como lo estipula el Estatuto de Valorización, así como convocar a sesiones extraordinarias cuando sea conveniente.</t>
    </r>
  </si>
  <si>
    <t>3 juntas de valorización</t>
  </si>
  <si>
    <t>Evidencias de listas de assistencia de las Juntas de Valorización realizadas</t>
  </si>
  <si>
    <t>Formular, implementar y evaluar el plan de acción institucional de la Secretaria de Valorización y Plusvalía.</t>
  </si>
  <si>
    <t>Elaborar el plan de acción institucional de la Secretaría de Valorización y Plusvalía vigencia 2026.</t>
  </si>
  <si>
    <t xml:space="preserve">1 plan de acción </t>
  </si>
  <si>
    <t xml:space="preserve">Formato diligenciado del plan de acción </t>
  </si>
  <si>
    <t>15 enero de 2026</t>
  </si>
  <si>
    <t>30 de enero de 2026</t>
  </si>
  <si>
    <t>Realizar seguimiento al Plan de Acción institucional de la Secretaría de Valorización y Plusvalía Municipal.</t>
  </si>
  <si>
    <t>4 seguimientos al plan de acción  trimestralmente</t>
  </si>
  <si>
    <t xml:space="preserve">Formato actualizado del plan de acción </t>
  </si>
  <si>
    <t xml:space="preserve">Elaborar e implementar el Plan Anual de Adquisiciones de la Secretaría de Valorización y Plusvalía. </t>
  </si>
  <si>
    <t>Formular el Plan Anual de Adquisiciones de la dependencia de acuerdo a los requerimientos de contratación previstos en los proyectos de inversión de la vigencia 2026.</t>
  </si>
  <si>
    <t xml:space="preserve">1 plan de adquisiciones </t>
  </si>
  <si>
    <t>Plan de Adquisición formulado</t>
  </si>
  <si>
    <t>7 enero de 2026</t>
  </si>
  <si>
    <t>Realizar el seguimiento a la ejecución del Plan Anual de Adquisiciones de la Secretaría de  Valorización y Plusvalía vigencia 2026.</t>
  </si>
  <si>
    <t>1 plan de adquisiciones con seguimiento</t>
  </si>
  <si>
    <t>Plan de Adquisición actualizado mensualmente</t>
  </si>
  <si>
    <t xml:space="preserve">Coordinar el seguimiento y monitoreo a la ejecución de proyectos asignados en la  vigencia 2026 a la Secretaria de Valorización y Plusvalía. </t>
  </si>
  <si>
    <t xml:space="preserve">Realizar rutinas de seguimiento mensual con el jefe de despacho y los líderes de cada una de las áreas, programas o proyectos con el objetivo de verificar el nivel de cumplimiento y avance de las metas trazadas. </t>
  </si>
  <si>
    <t xml:space="preserve">9 mesas de trabajo </t>
  </si>
  <si>
    <t>Actas de asistencia.</t>
  </si>
  <si>
    <t xml:space="preserve">Elaborar los informes ejecutivos de los proyectos de inversión pública programados para la vigencia 2026 y realizar el reporte de seguimiento mensual a los proyectos en la plataforma PIIP de la Secretaría de Valorización y Plusvalía. </t>
  </si>
  <si>
    <t>12 informes ejecutivos reportados en la PIIP</t>
  </si>
  <si>
    <t>Informes de proyectos de inversión y evidencias del reporte en PIIP mensual.</t>
  </si>
  <si>
    <t>Elaborar el informe de gestión e inversión pública de la Secretaría de Valorización y Plusvalía en la vigencia 2026.</t>
  </si>
  <si>
    <t>3 informes de gestión e inversión</t>
  </si>
  <si>
    <t>Informes de gestión e inversión realizados y presentados</t>
  </si>
  <si>
    <t>15 febrero de 2026</t>
  </si>
  <si>
    <t>Consolidar el informe final de cumplimiento de metas y logros de gestión pública de Secretaría de Valorización y Plusvalía  para la rendición de cuentas públicas del 2026.</t>
  </si>
  <si>
    <t xml:space="preserve">1 informe final </t>
  </si>
  <si>
    <t>informe de gestión de la vigencia 2026</t>
  </si>
  <si>
    <t>01 noviembre de 2026</t>
  </si>
  <si>
    <t>Formular e implementar el mapa de riesgos de corrupción de la vigencia 2026 de la Secretaria de Valorización y Plusvalía</t>
  </si>
  <si>
    <t>Elaborar el mapa de riesgos de corrupción, de gestión, fiscales y financieros para la vigencia 2026.</t>
  </si>
  <si>
    <t>1 mapa de riesgos de corrupción, de gestión, fiscales y financieros formulado</t>
  </si>
  <si>
    <t xml:space="preserve">Matriz de mapa de riesgos formualada y elaborada </t>
  </si>
  <si>
    <t>30 abril de 2026</t>
  </si>
  <si>
    <t>Realizar seguimiento al mapa de riesgos de corrupción, de gestión, fiscales y financieros para la vigencia 2026.</t>
  </si>
  <si>
    <t>2 informes de cumplimiento</t>
  </si>
  <si>
    <t>Informes de cumplimiento de los controles definidos</t>
  </si>
  <si>
    <t>01 de mayo de 2026</t>
  </si>
  <si>
    <t>Desarrollar los procesos de gestión pre-contractual, contractual y poscontractual de los contratos/convenios celebrados por la Secretaría de valorización y plusvalía para el logro de las metas trazadas en la vigencia 2026.</t>
  </si>
  <si>
    <t>Realizar las acciones derivadas de las etapa pre-contractual, contractual y poscontractual de cada uno de los contratos celebrados con recursos de inversión por  la Secretaría de valorización y plusvalía.</t>
  </si>
  <si>
    <t>Índice de Transparencia
y Acceso a la Información
Pública (ITA)</t>
  </si>
  <si>
    <t>Gestión Presupuestal y  Eficiencia del Gasto Público</t>
  </si>
  <si>
    <t xml:space="preserve">Gabriel Eduardo Nieto Ordoñez - Secretario de despacho.
</t>
  </si>
  <si>
    <t>100% del drive actualizado</t>
  </si>
  <si>
    <t>1 drive con carpetas de cada uno de los contratos celebrados.</t>
  </si>
  <si>
    <t>30 enero de 2026</t>
  </si>
  <si>
    <t>Recibir y verificar actas de pago, informe de cumplimiento y documentos anexos, en plataforma SECOP II.</t>
  </si>
  <si>
    <t>1 plataforma con seguimiento</t>
  </si>
  <si>
    <t>Plataforma SECOP II actualizada según contratacion realizada</t>
  </si>
  <si>
    <t>Registrar los contratos celebrados por secretaria de Valorización y Plusvalía en la plataforma SIA OBSERVA.</t>
  </si>
  <si>
    <t>1 reporte mensual</t>
  </si>
  <si>
    <t>Reporte mensual de registro de contratación de la Secretaria de Valorización y Plusvalia en SIA OBSERVA</t>
  </si>
  <si>
    <t>Tramitar las PQRSDF dirigidas a la Secretaria de Valorización y Plusvalía</t>
  </si>
  <si>
    <t>Recibir y asignar las PQRSDF elevadas a la Secretaria de Valorización y Plusvalía.</t>
  </si>
  <si>
    <t>Servicio al Ciudadano</t>
  </si>
  <si>
    <t>10 informes</t>
  </si>
  <si>
    <t>Informes de seguimiento mensual a PQRSDF.</t>
  </si>
  <si>
    <t>Tramitar y responder las PQRSDF  interpuestas por los contribuyentes y/o propietarios, elevadas a la Secretaria de Valorización y Plusvalía.</t>
  </si>
  <si>
    <t>12 informes</t>
  </si>
  <si>
    <t>Aplicar los lineamientos de la política institucional de gestión documental al interior de la Secretaria de Valorización y Plusvalía.</t>
  </si>
  <si>
    <t>Clasificar, foliar, depurar, registrar y archivar la entrada y salida de correspondencia de la Secretaria de Valorización y Plusvalía.</t>
  </si>
  <si>
    <t xml:space="preserve">10 informes </t>
  </si>
  <si>
    <t>Informe con la relación consolidada del archivo digital.</t>
  </si>
  <si>
    <t>01 marzo de 2026</t>
  </si>
  <si>
    <t>Promover mecanismos de comunicación interna y externa e impulsar la actualización de los canales digitales enfocado a la gestión desarrollada por la Secretaría de Valorización y Plusvalía.</t>
  </si>
  <si>
    <t>Publicar contenido informativo en los diferentes canales digitales, sobre los trámites, servicios, logros y realizar cubrimiento fílmico y fotográfico de las actividades de gestión e inversión realizadas por la dependencia.de la Secretaría de  Valorización y Plusvalía.</t>
  </si>
  <si>
    <t xml:space="preserve">Gabriel Eduardo Nieto Ordoñez - Secretario de despacho.
</t>
  </si>
  <si>
    <t xml:space="preserve"> Publicaciones en plataformas oficiales. </t>
  </si>
  <si>
    <t xml:space="preserve">Evidencias de publicaciones en plataformas oficiales. </t>
  </si>
  <si>
    <t>Prestar servicio de atención al ciudadano desde la Secretaria de Valorización y Plusvalía</t>
  </si>
  <si>
    <t>Orientar a la ciudadanía respecto de la oferta institucional, teniendo en cuenta la calidad del servicio y la normatividad vigente de la Secretaria de Valorización y Plusvalía.</t>
  </si>
  <si>
    <t>12 reportes de encuestas de atención alciudadano por mes</t>
  </si>
  <si>
    <t xml:space="preserve">Listas de asistencias para el reporte de atención al ciudadano. </t>
  </si>
  <si>
    <t>01 enero de 2026</t>
  </si>
  <si>
    <t>Área de la Contribución de Valorización</t>
  </si>
  <si>
    <r>
      <rPr>
        <sz val="12"/>
        <color theme="1"/>
        <rFont val="Arial"/>
        <family val="2"/>
      </rPr>
      <t xml:space="preserve">BPIN </t>
    </r>
    <r>
      <rPr>
        <b/>
        <sz val="12"/>
        <color rgb="FF000000"/>
        <rFont val="Arial"/>
        <family val="2"/>
      </rPr>
      <t>2024540010098,</t>
    </r>
    <r>
      <rPr>
        <sz val="12"/>
        <color rgb="FF000000"/>
        <rFont val="Arial"/>
        <family val="2"/>
      </rPr>
      <t xml:space="preserve"> ejecutar el proyecto de inversión "Fortalecimiento de la Administración del Sistema de Contribución de Valorización por Beneficio General en el Municipio de San José de Cúcuta".</t>
    </r>
  </si>
  <si>
    <t>Formular, orientar, coordinar y/o acompañar las políticas planes y programas que soportan las operaciones administrativas de cálculo, liquidación, distribución, asignación y cobro de la contribución de valorización.</t>
  </si>
  <si>
    <t>Pilar programatico 4: Ordenamiento sostenible de suelo y gestión pública</t>
  </si>
  <si>
    <t xml:space="preserve">Uso de instrumentos de ordenamiento territorial </t>
  </si>
  <si>
    <t>Programa 3: Gestión financiera para el ordenamiento territorial</t>
  </si>
  <si>
    <t>1 documento  planeación</t>
  </si>
  <si>
    <t>Documento de planeación elaborado.</t>
  </si>
  <si>
    <t>Realizar la coordinación interna necesaria para adelantar las operaciones administrativas de liquidación, para la asignación del valor de la Contribución de Valorización, de los nuevos predios en la base de datos de contribuyentes.</t>
  </si>
  <si>
    <t xml:space="preserve">10 informes de liquidaciones </t>
  </si>
  <si>
    <t>Informes de liquidaciones para elaborar resoluciones modificatorias realizados</t>
  </si>
  <si>
    <t>Apoyar y/o elaborar los actos administrativos de asignación de la Contribución de Valorización y de respuesta a los recursos y reclamaciones interpuestas por los contribuyentes, así como, las demás actuaciones y procesos que se derivan de esta acción como la notificación, inscripción en folio de matrícula inmobiliaria y registro de novedades en sistema.</t>
  </si>
  <si>
    <t>10 informes de resoluciones modificadoras</t>
  </si>
  <si>
    <t>Informe de resoluciones modificadoras  realizados</t>
  </si>
  <si>
    <t>Identificar y clasificar las cuentas por cobrar según las vigencias actuales y anteriores, de difícil recaudo para dar inicio del proceso persuasivo.</t>
  </si>
  <si>
    <t xml:space="preserve">4 informes de cuentas por cobrar por concepto de valorización  </t>
  </si>
  <si>
    <t xml:space="preserve">Informe de cuentas por cobrar por concepto de valorización  </t>
  </si>
  <si>
    <t>Realizar la generación de los archivos planos e informes de los predios identificados para mantener actualizado los cobros realizados por la contribución de Valorización.</t>
  </si>
  <si>
    <t xml:space="preserve">12 informes </t>
  </si>
  <si>
    <t xml:space="preserve">Informe de recaudo por concepto de valorización. </t>
  </si>
  <si>
    <t>Analizar periódicamente la Tasa de interés de Depósitos a Término Fijo (DTF) con el propósito de obtener información actualizada que permita ajustar la tasa de interés de financiamiento de las cuotas anuales relacionadas con la contribución de valorización.</t>
  </si>
  <si>
    <t>3 informes de seguimiento  sobre el comportamiento de la tasa de interés del DTF.</t>
  </si>
  <si>
    <t>Informe periódico sobre el comportamiento de la tasa de interés del DTF.</t>
  </si>
  <si>
    <t>01 abril de 2026</t>
  </si>
  <si>
    <t>Realizar el seguimiento al pago de la deuda de los recursos obtenidos mediante crédito, destinados a financiar las obras asociadas a la contribución de valorización.</t>
  </si>
  <si>
    <t>1 informe de seguimiento financiero que detalle el estado de la deuda de los recursos del crédito.</t>
  </si>
  <si>
    <t>Informe de seguimiento financiero que detalle el estado de la deuda de los recursos del crédito destinados a las obras financiadas por la contribución de valorización</t>
  </si>
  <si>
    <t>01 mayo de 2026</t>
  </si>
  <si>
    <t>Realizar los estudios requeridos para la ejecución de los Proyectos financiados por el Sistema de la Contribución de Valorización por Beneficio General.</t>
  </si>
  <si>
    <t>1 estudio técnico</t>
  </si>
  <si>
    <t>Estudio técnico para la ejecución de los proyectos financiados por el Sistema de Contribución de Valorización por Beneficio General.</t>
  </si>
  <si>
    <t>Área de la Participación en Plusvalía</t>
  </si>
  <si>
    <r>
      <rPr>
        <sz val="12"/>
        <color theme="1"/>
        <rFont val="Arial"/>
        <family val="2"/>
      </rPr>
      <t xml:space="preserve">BPIN </t>
    </r>
    <r>
      <rPr>
        <b/>
        <i/>
        <sz val="12"/>
        <color theme="1"/>
        <rFont val="Arial"/>
        <family val="2"/>
      </rPr>
      <t xml:space="preserve"> </t>
    </r>
    <r>
      <rPr>
        <b/>
        <sz val="12"/>
        <color theme="1"/>
        <rFont val="Arial"/>
        <family val="2"/>
      </rPr>
      <t xml:space="preserve">2024540010140,  </t>
    </r>
    <r>
      <rPr>
        <sz val="12"/>
        <color theme="1"/>
        <rFont val="Arial"/>
        <family val="2"/>
      </rPr>
      <t>ejecutar el proyecto de inversión</t>
    </r>
    <r>
      <rPr>
        <b/>
        <sz val="12"/>
        <color theme="1"/>
        <rFont val="Arial"/>
        <family val="2"/>
      </rPr>
      <t xml:space="preserve"> </t>
    </r>
    <r>
      <rPr>
        <sz val="12"/>
        <color theme="1"/>
        <rFont val="Arial"/>
        <family val="2"/>
      </rPr>
      <t>"Servicio de asistencia técnica para el fortalecimiento de la administración de la participación de la Plusvalía en el municipio de San José de Cúcuta".</t>
    </r>
  </si>
  <si>
    <t>Elaborar y coordinar el análisis comparativo de norma de predios en tratamiento de desarrollo para determinar si con la aplicación de nuevas normas se presentan hechos generadores de plusvalía.</t>
  </si>
  <si>
    <t xml:space="preserve">10 informes mensuales de análisis comparativo de norma </t>
  </si>
  <si>
    <t>Informes de análisis comparativo de norma realizado</t>
  </si>
  <si>
    <t>Revisión de los predios gravados con la participación en plusvalía incorporados a la zona urbana a través de la expedición de Decreto de Plan Parcial aprobado o en trámite.</t>
  </si>
  <si>
    <t>1 Base de datos</t>
  </si>
  <si>
    <t>Base de datos de los predios incorporados a lo zona de expansión urbana a través de Planes parciales  aprobados por el Concejo Municipal.</t>
  </si>
  <si>
    <t>Elaborar Estudio Técnico de liquidación y reliquidación de Participación en Plusvalía, emitiendo conceptos técnicos relacionados con la normatividad y los hechos generadores aplicables a los suelos antes y después de la acción urbanística, con fundamento en los avalúos comerciales.</t>
  </si>
  <si>
    <t>10 informes de estudio técnico de liquidación de Participación en Plusvalía.</t>
  </si>
  <si>
    <t>Estudio técnico de liquidación de Participación en Plusvalía realizados.</t>
  </si>
  <si>
    <t>Revisión y conceptualización de los avalúos comerciales allegados por los propietarios de los predios impactados con plusvalía en ejercicio del recurso de reposición o solicitud de reajuste y reliquidación.</t>
  </si>
  <si>
    <t>10 informes técnicos de revisión de avalúos comerciales allegados por los propietarios.</t>
  </si>
  <si>
    <t>Informes técnicos de revisión de avalúos comerciales allegados por los propietarios realizados.</t>
  </si>
  <si>
    <t xml:space="preserve">Elaborar los actos administrativos de asignación y reliquidación en respuesta a los recursos y reclamaciones interpuestos por los contribuyentes impactados con Plusvalía; así como, también elaborar citación, notificación, inscripción, autorización y/o cancelación de los respectivos actos administrativos junto con  registro y la actualización de novedades en sistema. </t>
  </si>
  <si>
    <t xml:space="preserve">10 Informes de actos administrativos de asignación y reliquidación  </t>
  </si>
  <si>
    <t>Informes de actos administrativos de asignación y reliquidación realizados</t>
  </si>
  <si>
    <t>Identificar, clasificar, invitar y expedir recibo de liquidación, a los propietarios y/o poseedores de los predios impactados con Plusvalía, que se encuentran con anotación inscrita y en firme en el Certificado de Libertad y Tradición  a realizar el pago total, o presentar  propuesta de pago; Así como, elaborar, suscribir y hacer seguimiento a las propuestas de pago presentadas por los contribuyentes, producto de las invitaciones elaboradas. Solicitar los certificados de ingreso de pago a Tesorería, como también los extractos bancarios a fin de consolidar y actualizar el porcentaje de recaudo obtenido por plusvalía en el sistema.</t>
  </si>
  <si>
    <t>10 informes de gestión de la participación en plusvalía</t>
  </si>
  <si>
    <t>Informes de gestión de la participación en plusvalía</t>
  </si>
  <si>
    <t>Área de intervenciones urbanas</t>
  </si>
  <si>
    <t>BPIN 202600000031723 ejecutar el proyecto de inversión "Elaboración de estudios y diseños para la planificación de intervenciones urbanas en el espacio público del municipio de San José De Cúcuta".</t>
  </si>
  <si>
    <t>Realizar los estudios de prefactibilidad, factibilidad y definitivos para diseñar y planificar intervenciones urbanas en la ciudad de San José de Cúcuta.</t>
  </si>
  <si>
    <t>Estudios o diseños realizados</t>
  </si>
  <si>
    <t>1 estudio de factibilidad y definitivo.</t>
  </si>
  <si>
    <t>Estudios de factibilidad y definitivos realizados.</t>
  </si>
  <si>
    <t>Adquirir los servicios de interventoría y/o supervisión de los estudios y diseños en espacio público en el municipio de San José de Cúcuta.</t>
  </si>
  <si>
    <r>
      <rPr>
        <sz val="12"/>
        <color theme="1"/>
        <rFont val="Arial"/>
        <family val="2"/>
      </rPr>
      <t xml:space="preserve">BPIN </t>
    </r>
    <r>
      <rPr>
        <b/>
        <sz val="12"/>
        <color theme="1"/>
        <rFont val="Arial"/>
        <family val="2"/>
      </rPr>
      <t>2024540010270,</t>
    </r>
    <r>
      <rPr>
        <sz val="12"/>
        <color theme="1"/>
        <rFont val="Arial"/>
        <family val="2"/>
      </rPr>
      <t xml:space="preserve"> ejecutar el proyecto de inversión "Adecuación y amoblamiento urbano de la Avenida Canal Bogotá en el municipio de San José de Cúcuta".</t>
    </r>
  </si>
  <si>
    <t>Gestionar e implementar mecanismos de apoyo y financiamiento para realizar las obras de mejoramiento y renovación urbanística en el tramo de la avenida canal Bogotá, comprendido entre la Avenida Libertadores y la Avenida Cero en el municipio de San José de Cúcuta.</t>
  </si>
  <si>
    <t>Espacio publico adecuado</t>
  </si>
  <si>
    <t>1 informe de cumplimiento y avance.</t>
  </si>
  <si>
    <t>Informe de cumplimiento y avance del convenio interadministrativo celebrado</t>
  </si>
  <si>
    <r>
      <rPr>
        <b/>
        <u/>
        <sz val="16"/>
        <color theme="1"/>
        <rFont val="Arial"/>
        <family val="2"/>
      </rPr>
      <t>GABRIEL EDUARDO NIETO ORDOÑEZ / SECRETARIO DE DESPACHO</t>
    </r>
    <r>
      <rPr>
        <b/>
        <sz val="12"/>
        <color theme="1"/>
        <rFont val="Arial"/>
        <family val="2"/>
      </rPr>
      <t xml:space="preserve">
</t>
    </r>
    <r>
      <rPr>
        <b/>
        <sz val="10"/>
        <color theme="1"/>
        <rFont val="Arial"/>
        <family val="2"/>
      </rPr>
      <t>SECRETARÍA DE VALORIZACIÓN Y PLUSVALÍA</t>
    </r>
  </si>
  <si>
    <t>Oficina de Control Interno de Gestión</t>
  </si>
  <si>
    <t>Evaluación de la Gestión / Oficina Control Interno de Gestión</t>
  </si>
  <si>
    <t>1. Implementar mecanismos de planeación  y control para el seguimiento de las actividades  de la Gestión, y el cumplimiento de los Planes.</t>
  </si>
  <si>
    <t>Planeación y Ejecución de Auditorías Internas de Gestiòn</t>
  </si>
  <si>
    <t>Politica de Control Interno</t>
  </si>
  <si>
    <t>Freddy Alfonso Martinez Martinez/ Jefe Oficina Control Interno de Gestión</t>
  </si>
  <si>
    <t>Programa de Auditoría</t>
  </si>
  <si>
    <t>01 de Marzo de 2026</t>
  </si>
  <si>
    <t>31 de diciembre de 2026</t>
  </si>
  <si>
    <t>La meta esta sujeta a cambios de acuerdo a la asignación de recurso humano.</t>
  </si>
  <si>
    <t>Realizar Auditorías  de seguimiento a los subprocesos de la entidad</t>
  </si>
  <si>
    <t xml:space="preserve"> Realizar informe de Seguimiento a la Contratación</t>
  </si>
  <si>
    <t>2. Fortalecer el Sistema de Control Interno y la Cultura del Autocontrol</t>
  </si>
  <si>
    <t>Informe de seguimiento Medición del Desempeño Institucional  vigencia 2025 aplicativo FURAG</t>
  </si>
  <si>
    <t>01 de Febrero de 2026</t>
  </si>
  <si>
    <t>30 de Octubre de 2026</t>
  </si>
  <si>
    <t>Fechas sujetas a los lineamientos enviados por el Departamento Administrativo de la Función Publica.</t>
  </si>
  <si>
    <t>Elaboraciòn y presentaciòn del Informe de Control Interno Contable vigencia 2025</t>
  </si>
  <si>
    <t>01 de Enero de 2026</t>
  </si>
  <si>
    <t>28 de Febrero de 2026</t>
  </si>
  <si>
    <t>Fechas sujetas a los lineamientos enviados por la Contaduría General de la Nación.</t>
  </si>
  <si>
    <t>Seguimiento al reporte de Información de la Resolución 0064 de 2023 de la Contraloria General de la Republica (SIRECI)</t>
  </si>
  <si>
    <t>Elaboraciòn y presentaciòn sobre los Derechos de Autor Software vigencia 2025</t>
  </si>
  <si>
    <t>01 de enero de 2026</t>
  </si>
  <si>
    <t>20 de Marzo de 2026</t>
  </si>
  <si>
    <t>Fechas sujetas a los lineamientos enviados por la Dirección Nacional de Derechos de Autor</t>
  </si>
  <si>
    <t>Elaboraciòn y Presentaciòn del Informe de Evaluación Independiente del Estado del Sistema de  Control Interno de acuerdo a la Ley 1474 de 2011 Decreto 2106 de 22 noviembre de 2019. Circular Externa No. 100-006 de 2019 DAFP.</t>
  </si>
  <si>
    <t>Elaboraciòn y presentaciòn del Informe de la Cuenta Anual,  vigencia 2024, Resoluciòn 0122 /20 Contralorìa Mpal.</t>
  </si>
  <si>
    <t>31 de Enero de 2026</t>
  </si>
  <si>
    <t>Informe  de Austeridad  al Gasto</t>
  </si>
  <si>
    <t>Seguimiento a la ejecución presupuestal</t>
  </si>
  <si>
    <t>Informe del Seguimiento de la Meritocracia en el Estado Colombiano</t>
  </si>
  <si>
    <t>Informe de Seguimiento a Acreencias a favor del Municipio - BDME</t>
  </si>
  <si>
    <t xml:space="preserve">3. Ejecutar Acciones que Induzcan al mejoramiento progresivo de la gestiòn de la entidad. </t>
  </si>
  <si>
    <t>Seguimiento a la presentaciòn del Informe de gestion y/o empalme de las dependencias</t>
  </si>
  <si>
    <t>Seguimiento al control interno contable del Municipio</t>
  </si>
  <si>
    <t>Seguimiento a la Gestión e Información de la Actividad Litigiosa de la Entidad.  EKOGUI</t>
  </si>
  <si>
    <t>Seguimiento a la Gestión en el proceso de Control Interno Disciplinario de instrucción</t>
  </si>
  <si>
    <t>Informe de seguimiento a las funciones del Comité de  conciliación y defensa judicial</t>
  </si>
  <si>
    <t>Informe de Seguimiento al Sistema General de Regalías</t>
  </si>
  <si>
    <t>Informe de Seguimiento a Planes de Mejoramiento producto Auditorias Internas de Gestión</t>
  </si>
  <si>
    <t>Informe de Seguimiento Ley de Cuotas   Ley 581 de 2000</t>
  </si>
  <si>
    <t>Informe de seguimiento al indice de transparencia ITA</t>
  </si>
  <si>
    <t>Fechas sujetas a los lineamientos enviados por la Procuraduría General de la Nación</t>
  </si>
  <si>
    <t>Seguimiento y evaluación al cumplimiento del MODELO INTEGRADO DE PLANEACION Y GESTION (MIPG)</t>
  </si>
  <si>
    <t>4. Planes Anuales de Acciòn</t>
  </si>
  <si>
    <t>Seguimiento al Plan de Acción de la Entidad</t>
  </si>
  <si>
    <t>Seguimiento a los planes institucionales de la entidad Decreto 612 DE 2018</t>
  </si>
  <si>
    <t xml:space="preserve"> Informe de Seguimiento al Plan de Desempeño Decreto 0238/2021 PAE</t>
  </si>
  <si>
    <t xml:space="preserve"> Informe de Seguimiento al Plan de Desempeño Decreto 0458/2024 Agua Potable y Saneamiento Basico</t>
  </si>
  <si>
    <t>Informe de evaluación de la Gestión Institucional(Evaluación por dependencias).</t>
  </si>
  <si>
    <t>5.  Evaluaciòn, Seguimiento y Control de la Gestiòn</t>
  </si>
  <si>
    <t>Seguimiento a los Planes de Mejoramiento, suscritos con la Contraloría General de la República</t>
  </si>
  <si>
    <t xml:space="preserve"> Informe de Rendición de cuentas y seguimiento al Plan de Mejoramiento de Niños, Niñas, Adolescentes y Jóvenes. </t>
  </si>
  <si>
    <t>Seguimiento y evaluación de la Rendición de Cuentas de la Entidad</t>
  </si>
  <si>
    <t>Seguimiento a los planes de Mejoramiento Institucionales, sucritos con la Contraloría Municipal.</t>
  </si>
  <si>
    <t>Seguimiento a las Peticiones, Quejas, Reclamos, Sugerencias, Denuncias y Felicitaciones  de la ciudadanía</t>
  </si>
  <si>
    <t>6. Administraciòn del Riesgo</t>
  </si>
  <si>
    <t>Seguimiento a la gestión integral del riesgo de la entidad</t>
  </si>
  <si>
    <t>Seguimiento al Programa de Transparencia y Etica Publica (PTEP)</t>
  </si>
  <si>
    <t>7. Participación en Comités</t>
  </si>
  <si>
    <t>Comité Institucional de Gestion y Desempeño</t>
  </si>
  <si>
    <t>Acta de Reunión</t>
  </si>
  <si>
    <t>Fechas sujetas a las convocatorias realizadas por la Secretaría de Planeación y Desarrollo Municipal.</t>
  </si>
  <si>
    <t xml:space="preserve">Comité Institucional de Coordinacion de Control Interno </t>
  </si>
  <si>
    <t>Comite Municipal de Auditorias</t>
  </si>
  <si>
    <t xml:space="preserve">PLAN DE ACCIÓN MUNICIPAL (2026) </t>
  </si>
  <si>
    <t>Oficina de Caracterización Socioeconómica</t>
  </si>
  <si>
    <t xml:space="preserve">Proyecto </t>
  </si>
  <si>
    <t xml:space="preserve">Pilar Programatico </t>
  </si>
  <si>
    <t>Área de direccionamiento estrategico /Despacho</t>
  </si>
  <si>
    <t>2024540010272 SERVICIO DE REGISTRO Y ACTUALIZACION EN LA BASE DE DATOS DE LA CARACTERIZACION SOCIOECONOMICA METODOLOGIA SISBEN IV EN SU FASE II - DEMANDA; COMO SUMINISTRO DE INFORMACION AL SISTEMA DE IDENTIFICACION DE POTENCIALES BENEFICIARIOS DE PROGRAMAS SOCIALES DEL MUNICIPIO DE SAN JOSE DE CUCUTA.</t>
  </si>
  <si>
    <t>Formulación y seguimiento a lineamientos de planeación estratégica.</t>
  </si>
  <si>
    <t>Prestar los servicios para la implementación de la metodología de Caracterización Socioeconómica SISBEN IV (Procedimiento en el aréa de encuestas) en el Municipio de San José de Cúcuta.</t>
  </si>
  <si>
    <r>
      <rPr>
        <b/>
        <sz val="10"/>
        <color rgb="FF000000"/>
        <rFont val="DM Sans"/>
      </rPr>
      <t>Pilar: 6</t>
    </r>
    <r>
      <rPr>
        <sz val="10"/>
        <color rgb="FF000000"/>
        <rFont val="DM Sans"/>
      </rPr>
      <t>. Eficiencia Administrativa para la Calidad de la Gestión Pública</t>
    </r>
  </si>
  <si>
    <r>
      <rPr>
        <b/>
        <sz val="10"/>
        <color rgb="FF000000"/>
        <rFont val="DM Sans"/>
      </rPr>
      <t>Componente: 4</t>
    </r>
    <r>
      <rPr>
        <sz val="10"/>
        <color rgb="FF000000"/>
        <rFont val="DM Sans"/>
      </rPr>
      <t>. Transformación de capacidades institucionales para la gobernabilidad</t>
    </r>
  </si>
  <si>
    <t>Indice de Desempeño Institucional</t>
  </si>
  <si>
    <r>
      <rPr>
        <b/>
        <sz val="10"/>
        <color rgb="FF000000"/>
        <rFont val="DM Sans"/>
      </rPr>
      <t>Programa: 5</t>
    </r>
    <r>
      <rPr>
        <sz val="10"/>
        <color rgb="FF000000"/>
        <rFont val="DM Sans"/>
      </rPr>
      <t>. Caracterización Socioeconómica para el acceso a la oferta social</t>
    </r>
  </si>
  <si>
    <t xml:space="preserve">Hogares que realizaron la encuesta </t>
  </si>
  <si>
    <t>Dimensión de planeación estratégica y evaluación de resultados</t>
  </si>
  <si>
    <t>Viviana García Martinez/ Jefe de Oficina</t>
  </si>
  <si>
    <t xml:space="preserve">Servicio de información para el registro administrativo de SISBEN    
</t>
  </si>
  <si>
    <t>https://drive.google.com/drive/u/1/folders/1ho53l6BIuY0l9zmFfNEhFXaR-OHwGBAG</t>
  </si>
  <si>
    <t>Febrero 01 del 2026</t>
  </si>
  <si>
    <t>31 de diciembre del 2026</t>
  </si>
  <si>
    <t>Prestar los servicios para la implementación de la metodología de Caracterización Socioeconómica SISBEN IV (PROCEDIMIENTO PARA LA ATENCIÓN AL CIUDADANO EN PUNTOS HABILITADOS) en el Municipio de San José de Cúcuta; fase II</t>
  </si>
  <si>
    <t>personas atendidas con oferta institucional articulada</t>
  </si>
  <si>
    <t>https://drive.google.com/drive/u/1/folders/1i9PbF2tczBCNq-A6ohGG7csRUbq5AWyy</t>
  </si>
  <si>
    <t>Generación de documentos de lineamientos técnicos y documentos de estrategias de posicionamiento y articulación interinstitucional</t>
  </si>
  <si>
    <t>Documentos de estrategias de posicionamiento y articulación interinstitucional implementados</t>
  </si>
  <si>
    <t xml:space="preserve"> Documentos de lineamientos técnicos</t>
  </si>
  <si>
    <t>https://drive.google.com/drive/u/1/folders/17T0gKEdJzNjkyhIWjpsWIF5UQxFg_bla</t>
  </si>
  <si>
    <t>Servicio de información actualizado para el cargue y descargue de la información relacionada por los usuarios de la metodología de Caracterización Socioeconómica SISBEN IV en el Municipio de San José de Cúcuta en su fase II,  para asegurar que sea accesible, confiable y oportuna</t>
  </si>
  <si>
    <t xml:space="preserve">sistema de informacion actualizado </t>
  </si>
  <si>
    <t>Servicio de información actualizado</t>
  </si>
  <si>
    <t>https://drive.google.com/drive/u/1/folders/1iMGSbSS2euqBceOA-QQbbSJZzuHn_eaJ</t>
  </si>
  <si>
    <t>2024540010027- DOTACIÓN EN LOS PUNTOS DE ATENCIÓN DESCENTRALIZADA PARA LA PRESTACIÓN DEL SERVICIO DE REGISTRO Y ACTUALIZACIÓN DE LA BASE DE DATOS DE CARACTERIZACIÓN SOCIOECONÓMICA SISBÉN IV (SISTEMA DE IDENTIFICACIÓN DE POTENCIALES BENEFICIARIOS DE PROGRAMAS SOCIALES) EN EL MUNICIPIO DE SAN JOSÉ DE CÚCUTA</t>
  </si>
  <si>
    <t>Adelantar acciones para la apertura de puntos de atención descentralizada de la Oficina de Caracterización Socioeconómica</t>
  </si>
  <si>
    <t>Adquisición de equipos que fortalezca la innovación tecnológica para la oficina de caracterización socioeconómica SISBEN</t>
  </si>
  <si>
    <t xml:space="preserve">sedes dotadas </t>
  </si>
  <si>
    <t xml:space="preserve">Sedes dotadas </t>
  </si>
  <si>
    <t>https://drive.google.com/drive/u/1/folders/1OM29IJg5QEW5WzfijQNtqRw8UCoAamPp</t>
  </si>
  <si>
    <t>202500000033407- Servicio de actualización y ampliación en la cobertura de atención a los usuarios a través de brigadas con el programa SISBEN+SOCIAL en el municipio de  San José De Cúcuta</t>
  </si>
  <si>
    <t>Prestar servicio de atención al ciudadano con enfoque inclusivo y eficiencia desde la Oficina de Caracterización Socioeconómica</t>
  </si>
  <si>
    <t>Prestar los servicios para la implementación de la metodología de Caracterización Socioeconómica SISBEN IV (PROCEDIMIENTO PARA LA ATENCIÓN AL CIUDADANO EN BRIGADAS) en el Municipio de San José de Cúcuta; fase II.</t>
  </si>
  <si>
    <t xml:space="preserve">servicio de gestion de oferta social para la poblacion vulnerable </t>
  </si>
  <si>
    <t xml:space="preserve">Madres y padres cabeza de hogar atendidos </t>
  </si>
  <si>
    <t>https://drive.google.com/drive/u/1/folders/1zNwWk_RExQ5-TnBUjSOZHBvsFVQwKCXG</t>
  </si>
  <si>
    <t>Realizar el monitoreo y ejecución de las directrices emitidas por la Secretaría de Planeación y Desarrollo Territorial a la Oficina de Caracterización Socioeconómica</t>
  </si>
  <si>
    <t>Base de datos actualizada</t>
  </si>
  <si>
    <t>Registro PIIP</t>
  </si>
  <si>
    <t>https://drive.google.com/drive/u/1/folders/1kdedRKS05LS4EbMnkSNMitovANqc8cFG</t>
  </si>
  <si>
    <t>Zona Urbana y rural del municipio</t>
  </si>
  <si>
    <t xml:space="preserve">Caracterización socioeconómica de las personas residentes en el municipio de San José de Cúcuta </t>
  </si>
  <si>
    <t>Funcionalidad del Oficina de Caracterizacion Socioeconomica</t>
  </si>
  <si>
    <t>Implementar procesos encaminados a la calidad en la oficina SISBEN</t>
  </si>
  <si>
    <t>Monitorear los procesos diseñados para el modelo de servicio (capacitación)</t>
  </si>
  <si>
    <t>Informe de gestión, listado de asistencias de capacitaciones</t>
  </si>
  <si>
    <t>https://drive.google.com/drive/u/1/folders/1CoN3pysnUhrg3NiGwxND-5QFPBjAYNSl</t>
  </si>
  <si>
    <t xml:space="preserve">Realizar el seguimiento del plan anticorrupción en el modelo de servicio. </t>
  </si>
  <si>
    <t xml:space="preserve">Matriz riesgo de gestión, Informe de gestión semestral </t>
  </si>
  <si>
    <t>https://drive.google.com/drive/u/1/folders/1-McPGo71G0XSrbN_PHVf9ujmSQ7rbo3z</t>
  </si>
  <si>
    <t>Consolidar la gestion documental (archivo digital y fisico) de los procesos contractuales vinculados para la prestación de sus servicios en la Oficina SISBEN</t>
  </si>
  <si>
    <t>Archivo drive</t>
  </si>
  <si>
    <t>https://drive.google.com/drive/u/1/folders/16ZXx45okb5HIw0G7aabKw2yeOSr6z6sl</t>
  </si>
  <si>
    <t>Gestionar y coordinar la verificación de los soportes de las cuentas de cobro presentadas por contratistas</t>
  </si>
  <si>
    <t>Orientar y monitorear  el proceso de gestión de cobro para consolidar el archivo digital correspodiente</t>
  </si>
  <si>
    <t>Dimensión control interno</t>
  </si>
  <si>
    <t>https://drive.google.com/drive/u/1/folders/1wwin6gfvlaQVwcK5CQdCxRddjK4QW433</t>
  </si>
  <si>
    <t>Consolidar los procesos del Sistema de Gestión de Seguridad y Salud en el trabajo (SGSST)</t>
  </si>
  <si>
    <t>Evaluar y socializar el programa de capacitación SGSST, que incluye los riesgos prioritarios en cada una de las áreas de la Oficina de Caracterización Socioeconómica</t>
  </si>
  <si>
    <t>Inspecciones locativas y evidencias de socialización</t>
  </si>
  <si>
    <t>https://drive.google.com/drive/u/1/folders/1KZl3JNcMp6GD4iRYKKF2TeV1mXjo_XMd</t>
  </si>
  <si>
    <t>Realizar la gestión documental para el proceso de atención de solicitudes en la Oficina de Caracterización Socioeconómica</t>
  </si>
  <si>
    <t>Clasificar, codificar, registrar y archivar la entrada y salida de correspondencia tanto física como digital</t>
  </si>
  <si>
    <t>FUID Y Reporte PQRS</t>
  </si>
  <si>
    <t>https://drive.google.com/drive/u/1/folders/1zny4CBjighi8upQ9bYCU-pB8_WW6dYip</t>
  </si>
  <si>
    <t>Desarrollar las sesiones de trabajo del Comité Técnico del Sisbén</t>
  </si>
  <si>
    <t>Convocar y desarrollar las sesiones ordinarias de Comité Técnico del Sisbén</t>
  </si>
  <si>
    <t>Actas de los Comités Técnicos del Sisbén</t>
  </si>
  <si>
    <t>https://drive.google.com/drive/u/1/folders/1YolkiKQvJhG465ApWZlLE-PpbmNJaevy</t>
  </si>
  <si>
    <t>Plan de acción municipal 2026 / Alcaldia de San José de Cúcuta</t>
  </si>
  <si>
    <t>Apoyo a la gestion documental</t>
  </si>
  <si>
    <t>Sistema de gestión de calidad y sistema de control interno</t>
  </si>
  <si>
    <t>Gestión documental, archivo y correspondencia</t>
  </si>
  <si>
    <t>Fecha: Enero 2022 / Versión 4</t>
  </si>
  <si>
    <t>Macroproceso</t>
  </si>
  <si>
    <t>SUBSECRETARIA DE CONTADURIA</t>
  </si>
  <si>
    <t>Subproceso</t>
  </si>
  <si>
    <t xml:space="preserve">Área de direccionamiento estrategico / Despacho </t>
  </si>
  <si>
    <t>Liderar e impartir instrucciones a su equipo de trabajo, sobre los informes que debe rendir la
Subsecretaria para lograr el mejor
desempeño de las funciones de la Subsecretaria de Contaduría Municipal</t>
  </si>
  <si>
    <t>Elaborar el plan de acción institucional de la Subsecretaría de Contaduría Municipal para cada vigencia</t>
  </si>
  <si>
    <t>Pilar Programatico 6. Eficiencia administrativa para la calidad de la gestión pública</t>
  </si>
  <si>
    <t>Transformación de capacidades institucionales para la gobernabilidad</t>
  </si>
  <si>
    <t xml:space="preserve">Sin relación directa </t>
  </si>
  <si>
    <t>Numero</t>
  </si>
  <si>
    <t>Seguimiento y Evaluación del Desempeño Institucional</t>
  </si>
  <si>
    <t xml:space="preserve">Elaborado por los funcionarios Renzo Alfredo Florez Jaimes y Romulo Martinez Alvarez   aprobado por la Dra.Nasly Cecilia Lobo Arèvalo como Jefe de Oficina de Contabilidad
 </t>
  </si>
  <si>
    <t>Completo</t>
  </si>
  <si>
    <t>plan de acción diligenciado</t>
  </si>
  <si>
    <t>https://drive.google.com/drive/folders/10k2KVYa2l6qtjL7pN1uwHo3h_pzzZWkK?usp=drive_link</t>
  </si>
  <si>
    <t>Enero de 2026</t>
  </si>
  <si>
    <t>Alcaldía San José de Cúcuta-Oficina de Contabilidad</t>
  </si>
  <si>
    <t>Seguimiento al cumplimiento de actividades enmarcadas en el plan de acción institucional de la oficina</t>
  </si>
  <si>
    <t>(2) seguimientos a junio y oct</t>
  </si>
  <si>
    <t>Seguimiento de cumplimiento de indicadores del plan de acción</t>
  </si>
  <si>
    <t>Secretaria de Hacienda, Secretria del Tesoro, Oficina Asesora Juridica, Oficina de Almacen, Secretaria de Infraestructura, Secretaria de Vivienda, Oficina de Pensiones, Subsecretaria de Talento Humano, Secretaria de Salud, Secretaria de Educacion.</t>
  </si>
  <si>
    <t>Se requiere de la información contable  registrada de todas las áreas, entidades u organizaciones que converjen en la Responsabilidad enmarcadas en el Manual de Politicas contables de la Alcaldía</t>
  </si>
  <si>
    <t>Planeación Estrategica de las acciones a desarrollar durante la vigencia</t>
  </si>
  <si>
    <t>Realizacion, seguimiento del cronograma.
Son documentos internos.</t>
  </si>
  <si>
    <t>Suscripción, Seguimiento y Avance de Planes de Mejoramiento suscritos con la Contraloría Municipal y la Contraloría General de la República (Si Aplica)</t>
  </si>
  <si>
    <t>(4) seguimientos a marzo-junio - oct- dic</t>
  </si>
  <si>
    <t>Formato estipulado por la Contraloría Municipal</t>
  </si>
  <si>
    <t>Contraloria Municipal</t>
  </si>
  <si>
    <t>Cumplimiento de las acciones de mejora y evidencia de los avances</t>
  </si>
  <si>
    <t>Subsanar cada uno de los hallazgos</t>
  </si>
  <si>
    <t>Son documentos internos.</t>
  </si>
  <si>
    <t xml:space="preserve">Participación en comités técnicos en la entidad, Realizar Reuniones internas y externas realizando seguimiento al cumplimiento de la normatividad vigente contable </t>
  </si>
  <si>
    <t>Reuniones agendadas durante la vigencia</t>
  </si>
  <si>
    <t>Registro Fotografico o Documental de la lista de asistencia, 
Actas de Comité</t>
  </si>
  <si>
    <t>Oficina de Contabilidad</t>
  </si>
  <si>
    <t xml:space="preserve">Cumplimiento de la Normatividad vigente, por delegacion. </t>
  </si>
  <si>
    <t>Establecer los hechos generadores que convergen en el Estado de Situación Financiera del Municipio de San Jose de Cúcuta</t>
  </si>
  <si>
    <t xml:space="preserve">Área de Contaduría Pública </t>
  </si>
  <si>
    <t>Solicitar a las diferentes secretarias de la Alcaldía Municipal y a los entes agregados, cuya información financiera, económica y social es agregada a la del Municipio, los Estados
Financieros, archivos, reportes y demás informes que se produzcan dentro de cada área de
conformidad con los requisitos y lineamientos de la información a presentar</t>
  </si>
  <si>
    <t>Circularización mensual, trimestral y solicitudes varias, a las diferentes áreas  de la Alcaldía Municipal ,solicitud de las liquidaciones a pagar por concepto de Capitales e Intereses para el servicio de la deuda pública.</t>
  </si>
  <si>
    <t>Comunicados mensuales de solicitud, de información  a las diferentes areas.</t>
  </si>
  <si>
    <t>Oficios remisorios de solicitudes de información contable a las diferentes áreas,  bajo en el marco normativo para entidades de gobierno y sector financiero (Banca)</t>
  </si>
  <si>
    <t>Secretaria de Hacienda, Secretaria del Tesoro.</t>
  </si>
  <si>
    <t>Se requiere de la información contables registrada de todas las áreas, entidades u organizaciones que converjen en la Responsabilidad enmarcadas en el Manual de Politicas contables de la Alcaldía</t>
  </si>
  <si>
    <t>Llevar la contabilidad del Municipio de San José de Cúcuta, agregando la información financiera,
económica y social de los entes de control e Instituciones Educativas Municipales, para generar
el informe contable y enviarlo a la Contaduria General de la Nación en forma trimestral</t>
  </si>
  <si>
    <t xml:space="preserve">Reporte de Informacion Financiera Economica  Social y Ambiental en el CHIP Ministerio de Hacienda y Crédito Público. </t>
  </si>
  <si>
    <t>(4) Sgtos trimestrales anuales</t>
  </si>
  <si>
    <t>Envíos de información trimestral a la plataforma CHIP-Ministerio de Hacienda y Crédito Público</t>
  </si>
  <si>
    <t>Contaduria General de la Nación</t>
  </si>
  <si>
    <t xml:space="preserve">Declaración Tributaria de  Retencion en la Fuente - </t>
  </si>
  <si>
    <t xml:space="preserve">Liquidaciones mensuales de retención en la fuente y envío a la Secretaría del Tesoro - </t>
  </si>
  <si>
    <t>Oficina de Contabilidad, Secretaria del Tesoro y la Dian</t>
  </si>
  <si>
    <t>Envio formato Diligenciado de la Dian</t>
  </si>
  <si>
    <t>Presentación mensual del Informe Sistema Estadístico Unificado de Deuda (SEUD) ante el Ministerio de Hacienda y Secretaría de Hacienda Municipal.</t>
  </si>
  <si>
    <t>Elaboración formato SEUD y envio a MinHacienda y Secretaria de Hacienda</t>
  </si>
  <si>
    <t xml:space="preserve">Oficina de Contabilidad, Ministerio de Hacienda, Secretaria de Hacienda, Secretaria del Tesoro </t>
  </si>
  <si>
    <t>Envio formato Hoja de Excel Diligenciado Secretaria de Hacienda</t>
  </si>
  <si>
    <t>Informe de Reporte de Medios Magneticos Exogena DIAN</t>
  </si>
  <si>
    <t>Informe de Exógena presentado a la DIAN en la vigencia</t>
  </si>
  <si>
    <t>Oficina Contabilidad, Secretaria de Hacienda y la Dian</t>
  </si>
  <si>
    <t>Envio formatos Diligenciados de la Dian</t>
  </si>
  <si>
    <t xml:space="preserve"> Informe anual del servicio de la deuda formato FUT.</t>
  </si>
  <si>
    <t>Ministerio de Hacienda y Crédito Público y la CGN</t>
  </si>
  <si>
    <t>Envio Plataforma CHIP</t>
  </si>
  <si>
    <t>Informe Anual -Categoría CGR Personal y Costos -</t>
  </si>
  <si>
    <t>Envío de información anual a través de la plataforma CHIP-</t>
  </si>
  <si>
    <t>Dar aplicabilidad a las políticas contables adoptadas por el Municipio bajo su competencia de
los nuevos estándares internacionales</t>
  </si>
  <si>
    <t>Cumplimiento de la Normatividad Vigente mediante la aplicación del Manual de Políticas Contables</t>
  </si>
  <si>
    <t>Manual de politicas contables actualizado</t>
  </si>
  <si>
    <t>Aplicación y seguimiento del cumplimiento de la normatividad vigente para entidades de gobierno</t>
  </si>
  <si>
    <t>Oficina Contabilidad, CGN, Organismos de Control</t>
  </si>
  <si>
    <t>Información  de la Normatividad vigente enviada por la CGN y Organismos de Control, Manual de Politicas Contables</t>
  </si>
  <si>
    <t>Parametrizacion  de los diferentes modulos con las  cuentas contables -  bajo Normas Internacionales para la interfase de generacion de informacion contable</t>
  </si>
  <si>
    <t xml:space="preserve"> Parametrización de cuentas al inicio de la vigencia y cuando se crean nuevos Rubros Presupuestales o nuevos conceptos de ingresos o tablas que generan informacion contable</t>
  </si>
  <si>
    <t xml:space="preserve">Subsecretaría de Contaduria Municipal, Ministerio de Hacienda, Secretaria de Hacienda, Secretaria del Tesoro </t>
  </si>
  <si>
    <t>Se revisa lo saldos iniciales al inicio de cada vigencia, como tambien se hace la nueva parametrización teniendo en cuenta en nuevo catalogo de cuentas enviado por la CGN</t>
  </si>
  <si>
    <t xml:space="preserve"> Parametrizacion de conceptos deuda pública presupuestales.</t>
  </si>
  <si>
    <t>Saldos Iniciales y Parametrización de cuentas al inicio de la vigencia y cuando se crean nuevos Rubros Presupuestales Deuda Pública.</t>
  </si>
  <si>
    <t>Subsecretaría de Contaduria Municipal</t>
  </si>
  <si>
    <t xml:space="preserve">Saneamiento y Depuración de las cuentas contables; Auditoría de documentos, causación, elaboración de notas de reclasificación, aplicación y ajustes. </t>
  </si>
  <si>
    <t>Depuración Contable a las Cuentas de la Entidad, realizacion de Notas a las cuentas contables de los EEFF del Municipio durante la Vigencia</t>
  </si>
  <si>
    <t>Generar los Estados Financieros necesarios de conformidad con el nuevo marco normativo bajo
Norma Internacional para entidades de Gobierno</t>
  </si>
  <si>
    <t xml:space="preserve">Entregar e Interpretar los Estados Financieros del Municipio y dar alcance a cualquier requerimiento de
aclaración sobre los mismos </t>
  </si>
  <si>
    <t>Generación de los EEFF de forma trimestral</t>
  </si>
  <si>
    <t>Elaboración de los EEFF de la Alcaldía</t>
  </si>
  <si>
    <t>Conocimiento por parte de la ciudadanía en general y partes interesadas de la realidad financiera de la Alcaldía de San José de Cúcuta</t>
  </si>
  <si>
    <t>Se consulta desde la página web</t>
  </si>
  <si>
    <t>Tramitar las PQRSDF dirigidas a la Oficina de Contabilidad</t>
  </si>
  <si>
    <t>Realizar un control y seguimiento interno al estado de los PQRSDF elevadas a la Oficina de Contabilidad</t>
  </si>
  <si>
    <t>Dar respuesta a cada uno de los peticionarios que solocitan la informaciòn pertinente a su PQRS</t>
  </si>
  <si>
    <t>con relacion directa</t>
  </si>
  <si>
    <t>Ciudadanos en general, entes de control entre otros.</t>
  </si>
  <si>
    <t xml:space="preserve">Se reciben por ventanilla única los diferentes PQRS </t>
  </si>
  <si>
    <t>Responder las solicitudes a los  peticionarios del Municipio de San José de Cúcuta</t>
  </si>
  <si>
    <t>Son documentos para uso externo.</t>
  </si>
  <si>
    <t>Participar en los escenarios de forlatecimiento de comunicación con la comunidad Cucuteña</t>
  </si>
  <si>
    <t>Estados Financieros consolidados generados por el envio del CHIP, trimestrales y mensuales a la Oficina TIC para la publicación en la página web de la Alcaldia de San José de Cúcuta</t>
  </si>
  <si>
    <t>Cuatro (04) públicaciones anuales de los EEFF</t>
  </si>
  <si>
    <t>Cumplimiento de la públicación de los Estados Financieros (mensuales y trimestrales) en la página web de forma trimestral.</t>
  </si>
  <si>
    <t>Alcaldía San José de Cúcuta-Oficina de Contabilidad, Oficina de las TIC</t>
  </si>
  <si>
    <t>Envió de los Estados Financieros consolidados generados por el envio del CHIP, trimestrales y mensuales a la Oficina TIC para la publicación en la página web de la Alcaldia de San José de Cúcuta</t>
  </si>
  <si>
    <t>PROYECTO/ACTIVIDAD</t>
  </si>
  <si>
    <t>PILAR PROGRAMATICO</t>
  </si>
  <si>
    <t>Secretaría General</t>
  </si>
  <si>
    <t xml:space="preserve">202500000031895
Mejoramiento del desempeño en políticas MIPG priorizadas mediante documentos e insumos técnicos de análisis institucional en la alcaldía de  San José de Cúcuta. </t>
  </si>
  <si>
    <t>Documento con el diseño metodológico</t>
  </si>
  <si>
    <t>Pilar programático 6. Eficiencia Administrativa para la Calidad de la Gestión Pública</t>
  </si>
  <si>
    <t>Programa 1. Transparencia y acceso a la información</t>
  </si>
  <si>
    <t>Documentos de investigación elaborados</t>
  </si>
  <si>
    <t xml:space="preserve">Planeación Institucional </t>
  </si>
  <si>
    <t>Bierman Suarez Martínez / Secretario General</t>
  </si>
  <si>
    <t>01 de febrero de 2026</t>
  </si>
  <si>
    <t>Oficina de Relacionamiento con el Ciudadano</t>
  </si>
  <si>
    <t>Documentar el proceso estratégico a cargo de la Oficina de Relacionamiento con el Ciudadano.</t>
  </si>
  <si>
    <t>Colaborar en la actualización y elaboración de los documentos que soportan los subprocesos existentes y nuevos de la Oficina de Relacionamiento con el Ciudadano, en el marco del Sistema de Gestión de la entidad.</t>
  </si>
  <si>
    <t>Secretario General 
Deivi Francisco Becerra Rodriguez / Jefe de Oficina de Relacionamiento con el Ciudadano</t>
  </si>
  <si>
    <t>Documentos actualizados</t>
  </si>
  <si>
    <t>Orientar la implementación del procedimiento institucional para la radicación de los PQRSDF.</t>
  </si>
  <si>
    <t>Elaborar los informes de seguimiento a la respuesta de PQRSDF y otros tipos documentales, acompañando a las áreas responsables.</t>
  </si>
  <si>
    <t>Informe de seguimiento trimestral de PQRSDF, documentado mediante actas detalladas</t>
  </si>
  <si>
    <t xml:space="preserve">2024540010182
Mejoramiento de las capacidades institucionales de atención al ciudadano de la Alcaldía de  San José De Cúcuta. </t>
  </si>
  <si>
    <t>Implementar la evaluación de satisfacción en los canales de atención para su mejoramiento.</t>
  </si>
  <si>
    <t>Índice de Transparencia y Acceso a la Información Pública (ITA)</t>
  </si>
  <si>
    <t>Estrategias implementadas</t>
  </si>
  <si>
    <t xml:space="preserve">202500000031893
Fortalecimiento del proceso de gestión de las PQRSDF y de los mecanismos de denuncia de posibles actos de corrupción en la Alcaldía de  San José De Cúcuta </t>
  </si>
  <si>
    <t>Revisar, ajustar e implementar los procesos y herramientas institucionales para mejorar la gestión de los PQRSDF y el trámite de denuncias de corrupción.</t>
  </si>
  <si>
    <t>Respuestas de fondo a denuncias y otras solicitudes relacionadas con el control fiscal comunicadas</t>
  </si>
  <si>
    <t>202500000031912
Desarrollo de competencias del personal en cultura de legalidad y transparencia y acceso a la información pública de la alcaldía de   San José De Cúcuta.</t>
  </si>
  <si>
    <t>Diseño de estrategias pedagógicas para promover la apropiación de conocimientos sobre cultura de transparencia y acceso a la información pública en la administración municipal.</t>
  </si>
  <si>
    <t>Documento de estrategias pedagógicas en transparencia y acceso a la información pública</t>
  </si>
  <si>
    <t>Ejecución de procesos de capacitación dirigidos a los funcionarios de la Alcaldía de San José de Cúcuta en temas de cultura de transparencia y acceso a la información pública.</t>
  </si>
  <si>
    <t>Diseño de estrategias pedagógicas para promover la apropiación de conocimientos sobre cultura de legalidad en la administración municipal.</t>
  </si>
  <si>
    <t>Documento de estrategia pedagógica en cultura de legalidad</t>
  </si>
  <si>
    <t>Ejecución de procesos de capacitación dirigidos a los funcionarios de la Alcaldía de San José de Cúcuta en temas de cultura de legalidad.</t>
  </si>
  <si>
    <t>202500000032155
Optimización de los servicios de atención al ciudadano en la alcaldía de San José de Cúcuta .</t>
  </si>
  <si>
    <t>Diseño técnico y funcional.</t>
  </si>
  <si>
    <t>Sistemas de información implementados</t>
  </si>
  <si>
    <t>Sistema de información implementado</t>
  </si>
  <si>
    <t>Realizar diagnósticos técnicos a las dependencias con mayor volumen de PQRDSF, identificando debilidades operativas y necesidades de fortalecimiento institucional.</t>
  </si>
  <si>
    <t>Oficina de Talento Humano</t>
  </si>
  <si>
    <t>Realizar inducciones y reinducciones para los funcionarios.</t>
  </si>
  <si>
    <t>Desarrollar jornadas de inducción dirigidas al personal de la planta central y contratista de la entidad.</t>
  </si>
  <si>
    <t>Sin relacion directa</t>
  </si>
  <si>
    <t>Secretario General 
Yurgen Antonio Guevara Parada / Jefe de Oficina de Talento Humano</t>
  </si>
  <si>
    <t>Actas o Registro de Inducción</t>
  </si>
  <si>
    <t>01 de febrero 2026</t>
  </si>
  <si>
    <t>30 de diciembre del 2026</t>
  </si>
  <si>
    <t>Desarrollar jornadas de reinducción dirigidos al personal de la planta central de la entidad</t>
  </si>
  <si>
    <t>Acta o registro de reinducción</t>
  </si>
  <si>
    <t>01 Mayo del 2026</t>
  </si>
  <si>
    <t>30 de noviembre del 2026</t>
  </si>
  <si>
    <t>Promover una cultura institucional de integridad y transparencia.</t>
  </si>
  <si>
    <t>Desarrollar jornadas de socialización, divulgación y capacitación sobre el Código de Integridad institucional</t>
  </si>
  <si>
    <t>Acta o registros de asistencia</t>
  </si>
  <si>
    <t>01 Abril del 2026</t>
  </si>
  <si>
    <t>30 de Octubre  del 2026</t>
  </si>
  <si>
    <t>Evaluar el cumplimiento del Código de Integridad en la cultura organizacional de la Alcaldía.</t>
  </si>
  <si>
    <t>Informe de evaluación del codigo de integridad</t>
  </si>
  <si>
    <t>Coordinar el cumplimiento del Plan de Clima Laboral en la entidad.</t>
  </si>
  <si>
    <t>Ejecutar el Plan de trabajo de Clima laboral de la Alcaldía.</t>
  </si>
  <si>
    <t>Informe de Resultados de medición del Clima Laboral y Plan de acción</t>
  </si>
  <si>
    <t>01 de Febrero del 2026</t>
  </si>
  <si>
    <t>01 de Diciembre del 2026</t>
  </si>
  <si>
    <t>Fortalecer las competencias laborales del talento humano institucional.</t>
  </si>
  <si>
    <t>Formular e implementar un plan de capacitación orientado al fortalecimiento y optimización de la prestación de los servicios de la Alcaldía Municipal.</t>
  </si>
  <si>
    <t>Coordinar las acciones que permitan la evaluación oportuna de los funcionarios de la planta de cargos central de la entidad</t>
  </si>
  <si>
    <t>Gestionar la aplicación de la evaluación de desempeño de los funcionarios de carrera administrativa de la entidad</t>
  </si>
  <si>
    <t>Informe de aplicación de evaluación de desempeño</t>
  </si>
  <si>
    <t>2024540010233
Fortalecimiento de competencias jurídicas técnicas y administrativas del talento humano de la Alcaldía de  San José De Cúcuta.</t>
  </si>
  <si>
    <t>Fortalecer las competencias del personal de planta de la alcaldía, priorizar y desarrollar una oferta de educación informal ajustada a competencias jurídicas, técnicas y administrativas del talento humano.</t>
  </si>
  <si>
    <t>Pilar Programático 6. Eficiencia Administrativa para la Calidad de la Gestión Pública</t>
  </si>
  <si>
    <t>Componente 4. Transformación de Capacidades Institucionales para la Gobernabilidad</t>
  </si>
  <si>
    <t>Índice de
 Desempeño
 Institucional</t>
  </si>
  <si>
    <t>Programa 2. Transformación de la capacidad de la administración pública territorial orientada a la calidad</t>
  </si>
  <si>
    <t>01 de Diciembre del 2025</t>
  </si>
  <si>
    <t>2024540010243
Modernización de los procesos de gestión del talento humano de la Alcaldía de San José De Cúcuta</t>
  </si>
  <si>
    <t>Implementar estrategias para fortalecer, mantener y potenciar el uso de la información generada en el proceso de talento humano, fortaleciendo la construcción de datos históricos, por medio de potenciar la administración de bases de datos.</t>
  </si>
  <si>
    <t>Pilar Programático 6. Eficiencia Administrativa para la Calidad de la Gestión Públical</t>
  </si>
  <si>
    <t>Documentos de investigación elaborados.</t>
  </si>
  <si>
    <t>Documento de investigación elaborados</t>
  </si>
  <si>
    <t>30 de Diciembre del 2026</t>
  </si>
  <si>
    <t>Área de Trabajo de Pensiones</t>
  </si>
  <si>
    <t>Revisar y actualizar el pasivo pensional de la Alcaldía, analizando las obligaciones pendientes para obtener una radiografía precisa de los compromisos económicos, asegurando una gestión financiera y contable transparente.</t>
  </si>
  <si>
    <t>Gestionar eficientemente las operaciones en la plataforma PASIVOCOL.</t>
  </si>
  <si>
    <t>Secretario General
Martha Esperanza Nova / Asesora - Área de Trabajo de Pensiones</t>
  </si>
  <si>
    <t>Informes detallados y completos en la plataforma PASIVOCOL, documentando de manera precisa la información actualizada sobre el pasivo pensional de la Alcaldía</t>
  </si>
  <si>
    <t>01 de diciembre de 2026</t>
  </si>
  <si>
    <t>Supervisar la compartibilidad y financiación pensional de los pensionados por convención colectiva del Municipio de San José de Cúcuta, asegurando el cumplimiento de normativas y condiciones contractuales.</t>
  </si>
  <si>
    <t>Brindar apoyo integral en el proceso de compartibilidad ante fondos de pensiones, asesorando y haciendo seguimiento para garantizar el cumplimiento de las normativas vigentes y la atención adecuada a los pensionados.</t>
  </si>
  <si>
    <t>Procesos de compartibilidad pensional gestionados de manera integral, documentados y registrados</t>
  </si>
  <si>
    <t>Gestionar eficientemente las solicitudes de cuotas partes pensionales, implementando un proceso integral que incluya recepción, revisión, evaluación y registro detallado de cada solicitud.</t>
  </si>
  <si>
    <t>Procesos de cuotas partes pensionales gestionados de manera integral y documentada</t>
  </si>
  <si>
    <t>Área de Trabajo de Seguridad y Salud en el Trabajo</t>
  </si>
  <si>
    <t>Implementación del Sistema de Gestión de Seguridad y Salud en el Trabajo SG-SST, para cumplimiento a la Normatividad Vigente Decreto 1072 de 2015 y Resolución 0312 de 2019.</t>
  </si>
  <si>
    <t>Actualizar e implementar los planes de prevención, preparación y respuesta ante emergencias de las diferentes sedes administrativas de la entidad, como parte integral del Sistema de Gestión de la Seguridad y Salud en el Trabajo (SG-SST).</t>
  </si>
  <si>
    <t xml:space="preserve">Secretario General
Carlos Alejandro Jaimes Báez / Coordinador del Área de Trabajo de Seguridad y Salud en el Trabajo
</t>
  </si>
  <si>
    <t>Plan de prevención, preparación y respuesta ante emergencias actualizados e implementados</t>
  </si>
  <si>
    <t>Ejecución y monitoreo de los Programas de Vigilancia Epidemiológica (PVE) del SG-SST</t>
  </si>
  <si>
    <t>Programas de vigilancia epidemiológica implementados</t>
  </si>
  <si>
    <t>Implementación del programa de capacitación en Seguridad y Salud en el Trabajo (SST) para todos los Servidores Públicos de la entidad.</t>
  </si>
  <si>
    <t>Listas de asistencia</t>
  </si>
  <si>
    <t>Realización de inspecciones de seguridad en las diferentes dependencias de la entidad, para conocer las condiciones de trabajo en las que se encuentran los servidores públicos y a su vez las necesidades que identifiquen de estas.</t>
  </si>
  <si>
    <t>Informes de inspecciones realizadas.</t>
  </si>
  <si>
    <t>Reportar e investigar la totalidad de accidentes, incidentes y enfermedades laborales de todos los servidores públicos, garantizando el cumplimiento de la normatividad legal vigente.</t>
  </si>
  <si>
    <t>FURAT - FUREL, Formato de investigación de accidentes, incidentes y enfermedades laborales</t>
  </si>
  <si>
    <t>Aplicar la Batería de Evaluación de Factores de Riesgo Psicosocial (Resolución 2764 de 2022) a los servidores públicos, para diagnosticar los niveles de riesgo psicosocial y estrés laboral en la entidad.</t>
  </si>
  <si>
    <t>Informe de Aplicación de Insrumento de Bateria de Riesgo Psicosocial en cumplimiento a la Resolución 2764 de 2022</t>
  </si>
  <si>
    <t>Área de Trabajo de Gestión documental</t>
  </si>
  <si>
    <t>2024540010178
Administración integral de la gestión documental en la alcaldía de  San José De Cúcuta.</t>
  </si>
  <si>
    <t>Diseñar, ofertar y ejecutar capacitaciones en gestión documental y archivo dirigida a servidores y funcionarios.</t>
  </si>
  <si>
    <t>Programa 2. Transformación de la capacidad de la administración pública territorial orientada a la calidad.</t>
  </si>
  <si>
    <t>Capacitaciones en gestión documental y archivo realizadas</t>
  </si>
  <si>
    <t>Gestión documental</t>
  </si>
  <si>
    <t>Secretario General 
Gerson Mendoza Uscategui /Coordinador del Área de Gestión documental</t>
  </si>
  <si>
    <t>Actualizar los instrumentos archivísticos conforme a lo establecido en los lineamientos vigentes del Archivo General de la Nación.</t>
  </si>
  <si>
    <t>Instrumentos archivísticos actualizados</t>
  </si>
  <si>
    <t xml:space="preserve"> Secretario General 
Gerson Mendoza Uscategui /Coordinador del Área de Gestión documental</t>
  </si>
  <si>
    <t xml:space="preserve">Tablas de retención documental - TRD
 Cuadro de clasificación documental - CCD
Banco terminologico </t>
  </si>
  <si>
    <t>Crear los instrumentos archivísticos conforme a lo establecido en los lineamientos vigentes del Archivo General de la Nación.</t>
  </si>
  <si>
    <t>Instrumentos archivísticos creados</t>
  </si>
  <si>
    <t>Tablas de Control de Acceso (TCA)
 Modelo de Requisitos para la gestión de documentos electrónicos de archivo (MOREQ)
 Sistema de Gestión de Documentos Electrónicos de Archivo (SGDEA)</t>
  </si>
  <si>
    <t>Área de Trabajo de Gestión Contractual</t>
  </si>
  <si>
    <t>Liderar y coordinar la consolidación, registro, divulgación y análisis de las necesidades de bienes, obras, tecnología y servicios del Municipio de San José de Cúcuta, conforme a la normativa vigente, para asegurar una gestión eficiente y transparente de los requerimientos institucionales.</t>
  </si>
  <si>
    <t>Generar los informes sobre la contratación para las diferentes instituciones y entes de control.</t>
  </si>
  <si>
    <t>Compras y contratacion publica</t>
  </si>
  <si>
    <t>Secretario General
Elida Tapias / Asesora - Área de Trabajo de Contratación</t>
  </si>
  <si>
    <t>Informes sobre la contratación para las diferentes instituciones y entes de control que lo requieran</t>
  </si>
  <si>
    <t xml:space="preserve">Liquidar los contratos, verificando los términos contractuales y evaluando el desempeño para concluir de manera ordenada y transparente las obligaciones de la Alcaldía.
</t>
  </si>
  <si>
    <t>Actas de liquidación y/o cierres de expediente de los procesos contractuales que cumplan con los requitos legales necesarios para la suscripcion de la misma.</t>
  </si>
  <si>
    <t>Área de Trabajo de Almacén e Inventario</t>
  </si>
  <si>
    <t>Contar con un inventario actualizado de las sedes administrativas de la Alcaldía de San José de Cúcuta.</t>
  </si>
  <si>
    <t>Verificar el inventario para tener un registro del estado en el que se encuentra los bienes y recursos asignados a cada dependencia.</t>
  </si>
  <si>
    <t>Sin Relacion directa</t>
  </si>
  <si>
    <t>Compras y contratación pública</t>
  </si>
  <si>
    <t>Secretario General
Pedro Luis Acero rico / Coordinador del Área de Almacén e inventarios</t>
  </si>
  <si>
    <t>Inventario de bienes muebles actualizado</t>
  </si>
  <si>
    <t>Desincorporar formalmente los bienes muebles, ejecutando el proceso de baja de manera sistemática y conforme a los lineamientos establecidos.</t>
  </si>
  <si>
    <t>Coordinar el Comité de Bajas, supervisando y facilitando las actividades de disposición y baja de activos conforme a los procedimientos establecidos.</t>
  </si>
  <si>
    <t>Actas de las reuniones del Comité de Bajas, documentando las decisiones tomadas, acciones emprendidas y justificaciones asociadas al proceso</t>
  </si>
  <si>
    <t>PLAN DE ACCIÓN MUNICIPAL 2025</t>
  </si>
  <si>
    <r>
      <rPr>
        <sz val="11"/>
        <color theme="1"/>
        <rFont val="Calibri"/>
        <family val="2"/>
      </rPr>
      <t xml:space="preserve">Nombre de la dependencia </t>
    </r>
    <r>
      <rPr>
        <b/>
        <sz val="11"/>
        <color theme="1"/>
        <rFont val="Calibri"/>
        <family val="2"/>
      </rPr>
      <t>SECRETARIA DE DESARROLLO ECONÓMICO Y COMPETITIVIDAD</t>
    </r>
  </si>
  <si>
    <t>1. Área de Desarrollo Empresarial</t>
  </si>
  <si>
    <t xml:space="preserve">1.1. BPIN 202500000032531
Fortalecimiento de las capacidades productivas, sostenibles e innovadoras de las MiPymes y los micronegocios para mejorar su competitividad y acceso a mercados en el municipio de San José de Cúcuta </t>
  </si>
  <si>
    <t>1.1.1 Apoyo y sensibilización a los micronegocios ya formalizados o en proceso de formalización referente a participación y desarrollo de capacidades</t>
  </si>
  <si>
    <t xml:space="preserve">PILAR PROGRAMÁTICO 2. GARANTÍA DE TRABAJO Y PRODUCTIVIDAD ECONÓMICA
</t>
  </si>
  <si>
    <t>Componente 2: Competitividad y productividad. Transformación del tejido empresarial</t>
  </si>
  <si>
    <t>Tasa de natalidad empresarial neta</t>
  </si>
  <si>
    <t>Productividad y competitividad de las empresas colombianas</t>
  </si>
  <si>
    <t>Unidades productivas beneficiadas en la implementación de estrategias para incrementar su productividad</t>
  </si>
  <si>
    <t>Subsecretario Carlos Vargas/Desarrollo empresarial</t>
  </si>
  <si>
    <t>Formato de acta de asistencia
informe ejecutivo del proyecto
listados de asistencia</t>
  </si>
  <si>
    <t>1.1.2. Realizar acciones y estrategias que permitan la formalización de los
micronegocios del municipio de Cúcuta.</t>
  </si>
  <si>
    <t>Formalidad Laboral</t>
  </si>
  <si>
    <t>Empresas asistidas técnicamente en temas de legalidad y/o formalización</t>
  </si>
  <si>
    <t>1.1.3. Apoyo y sensibilización a las MiPymes ya formalizados o en proceso de formalización referente a participación y desarrollo de capacidades</t>
  </si>
  <si>
    <t>Indice de Competitividad</t>
  </si>
  <si>
    <t>Empresas asistidas técnicamente</t>
  </si>
  <si>
    <t>1.1.4. Gestionar alianzas interadministrativas enfocada en el desarrollo de iniciativas para el apoyo financiero empresarial</t>
  </si>
  <si>
    <t>Empresas beneficiadas</t>
  </si>
  <si>
    <t>1.1.5. Brindar servicios de apoyo a MIPYMES y micronegocios del municipio de San José de Cúcuta para fomentar capacidades en producción sostenible y economía circular</t>
  </si>
  <si>
    <t>Empresas intervenidas en temas de economía circular y sostenibilidad</t>
  </si>
  <si>
    <t>1.1.6. Brindar servicios de apoyo a MIPYMES y micronegocios del municipio de San José de Cúcuta para promover procesos de modernización e innovación empresarial, mediante asistencia técnica, transferencia de conocimiento y fortalecimiento de capacidades en gestión de la innovación, transformación digital y mejora de procesos</t>
  </si>
  <si>
    <t>PILAR PROGRAMÁTICO 2. GARANTÍA DE TRABAJO Y PRODUCTIVIDAD ECONÓMICA</t>
  </si>
  <si>
    <t xml:space="preserve">Componente 2: Competitividad y productividad. Transformación del tejido empresarial
</t>
  </si>
  <si>
    <t>Índice de Competitividad</t>
  </si>
  <si>
    <t>Proyectos de innovación cofinanciados</t>
  </si>
  <si>
    <t>1.2. BPIN 2024540010210
Servicio de gestión para la generación de empleo, fortalecimiento de las redes de empleabilidad, estrategias y/o eventos que fortalezcan el mercado laboral en el municipio de  San José De Cúcuta</t>
  </si>
  <si>
    <t>1.2.1. Implementar estrategias en articulación con el sector público-privado para estimular la generación de empleo</t>
  </si>
  <si>
    <t>Tasa de desempleo</t>
  </si>
  <si>
    <t>Generación y formalización del empleo</t>
  </si>
  <si>
    <t>Estrategias realizadas</t>
  </si>
  <si>
    <t xml:space="preserve">
informes de las estrategías realizadas</t>
  </si>
  <si>
    <t>1.2.2. Promoción de espacios y ejecución de eventos que propendan la generación de empleo</t>
  </si>
  <si>
    <t>Eventos Realizados</t>
  </si>
  <si>
    <t xml:space="preserve">Listados de asistencia
informe de ejecutivo del proyecto
</t>
  </si>
  <si>
    <t>No se ha tenido eejecucion hasta la fecha se espera empezar ejecucion en el segundo semestre del año 2025</t>
  </si>
  <si>
    <t>1.3. BPIN 2024540010196
Servicio de formación, acompañamiento técnico y financiero para fortalecer los encadenamientos productivos y la generación de estrategias que eleven la competitividad empresarial del municipio de   San José De Cúcuta</t>
  </si>
  <si>
    <t>1.3.1 Realizar actividades de formación - capacitaciones enfocados al desarrollo empresarial del municipio</t>
  </si>
  <si>
    <t>Personas formadas en habilidades y competencias</t>
  </si>
  <si>
    <t>Listados de asistencias de las capacitaciones en desarrollo empresarial</t>
  </si>
  <si>
    <t>1.3.2 Gestionar acciones y/o estrategias de apoyo a los clústeres del sector empresarial, productivo y competitivo del municipio</t>
  </si>
  <si>
    <t>Clústeres asistidos en la implementación de los planes de acción</t>
  </si>
  <si>
    <t xml:space="preserve">
Listados de asistencia de los beneficiarios
Registro fotográfico</t>
  </si>
  <si>
    <t>1.3.3  Acciones y estrategias en sinergía con la CRC para impulsar la productividad y competitividad empresarial y productiva.</t>
  </si>
  <si>
    <t xml:space="preserve">Planes de trabajo concertadas con la CRC para su consolidación
</t>
  </si>
  <si>
    <t>Plan de trabajo concertado con la CRC</t>
  </si>
  <si>
    <t>Se realizaron acercamientos con la consejeria de competitividad de la gobernacion en aras de revisar los tipos de indicadores que se manejan a nivel internacional</t>
  </si>
  <si>
    <t>1.4. BPIN 202500000032502
Asistencia y acompañamiento a empresas en sus procesos de internacionalización, consolidación, expansión e impulso a la exportación en el municipio de san jose de Cúcuta</t>
  </si>
  <si>
    <t>1.4.1 Gestionar espacios para la formación y capacitación técnica y tecnológica en procesos de internacionalización empresarial</t>
  </si>
  <si>
    <t>Fomento del desarrollo de aplicaciones, software y contenidos para impulsar la apropiación de las Tecnologías de la Información y las Comunicaciones (TIC)</t>
  </si>
  <si>
    <t>Emprendedores y empresas asistidas técnicamente</t>
  </si>
  <si>
    <t>informe ejecutivo del proyecto
Listados de Asistencia</t>
  </si>
  <si>
    <t>1.4.2. Articular con la institucionalidad para acciones que fortalezcan el ecosistema empresarial, a partir de acompañamiento y la asistencia técnica, para la apertura de mercados y exportaciones</t>
  </si>
  <si>
    <t>1.5. BPIN 202500000032508 
Fortalecimiento de la participación ciudadana para el desarrollo de estrategias locales de abastecimiento básico alimentario y de productos locales en el municipio de San José de Cúcuta.</t>
  </si>
  <si>
    <t>1.5.1. Diseñar e implementar procesos de formación, sensibilización y articulación comunitaria para promover la participación ciudadana en la construcción e implementación de estrategias locales de abastecimiento básico, en coordinación con organizaciones sociales, Juntas de Acción Comunal y entidades públicas del municipio.</t>
  </si>
  <si>
    <t>1.6. BPIN 202500000032514
Asistencia técnica para el fortalecimiento y consolidación de negocios verdes en el municipio de San José de Cúcuta</t>
  </si>
  <si>
    <t>1.6.1. Fortalecer las capacidades técnicas y organizativas de los emprendedores locales mediante jornadas de formación y sensibilización en sostenibilidad, producción limpia y criterios de negocios verdes.</t>
  </si>
  <si>
    <t>inversion publica en cambio climatico  (mitigación, adaptación e integral)</t>
  </si>
  <si>
    <t xml:space="preserve"> Fortalecimiento del desempeño ambiental de los sectores productivos</t>
  </si>
  <si>
    <t xml:space="preserve">Negocios verdes consolidados </t>
  </si>
  <si>
    <t xml:space="preserve">1.7. Soportar e implementar programas de formacion y asesoria para mejorar las capacidades de los empresarios </t>
  </si>
  <si>
    <t>1.7.1. Realizar el acompañamiento a las empresas y empresarios en gestion empresarial, marketing, finanzas e innovacion</t>
  </si>
  <si>
    <t>Medición de desempeño municipal - promedio de gestión por grupo de DI</t>
  </si>
  <si>
    <t>Listados de asistencias
Infiorme ejecutivo del proyecto</t>
  </si>
  <si>
    <t xml:space="preserve">1.8. Implementar estrategias que faciliten la formalizacion de emprendedores y empresas informales
</t>
  </si>
  <si>
    <t>1.8.1. Realizar estrategias y facilitar los tramites necesarios para que emprendedores y empresas informales puedan regularizarse y acceder a los beneficios de la formalidad</t>
  </si>
  <si>
    <t>1.9. Establecer programas que faciliten la incersion de la poblacion en el mercado laboral</t>
  </si>
  <si>
    <t>1.9.1. Garantizar la promocion del empleo en el marco del trabajo digno y decente, la formalizacion laboral y la gestión de la oferta a traves de la agencia publica de empleo</t>
  </si>
  <si>
    <t>Informe del programa realizado</t>
  </si>
  <si>
    <t>2. Area de Internacionalización</t>
  </si>
  <si>
    <t>2.1. Fortalecer la proyeccion economica del municipio en mercados internacionales</t>
  </si>
  <si>
    <t>2.1.1. Establecer relaciones y colaboraciones con entidades internacionales, organismos gubernamentales, empresas y asociaciones que faciliten la incersion y consolidacion de la entidad en mercados internacionales</t>
  </si>
  <si>
    <t xml:space="preserve">Gabriel Mendoza / Director tecnico Oficina de Internacionalizacion
</t>
  </si>
  <si>
    <t>Informe de acciones realizadas</t>
  </si>
  <si>
    <t>3. Área de direccionamiento estrategico / Despacho</t>
  </si>
  <si>
    <t>3.1. Formular y estructurar el plan de acción institucional de la (Secretaria de Desarrollo Económico y Competitividad)</t>
  </si>
  <si>
    <t>3.1.1. Realizar el Plan de Acción institucional</t>
  </si>
  <si>
    <t>PILAR PROGRAMÁTICO 6. 
Eficiencia administrativa para la calidad de la gestión pública</t>
  </si>
  <si>
    <t>Carlos Vargas / Subsecretario de desarrollo empresarial
Julanny Jimenez, Daniel Limas- Profesionales de apoyo</t>
  </si>
  <si>
    <t xml:space="preserve">Documento de Plan de accion </t>
  </si>
  <si>
    <t>3.2. Monitorear y evaluar el plan de acción institucional de la (Secretaria de Desarrollo Económico y Competitividad)</t>
  </si>
  <si>
    <t>3.2.1. Realizar seguimiento a la ejecución del Plan de Acción institucional</t>
  </si>
  <si>
    <t>Planeación institucional</t>
  </si>
  <si>
    <t>Carlos Vargas / Subsecretario de desarrollo empresarial
Daniel Limas - Profesional de apoyo</t>
  </si>
  <si>
    <t xml:space="preserve">Matriz de plan de acción </t>
  </si>
  <si>
    <t>Se realizó el seguimiento del plan de acción a corte del 30 de junio del 2025</t>
  </si>
  <si>
    <t>3.3. Elaborar e implementar el Plan Anual de Adquisiciones de la (Secretaria de Desarrollo Económico y Competitividad) para la vigencia 2025</t>
  </si>
  <si>
    <t>3.3.1. Formular el Plan Anual de Adquisiciones de la dependencia de acuerdo a los requerimientos de contratación previstos en los proyectos de inversión de la vigencia 2025</t>
  </si>
  <si>
    <t>Carlos Vargas / Subsecretario de desarrollo empresarial
Julanny Jimenez - Profesional de apoyo</t>
  </si>
  <si>
    <t>Plan de adquisiciones</t>
  </si>
  <si>
    <t>Se realizó la actualización del Plan Anual de Adquisiciones con corte al 10 de junio de 2025. En atención a la reestructuración administrativa de la Alcaldía, que incluyó la supresión de la Secretaría de Desarrollo Social, se da por cumplida la acción correspondiente.</t>
  </si>
  <si>
    <t>3.3.2. Realizar la actualización del Plan Anual de Adquisiciones de Secretaria de Desarrollo Económico y Competitividad</t>
  </si>
  <si>
    <t>Se realizó el seguimiento del Plan Anual de Adquisiciones con corte al 10 de junio de 2025. En atención a la reestructuración administrativa de la Alcaldía, que incluyó la supresión de la Secretaría de Desarrollo Social, se da por cumplida la acción correspondiente.</t>
  </si>
  <si>
    <t>3.4. Coordinar el seguimiento de los avances de los proyectos de inversión pública de la vigencia 2025 de la Secretaría de Desarrollo Económico y Competitividad</t>
  </si>
  <si>
    <t>3.4.1  Elaborar los informes de estado de avance de los proyectos de inversión pública programados para la vigencia 2025 de Secretaria de Desarrollo Económico y Competitividad de manera mensual y cargar los respectivos soportes en la PIIP</t>
  </si>
  <si>
    <t>informe ejecutivo ejecutivo del proyecto</t>
  </si>
  <si>
    <t>Se realizó el seguimiento a los proyectos de inversión pública correspondientes a la Secretaría de Desarrollo Social, con corte al 10 de junio de 2025. Como resultado del proceso de reestructuración administrativa de la Alcaldía, dichos proyectos fueron reasignados a otras dependencias, por lo cual se considera cumplida la presente acción.</t>
  </si>
  <si>
    <t>4. Área de gestión administrativa y función pública</t>
  </si>
  <si>
    <t>4.1. Realizar los procesos de gestión pre-contractual, contractual y poscontractual de los contratos/convenios celebrados por Secretaria de Desarrollo Social en la vigencia 2024</t>
  </si>
  <si>
    <t>4.1.1. Actualizar el reporte de contratación de (Secretaria de Desarrollo Económico y Competitividad) en el sistema de seguimiento interno de la Alcaldía Municipal</t>
  </si>
  <si>
    <t>Gestión presupuestal y eficiencia del gasto público</t>
  </si>
  <si>
    <t>Carlos Vargas / Subsecretario de desarrollo empresarial
Maria paula Rodriguez - Contratista</t>
  </si>
  <si>
    <t>reporte de contratación mensual</t>
  </si>
  <si>
    <t>4.1.2. Registrar los contratos celebrados por (Secretaria de Desarrollo Económico y Competitividad) en la plataforma SIA OBSERVA</t>
  </si>
  <si>
    <t>Índice de participación de proponentes en los procesos de contratación pública</t>
  </si>
  <si>
    <t>Carlos Vargas / Subsecretario de desarrollo empresarial
Mariana Parra - Contratista</t>
  </si>
  <si>
    <t>Reporte en plataforma SIA OBSERVA
reporte en la plataforma</t>
  </si>
  <si>
    <t>4.1.3. Recepcionar y verificación de actas de pago, informe de cumplimiento y documentos anexos, en plataforma SECOP II</t>
  </si>
  <si>
    <t>Secop II actualizado
Actas de pago, informes de cumplimientos</t>
  </si>
  <si>
    <t>4.2. Formular e implementar el mapa de riesgos de corrupción de la vigencia 2025 de (Secretaria de Desarrollo Social)</t>
  </si>
  <si>
    <t>4.2.1. Elaborar los mapas de riesgos para la vigencia 2025 y remitirlo a la Secretaría de Planeación y Desarrollo Territorial para su respectiva consolidación</t>
  </si>
  <si>
    <t>Transparencia y acceso a la información pública y lucha contra la corrupción</t>
  </si>
  <si>
    <t>Carlos Vargas- Subsecretario de desarrollo empresarial
 / Julanny Jimenez - contratista</t>
  </si>
  <si>
    <t>Mapas de riesgos de corrupción</t>
  </si>
  <si>
    <t>4.2.2. Realizar un monitoreo y valorar la efectividad de los controles establecidos en los mapas de riesgos de la vigencia 2025 de manera trimestral</t>
  </si>
  <si>
    <t>3 informes de monitoreo al mapa de riesgos de corrupción</t>
  </si>
  <si>
    <t>4.3. Tramitar las PQRS dirigidas a Secretaria de Desarrollo Economico y Competitividad en el termino de la ley.</t>
  </si>
  <si>
    <t>4.3.1. Tramitar, responder, realizar seguimiento y control interno al estado de las PQRS elevadas a la Secretaría de Desarrollo Económmico y Competitividad</t>
  </si>
  <si>
    <t>Carlos Vargas- Subsecretario de desarrollo empresarial
 / Auxiliar administrativo</t>
  </si>
  <si>
    <t>Acta de seguimiento de ventanilla unica</t>
  </si>
  <si>
    <r>
      <rPr>
        <sz val="11"/>
        <color theme="1"/>
        <rFont val="Calibri"/>
        <family val="2"/>
      </rPr>
      <t xml:space="preserve">Nombre de la dependencia </t>
    </r>
    <r>
      <rPr>
        <b/>
        <sz val="11"/>
        <color theme="1"/>
        <rFont val="Calibri"/>
        <family val="2"/>
      </rPr>
      <t>SECRETARIA DE DESARROLLO RURAL Y AGROPECUARIO</t>
    </r>
  </si>
  <si>
    <t>1. Área de Desarrollo Rural</t>
  </si>
  <si>
    <t>1.1. BPIN 2024540010078
Servicio de apoyo a los productores rurales a partir del fortalecimiento de la Producción/Productividad agropecuaria, a las organizaciones de productores rurales y encadenamientos productivos y/o clústeres agropecuarios del municipio de  San José De Cúcuta</t>
  </si>
  <si>
    <t>1.1.1 Fortalecimiento a las líneas productivas agrícolas y/o pecuarias a través de apoyos financieros para los proyectos productivos del municipio.</t>
  </si>
  <si>
    <t>Componente 4: Aprovechando el potencial productivo agropecuario. Transformación de la economía campesina</t>
  </si>
  <si>
    <t>Valor agregado por actividades económicas - actividades primarias</t>
  </si>
  <si>
    <t xml:space="preserve"> Inclusión productiva de pequeños productores rurales</t>
  </si>
  <si>
    <t>Proyectos productivos cofinanciados</t>
  </si>
  <si>
    <t>Cristian Restrepo / Secretario de Despacho</t>
  </si>
  <si>
    <t xml:space="preserve"> Informe ejecutivo de la ejecución 
Listados de asistencias
Actas de entrega</t>
  </si>
  <si>
    <t>-</t>
  </si>
  <si>
    <t>1.1.2 Generar acciones de fortalecimiento a las organizaciones de productores agropecuarios y fomento a la asociatividad</t>
  </si>
  <si>
    <t>Total de unidades productivas agropecuarias</t>
  </si>
  <si>
    <t>Asociaciones Fortalecidas</t>
  </si>
  <si>
    <t>Listado de asistencia de las asociaciones fortalecidas.
Actas</t>
  </si>
  <si>
    <t>1.1.3 Generar alianzas y/o programas para la consolidación en encadenamientos productivos y comerciales</t>
  </si>
  <si>
    <t>Inclusión productiva de pequeños productores rurales</t>
  </si>
  <si>
    <t>Organizaciones de productores apoyados</t>
  </si>
  <si>
    <t xml:space="preserve">Listado de asistencia de las organizaciones de productores apoyados
Actas
 </t>
  </si>
  <si>
    <t>1.2.  BPIN  2024540010086
Apoyo técnico y financiero a través de espacios de promoción y eventos que impulsen y fomenten el sector agropecuario y agroindustrial del municipio de  San José De Cúcuta</t>
  </si>
  <si>
    <t>1.2.1  Establecer e implementar estrategias de fortalecimiento y/o impulso al sector agropecuario y agroindustrial en el municipio de Cúcuta.</t>
  </si>
  <si>
    <t>Aprovechamiento de mercados externos</t>
  </si>
  <si>
    <t>Ferias nacionales e internacionales organizadas</t>
  </si>
  <si>
    <t>Piezas graficas y comunicativas
Informe de las feria
Listados de asistencia de los beneficiarios de la feria</t>
  </si>
  <si>
    <t>1.3. BPIN 202500000033928
Apoyo técnico para el desarrollo rural mediante la implementación de infraestructura de producción agropecuaria, riego y un sistema de información geográfica en el municipio de San José de Cúcuta</t>
  </si>
  <si>
    <t>1.3.1 Ejecutar acciones de adecuación y/o construcción de distritos de adecuación de tierras e infraestructura de riego en las zonas rurales del municipio de San José de Cúcuta, con el fin de mejorar la eficiencia del uso del recurso hídrico y fortalecer la productividad agropecuaria local</t>
  </si>
  <si>
    <t>Rendimiento - Arroz</t>
  </si>
  <si>
    <t>Infraestructura productiva y comercialización</t>
  </si>
  <si>
    <t>Hectáreas con distritos de adecuación de tierras construidos y ampliados</t>
  </si>
  <si>
    <t>Informe de cumplimiento
Actas de entrega</t>
  </si>
  <si>
    <t>--</t>
  </si>
  <si>
    <t>1.3.2 Realizar acciones de tecnificación y/o infraestructura de procesos agropecuarios productivos y agroindustrial de los productores de la zona rural de Cúcuta.</t>
  </si>
  <si>
    <t>Infraestructura para la transformación de productos agropecuarios construida</t>
  </si>
  <si>
    <t>Actas de entrega
listados de asistencia de los beneficiarios</t>
  </si>
  <si>
    <t>1.3.3 Desarrollar sistemas de información geografica de la zona rural  para el municipio de Cúcuta.</t>
  </si>
  <si>
    <t>Crecimiento de la producción agrícola</t>
  </si>
  <si>
    <t>Sistemas de información actualizados</t>
  </si>
  <si>
    <t>Informe actualizado de la actividad desarrollada</t>
  </si>
  <si>
    <t>1.4.  BPIN 2024540010092
Fortalecimiento al sector agropecuario a partir de la difusión de transferencia de tecnología e implementación de procesos de extensión agropecuaria (asistencia técnica) en el municipio de   San José De Cúcuta</t>
  </si>
  <si>
    <t>1.4.1 Gestionar, financiar y ejecutar procesos de extensión agropecuaria asistencia técnica acorde a la ley 1876 de 2017.</t>
  </si>
  <si>
    <t>Ciencia, tecnología e innovación agropecuaria</t>
  </si>
  <si>
    <t>Productores atendidos con servicio de extensión agropecuaria</t>
  </si>
  <si>
    <t xml:space="preserve">
Formato de asistencia técnica
Registro fotográfico</t>
  </si>
  <si>
    <t>1.4.2 Brindar apoyo y acompañamiento productivo en los procesos agropecuarios del municipio.</t>
  </si>
  <si>
    <t>1.5. BPIN 202500000030777
Apoyo a los procesos de comercializacion de las cadenas productivas agricolas, pecuarias, forestales, pesqueras y acuicolas de los productores del municipio de San Jose de Cucuta</t>
  </si>
  <si>
    <t>1.5.1 Implementar estrategias orientadas a generar y fortalecer las cadenas agropecuarias, los canales y espacios sostenibles de comercialización directa para los productores agropecuarios de la zona rural de San José de Cúcuta, mediante el desarrollo de acciones que consoliden las cadenas de valor, reduzcan la intermediación y mejoren el acceso a mercados locales, institucionales y regionales.</t>
  </si>
  <si>
    <t>Productores apoyados</t>
  </si>
  <si>
    <t>Informe de la ejecucion de los mercados campesinos
Listados de asistencia</t>
  </si>
  <si>
    <t>1.5.2 Desarrollar acciones de acompañamiento técnico y fortalecimiento logístico para mejorar la eficiencia y operatividad de los canales de comercialización agropecuarios en el municipio de San José de Cúcuta.</t>
  </si>
  <si>
    <t>1.6. BPIN 202500000044014
Servicio de promoción al consumo y apoyo a la producción de las cadenas agropecuarias del municipio de San José de Cúcuta</t>
  </si>
  <si>
    <t>1.6.1 Prestar asistencia técnica para el diseño e implementación de estrategias que fortalezcan la promoción y el consumo de bienes y servicios priorizados en el municipio de San José de Cúcuta.</t>
  </si>
  <si>
    <t>Cadenas productivas apoyadas</t>
  </si>
  <si>
    <t>1.7. BPIN 202500000033942
Formulación participativa de la política pública agropecuaria, con enfoque territorial, productivo y sostenible en el municipio de  San José De Cúcuta</t>
  </si>
  <si>
    <t>1.7.1 Definir un plan de trabajo concertado para organizar, ejecutar y dar seguimiento a las acciones orientadas a la formulación de una política pública agropecuaria, alineada con las necesidades del territorio, la participación comunitaria y la sostenibilidad productiva.</t>
  </si>
  <si>
    <t>Crecimiento del área agrícola</t>
  </si>
  <si>
    <t>Documentos de política elaborados</t>
  </si>
  <si>
    <t>1.8. BPIN 202500000034004
Fortalecimiento del sector agropecuario mediante la zonificación-cartografía, la planificación productiva y la formalización de la propiedad rural en el municipio de San José de Cúcuta</t>
  </si>
  <si>
    <t>1.8.1 Realizar estudios técnicos y levantamiento de información geográfica para la elaboración de cartografía temática y zonificación del territorio rural del municipio de San José de Cúcuta, con el fin de orientar el uso eficiente y sostenible de los suelos agropecuarios.</t>
  </si>
  <si>
    <t>Mapas de zonificación elaborados</t>
  </si>
  <si>
    <t>Informe ejecutivo de los mapas elaborados</t>
  </si>
  <si>
    <t>1.8.2 Generar estrategias para apoyar los procesos de formalización o regularización de la propiedad, en coordinación con entidades competentes y en cumplimiento de la normatividad vigente</t>
  </si>
  <si>
    <t>Predios formalizados o regularizados para el desarrollo rural</t>
  </si>
  <si>
    <t>Informe ejecutivo de los predios formalizados</t>
  </si>
  <si>
    <t>1.8.3 Implementar programas de asistencia técnica y transferencia tecnológica
basados en los análisis generados, para mejorar las prácticas productivas y la
adopción de nuevas tecnologías por parte de los productores rurales.</t>
  </si>
  <si>
    <t>Análisis generados</t>
  </si>
  <si>
    <t>1.9. BPIN 202500000036150
Servicio de apoyo financiero a los productores agropecuarios a partir del acceso a activos productivos y de comercialización en el municipio de  San José De Cúcuta</t>
  </si>
  <si>
    <t>1.9.1 Diseñar e implementar mecanismos de apoyo financiero y logístico que faciliten el acceso de los productores agropecuarios a activos productivos y herramientas de comercialización, con el fin de mejorar sus capacidades operativas, ampliar su alcance en el mercado y fortalecer la sostenibilidad de sus unidades productivas</t>
  </si>
  <si>
    <t>Productores apoyados con activos productivos y de comercialización</t>
  </si>
  <si>
    <t>Informe de los productores apoyados
Lista de asistencia
Registro fotografica</t>
  </si>
  <si>
    <t>1.10. BPIN 202500000039698
Implementación de estrategias para facilitar el acceso a servicios financieros rurales y agropecuarios en el municipio de San José de Cúcuta</t>
  </si>
  <si>
    <t>1.10.1 Diseñar e implementar mecanismos de apoyo para facilitar el acceso de los productores agropecuarios y rurales del municipio de San José de Cúcuta a líneas especiales de crédito, en articulación con entidades financieras, con el fin de fortalecer sus capacidades productivas y sostenibles.</t>
  </si>
  <si>
    <t>Productores con acceso a crédito agropecuario y rural</t>
  </si>
  <si>
    <t>4. Área de direccionamiento estrategico / Despacho</t>
  </si>
  <si>
    <t>4.1. Formular y estructurar el plan de acción institucional de la (Secretaria de Desarrollo Rural y Agropecuario)</t>
  </si>
  <si>
    <t xml:space="preserve">4.1.1. Realizar el Plan de Acción institucional </t>
  </si>
  <si>
    <t>Cristian Restrepo / Secretario de Despacho
Maria José Garay Puerto / Contratista</t>
  </si>
  <si>
    <t>Matriz del plan de acción</t>
  </si>
  <si>
    <t>4.2. Monitorear y evaluar el plan de acción institucional de la (Secretaria de Desarrollo Rural y Agropecuario)</t>
  </si>
  <si>
    <t>4.2.1. Realizar seguimiento a la ejecución del Plan de Acción institucional   y cargar las evidencias</t>
  </si>
  <si>
    <t>4.3. Elaborar e implementar el Plan Anual de Adquisiciones de la (Secretaria de Desarrollo Rural y Agropecuario) para la vigencia 2026</t>
  </si>
  <si>
    <t>4.3.1. Formular el Plan Anual de Adquisiciones de la dependencia de acuerdo a los requerimientos de contratación previstos en los proyectos de inversión de la vigencia 2026.</t>
  </si>
  <si>
    <t>Cristian Restrepo / Secretario de Despacho 
Yehimy Daniela Navarro Gonzalez / Juridico externo SDR</t>
  </si>
  <si>
    <t>4.3.2. Realizar actualizacion  del Plan Anual de Adquisiciones de (Secretaria de Desarrollo Rural y Agropecuario)</t>
  </si>
  <si>
    <t>4.4. Formular y estructurar proyectos de inversión pública para la (Secretaria de Desarrollo Rural y Agropecuario) con el objeto de fortalecer los recursos de inversión y buscar fuentes de co-financiación</t>
  </si>
  <si>
    <t>4.4.1. Formular proyectos de inversión pública de alto impacto para atraer recursos de inversión social de la dependencia</t>
  </si>
  <si>
    <t>MGA de los proyectos</t>
  </si>
  <si>
    <t>4.5. Coordinar el seguimiento de los avances de los proyectos de inversión pública de la vigencia 2026 de la Secretaría de Desarrollo Rural y Agropecuario</t>
  </si>
  <si>
    <t>4.5.1  Elaborar los informes de estado de avance de los proyectos de inversión pública programados para la vigencia 2025 de la dependencia y el reporte en la plataforma de la PIIP</t>
  </si>
  <si>
    <t>Cristian Restrepo / Secretario de Despacho
Maria José Garay Puerto - Ludy Carrillo / Contratista</t>
  </si>
  <si>
    <t>informe ejecutivo del proyecto y evidencia de reporte en la plataforma PIIP</t>
  </si>
  <si>
    <t>5. Área de gestión administrativa y función pública</t>
  </si>
  <si>
    <t>5.1. Realizar los procesos de gestión pre-contractual, contractual y poscontractual de los contratos/convenios celebrados por Secretaria de Desarrollo Rural y Agropecuario vigencia 2026.</t>
  </si>
  <si>
    <t>5.1.1. Actualizar el reporte de contratación de la dependencia, en el sistema de seguimiento interno de la Alcaldía Municipal</t>
  </si>
  <si>
    <t>Cristian Restrepo / Secretario de Despacho
Yehimy Daniela Navarro Gonzalez / Juridico externo SDR</t>
  </si>
  <si>
    <t>Matriz de reporte de contratación</t>
  </si>
  <si>
    <t>5.1.2. Registrar los contratos celebrados por la dependencia en la plataforma SIA OBSERVA</t>
  </si>
  <si>
    <t>Cristian Restrepo / Secretario de Despacho
Yuryan Pinzon / Contratista</t>
  </si>
  <si>
    <t>5.1.3. Recepcionar y verificar actas de pago, informe de cumplimiento y documentos anexos, en plataforma SECOP II</t>
  </si>
  <si>
    <t xml:space="preserve">Cristian Restrepo / Secretario de Despacho
Alvaro Ivan Quintero Rodriguez / Profesional
</t>
  </si>
  <si>
    <t>5.2. Formular e implementar el mapa de riesgos de corrupción de la vigencia 2026 de Secretaria de Desarrollo Rural y Agropecuario</t>
  </si>
  <si>
    <t>5.2.1. Elaborar el mapa de riesgos para la vigencia 2026 y remitirlo a la Secretaria de Planeación y Desarrollo Territorial para su respectiva consolidación</t>
  </si>
  <si>
    <t>Cristian Restrepo / Secretario de Despacho
Maria Jose Garay Puerto / Contratista</t>
  </si>
  <si>
    <t>Mapa de riesgos institucional</t>
  </si>
  <si>
    <t>5.2.2. Realizar un monitoreo y valorar la efectividad de los controles establecidos en el mapa de riesgos de corrupción de la vigencia 2026 de manera cuatrimestral</t>
  </si>
  <si>
    <t>Informe de monitoreo al mapa de riesgos institucional</t>
  </si>
  <si>
    <t>5.3. Tramitar las PQRS dirigidas a Secretaria de Desarrollo Rural y Agropecuario en el termino de la ley.</t>
  </si>
  <si>
    <t>5.3.1. Tramitar, responder y realizar seguimiento al estado de las PQRS elevadas al SIEP de la dependencia</t>
  </si>
  <si>
    <t>Cristian Restrepo / Secretario de Despacho
Zaida Rodelo / Técnico Operativo</t>
  </si>
  <si>
    <t>Reporte de la Plataforma del SIEP con seguimiento</t>
  </si>
  <si>
    <t>5.4. Prestar servicio de atención al ciudadano desde la Secretaria de Desarrollo Rural y Agropecuario</t>
  </si>
  <si>
    <t>5.4.1. Orientar a la ciudadania respecto de la oferta institucional de la dependencia</t>
  </si>
  <si>
    <t>Formato de asistencia de orientación al ciudadano</t>
  </si>
  <si>
    <t>PLAN DE ACCIÓN MUNICIPAL 2024</t>
  </si>
  <si>
    <t>OFICINA DE PROMOCIÓN TURISTICA</t>
  </si>
  <si>
    <t>Formular, implementar y evaluar el plan de acción institucional de la Oficina de Promoción Turistica</t>
  </si>
  <si>
    <t>Elaborar el plan de acción institucional de la Oficina de Promoción Turistica</t>
  </si>
  <si>
    <t>Línea 6 - Gobierno transparente, etico y moral</t>
  </si>
  <si>
    <t>Componente 4: Alcaldía de cúcuta, estrategica y funcional</t>
  </si>
  <si>
    <t>SORAYA TATIANA CÁCERES SANTOS/ JEFE DE OFICINA DE PROMOCION TURISTICA</t>
  </si>
  <si>
    <t>Un documento de Plan de Acción para la Oficina de Promoción Turística Formulado</t>
  </si>
  <si>
    <t>N/A</t>
  </si>
  <si>
    <t>Tramitar las PQRS dirigidas a la Oficina de Promoción Turistica  de acuerdo a los términos establecidos por Ley</t>
  </si>
  <si>
    <t>Recibir y gestionar las PQRS elevadas a la Oficina de Promoción Turistica</t>
  </si>
  <si>
    <t xml:space="preserve"> Planeación Institucional</t>
  </si>
  <si>
    <t>Informe de PQRS elevadas a la oficina de promoción turística recibidas y gestionadas</t>
  </si>
  <si>
    <t xml:space="preserve">Participación en comités y reuniones interinstitucionales relacionados con el sector.
</t>
  </si>
  <si>
    <t>Asistir a los comités y reuniones interinstitucionales convocados para fortalecer el sector turístico</t>
  </si>
  <si>
    <t>Listados de asistencia</t>
  </si>
  <si>
    <t>Implementación y fortalecimiento del sistema de gestión de Calidad y Modelo Integrado de Planeación y Gestión de la Oficina de Promoción Turistica</t>
  </si>
  <si>
    <t xml:space="preserve">Diseño e implementacion de documentación del SGC y MIPG para el subproceso </t>
  </si>
  <si>
    <t>Documentación del SGC y MIPG en la oficina de promoción turística</t>
  </si>
  <si>
    <t>Documentos elaborados y aplicados</t>
  </si>
  <si>
    <t>Consolidación del sector turístico a través de la estrategia Cúcuta Ciudad Destino en el municipio de San José De Cúcuta - 2024540010133</t>
  </si>
  <si>
    <t>Desarrollar acciones para la consolidación de Cucuta como Destino Turistico</t>
  </si>
  <si>
    <t>Componente 1. Impulso al potencial turístico</t>
  </si>
  <si>
    <t>Asistencia tecnica realizada</t>
  </si>
  <si>
    <t>Programa 1: Cúcuta ciudad destino</t>
  </si>
  <si>
    <t>Entidades territoriales asistidas técnicamente</t>
  </si>
  <si>
    <t xml:space="preserve"> Gestión del conocimiento y la innovación</t>
  </si>
  <si>
    <t>Entes territoriales con asistencia técnica</t>
  </si>
  <si>
    <t>N/D</t>
  </si>
  <si>
    <t>Campañas de promoción turistica</t>
  </si>
  <si>
    <t>Campañas realizadas</t>
  </si>
  <si>
    <t>Campañas de promoción turística</t>
  </si>
  <si>
    <t>Recorridos turisticos realizados</t>
  </si>
  <si>
    <t>Recorridos realizados</t>
  </si>
  <si>
    <t>Circuitos turísticos realizados</t>
  </si>
  <si>
    <t>Documentos sobre turismo realizados</t>
  </si>
  <si>
    <t>Documentos sobre medición y análisis de información turística realizados</t>
  </si>
  <si>
    <t>Documentos de investigación sobre turismo</t>
  </si>
  <si>
    <t xml:space="preserve">PLAN DE ACCIÓN MUNICIPAL (2025) </t>
  </si>
  <si>
    <t>OFICINA CONTROL INTERNO DISCIPLINARIO</t>
  </si>
  <si>
    <t>Ejes programáticos</t>
  </si>
  <si>
    <t xml:space="preserve">Área de direccionamiento estratégico / Despacho 
</t>
  </si>
  <si>
    <t>Procesos Ordinarios de Indagación Previa</t>
  </si>
  <si>
    <t>Investigar las conductas de los servidores públicos originadas en el incumplimiento de deberes funcionales</t>
  </si>
  <si>
    <t>Pilar programático 6. Eficiencia administrativa para la calidad de la gestión publica</t>
  </si>
  <si>
    <t>Componente 4, transformación de capacidades institucionales para la gobernabilidad</t>
  </si>
  <si>
    <t>sin relación directa</t>
  </si>
  <si>
    <t>control interno</t>
  </si>
  <si>
    <t>JEFE DE OFICINA. MARTA CECILIA RAMIREZ GÓMEZ, Profesional especializada. MAYRA ESCALANTE JIMENEZ, profesional universitaria. LILIANA LIZCANO MARTINEZ, profesional universitaria.</t>
  </si>
  <si>
    <t>aperturas de indagación previa</t>
  </si>
  <si>
    <t>Reserva de Ley</t>
  </si>
  <si>
    <t>01 DE ENERO 2025</t>
  </si>
  <si>
    <t>31 DE DICIEMBRE 2025</t>
  </si>
  <si>
    <t>no aplica</t>
  </si>
  <si>
    <t>Procesos Ordinarios de Investigación Disciplinaria</t>
  </si>
  <si>
    <t>Pilar programático 6. Eficiencia administrativa de calidad de la gestión publica</t>
  </si>
  <si>
    <t>JEFE DE OFICINA. MARTA CECILIA RAMIREZ GÓMEZ, Profesional especializada. MAYRA ESCALANTE JIMENEZ, profesional universitaria. LILIANA LIZCANO MARTINEZ, profesional universitaria</t>
  </si>
  <si>
    <t>apertura de investigación disciplinaria</t>
  </si>
  <si>
    <t>procuraduría y personería municipal</t>
  </si>
  <si>
    <t xml:space="preserve">
Área de gestión administrativa y función pública
</t>
  </si>
  <si>
    <t>Tramite de PQRSDF, Derecho de Petición.</t>
  </si>
  <si>
    <t>Recepcionar y dar trámite oportuno a las quejas, solicitudes y derechos de petición presentados por los ciudadanos y servidores públicos.</t>
  </si>
  <si>
    <t>JEFE DE OFICINA. LISBETH CAROLINA RAMIREZ CORZO, secretaria. FREDDY ORLANDO BARAJAS, Técnico administrativo.</t>
  </si>
  <si>
    <t>radicación de quejas, y respuestas a las solicitudes y derechos de petición</t>
  </si>
  <si>
    <t>Rendición de informes</t>
  </si>
  <si>
    <t>Realizar y presentar el informe de avance del plan de acción, el progreso del plan de riesgo anticorrupción , y el avance del plan de riesgos de gestión</t>
  </si>
  <si>
    <t>JEFE DE OFICINA.MAYRA ESCALANTE JIMENEZ, profesional universitaria. LISBETH CAROLINA RAMIREZ CORZO, secretaria.</t>
  </si>
  <si>
    <t>informes de avance plan de acción, mapa de riesgos de anticorrupción, y mapa de riesgos de gestión</t>
  </si>
  <si>
    <t>oficina de control interno de gestión y departamento administrativo de planeación municipal</t>
  </si>
  <si>
    <t>Área de misional de la dependencia</t>
  </si>
  <si>
    <t>Liderar el funcionamiento y la efectividad del Sistema de Control Interno Disciplinario del Municipio de San José de Cúcuta, identificando oportunidades de mejora de forma objetiva e independiente para coadyuvar al cumplimiento de metas y objetivos institucionales, del marco legal vigente y del uso adecuado de sus recursos.</t>
  </si>
  <si>
    <t>Conocer y formular cargos en primera instancia, de los procesos disciplinarios que deben adelantarse contra los funcionarios y ex funcionarios de la Administración Municipal de San José de Cúcuta.</t>
  </si>
  <si>
    <t>JEFE DE OFICINA</t>
  </si>
  <si>
    <t>autos de cargos</t>
  </si>
  <si>
    <t>Oficina Asesora Jurídica con funciones de juzgamiento unicipal de Cúcuta</t>
  </si>
  <si>
    <t>Archivar las indagaciones previas y/o investigaciones disciplinarias cuando se concluya que el hecho investigado no ha existido debido a que la conducta no está prevista como falta disciplinaria, que sea demostrada una causal de justificación, que el proceso no podía iniciarse o proseguirse, o que el investigado no lo cometió.</t>
  </si>
  <si>
    <t>autos de archivo</t>
  </si>
  <si>
    <t>Evaluar la queja disciplinaria para determinar si se refiere a hechos disciplinariamente irrelevantes o de imposible ocurrencia o son presentados de manera inconcreta o difusa, o cuando la acción disciplinaria no puede iniciarse.</t>
  </si>
  <si>
    <t>auto inhibitorio</t>
  </si>
  <si>
    <t>Ordenar la remisión a las entidades o instancias pertinentes de los procesos que se salgan de su competencia.</t>
  </si>
  <si>
    <t>autos de remisión por competencia</t>
  </si>
  <si>
    <t>procuraduría, personería municipal y otras entidades</t>
  </si>
  <si>
    <t>Actividad preventiva</t>
  </si>
  <si>
    <t>Capacitar a funcionarios de planta y contratistas sobre temas relacionados con faltas disciplinarias</t>
  </si>
  <si>
    <t>lista de asistencia</t>
  </si>
  <si>
    <t>https://drive.google.com/drive/folders/1umMhb7C2X5ku6f1aGzQn85AlClcw6eRC?usp=sharing</t>
  </si>
  <si>
    <t>alcaldía de San José de Cúcuta</t>
  </si>
  <si>
    <t>RICHAR ALEXANDER SERRANO MEZA - JEFE OFICINA CONTROL INTERNO DISCIPLINARIO DE INSTRUCCIÓN</t>
  </si>
  <si>
    <t>Nombre de la dependencia: OFICINA DE LAS TECNOLOGÍAS DE LA INFORMACIÓN Y LAS COMUNICACIONES</t>
  </si>
  <si>
    <t>Formular, implementar y evaluar el plan de acción institucional de la Oficina de Tecnologías de la Información y la Comunicación</t>
  </si>
  <si>
    <t>Elaborar el plan de acción institucional de la Oficina de Tecnologías de la Información y Comunicación.</t>
  </si>
  <si>
    <t>Componente 2: Gobierno digital para la calidad de la gestión</t>
  </si>
  <si>
    <t>Política de planeación institucional</t>
  </si>
  <si>
    <t>Miguel Eduardo Becerra Navarro/ Jefe Oficina TIC</t>
  </si>
  <si>
    <t>Plan de acción</t>
  </si>
  <si>
    <t>https://drive.google.com/drive/u/7/folders/1KXbfBlbrEfIoH7c7n4bVAfSGXhgeUaHn</t>
  </si>
  <si>
    <t>Realizar seguimiento a la ejecución del plan de acción institucional y cargar las evidencias de la Oficina de Tecnologías de la Información y la Comunicación.</t>
  </si>
  <si>
    <t>Reporte de seguimiento a la ejecución del plan de acción institucional</t>
  </si>
  <si>
    <t>Elaborar e implementar el Plan Anual de Adquisiciones de la Oficina de Tecnologías de la Información y la Comunicación para la vigencia 2024.</t>
  </si>
  <si>
    <t>Plan Anual de Adquisiciones.</t>
  </si>
  <si>
    <t>https://drive.google.com/drive/u/7/folders/1PkbDRDOI0MFATfOXISFyQNbHoHZWkrVn</t>
  </si>
  <si>
    <t>Realizar un seguimiento a la ejecución del Plan Anual de Adquisiciones de la Oficina de Tecnologías de la Información y la Comunicación.</t>
  </si>
  <si>
    <t>Reporte de seguimiento a la ejecución del plan anual de adquisiciones</t>
  </si>
  <si>
    <t>Coordinar el seguimiento y monitoreo a las metas programadas para la vigencia 2026 de la Oficina de Tecnologías de la Información y Comunicación.</t>
  </si>
  <si>
    <t>Realizar rutinas de seguimiento de manera mensual con el jefe de despacho y los líderes de cada una de las áreas, programas o proyectos con el objeto de verificar el nivel de cumplimiento y avance de las metas trazadas.</t>
  </si>
  <si>
    <t>Acta de asistencia reuniones bimensuales programadas de seguimiento.</t>
  </si>
  <si>
    <t>Elaborar los informes de estado de avance de los proyectos de inversión pública programados para la vigencia 2026 de la Oficina de Tecnologías de la Información y Comunicación de manera mensual y cargar los respectivos soportes a la PIIP.</t>
  </si>
  <si>
    <t>Reporte de avance de la ejecución de los proyectos de inversión en la plataforma PIIP</t>
  </si>
  <si>
    <t xml:space="preserve">Realizar seguimiento al estado de avance de las metas programadas para la vigencia 2026 de la Oficina de Tecnologías de la Información y Comunicación de manera trimestral en el POAI </t>
  </si>
  <si>
    <t>Reportes actualización del POAI 2024</t>
  </si>
  <si>
    <t>Consolidar los informes para la divulgación del estado de avance de los proyectos de inversión y la gestión pública de la Oficina de Tecnologías de la Información y Comunicación</t>
  </si>
  <si>
    <t>Elaborar informes solicitados por los diferentes entes de control y dependencias de la entidad.</t>
  </si>
  <si>
    <t>Informes de avance y logros de gestón de la oficina TIC.</t>
  </si>
  <si>
    <t>Realizar los procesos de gestión pre-contractual, contractual y poscontractual de los contratos/convenios celebrados por la Oficina de Tecnologías de la Información y Comunicación para el logro de las metas trazadas en la vigencia 2024</t>
  </si>
  <si>
    <t>Realizar las acciones que contemplen la elaboración de conceptos técnicos requeridos para la etapa pre-contractual de los contratos de tecnología y sistemas de información celebrados por la Oficina de Tecnologías de la Información y Comunicación.</t>
  </si>
  <si>
    <t>Documentos de conceptos técnicos elaborados para procesos pre-contractuales.</t>
  </si>
  <si>
    <t>Actualizar el reporte de contratación de Oficina de Tecnologías de la Información y Comunicación en el sistema de seguimiento interno de la Alcaldía Municipal.</t>
  </si>
  <si>
    <t>Reporte cuatrimestral de contratación de la Oficina TIC en el sistema de seguimiento interno de la Alcaldía Municipal.</t>
  </si>
  <si>
    <t>Registrar los contratos celebrados por Oficina de Tecnologías de la Información y Comunicación en la plataforma SIA OBSERVA.</t>
  </si>
  <si>
    <t>Reporte de registro de contratación de la Oficina TIC en SIA OBSERVA.</t>
  </si>
  <si>
    <t>Rendir los contratos celebrados por la Alcaldía de San José de Cúcuta en la plataforma SIA OBSERVA.</t>
  </si>
  <si>
    <t>Reporte trimestral de rendición de contratación de la Alcaldía de Cúcuta en SIA OBSERVA.</t>
  </si>
  <si>
    <t>Recepcionar y verificar actas de pago, informe de cumplimiento y documentos anexos, en plataforma SECOP II.</t>
  </si>
  <si>
    <t>Reporte cuatrimestral del registro de actas de pago, informe de cumplimiento y documentos anexos, en plataforma SECOP II.</t>
  </si>
  <si>
    <t xml:space="preserve">Formular e implementar los planes institucionales pertenecientes a la oficina TIC. </t>
  </si>
  <si>
    <t xml:space="preserve">Diseñar plan estratégico de tecnologías de la información y las comunicaciones - PETI. </t>
  </si>
  <si>
    <t>Documento que contenga el Plan  Estrategico de Tecnologias de la información y las comunicaicones</t>
  </si>
  <si>
    <t xml:space="preserve">Realizar seguimiento al plan estratégico de tecnologías de la información y las comunicaciones - PETI. </t>
  </si>
  <si>
    <t>Documento que contenga el informe del avance del PETI</t>
  </si>
  <si>
    <t>Diseñar plan estratégico de seguridad y privacidad de la información.</t>
  </si>
  <si>
    <t>Documento que contenga el Plan  Estrategico de seguridad y Privacidad de la Información</t>
  </si>
  <si>
    <t>Realizar seguimiento al plan estratégico de seguridad y privacidad de la información.</t>
  </si>
  <si>
    <t>Documento que contenga el informe del avance del plan estrategico de seguridad y privacidad de la información</t>
  </si>
  <si>
    <t>Diseñar plan estratégico de tratamiento de riesgos de seguridad y privacidad de la información.</t>
  </si>
  <si>
    <t>Documento que contenga el Plan  de Tratamiento de Riesgos de Seguridad y Privacidad de la Información</t>
  </si>
  <si>
    <t>Realizar seguimiento al plan estratégico de tratamiento de riesgos de seguridad y privacidad de la información.</t>
  </si>
  <si>
    <t>Documento que contenga el informe del avance del Plan  de Tratamiento de Riesgos de Seguridad y Privacidad de la Información</t>
  </si>
  <si>
    <t>Formular e implementar el mapa de riesgos de corrupción de la vigencia 2026 de Oficina de Tecnologías de la Información y Comunicación</t>
  </si>
  <si>
    <t>Elaborar el mapa de riesgos de corrupción para la vigencia 2026 y remitirlo al Departamento Administrativo de Planeación para su respectiva consolidación</t>
  </si>
  <si>
    <t>Mapa de riesgos de corrupción para la Oficina TIC vigencia 2026</t>
  </si>
  <si>
    <t>Realizar un monitoreo y valorar la efectividad de los controles establecidos en el mapa de riesgos de corrupción de la vigencia 2026 de manera cuatrimestral</t>
  </si>
  <si>
    <t>Reportes de monitoreo y efectividad de los controles establecidos en el mapa de riesgos de corrupción de la vigencia 2026</t>
  </si>
  <si>
    <t>Realizar los componentes del programa de transparencia y ética pública.</t>
  </si>
  <si>
    <t xml:space="preserve">Realizar las actividades correspondientes al programa de transparencia y ética pública. </t>
  </si>
  <si>
    <t>3</t>
  </si>
  <si>
    <t>Informes</t>
  </si>
  <si>
    <t>Tramitar las PQRS dirigidas a la Oficina de Tecnologías de la Información y Comunicación, en el termino de la ley</t>
  </si>
  <si>
    <t>Tramitar y responder las PQRS elevadas a la Oficina de Tecnologías de la Información y Comunicación.</t>
  </si>
  <si>
    <t>Solicitudes con respuestas enviadas al ciudadano</t>
  </si>
  <si>
    <t>Realizar un control y seguimiento interno al estado de los PQRS de la Oficina de Tecnologías de la Información y Comunicación</t>
  </si>
  <si>
    <t>Reporte mensual de las PQRs recibidas en la oficina TIC con sus respuestas</t>
  </si>
  <si>
    <t>Prestar el servicio de atención al ciudadano desde Oficina de Tecnologías de la Información y Comunicación</t>
  </si>
  <si>
    <t>Orientar a la ciudadania respecto de la oferta institucional de la Oficina de Tecnologías de la Información y Comunicación</t>
  </si>
  <si>
    <t>Reporte cuatrimestral de visitas en página web y publicaciones en redes sociales oficiales comunicando la oferta institucional de la oficina TIC</t>
  </si>
  <si>
    <t>Realizar jornadas de acercamiento institucional con la oferta de servicios de la Oficina de Tecnologías de la Información y Comunicación para fortalecer las acciones de atención al ciudadano</t>
  </si>
  <si>
    <t>Reporte jornadas de acercamiento institucional con la oferta de servicios de la Oficina de Tecnologías de la Información y Comunicación para fortalecer las acciones de atención al ciudadano</t>
  </si>
  <si>
    <t>Caracterizar a los ciudadanos y grupos de valor de la Oficina de Tecnologías de la Información y Comunicación</t>
  </si>
  <si>
    <t>Aplicar el instrumento de caracterización a los ciudadanos y grupos de valor de la Oficina de Tecnologías de la Información y Comunicación</t>
  </si>
  <si>
    <t>Reporte de aplicación de instrumento para caracterizar los ciudadanos y grupos de valor</t>
  </si>
  <si>
    <t>Realizar el análisis de los resultados de la implementación del instrumento de caracterización</t>
  </si>
  <si>
    <t>Reporte del análisis de los resultados obtenidos en la implementación del instrumento de caracterización</t>
  </si>
  <si>
    <t>Implementar los estandares aplicables a la administración municipal del sistema de gestión de seguridad y salud en el trabajo SG-SST</t>
  </si>
  <si>
    <t>Actualizar los puntos críticos al interior de la Oficina de Tecnologías de la Información y Comunicación en materia de SG-SST.</t>
  </si>
  <si>
    <t>Matríz de puntos críticos en la Oficina TIC actualizada</t>
  </si>
  <si>
    <t>Dar seguimiento a las estrategias para la mitigación de los puntos críticos en SG-SST.</t>
  </si>
  <si>
    <t>Informe de seguimiento al Plan de estrategias para la mitigación de los puntos críticos</t>
  </si>
  <si>
    <t>Implementar los estandares aplicables a la administración municipal del sistema de gestión de seguridad y privacidad de la información</t>
  </si>
  <si>
    <t>Documentar, actualizar los procedimientos, manules, programas del Esquema de Seguridad y Privacidad de la Información</t>
  </si>
  <si>
    <t>Politica de seguridad digital</t>
  </si>
  <si>
    <t>informe y documentos del esquema de seguridad y privacidad de la información</t>
  </si>
  <si>
    <t xml:space="preserve">Medir la implementación del Modelo de Seguridad y Privacidad de la Información </t>
  </si>
  <si>
    <t>Matriz con el MSPI</t>
  </si>
  <si>
    <t xml:space="preserve">Realizar seguimiento al índice de transparencia y acceso a la información pública. </t>
  </si>
  <si>
    <t>Realizar las actividades necesarias para la actualización y diligencimiento del indice de Transparencia y acceso a la Información Publica</t>
  </si>
  <si>
    <t>Transparencia, acceso a la información pública y lucha contra la corrupción</t>
  </si>
  <si>
    <t>1 matriz diligenciada
1 reporte del ITA</t>
  </si>
  <si>
    <t>Realizar publicaciones de información pública de interés de la ciudadanía a través de la página web de la alcaldía de San José de Cúcuta.</t>
  </si>
  <si>
    <t>Reporte de las publicaciones realizadas en la página web</t>
  </si>
  <si>
    <t>Aplicar los lineamientos de la politica institucional de gestión documental al interior de la Oficina de Tecnologías de la Información y Comunicación</t>
  </si>
  <si>
    <t>Clasificar, codificar, registrar y archivar la entrada y salida de correspondencia de la Oficina de Tecnologías de la Información y Comunicación</t>
  </si>
  <si>
    <t>Informe de la gestión del archivo de la oficina tic, de acuerdo a las TRD vigentes</t>
  </si>
  <si>
    <t>Actualizacón y seguimiento al plan de apertura, mejora y uso de datos abiertos de la entidad.</t>
  </si>
  <si>
    <t>Recolección y publicación de información de los datos abiertos que se publicarán en la página de datos abiertos.</t>
  </si>
  <si>
    <t>Seguimiento al plan de apertura, mejora y uso de datos abiertos de la entidad.</t>
  </si>
  <si>
    <t>Realizar el seguimiento constante a la mesa de ayuda de la alcaldia de San José de Cúcuta</t>
  </si>
  <si>
    <t xml:space="preserve">Asignar y resolver en su totalidad los casos que llegan a través de la plataforma </t>
  </si>
  <si>
    <t>Gobierno Digital</t>
  </si>
  <si>
    <t>informe de casos resueltos y de atención al mantenimeitno y soporte en la plataforma mesa de ayuda</t>
  </si>
  <si>
    <t>Realizar la administración de la plataforma SIGEP para la validación de hojas de vidas de contratistas de la Alcaldía de San José de Cúcuta</t>
  </si>
  <si>
    <t>Realizar la revisión y validación de las hojas de vida de contratistas de la Alcaldía de San José de Cúcuta.</t>
  </si>
  <si>
    <t>Reporte trimestral de las validaciones realizadas.</t>
  </si>
  <si>
    <t>Realizar el cargue de contratos en la plataforma SIGEP.</t>
  </si>
  <si>
    <t>Reporte de cargue trimestral de contratos en la plaaforma SIGEP</t>
  </si>
  <si>
    <t>Área de fomento de las TIC</t>
  </si>
  <si>
    <t>Implementar el proyecto "Mantenimiento y conexión de la fibra óptica del municipio de San José de Cúcuta" BPIN 2024540010170</t>
  </si>
  <si>
    <t>Mantenimiento de la fibra óptica instalada a lo largo del municipio.</t>
  </si>
  <si>
    <t>Índice de gobierno digital en entidades del orden territorial</t>
  </si>
  <si>
    <t>Programa 1. Acceso y uso de las Tecnologías de la Información y las Comunicaciones</t>
  </si>
  <si>
    <t>Zonas digitales instaladas</t>
  </si>
  <si>
    <t>Mantenimiento de fibra óptica</t>
  </si>
  <si>
    <t>Implementar el proyecto "Capacitación en el uso básico de las tecnologías de la Información y las Comunicaciones a los funcionarios de la Alcaldía de San José de Cúcuta" identificado con código BPIN 2024540010019</t>
  </si>
  <si>
    <t>Capacitación a funcionarios y servidores públicos de la Alcaldía de San José de Cúcuta.</t>
  </si>
  <si>
    <t>Personas sensibilizadas en el uso y apropiación de las TIC</t>
  </si>
  <si>
    <t>Funcionarios públicos capacitados</t>
  </si>
  <si>
    <t>Implementar el proyecto "Implementación de un programa de formación en temáticas steam en el municipio de San José de Cúcuta" identificado con BPIN 2024540010111</t>
  </si>
  <si>
    <t xml:space="preserve">Realizar capacitaciones en temáticas Steam dirigidas a la comunidad </t>
  </si>
  <si>
    <t>Programa 4. Desarrollo tecnológico e innovación para la competitividad</t>
  </si>
  <si>
    <t>Personas capacitadas en tecnologías de la información y las comunicaciones</t>
  </si>
  <si>
    <t>Implementar el proyecto "Transformación digital de trámites u OPAS realizados de forma presencial en la Alcaldía de San José de Cúcuta" identificado con código BPIN 2024540010112</t>
  </si>
  <si>
    <t>Digitalizar trámites u OPAS de la Alcaldía de San José de Cúcuta</t>
  </si>
  <si>
    <t>Servicios del Estado altamente demandados por la sociedad disponibles en línea</t>
  </si>
  <si>
    <t>Trámites digitalizados.
Tramites incluidos en carpeta ciudadana digital</t>
  </si>
  <si>
    <t>Implementar el proyecto "Adquisición y renovación de licencias de software e infraestructura tecnológica para promover la modernización de la Alcaldía de San José De Cúcuta" identificado con código BPIN 2024540010143</t>
  </si>
  <si>
    <t>Renovar y/o Adquirir el licenciamiento de software para la operación institucional de la alcaldía de San José de Cúcuta.</t>
  </si>
  <si>
    <t>Servicio de información implementado</t>
  </si>
  <si>
    <t xml:space="preserve">Licencias adquiridas y/o renovadas </t>
  </si>
  <si>
    <t>Implementar el proyecto "Servicio de educación informal en uso básico de tecnologías de la información y las comunicaciones en el municipio de San José de Cúcuta" identificado con código BPIN 2024540010198</t>
  </si>
  <si>
    <t>Educación informal en el uso básico de tecnologías de la información y las comunicaciones en el municipio de San José de Cúcuta</t>
  </si>
  <si>
    <t>Personas de la comunidad capacitadas en uso básico de tecnologías de la información y las comunicaciones.</t>
  </si>
  <si>
    <t>Implementar el proyecto "Actualización y mantenimiento de la página web institucional de la Alcaldía de San José de Cúcuta" identificado con código BPIN 2024540010114</t>
  </si>
  <si>
    <t>Implementar una mejora en la página web instutucional</t>
  </si>
  <si>
    <t>Página web actualizada</t>
  </si>
  <si>
    <t xml:space="preserve">PLAN DE ACCIÓN MUNICIPAL (AÑO 2026) </t>
  </si>
  <si>
    <t>OFICINA DE MIGRACIÓN Y FRONTERA</t>
  </si>
  <si>
    <t>Formular, implementar y evaluar el plan de acción institucional de la Oficina de Migración y Frontera</t>
  </si>
  <si>
    <t>Elaborar el plan de acción institucional de la Oficina de Migración y Frontera</t>
  </si>
  <si>
    <t>FABIAN HUMBERTO CORZO MELENDEZ / JEFE DE LA OFICINA DE MIGRACIÓN Y FRONTERA</t>
  </si>
  <si>
    <t>Ejecutar el Plan Anual de Adquisiciones de la Oficina de acuerdo a los requerimientos de contratación previstos en los proyectos de inversión de la vigencia 2026.</t>
  </si>
  <si>
    <t>Coordinar el seguimiento y monitoreo a las metas programadas para la vigencia 2026 de la Oficina de Migración y Frontera  en el Plan de Desarrollo "Cúcuta, Perseverante, Segura y Productiva" y el plan de acción institucional.</t>
  </si>
  <si>
    <t xml:space="preserve">Realizar cronograma de seguimiento con el jefe de despacho y los líderes de  proyectos con el objeto de verificar el nivel de cumplimiento y avance de las metas trazadas. </t>
  </si>
  <si>
    <t>BPIN: 202600000003437
Servicio de asistencia técnica para el fortalecimiento del tejido social y la construcción de escenarios comunitarios de protección de derechos de la población de acogida, retornada y migrante en el municipio de  San José De Cúcuta</t>
  </si>
  <si>
    <t>1. Establecer la metodología de lineamientos para la asistencia técnica relacionada con acciones de intervención comunitaria, transmisión de saberes intergeneracionales y formación con enfoque diferencial para activar redes sociales e institucionales para la afirmación y protección de derechos de la población de acogida, retornada y migrante.</t>
  </si>
  <si>
    <t>IDI: Indice de Desempeño Institucional</t>
  </si>
  <si>
    <t>Promoción, protección y defensa de los Derechos Humanos y el Derecho Internacional Humanitario</t>
  </si>
  <si>
    <t xml:space="preserve">BPIN: 202600000048019
Fortalecimiento de las capacidades de los servidores públicos en derechos humanos y Derecho Internacional Humanitario para la gobernanza migratoria en el municipio de  San José De Cúcuta, Norte de Santander
</t>
  </si>
  <si>
    <t>1 Diseñar e implementar procesos de capacitación dirigidos a los servidores públicos de la Alcaldía de San José de Cúcuta en materia de Derechos Humanos (DDHH) y Derecho Internacional Humanitario (DIH), con el propósito de fortalecer las competencias institucionales para la implementación efectiva de la política migratoria establecida en la Ley 2136 de 2021.</t>
  </si>
  <si>
    <t>Servicio de educación informal en materia de Derechos Humanos y Derecho Internacional Humanitario</t>
  </si>
  <si>
    <t>BPIN: 202600000003209
Fortalecimiento de la participación y capacidad de las comunidades para formular proyectos de cooperación para el desarrollo en el municipio de  San José De Cúcuta, Norte de Santander.</t>
  </si>
  <si>
    <t>1. Impartir servicio de educación informal a través de la construcción de material documental y pedagógico sobre la formulación y estructuración de proyectos de cooperación internacional, desarrollando a su vez acciones que contribuyan al conocimiento y apropiación de saberes para la implementación de proyectos de cooperación.</t>
  </si>
  <si>
    <t xml:space="preserve">3602 - Generación y formalización del empleo
</t>
  </si>
  <si>
    <t>BPIN: 202600000003281 
Desarrollo de capacidades para el aprovechamiento de la oferta de cooperación de CTeI con organismos y entidades internacionales para implementar estrategias de atención a poblaciones y procesos migratorios el municipio de  San José De Cúcuta</t>
  </si>
  <si>
    <t>1. Suscribir acuerdos con organismos y entidades internacionales en el campo de CTeI para la transferencia de tecnología para generar procesos de innovación y emprendimientos.</t>
  </si>
  <si>
    <t xml:space="preserve"> Fortalecimiento de la gobernanza e institucionalidad multinivel del sector de CTeI</t>
  </si>
  <si>
    <t>Acuerdos de cooperación suscritos</t>
  </si>
  <si>
    <t>Servicio de cooperación internacional para la CTeI</t>
  </si>
  <si>
    <t>BPIN: 202600000003804
Fortalecimiento de la integración socioeconómica de la población migrante venezolana, colombiana retornada y de comunidad de acogida residente en Cúcuta, Norte de Santander.  San José De Cúcuta</t>
  </si>
  <si>
    <t>1 Desarrollar procesos misionales de la Oficina de Migración y Frontera para el desarrollo de acciones encaminadas a generar dinámicas de atención conjunta, articulada y eficiente.</t>
  </si>
  <si>
    <t>Inclusión social y productiva para la población en situación de vulnerabilidad</t>
  </si>
  <si>
    <t>Mecanismos de articulación implementados para la gestión de oferta social</t>
  </si>
  <si>
    <t>Servicio de gestión de oferta social para la población vulnerable</t>
  </si>
  <si>
    <t>BPIN: 202600000003696
Aplicación de los lineamientos y conocimientos técnicos y normativos sobre gestión e implementación de la Política Publica migratoria en el Municipio de  San José De Cúcuta.</t>
  </si>
  <si>
    <t>2. Plan de trabajo</t>
  </si>
  <si>
    <t>Mejora normativa</t>
  </si>
  <si>
    <t>Documentos de política</t>
  </si>
  <si>
    <t>BPIN: 202600000003591
Implementación de acciones metodológicas, técnicas y pedagógicas para la intervención en materia de derechos e integración de la población migrante asentada en el municipio  de  San José De Cúcuta.</t>
  </si>
  <si>
    <t>Otorgar apoyo financiero a iniciativas orientadas a la promoción y protección
de derechos humanos.</t>
  </si>
  <si>
    <t>Pilar Programático 6. Eficiencia administrativa para la calidad de la gestión pública</t>
  </si>
  <si>
    <t>Fortalecimiento del buen gobierno para el respeto y garantía de los derechos humanos</t>
  </si>
  <si>
    <t>Proyectos cofinanciados</t>
  </si>
  <si>
    <t>Servicio de apoyo financiero para la implementación de proyectos en materia de derechos humanos</t>
  </si>
  <si>
    <t>Otorgar apoyo financiero a iniciativas orientadas a la promoción y protección
del Derecho Internacional Humanitario.</t>
  </si>
  <si>
    <t>Construcción de la línea base y estrategia para la materialización
metodológica y su implementación para la materialización de la política del goce
efectivo de derechos para población migrante asentada en el municipio de
Cúcuta</t>
  </si>
  <si>
    <t>Estrategias de promoción de la garantía de derechos implementadas</t>
  </si>
  <si>
    <t>Servicio de promoción de la garantía de derechos</t>
  </si>
  <si>
    <t>Servicio logístico para la realización de evento para impulsar la integración
socio cultural y la promoción de rutas de garantías de derechos de la población
migrante asentada en el municipio de Cúcuta.</t>
  </si>
  <si>
    <t>Realizar actividades de asistencia y apoyo técnico a las instancias
territoriales en pro de la implementación de metodologías como insumo para
aplicar las políticas relacionadas con la ruta de atención a poblaciones y procesos
migratorios y asuntos transfronterizos del municipio de Cúcuta.</t>
  </si>
  <si>
    <t>Instancias territoriales de coordinación institucional asistidas y apoyadas</t>
  </si>
  <si>
    <t>Servicio logístico para realizar actividades de articulación interinstitucional
en la implementación de la ruta de atención a poblaciones y procesos migratorios
y asuntos transfronterizos.</t>
  </si>
  <si>
    <t>Articulación institucional para la gestión migratoria municipal</t>
  </si>
  <si>
    <t>Coordinar acciones interinstitucionales con entidades del orden local, nacional e internacional para la atención integral de la población migrante, retornada y de frontera.</t>
  </si>
  <si>
    <t>Gestión de información y caracterización de población migrante</t>
  </si>
  <si>
    <t>Supervisar los procesos de registro, caracterización y seguimiento de la población migrante, retornada y de acogida, en articulación con los sistemas de información nacionales.</t>
  </si>
  <si>
    <t>Seguimiento y análisis de la dinámica migratoria local</t>
  </si>
  <si>
    <t>Realizar seguimiento y análisis de la situación migratoria municipal, mediante la elaboración de informes técnicos para la toma de decisiones administrativas.</t>
  </si>
  <si>
    <t>Soporte técnico para la formulación de política pública migratoria</t>
  </si>
  <si>
    <t>Emitir conceptos técnicos y recomendaciones que sirvan de insumo para la formulación y ajuste de políticas públicas locales en materia migratoria y de frontera.</t>
  </si>
  <si>
    <t>Gestión y acompañamiento a proyectos con enfoque migratorio</t>
  </si>
  <si>
    <t>Apoyar la formulación y seguimiento de proyectos institucionales orientados a la integración e inclusión socioeconómica de la población migrante y retornada.</t>
  </si>
  <si>
    <t>PLAN de ACCÓN 2026</t>
  </si>
  <si>
    <t>SECRETARÍA DE CULTURA Y PATRIMONIO</t>
  </si>
  <si>
    <t>Formular, implementar y evaluar el plan de acción institucional de la Secretaria de Cultura y Patrimonio</t>
  </si>
  <si>
    <t>Elaborar el plan de acción institucional de la Secretaria de Cultura y Patrimonio</t>
  </si>
  <si>
    <t>MARIBEL GARCÍA/ SECRETARIA DE CULTURA Y PATRIMONIO</t>
  </si>
  <si>
    <t>Un documento de Plan de Acción para la Secretraria de Cultura y Patrimonio Formulado</t>
  </si>
  <si>
    <t>PENDIENTE</t>
  </si>
  <si>
    <t>22 de Enero de 2026</t>
  </si>
  <si>
    <t>Elaboración del plan de Acción</t>
  </si>
  <si>
    <t>Tramitar las PQRS dirigidas a la Secretaria de Cultura y Patrimonio de acuerdo a los terminos establecidos por Ley</t>
  </si>
  <si>
    <t xml:space="preserve">Recibir y asignar las PQRS elevadas a la Secretaria de Cultura y Patrimonio </t>
  </si>
  <si>
    <t>Informe de PQRS elevadas a la Secretaria de Cultura y Patrimonio recibidas, asignadas y con respuesta.</t>
  </si>
  <si>
    <t>Liderar y fortalecer formas y mecanismos de organización, articulación, información y comunicación con las distintas organizaciones y entidades públicas y privadas a nivel local, regional, nacional e internacional, para el desarrollo de los sectores de Cultura y de Patrimonio de Cúcuta.</t>
  </si>
  <si>
    <r>
      <t>Convocar y realizar las</t>
    </r>
    <r>
      <rPr>
        <sz val="10"/>
        <color rgb="FFFF0000"/>
        <rFont val="Arial Narrow"/>
        <family val="2"/>
      </rPr>
      <t xml:space="preserve"> </t>
    </r>
    <r>
      <rPr>
        <sz val="10"/>
        <color rgb="FF000000"/>
        <rFont val="Arial Narrow"/>
        <family val="2"/>
      </rPr>
      <t>reuniones ordinarias del Consejo Municipal de Cultura, y las extraordinarias que se requieran.</t>
    </r>
  </si>
  <si>
    <t>PILAR PROGRAMÁTICO 3. COMPROMISO SOCIAL CON LA INCLUSIÓN Y LOS DERECHOS DE LA GENTE</t>
  </si>
  <si>
    <t>Componente 3: Cúcuta. Una identidad cultural propia</t>
  </si>
  <si>
    <t>Operatividad del consejo de cultura</t>
  </si>
  <si>
    <t>Programa 1. Gobernanza Cultural para la Paz y empoderamiento ciudadano del sector artístico, cultural y de los saberes</t>
  </si>
  <si>
    <t>Actas de reuniones realizadas</t>
  </si>
  <si>
    <t>Actas de Consejo Municipal de Cultura dinamizado  a través de las 6 reuniones ordinarias y las extraordinarias que se necesiten</t>
  </si>
  <si>
    <t>Convocar y realizar las reuniones del Cómité Parafiscal de los Espectáculos Públicos, cada vez que sea requerido.</t>
  </si>
  <si>
    <t>Actas de Cómité de Espectáculos Públicos convocado y dinamizado a través de las reuniones del  que se necesiten.</t>
  </si>
  <si>
    <t>Implementar el proyecto: Fortalecimiento de los procesos de formación y fomento de las artes, las culturas y los saberes para la construcción de la paz en la zona rural y urbana del municipio de San José de Cúcuta con Codigo BPIN 2024540010029</t>
  </si>
  <si>
    <t xml:space="preserve"> Realizar procesos de educación informal en diferentes áreas de las expresiones artísticas y las manifestaciones culturales.</t>
  </si>
  <si>
    <t>Número de estímulos, incentivos y proyectos
culturales apoyados a
través de convocatorias
públicas</t>
  </si>
  <si>
    <t>Programa 2: Formación, circulación y fomento de las artes, las culturas y los saberes para una Cúcuta con identidad de región y en paz</t>
  </si>
  <si>
    <t>Cursos realizados</t>
  </si>
  <si>
    <t>Informe de personas capacitadas y programas de formación artistica y cultural realizados</t>
  </si>
  <si>
    <t>Implementar el proyecto:Consolidación de la memoria para la protección, divulgación y conservación del patrimonio e identidad cultural del municipio de San José de Cúcuta con Codigo BPIN2024540010028</t>
  </si>
  <si>
    <t>Realizar asistencia tecnica en temas de Patrimonio Cultural Municipal.</t>
  </si>
  <si>
    <t>Infraestructuras de uso cultural</t>
  </si>
  <si>
    <t>Programa 3. Fomento y memoria encaminada a la protección, divulgación y
conservación del patrimonio e identidad cultural propia</t>
  </si>
  <si>
    <t>Asistencias técnicas realizadas</t>
  </si>
  <si>
    <t>Informe de asistencias tecnicas realizadas</t>
  </si>
  <si>
    <t>Implementar el proyecto: Fortalecimiento del subsistema municipal de bibliotecas, ludotecas y dotación de escenarios culturales como centros dinámicos para la gestión de las artes, las cultures y los saberes en el municipio de San José de Cúcuta con codigo BPIM 2024540010018</t>
  </si>
  <si>
    <t>Atender a usuarios a través de servicios bibliotecarios ofrecidos a través de la Red Municipal de Lectura y Escritura</t>
  </si>
  <si>
    <t>Programa 4. Bibliotecas y escenarios culturales como centros dinámicos de pensamiento, investigación y gestión de las artes las cultures y saberes para la transformación realidades sociales</t>
  </si>
  <si>
    <t>Usuarios atendidos</t>
  </si>
  <si>
    <t>Usuarios atendidos a través de servicios bibliotecarios ofrecidos a través de la Red Municipal de Lectura y Escritura</t>
  </si>
  <si>
    <t>Infraestructuras culturales dotadas</t>
  </si>
  <si>
    <t>Materiales de lectura disponibles en las bibliotecas públicas y espacios no convencionales pertenecientes a la Red</t>
  </si>
  <si>
    <t>Fortalecimiento gestión y consolidación de los procesos de circulación y promoción de las artes las culturas y los saberes para impulsar la transformación hacia una Cúcuta en paz con identidad regional en el área y urbana y rural del municipio de San José De Cúcuta - 2024540010101</t>
  </si>
  <si>
    <t xml:space="preserve">Desarrollar acciones para promover la circulación artisca y cultural en el municipio </t>
  </si>
  <si>
    <t>Programa 2: Formación, circulación y fomento de las artes, las culturas y los saberes para una Cúcuta con identidad de región y en paz</t>
  </si>
  <si>
    <t>Eventos de promoción de actividades culturales realizados</t>
  </si>
  <si>
    <t>Actividades culturales y artisticas realizadas</t>
  </si>
  <si>
    <t>Contenidos culturales  en circulación</t>
  </si>
  <si>
    <t>Contenidos culturales apoyados para circulación.</t>
  </si>
  <si>
    <t>Implementación de la Estrategia de Ley de Espectáculos Públicos en el municipio de San José de Cúcuta - 2024540010102</t>
  </si>
  <si>
    <t>Planear y ejecutar las activiades aprobadas en el marco de la La implementación de la Estratagia de Ley de Espectaculos Publicos.</t>
  </si>
  <si>
    <t>Infraestructura cultural intervenida</t>
  </si>
  <si>
    <t>Infraestructura cultural recuperada, intervenida o construida</t>
  </si>
  <si>
    <t>Implementación del Servicio Social Complementario de Beneficios Económicos Periódicos para Artistas Creadores Gestores y Sabedores del Municipio de San José De Cúcuta - 2024540010103</t>
  </si>
  <si>
    <t>Realizar los aportes correspondientes para la seguridad social de artistas, creadores y gestores culturales a través del programa de Beneficios Económicos Periódicos BEPs</t>
  </si>
  <si>
    <t>Estímulos otorgados</t>
  </si>
  <si>
    <t>Beneficios Economicos Periodicos entregados a la beneficiarios focalizados.</t>
  </si>
  <si>
    <t>Apoyo a los procesos proyectos y prácticas artísticas y culturales que fomenten la identidad de región y la cultura de paz en el municipio de San José De Cúcuta - 2024540010120</t>
  </si>
  <si>
    <t>Apoyar los procesos de creación y generación de productos artísticos y culturales a través de una convocatoria pública y abierta a creadores y gestores culturales del municipio.</t>
  </si>
  <si>
    <t>Apoyos económicos entregados a través de una convocatoria pública y abierta a creadores y gestores culturales del municipio para dinamizar sus procesos de creación y generación de productos artísticos y culturales .</t>
  </si>
  <si>
    <t>Mejoramiento conservación mantenimiento protección y adecuación de la infraestructura cultural del municipio de San José De Cúcuta - 2024540010256</t>
  </si>
  <si>
    <t>Realizar construcción, recuperación, intervención y/o mantenimiento a la Infraestructura cultural a cargo del municipio</t>
  </si>
  <si>
    <t>Programa 3: Fomento y memoria encaminada a la protección, divulgación y conservación del patrimonio e identidad cultural propia</t>
  </si>
  <si>
    <t>Fortalecimiento de la Gobernanza cultural y el empoderamiento del sector artístico, cultural y de los saberes en el municipio de  San José De Cúcuta - 202500000032405</t>
  </si>
  <si>
    <t>Fortalecer el Consejo Municipal de Cultura mediante asesoría técnica, formación a sus miembros y la implementación de procesos participativos para la formulación, validación y divulgación del documento de planeación estratégica del sector artístico y cultural.</t>
  </si>
  <si>
    <t>Programa 1: Gobernanza cultural para la paz y empoderamiento ciudadano del sector artístico, cultural y de los saberes</t>
  </si>
  <si>
    <t>Asistecias técincas realizadas</t>
  </si>
  <si>
    <t>Sevicio de Asistencia Técnica</t>
  </si>
  <si>
    <t>PLAN DE ACCIÓN INSTITUCIONAL</t>
  </si>
  <si>
    <t>Pilar programático</t>
  </si>
  <si>
    <t>GESTIÓN DE LAS ACTUACIONES PREJUDICIALES</t>
  </si>
  <si>
    <t>Implementación de la  política de prevención de daño antijurídico conforme a la metodología establecida por la Agencia de Defensa Jurídica del Estado.</t>
  </si>
  <si>
    <t>Realizar seguimiento efectivo a las áreas responsables de
la implementación de la PPDA</t>
  </si>
  <si>
    <t>TRANSFORMACIÓN DE CAPACIDADES INSTITUCIONALES PARA LA GOBERNABILIDAD</t>
  </si>
  <si>
    <t xml:space="preserve">DEFENSA JUDICIAL </t>
  </si>
  <si>
    <t>MISAEL ALEXANDER ZAMBRANO GALVIS/ JEFE OFICINA GESTIÓN JURÍDICA</t>
  </si>
  <si>
    <t>INFORME DEL SEGUIMIENTO</t>
  </si>
  <si>
    <t>GESTIÓN DE LA DEFENSA JUDICIAL</t>
  </si>
  <si>
    <t>Mantener un sistema de información o base de datos con el inventario completo de los trámites prejudiciales y extrajudiciales</t>
  </si>
  <si>
    <t>Realizar a través de hoja de cálculo inventario de los trámites prejudiciales y extrajudiciales</t>
  </si>
  <si>
    <t>INVENTARIO  Y/O MATRIZ</t>
  </si>
  <si>
    <t>GESTIÓN DEL CUMPLIMIENTO DE SENTENCIAS Y CONCILIACIONES</t>
  </si>
  <si>
    <t>Implementar metodología para el cálculo de la provisión contable</t>
  </si>
  <si>
    <t>Incorporar los lineamientos de la Agencia de Defensa Jurídica del Estado en relación con el cálculo de la provisión contable</t>
  </si>
  <si>
    <t xml:space="preserve">METODOLOGÍA PARA EL CÁLCULO DE LA PROVISIÓN CONTABLE </t>
  </si>
  <si>
    <t>GESTIÓN DE LA ACCIÓN DE REPETICIÓN</t>
  </si>
  <si>
    <t>Realizar seguimiento de las acciones de repetición en relación con el estudio de procedencia y su informe al Ministerio Público</t>
  </si>
  <si>
    <t>Efectuar informe sobre el seguimiento a las acciones de repetición estudiadas por el Comité de Conciliación</t>
  </si>
  <si>
    <t>GESTIÓN DEL CONOCIMIENTO JURÍDICO</t>
  </si>
  <si>
    <t>Fortalecer la capacidad institucional para ejercer la defensa jurídica</t>
  </si>
  <si>
    <t>Solicitar a las entidades del orden nacional, regional o municipal capacitación sobre temas de defensa jurídica.</t>
  </si>
  <si>
    <t>SERVIDORES Y/O CONTRATISTAS CAPACITADOS</t>
  </si>
  <si>
    <t>Realizar capacitaciones al equipo de trabajo de la Oficina Asesora Jurídica relacionadas con actualización normativa y jurisprudencia.</t>
  </si>
  <si>
    <t>MISAEL ALEXANDER ZAMBRANO GALVIS / Jefe Oficina Gestión Jurídica</t>
  </si>
  <si>
    <t>PLAN DE ACCIÓN MUNICIPAL (2025)_SECRETARIA DE INFRAESTRUCTURA</t>
  </si>
  <si>
    <t>Pilar Programático</t>
  </si>
  <si>
    <t>Área de Despacho</t>
  </si>
  <si>
    <t>Direccionar el desarrollo y la conservación de la infraestructura física de uso público, minimizando el impacto ambiental de las obras y Desarrollar programas para a conservación de infraestructura vial que sea propiedad del Municipio y apoyar y asesorar en la preparación de los términos de referencia y/o pliegos de condiciones, las evaluaciones de la licitaciones y/o concursos públicos de méritos para la contratación de estudios, diseños y construcción</t>
  </si>
  <si>
    <t>Realizar rutinas de seguimiento a contratos de obra de los diferentes programas pertenecientes a la secretaría de infraestructura, en los lugares de ejecución de las mismas.</t>
  </si>
  <si>
    <t>GERMAN ALEXANDER CHAVEZ</t>
  </si>
  <si>
    <t>25 visitas realizadas</t>
  </si>
  <si>
    <t>evidencias fotográficas</t>
  </si>
  <si>
    <t>Elaborar e implementar el Plan Anual de Adquisiciones de la Secretaría de Infraestructura para la vigencia 2026</t>
  </si>
  <si>
    <t>Formular el Plan Anual de Adquisiciones de la dependencia de acuerdo a los requerimientos de contratación previstos en los proyectos de inversión de la vigencia 2026</t>
  </si>
  <si>
    <t>Política de compras y contratación pública</t>
  </si>
  <si>
    <t>GERMAN ALEXANDER CHAVEZ/ REINALDO TORRES</t>
  </si>
  <si>
    <t>12 seguimientos realizados</t>
  </si>
  <si>
    <t>Plan anual de adquisiciones</t>
  </si>
  <si>
    <t>Realizar un seguimiento quincenal a la ejecución del Plan Anual de Adquisiciones de la dependencia</t>
  </si>
  <si>
    <t>GERMAN ALEXANDER CHAVEZ/ISBETH TORRES</t>
  </si>
  <si>
    <t>12 informes de seguimiento realizados</t>
  </si>
  <si>
    <t>informes de seguimiento</t>
  </si>
  <si>
    <t>Realizar seguimiento a los recursos asignados y delegados a la Secretaría de Infraestructura en la vigencia fiscal 2026 con el fin de llevar control de la ejecución presupuestal a cargo de este despacho</t>
  </si>
  <si>
    <t>Elaborar los informes sobre el estado de avance de la inversión pública programada para la vigencia 2026 y el cumplimiento del PDM competencia de la Secretaría de Infraestructura</t>
  </si>
  <si>
    <t>Política de Gestión presupuestal y eficiencia del gasto público</t>
  </si>
  <si>
    <t>Coordinar el seguimiento y monitoreo a las metas programadas para la vigencia 2025 de la Secretaría de Infraestructura en el Plan de Desarrollo "Cúcuta Perseverante, Segura y Productiva" y el plan de acción institucional</t>
  </si>
  <si>
    <t>Realizar rutinas de seguimiento con el jefe de despacho y los líderes de cada una de las áreas, programas o proyectos con el objeto de verificar el nivel de cumplimiento y avance de las metas trazadas y la ejecución presupuestal</t>
  </si>
  <si>
    <t xml:space="preserve">Política de Seguimiento y evaluación del desempeño institucional </t>
  </si>
  <si>
    <t>12 seguimiento realizados</t>
  </si>
  <si>
    <t>actas de asistencia</t>
  </si>
  <si>
    <t>Consolidar el informe final de cumplimiento de metas y logros de gestión pública de la Secretaría de Infraestructura para la rendición de cuentas públicas del 2026</t>
  </si>
  <si>
    <t>1 informe</t>
  </si>
  <si>
    <t>informe de rendición de cuentas</t>
  </si>
  <si>
    <t>Subsecretaría de Infraestructura</t>
  </si>
  <si>
    <t>Ejecutar el proyecto "Construcción mejoramiento rehabilitación y mantenimiento de la malla vial urbana municipio de Cúcuta" con código BPIN 2024540010005</t>
  </si>
  <si>
    <t>Realizar la gestión para la construcción de una intersección en vía urbana.</t>
  </si>
  <si>
    <t>5. vías para la movilidad e infraestructura productiva</t>
  </si>
  <si>
    <t>2: infraestructura vial para la seguridad, la movilidad y el bienestar</t>
  </si>
  <si>
    <t>Red Vial Urbana en buen estado</t>
  </si>
  <si>
    <t>Infraestructura red vial regional</t>
  </si>
  <si>
    <t xml:space="preserve">Intersección construida en via urbana </t>
  </si>
  <si>
    <t>RICARDO RAMIREZ SERPA/FERNANDO JAIMES TARAZONA</t>
  </si>
  <si>
    <t xml:space="preserve">0.25 Intersección construida en via urbana </t>
  </si>
  <si>
    <t>informes de supervisión y/o interventoría</t>
  </si>
  <si>
    <t>Realizar la gestión para la construcción de un intercambiador en vía urbana designadas.</t>
  </si>
  <si>
    <t xml:space="preserve">Intercambiador construido en vía urbana </t>
  </si>
  <si>
    <t>RICARDO RAMIREZ SERPA/ CARLOS JULIO CACERES</t>
  </si>
  <si>
    <t>0.4  Intercambiador construido en vía urbana</t>
  </si>
  <si>
    <t xml:space="preserve"> Gestión para la rehabilitación de las vías urbanas del Municipio de San José de Cúcutacon mediante código BPIN 2024540010005 y código BPIN 2024540010041</t>
  </si>
  <si>
    <t>Realizar la gestión para la rehabilitación de las vías urbanas del Municipio de San José de Cúcuta  designadas.</t>
  </si>
  <si>
    <t xml:space="preserve">Vía urbana rehabilitada </t>
  </si>
  <si>
    <t>RICARDO RAMIREZ SERPA/OBED NAVARRO/ MARIA FERNANDA VILLAMIL</t>
  </si>
  <si>
    <t>40 Kilómetros de vía urbana rehabilitada</t>
  </si>
  <si>
    <t>Ejecutar el proyecto "Inventario y caracterización de la infraestructura vial vehicular no vehicular y de otros transportes alternativos en el área urbana en el municipio San José De Cúcuta" con código BPIN 2024540010041 y BPIN 2024540010043</t>
  </si>
  <si>
    <t>Realizar el inventario y caracterización de vías urbanas y rurales en el Municipio de San José de Cúcuta, implementando aplicativo SIG.</t>
  </si>
  <si>
    <t>Vías regionales o urbanas inventariadas</t>
  </si>
  <si>
    <t>RICARDO RAMIREZ SERPA</t>
  </si>
  <si>
    <t>154.775  Kilómetros de vías regionales o urbanas inventariadas</t>
  </si>
  <si>
    <t>Informes SIG</t>
  </si>
  <si>
    <t>Vías terciarias inventariadas</t>
  </si>
  <si>
    <t>69.62 Kilómetros de vías terciarias inventariadas</t>
  </si>
  <si>
    <t>Ejecutar el proyecto "Construcción mantenimiento y mejoramiento de la infraestructura vial en la zona rural del municipio de San José de Cúcuta" con código BPIN 2024540010043</t>
  </si>
  <si>
    <t>Realizar la gestión para el mantenimiento de vías terciarias del Municipio de San José de Cúcuta designadas.</t>
  </si>
  <si>
    <t>Red vial
terciaria en
buen estado</t>
  </si>
  <si>
    <t>Vía terciaria con
mantenimiento</t>
  </si>
  <si>
    <t>RICARDO RAMIREZ SERPA/CARLOS MARIO ANGULO</t>
  </si>
  <si>
    <t>46,5 Kilómetros de vías terciarias con mantenimiento</t>
  </si>
  <si>
    <t>Realizar los procesos de gestión pre-contractual, contractual y pos contractual de los contratos/convenios celebrados por la secretaría de infraestructura para el logro de las metas trazadas en la vigencia 2026</t>
  </si>
  <si>
    <t>Adelantar Las licitaciones, concursos y convocatorias que requiera la secretaría de infraestructura, de conformidad con las normas de contratación vigente y al cronograma establecido en la Matriz de Seguimiento a proyectos de inversión, realizando todas las actividades de carácter legal que implique</t>
  </si>
  <si>
    <t>GERMAN ALEXANDER CHAVEZ/DR REINALDO TORRES</t>
  </si>
  <si>
    <t>1   Matriz</t>
  </si>
  <si>
    <t>Matriz de procesos contractuales</t>
  </si>
  <si>
    <t>Tramitar el 100% de las solicitudes de conceptos jurídico allegadas por las áreas de la Secretaria de Infraestructura</t>
  </si>
  <si>
    <t>Publicar oportunamente el 100% de los documentos de los procesos de selección tramitados</t>
  </si>
  <si>
    <t>Emitir oportunamente las orientaciones jurídicas solicitadas por las áreas</t>
  </si>
  <si>
    <t>Elaborar los contratos y/o convenios en los términos establecidos en el cronograma establecido en el SECOP</t>
  </si>
  <si>
    <t>acompañar y adelantar los tramites correspondientes para el inicio del procedimiento administrativo sancionatorio</t>
  </si>
  <si>
    <t>productos radicados por las áreas según sea el caso del procedimiento administrativo sancionatorio</t>
  </si>
  <si>
    <t>acompañar y asesorar jurídicamente la liquidación de contratos y convenios, de acuerdo a las solicitudes de las áreas</t>
  </si>
  <si>
    <t>acompañamiento en la liquidación</t>
  </si>
  <si>
    <t>Elaborar las modificaciones contractuales en los términos establecidos en el procedimiento</t>
  </si>
  <si>
    <t>modificaciones contractuales</t>
  </si>
  <si>
    <t>Formular e implementar el mapa de riesgos de corrupción de la vigencia 2026 de la secretaría de infraestructura</t>
  </si>
  <si>
    <t>1 mapa de riesgos elaborado</t>
  </si>
  <si>
    <t>Mapa de riesgos</t>
  </si>
  <si>
    <t>Realizar un monitoreo y valorar la efectividad de los controles establecidos en el mapa de riesgos de corrupción de la vigencia 2026 de manera trimestral</t>
  </si>
  <si>
    <t>1 mapa de riesgos con seguimiento</t>
  </si>
  <si>
    <t>Gestionar las PQRS dirigidas a la secretaría de infraestructura en el termino de la ley</t>
  </si>
  <si>
    <t>Recibir y asignar las PQRS elevadas a la secretaría de infraestructura</t>
  </si>
  <si>
    <t>servicio al ciudadano</t>
  </si>
  <si>
    <t>GERMAN ALEXANDER CHAVEZ/MARIA FERNANDA SALCEDO</t>
  </si>
  <si>
    <t>informes de seguimiento a PQRS</t>
  </si>
  <si>
    <t>Tramitar y responder las PQRS elevadas a la secretaría de infraestructura</t>
  </si>
  <si>
    <t>Realizar un control y seguimiento interno al estado de los PQRS de la secretaría de infraestructura</t>
  </si>
  <si>
    <t>Desarrollar las sesiones de trabajo con las comunas para el desarrollo y ejecución de los proyectos con inversión y gestión</t>
  </si>
  <si>
    <t>Realizar una jornada semestral de acercamiento institucional con la oferta de servicios de la dependencia para fortalecer las acciones de atención al ciudadano</t>
  </si>
  <si>
    <t>2 Jornadas</t>
  </si>
  <si>
    <t>Aumentar la participación de los grupos de población vulnerable en el desarrollo de las obras que competen la secretaría de Infraestructura</t>
  </si>
  <si>
    <t>Realizar la gestión para que en los pliegos de condiciones de obra pública, un porcentaje de participación de mano de obra no calificada de la población vulnerable.</t>
  </si>
  <si>
    <t>GERMAN ALEXANDER CHAVEZ/ING CARLOS MALDONADO</t>
  </si>
  <si>
    <t>Participación de grupos vulnerables en mano de obra no calificada</t>
  </si>
  <si>
    <t>..</t>
  </si>
  <si>
    <t>PLAN DE ACCIÓN  2026</t>
  </si>
  <si>
    <t xml:space="preserve">Secretaría   de Gestión del Riesgo de Desastres </t>
  </si>
  <si>
    <t>Formular, implementar y evaluar el plan de acción institucional de la Secretaría  de Gestión del Riesgo de desastres</t>
  </si>
  <si>
    <t>Elaborar el plan de acción institucional de la Secretaría  de Gestión del Riesgo de desastres</t>
  </si>
  <si>
    <t>Número  de Documentos de plan de acción elaborados=1/Número de documentos requeridos=1
100%</t>
  </si>
  <si>
    <t>Profesionales del área de planeación de la SEMGERD - Viviana Santos / Angélica Peña</t>
  </si>
  <si>
    <t xml:space="preserve">Plan de acción institucional  de la dependencia elaborado </t>
  </si>
  <si>
    <t>1 de enero del 2026</t>
  </si>
  <si>
    <t>30 de enero del 2026</t>
  </si>
  <si>
    <t>Realizar seguimiento a la ejecución del Plan de Acción institucional y cargar las evidencias de acuerdo a directrices del Departamento Administrativo de Planeación</t>
  </si>
  <si>
    <t>Número  de seguimientos a la ejecución de plan de acción elaborados= 2 / Número de seguimientos requeridos=2
100%</t>
  </si>
  <si>
    <t>Formato de seguimiento al plan de acción diligenciado</t>
  </si>
  <si>
    <t>31 de enero del 2026</t>
  </si>
  <si>
    <t>Elaborar e implementar el Plan Anual de Adquisiciones de la Secretaría  de Gestión del Riesgo de desastres para la vigencia 2026</t>
  </si>
  <si>
    <t>Número de Planes anuales de adquisiciones elaborados= 1/Número de planes requeridos=1
100%</t>
  </si>
  <si>
    <t>Profesionales del área de planeación de la SEMGERD - Jennifer SIlva / Avelino</t>
  </si>
  <si>
    <t>Plan anual de adquisiciones elaborado.</t>
  </si>
  <si>
    <t>Realizar seguimiento a la ejecución del Plan Anual de Adquisiciones de la Secretaría  de Gestión del Riesgo de desastres</t>
  </si>
  <si>
    <t>Número de seguimientos al Plan anual de adquisiciones elaborados= 4/Número de planes requeridos=4
100%</t>
  </si>
  <si>
    <t>Informes de Seguimiento al PAA</t>
  </si>
  <si>
    <t>Coordinar el seguimiento y monitoreo a las metas y proyectos programados para la vigencia 2026 de la Secretaría  de Gestión del Riesgo de desastres en el Plan de Desarrollo y el plan de acción institucional</t>
  </si>
  <si>
    <t xml:space="preserve">Realizar rutinas de seguimiento de manera mensual con le jefe de despacho y los líderes de cada una de las áreas, programas o proyectos con el objeto de verificar el nivel de cumplimiento y avance de las metas trazadas </t>
  </si>
  <si>
    <t>Número de rutinas de seguimiento a las metas programadas = 3/ Número de   de seguimientos requeridos =3 
100%</t>
  </si>
  <si>
    <t xml:space="preserve">Reuniones para realizarle seguimiento a las metas </t>
  </si>
  <si>
    <t>Actualizar el estado de avance de las metas programadas para la vigencia 2026 de la Secretaría  de Gestión del Riesgo de desastres de manera mensual en el mecanismo creado por el Departamento Administrativo de Planeación</t>
  </si>
  <si>
    <t>Números de informes de avance a proyectos de inversión=12 / Número de informes elaborados= 12
100%</t>
  </si>
  <si>
    <t xml:space="preserve">Informes ejecutivos de proyectos de inversión </t>
  </si>
  <si>
    <t>1 de febrero del 2026</t>
  </si>
  <si>
    <t>Realizar los procesos de gestión pre-contractual, contractual y poscontractual de los contratos/convenios celebrados/órdenes de servicios/ordenes de proveeduría realizados por la  Secretaria  de Gestión del Riesgo de desastres para el logro de las metas trazadas en la vigencia 2026</t>
  </si>
  <si>
    <t xml:space="preserve">Realizar las acciones derivadas de las etapa pre-contractual, contractual y poscontractual de cada uno de los procesos celebrados por la  Secretaría  de Gestión del Riesgo de desastres </t>
  </si>
  <si>
    <t xml:space="preserve">Número de estudios previos exigidos= 70/ Número de Contratos desarrollados= 70 
 100% </t>
  </si>
  <si>
    <t>Asesor Jurídico de la SEMGERD  - Jennifer SIlva / Avelino</t>
  </si>
  <si>
    <t>Procesos contractuales desarrollados y celebrados</t>
  </si>
  <si>
    <t>Actualizar el reporte de contratación de la  Secretaría  de Gestión del Riesgo de desastres</t>
  </si>
  <si>
    <t>Número de reportes de actualización de contratación de la SEMGERD=11/ Número de Reportes exigidos=11
100%</t>
  </si>
  <si>
    <t>Reportes  mensuales de estado de avance de reporte de contratación</t>
  </si>
  <si>
    <t>Registrar los contratos y/o procesos celebrados por la  Secretaría  de Gestión del Riesgo de desastres en la plataforma SIA  OBSERVA (Sistema Integral de Auditoría)</t>
  </si>
  <si>
    <t xml:space="preserve">Porcentaje de registro de procesos celebrados al SIA OBSERVA / Porcentaje de  registrados = 100% </t>
  </si>
  <si>
    <t>Asesor Jurídico de la SEMGERD - Jennifer SIlva / Avelino</t>
  </si>
  <si>
    <t>Contratos y/o procesos celebrados por la SEMGERD registrados en el SIA OBSERVA</t>
  </si>
  <si>
    <t xml:space="preserve">Procentaje de Check list de expedientes contractuales elaborados / Porcentaje de Procesos contractuales requeridos
 100% </t>
  </si>
  <si>
    <t>Profesional de planta de la SEMGERD que ejercen la supervisión - Jennifer SIlva / Avelino</t>
  </si>
  <si>
    <t xml:space="preserve">Procesos contractuales verificados y actualizados en la Plataforma SECOP II, de la SEMGERD </t>
  </si>
  <si>
    <t>Formular e implementar el mapa de riesgos de corrupción de la vigencia 2026 de la Secretaría  de Gestión del Riesgo de desastres</t>
  </si>
  <si>
    <t xml:space="preserve">Elaborar el mapa de riesgos de corrupción para la vigencia 2026 y remitir al Departamento Administrativo de Planeación para su respectiva consolidación </t>
  </si>
  <si>
    <t>Número  de Documentos de mapa de riesgo de corrupción elaborados=1 / Número de documentos de mapa de corrupción  requeridos=1
100%</t>
  </si>
  <si>
    <r>
      <rPr>
        <sz val="10"/>
        <color rgb="FF000000"/>
        <rFont val="Libre Franklin"/>
      </rPr>
      <t xml:space="preserve">Profesional de Planeación estratégica - </t>
    </r>
    <r>
      <rPr>
        <sz val="10"/>
        <color rgb="FF000000"/>
        <rFont val="Libre Franklin"/>
      </rPr>
      <t xml:space="preserve">saul camilo y karla jaimes </t>
    </r>
  </si>
  <si>
    <t>Documentos de mapa de riesgo de corrupción elaborados</t>
  </si>
  <si>
    <t>Realizar el monitoreo y valorar la efectividad de los controles establecidos en el mapa de riesgos de corrupción de la vigencia 2026 de manera trimestral</t>
  </si>
  <si>
    <t>Número de informes de seguimiento al mapa de riesgo de corrupción elaborados=3/ Número de  informes de seguimiento requeridos=3
100%</t>
  </si>
  <si>
    <t>Informes de seguimiento al mapa de riesgo de corrupción elaborados</t>
  </si>
  <si>
    <t xml:space="preserve">Tramitar las PQRS dirigidas a la Secretaría  de Gestión del Riesgo de desastres en el término de la ley </t>
  </si>
  <si>
    <t>Recibir y asignar las PQRS elevadas a la Secretaría  de Gestión del Riesgo de desastres</t>
  </si>
  <si>
    <t>Porcentaje de PQRS recibidas / Porcentaje de PQRS asignadas a las secretarías correspondientes = 100%</t>
  </si>
  <si>
    <t>Profesional de planta de la SEMGER que ejercen la supervisión - Alejandra Contreras /Maria D</t>
  </si>
  <si>
    <t>PQRS asignadas a las secretarías correspondientes</t>
  </si>
  <si>
    <t xml:space="preserve">Tramitar y responder las PQRS elevadas a la  Secretaría  de Gestión del Riesgo de desastres </t>
  </si>
  <si>
    <t>Porcentaje de PQRS recibidas / Porcentaje de PQRS tramitadas 100%</t>
  </si>
  <si>
    <t>Profesional de planta de la SEMGERD que ejercen la supervisión - Alejandra Contreras /Maria D</t>
  </si>
  <si>
    <t xml:space="preserve">PQRS tramitadas </t>
  </si>
  <si>
    <t>Realizar un control y seguimiento interno al estado de los PQRS de la Secretaría  de Gestión del Riesgo de desastres</t>
  </si>
  <si>
    <t>Número de informes de control y seguimiento interno realizados =12 / Número de Controles y seguimiento interno al estado de los PQRS requeridos=12
100%</t>
  </si>
  <si>
    <t>Controles y seguimiento interno al estado de los PQRS realizados</t>
  </si>
  <si>
    <t>Prestar servicio de atención al ciudadano desde la  Secretaría  de Gestión del Riesgo de desastres</t>
  </si>
  <si>
    <t>Orientar a la ciudadanía respecto de la oferta institucional de la Secretaría  de Gestión del Riesgo de desastres</t>
  </si>
  <si>
    <t>Porcentaje de ciudadanía orientada / Porcentaje de ciudadanos que los demanda = 100%</t>
  </si>
  <si>
    <r>
      <rPr>
        <sz val="10"/>
        <color rgb="FF000000"/>
        <rFont val="Libre Franklin"/>
      </rPr>
      <t>Profesionales, secretario de despacho de la secretaría para la Gestión del Riesgo de Desastres -</t>
    </r>
    <r>
      <rPr>
        <sz val="10"/>
        <color rgb="FF000000"/>
        <rFont val="Libre Franklin"/>
      </rPr>
      <t xml:space="preserve"> Juan Pablo  Quiroz</t>
    </r>
  </si>
  <si>
    <t>Ciudadanos que demanden la oferta institucional respecto a la Secretaría  de Gestión del Riesgo de desastres orientados</t>
  </si>
  <si>
    <t>Realizar una jornada mensual de acercamiento institucional con la oferta de servicios de la Secretaría  de Gestión del Riesgo de desastres para fortalecer las acciones de atención al ciudadano</t>
  </si>
  <si>
    <t>Número de jornadas institucionales de servicios de la SEMGERD desarrolladas=10 / Número de jornadas programadas=10 100%</t>
  </si>
  <si>
    <t>Profesionales, secretario de despacho de la secretaría para la Gestión del Riesgo de Desastres - Elizabeth Jerez</t>
  </si>
  <si>
    <t>Jornadas de acercamiento institucional con la oferta de servicios de la Secretaría de Gestión del Riesgo de desastres realizadas</t>
  </si>
  <si>
    <t>Socializar las obras de gestión del riesgo que se encuentren en ejecución ante la población beneficiaria</t>
  </si>
  <si>
    <t xml:space="preserve">Planear, organizar y ejecutar el espacio de participación </t>
  </si>
  <si>
    <t xml:space="preserve">Número de fortalecimiento de los mecanismos y procesos de participación ciudadana=5 / Número de espacios de participación ciudadana programados=5 
100% </t>
  </si>
  <si>
    <t>Espacios de participación ciudadana generados</t>
  </si>
  <si>
    <t>Promover la participación comunitaria en la gestión del riesgo local, mediante grupos de primera respuesta a emergencias</t>
  </si>
  <si>
    <t>Creación de grupos de primera respuesta a emergencias, por barrios y/o comunas</t>
  </si>
  <si>
    <t>Número de grupos de primera respuesta de emergencia  creados=8 / grupos de primera respuesta programados=8
100%</t>
  </si>
  <si>
    <t>Profesionales, secretario de despacho de la secretaría para la Gestión del Riesgo de Desastres - Elizabeth Jerez / Jhon Jairo / Paola Gómez</t>
  </si>
  <si>
    <t>Grupos de primera respuesta a emergencia por barrios y/o comunas creados con personal de la SEMGERD</t>
  </si>
  <si>
    <t>Desarrollar capacitaciones enfocadas en la prevención  y atención de emergencias desde las comunidades</t>
  </si>
  <si>
    <t>Número de capacitaciones a grupos de primera respuesta desarrollados=6 / Número de capacitaciones programadas=6
100%</t>
  </si>
  <si>
    <t>Capacitaciones enfocadas en la prevención y atención de emergencias desde las comunidades Desarrolladas</t>
  </si>
  <si>
    <t>Área de Procesos de Gestión del Riesgo</t>
  </si>
  <si>
    <t>Desarrollar las sesiones de trabajo del consejo  de gestión del riesgo de desastres CMGRD en ejercicio de las obligaciones adquiridas como coordinador</t>
  </si>
  <si>
    <t xml:space="preserve">Convocar y coordinar las reuniones en pleno del CMGRD y otras sesiones extraordinarias (en caso de requerirse) </t>
  </si>
  <si>
    <t>Porcentaje de invitaciones enviadas a los miembros que conforman el CMGRD= 100% / Porcentaje de sesiones extraordinarias del CMGRD realizadas = 100%</t>
  </si>
  <si>
    <t>Registros de Participación en las sesiones realizados</t>
  </si>
  <si>
    <t>Realizar las actas correspondientes a cada una de las sesiones celebradas por el CMGRD</t>
  </si>
  <si>
    <t>Porcentaje actas elaboradas de cada sesión del CMGRD= 100% / Porcentaje Asistencia a sesiones del CMGRD = 100%</t>
  </si>
  <si>
    <t>Profesionales de la secretaría para la Gestión del Riesgo de Desastres - Jairo Burgos</t>
  </si>
  <si>
    <t>Actas correspondientes a cada una de las sesiones celebradas por el CMGRD realizadas</t>
  </si>
  <si>
    <t>Remitir copia del proyecto de acta de cada sesión a los miembros que hayan participado del CMGRD</t>
  </si>
  <si>
    <t xml:space="preserve"> Porcentaje actas enviadas a los miembros que conforman el CMGRD= 100% / Porcentaje de sesiones extraordinarias del CMGRD = 100%</t>
  </si>
  <si>
    <t xml:space="preserve">el envío a los correos de los </t>
  </si>
  <si>
    <t>Área de Conocimiento del Riesgo</t>
  </si>
  <si>
    <t>BPIN 2024540010172 Desarrollo del Conocimiento del Riesgo de Desastres para la planeación del desarrollo territorial en el Municipio de  San José De Cúcuta</t>
  </si>
  <si>
    <t>Diseñar y redactar documentos de lineamientos técnicos para la gestión del riesgo de desastres.</t>
  </si>
  <si>
    <t xml:space="preserve">Pilar programático 4. Ordenamiento sostenible del suelo y gestión ambiental
</t>
  </si>
  <si>
    <t>Componente 1: Gestión sostenible del riesgo de desastres</t>
  </si>
  <si>
    <t>Índice  de riesgo de desastre ajustado por capacidades</t>
  </si>
  <si>
    <t>Programa 1. Conocimiento del riesgo</t>
  </si>
  <si>
    <t>Número de Documentos de lineamientos técnicos elaborados= 3 / Número de documentos de lineamientos técnicos  programados= 3
100%</t>
  </si>
  <si>
    <t>Profesional de Planeación estratégica - Harley Baron</t>
  </si>
  <si>
    <t>Implementar Sistemas de Alerta Temprana en áreas estratégicas de alto riesgo.</t>
  </si>
  <si>
    <t xml:space="preserve"> Porcentaje de avance de implementación de Sistemas de Alerta Temprana= 100% / Porcentaje de sistema de alerta tempranas implementados= 100% </t>
  </si>
  <si>
    <t>Profesional de Planeación estratégica - james trujillo - Fabio Ramos - Sergio Maldonado</t>
  </si>
  <si>
    <t>Sistemas de Alerta Temprana implementados</t>
  </si>
  <si>
    <t>Diseñar e implementar sistemas de información para la gestión de riesgos y toma de decisiones.</t>
  </si>
  <si>
    <t xml:space="preserve"> Porcentaje de avance de implementación de servicios de información= 100% / Porcentaje de servicios de información implementados= 100% </t>
  </si>
  <si>
    <t>Profesional de Planeación estratégica - Sergio Hernandez /Diana Betancourt</t>
  </si>
  <si>
    <t>Desarrollar actividades de socialización y comunicación de los diferentes escenarios de riesgo orientados a las comunidades rurales y urbanas.</t>
  </si>
  <si>
    <t>Número de Personas capacitadas en conocimiento del riesgo de desastres=2.500 / Número de Personas por capacitar sobre conocimiento del riesgo de desastres=2.500
100%</t>
  </si>
  <si>
    <t>Área de Reducción del Riesgo</t>
  </si>
  <si>
    <t>2024540010180 Desarrollo de acciones para la reducción de los escenarios de riesgo de desastres identificados en el municipio de  San José De Cúcuta</t>
  </si>
  <si>
    <t>Realizar Obras para el control de erosión</t>
  </si>
  <si>
    <t>Tasa de personas afectadas a causa de eventos recurrentes</t>
  </si>
  <si>
    <t>Programa 2. Reducción del riesgo</t>
  </si>
  <si>
    <t>Número de personas beneficiadas con obras de control de erosión = 7500/Número de personas a beneficiar = 7500
100%</t>
  </si>
  <si>
    <t>Profesionales de la secretaría para la Gestión del Riesgo de Desastres - James Trujillo - Jessica Florez - Israel Rojas</t>
  </si>
  <si>
    <t>Personas beneficiadas con obras para el control de erosión</t>
  </si>
  <si>
    <t>2024540010013 Desarrollo de acciones para la adaptabilidad y reducción de los escenarios de riesgo de desastre identificados en el municipio de  San José de Cúcuta</t>
  </si>
  <si>
    <t>Realizar Obras de infraestructura para mitigación y atención a desastres</t>
  </si>
  <si>
    <t>Número de Obras de infraestructura para mitigación y atención a desastres realizadas= 2 / Número de Obras de infraestructura para mitigación y atención a desastres programadas =2 
100%</t>
  </si>
  <si>
    <t xml:space="preserve">Profesionales de la secretaría para la Gestión del Riesgo de Desastres - Julian Lagos / Julián Ramírez </t>
  </si>
  <si>
    <t>Obras de infraestructura para la reducción del riesgo de desastres realizadas</t>
  </si>
  <si>
    <t>Área de Manejo y Recuperación de Desastres</t>
  </si>
  <si>
    <t>BPIN 2024540010167 Asistencia Manejo y Respuesta a Emergencias y Desastres en el Municipio de  San José De Cúcuta</t>
  </si>
  <si>
    <t>Aumentar el porcentaje de implementación del plan de gestión del riesgo de desastres y estrategia para la respuesta a emergencias</t>
  </si>
  <si>
    <t>Programa 3. Manejo y respuesta a emergencias y desastres</t>
  </si>
  <si>
    <t>Porcentaje de implementación del Plan de gestión del riesgo de desastres y estrategia para la respuesta a emergencias=100%/Porcentaje del Plan de gestión del riesgo de desastres y estrategia para la respuesta a emergencias programado=100%</t>
  </si>
  <si>
    <t>Profesionales, secretario de despacho de la secretaría para la Gestión del Riesgo de Desastres - Uriel Caicedo / Adrian / yuliana haro</t>
  </si>
  <si>
    <t>Fortalecer el proceso de atención de emergencias y desastres</t>
  </si>
  <si>
    <t>Número de Emergencias y desastres atendidas= 200/Número de Emergencias y desastres presentadas= 200
100%</t>
  </si>
  <si>
    <t>Emergencias y desastres atendidas</t>
  </si>
  <si>
    <t xml:space="preserve">2024540010017 / Asistencia técnica y apoyo financiero para el fortalecimiento de la convivencia y la Seguridad Ciudadana en el municipio de  San José De Cúcuta </t>
  </si>
  <si>
    <t>Brindar asistencia técnica en
temas de convivencia y
seguridad ciudadana en el
municipio de San José de
Cúcuta</t>
  </si>
  <si>
    <t>PILAR PROGRAMÁTICO 1. TRANSFORMACIÓN de LAS CONDICIONES de SEGURIDAD Y CONVIVENCIA CIUDADANA
Componente 1: Ciudad segura para la productividad y el desarrollo</t>
  </si>
  <si>
    <t>Componente 1: Ciudad segura para la productividad y el desarrollo</t>
  </si>
  <si>
    <t xml:space="preserve">*Tasa de homicidios          *Tasa de lesiones personales  *Tasa de delitos sexuales      *Tasa de hurto a personas *Tasa de violencia intrafamiliar  *Índice de convivencia ciudadana  *Porcentaje general de </t>
  </si>
  <si>
    <t>Fortalecimiento de la convivencia y la seguridad ciudadana</t>
  </si>
  <si>
    <t>Instancias territoriales asistidas técnicamente</t>
  </si>
  <si>
    <t>NombreEDWIN JHOVANNY CARDONA ESCOBAR  
Secretario de Seguridad Ciudadana-
BLANCA GUERRERO- profesional SSC completo / Cargo</t>
  </si>
  <si>
    <t>Informe ejecutivo</t>
  </si>
  <si>
    <t>1 de febrero</t>
  </si>
  <si>
    <t xml:space="preserve">31 de diciembre </t>
  </si>
  <si>
    <t>Apoyo financiero para la
formación y/o dotación de los
miembros de la fuerza
pública</t>
  </si>
  <si>
    <t>Proyectos de convivencia y seguridad ciudadana apoyados financieramente</t>
  </si>
  <si>
    <t>Generar documentos de
investigación, insumos para
la formulación, puesta en
marcha y funcionamiento del
Observatorio del Delito, así
como, documentos de
investigación que
contribuyan a la
identificación, recolección,
análisis y procesamiento de
información, relacionada con
la convivencia y seguridad
ciudadana</t>
  </si>
  <si>
    <t>Area de coordinación de los organismos de seguridad municipal</t>
  </si>
  <si>
    <t xml:space="preserve">2024540010275 / Apoyo a las capacidades de las instituciones del sector seguridad en la protección y seguridad del territorio la lucha contra la criminalidad y la prevención del delito en el municipio de   San José De Cúcuta </t>
  </si>
  <si>
    <t>Fortalecimiento y apoyo
financiero a las capacidades
de las instituciones del sector
de seguridad territorial para
la convivencia y seguridad
ciudadana del municipio de
San José de Cúcuta Norte de
Santander</t>
  </si>
  <si>
    <t>Pilar 1 - Transformación de las condiciones de seguridad y convivencia ciudadana</t>
  </si>
  <si>
    <t>Lucha directa contra la criminalidad. Cúcuta recupera la tranquilidad</t>
  </si>
  <si>
    <t>Miembros de la fuerza publica
apoyados</t>
  </si>
  <si>
    <t>Diseño e implementación de
las Tics orientadas a atender
las necesidades de las
dependencias de la entidad
en Sistemas de Información,
infraestructura
computacional, y redes, que
apoyen los proceso de toma
de decisiones y la
accesibilidad a la ciudadanía
también hace referencia a un
sistema o conjunto de
herramientas tecnológicas
diseñadas para recolectar,
procesar, almacenar y
distribuir información de
manera eficiente y
organizada. Este tipo de
servicio es fundamental para
la toma de decisión</t>
  </si>
  <si>
    <t>Equipos para inteligencia
adquiridos</t>
  </si>
  <si>
    <t>Instalación de cámaras de
seguridad</t>
  </si>
  <si>
    <t>Cámaras de seguridad
instaladas</t>
  </si>
  <si>
    <t>Unidades dotadas</t>
  </si>
  <si>
    <t>Recompensas entregadas a la
ciudadanía</t>
  </si>
  <si>
    <t xml:space="preserve">2024540010277 / Diseño e implementación de campañas de prevención y educación ciudadana fomentando la cultura armónica de convivencia y seguridad ciudadana en el municipio de   San José De Cúcuta </t>
  </si>
  <si>
    <t>Implementar campañas
educativas y preventivas
sobre seguridad ciudadana,
cultura de la legalidad y
convivencia en el municipio
de San José de Cúcuta</t>
  </si>
  <si>
    <t>* Tasa de lesiones personales * Tasa de Extorsión</t>
  </si>
  <si>
    <t>Capacidades y articulación para la prevención del delito</t>
  </si>
  <si>
    <t>Personas Capacitadas</t>
  </si>
  <si>
    <t>Campañas de cultura de la legalidad realizadas</t>
  </si>
  <si>
    <t xml:space="preserve">202500000032399 / Fortalecimiento de la seguridad y la convivencia ciudadana mediante la generación de documentos investigativos y la prestación de servicios de educación que contribuyan al mejoramiento en el municipio de  San José De Cúcuta </t>
  </si>
  <si>
    <t>Programa 2. Lucha directa contra la criminalidad. Cúcuta recupera la tranquilidad</t>
  </si>
  <si>
    <t>*Tasa de lesiones personales * Tasa de percepción  * Tasa de violencia intrafamiliar</t>
  </si>
  <si>
    <t>Fecha: Enero 2025 / Versión 4</t>
  </si>
  <si>
    <t>Pilar programatico</t>
  </si>
  <si>
    <t>1. Formular e implementar el mapa de riesgos de corrupción de la vigencia 2026  de Oficina del Tesoro.</t>
  </si>
  <si>
    <t xml:space="preserve">Elaborar el mapa de riesgos de corrupción para la vigencia 2026 y remitirlo al Departamento Administrativo de Planeación para su respectiva consolidación </t>
  </si>
  <si>
    <t xml:space="preserve"> EFICIENCIA ADMINISTRATIVA PARA LA CALIDAD de LA GESTIÓN PÚBLICA</t>
  </si>
  <si>
    <t>Seguimiento y Evaluacion de desempeño Institucional</t>
  </si>
  <si>
    <t>Linda Carolina Perez/ Oficina del Tesoro</t>
  </si>
  <si>
    <t>Mapa de riesgos 2026</t>
  </si>
  <si>
    <t>31 de enero de 2026</t>
  </si>
  <si>
    <t>Linda Carolina Perez/ Oficina del Tesoro
Ana Maria Blanco/ Contratista</t>
  </si>
  <si>
    <t>Informe de monitoreo Cuatrimestral de mapa de riesgos de Corrupción</t>
  </si>
  <si>
    <t>31 de Diciembre de 2026</t>
  </si>
  <si>
    <t xml:space="preserve">2. Tramitar las PQRS dirigidas a la Oficina del Tesoro. en el termino de la ley </t>
  </si>
  <si>
    <t>Realiza el tramite oportuno de los PQRS que sean asignados a la dependencia</t>
  </si>
  <si>
    <t>informe de Seguimiento de PQRSF</t>
  </si>
  <si>
    <t>3. Presentar informes mensuales, trimestrales y anuales requeridos por los entes de control oportunamente.</t>
  </si>
  <si>
    <t>Recopilar  la información  y presentar informes a entes de control oportunamente.</t>
  </si>
  <si>
    <t>Cronograma de seguimiento de informes 2026</t>
  </si>
  <si>
    <t>Área de Gestión de Pagos</t>
  </si>
  <si>
    <t>4. Realizar la gestión requerida para la ejecución de pagos del municipio de Cúcuta.</t>
  </si>
  <si>
    <t>Realizar oportunamente los pagos requeridos asegurando el cumplimiento de los requisitos establecidos para cada tipo de pago y la aplicación correcta de los descuentos de acuerdo al tipo de cuenta.</t>
  </si>
  <si>
    <t>Formato de registro y seguimiento de indicadores de gestión de trámite de pagos.</t>
  </si>
  <si>
    <t>5. Emitir la resolución de cuentas por pagar del municipio y gestionar el pago de los mismos</t>
  </si>
  <si>
    <t>Elaborar la resolución de cuentas por pagar del municipio y la gestión de pagos de la misma, asegurando el cumplimiento de la normativiad legal vigente.</t>
  </si>
  <si>
    <t>Resolución de cuentas por pagar</t>
  </si>
  <si>
    <t>6. Realizar la conciliación bancaria de las cuentas bancarias del encargo Fiduciario.</t>
  </si>
  <si>
    <t>Realizar el proceso de conciliación bancaria de todas las cuentas a nombre del municipio, y aplicando los ajustes contables que sean requeridos.</t>
  </si>
  <si>
    <t>Registros de conciliación de cuentas</t>
  </si>
  <si>
    <t>Área de Administración de ingresos</t>
  </si>
  <si>
    <t>7. Realizar la ejecución mensual de ingresos del municipio</t>
  </si>
  <si>
    <t>Realizar el registro de ingresos mensualmente y presentar el informe  de ejecucuón de ingresos oportunamente.</t>
  </si>
  <si>
    <t xml:space="preserve">Linda Carolina Perez/ Oficina del Tesoro
</t>
  </si>
  <si>
    <t>Ejecución de ingresos mensual  del municipio</t>
  </si>
  <si>
    <t>8. Realizar los traslados y transferencias de acuerdo al recuado del municipio, conforme a la normatividad legal vigente</t>
  </si>
  <si>
    <t>Realizar el pago oportuno de los recaudosde terceros  a la entidad correspondiente a Gobernación y corponor</t>
  </si>
  <si>
    <t xml:space="preserve">12
</t>
  </si>
  <si>
    <t xml:space="preserve">Certificaciones y soportes de transferencias
</t>
  </si>
  <si>
    <t>Realizar mensualmente  los traslados oportunos correspondendientes a los ingresos  del municipio conforme a la normativida legal vigente.</t>
  </si>
  <si>
    <t>Formato de seguimiento de traslados</t>
  </si>
  <si>
    <t>9. Realizar la  proyección de plan anual mensualizado de caja</t>
  </si>
  <si>
    <t xml:space="preserve">Elaborar el PAC de la vigencia 2026 </t>
  </si>
  <si>
    <t>PAC aprobado</t>
  </si>
  <si>
    <t>Realizar la distribución del PAC del municipio de acuerdo a lo que se decrete en el comité COMFIS.</t>
  </si>
  <si>
    <t>Registros de traslados</t>
  </si>
  <si>
    <t>Nombre de la dependencia: SECRETARIA DE GOBIERNO</t>
  </si>
  <si>
    <t xml:space="preserve">Proceso: </t>
  </si>
  <si>
    <t>Área de direccionamiento estrategico / Secretaría de Gobierno</t>
  </si>
  <si>
    <t>Actualizar y realizar seguimiento el mapa de riesgos de Corrupcion identificados en la Dependencia.</t>
  </si>
  <si>
    <t>No Aplica</t>
  </si>
  <si>
    <t>Miguel Armando Castellanos Serrano/
 Secretario de Gobierno - Santiago Alfonso Burbano Rodriguez/ Subsecretario de Acceso a la Justicia y Derechos Humanos</t>
  </si>
  <si>
    <t xml:space="preserve">Matriz de Formulación de Riesgos de Corrupción
Acta de Reunión e informe de seguimiento/ Lista de asistencia
</t>
  </si>
  <si>
    <t xml:space="preserve"> </t>
  </si>
  <si>
    <t>Consolidar los informes de avance del plan de accion de la Dependencia.</t>
  </si>
  <si>
    <t xml:space="preserve">Miguel Armando Castellanos Serrano/
 Secretario de Gobierno </t>
  </si>
  <si>
    <t>Consolidar el cumplimiento de avances del Informe de Gestión.</t>
  </si>
  <si>
    <t>Miguel Armando Castellanos Serrano/
 Secretario de Gobierno</t>
  </si>
  <si>
    <t>Implementar el Sistema de Gestión Documental en la Secretaria en la Dependencia.</t>
  </si>
  <si>
    <t>Implementar información en los  formatos establecidos  por MIPG de la gestion de la dependencia.</t>
  </si>
  <si>
    <t>Carpetas de proyectos de Inversión y funcionamiento rotuladas con sus respectivas hojas de Control</t>
  </si>
  <si>
    <t>Tramitar solicitudes de PQRS en la Secretario de Gobierno para su respectiva respuesta</t>
  </si>
  <si>
    <t>Miguel Armando Castellanos Serrano/
 Secretario de Gobierno - Katherne Cano / Contratista</t>
  </si>
  <si>
    <t>Informes de seguimiento a las respuestas de PQRS</t>
  </si>
  <si>
    <t>Elaboración de Cartas de residencia</t>
  </si>
  <si>
    <t>Llevar un control y registro de las Cartas de residencia</t>
  </si>
  <si>
    <t>Miguel Armando Castellanos Serrano/
 Secretario de Gobierno - BENITTA DELGADO Asistente Administrativo</t>
  </si>
  <si>
    <t>Informe de seguimiento  a las cartas de residencia expedidas</t>
  </si>
  <si>
    <t>Permisos de afluencia Masiva</t>
  </si>
  <si>
    <t>Llevar un control y registro de los permisos permidos y rechazados</t>
  </si>
  <si>
    <t xml:space="preserve">Miguel Armando Castellanos Serrano/
 Secretario de Gobierno - </t>
  </si>
  <si>
    <t>Informe de seguimiento a los permisos  autorizados</t>
  </si>
  <si>
    <t>Llevar a efecto el comite del consumidor</t>
  </si>
  <si>
    <t>Convocar y Construir las actas del Comité del Consumidor.</t>
  </si>
  <si>
    <t>Miguel Armando Castellanos Serrano/
 Secretario de Gobierno - Paula Neira / Contratista</t>
  </si>
  <si>
    <t>Acta, Registro Fotografico y Lista de asistencia</t>
  </si>
  <si>
    <t xml:space="preserve">Llevar a efecto el Comité de lucha contra la trata de personas </t>
  </si>
  <si>
    <t>Citar a las entidades que conforman el comité y realizar las sesiones</t>
  </si>
  <si>
    <t>Miguel Armando Castellanos Serrano/
 Secretario de Gobierno - Fernando Suaterna</t>
  </si>
  <si>
    <t xml:space="preserve">Realizar el Subcomite de Prevencion, protección y Garantias de No Repeticion </t>
  </si>
  <si>
    <t>Convocar y Construir las actas</t>
  </si>
  <si>
    <t xml:space="preserve">Realizar el Comité de Libertad Religiosa y de Culto  </t>
  </si>
  <si>
    <t>Realizar el Comité de Garantias Electorales</t>
  </si>
  <si>
    <t>Realizar las convocatorias de las reuniones y levantar actas</t>
  </si>
  <si>
    <t>Realizar el  Comité Junta Defensora de Animales</t>
  </si>
  <si>
    <t>Realizar el Comité Civil de Convivencia</t>
  </si>
  <si>
    <t>Mesas de trabajo de la JEP</t>
  </si>
  <si>
    <t>area de gobierno</t>
  </si>
  <si>
    <t xml:space="preserve">BPIN: 2024540010045                                                                        Adecuación Ampliación Remodelación Restauración yo Mantenimiento del cementerio central del municipio de San José De Cúcuta </t>
  </si>
  <si>
    <t>CEMENTERIOS HABILITADOS</t>
  </si>
  <si>
    <t>PILAR PROGRAMÁTICO 1. TRANSFORMACIÓN de LAS CONDICIONES de SEGURIDAD Y CONVIVENCIA CIUDADANA.</t>
  </si>
  <si>
    <t>Componente 3: Cúcuta territorio de paz y promotor de los derechos humanos</t>
  </si>
  <si>
    <t>Indice de cultura de paz y reconciliación</t>
  </si>
  <si>
    <t>Programa 2. Respecto de los derechos humanos, la reconciliación y la verdad</t>
  </si>
  <si>
    <t>Cementerios habilitados</t>
  </si>
  <si>
    <t>participación ciudadana</t>
  </si>
  <si>
    <t>Miguel Armando Castellanos Serrano/
 Secretario de Gobierno                                    LUIS VERA/COORDINADOR CEMENTERIO CENTRAL</t>
  </si>
  <si>
    <t xml:space="preserve">BPIN: 2024540010115                                                                     Recuperacion y adecuacion de los espacios publicos del municipio de san jose de Cúcuta </t>
  </si>
  <si>
    <t>Componente 2: Transformación de la convivencia ciudadana y social</t>
  </si>
  <si>
    <t>Índice de convivencia ciudadana</t>
  </si>
  <si>
    <t>Programa 2. Cúcuta, Espacios Públicos con calzadas vivas y andenes libres</t>
  </si>
  <si>
    <t>Santiago Alfonso Burbano Rodriguez/ Subsecretario de Acceso a la Justicia y Derechos Humanos</t>
  </si>
  <si>
    <t>9000mt2</t>
  </si>
  <si>
    <t>informe de avance</t>
  </si>
  <si>
    <t xml:space="preserve"> BPIN 2024540010126                                                                     Fortalecimiento del sistema penitenciario y carcelario en el marco de los derechos humanos en el municipio de  San José De Cúcuta </t>
  </si>
  <si>
    <t>SERVICIO DE BIENESTAR A LA POBLACIÓN PRIVADA DE LIBERTAD</t>
  </si>
  <si>
    <t>Programa 4. Sistema penitenciario y cancelario en el marco de los derechos humanos</t>
  </si>
  <si>
    <t>Personas privadas de la libertad con Servicio de bienestar</t>
  </si>
  <si>
    <t xml:space="preserve"> BPIN: 2024540010127                        Desarrollo de atencion y reestaablecimiento de derechos en el municipio de san jose de Cúcuta.</t>
  </si>
  <si>
    <t>Servicio dirigidos a la atención de niños, niñas, adolescentes y jóvenes, con enfoque pedagógico y restaurativo encaminados a la inclusión social</t>
  </si>
  <si>
    <t>Niños, niñas, adolescentes y jóvenes atendidios en los servicios de restablecimiento en la administración de justicia</t>
  </si>
  <si>
    <t xml:space="preserve">BPIN:2024540010128                                                                            Construcción de un territorio de paz y promotor de derechos humanos del municipio de San José de Cúcuta </t>
  </si>
  <si>
    <t xml:space="preserve">fortalecer las actividades, profesionales,tecnicas, operativas y de funcionamiento de la secretaria de gobierno para la proteccion y promocion de la libertad de conciencia y religion </t>
  </si>
  <si>
    <t>Programa 5. Libertad religiosa y de cultos</t>
  </si>
  <si>
    <t xml:space="preserve"> BPIN 2024540010130                                                               Protección y promoción de los derechos humanos la reconciliación y la verdad en el municipio de San José De Cúcuta</t>
  </si>
  <si>
    <t>SERVICIO DE EDUCACIÓN INFORMAL</t>
  </si>
  <si>
    <t>Tasa de violencia intrafamiliar</t>
  </si>
  <si>
    <t>SERVICIO DE PROMOCIÓN DE LA GARANTÍA DE DERECHOS</t>
  </si>
  <si>
    <t>Programa 3. Acciones de protección para la población en riesgo</t>
  </si>
  <si>
    <t>DOCUMENTOS DE INVESTIGACIÓN</t>
  </si>
  <si>
    <t>0.5</t>
  </si>
  <si>
    <t xml:space="preserve">BPIN 202500000032528                                                                             Implementación del Programa "Protección animal y protección de los seres sintientes" en el municipio de   San José De Cúcuta </t>
  </si>
  <si>
    <t>Animales atendidos</t>
  </si>
  <si>
    <t>Componente 4: Reconocimiento de todas las formas de vida</t>
  </si>
  <si>
    <t>Tasa de problemas, conflictos y disputas</t>
  </si>
  <si>
    <t>Programa 1. Protección animal y protección de los seres sintientes</t>
  </si>
  <si>
    <t>Animales atendidos en el coso municipal</t>
  </si>
  <si>
    <t>Miguel Armando Castellanos Serrano/
 Secretario de Gobierno - Pedro Vargas/ Dirección Técnica de Bienestar Animal</t>
  </si>
  <si>
    <t xml:space="preserve">BPIN: 2024540010154                                                                                 Construcción de un entorno más seguro pacífico y armonioso en el municipio de San José De Cúcuta </t>
  </si>
  <si>
    <t>SERVICIO DE ASISTENCIA TÉCNICA</t>
  </si>
  <si>
    <t>Programa 1. Cúcuta. Referente de convivencia ciudadana</t>
  </si>
  <si>
    <t>Personas asistidas técnicamente en cultura de la integridad y transparencia</t>
  </si>
  <si>
    <t xml:space="preserve">BPIN: 2024540010155                                                               Desarrollo de acciones y estrategias de Transformación de la convivencia ciudadana y social en el municipio de San José de Cúcuta </t>
  </si>
  <si>
    <t>DOCUMENTOS PLANEACION</t>
  </si>
  <si>
    <t>Planes estratégicos elaborados</t>
  </si>
  <si>
    <t>SERVICIO DE APOYO FINANCIERO PARA PROYECTOS DE CONVIVENCIA Y SEGURIDAD CIUDADANA</t>
  </si>
  <si>
    <t>SERVICIO DE APOYO PARA LA ATENCION DE CONTRAVENCIONES Y SOLUCION DE CONFLICTOS DE CONVIVENCIA CIUDADANA</t>
  </si>
  <si>
    <t>Casos atendidos</t>
  </si>
  <si>
    <t>3. Área de participación comunitaria</t>
  </si>
  <si>
    <t>BPIN 2024540010266
Asistencia en Herramientas Tecnológicas para la Gestión y Conocimiento de la participación ciudadana del municipio de   San José De Cúcuta</t>
  </si>
  <si>
    <t>3.1. Asistencia técnica sobre los procedimientos, herramientas tecnológicas de los mecanismos participación ciudadana</t>
  </si>
  <si>
    <t>Componente 1: Cúcuta promueve el valor de la participación ciudadana</t>
  </si>
  <si>
    <t>Programa 1. Participación ciudadana con capacidad de incidencia</t>
  </si>
  <si>
    <t>Secretario encargado Desarrollo Comunitario</t>
  </si>
  <si>
    <t>Listados de asistencia de los beneficiados 
Actas</t>
  </si>
  <si>
    <t>3.2. BPIN 2024540010250
Asistencia técnica y apoyo para el fortalecimiento a las Juntas Administradoras Locales JAL del municipio de   San José De Cúcuta</t>
  </si>
  <si>
    <t>3.2. Gestionar apoyo, fortalecimiento, asistencia técnica y legal para las Juntas Administradoras Locales</t>
  </si>
  <si>
    <t>Programa 3. Fortalecimiento de democracia y el control de la gestión local</t>
  </si>
  <si>
    <t>Listados de asistencia
Actas e informes preliminares</t>
  </si>
  <si>
    <t>3.3 BPIN 2024540010264
Servicio de acompañamiento de la Protección y Defensa de los Derechos Humanos y el Derecho Internacional Humanitario para Líderes Sociales y Veedores que presentan Amenazas en el municipio de San José De Cúcuta</t>
  </si>
  <si>
    <t>3.3.1 Implementar acciones de asistencia técnica y acompañamiento para los lideres sociales y veedores que presentan amenazas en el municipio</t>
  </si>
  <si>
    <t>Personas asistidas técnicamente</t>
  </si>
  <si>
    <t>Listados de asistencia de los beneficiarios
Actas e informes de las asistencias técnicas</t>
  </si>
  <si>
    <t>BPIN 2024540010150
Servicio de asistencia técnica y fortalecimiento de las capacidades locales de los Organismos de Acción Comunal en el municipio de   San José De Cúcuta</t>
  </si>
  <si>
    <t>3.4.3 Realizar acciones para asegurar el servicio de asistencia técnica y jurídica a los Organismos de Acción Comunal de primer y segundo grado.</t>
  </si>
  <si>
    <t>Entidades, organismos y dependencias asistidos técnicamente.</t>
  </si>
  <si>
    <t>Formatos de asistencia técnica individual a los O.A.C
Actas de asistencias técncias y juridicas
Listados de asistencia de los beneficiarios</t>
  </si>
  <si>
    <t xml:space="preserve">BPIN: 202500000032529                                                             Consolidación de espacios y capacidades para la participación ciudadana, en el municipio de  San José De Cúcuta </t>
  </si>
  <si>
    <t>3.5.1 Brindar apoyo, seguimiento y monitoreo a las instancias y/o espacios de participación cuidadana formales del municipio.</t>
  </si>
  <si>
    <t>Programa 2. Desarrollo y fortalecimiento de la acción comunal</t>
  </si>
  <si>
    <t>Actas de reunión y evidencia fotografica</t>
  </si>
  <si>
    <t xml:space="preserve">BPIN: 202500000032530                                  Fortalecimiento de la gestión educativa, normativa y logística que promuevan los espacios de participación ciudadana en el municipio de  San José De Cúcuta </t>
  </si>
  <si>
    <t>Realizar procesos pedagógicos con actores comunitarios sobre el uso de instancias de participación institucional</t>
  </si>
  <si>
    <t>Ejecutar una estrategia de dinamización y acompañamiento técnico a las instancias activas.</t>
  </si>
  <si>
    <t>SECRETARÍA DE HACIENDA</t>
  </si>
  <si>
    <t>DESPACHO</t>
  </si>
  <si>
    <t>Diseñar, organizar, coordinar, controlar y ejecutar los procesos y procedimientos relacionados con la gestión y administración de los recursos financieros, Con fines de garantizar los recursos económicos a ser requeridos para desarrollo de los proyectos del Plan de Desarrollo del Municipio.</t>
  </si>
  <si>
    <t>Diseñar e implementar estrategias fiscales orientadas a fortalecer la generación de ingresos y fomentar el cumplimiento voluntario de las obligaciones tributarias por parte de los contribuyentes, mediante análisis del potencial tributario, diversificación de fuentes y políticas de cultura fiscal.</t>
  </si>
  <si>
    <t>( #  Presentación de Proyectos de Beneficios tributarios al Concejo Municipal / # Construcción de  Proyectos de Beneficios Tributarios al Concejo Municipal ) *100</t>
  </si>
  <si>
    <t>Programa 4. Finanzas públicas sanas para el desarrollo</t>
  </si>
  <si>
    <t xml:space="preserve">Gestión Presupuestal y Eficiente del gasto Público </t>
  </si>
  <si>
    <t>MARÍA EUGENIA NAVARRO - SECRETARÍA DE HACIENDA</t>
  </si>
  <si>
    <t>Presentación de Proyecto de Beneficios Tributarios - efecto de aprobación sujeto al Concejo Municipal</t>
  </si>
  <si>
    <t>Alcaldia de San José de Cúcuta</t>
  </si>
  <si>
    <t>Política fiscal y cultura tributaria</t>
  </si>
  <si>
    <t>Formular e implementar políticas y planes que fortalezcan los ingresos municipales y respalden la toma de decisiones con información financiera oportuna y confiable.</t>
  </si>
  <si>
    <t>(Presupuesto Aprobado y Ejecutado de la vigencia actual / Presupuesto Aprobado de la vigencia actual)</t>
  </si>
  <si>
    <t>Cumplimiento</t>
  </si>
  <si>
    <t>Gestión financiera estratégica</t>
  </si>
  <si>
    <t>Diseñar e implementar estrategias que fortalezcan la gestión hacendaria, orientadas a facilitar la toma de decisiones públicas y privadas, y maximizar el potencial tributario y humano del municipio, en función del cumplimiento de las metas del Plan de Desarrollo “Cúcuta Perseverante, Segura y Productiva”. BPIN 202400000005799</t>
  </si>
  <si>
    <t>(Presupuesto Ejecutado  / Presupuesto Aprobado )</t>
  </si>
  <si>
    <t>Planificación y gestión tributaria</t>
  </si>
  <si>
    <t xml:space="preserve">Designación de Radicados / PQRS a los funcionarios competentes para dar respuesta a contribuyentes o entes de Control de forma idónea, eficiente, eficaz y respetuosa de los tiempos legales   </t>
  </si>
  <si>
    <t>Elaborar los informes y respuestas técnicas frente a las solicitudes de sujeciones tributarias recibidas por radicado.</t>
  </si>
  <si>
    <t>( Respuesta de requerimientos / Recepción de requerimiento a la Secretaria de Hacienda) *100</t>
  </si>
  <si>
    <t>Indice de desempeño institucional</t>
  </si>
  <si>
    <t>Informe de seguimiento a respuestas de PQRS</t>
  </si>
  <si>
    <t>Gestión de sujeciones tributarias</t>
  </si>
  <si>
    <t>SUBSECRETARÍA DE COBRO COACTIVO</t>
  </si>
  <si>
    <t xml:space="preserve">Realizar la identificación de las cuentas y su calificación, definiendo estrategias necesarias que garanticen la recuperación del cobro de los tributos municipales, bajo el cumplimiento de la normatividad colombiana y así mismo hacer la proyección de los actos administrativos de menester. </t>
  </si>
  <si>
    <t>Notificaciones personales y por medio de correo de mandamiento ejecutivo sobre los deudores de impuestos tributarios.</t>
  </si>
  <si>
    <t>(Mandamientosnotificados/Mandamientosemitidos)×100</t>
  </si>
  <si>
    <t>MILENA FUENTES - SUB SECRETARIA DE COBRO COACTIVO</t>
  </si>
  <si>
    <t>Informe de seguimiento a notificaciones de mandamiento de pago</t>
  </si>
  <si>
    <t>Gestión de cartera tributaria</t>
  </si>
  <si>
    <t>Proferir acuerdos de pago para la financiacion de los contribuyentes morosos.</t>
  </si>
  <si>
    <t>(Acuerdosdepagosuscritos/ Acuerdos de pago solicitados)×100</t>
  </si>
  <si>
    <t xml:space="preserve">Informe de total de acuerdos de pago suscritos en la vigencia </t>
  </si>
  <si>
    <t>Normalización de cartera</t>
  </si>
  <si>
    <t>Clasificar y depurar el debido cobrar, teniendo presente los criterios de vigencias actuales, anteriores, de difícil recaudo o no recuperables.</t>
  </si>
  <si>
    <t>Cartera recaudada</t>
  </si>
  <si>
    <t>,,,</t>
  </si>
  <si>
    <t>Ejecucion de ingresos frente a la meta proyectada</t>
  </si>
  <si>
    <t>Gestión de cartera vencida</t>
  </si>
  <si>
    <t xml:space="preserve">Coordinar la ejcucion de levantamiento de medidas cautelares de los contribuyentes que han regualizado su situacion tributaria </t>
  </si>
  <si>
    <t>(Medidaslevantadas/Solicitudesautorizadas)×100</t>
  </si>
  <si>
    <t>Informe de levantamientos de medidas cautelares</t>
  </si>
  <si>
    <t>Normalización tributaria efectiva</t>
  </si>
  <si>
    <t>Estudio de titulos judiciales retenidos por conceptos de embargo en la cuenta de depositos judiciales.</t>
  </si>
  <si>
    <t>(Tıtulosrevisados/Totaldetıˊtulosjudicialespendientes)×100</t>
  </si>
  <si>
    <t>Base de datos de aplicaciones - devoluciones o fraccionamiento de titulos judiciales</t>
  </si>
  <si>
    <t>Gestión judicial tributaria</t>
  </si>
  <si>
    <t xml:space="preserve">Proyección y construcción de informes requeridos a la Secretaria de Hacienda desde el ámbito de sus actividades de misionalidad o las delegadas a ejecutar o supervisar. </t>
  </si>
  <si>
    <t>Informes técnicos hacendarios</t>
  </si>
  <si>
    <t xml:space="preserve">SUBSECRETARÍA FINANCIERA </t>
  </si>
  <si>
    <t>Elaboración y ejecución de los procesos para la expedición de certificados de disponibilidad presupuestal, registros presupuestales y ordenes de pago.</t>
  </si>
  <si>
    <t xml:space="preserve">Revisión de contratos y cuentas de cobro </t>
  </si>
  <si>
    <t>Economia Productia a traves de la industrializacion y bioeconomia</t>
  </si>
  <si>
    <t>(# de cuentas tramitadas  / # de cuentas elaborados)</t>
  </si>
  <si>
    <t xml:space="preserve">Porcentaje </t>
  </si>
  <si>
    <t xml:space="preserve"> LEDYS SUSANA SANCHEZ - SUBSECRETARÍA FINANCIERA </t>
  </si>
  <si>
    <t xml:space="preserve">cuentas de cobro recepccionadas </t>
  </si>
  <si>
    <t>Control contractual financiero</t>
  </si>
  <si>
    <t>se recibieron un total de 24045 de las cuales han tramitado un total de 21360</t>
  </si>
  <si>
    <t xml:space="preserve">Elaboración de certificados de disponibilidad presupuestal </t>
  </si>
  <si>
    <t>(# de solicitudes de CDP / # de CDP elaborados)</t>
  </si>
  <si>
    <t xml:space="preserve">Ordenes de certificados presupuestales </t>
  </si>
  <si>
    <t>Ejecución presupuestal eficiente</t>
  </si>
  <si>
    <t xml:space="preserve">se dieron tramite aun total de 9699 solicitudes de cdp a los cuales se dio tramite a 8110 y se realizaron ajuste a CDP a 1589 </t>
  </si>
  <si>
    <t xml:space="preserve">Elaboración de certificados de registro presupuestal </t>
  </si>
  <si>
    <t>(# de solicitudes de CRP / # de CRP elaborados)</t>
  </si>
  <si>
    <t xml:space="preserve">ordenes de registros presupuestales </t>
  </si>
  <si>
    <t>Gestión presupuestal efectiva</t>
  </si>
  <si>
    <t xml:space="preserve">se dio tramite a 8184 solicitudes de certificados de registros presupuestales de los cuales se realizo ajuste a 424 dando tramite al total de solicitudes </t>
  </si>
  <si>
    <t xml:space="preserve">Elaboración de ordenes de pago presupuestales </t>
  </si>
  <si>
    <t>Economia Productiva a traves de la industrializacion y bioeconomia</t>
  </si>
  <si>
    <t>(# de solicitudes OP/ #de OP elaboradas)</t>
  </si>
  <si>
    <t xml:space="preserve">ordenes de pago elaboradas </t>
  </si>
  <si>
    <t>Ejecución del gasto público</t>
  </si>
  <si>
    <t xml:space="preserve">se dio tamite al 21310 ordenes de pago de las cuales se realizo ajuste a 56 ordenes dando tramite a el total de ordenes de pago </t>
  </si>
  <si>
    <t xml:space="preserve">Elaborar informes requeridos por la secretaría de hacienda municipal </t>
  </si>
  <si>
    <t xml:space="preserve">Desarrollo de información requerida en software del área </t>
  </si>
  <si>
    <t xml:space="preserve">(# de informes solicitados / # de informes entregados </t>
  </si>
  <si>
    <t>informes entregados</t>
  </si>
  <si>
    <t>Gestión tecnológica hacendaria</t>
  </si>
  <si>
    <t>La Subsecretaría Financiera cumplió con su compromiso legal y constitucional al gestionar el Derecho de Petición, logrando responder 13 de 15 PQRSD dentro del plazo normativo (enero-NOV 2025). Este resultado ratifica la transparencia y el compromiso institucional con la ciudadanía, incluso en los casos atípicos donde se requirió informar formalmente sobre la extensión del plazo.</t>
  </si>
  <si>
    <t xml:space="preserve">Elaboración de decretos presupuestales para puesta en firme de traslados presupuestales </t>
  </si>
  <si>
    <t xml:space="preserve">Desarrollo de decretos de acuerdo a necesidades de la administracion municipal </t>
  </si>
  <si>
    <t xml:space="preserve">Decretos expeditos </t>
  </si>
  <si>
    <t>Decretos publicados</t>
  </si>
  <si>
    <t xml:space="preserve">95 DECRETOS EXPEDIDOS </t>
  </si>
  <si>
    <t>DECRETOS PRESENTADOS QUE MODIFICAN EL PRESUPUESTO 95</t>
  </si>
  <si>
    <t xml:space="preserve">Presentación del confis para aprobación traslados y modificaciones en el presupuesto </t>
  </si>
  <si>
    <t xml:space="preserve">Socialización del CONFIS </t>
  </si>
  <si>
    <t xml:space="preserve"># de Confis presentados / # de confis aprobados </t>
  </si>
  <si>
    <t xml:space="preserve">Confis desarrollados acta de reunion </t>
  </si>
  <si>
    <t>Planeación financiera estratégica</t>
  </si>
  <si>
    <t xml:space="preserve">se expidieron 29 actas de comfis en cumplimiento de la secretaria tecnica del comité por parte de la subsecretaria financiera y gestion presupuestal </t>
  </si>
  <si>
    <t xml:space="preserve">Elaboración y entrega de informes de competencia a entidades nacionales </t>
  </si>
  <si>
    <t xml:space="preserve">Entrega de soportes a requerimientos establecidos </t>
  </si>
  <si>
    <t>Gestión documental fiscal</t>
  </si>
  <si>
    <t xml:space="preserve">se dio tramite a 14 solicitudes de participacion de entrega de informes a entes de control, contro interno de gestion, contraloria general de la nacion y contraloria municipal </t>
  </si>
  <si>
    <t>SUBSECRETARÍA FDE GESTIÓN CATASTRAL MULTIPROPÓSITO</t>
  </si>
  <si>
    <t>Mejorar la eficiencia, precisión y accesibilidad de los datos relacionados con la propiedad inmobiliaria, garantizando una información catastral actualizada y precisa con enfoque multipropósito</t>
  </si>
  <si>
    <t>Conservación catastral con enfoque multipropósito</t>
  </si>
  <si>
    <t>Trámites de conservación catastral realizados</t>
  </si>
  <si>
    <t xml:space="preserve">Número </t>
  </si>
  <si>
    <t>DHYKARLO URBINA PARRA/ SUBSECRETARÍA DE GESTIÓN CATASTRAL MULTIPROPÓSITO</t>
  </si>
  <si>
    <t xml:space="preserve">Tramites Radicos y Gestionados </t>
  </si>
  <si>
    <t>Robustecer  las finanzas municipales</t>
  </si>
  <si>
    <t>Sistema de información y Proceso de difusión</t>
  </si>
  <si>
    <t>Sistema de Información catastral actualizado</t>
  </si>
  <si>
    <t xml:space="preserve">Numero de Resolución de Tramites </t>
  </si>
  <si>
    <t>Servicio de actualización catastral con enfoque multipropósito</t>
  </si>
  <si>
    <t>Área geográfica actualizada catastralmente con enfoque multipropósito</t>
  </si>
  <si>
    <t xml:space="preserve">Predios Actualizados Catastralmente </t>
  </si>
  <si>
    <t xml:space="preserve">Se esta Realizando gestión Con el Concejo Y la Administración Municipal para Conseguir loss Recursos Necesarios para el Complimiento de la Actividad </t>
  </si>
  <si>
    <t>SUBSECRETARÍA DE RENTAS E IMPUESTOS</t>
  </si>
  <si>
    <t>Garantizar las actividades del subproceso de Rentas e Impuestos del proceso de Gestión tributaria del municipio de San José de Cúcuta. en lo referente a la administración tributaria da las rentas del municipio, asegurando el correcto recaudo de los tributos y el Cumplimiento de las obligaciones fiscales por parte de los contribuyentes, en el marco de las normas tributarias vigentes.</t>
  </si>
  <si>
    <t>Planificar y coordinar la politica de administración tributaria municipal, en concordancia con las normativas fiscales y los objetivos de la administración local</t>
  </si>
  <si>
    <t>Recuperación de confianza y el fortalecimiento de las finanzas municipales</t>
  </si>
  <si>
    <t>Realizar mesas de trabajo trimestrales con los diferentes lideres de procedimientos de la Subsecretaria de Renats e Impuestos</t>
  </si>
  <si>
    <t>Numérico</t>
  </si>
  <si>
    <t>CLARA PATRICIA PEREZ TAMARA / SUBSECRETARIA DE RENTAS E IMPUESTOS</t>
  </si>
  <si>
    <t>Actas de reunión</t>
  </si>
  <si>
    <t>Planeación tributaria local</t>
  </si>
  <si>
    <t>Gestionar la recaudación de tributos municipales tales como el Impuesto predial, el Impuesto de industria y comercio y otros tributos locales establecidos por el Concejo Municipal.</t>
  </si>
  <si>
    <t>Realizar DIEZ brigadas en las diferentes comunas de la ciudad gestionando la recaudación de tributos municipales, en el segundo semestre de 2025</t>
  </si>
  <si>
    <t>Evidencia Fotografica</t>
  </si>
  <si>
    <t>Recaudo de tributos locales</t>
  </si>
  <si>
    <t>Orientar a los ciudadanos sobre sus obligaciones tributarias</t>
  </si>
  <si>
    <t>Número de turnos atendidos en la ventanilla / Número de turnos solicitados en ventanilla</t>
  </si>
  <si>
    <t>Informe software Digiturno</t>
  </si>
  <si>
    <t>Atención al contribuyente</t>
  </si>
  <si>
    <t>Promover campañas de sensibilización y educación tributaria a fin de incentivar el cumplimiento Voluntario de las obligaciones fiscales por parte de los contribuyentes.</t>
  </si>
  <si>
    <t>Realizar DIEZ (10) campañas de sensibilización y educación tributaria en el segundo semestre de 2025</t>
  </si>
  <si>
    <t>Cultura fiscal ciudadana</t>
  </si>
  <si>
    <t>Atender las consultas y solicitudes de los contribuyentes, proporcionando información y orientación sobre los impuestos municipales, plazos, procedimientos y beneficios fiscales disponibles.</t>
  </si>
  <si>
    <t>Respuesta de PQRS / Total de PQRS recibidas en la vigencia</t>
  </si>
  <si>
    <t>Informe software SIEPDOC</t>
  </si>
  <si>
    <t>MARIA EUGENIA NAVARRO - SECRETARÍA DE HACIENDA</t>
  </si>
  <si>
    <t>Plan de acción municipal 2025 / Secretaria de Movilidad</t>
  </si>
  <si>
    <t>Despacho</t>
  </si>
  <si>
    <t>Gestionar la participación y articulación de la Secretaría de Movilidad en los órganos de asesoría y coordinación del nivel municipal y departamental.</t>
  </si>
  <si>
    <t>Convocar, organizar y ejercer la secretaría técnica de la Mesa Municipal de la Bicicleta de Cúcuta (MMBC), incluyendo agenda, actas y seguimiento a compromisos.</t>
  </si>
  <si>
    <t>Joan Jose Botello Apolinar / Secretario de despacho</t>
  </si>
  <si>
    <t>Realizar 2 mesas de trabajo</t>
  </si>
  <si>
    <t>Informe, actas y soportes de ejecución</t>
  </si>
  <si>
    <t>15 de febrero de 2026</t>
  </si>
  <si>
    <t>15 de diciembre de 2026</t>
  </si>
  <si>
    <t>Participar en las sesiones de la mesa técnica del Consejo Departamental de Seguridad Vial, preparando insumos técnicos, actas y reportes de avance.</t>
  </si>
  <si>
    <t>2 actas de reunión debidamente suscritas</t>
  </si>
  <si>
    <t>Liderar la planificación, instalación y seguimiento del Comité Local de Seguridad Vial (CLSV), asegurando el cumplimiento de sus funciones y compromisos.</t>
  </si>
  <si>
    <t>Realizar 2 comités</t>
  </si>
  <si>
    <t>2 actas de asistencia del comité</t>
  </si>
  <si>
    <t>Formular, implementar y evaluar el Plan de Acción Institucional de la Secretaría de Movilidad para la vigencia 2026.</t>
  </si>
  <si>
    <t>Consolidar lineamientos, metas, actividades, cronogramas e indicadores del Plan de Acción Institucional 2026, en coherencia con el Plan de Desarrollo Municipal.</t>
  </si>
  <si>
    <t>PILAR PROGRAMÁTICO. EFICIENCIA ADMINISTRATIVA PARA LA CALIDAD DE LA GESTIÓN PÚBLICA</t>
  </si>
  <si>
    <t>Elaborar 1 Plan de Acción Institucional</t>
  </si>
  <si>
    <t>Documento del Plan de Acción diligenciado y aprobado</t>
  </si>
  <si>
    <t>10 de enero de 2026</t>
  </si>
  <si>
    <t>25 de enero de 2026</t>
  </si>
  <si>
    <t>Realizar seguimiento periódico a la ejecución del Plan de Acción Institucional 2026, identificando alertas, ajustes y acciones de mejora.</t>
  </si>
  <si>
    <t>Realizar 3 seguimientos al Plan de Acción</t>
  </si>
  <si>
    <t>1 de febrero de 2026</t>
  </si>
  <si>
    <t>Formular, publicar, implementar y realizar seguimiento al Plan Anual de Adquisiciones (PAA) de la Secretaría de Movilidad – vigencia 2026.</t>
  </si>
  <si>
    <t>Consolidar, revisar y actualizar el PAA 2026, incluyendo estimación de valores, modalidades de selección y cronograma de contratación.</t>
  </si>
  <si>
    <t>estrructuracion del Plan Anual de Adquisiciones</t>
  </si>
  <si>
    <t>PAA inicial</t>
  </si>
  <si>
    <t>Realizar seguimiento y actualziacion a la ejecución del PAA 2026, reportando avances, rezagos y reprogramaciones requeridas.</t>
  </si>
  <si>
    <t>Realizar seguimiento a 1 Plan Anual de Adquisiciones</t>
  </si>
  <si>
    <t>Informe de seguimiento al PAA</t>
  </si>
  <si>
    <t>Consolidar y divulgar informes del estado de avance de los proyectos de inversión y de la gestión pública de la Secretaría de Movilidad – vigencia 2026.</t>
  </si>
  <si>
    <t>Elaborar informes técnicos de avance físico y financiero de los proyectos de inversión 2026, con soportes y evidencias de ejecución.</t>
  </si>
  <si>
    <t>Elaborar 3 informes de gestión e inversión</t>
  </si>
  <si>
    <t xml:space="preserve"> informes de gestión e inversión</t>
  </si>
  <si>
    <t>15 de noviembre de 2026</t>
  </si>
  <si>
    <t>Elaborar informes de seguimiento presupuestal para control del presupuesto asignado (compromisos, obligaciones y pagos) en la vigencia 2026.</t>
  </si>
  <si>
    <t>elaborar 1 informe mensual de los proyectos de inversion</t>
  </si>
  <si>
    <t>informes mensuales para plataforma PIIP</t>
  </si>
  <si>
    <t>15 de enero de 2026</t>
  </si>
  <si>
    <t>Consolidar el informe final anual de cumplimiento de metas y logros de gestión pública para la rendición de cuentas de la vigencia 2026.</t>
  </si>
  <si>
    <t>Elaborar 1 informe de rendicion de cuentas</t>
  </si>
  <si>
    <t>informe rendicion de cuentas</t>
  </si>
  <si>
    <t>Gestionar integralmente las etapas precontractual, contractual y poscontractual de los contratos y convenios a cargo de la Secretaría de Movilidad – vigencia 2026.</t>
  </si>
  <si>
    <t>Estructurar insumos precontractuales: estudios previos, análisis del sector, estimación de costos, cronogramas y documentos requeridos para contratación.</t>
  </si>
  <si>
    <t xml:space="preserve">1 matriz de contratacion actualizada </t>
  </si>
  <si>
    <t>matriz de contratacion</t>
  </si>
  <si>
    <t>28 de febero de 2026</t>
  </si>
  <si>
    <t>Recibir, verificar y tramitar actas de pago, informes de cumplimiento y soportes en la plataforma SECOP II, conforme a requisitos.</t>
  </si>
  <si>
    <t>Realizar seguimiento en 1 plataforma contractual</t>
  </si>
  <si>
    <t>Plataforma SECOP II actualizada con seguimiento contractual</t>
  </si>
  <si>
    <t>1 de marzo de 2026</t>
  </si>
  <si>
    <t>Registrar y mantener actualizada la información contractual en SIA OBSERVA u otras plataformas de reporte que correspondan.</t>
  </si>
  <si>
    <t>Actualizar 1 plataforma de reporte contractual</t>
  </si>
  <si>
    <t>Plataforma SIA OBSERVA actualizada conforme a la contratación</t>
  </si>
  <si>
    <t>Formular, implementar y realizar seguimiento al mapa de riesgos de corrupción y riesgos de gestión de la Secretaría de Movilidad – vigencia 2026.</t>
  </si>
  <si>
    <t>Actualizar la matriz de riesgos (corrupción y gestión), definiendo causas, controles, responsables, planes de tratamiento y evidencias.</t>
  </si>
  <si>
    <t xml:space="preserve">1 matriz de riesgo </t>
  </si>
  <si>
    <t>matriz de riesgo</t>
  </si>
  <si>
    <t>Remitir el mapa de riesgos actualizado al Departamento Administrativo de Planeación para su consolidación institucional.</t>
  </si>
  <si>
    <t>Gestión del Conocimiento y la Innovación</t>
  </si>
  <si>
    <t>Elaborar 1 mapa de riesgos</t>
  </si>
  <si>
    <t>Formato del mapa de riesgos diligenciado</t>
  </si>
  <si>
    <t>Realizar seguimiento cuatrimestral a la implementación de controles y planes de tratamiento, registrando avances y acciones correctivas.</t>
  </si>
  <si>
    <t>Ejecutar la actividad programada durante la vigencia 2026</t>
  </si>
  <si>
    <t>Gestionar y controlar el ciclo de atención de PQRS de la Secretaría de Movilidad – vigencia 2026.</t>
  </si>
  <si>
    <t>Recibir, asignar, tramitar y responder PQRS conforme a términos legales, asegurando calidad técnica y oportunidad.</t>
  </si>
  <si>
    <t>Elaborar 4 informes trimestrales</t>
  </si>
  <si>
    <t>4 informes de seguimiento a PQRSDF</t>
  </si>
  <si>
    <t>Realizar seguimiento interno al estado de PQRS, generando alertas por vencimientos y reportes de desempeño.</t>
  </si>
  <si>
    <t>Aplicar los lineamientos de la política institucional de gestión documental al interior de la Secretaría de Movilidad.</t>
  </si>
  <si>
    <t>Clasificar, registrar, radicar y archivar la correspondencia de entrada y salida, garantizando integridad, trazabilidad y acceso a la información.</t>
  </si>
  <si>
    <t>Elaborar 2 informes de gestión e inversión</t>
  </si>
  <si>
    <t>2 informes de gestión e inversión</t>
  </si>
  <si>
    <t xml:space="preserve">Area de gestion operativa de movilidad </t>
  </si>
  <si>
    <t>Ejecutar el proyecto BPIN 2024540010094: “Implementación de estrategias para la promoción y difusión de la seguridad vial en el Municipio de San José de Cúcuta”.</t>
  </si>
  <si>
    <t>Elaborar el plan de intervención y comunicación para promoción y difusión de la seguridad vial, definiendo públicos, mensajes, canales y cronograma.</t>
  </si>
  <si>
    <t>PILAR PROGRAMÁTICO 5. VÍAS PARA LA MOVILIDAD E INFRAESTRUCTURA PRODUCTIVA</t>
  </si>
  <si>
    <t>Componente 1: Movilidad sostenible</t>
  </si>
  <si>
    <t>Lesionados en siniestros viales</t>
  </si>
  <si>
    <t>Prograrma 1. cultura ciudadana para la seguridad vial urbana y rural en San Jose de Cucuta</t>
  </si>
  <si>
    <t>estrategias realizadas</t>
  </si>
  <si>
    <t>Desarrollar 3 estrategias de seguridad vial</t>
  </si>
  <si>
    <t>Informe de ejecución de las estrategias implementadas</t>
  </si>
  <si>
    <t>Diseñar y producir material pedagógico y comunicacional (piezas gráficas, guías, contenidos digitales) para acciones de promocion y difunsión de la seguridad vial.</t>
  </si>
  <si>
    <t>Informe, actas y/o soportes de ejecución</t>
  </si>
  <si>
    <t>Implementar jornadas de sensibilización y actividades de promoción en territorio, articuladas con actores institucionales y comunitarios.</t>
  </si>
  <si>
    <t>Ejecutar el proyecto BPIN 2024540010095: “Implementación y puesta en marcha del Observatorio de Movilidad de Cúcuta (OMC)”.</t>
  </si>
  <si>
    <t>Estructurar y formalizar articulaciones interinstitucionales para intercambio de información y sostenibilidad del observatorio.</t>
  </si>
  <si>
    <t>Muertes en Siniestros viales</t>
  </si>
  <si>
    <t>Programa 2. Gestión institucional para la transformación de la movilidad urbana y rural en San José de Cúcuta</t>
  </si>
  <si>
    <t>observatorio en funcionamiento</t>
  </si>
  <si>
    <t>Poner en funcionamiento 1 Observatorio de Movilidad</t>
  </si>
  <si>
    <t>Implementar herramientas de análisis y visualización (tableros e indicadores), garantizando trazabilidad y actualización periódica.</t>
  </si>
  <si>
    <t>Ejecutar el proyecto BPIN 2024540010091: “Implementación de control operativo para la seguridad vial, cumplimiento de normas de tránsito y reducción de siniestros viales”.</t>
  </si>
  <si>
    <t>Contratar personal bajo la modalidad de OPS para el apoyo operativo en control, regulación del tránsito, prevención y orientación a actores viales.</t>
  </si>
  <si>
    <t>Control operativo</t>
  </si>
  <si>
    <t>Ejecutar operativos de control (alcoholemia, velocidad, motociclistas, transporte informal, entre otros) con registro de evidencias y resultados.</t>
  </si>
  <si>
    <t>Consolidar y analizar resultados operativos (comparendos, controles, incidentes), generando reportes para toma de decisiones.</t>
  </si>
  <si>
    <t>Ejecutar el proyecto BPIN 2024540010090: “Elaboración de estudios y documentos de lineamientos técnicos requeridos por la Secretaría de Movilidad”.</t>
  </si>
  <si>
    <t>Actualizar y/o elaborar documentos técnicos, diagnósticos y lineamientos requeridos por la normatividad vigente y necesidades institucionales.</t>
  </si>
  <si>
    <t>Documentos tecnicos</t>
  </si>
  <si>
    <t>Ejecutar el proyecto BPIN 2024540010011: “Formulación e implementación de campañas educativas y asesoría técnica y profesional en seguridad vial para la ciudadanía”.</t>
  </si>
  <si>
    <t>Realizar diagnóstico de problemáticas y públicos objetivo para la priorización de campañas educativas en seguridad vial.</t>
  </si>
  <si>
    <t>cruces viales seguros</t>
  </si>
  <si>
    <t>Ejecutar 2 campañas de seguridad vial</t>
  </si>
  <si>
    <t>2 informes de ejecución de campañas</t>
  </si>
  <si>
    <t>Diseñar campañas educativas (mensajes, metodologías, materiales, aliados) y programar su ejecución durante la vigencia 2026.</t>
  </si>
  <si>
    <t>Ejecutar jornadas pedagógicas y actividades de educación vial, registrando asistencia, evidencias y resultados.</t>
  </si>
  <si>
    <t>Ejecutar el proyecto BPIN 202500000032357: “Demarcación de cruces viales seguros y construcción de infraestructura para seguridad vial”.</t>
  </si>
  <si>
    <t>Priorizar cruces e intervenciones con base en siniestralidad y movilidad, definiendo alcance técnico y cronograma de ejecución.</t>
  </si>
  <si>
    <t>Adelantar estudios, diseños y especificaciones técnicas para demarcación/señalización y obras de infraestructura de seguridad vial.</t>
  </si>
  <si>
    <t>Gestionar contratación y supervisión de obras/intervenciones, garantizando calidad, seguridad y cumplimiento de cronograma.</t>
  </si>
  <si>
    <t>Elaborar 1 informe mensual de supervisión</t>
  </si>
  <si>
    <t xml:space="preserve"> informes mensuales de supervisión contractual</t>
  </si>
  <si>
    <t>Realizar la supervisión técnica, jurídica, contable y financiera de las concesiones (STM, parqueaderos, grúas) y del convenio con la Policía Nacional.</t>
  </si>
  <si>
    <t>Realizar seguimiento al cumplimiento contractual de la Concesión del Sistema de Transporte Municipal (STM), incluyendo indicadores y reportes.</t>
  </si>
  <si>
    <t>Verificar la operación, recaudo y obligaciones de la Concesión de Parqueaderos, con informes y recomendaciones de mejora.</t>
  </si>
  <si>
    <t>Supervisar el contrato de Grúas: cumplimiento de tiempos de respuesta, calidad del servicio, tarifas, reportes y gestión de PQRS asociadas.</t>
  </si>
  <si>
    <t>Verificar el cumplimiento de los Planes Estratégicos de Seguridad Vial (PESV) de empresas de transporte en el radio de acción municipal o metropolitano.</t>
  </si>
  <si>
    <t>Revisar documentación, evidencias de implementación y reportes del PESV; emitir concepto técnico y requerimientos de mejora cuando corresponda.</t>
  </si>
  <si>
    <t>Realizar 10 visitas a empresas</t>
  </si>
  <si>
    <t>Listas de verificación y actas de visita</t>
  </si>
  <si>
    <t>Realizar visitas de verificación y seguimiento a las empresas priorizadas, dejando actas y planes de mejora.</t>
  </si>
  <si>
    <t>Adelantar el diagnóstico de riesgo, accidentalidad y movilidad institucional, identificando factores críticos y oportunidades de mejora.</t>
  </si>
  <si>
    <t>Diseñar el plan de acción del PESV institucional (medidas, responsables, cronograma e indicadores) y gestionar su aprobación interna.</t>
  </si>
  <si>
    <t>Analizar, evaluar y emitir concepto sobre Planes de Manejo de Tránsito (PMT) y señalización para obras y eventos.</t>
  </si>
  <si>
    <t>Revisar integralmente el documento PMT presentado (planos, señalización, aforos, desvíos); realizar observaciones y requerimientos técnicos.</t>
  </si>
  <si>
    <t>Emitir concepto sobre el 100 % de los PMT radicados</t>
  </si>
  <si>
    <t>Oficios de concepto técnico emitidos</t>
  </si>
  <si>
    <t>Emitir acto administrativo de aprobación o negación, y notificar al solicitante conforme a procedimiento interno.</t>
  </si>
  <si>
    <t>Realizar seguimiento al cumplimiento del PMT aprobado en campo, dejando registros y requerimientos de ajuste cuando aplique.</t>
  </si>
  <si>
    <t>Analizar y tramitar solicitudes de permisos y autorizaciones competencia de la Secretaría de Movilidad.</t>
  </si>
  <si>
    <t>Analizar la viabilidad técnica y jurídica de los permisos solicitados y proyectar el acto administrativo correspondiente.</t>
  </si>
  <si>
    <t>Emitir acto administrativo sobre el 100 % de permisos solicitados</t>
  </si>
  <si>
    <t>Actos administrativos expedidos</t>
  </si>
  <si>
    <t>Gestionar la notificación, archivo y control documental de los permisos expedidos, asegurando trazabilidad del trámite.</t>
  </si>
  <si>
    <t>Elaborar 1 informe consolidado del archivo</t>
  </si>
  <si>
    <t>Informe actualizado con relación consolidada del archivo</t>
  </si>
  <si>
    <t>Revisar, verificar y autorizar la salida de vehículos inmovilizados por infracciones de tránsito, conforme a normatividad vigente.</t>
  </si>
  <si>
    <t>Verificar documentación y requisitos aportados por el presunto infractor o propietario; validar pagos y soportes; emitir autorización de salida.</t>
  </si>
  <si>
    <t>Consolidar reportes de salidas autorizadas e inconsistencias recurrentes para acciones de mejora del proceso.</t>
  </si>
  <si>
    <t>Proyectar y expedir actos administrativos relacionados con matrícula, rangos y cancelación de matrícula de vehículos.</t>
  </si>
  <si>
    <t>Elaborar resoluciones de cancelación de matrícula para vehículos de servicio público (colectivo e individual), con verificación de requisitos.</t>
  </si>
  <si>
    <t>Cancelar el 100 % de las matrículas aprobadas</t>
  </si>
  <si>
    <t>Resoluciones de cancelación de matrícula</t>
  </si>
  <si>
    <t>Asignar rangos de matrícula para vehículos de servicio público y realizar registros y comunicaciones internas que correspondan.</t>
  </si>
  <si>
    <t>Asignar el 100 % de rangos para matrícula de servicio público</t>
  </si>
  <si>
    <t>Actos de asignación de rangos de matrícula</t>
  </si>
  <si>
    <t xml:space="preserve">Joan Jose Botello Apolinar </t>
  </si>
  <si>
    <t>PROCESO: PLANEACIÓN INSTITUCIONAL</t>
  </si>
  <si>
    <t>PI-FR-10</t>
  </si>
  <si>
    <t>Versión 3.0 
11/07/2023</t>
  </si>
  <si>
    <t>PLAN DE ACCIÓN ANUAL</t>
  </si>
  <si>
    <t>PLAN DE ACCIÓN ANUAL / PLAN OPERATIVO ANUAL</t>
  </si>
  <si>
    <t xml:space="preserve">VIGENCIA </t>
  </si>
  <si>
    <t>Elaboración</t>
  </si>
  <si>
    <t xml:space="preserve">Proceso/Área </t>
  </si>
  <si>
    <t>Lider del POA</t>
  </si>
  <si>
    <t>LUIS ALEJANDRO RODRIGUEZ SERRANO</t>
  </si>
  <si>
    <t xml:space="preserve">Equipo de Trabajo </t>
  </si>
  <si>
    <t>Alexis Leonardo Torres
Bradley Mateo Medina Pacheco</t>
  </si>
  <si>
    <t xml:space="preserve">Actualización </t>
  </si>
  <si>
    <t>X</t>
  </si>
  <si>
    <t>Fehca</t>
  </si>
  <si>
    <t xml:space="preserve">Eficacia </t>
  </si>
  <si>
    <t xml:space="preserve">Eficiencia </t>
  </si>
  <si>
    <t xml:space="preserve">Efectividad- Impacto </t>
  </si>
  <si>
    <t xml:space="preserve">Cumplimeinto de la Meta </t>
  </si>
  <si>
    <t xml:space="preserve">Programación </t>
  </si>
  <si>
    <t xml:space="preserve">Cobertura </t>
  </si>
  <si>
    <t xml:space="preserve">Seguimiento </t>
  </si>
  <si>
    <t xml:space="preserve">Proceso </t>
  </si>
  <si>
    <t xml:space="preserve">Lineamiento </t>
  </si>
  <si>
    <t xml:space="preserve">Dimensión </t>
  </si>
  <si>
    <t xml:space="preserve">Programa </t>
  </si>
  <si>
    <t>Proyecto</t>
  </si>
  <si>
    <t>Actividades</t>
  </si>
  <si>
    <t xml:space="preserve">Responsable </t>
  </si>
  <si>
    <t xml:space="preserve">Indicador </t>
  </si>
  <si>
    <t xml:space="preserve">Descripción de la Meta </t>
  </si>
  <si>
    <t xml:space="preserve">Unidad de Medida </t>
  </si>
  <si>
    <t xml:space="preserve">Meta Programada </t>
  </si>
  <si>
    <t xml:space="preserve">Fecha de Inicio </t>
  </si>
  <si>
    <t xml:space="preserve">Fecha de Fin </t>
  </si>
  <si>
    <t xml:space="preserve">Ejecución </t>
  </si>
  <si>
    <t xml:space="preserve">Producto/Entregable/
Resultado </t>
  </si>
  <si>
    <t xml:space="preserve">Beneficiarios Proyectados </t>
  </si>
  <si>
    <t xml:space="preserve">Beneficiarios Cubiertos </t>
  </si>
  <si>
    <t xml:space="preserve">Observaciones </t>
  </si>
  <si>
    <t xml:space="preserve">Evidencia/Soporte </t>
  </si>
  <si>
    <t xml:space="preserve">Gestión Estrategica </t>
  </si>
  <si>
    <t>Planear el ejercicio anual de rendición de cuentas.</t>
  </si>
  <si>
    <t xml:space="preserve">Infromación y Comunicación </t>
  </si>
  <si>
    <t>Planificar el proceso de rendición de cuentas de la vigencia 2026, mediante la proyección del cronograma institucional, la definición preliminar de lineamientos técnicos y la programación de las actividades requeridas para su ejecución.</t>
  </si>
  <si>
    <t xml:space="preserve">Director General   </t>
  </si>
  <si>
    <t>N° de actividades de planeación ejecutadas / N° de actividades de planeación programadas según cronograma × 100</t>
  </si>
  <si>
    <t>Programar las actividades de planeación necesarias para la rendición de cuentas 2026, dejando estructurado el cronograma institucional, las obligaciones de cada proceso y las fechas previstas para su ejecución durante la siguiente vigencia.</t>
  </si>
  <si>
    <t>Cronograma institucional de rendición de cuentas
Oficios de remisión y solicitud de información 
Matriz de autodiagnóstico diligenciada</t>
  </si>
  <si>
    <t xml:space="preserve">Ambientes de Aprendizaje </t>
  </si>
  <si>
    <t xml:space="preserve">Direccionamiento Estrategico/Gestión presupuestal </t>
  </si>
  <si>
    <t>Cúcuta se forma y educa para el trabajo</t>
  </si>
  <si>
    <t xml:space="preserve">Dotación de recursos infromaticos bibliograficos tecnologicos y de comunicación </t>
  </si>
  <si>
    <t>Adquirir e implementar los recursos necesarios para mejorar los servicios educativos y administrativos de la institución.</t>
  </si>
  <si>
    <t xml:space="preserve">Director General   
Lider TICS </t>
  </si>
  <si>
    <t>N° de  Ambientes de aprendizaje dotados</t>
  </si>
  <si>
    <t>Dotar al menos 3 ambientes de aprendizaje del Centro Tecnológico de Cúcuta con recursos tecnológicos y mobiliario necesario durante la vigencia 2026.</t>
  </si>
  <si>
    <t xml:space="preserve">Informe de los ambientes de aprendizaje dotados, en el que se vislumbren todos los aspectos de la actividad, desde la adquisición hasta la implementación y los resultados obtenidos. </t>
  </si>
  <si>
    <t xml:space="preserve">Infraestructura Educativa modernizada </t>
  </si>
  <si>
    <t xml:space="preserve">Mejoramiento de la infraestructura educativa del Centro Tecnológico de Cúcuta </t>
  </si>
  <si>
    <t>Realizar el mejoramiento de las aulas y procesos de obras civiles para la infraestructura educativa del Centro Tecnológico de Cúcuta, asegurando el avance progresivo de los proyectos de infraestructura programados para la vigencia.</t>
  </si>
  <si>
    <t>No. Sedes educativas mejoradas</t>
  </si>
  <si>
    <t>Mejorar la infraestructura educativa del Centro Tecnológico de Cúcuta, con el objetivo de actualizar al menos el 80% de las instalaciones (aulas, laboratorios, espacios comunes y administrativos), asegurando un ambiente de aprendizaje moderno, funcional y accesible para los estudiantes y el personal docente, antes de finalizar el año académico 2026.</t>
  </si>
  <si>
    <t xml:space="preserve">Informe ejecutivo- Avance fisico y financiero </t>
  </si>
  <si>
    <t>Fortalecimiento de los ambientes de formación a través de herramientas digitales del CTC de San José De Cúcuta</t>
  </si>
  <si>
    <t>Adquirir e implementar software educativo especializado y dotación tecnológica para el fortalecimiento de los ambientes de formación del CTC.</t>
  </si>
  <si>
    <t>(N° de ambientes de formacion  modernizados  / N°de ambientes de formacion que se deben moderniza segun meta proyectada) x 100</t>
  </si>
  <si>
    <t>Fortalecer los ambientes de formación en el CTC mediante la implementación de herramientas digitales (Adquisición de software para los programas de formación y Dotación tecnológica), con el objetivo de mejorar  el acceso a contenidos, y la calidad educativa en general. Esto contribuirá a una formación más dinámica y actualizada para los estudiantes, mejorando su experiencia educativa y preparándolos para un entorno profesional cada vez más digitalizado.</t>
  </si>
  <si>
    <t>1. Documento detallado que enumera el software adquirido, sus características, licencias, fecha de compra, y los programas a los que se asignarán.
2. Registro de todos los equipos tecnológicos entregados (como computadoras, tabletas, proyectores, etc.), especificando las cantidades, características técnicas, y las aulas o programas a los que fueron asignados.</t>
  </si>
  <si>
    <t>Calidad de la Educación</t>
  </si>
  <si>
    <t>Direccionamiento Estrategico</t>
  </si>
  <si>
    <t xml:space="preserve">Habilidades para la inserción al mercado </t>
  </si>
  <si>
    <t>Mejoramiento de la calidad de la educación para el trabajo y el desarrollo humano en el Centro Tecnológico de San José De Cúcuta</t>
  </si>
  <si>
    <t>Realizar estudios de preinversión para el fortalecimiento de la infraestructura y los proyectos estratégicos del Centro Tecnológico de Cúcuta.</t>
  </si>
  <si>
    <t xml:space="preserve">Director General
</t>
  </si>
  <si>
    <t>Estudios realizados</t>
  </si>
  <si>
    <t xml:space="preserve"> Identificar oportunidades de mejora, en concordancia con las necesidades  del entorno educativo y laboral</t>
  </si>
  <si>
    <t>Estudios de preinversión
Informe ejecutivo de proyecto</t>
  </si>
  <si>
    <t>Realizar procesos de actualización y fortalecimiento de la calidad educativa en la oferta académica del Centro Tecnológico de Cúcuta.</t>
  </si>
  <si>
    <t xml:space="preserve">Director General
Fortalecimiento Instcional </t>
  </si>
  <si>
    <t>Procesos para el mejoramiento de la calidad de la educación para el trabajo y el desarrollo humano adelantados</t>
  </si>
  <si>
    <t xml:space="preserve">Informes de avance del personal contratado
Soportes de auditoria interna o externas </t>
  </si>
  <si>
    <t xml:space="preserve">Atención al Ciudadano </t>
  </si>
  <si>
    <t xml:space="preserve">Información y Comunicación </t>
  </si>
  <si>
    <t xml:space="preserve">NA </t>
  </si>
  <si>
    <t>Establecer, en coordinación con los líderes de proceso, un formulario para conocer el alcance y atención brindada a la ciudadanía.</t>
  </si>
  <si>
    <t xml:space="preserve">Director General
Planeación Institucional
Promoción, Divulgación y Atención al Ciudadano 
Equipo TIC's 
</t>
  </si>
  <si>
    <t>N° de acciones implementadas/N° de acciones proyectadas×100</t>
  </si>
  <si>
    <t>Asegurar que  se implementen el Formulario de Atención Ciudadana y el módulo digital ‘Participa’ en el sitio web institucional, como herramientas oficiales para promover la participación ciudadana, fortalecer la transparencia y facilitar el ejercicio del control social.</t>
  </si>
  <si>
    <t>Formulario institucional para medición de alcance y atención ciudadana.
Módulo “Participa” estructurado en el sitio web del CTC.</t>
  </si>
  <si>
    <t>Diseñar, junto con el proceso TIC, el módulo “Participa” del sitio web institucional para fortalecer los mecanismos de interacción ciudadana.</t>
  </si>
  <si>
    <t>Asegurar el avance integral del PEI conforme a los objetivos estratégicos institucionales.</t>
  </si>
  <si>
    <t>Ejecutar, hacer seguimiento y controlar el Plan Estratégico Institucional (PEI) 2026–2027, garantizando el cumplimiento de las metas estratégicas previstas y su alineación con los instrumentos de planeación institucional y el Modelo Integrado de Planeación y Gestión (MIPG).</t>
  </si>
  <si>
    <t xml:space="preserve">Lider de Planeación Institucional 
Personal Designado </t>
  </si>
  <si>
    <t>N° de metas cumplidas / N° de metas planeadas segun meta proyectada x 100</t>
  </si>
  <si>
    <t>Lograr el cumplimiento del 100% de las metas estratégicas definidas en el PEI 2026–2027, garantizando su ejecución, seguimiento y control durante la vigencia. La meta busca verificar que cada meta estratégica esté alineada con los objetivos institucionales, cuente con análisis de avance, alertas, planes de mejora y evidencias documentales que respalden el cumplimiento de los compromisos establecidos.</t>
  </si>
  <si>
    <t>Informe anual seguimiento PEI
Matriz consolidada de cumplimiento del PEI actualizada.</t>
  </si>
  <si>
    <t>Optimizar el desempeño institucional evaluado en el FURAG.</t>
  </si>
  <si>
    <t>Fortalecer el desempeño institucional mediante la gestión y seguimiento del Índice de Desempeño FURAG, asegurando la mejora continua de los componentes del MIPG y el cumplimiento de los estándares evaluados por el Departamento Administrativo de la Función Pública.</t>
  </si>
  <si>
    <t>N° calificación del aplicativo obtenida / N° calificación del aplicativo que se debe obtener según meta proyectada × 100</t>
  </si>
  <si>
    <t>Alcanzar el 100% de las actividades internas previstas para la gestión del Índice de Desempeño FURAG, incluyendo la revisión, verificación, articulación, actualización y carga de evidencias en el aplicativo dispuesto por el DAFP, así como la formulación del plan de mejora institucional correspondiente. Esta meta se centra en garantizar el cumplimiento oportuno y completo del proceso de reporte y seguimiento, sin que ello implique obtener una calificación del 100% en las políticas evaluadas del FURAG.</t>
  </si>
  <si>
    <t>Matriz de verificación y consolidación de evidencias FURAG.
Plan de mejora institucional derivado del FURAG.</t>
  </si>
  <si>
    <t>Asegurar la adopción y articulación de políticas institucionales conforme al MIPG y al marco estratégico del CTC.</t>
  </si>
  <si>
    <t>N A</t>
  </si>
  <si>
    <r>
      <rPr>
        <sz val="11"/>
        <color theme="1"/>
        <rFont val="Aptos Narrow"/>
      </rPr>
      <t>Implementar las políticas institucionales definidas en el marco del Modelo Integrado de Planeación y Gestión – MIPG</t>
    </r>
    <r>
      <rPr>
        <sz val="11"/>
        <color theme="1"/>
        <rFont val="Aptos Narrow"/>
      </rPr>
      <t>, garantizando su adopción, divulgación, aplicación y seguimiento dentro del Centro Tecnológico de Cúcuta.</t>
    </r>
  </si>
  <si>
    <t>N° de políticas implementadas / N° de políticas establecidas que se deben adoptar según meta proyectada × 100</t>
  </si>
  <si>
    <t>Implementar cinco políticas institucionales priorizadas para la vigencia, asegurando que cuenten con adopción formal, responsables definidos, líneas de acción articuladas al Plan de Acción 2026, y mecanismos de seguimiento conforme a los lineamientos del MIPG y el DAFP.</t>
  </si>
  <si>
    <t xml:space="preserve">Numero </t>
  </si>
  <si>
    <t>Politicas Institucionales
Actos administrativos de adopción de las políticas.</t>
  </si>
  <si>
    <t>Fortalecer el seguimiento y evaluación integral de los planes institucionales conforme al MIPG.</t>
  </si>
  <si>
    <t>Realizar el seguimiento, la evaluación y el control del avance de los planes institucionales del CTC, garantizando su articulación con el MIPG, la disponibilidad de información oportuna y la implementación de acciones que permitan alcanzar los resultados proyectados para la vigencia.</t>
  </si>
  <si>
    <t>% de avance de los planes ejecutados / % de avance de los planes que se deben ejecutar según meta proyectada  × 100</t>
  </si>
  <si>
    <t>Ejecutar y evaluar los planes institucionales de la vigencia, alcanzando un cumplimiento global mínimo del 80 %, a través de reportes periódicos, verificación del estado de avance, identificación de brechas y formulación de acciones de mejora que aseguren el logro de los objetivos estratégicos del CTC.</t>
  </si>
  <si>
    <t>Matriz consolidada de avance.</t>
  </si>
  <si>
    <t>Fortalecer el gobierno organizacional según MIPG.</t>
  </si>
  <si>
    <t>Verificar el cumplimiento de la periodicidad y compromisos de los comités institucionales conforme a sus resoluciones de creación.</t>
  </si>
  <si>
    <t>N° de comités verificados / N° total de comités programados para seguimiento × 100</t>
  </si>
  <si>
    <t>Revisar que cada comité institucional cumpla con las sesiones previstas en su acto administrativo de creación, validar la existencia de actas o soportes, y hacer seguimiento a los compromisos establecidos en cada sesión.</t>
  </si>
  <si>
    <t>Informe de verificación del cumplimiento de comités institucionales.</t>
  </si>
  <si>
    <t>Asegurar la publicación oportuna y completa de la información institucional para fortalecer la transparencia.</t>
  </si>
  <si>
    <t>Gestionar y hacer seguimiento al Índice de Transparencia y Acceso a la Información – ITA, garantizando la disponibilidad, calidad y oportunidad de la información publicada en el marco de la Ley 1712 de 2014 y los lineamientos del Departamento Administrativo de la Función Pública.</t>
  </si>
  <si>
    <t xml:space="preserve">N° calificacion de aplicativo obtenida / N° calificacion de aplicativo que se debe obtener segun meta proyectada x100 </t>
  </si>
  <si>
    <t>Garantizar el cumplimiento del 100% de los criterios evaluados en el Índice de Transparencia y Acceso a la Información – ITA, mediante la verificación, actualización y publicación oportuna de la información en el micrositio de Transparencia del CTC, asegurando que los componentes de transparencia activa, gestión de la información pública y accesibilidad cumplan con los lineamientos establecidos por la Ley 1712 de 2014 y el DAFP.</t>
  </si>
  <si>
    <t xml:space="preserve">Certificado de cumplimiento
Seguimiento de resultados </t>
  </si>
  <si>
    <t xml:space="preserve">Diseño Curricular </t>
  </si>
  <si>
    <t>Rediseñar y actualizar el currículo de los programas académicos del Centro Tecnológico de Cúcuta, para asegurar la calidad educativa y alineación con las necesidades del mercado laboral y las tecnologías emergentes.</t>
  </si>
  <si>
    <t>Direccionamiento Estrategico y Planeación</t>
  </si>
  <si>
    <t>Actualizar los contenidos programáticos y malla académica de las técnicas laborales a través del comité curricular</t>
  </si>
  <si>
    <t>Líder Diseñor Curricular</t>
  </si>
  <si>
    <t>(N°. De programas actualizados/N° Total de programas académicos que se deben actualizar segun meta proyectada) x100</t>
  </si>
  <si>
    <t xml:space="preserve">Garantizar la actualización de la oferta educativa institucional </t>
  </si>
  <si>
    <t>31/11/2026</t>
  </si>
  <si>
    <t xml:space="preserve">Informe de programas actualizados 
Formato DC-FR-08 Malla de plan de estudios Programa de Formación Laboral </t>
  </si>
  <si>
    <t xml:space="preserve">Diseñar  y consolidar nuevos cursos, diplomados, talleres, entre otros conforme a las necesidades de la comunidad </t>
  </si>
  <si>
    <t>(No. de cursos, talleres o diplomados diseñados y consolidados / No. de cursos, talleres o diplomados que se deben diseñar y consolidadar segun meta proyectada ) × 100</t>
  </si>
  <si>
    <t xml:space="preserve">Lista de Curso, taller y/o diplomado propuestos 
Diseño Curricular de cada curso taller y/o diplomado
Actas de comité curricular
</t>
  </si>
  <si>
    <t>Actualizar los registros educativos de los programas tecnicos laborales.</t>
  </si>
  <si>
    <t>(N° de registros actualizados / N° de registros que se deben actualizar segun meta proyectada) x100</t>
  </si>
  <si>
    <t xml:space="preserve">Formato DC-PL-01 “Plan Educativo del Programa”
Programas nuevos registrados </t>
  </si>
  <si>
    <t xml:space="preserve">Llevar a cabo encuentros con el sector empresarial con la finalidad de satisfacer las necesidades actuales del mercado laboral </t>
  </si>
  <si>
    <t>(N°de reuniones realizadas al año con la participación de empresas y sectores productivos /N° de reuniones a realizar en el año segun meta proyectada) x 100</t>
  </si>
  <si>
    <t xml:space="preserve">Identificar las necesidades del sector empresarial, para el fortalecimiento de la mano de obra de la región </t>
  </si>
  <si>
    <t xml:space="preserve">Actas de reunión
Evidencia fotografica 
</t>
  </si>
  <si>
    <t xml:space="preserve">Admisiones y Matriculas </t>
  </si>
  <si>
    <t>Promover acceso y participación en educación informal.</t>
  </si>
  <si>
    <t xml:space="preserve">Gestión con Valores para Resultados </t>
  </si>
  <si>
    <t>Habilidades para la inserción en el mercado del trabajo</t>
  </si>
  <si>
    <t>Servicio de educación informal para el trabajo y desarrollo humano en el Centro Tecnológico de Cúcuta del municipio de San José De Cúcuta</t>
  </si>
  <si>
    <t>Implementar y coordinar los procesos de formación en educación informal, garantizando el acceso, participación y certificación de los estudiantes que se vinculen a las diferentes ofertas académicas de corta duración del Centro Tecnológico de Cúcuta.</t>
  </si>
  <si>
    <t xml:space="preserve">Líder Admisión y Matriculas </t>
  </si>
  <si>
    <t>N° Personas beneficiadas con procesos de formación informal / N° Personas que se deben beneficiar con procesos de formación informal según meta proyectada × 100</t>
  </si>
  <si>
    <t>Fortalecer la cobertura educativa del Centro Tecnológico de Cúcuta mediante el desarrollo de programas de educación informal que respondan a las necesidades del entorno, permitiendo que los participantes adquieran competencias específicas a través de cursos, talleres o capacitaciones breves orientadas al desarrollo personal, laboral y comunitario.</t>
  </si>
  <si>
    <t>Registro consolidado de estudiantes beneficiados.</t>
  </si>
  <si>
    <t>Garantizar el acceso equitativo a beneficios económicos institucionales.</t>
  </si>
  <si>
    <t>Registrar, verificar y consolidar el listado de estudiantes matriculados que reciben incentivos educativos en los programas técnicos laborales, garantizando la correcta aplicación de los beneficios económicos conforme a los criterios institucionales establecidos.</t>
  </si>
  <si>
    <t>N° de estudiantes matriculados con beneficios económicos / N° de estudiantes matriculados que deben obtener beneficios económicos según meta proyectada × 100</t>
  </si>
  <si>
    <t>Asegurar que al menos el 50% de los estudiantes matriculados en los programas técnicos laborales accedan a beneficios económicos institucionales, priorizando a la población en condición de vulnerabilidad e incentivando la permanencia académica mediante la asignación adecuada de los apoyos.</t>
  </si>
  <si>
    <t xml:space="preserve">Resolución de incentivos economicos </t>
  </si>
  <si>
    <t>Asegurar la expedición oportuna y verificable de certificados académicos.</t>
  </si>
  <si>
    <t xml:space="preserve">Gestión con valores para resultados/ servicio al ciudadano </t>
  </si>
  <si>
    <t>Expedir los certificados académicos solicitados por los estudiantes y egresados del Centro Tecnológico de Cúcuta, garantizando la oportunidad, veracidad y disponibilidad de la información académica requerida, conforme a los lineamientos institucionales y normativos vigentes.</t>
  </si>
  <si>
    <t>N°de certificados academicos expedidos / N°de certificados academicos solicitados, en margan segun meta proyectada × 100</t>
  </si>
  <si>
    <t>Garantizar que el proceso de Admisiones, Registro y Matrícula expida oportunamente al menos el 53% de los certificados académicos solicitados por la comunidad estudiantil y egresados, asegurando la trazabilidad y fiabilidad de la información certificada.</t>
  </si>
  <si>
    <t>Copias digitalizadas de los certificados emitidos.</t>
  </si>
  <si>
    <t>Garantizar historias académicas completas y actualizadas en Q10.</t>
  </si>
  <si>
    <t>Recopilar, supervisar y diligenciar la información correspondiente a las historias académicas estudiantiles en el sistema Q10, garantizando su integridad, actualización y disponibilidad para los procesos institucionales.</t>
  </si>
  <si>
    <t>N° de historias academica estudiantiles diligenciadas en Q10 / N° de historias academicas estudiantiles que se deben diligenciar en Q10 segun meta proyectada x100</t>
  </si>
  <si>
    <t>Asegurar que el 100% de las historias académicas estudiantiles correspondientes al periodo estén debidamente recopiladas, verificadas y diligenciadas en Q10, garantizando información confiable y actualizada para los procesos de registro, certificación y control académico.</t>
  </si>
  <si>
    <t>Reporte de cargue o actualización del sistema Q10.</t>
  </si>
  <si>
    <t xml:space="preserve">Formación para el trabajo y Desarrrollo Humano </t>
  </si>
  <si>
    <t>Garantizar el seguimiento continuo al rendimiento académico, fortaleciendo los procesos pedagógicos para mantener un promedio institucional sobresaliente.</t>
  </si>
  <si>
    <t>Realizar el seguimiento y la consolidación del rendimiento académico de los estudiantes de los programas técnicos laborales, garantizando el análisis semestral de las calificaciones y su comparación con la meta institucional proyectada.</t>
  </si>
  <si>
    <t xml:space="preserve">Profesional Universitaria </t>
  </si>
  <si>
    <t>Promedio de calificación institucional obtenido en los programas técnicos laborales.</t>
  </si>
  <si>
    <t>Mantener un alto nivel de desempeño académico institucional, alcanzando un promedio general de 4.5 en los programas técnicos laborales, como reflejo de la calidad formativa y del acompañamiento pedagógico a los estudiantes.</t>
  </si>
  <si>
    <t>Promedio</t>
  </si>
  <si>
    <t>4.5</t>
  </si>
  <si>
    <t>Reportes de notas por programa.</t>
  </si>
  <si>
    <t>Garantizar el cumplimiento oportuno y organizado de las actividades programadas en el Calendario Académico Técnico Laboral</t>
  </si>
  <si>
    <t>Implementar y verificar el cumplimiento de las actividades programadas en el Calendario Académico Técnico Laboral, asegurando la ejecución oportuna de cada fase establecida para la vigencia.</t>
  </si>
  <si>
    <t>N° de actividades del calendario académico técnico laboral realizadas / N° de actividades totales que se deben realizar según meta proyectada × 100</t>
  </si>
  <si>
    <t>Asegurar la ejecución del 100% de las actividades programadas en el Calendario Académico Técnico Laboral, cumpliendo con los tiempos, fases y responsabilidades definidas en la resolución institucional, para garantizar el desarrollo ordenado y efectivo del proceso académico durante la vigencia.</t>
  </si>
  <si>
    <t xml:space="preserve">Calendario academico institucional </t>
  </si>
  <si>
    <t>Asegurar la ejecución programada del Calendario Académico de Bilingüismo e Internacionalización</t>
  </si>
  <si>
    <t>Aplicar el Calendario Académico de Bilingüismo e Internacionalización, garantizando el desarrollo continuo y organizado de las actividades formativas y estratégicas previstas para la vigencia.</t>
  </si>
  <si>
    <t>N° de actividades del calendario académico de bilingüismo e internacionalización realizadas / N° de actividades totales del calendario académico que se deben realizar según meta proyectada × 100</t>
  </si>
  <si>
    <t>Cumplir con la ejecución de las 35 actividades establecidas en el Calendario Académico de Bilingüismo e Internacionalización, garantizando la continuidad del proceso formativo en inglés, el fortalecimiento del componente internacional y la participación activa de los estudiantes en las actividades programadas durante la vigencia.</t>
  </si>
  <si>
    <t xml:space="preserve">Gestión Academica </t>
  </si>
  <si>
    <t>Planificacion y ejecución del que hacer educativo de la Entidad</t>
  </si>
  <si>
    <t xml:space="preserve">Direccionamiento Estrategico </t>
  </si>
  <si>
    <t>Desarrollar el calendario académico correspondiente a las líneas formativas en programas técnicos laborales y el programa de ingles general para el periodo electivo 2026.</t>
  </si>
  <si>
    <t xml:space="preserve">Asesor Academico </t>
  </si>
  <si>
    <t>(N° de actividades del calendario academico tecnico laboral Coordinadas / N° de actividades totales de calendario academico que se deben Coordinar segun meta proyectada) x100</t>
  </si>
  <si>
    <t>Elaborar y tener aprobado el calendario académico completo para los programas técnicos laborales, incluyendo las fechas clave para inscripciones, inicio y finalización de clases, periodos de evaluaciones, recesos y otros eventos académicos importantes. El calendario debe estar listo y aprobado antes del 30 de noviembre de 2024 para asegurar que estudiantes, docentes y personal administrativo tengan suficiente tiempo para planificar el periodo académico</t>
  </si>
  <si>
    <t xml:space="preserve">Calendario académico oficial del periodo lectivo 2026 diseñado, validado, aprobado y socializado, que incluya la programación detallada de las líneas formativas de los programas técnicos laborales y del programa de inglés general. 
</t>
  </si>
  <si>
    <t>(N° de actividades del calendario academico de bilinguismo e internacionalizacion Coordinadas / N° de actividades totales de calendario academico que se deben Coordinar segun meta proyectada) x100</t>
  </si>
  <si>
    <t>Responder de manera oportuna las PQRSDF (Peticiones, Quejas, Reclamos, Sugerencias,Denuncias y felicitaciones) direccionadas al área de Gestión Académica en los términos legales para ello.</t>
  </si>
  <si>
    <t xml:space="preserve">(N° de PQRSDF de responsabilidad del proceso recibidas  /N° de PQRSDF de responsabilidad del proceso que deben ser respondidas a tiempo segun meta establecida) x100 </t>
  </si>
  <si>
    <t>Lograr una tasa del 100% de PQRD respondidas dentro de los términos establecidos por la normativa legal (por ejemplo, 15 días hábiles).</t>
  </si>
  <si>
    <t>Informe de Gestión de Respuesta a PQRSDF del Área de Gestión Académica, el cual debe contener número total de PQRSDF recibidas durante el periodo correspondiente,  desglose por tipo (Peticiones, Quejas, Reclamos, Sugerencias, Denuncias y Felicitaciones), detalle de las respuestas enviadas dentro de los plazos legales establecidos, y Verificación de que todas las respuestas cumplieron con los términos legales de respuesta establecidos por la normatividad vigente</t>
  </si>
  <si>
    <t xml:space="preserve">Fortalecer los mecanismos institucionales de apoyo al acceso y permanencia estudiantil </t>
  </si>
  <si>
    <t>Emitir las resoluciones correspondientes a los beneficios educativos otorgados a los estudiantes, garantizando el cumplimiento de los requisitos establecidos y los plazos definidos por la institución.</t>
  </si>
  <si>
    <t>( No. de resoluciones de beneficios educativos  emitidas /  No. de resoluciones de beneficios educativos que se deben emitir segun meta establecida) x100</t>
  </si>
  <si>
    <t>Emitir la totalidad de las resoluciones de beneficios educativos previstas en la meta institucional, asegurando la correcta aplicación de los criterios de asignación y la entrega oportuna de los beneficios a la población estudiantil beneficiaria.</t>
  </si>
  <si>
    <t>Resoluciones de beneficios educativos emitidas, firmadas y notificadas conforme a la meta establecida</t>
  </si>
  <si>
    <t xml:space="preserve">Evaluación de la gestion academica </t>
  </si>
  <si>
    <t>Aplicar encuestas de satisfacción a los estudiantes al finalizar cada semestre académico</t>
  </si>
  <si>
    <t xml:space="preserve">(No. de encuestas aplicadas a estudiantes  /No. de encuestas que se deben aplicar al total de estudiantes segun meta proyectada) x100 </t>
  </si>
  <si>
    <t>Garantizar que al menos el 90% de los estudiantes completen las encuestas de satisfacción, asegurando así una muestra representativa de opiniones. Esta retroalimentación permitirá identificar áreas de mejora en los procesos académicos, la calidad del servicio educativo y otros aspectos relevantes que impactan la experiencia de los estudiantes en el CTC.</t>
  </si>
  <si>
    <t>Informe de Resultados de Encuestas de Satisfacción Estudiantil</t>
  </si>
  <si>
    <t>Bilinguismo</t>
  </si>
  <si>
    <t xml:space="preserve">Gestión de la oferta institucional en un segundo idioma </t>
  </si>
  <si>
    <t xml:space="preserve">Gestión con valores para resultados </t>
  </si>
  <si>
    <t>Servicio educativo de promoción del bilingüismo del Centro Tecnológico en la ciudad de San José De Cúcuta</t>
  </si>
  <si>
    <t xml:space="preserve">Impulsar la formación academica en idioma extranjero (ingles) a la población general mediante la articulación de estrategias en las que se otorguen beneficios a los estudiantes en un segundo idioma </t>
  </si>
  <si>
    <t>Líder Bilinguismo</t>
  </si>
  <si>
    <t>(N° de estudiante beneficiados con un segundo idioma  / N° de estudiante que se deben beneficiar con un segundo idioma segun meta proyectada) x100</t>
  </si>
  <si>
    <t xml:space="preserve"> Implementar un programa de formación en inglés para la población de Cúcuta, con el objetivo de promover el aprendizaje en un segundo idioma como herramienta clave para el desarrollo laboral  y personal en la región. </t>
  </si>
  <si>
    <t>31/12/´2026</t>
  </si>
  <si>
    <t xml:space="preserve">Informe de Ejecución de la gestión 
</t>
  </si>
  <si>
    <t xml:space="preserve">Realizar la feria de movilidad internacional para la oferta de programas academicos de estudio en ingles </t>
  </si>
  <si>
    <t>(N°de ferias de movilidad programadas y realizadas / N° total de ferias de movilidad internacional que se deben realziar segun meta proyectada) x100</t>
  </si>
  <si>
    <t>Fotograficas- Piezas publicitarias 
Informe de ejecución de las ferias de movilidad, planeación, ejecución y población impactada</t>
  </si>
  <si>
    <t>Emprendimiento</t>
  </si>
  <si>
    <r>
      <rPr>
        <sz val="11"/>
        <color theme="1"/>
        <rFont val="Aptos Narrow"/>
      </rPr>
      <t>Promocion de emprendimie</t>
    </r>
    <r>
      <rPr>
        <sz val="11"/>
        <color theme="0"/>
        <rFont val="Aptos Narrow"/>
      </rPr>
      <t xml:space="preserve">nto </t>
    </r>
  </si>
  <si>
    <t xml:space="preserve">Participar inducciones a estudiantes y docentes que cursen e impartan actividades de emprendimiento </t>
  </si>
  <si>
    <t xml:space="preserve">Lider de Emprendimiento </t>
  </si>
  <si>
    <t xml:space="preserve">Informe de inducciones realizadas </t>
  </si>
  <si>
    <t xml:space="preserve">Fortalecer los conocimientos de los estudiantes respecto a las dinamicas de emprendimiento </t>
  </si>
  <si>
    <t xml:space="preserve">Informes de inducciones realizadas a estudiantes y docentes </t>
  </si>
  <si>
    <t xml:space="preserve">Participar activamente en la Red Regional de Emprendimiento </t>
  </si>
  <si>
    <t xml:space="preserve">N ° de Participación Efectiva en la Red Regional de Emprendimiento </t>
  </si>
  <si>
    <t>Fortalecer e impulsar los procesos de difusión del conocimiento, emprendimiento y al Fortalecer e impulsar los procesos de difusión del conocimiento, emprendimiento y alianzas colaborativas, mediante la presentación de proyectos productivos en el establecimiento y desarrollo de microempresas, para la generación de empleos y mejora en el nivel de alianzas colaborativas, mediante la presentación de proyectos productivos en el establecimiento y desarrollo de microempresas, para la generación de empleos y mejora en el nivel de vida.</t>
  </si>
  <si>
    <t xml:space="preserve">1. Asistencia
2. Evidencia fotografica 
3. Comunicaciones y/o piezas remitidas. </t>
  </si>
  <si>
    <t>Generar cultura de emprendimiento en la institución, a través de actividades para la generación de emprendimiento e innovación.</t>
  </si>
  <si>
    <t>N.º de actividades de promoción e innovación efectuadas</t>
  </si>
  <si>
    <t>1. Caracterización de Unidades productivas 
2. Informes de actividades deportivas y Muestra Empresarial del I semestre
3. Registro y dinámica “Frases y mensajes motivacionales – Lunes de Emprendimiento 2026”
4. Informe de actividades ejecutadas en la Semana SECUME</t>
  </si>
  <si>
    <t>Desarrollo de estrategias de emprendimiento a estudiantes del Centro Tecnológico de San José De Cúcuta</t>
  </si>
  <si>
    <t xml:space="preserve">Brindar en el inicio del segundo semestre del año capacitaciones en emprendimiento </t>
  </si>
  <si>
    <t xml:space="preserve">N° de personas capacitadas </t>
  </si>
  <si>
    <t>Proporcionar las herramientas necesarias para la gestión de proyectos emprendedores, fortaleciendo sus capacidades de innovación</t>
  </si>
  <si>
    <t xml:space="preserve">1. Informe 
2.Evidencia fotografica </t>
  </si>
  <si>
    <t xml:space="preserve">Investigación </t>
  </si>
  <si>
    <t xml:space="preserve">Documentos de investigación aplicada </t>
  </si>
  <si>
    <t xml:space="preserve">Gestión del Conocimiento </t>
  </si>
  <si>
    <t>Consolidación de un sistema de investigación institucional en el Centro Tecnológico de Cúcuta</t>
  </si>
  <si>
    <t>Impulsar procesos de investigación en los diferentes programas técnicos laborales del CTC y Apoyar académica y administrativamente los semilleros de investigación del CTC en sus diferentes etapas a nivel regional y nacional</t>
  </si>
  <si>
    <t xml:space="preserve">Lider de Investigación </t>
  </si>
  <si>
    <t>(N°. de Proyectos de investigacion Aplicada formulados / No. De Proyectos de investigación Aplicada que se deben formular segun meta proyectada) x 100</t>
  </si>
  <si>
    <t>Promover la investigación en los programas técnicos laborales del CTC, apoyando académica y administrativamente los semilleros de investigación en todas sus etapas. Esto incluye fomentar la participación en proyectos regionales, nacionale e internacionales, mejorando la calidad educativa y el desarrollo profesional de los estudiantes.</t>
  </si>
  <si>
    <t xml:space="preserve">Proyectos de Investigación Aplicada </t>
  </si>
  <si>
    <t>(N°. de Proyectos de investigacion formativa formulados / No. De Proyectos de investigación formativa evaluados) x 100</t>
  </si>
  <si>
    <t xml:space="preserve">Proyectos de investigación formativa </t>
  </si>
  <si>
    <t xml:space="preserve">(N° de eventos de divulgacion cientifica en los cuales se participó / N° de eventos en los que se debe participar segun meta proyectada) x 100 </t>
  </si>
  <si>
    <t xml:space="preserve">Evidencia fotografica 
Posters de participación </t>
  </si>
  <si>
    <t xml:space="preserve">  Practica Empresarial </t>
  </si>
  <si>
    <t>Ubicación laboral de estudiantes</t>
  </si>
  <si>
    <t>Gestión con valores para resultados</t>
  </si>
  <si>
    <t>Preparar y remitir perfiles de estudiantes a empresas con convenio</t>
  </si>
  <si>
    <t xml:space="preserve">Personal Designado </t>
  </si>
  <si>
    <t>(N° de perfiles de estudiantes analizados y remitidos / N° de perfiles de estudiantes analizados y remitidos que deben realizar prácticas segun meta proyectada) x 100.</t>
  </si>
  <si>
    <t xml:space="preserve"> Establecer acciones que contribuyan a la ubicación laboral de los estudiantes y egresados mediante el análisis y remisión de perfiles a empresas con convenio.</t>
  </si>
  <si>
    <t>1. Listado de estudiantes que realizarán prácticas (base de datos actualizada).
2. Cuadro consolidado de estudiantes remitidos por empresa receptora.</t>
  </si>
  <si>
    <t>Identificar necesidades de las empresas y articularlas con la oferta estudiantil</t>
  </si>
  <si>
    <t>(N° de estudiantes por programa articulados con empresas receptoras de prácticas / N° de estudiantes por programa que deben realizar practicas con empresas receptoras segun meta proyectada) x100</t>
  </si>
  <si>
    <t>Articular las técnicas laborales con la demanda de mano de obra local, fortaleciendo la pertinencia de las prácticas.</t>
  </si>
  <si>
    <t xml:space="preserve">Matriz de caracterización de empresas </t>
  </si>
  <si>
    <t xml:space="preserve">Alianzas y convenios para la realización de practicas empresariales </t>
  </si>
  <si>
    <t>Gestionar la firma de convenios con empresas para prácticas empresariales</t>
  </si>
  <si>
    <t>N° de convenios firmados y vigentes / N° de convenios de practicas proyectados en la meta × 100</t>
  </si>
  <si>
    <t>Ejecutar convenios con sectores económicos para facilitar la práctica empresarial de los estudiantes.</t>
  </si>
  <si>
    <t xml:space="preserve">1. Listado de empresas a las que se les envió solicitud de convenio.
2. Convenios firmados y vigentes, con acta de inicio. </t>
  </si>
  <si>
    <t xml:space="preserve"> Realizar seguimiento en las empresas a las prácticas laborales</t>
  </si>
  <si>
    <t>(N° de estudiantes con prácticas en curso que han sido objeto de seguimiento / N° de estudiantes con prácticas en curso a los cuales debe hacerse seguimiento segun meta proyectada) x100</t>
  </si>
  <si>
    <t>Asegurar el acompañamiento institucional en el desarrollo de la práctica laboral mediante seguimientos documentados.</t>
  </si>
  <si>
    <t>Listado de estudiantes en práctica con información de empresa, duración y supervisor.</t>
  </si>
  <si>
    <t>Mejora continua y la evaluación de resultados en los procesos misionales de formación y vinculación con el sector productivo.</t>
  </si>
  <si>
    <t>Aplicar encuestas de satisfacción a las empresas receptoras de estudiantes en práctica al finalizar cada semestre académico.</t>
  </si>
  <si>
    <t>(N°de empresas que completan la encuesta / N°de empresas que deben completar la encuesta ) x 100</t>
  </si>
  <si>
    <t>Evaluar el nivel de satisfacción de las empresas receptoras de estudiantes en práctica mediante la aplicación de encuestas al finalizar cada semestre académico, con el fin de obtener retroalimentación sobre el desempeño de los estudiantes, la calidad del acompañamiento institucional y la pertinencia de los programas de formación. Esta información permitirá identificar oportunidades de mejora y fortalecer las relaciones de cooperación con el sector productivo, asegurando la calidad del proceso de prácticas empresariales del Centro Tecnológico de Cúcuta.</t>
  </si>
  <si>
    <t>PE-FR-04 Encuestas de satisfacción practica empresarial</t>
  </si>
  <si>
    <t xml:space="preserve">Egresados </t>
  </si>
  <si>
    <t xml:space="preserve">Calidad de los egresados </t>
  </si>
  <si>
    <t>Crear una base de datos de egresados, con la finalidad de realizar un seguimiento a los mismos en temáticas de mercado laboral, desarrollo profesional y nivel de certificación de competencias laborales</t>
  </si>
  <si>
    <t xml:space="preserve">Lider de Egresados </t>
  </si>
  <si>
    <t>(No. de egresados registrados / No. total de egresados) × 100</t>
  </si>
  <si>
    <t xml:space="preserve">Efectuar un seguimiento de los egresados </t>
  </si>
  <si>
    <t xml:space="preserve">Formato EG-FR-01 Base de datos de egresados de programas de formación laboral 
Formato EG-FR-08 Relación general de graduados </t>
  </si>
  <si>
    <t>Aplicar encuestas sociodemográficas a los egresados para medir su nivel de satisfacción con la formación recibida y los servicios institucionales, generando información que contribuya al mejoramiento continuo.</t>
  </si>
  <si>
    <t>(No. de egresados con nivel “muy satisfecho” o “satisfecho” en encuesta sociodemográfica / No. total de encuestas aplicadas) × 100</t>
  </si>
  <si>
    <t>Aplicar encuestas sociodemográficas a los egresados y obtener  valoraciones en los niveles de “satisfecho” o “muy satisfecho”, con el fin de identificar oportunidades de mejora, fortalecer la relación con la comunidad de egresados y retroalimentar los procesos académicos y administrativos.</t>
  </si>
  <si>
    <t>Formulario Google "Encuesta Sociodemografica a comunidad de egresados"</t>
  </si>
  <si>
    <t>Realizar el seguimiento a los egresados mediante la aplicación de encuestas que permitan identificar su situación laboral y nivel de vinculación, con el fin de evaluar la pertinencia de la formación y fortalecer la relación con el sector productivo.</t>
  </si>
  <si>
    <t>(No. de egresados empleados o vinculados / No. total de egresados que se deben encuestar segun meta proyectada) × 100</t>
  </si>
  <si>
    <t>Aplicar encuestas de seguimiento a los egresados para identificar su vinculación laboral, logrando obtener información de al menos el número proyectado en la meta, con el propósito de analizar la empleabilidad, fortalecer los programas de formación y orientar estrategias de articulación con el sector productivo.</t>
  </si>
  <si>
    <t xml:space="preserve">Informe de seguimiento a egresados </t>
  </si>
  <si>
    <t xml:space="preserve">Realizar talleres de fortalecimiento academico y habilidades blandas dirigidos a los egresados del CTC, resaltando aquellos aspectos relevantes de preparación </t>
  </si>
  <si>
    <t>(N° de talleres programados/N° de talleres realizados segun meta proyectada) × 100</t>
  </si>
  <si>
    <t>Fortalecer  el conocimiento y competencia de los egresados</t>
  </si>
  <si>
    <t xml:space="preserve">Formato EG-FR-07 Cronograma de actividades egresados 
Actas de capacitación y/o reunión
Listados de Asistencia
Evidencia fotografica </t>
  </si>
  <si>
    <t xml:space="preserve">Llevar a cabo el proceso de elección del representante de egresados ante el Consejo Directivo </t>
  </si>
  <si>
    <t>(N° de egresados con nivel “muy satisfecho” o “satisfecho” en encuesta sociodemográfica / N° total de encuestas aplicadas con resultados segun meta proyectada) × 100</t>
  </si>
  <si>
    <t xml:space="preserve">Garantizar la participación activa de los egresados, mediante la consolidación de un proceso de elección transparente, inclusivo y participativo </t>
  </si>
  <si>
    <t xml:space="preserve">Informe Elección de Representante de Egresados </t>
  </si>
  <si>
    <t xml:space="preserve">Proyección Social </t>
  </si>
  <si>
    <t>Promover acciones de proyección social en las dimensiones ambiental, cultural y social, articuladas con la misión institucional y la responsabilidad social</t>
  </si>
  <si>
    <t xml:space="preserve">Dirección Estrategica </t>
  </si>
  <si>
    <t>Diseñar estrategias que promuevan la realización de acciones de Proyección Social en las dimensiones ambiental, cultural y social, garantizando la articulación con la misión institucional, la responsabilidad social y las necesidades del entorno, para generar impacto positivo en la comunidad y fortalecer la relación del CTC con sus grupos de interés.</t>
  </si>
  <si>
    <t xml:space="preserve">Líder Proyección Social </t>
  </si>
  <si>
    <t>(No. de proyectos ejecutados / No. de proyectos programados que se deben ejecutar segun meta proyectada ) × 100</t>
  </si>
  <si>
    <t>Diseñar e implementar siete (7) estrategias o proyectos de proyección social que aborden las dimensiones ambiental, cultural y social, alineadas con la misión institucional y las necesidades del contexto, con el fin de generar impacto positivo en la comunidad, fortalecer el vínculo con los grupos de interés y contribuir al desarrollo sostenible del entorno.</t>
  </si>
  <si>
    <t xml:space="preserve">Plan Anual de Proyección Social 
Formato PS-FR-01 Ficha Tencica de Proyecto 
Formato PS-FR-03 Seguimiento de Proyecto   </t>
  </si>
  <si>
    <t>Participación activa de la comunidad en iniciativas institucionales que contribuyan al desarrollo social, ambiental y cultural</t>
  </si>
  <si>
    <t>Implementar estrategias que promuevan la vinculación de la población objetivo a los proyectos institucionales, incentivando su participación y garantizando el cumplimiento de los objetivos establecidos.</t>
  </si>
  <si>
    <t>(No. de personas vinculadas a proyectos / No. total de población objetivo en meta proyectada) × 100</t>
  </si>
  <si>
    <t>Lograr la vinculación de la población objetivo a los proyectos institucionales mediante acciones de convocatoria, sensibilización y acompañamiento, con el fin de garantizar su participación activa y fortalecer el impacto social de las iniciativas desarrolladas.</t>
  </si>
  <si>
    <t xml:space="preserve">Formato PS-FR-02 Relación de impacto de proyección social </t>
  </si>
  <si>
    <t>Promover el respeto, la protección y el bienestar animal</t>
  </si>
  <si>
    <t xml:space="preserve">Aplicar encuestas de satisfacción a los beneficiarios de los proyectos de proyección social desarrolladas, con el fin de medir el impacto y la percepción positiva de las acciones ejecutadas. </t>
  </si>
  <si>
    <t>(No. de encuestas con calificación positiva / No. total de encuestas con calificacion positiva que se deben aplicar segun meta proyectada) × 100</t>
  </si>
  <si>
    <t>Medir el nivel de satisfacción de la comunidad beneficiaria frente a las acciones de proyección social ejecutadas, garantizando que  las encuestas aplicadas reflejen una calificación positiva.</t>
  </si>
  <si>
    <t xml:space="preserve">Convenios </t>
  </si>
  <si>
    <t xml:space="preserve">Contratos y convenios Interadministrativos </t>
  </si>
  <si>
    <t>Proyectar propuestas de contratos y convenios interadministrativos que fortalezcan la cooperación institucional y el cumplimiento de los objetivos estratégicos del Centro Tecnológico de Cúcuta.</t>
  </si>
  <si>
    <t xml:space="preserve">Lider de Convenios </t>
  </si>
  <si>
    <t>(N° de propuestas de convenios y contratos interadministrativos proyectadas/N° total de propuestas de convenios y contratos interadministrativos programadas)×100</t>
  </si>
  <si>
    <t>Elaborar y presentar propuestas de convenios o contratos interadministrativos que respondan a las necesidades institucionales de cooperación, fortalecimiento académico, técnico y social del Centro Tecnológico de Cúcuta, asegurando que cumplan con los lineamientos legales y administrativos para su posterior suscripción.</t>
  </si>
  <si>
    <t xml:space="preserve">Propuestas contrataos y convenios interadministrativos suscritos </t>
  </si>
  <si>
    <t>Consolidar la suscripción de convenios y contratos interadministrativos con entidades públicas o privadas, orientados al fortalecimiento institucional y al cumplimiento de la misión del CTC.</t>
  </si>
  <si>
    <t>(N° de convenios y contratos interadministrativos suscritos/N° total de convenios y contratos interadministrativos proyectados)×100</t>
  </si>
  <si>
    <t>Suscribir convenios o contratos interadministrativos que promuevan la cooperación, la gestión de recursos y el desarrollo de actividades conjuntas en beneficio del cumplimiento de la misión institucional del Centro Tecnológico de Cúcuta.</t>
  </si>
  <si>
    <t xml:space="preserve">Matriz de contrataos y convenios interadministrativos suscritos </t>
  </si>
  <si>
    <t xml:space="preserve">Bienestar Institucional </t>
  </si>
  <si>
    <t xml:space="preserve">Inteligencia emocional </t>
  </si>
  <si>
    <t xml:space="preserve">Talento Humano </t>
  </si>
  <si>
    <t xml:space="preserve">Prestar atención de bienestar a las diferentes necesidades que surgen de los estudiantes y docentes. </t>
  </si>
  <si>
    <t xml:space="preserve">Lider de Bienestar
Personal designado </t>
  </si>
  <si>
    <t>(No.  de estudiantes y docentes atendidos en el proceso de bienestar/ No. de estudiantes y docentes a atender en meta proyectada) x100</t>
  </si>
  <si>
    <t>Desarrollar intervenciones psicosociales y estrategias integrales que promuevan el manejo emocional, la permanencia educativa y el bienestar general de la comunidad institucional.</t>
  </si>
  <si>
    <t>Formato B-FR-06 Plan Anual de Trabajo.
Formato B-FR-08 Evaluación Talleres</t>
  </si>
  <si>
    <t>Gestionar un canal de comunicación digital efectivo que permita la solicitud de servicios del proceso de Bienestar Institucional por parte de estudiantes, docentes, funcionarios y contratistas</t>
  </si>
  <si>
    <t>Lider de Bienestar</t>
  </si>
  <si>
    <t>(No. de formularios diligenciados para solicitud de servicios de bienestar / No. de solicitudes por formularios atenidos) x 100</t>
  </si>
  <si>
    <t>Implementar y mantener operativo un canal digital de solicitud de servicios de Bienestar Institucional, con el objetivo de registrar al menos 500 formularios diligenciados durante la vigencia.</t>
  </si>
  <si>
    <t>Formularios diligenciados (reporte extraído de la plataforma utilizada)</t>
  </si>
  <si>
    <t>Promover la permanencia estudiantil mediante la gestión y seguimiento efectivo de alertas tempranas de deserción.</t>
  </si>
  <si>
    <t>Realizar seguimiento a los casos de inasistencia y posible deserción identificados, con el fin de activar rutas de acompañamiento psicosocial y académico que favorezcan la permanencia estudiantil.</t>
  </si>
  <si>
    <t xml:space="preserve">Lider de Bienestar 
Personal designado </t>
  </si>
  <si>
    <t>(N° de seguimientos a casos de inasistencia o deserción realizados/N° total de casos detectados para seguimiento)×100</t>
  </si>
  <si>
    <t>Garantizar el 100% de seguimiento a los casos de inasistencia o riesgo de deserción reportados, fortaleciendo la gestión preventiva del proceso de Bienestar Institucional y asegurando la atención oportuna de los estudiantes en riesgo.</t>
  </si>
  <si>
    <t xml:space="preserve">Formato B-FR-11 Seguimiento de inasistencia y deserción </t>
  </si>
  <si>
    <t xml:space="preserve">Prestar atenciones psicologicas a estudiantes, docentes y servidores publicos. </t>
  </si>
  <si>
    <t xml:space="preserve">Lider de Bienestar </t>
  </si>
  <si>
    <t>(No. de estudiantes, docentes y  servidores publicos atendidos psicologicamente  en el proceso de bienestar/ No. de estudiantes, docentes y  servidores publicos atendidos psicologicamente en meta proyectada) x100</t>
  </si>
  <si>
    <t>Detectar casos especiales que generen riesgo de deserción para activar rutas de atención y fortalecer la permanencia estudiantil.</t>
  </si>
  <si>
    <t xml:space="preserve">Informe Consolidad de las atención prestadas
</t>
  </si>
  <si>
    <t xml:space="preserve">Promoción, Divulgación y Atención al Ciudadano </t>
  </si>
  <si>
    <t xml:space="preserve">Elaboración y comunicación de información </t>
  </si>
  <si>
    <t>Realizar comunicados de prensa, piezas publicitarias y videos promocionales, con la finalidad de dar a conocer la oferta académica que brinda el CTC</t>
  </si>
  <si>
    <t xml:space="preserve">Lider de Promoción, Divulgación y Atención al Ciudadano </t>
  </si>
  <si>
    <t>(No. de publicaciones realizadas / No.  solicitudes de publicaciones recibidas) x100</t>
  </si>
  <si>
    <t>Promocionar y comunicar información de interés ciudadano</t>
  </si>
  <si>
    <t xml:space="preserve">Formato PD-FR-09 Matriz de administración de medios de comunicación 
Formato PD-FR-10 Matriz de flujo de comunicaciones </t>
  </si>
  <si>
    <t xml:space="preserve">Llevar a cabo brigadas en los diferentes sectores de la ciudad, con la finalidad de promocionar la oferta institucional, permitiendo el reconocimiento tanto de la entidad como la del Director de la misma </t>
  </si>
  <si>
    <t>(No. de brigadas  y actividades realizadas/ No. de brigadas y actividades programadas) x100</t>
  </si>
  <si>
    <t xml:space="preserve">Formato PD-FR-01  Programa del equipo de trabajo 
Formato PD-FR-02 Base de datos prospectos de estudiantes  </t>
  </si>
  <si>
    <t>Brindar atención ciudadana mediante redes sociales y la aplicación de mensajería instantánea WhatsApp</t>
  </si>
  <si>
    <t>(No. de atenciones prestadas / No.  de atenciones requeridas) x100</t>
  </si>
  <si>
    <t>Promocionar y comunicar información de interés ciudadano, garantizando el acceso oportuno, claro y directo a los servicios del Centro Tecnológico de Cúcuta a través de canales digitales de atención.</t>
  </si>
  <si>
    <t>Registro consolidado de atenciones ciudadanas realizadas a través de redes sociales y la aplicación WhatsApp, con reporte del número de solicitudes recibidas, gestionadas y resueltas dentro del periodo establecido.</t>
  </si>
  <si>
    <t xml:space="preserve">Informe de Gestión </t>
  </si>
  <si>
    <t>Brindar acompañamiento técnico y logístico a los procesos de rendición de cuentas institucional, garantizando el cumplimiento de los lineamientos establecidos y la participación efectiva de los grupos de interés.</t>
  </si>
  <si>
    <t>(Acompañamiento de servicios  a rendicion de cuentas / acompañamiento requerido en meta proyectada) x100</t>
  </si>
  <si>
    <t xml:space="preserve">Efectuar un proceso de rendición de cuentas </t>
  </si>
  <si>
    <t>2/010/2026</t>
  </si>
  <si>
    <t>Informe consolidado de acompañamiento a las jornadas de rendición de cuentas, que evidencie las acciones realizadas, el cumplimiento de los requerimientos establecidos y la participación de los actores involucrados.</t>
  </si>
  <si>
    <t xml:space="preserve">Gestión Documental </t>
  </si>
  <si>
    <t>Fortalecimiento del Sistema Institucional de Gestión Documental para el cumplimiento de la normatividad archivística y la mejora continua de la administración pública.</t>
  </si>
  <si>
    <t>Implementación del Plan Institucional de Archivos (PINAR)</t>
  </si>
  <si>
    <t xml:space="preserve">Lider de Gestión Documental
Personal Desginado </t>
  </si>
  <si>
    <t>(No. de actividades realizadas/No. de actividades proyectadas como meta ) x 100</t>
  </si>
  <si>
    <t>Desarrollar e implementar el Plan Institucional de Archivos (PINAR) en el CTC, con el objetivo de establecer las directrices para la gestión documental, incluyendo la conservación, clasificación, retención y disposición final de los documentos.</t>
  </si>
  <si>
    <t>Cronagrama implementación del PINAR, con un detalle de las fases implementadas y los documentos que ya están siendo gestionados conforme al plan.</t>
  </si>
  <si>
    <t>Actualizar las Tablas de Retención Documental (TRD) de las diferentes oficinas productoras, garantizando la revisión, ajuste y adecuación de series y subseries documentales conforme a la normativa archivística vigente y las necesidades institucionales.</t>
  </si>
  <si>
    <t>(% de TRD actualizadas de las oficinas productoras / % de TRD que se deben actualizar de las oficinas productoras como meta proyectada) x100</t>
  </si>
  <si>
    <t>Alcanzar el porcentaje proyectado de actualización de las Tablas de Retención Documental por parte de las oficinas productoras, asegurando la correcta organización, gestión y disposición de los documentos conforme a los plazos establecidos en la normativa archivística y en el Programa Institucional de Archivos (PINAR).</t>
  </si>
  <si>
    <t>Actas de reunión, listados de asistencia y evidencia fotográfica.</t>
  </si>
  <si>
    <t>Planear y efectuar capacitaciones a Funcionarios y Contratistas en Gestión Documental</t>
  </si>
  <si>
    <t>(No. total de  capacitaciones que  se realizaron a procesos / No. total capacitaciones en la meta proyectada) x 100</t>
  </si>
  <si>
    <t>Impartir capacitaciones sobre las políticas de gestión documental, las TRD, y el PINAR a los funcionarios y contratistas del CTC para garantizar el cumplimiento de los procedimientos establecidos en la gestión documental.</t>
  </si>
  <si>
    <t>Actas de reunión de las capacitacitaciones con un listado de los funcionarios y contratistas capacitados, las temáticas cubiertas y los resultados obtenidos de las capacitaciones.</t>
  </si>
  <si>
    <t>Organizar el archivo central en metros lineales</t>
  </si>
  <si>
    <t>(% de metros lineales  organizados del archivos central / % de metros lineales  que se deben organizar del archivos central en  la meta proyectada)  x 100</t>
  </si>
  <si>
    <t>Organizar y clasificar todos los documentos físicos y electrónicos en el archivo de gestión y central, siguiendo los lineamientos del PINAR y asegurando que estén accesibles para consultas futuras.</t>
  </si>
  <si>
    <t>Informe consolidado del proceso de organización del archivo central, que incluya el registro del número de metros lineales organizados, inventarios actualizados, relación de series y subseries clasificadas, y evidencia documental (actas, reportes fotográficos o listados) que demuestre el cumplimiento del porcentaje proyectado.</t>
  </si>
  <si>
    <t>Organizar el Archivo de Gestión</t>
  </si>
  <si>
    <t>(% de oficinas con archivo de gestion organizado / % de oficinas que se debe organizar el archivo de gestion en  la meta proyectada)  x 100</t>
  </si>
  <si>
    <t>Registro de las oficinas con archivos organizados, inventarios actualizados, listados de series y subseries clasificadas, y evidencias documentales (actas, reportes o soportes fotográficos) que demuestren el cumplimiento del porcentaje proyectado.</t>
  </si>
  <si>
    <t>Recibir y formalizar la entrega de la documentación proveniente de las oficinas productoras, garantizando su correcta transferencia al archivo central conforme a la normativa archivística y los procedimientos institucionales establecidos.</t>
  </si>
  <si>
    <t xml:space="preserve">(N° de oficinas productoras de gestion documental recibidas/ N° de oficinas productoras que se deben recibir en meta proyectada) x 100  </t>
  </si>
  <si>
    <t>Recibir la totalidad de las transferencias documentales de las oficinas productoras programadas en la meta proyectada, asegurando la correcta incorporación, registro, verificación y control de los documentos en el archivo central para su adecuada gestión, conservación y disposición final.</t>
  </si>
  <si>
    <t>Formato GD-FR-07 Acta de Transferencia Documental</t>
  </si>
  <si>
    <t xml:space="preserve">Tecnologias de la Información y Comunicación </t>
  </si>
  <si>
    <t xml:space="preserve">Sitio web de la entidad </t>
  </si>
  <si>
    <t>Atender y ejecutar las solicitudes de actualización y mantenimiento de la página web institucional, garantizando la disponibilidad, pertinencia, accesibilidad y actualización permanente de la información publicada.</t>
  </si>
  <si>
    <t xml:space="preserve">Lider de Tecnologias </t>
  </si>
  <si>
    <t>(% de solicitudes de actualizacion y mantenimiento atendidos  en la pagina web /% de solicitudes de actualizacion y mantenimiento que se deben atender en la pagina web  segun meta proyectada) x 100</t>
  </si>
  <si>
    <t>Atender el total de solicitudes de actualización y mantenimiento de la página web proyectadas en la meta institucional, asegurando que la información sea actualizada de manera oportuna, confiable y alineada con los requerimientos normativos y comunicacionales de la entidad.</t>
  </si>
  <si>
    <t>Solicitudes de actualización y mantenimiento atendidas en la página web, que incluya el registro de las acciones realizadas, evidencias de cambios implementados, reportes técnicos y soportes documentales que demuestren el cumplimiento del porcentaje proyectado.</t>
  </si>
  <si>
    <t>Fortalecer la infraestructura tecnológica institucional</t>
  </si>
  <si>
    <t>Garantizar la conectividad institucional mediante la instalación, ampliación o mantenimiento de la red en las diferentes áreas y dependencias, asegurando la cobertura necesaria para el desarrollo eficiente de los procesos misionales y de apoyo</t>
  </si>
  <si>
    <t>(No. de áreas y dependencias cubiertas por la red / No. de áreas y dependencias totales) X 100</t>
  </si>
  <si>
    <t>Alcanzar la cobertura total proyectada de la red institucional en las áreas y dependencias definidas, asegurando la disponibilidad, estabilidad y eficiencia del servicio para fortalecer la infraestructura tecnológica y el funcionamiento de la entidad.</t>
  </si>
  <si>
    <t>Informe consolidado de cobertura de red, que incluya el registro de las áreas y dependencias conectadas, reportes técnicos de instalación o mantenimiento</t>
  </si>
  <si>
    <t>Equipos Tecnologicos</t>
  </si>
  <si>
    <t>Realizar el mantenimiento preventivo y correctivo de los equipos institucionales, garantizando su correcto funcionamiento y disponibilidad para el desarrollo de las actividades misionales y administrativas.</t>
  </si>
  <si>
    <t>N° de equipos en funcionamiento adecuado/N° total de equipos x 100</t>
  </si>
  <si>
    <t>Asegurar que el porcentaje proyectado de los equipos institucionales se encuentre en adecuado estado de funcionamiento mediante acciones de mantenimiento, revisión técnica y reparación, contribuyendo a la eficiencia operativa de los procesos.</t>
  </si>
  <si>
    <t xml:space="preserve">Formato TI-FR-03 Bitacora de trabajo para soporte tecnológico </t>
  </si>
  <si>
    <t>Optimizar la gestión de la infraestructura y los recursos institucionales mediante la ejecución planificada de mantenimientos preventivos y correctivos</t>
  </si>
  <si>
    <t>Realizar las actividades de planeación, diagnóstico técnico e inspecciones locativas como fase previa a la ejecución del mantenimiento preventivo y correctivo institucional, garantizando la identificación de necesidades, priorización de intervenciones y preparación del cronograma anual de mantenimiento.</t>
  </si>
  <si>
    <t xml:space="preserve">N° de actividades de diagnostico e inspección realizadas/N° total de actividades de diagnostico e inspección programadas x 100 </t>
  </si>
  <si>
    <t>Cumplir con el porcentaje proyectado de mantenimientos programados mediante la ejecución oportuna de acciones preventivas y correctivas, con el fin de optimizar el estado operativo de los bienes institucionales y garantizar el desarrollo eficiente de los procesos.</t>
  </si>
  <si>
    <t xml:space="preserve">Formato TI-FR-02 Cronograma semestral de mantenimiento preventivo 
Formato TI-FR-09 Inspección locativa </t>
  </si>
  <si>
    <t xml:space="preserve">Plan Estrategico de Tecnológia de la Información </t>
  </si>
  <si>
    <t>Ejecutar el Plan Estratégico de Tecnologías de la Información (PETI) del Centro Tecnológico de Cúcuta</t>
  </si>
  <si>
    <t xml:space="preserve"> (No. de acciones del PETI ejecutadas / No. de acciones  del PETI que se deben ejecutar segun meta proyectada) x 100</t>
  </si>
  <si>
    <t>Desarrollar e implementar las acciones contempladas en el PETI, garantizando la transformación digital, el fortalecimiento de la infraestructura tecnológica y la alineación de los proyectos TIC con los objetivos institucionales.</t>
  </si>
  <si>
    <t>Informe de ejecución del PETI con avances por línea estratégica, cronograma y evidencias de implementación</t>
  </si>
  <si>
    <t xml:space="preserve">Gestión Financiera </t>
  </si>
  <si>
    <t>Optimizar y controlar la ejecución del presupuesto institucional.</t>
  </si>
  <si>
    <t>Gestión con Valores para el Resultado</t>
  </si>
  <si>
    <t>Realizar el seguimiento, control y evaluación de la ejecución presupuestal de ingresos y egresos, garantizando la correcta aplicación del presupuesto aprobado y el cumplimiento de los porcentajes establecidos para la vigencia.</t>
  </si>
  <si>
    <t xml:space="preserve">Lider Financiera </t>
  </si>
  <si>
    <t>Valor del presupuesto ejecutado / Valor del presupuesto que se debe ejecutar según aprobado y meta proyectada  × 100</t>
  </si>
  <si>
    <t>Asegurar que el procesode Gestión Financiera ejecute como mínimo el 67% del presupuesto aprobado para la vigencia, mediante la adecuada gestión de ingresos y egresos, el registro oportuno de operaciones y el seguimiento continuo a la ejecución trimestral, garantizando el cumplimiento de los lineamientos presupuestales y el uso eficiente de los recursos institucionales.</t>
  </si>
  <si>
    <t>Reportes trimestrales de ejecución presupuestal.</t>
  </si>
  <si>
    <t xml:space="preserve">Fortalecer el control interno mediante la implementación oportuna de los planes de mejora. </t>
  </si>
  <si>
    <t>Implementar y hacer seguimiento al plan de mejora derivado de los hallazgos emitidos por los entes de control, garantizando el cumplimiento de las acciones correctivas establecidas para la vigencia.</t>
  </si>
  <si>
    <t xml:space="preserve">Planes de mejora presentados </t>
  </si>
  <si>
    <t>Asegurar la proyección, ejecución y cierre del 100% de los planes de mejora emitidos por entes de control, verificando el cumplimiento de las acciones establecidas y reportando los avances durante la vigencia correspondiente.</t>
  </si>
  <si>
    <t>Planes de mejora 
Evidencias de seguimiento a los hallazgos</t>
  </si>
  <si>
    <t>Fortalecer la autosuficiencia financiera institucional.</t>
  </si>
  <si>
    <t>Gestionar y consolidar los ingresos propios derivados de la venta de servicios educativos y la ejecución de convenios interadministrativos, garantizando su aporte efectivo al financiamiento del presupuesto institucional.</t>
  </si>
  <si>
    <t>N° valor de Ingresos propios /N° Total presupuesto de egresos segun meta proyectada x 100</t>
  </si>
  <si>
    <t>Garantizar que los ingresos propios generados por la venta de servicios educativos y convenios interadministrativos financien el 100% del presupuesto de egresos proyectado para la vigencia.</t>
  </si>
  <si>
    <t xml:space="preserve">Estados ingresos ejecutados </t>
  </si>
  <si>
    <t>Asegurar la armonización contable institucional mediante la adopción de políticas normativas actualizadas.</t>
  </si>
  <si>
    <t>Proyectar e implementar el Manual de Políticas Contables del Centro Tecnológico de Cúcuta, garantizando su adopción formal y aplicación conforme al marco normativo vigente en materia contable.</t>
  </si>
  <si>
    <t>N° de manual de política contable proyectado e implementado / N° de manual de política contable que se debe proyectar e implementar según meta proyectada × 100</t>
  </si>
  <si>
    <t>Adoptar e implementar el 100% del Manual de Políticas Contables, asegurando que el instrumento normativo esté estructurado, aprobado mediante acto administrativo y puesto en marcha para orientar los criterios de reconocimiento, medición, presentación y revelación de la información financiera institucional.</t>
  </si>
  <si>
    <t>Manual de politicas contables
Resolución de adopción del Manual</t>
  </si>
  <si>
    <t>Asegurar el recaudo eficiente de la cartera institucional.</t>
  </si>
  <si>
    <t>Gestionar la recuperación de la cartera institucional mediante estrategias de recaudo, seguimiento a deudores y actualización de información financiera, garantizando el incremento progresivo del ingreso efectivo para el Centro Tecnológico de Cúcuta.</t>
  </si>
  <si>
    <t>Valor total de cartera recuperado / Valor total de cartera que se debe recuperar según meta proyectada × 100</t>
  </si>
  <si>
    <t>Alcanzar la recuperación del 75% del valor total de la cartera pendiente, mediante la implementación de acciones de cobro persuasivo, seguimiento a acuerdos de pago, actualización de registros de cartera y ejecución de estrategias para mejorar el recaudo institucional durante la vigencia.</t>
  </si>
  <si>
    <t xml:space="preserve">Correos remitidos de saldos pendientes </t>
  </si>
  <si>
    <t xml:space="preserve">Gestión Juridica </t>
  </si>
  <si>
    <t>Garantizar una gestión contractual eficiente, oportuna y transparente.</t>
  </si>
  <si>
    <t xml:space="preserve">Planear, ejecutar y publicar los procesos de contratación en sus diferentes modalidades </t>
  </si>
  <si>
    <t xml:space="preserve">Lider Juridico </t>
  </si>
  <si>
    <t>N° de procesos contractuales planeados, ejecutados y publicados dentro de los plazos establecidos / N° total de procesos contractuales programados en la vigencia × 100</t>
  </si>
  <si>
    <t>Alcanzar el 100% de los procesos contractuales planeados, ejecutados y publicados dentro de los plazos definidos, asegurando una gestión eficiente y transparente conforme al cronograma anual y la normativa de contratación estatal.</t>
  </si>
  <si>
    <t xml:space="preserve">Formato JR-FR-41 Relación General de contratación  </t>
  </si>
  <si>
    <t xml:space="preserve">Apoyo juridico </t>
  </si>
  <si>
    <t>Atender y responder los requerimientos jurídicos y peticiones realizadas por las diferentes áreas institucionales, entes de control o ciudadanos, garantizando cumplimiento dentro de los términos legales establecidos.</t>
  </si>
  <si>
    <t>(No. de requerimientos y PQRSDF contestadas / No.de requerimientos y PQRSDF que se deben contestar segun meta proyectada) x100</t>
  </si>
  <si>
    <t>Brindar apoyo jurídico eficiente y oportuno mediante la atención de todos los requerimientos recibidos, priorizando el cumplimiento de los términos legales de respuesta.</t>
  </si>
  <si>
    <t xml:space="preserve">Matriz de seguimiento PQRSDF- requerimientos </t>
  </si>
  <si>
    <t xml:space="preserve">Actualización de información en plataformas de la administración pública </t>
  </si>
  <si>
    <t xml:space="preserve">Mantener actualizada en el portal SIA OBSERVA los expedientes contractuales con la relación a la información requerida por la Contraloria General de la Republica </t>
  </si>
  <si>
    <t>(No.  de informes presentados a la contraloria y publicados en SIA observa / No. de informes que se deben presentar a la contraloria y publicar en SIA observa segun meta proyectada) x100</t>
  </si>
  <si>
    <t xml:space="preserve">Rendir y cumplir de manera oportuna con la actualización de la información contractual </t>
  </si>
  <si>
    <t xml:space="preserve">Informe SIA OBSERVA </t>
  </si>
  <si>
    <t xml:space="preserve">Control e Informes </t>
  </si>
  <si>
    <t xml:space="preserve">Llevar a cabo control juridico a los procesos judiciales que cursan en contra de la Entidad </t>
  </si>
  <si>
    <t>(No. de procesos judiciales a los que se realiza control / No. de procesos judiciales a los que se le debe realizar control segun meta proyectada ) *100</t>
  </si>
  <si>
    <t>Realizar seguimiento jurídico a todos los procesos judiciales activos en contra de la Entidad durante la vigencia, garantizando su control y representación oportuna cuando sea requerido.</t>
  </si>
  <si>
    <t>Informe de seguimiento y control jurídico de los procesos judiciales en curso, que incluya el estado actualizado de cada proceso, actuaciones realizadas, alertas sobre vencimientos de términos,y soportes documentales correspondientes.</t>
  </si>
  <si>
    <t>Planeación Institucional conforme al Decreto N° 612 de 2018</t>
  </si>
  <si>
    <t xml:space="preserve">Talento Hnumano </t>
  </si>
  <si>
    <t>Planificar e implementar el plan de de gestión estratégica de Talento Humano</t>
  </si>
  <si>
    <t xml:space="preserve">Lider de Talento Humano </t>
  </si>
  <si>
    <t>(No. de objetivos cumplidos / No. de objetivos planificados segun meta proyectada) x 100</t>
  </si>
  <si>
    <t>Consolidar la generación de acciones encaminadas a la optimización del bienestar en sus diferentes niveles del Talento Humano de la Entidad</t>
  </si>
  <si>
    <t xml:space="preserve">Formato TH-PL-01  Plan estrategico de talento humano
Informe de seguimiento </t>
  </si>
  <si>
    <t>Diagnosticar las necesidades de capacitación, para de allí efectuar lo concerniente a la proyección e implementación del Plan Institucional de Capacitación</t>
  </si>
  <si>
    <t>(No. de actividades de capacitación ejecutadas/ No. de actividades de capacitación programadas) * 100</t>
  </si>
  <si>
    <t>Fortalecer las competencias de talento humano, mediante la adjudicación de estrategias acordes a las tareas que desarrollan en la Entidad.</t>
  </si>
  <si>
    <t>Formato TH-FR-08 Plan de formación y capacitación 
Formulario de solicitud y planificación de formación, capacitación y bienestar laboral</t>
  </si>
  <si>
    <t xml:space="preserve">Implementación del Plan Anual de Vacantes llevando a cabo la evaluación y control del mismo </t>
  </si>
  <si>
    <t>(No. de actividades  del plan de vacantes identificadas y  publicadas/ No. de actividades del plan de vacantes que se deben publicar segun meta proyectada) x100</t>
  </si>
  <si>
    <t>Actualizar, evaluar y controlar el Plan Anual de Vacantes 2026 en su totalidad.</t>
  </si>
  <si>
    <t xml:space="preserve">Formato TH-FR-15 Plan de previsión de recursos humanos </t>
  </si>
  <si>
    <t xml:space="preserve">Planificar, hacer, evaluar y controlar el Plan de Bienestar  e Incentivos </t>
  </si>
  <si>
    <t>(No. de actividades  del plan de bienestar e incentivos ejecutadas/ No. de actividades del plan de bienestar e incentivos que se deben ejecutar segun meta proyectada) x100</t>
  </si>
  <si>
    <t xml:space="preserve">Priorizar la creación de espacios para el mejoramiento de la calidad de vida del Talento Humano de la Corporación, basadas en las necesidades que concluyen en un mejor desempeño laboral </t>
  </si>
  <si>
    <t>Formato TH-FR-16 Plan de incentivos institucionales y bienestar laboral</t>
  </si>
  <si>
    <t xml:space="preserve">Cumplimiento de las disposiciones normativas </t>
  </si>
  <si>
    <t>Socializar e implementar la política de integridad</t>
  </si>
  <si>
    <t xml:space="preserve">(% del personal capacitados en la politica de integridad / % del personal que se debe capacitar en la politica de integridad segun meta proyectada) x100 </t>
  </si>
  <si>
    <t>asegurar que todos los empleados, docentes, y contratistas del CTC estén informados y comprendan los principios y lineamientos establecidos en la Política de Integridad. Esto contribuirá a la construcción de un ambiente de trabajo ético, transparente y alineado con los principios de legalidad y responsabilidad, garantizando que todos los actores en la institución adopten buenas prácticas en su desempeño profesional.</t>
  </si>
  <si>
    <t xml:space="preserve">1. Curso del Q10 aspectos generales del Codigo de Integridad, previsto como requisito para la presentación de la primera cuenta de cobro
2. Promoción del Codigo de Integridad, mediante su remisión por correo institucional a cada uno de los servidores públicos y contratistas de la Entidad </t>
  </si>
  <si>
    <t>Notificar oportunamente a los servidores públicos sobre el cronograma y las fechas establecidas para la presentación de la declaración de bienes y rentas, garantizando el cumplimiento de esta obligación legal dentro de los plazos determinados.</t>
  </si>
  <si>
    <t>(No.  de personal que presentó  la declaracion de bienes y renta/ No.. de personal que debe presentar la declaracion de bienes y renta segun meta proyectada) x 100</t>
  </si>
  <si>
    <t xml:space="preserve">Realizar en las fechas oportunas la declaración de bienes y rentas de los servidores públicos </t>
  </si>
  <si>
    <t>Registro de notificaciones enviadas a los servidores públicos con el cronograma y fechas de presentación de la declaración de bienes y rentas, incluyendo comunicaciones oficiales, acuses de recibo y evidencias de divulgación realizadas.</t>
  </si>
  <si>
    <t>Reinducción anual para servidores públicos, y la socialización vía correo para contratistas sobre el funcionamiento de los procesos en general y temas básicos (No se realizará evaluación de conocimientos)</t>
  </si>
  <si>
    <t>(No.. de reinducciones realizadas / No. de reinducciones programadas que se deben realizar segun meta proyectada) x100</t>
  </si>
  <si>
    <t>Generar estrategias para que los funcionarios y contratistas participen de los procesos de reinducción, con la finalidad de conocer los aspectos esenciales y de funcionamiento de la Entidad.</t>
  </si>
  <si>
    <t xml:space="preserve">1. Certificados
2. Evidencia Fotografica </t>
  </si>
  <si>
    <t xml:space="preserve">Seguridad y Salud en el Trabajo </t>
  </si>
  <si>
    <t>Cumplir con lo dispuesto en el Decreto 1072 de 2015 y los lineamientos del DAFP para la gestión de riesgos laborales y la ejecución del SG-SST.</t>
  </si>
  <si>
    <t>Planificar, ejecutar y evaluar el Plan Anual del Sistema de Gestión de Seguridad y Salud en el Trabajo – SG-SST</t>
  </si>
  <si>
    <t xml:space="preserve">Lider de SST </t>
  </si>
  <si>
    <t>% de actividades del Plan Anual del SG-SST ejecutadas / % de actividades programadas en el Plan Anual del SG-SST según meta proyectada × 100</t>
  </si>
  <si>
    <t>Garantizar la formulación, desarrollo y evaluación periódica del Plan Anual del SG-SST, asegurando la implementación de las acciones de promoción, prevención, inspecciones, capacitación e intervención de riesgos definidas para la vigencia, conforme a la normatividad vigente y al ciclo PHVA.</t>
  </si>
  <si>
    <t>Plan Anual de Seguridad y Salud en el Trabajo 
Registros de actividades ejecutadas
Informe de evaluación final del Plan Anual del SG-SST.</t>
  </si>
  <si>
    <t>Mantener actualizada la matriz de peligros y evaluación de riesgos para fortalecer la gestión del riesgo laboral.</t>
  </si>
  <si>
    <t>Realizar la identificación, evaluación y valoración de peligros y riesgos (IPER) y actualizarla anualmente, garantizando la identificación oportuna de condiciones inseguras y la implementación de controles.</t>
  </si>
  <si>
    <t>N° de actualizaciones de la matriz de peligros realizadas / N° de actualizaciones de la matriz peligros programadas × 100</t>
  </si>
  <si>
    <t>Actualizar anualmente la matriz de peligros institucional mediante la identificación de peligros, la evaluación de los riesgos asociados y la valoración de su nivel, asegurando que los controles estén implementados y alineados con los requisitos del SG-SST y la normatividad vigente.</t>
  </si>
  <si>
    <t>Matriz de Identificación de Peligros, Evaluación y Valoración del Riesgo</t>
  </si>
  <si>
    <t xml:space="preserve">Almacen </t>
  </si>
  <si>
    <t>Garantizar la eficiencia y oportunidad en la prestación del servicio de almacén.</t>
  </si>
  <si>
    <t xml:space="preserve">Gestión con valores para resultados  </t>
  </si>
  <si>
    <t>Atender oportunamente las solicitudes de insumos y bienes realizadas por las áreas del Centro Tecnológico de Cúcuta, garantizando la disponibilidad, registro y entrega eficiente conforme a los procedimientos establecidos en el proceso de Almacén e Inventarios.</t>
  </si>
  <si>
    <t xml:space="preserve">Lider de Almacen </t>
  </si>
  <si>
    <t>(%. de solicitudes atendidas en almacen  /  %. de solicitudes que se deben atender en almacen segun meta proyectada) x  100</t>
  </si>
  <si>
    <t>Asegurar que todas las solicitudes de insumos y bienes realizadas por los procesos internos del CTC sean atendidas en su totalidad durante la vigencia, manteniendo un control eficiente del inventario institucional y cumpliendo con los tiempos y procedimientos establecidos.</t>
  </si>
  <si>
    <t>Informe de Gestión de Insumos - Almacén, cuyo contenido debe precisar el número y tipo de solicitudes atendidas</t>
  </si>
  <si>
    <t>Garantizar el control y verificación del inventario institucional.</t>
  </si>
  <si>
    <t>Realizar el inventario físico general de los bienes institucionales en todas las oficinas del Centro Tecnológico de Cúcuta, verificando su existencia, estado y ubicación conforme a los procedimientos de control patrimonial.</t>
  </si>
  <si>
    <t>(%. de inventario fisico general realizado / %. de inventario fisico general que se debe realizar segun meta proyectada) x 100</t>
  </si>
  <si>
    <t>Ejecutar el inventario físico general de bienes en todas las dependencias institucionales, verificando la totalidad de los elementos asignados, su estado físico y su correspondencia con los registros oficiales del Sistema de Almacén e Inventarios.</t>
  </si>
  <si>
    <t xml:space="preserve">Cronograma de inventario por dependencia.
Informe consolidado de hallazgos y novedades.
</t>
  </si>
  <si>
    <t>Asegurar la depuración oportuna del inventario institucional.</t>
  </si>
  <si>
    <t>Gestionar y formalizar las bajas de bienes institucionales mediante la convocatoria y realización del Comité de Bajas, garantizando el cumplimiento de los procedimientos establecidos para la disposición final de los elementos no útiles o inservibles.</t>
  </si>
  <si>
    <t>(N° de cumplimiento de actividad de bajas realizada / N° de cumplimiento de actividad de bajas que se debe realizar segun meta proyectada) x 100</t>
  </si>
  <si>
    <t>Realizar una (1) actividad formal de bajas de bienes institucionales durante la vigencia, mediante el Comité de Bajas, asegurando la correcta identificación, evaluación, aprobación y disposición final de los elementos que ya no son útiles para la entidad.</t>
  </si>
  <si>
    <t>01/10/202</t>
  </si>
  <si>
    <t xml:space="preserve">Acta Comité de Bajas
Resolución de aprobación de bajas </t>
  </si>
  <si>
    <t xml:space="preserve">Control Interno </t>
  </si>
  <si>
    <t xml:space="preserve">Evaluación y Seguimiento </t>
  </si>
  <si>
    <t>Brindar seguimiento al Programa de Transparencia y Ética de lo pública</t>
  </si>
  <si>
    <t xml:space="preserve">Jefe Control Interno </t>
  </si>
  <si>
    <t xml:space="preserve">(N° de seguimientos cumplidos/N° de seguimientos programados segun meta proyectada) x100 </t>
  </si>
  <si>
    <t>Consolidar una cultura de autoevaluación autogestión y autorregulación</t>
  </si>
  <si>
    <t>Informe de Seguimiento al programa de transparencia y etica pública  vigencia 2026</t>
  </si>
  <si>
    <t>Realizar el seguimiento respectivo a los planes de mejora resultante de las auditorías internas de las diferentes áreas</t>
  </si>
  <si>
    <t>(N° de  seguimientos realizados/ Total de seguimientos programados) x 100</t>
  </si>
  <si>
    <t xml:space="preserve">Planes de mejora  con seguimiento </t>
  </si>
  <si>
    <t xml:space="preserve">Elaboración y seguimiento de informes </t>
  </si>
  <si>
    <t xml:space="preserve">Elaborar los informes de ley conforme a la normatividad legal vigente </t>
  </si>
  <si>
    <t>(N° de informes elaborados /N° de informes programados) x100</t>
  </si>
  <si>
    <t xml:space="preserve">Informes de Ley </t>
  </si>
  <si>
    <t xml:space="preserve">Auditorias internas </t>
  </si>
  <si>
    <t xml:space="preserve">Ejecutar autorías internas de gestión conforme al Plan Anual de Auditorias </t>
  </si>
  <si>
    <t>(N° de procesos auditados/ Total de  auditorias programadas segun meta proyectada) x 100</t>
  </si>
  <si>
    <t xml:space="preserve">Planear y ejecutar el plan anual de auditorias vigencia 2026 aprobado por el Comité Coordinador de Control Interno </t>
  </si>
  <si>
    <t xml:space="preserve">Plan Anual de Auditorias </t>
  </si>
  <si>
    <t xml:space="preserve">Comité de Coordinación de Control Interno </t>
  </si>
  <si>
    <t xml:space="preserve">Llevar a cabo las reuniones de asuntos que competen al Comité de Coordinación de Control Interno </t>
  </si>
  <si>
    <t>(N° de reuniones de la Resolución No. 587 de noviembre 30 de 2020 realizadas /N° de reuniones proyectadas en meta) x100</t>
  </si>
  <si>
    <t xml:space="preserve">Cumplir con las disposiciones previstas para a realizacion de las reuniones del comité </t>
  </si>
  <si>
    <t>Actas de Reunión del Comité de Coordinación de control interno</t>
  </si>
  <si>
    <t>Plan de acción municipal 2022 / Alcaldia de San José de Cúcuta</t>
  </si>
  <si>
    <t>PLAN DE ACCIÓN MUNICIPAL 2026 SECRETARIA DE HABITAT</t>
  </si>
  <si>
    <t>SECRETARIA DE HABITAT</t>
  </si>
  <si>
    <t xml:space="preserve">Área de direccionamiento estratégico / Despacho </t>
  </si>
  <si>
    <t>Estructurar documentos referentes a la planeación  de la gestión de la secretaría de habitat</t>
  </si>
  <si>
    <t>Estructurar el plan de acción 2026 de la secretaría de habitat con el fin de optimizar la gestíon y el control de las actividades que llevarán a la secretaría de vivienda al logro de sus metas y objetivos .</t>
  </si>
  <si>
    <t>PILAR PROGRAMÁTICO 6. EFICIENCIA ADMINISTRATIVA PARA LA CALIDAD DE LA GESTION PUBLICA</t>
  </si>
  <si>
    <t>Componente 4. transformación de capacidades institucionales para la gobernabilidad</t>
  </si>
  <si>
    <t>David Alvarado Muñoz/secretario de habitat</t>
  </si>
  <si>
    <t>Plan de Acción Formulado</t>
  </si>
  <si>
    <t>10  de enero de 2026</t>
  </si>
  <si>
    <t>25  de enero de 2026</t>
  </si>
  <si>
    <t>Realizar seguimiento y monitoreo plan de acción 2026 de la secretaría de habitatcon el fin de evaluar el avance en la actividades establecidas en dicha herramienta .</t>
  </si>
  <si>
    <t>David Alvarado Muñoz/secretario de habitat y enlace de planeación estratégica</t>
  </si>
  <si>
    <t>Carpeta en drive de la secretaría con  las evidencias de Avance Plan de Acción</t>
  </si>
  <si>
    <t>20  de enero de 2026</t>
  </si>
  <si>
    <t>Coordinar el seguimiento y monitoreo a la ejecución y gestión  de la secretaria de habitat</t>
  </si>
  <si>
    <t>Realizar sesiónes de seguimiento con el jefe de despacho y los líderes de proyectos con el objeto de verificar el nivel de avance  de los proyectos</t>
  </si>
  <si>
    <t xml:space="preserve">David Alvarado Muñoz/secretario de habitat </t>
  </si>
  <si>
    <t xml:space="preserve">
Lista de asistencia y registro fotográfico</t>
  </si>
  <si>
    <t>25 febrero  de 2026</t>
  </si>
  <si>
    <t>Elaborar los informes  ejecutivos   de cierre de vigencia 2025 de los proyectos de inversión   de la secretaría de habitat</t>
  </si>
  <si>
    <t>Informe Ejecutivo de Proyectos</t>
  </si>
  <si>
    <t>15 enero  de 2026</t>
  </si>
  <si>
    <t>30de enero de 2026</t>
  </si>
  <si>
    <t>Elaborar  Informes de Gestión de la secretaría de habitat</t>
  </si>
  <si>
    <t>Informe de gestión  de la secretaría de vivienda</t>
  </si>
  <si>
    <t>20 enero  de 2026</t>
  </si>
  <si>
    <t>Realizar las actuaciones contractuales derivadas de los procesos y/o proyectos de la Secretaría de habitat</t>
  </si>
  <si>
    <t>Realizar las acciones derivadas de las etapa pre-contractual, contractual y poscontractual de cada uno de los contratos celebrados por la secretaría de habitat.</t>
  </si>
  <si>
    <t>David Alvarado Muñoz/secretario de habitat y Abogada de gestión de contratación</t>
  </si>
  <si>
    <t xml:space="preserve"> informe de  contratación en formato de matriz general de contratación.</t>
  </si>
  <si>
    <t>10 enero   de 2026</t>
  </si>
  <si>
    <t>Registrar los contratos celebrados por la secretaría de habitat en la plataforma SIA OBSERVA</t>
  </si>
  <si>
    <t>transparencia, acceso a la información pública y lucha contra la corrupción</t>
  </si>
  <si>
    <t>marzo  de 2026</t>
  </si>
  <si>
    <t>Registrar y Actualizar mensualmente la información de la contratación de la dependencia en la matriz general de contratación de la secretaría de habitat</t>
  </si>
  <si>
    <t>David Alvarado Muñoz/secretario de  habitat y Abogada de gestión de contratación</t>
  </si>
  <si>
    <t>Formular e implementar el mapa de riesgos de corrupción de la vigencia 2026 de la secretaría de habitat</t>
  </si>
  <si>
    <t xml:space="preserve">Elaborar el mapa de riesgos de corrupción para la vigencia 2026  </t>
  </si>
  <si>
    <t>mapa de riesgos de corrupción e informe cuatrimestral de seguimiento</t>
  </si>
  <si>
    <t>20 de enero de 2026</t>
  </si>
  <si>
    <t>10 de febrero de 2026</t>
  </si>
  <si>
    <t>Realizar seguimiento al  mapa de riesgos de corrupción de la vigencia 2026, y elaborar el informe de seguimiento</t>
  </si>
  <si>
    <t>David Alvarado Muñoz/secretario de  habitat y enlace de planeación estratégica</t>
  </si>
  <si>
    <t>Promover mecanismos de comunicación interna y externa e impulsar el uso de los canales digitales para divulgar  los servicos y  gestión desarrollada por la Secretaría de habitat</t>
  </si>
  <si>
    <t>Publicar contenido informativo en los diferentes canales digitales, sobre los trámites, servicios y logros de la Secretaría de habitat</t>
  </si>
  <si>
    <t>acceso a la información pública y lucha contra la corrupción</t>
  </si>
  <si>
    <t>David Alvarado Muñoz/secretario de habitat y enlace de prensa y comunicaciones</t>
  </si>
  <si>
    <t>Informe  cuatrimestral de la gestión del área de prensa</t>
  </si>
  <si>
    <t>15  febrero de 2026</t>
  </si>
  <si>
    <t>Realizar cubrimiento filmico y fotográfico de las actividades de gestión e inversión realizadas por la dependencia</t>
  </si>
  <si>
    <t xml:space="preserve">Área de Saneamiento y Titulación </t>
  </si>
  <si>
    <t>Implementar el Proyecto de Inversión: Servicio de saneamiento y titulación de bienes fiscales en el municipio de San José De Cúcuta. Código BPIN:2024540010227</t>
  </si>
  <si>
    <t>Socializar con la comunidad y los presidentes de junta de acción comunal el programa de titulación gratuita de predios fiscales</t>
  </si>
  <si>
    <t>Componente 5: Transformación del hábitat para la vida</t>
  </si>
  <si>
    <t xml:space="preserve">Porcentaje de predios urbanos, </t>
  </si>
  <si>
    <t>Programa 1. Formalización y titulación</t>
  </si>
  <si>
    <t>Bienes fiscales saneados y titulados</t>
  </si>
  <si>
    <t>Participación ciudadana en la gestión pública</t>
  </si>
  <si>
    <t>David Alvarado Muñoz/secretario de habitat y lider del proyecto</t>
  </si>
  <si>
    <t>Informe de gestión del Proyecto de Inversión</t>
  </si>
  <si>
    <t>1 febrero de 2026</t>
  </si>
  <si>
    <t>30 octubre de 2026</t>
  </si>
  <si>
    <t>Realizar asistencia técnica y jurídica en saneamiento y titulación de predios</t>
  </si>
  <si>
    <t>15 de diciembre  de 2026</t>
  </si>
  <si>
    <t>Expedir los actos administrativos (resoluciones) de saneamiento y titulación de predios</t>
  </si>
  <si>
    <t>30 diciembre  de 2026</t>
  </si>
  <si>
    <t>Gestionar la entrega a la ORIP - Oficina de Registro de Instrumentos Públicos, las resoluciones para registro en el folio de matrícula inmobiliaria</t>
  </si>
  <si>
    <t>Racionalización de trámites</t>
  </si>
  <si>
    <t>25 enero de 2026</t>
  </si>
  <si>
    <t>Realizar la actualización de la información de los predios  fiscales en el módulo de manejo de la secretaría de habitat y/o en el  sistema de información dispuesto para tal fin</t>
  </si>
  <si>
    <t>David Alvarado Muñoz/secretario de  habitat y lider del proyecto</t>
  </si>
  <si>
    <t>1 de diciembre  de 2026</t>
  </si>
  <si>
    <t>Área de Mejoramiento de Vivienda</t>
  </si>
  <si>
    <t>Implementar el Proyecto de Inversión:Mejoramiento de Vivienda en el Municipio de San José de Cúcuta . Código BPIN: 2024540010228</t>
  </si>
  <si>
    <t>PROYECTO: “MEJORAMIENTO DE VIVIENDA URBANA A TRAVES DEL CONVENIO N° 0019 CON EL MINISTERIO DE VIVIENDA BAJO EL ESQUEMA ASOCIATIVO”</t>
  </si>
  <si>
    <t>Realizar  la  ejecución y seguimiento al convenio 019 con el Ministerio de Vivienda para la ejecución de los mejoramientos de vivienda urbanos en el municipio de Cúcuta.</t>
  </si>
  <si>
    <t xml:space="preserve">Déficit cualitativo de vivienda </t>
  </si>
  <si>
    <t>Programa 2. Política municipal de acceso y mejoramiento a soluciones habitacionales</t>
  </si>
  <si>
    <t>Hogares beneficiados con mejoramiento de una vivienda  </t>
  </si>
  <si>
    <t>David Alvarado Muñoz/secretario de habitat y Lider de mejoramiento de vivienda</t>
  </si>
  <si>
    <t>1 febrero  de 2026</t>
  </si>
  <si>
    <t>30 de diciembre  de 2026</t>
  </si>
  <si>
    <t>PROYECTO MEJORAMIENTO DE VIVENDA RURAL PROGRAMA "VIVIENDA RESILIENTE E INCLUYENTE EN COLOMBIA"</t>
  </si>
  <si>
    <t>Realizar acompañamiento a la etapa de ejecución del proyecto de  mejoramientos de vivienda en el sector rural</t>
  </si>
  <si>
    <t>30  de diciembre de 2026</t>
  </si>
  <si>
    <t>Implementar el Proyecto de Inversión Mejoramiento de las condiciones de habitabilidad de la población beneficiada en la zona urbana del municipio de Cúcuta:  . Código BPIN: 2024540010008</t>
  </si>
  <si>
    <t>PROYECTO: “MEJORAMIENTO DE VIVIENDA CON RECURSOS PROPIOS"</t>
  </si>
  <si>
    <t>Continuar con la etapa de postulación y viabilidades jurídicas de posibles beneficiarios de mejoramientos de vivienda</t>
  </si>
  <si>
    <t>David Alvarado Muñoz/secretario de habitat  y Lider de mejoramiento de vivienda</t>
  </si>
  <si>
    <t>Realizar   seguimiento al convenio con E-DESARROLLO  para  la ejecución de los mejoramientos de vivienda urbanos en el municipio de Cúcuta.</t>
  </si>
  <si>
    <t>30 de diciembre 2026</t>
  </si>
  <si>
    <t xml:space="preserve">     Planeación Institucional - Alcaldía de San José de Cúcuta</t>
  </si>
  <si>
    <t xml:space="preserve">      Plan de Acción Municipal</t>
  </si>
  <si>
    <t>Unidad de Acompañamiento directo del Alcalde</t>
  </si>
  <si>
    <t>Acompañar de manera integral la agenda pública del Alcalde</t>
  </si>
  <si>
    <t>Acompañar de manera permanente la agenda institucional, territorial y estratégico</t>
  </si>
  <si>
    <t>Pilar 6 – Eficiencia Administrativa</t>
  </si>
  <si>
    <t>Componente 3. Institucionalidad competente. Calidad y relacionamiento con el ciudadadano</t>
  </si>
  <si>
    <t>Bibiana Stherly Quintero Orozco | Secretaria Privada</t>
  </si>
  <si>
    <t>Acompañar el 100 % de las actividades de la agenda del Alcalde</t>
  </si>
  <si>
    <t>Registros de agenda, actas y soportes de acompañamiento</t>
  </si>
  <si>
    <t>Unidad de Asuntos Jurídicos del Despacho</t>
  </si>
  <si>
    <t>Implementar de estrategia de defensa jurídica preventiva del Alcalde</t>
  </si>
  <si>
    <t>Gestionar de manera integral y articulada los requerimientos de los órganos de control</t>
  </si>
  <si>
    <t>Componente 4. Transformación de capacidades institucionales para la gobernabilidad</t>
  </si>
  <si>
    <t>Nivel de mitigación del riesgo jurídico del Despacho</t>
  </si>
  <si>
    <t>Defensa Juridica</t>
  </si>
  <si>
    <t>Implementar la estrategia preventiva de defensa jurídica</t>
  </si>
  <si>
    <t>Lineamiento interno y reportes de seguimiento jurídico</t>
  </si>
  <si>
    <t>Fortalecer el apoyo jurídico estratégico al Despacho del Alcalde</t>
  </si>
  <si>
    <t>Revisar, proyectar y hacer seguimiento a actos administrativos y decisiones estratégicas</t>
  </si>
  <si>
    <t>Nivel de coherencia jurídica en actuaciones del Despacho</t>
  </si>
  <si>
    <t>Actos administrativos y compromisos con trazabilidad</t>
  </si>
  <si>
    <t>Garantizar que el 100 % de las actuaciones estratégicas cuenten con soporte jurídico</t>
  </si>
  <si>
    <t>Informes de seguimiento y matriz de compromisos</t>
  </si>
  <si>
    <t>Unidad de Cooperación Nacional e Internacional</t>
  </si>
  <si>
    <t>Posicionar institucionalmente a la Alcaldía de Cúcuta en escenarios de cooperación</t>
  </si>
  <si>
    <t>Gestionar la vinculación a redes nacionales e internacionales de cooperación</t>
  </si>
  <si>
    <t>Número de redes de cooperación con vinculación formal</t>
  </si>
  <si>
    <t>Acta o certificación de vinculación</t>
  </si>
  <si>
    <t>Vincularse formalmente a una red de cooperación</t>
  </si>
  <si>
    <t>Soporte documental de vinculación</t>
  </si>
  <si>
    <t>Establecer vínculos institucionales para cooperación</t>
  </si>
  <si>
    <t>Coordinar relacionamiento con actores nacionales e internacionales</t>
  </si>
  <si>
    <t>Número de vínculos activos</t>
  </si>
  <si>
    <t>Matriz de actores y seguimientos</t>
  </si>
  <si>
    <t>Establecer 10 vínculos institucionales activos</t>
  </si>
  <si>
    <t>Matriz de seguimiento</t>
  </si>
  <si>
    <t>Formular proyectos para cooperación nacional e internacional</t>
  </si>
  <si>
    <t>Presentar proyectos ante agencias de cooperación</t>
  </si>
  <si>
    <t>Número de proyectos aprobados</t>
  </si>
  <si>
    <t>Proyectos formulados</t>
  </si>
  <si>
    <t>Formular y presentar 5 proyectos</t>
  </si>
  <si>
    <t>Proyectos radicados</t>
  </si>
  <si>
    <t>Unidad de Comunicaciones Oficiales</t>
  </si>
  <si>
    <t>Producir contenidos digitales institucionales</t>
  </si>
  <si>
    <t>Publicar contenidos en medios y redes sociales</t>
  </si>
  <si>
    <t>Alcance de contenidos digitales</t>
  </si>
  <si>
    <t>Contenidos publicados</t>
  </si>
  <si>
    <t>Producir y publicar 120 contenidos</t>
  </si>
  <si>
    <t>Piezas gráficas y audiovisuales</t>
  </si>
  <si>
    <t>Unidad de Monitoreo al Ciclo de la Inversión Pública</t>
  </si>
  <si>
    <t>Actualizar el Cuadro de Mando Integral – CMI</t>
  </si>
  <si>
    <t>Realizar sesiones de reinducción al gabinete</t>
  </si>
  <si>
    <t>CMI actualizados</t>
  </si>
  <si>
    <t>Proyectos BPIN</t>
  </si>
  <si>
    <t>Gestión Presupuestal y eficiencia del gasto público</t>
  </si>
  <si>
    <t>Actualizar 27 CMI</t>
  </si>
  <si>
    <t>Informes CMI</t>
  </si>
  <si>
    <t>Unidad de Asistencia técnica en información contractual</t>
  </si>
  <si>
    <t>Consolidar expedientes contractuales institucionales</t>
  </si>
  <si>
    <t>Recopilar información contractual de las dependencias</t>
  </si>
  <si>
    <t>Porcentaje de expedientes consolidados</t>
  </si>
  <si>
    <t>Expedientes contractuales completos</t>
  </si>
  <si>
    <t>Consolidar 100 % expedientes</t>
  </si>
  <si>
    <t>Base contractual consolidada</t>
  </si>
  <si>
    <t>Area de gestión administrativa y custodia documental</t>
  </si>
  <si>
    <t>Implementar metodología de organización documental</t>
  </si>
  <si>
    <t>Aplicar herramientas de gestión documental digital</t>
  </si>
  <si>
    <t>Nivel de adopción de la metodología</t>
  </si>
  <si>
    <t>Repositorios organizados</t>
  </si>
  <si>
    <t>Consolidar 100 % repositorios</t>
  </si>
  <si>
    <t>Matrices de seguimiento</t>
  </si>
  <si>
    <t>Unidad de atención estratégica a situaciones de riesgo</t>
  </si>
  <si>
    <t>Consolidar información estratégica sobre el Catatumbo</t>
  </si>
  <si>
    <t>Organizar insumos humanitarios y de riesgo</t>
  </si>
  <si>
    <t>Nivel de consolidación del repositorio</t>
  </si>
  <si>
    <t>Repositorio institucional</t>
  </si>
  <si>
    <t>Consolidar 100 % de insumos disponibles</t>
  </si>
  <si>
    <t>Repositorio estructurado</t>
  </si>
  <si>
    <t>PLAN DE ACCIÓN MUNICIPAL ()_SECRETARIA DE AMBIENTE Y SOSYENIBILIDAD 2026</t>
  </si>
  <si>
    <t xml:space="preserve">Area de Trabajo de Recursos Naturales y Sostenibilidad </t>
  </si>
  <si>
    <t>Ejecutar el proyecto "Implementación de jornadas de sensibilización ambiental cátedra del agua en el municipio de  San José De Cúcuta " con código BPIN 2024540010248</t>
  </si>
  <si>
    <t>Realizar servicio de educación para el trabajo en cultura y participación para la gestión ambiental y territorial.</t>
  </si>
  <si>
    <t>4. Ordenamiento sostenible del suelo y gestión ambiental</t>
  </si>
  <si>
    <t>4: Servicios públicos para la calidad de vida</t>
  </si>
  <si>
    <t>Inversión
pública en
cambio
climático
(mitigación,
adaptación e
integral)</t>
  </si>
  <si>
    <t>1. Acceso oportuno y de calidad a los servicios de agua potable, saneamiento básico y aseo</t>
  </si>
  <si>
    <t>Personas formadas  en cultura y participación para la gestión ambiental y territorial</t>
  </si>
  <si>
    <t>Secretaria de Ambiente y Sostenibilidad</t>
  </si>
  <si>
    <t>22000
Personas</t>
  </si>
  <si>
    <t>Informe, actas y listado de Capacitaciónes</t>
  </si>
  <si>
    <t>Ejecutar el proyecto Servicio de mantenimiento integral de zonas verdes en el espacio público en el marco del programa de la conservación de la biodiversidad del municipio de San José De Cúcuta" con código BPIN 2024540010153</t>
  </si>
  <si>
    <t>Realizar el diagnóstico del estado actual de las zonas verdes de los espacios públicos implementando actividades de siembra y mantenimiento integral incluyendo participación comunitaria que promueva la sensibilización y educación ambiental en materia de silvicultura urbana en el municipio de san josé de cúcuta</t>
  </si>
  <si>
    <t>2: Gestión ambiental sostenible y cambio climático</t>
  </si>
  <si>
    <t>1. Cúcuta conserva la biodiversidad y los servicios eco sistémicos</t>
  </si>
  <si>
    <t>Zonas verdes mantenidas</t>
  </si>
  <si>
    <t>35000      Metros Cuadrados</t>
  </si>
  <si>
    <t>Ejecutar el proyecto "Servicio de asistencia técnica para la elaboración del manual de silvicultura urbana como documento de lineamiento técnico para la conservación de la biodiversidad y sus servicios eco sistémicos en el municipio de San José De Cúcuta" con código BPIN 2024540010185</t>
  </si>
  <si>
    <t>Elaborar el manual de silvicultura urbana del municipio de san josé de cúcuta que incluya inventario de especies y los lineamientos param su manejo y conservación</t>
  </si>
  <si>
    <t xml:space="preserve">1      Doccumento lineamiento técnico </t>
  </si>
  <si>
    <t>Elaborar el manual de silvicultura urbana del municipio de san josé de cúcuta que incluya inventario de especies y los lineamientos para su manejo y conservación</t>
  </si>
  <si>
    <t>3      Asistencias tecnicas</t>
  </si>
  <si>
    <t>Ejecutar el proyecto "Servicio de educación informal en materia de gestión ambiental y conservación del medio ambiente en el municipio de  San José De Cúcuta"  con código BPIN 2024540010173</t>
  </si>
  <si>
    <t>Diseñar e implementar de servicio de educación informal en materia de gestión ambiental y  conservación del medio ambiente en el municipio de San José de Cúcuta.</t>
  </si>
  <si>
    <t xml:space="preserve"> 2. Apropiación ciudadana de la educación ambiental y compromiso con la adaptabilidad a la variabilidad y cambio climático</t>
  </si>
  <si>
    <t>7000    Personas Capacitadas</t>
  </si>
  <si>
    <t>Ejecutar proyecto "Implementación de acciones para el fortalecimiento de las áreas estratégicas de importancia ambiental para la protección del recurso hídrico y otros ecosistemas protectores de la biodiversidad y del agua para el municipio de  San José De Cúcuta"  con código BPIN 202500000031565</t>
  </si>
  <si>
    <t xml:space="preserve">Mantenimiento de las áreas estratégicas adquiridas por el municipio. Adquisición de áreas estratégicas en la cuenca media alta de los ríos zulia y pamplonita </t>
  </si>
  <si>
    <t>3. Gestión del recurso hídrico y los servicios eco sistémicos</t>
  </si>
  <si>
    <t>Áreas protegidas</t>
  </si>
  <si>
    <t>1000    Hectareas</t>
  </si>
  <si>
    <t>Informe de gestión realizada</t>
  </si>
  <si>
    <t>Ejecutar proyecto  "Formulación  e implementación de políticas públicas para la gestión ambiental sostenible y cambio climático en el municipio de San José De Cúcuta"  con código BPIN 202500000032439</t>
  </si>
  <si>
    <t>1. Documento preliminar
2. Documento de política final
3. Elaboración de políticas públicas para la gestión ambiental sostenible y el cambio climático del municipio de San José de Cúcuta</t>
  </si>
  <si>
    <t>2. Apropiación ciudadana de la educación ambiental y compromiso con la adaptabilidad a la variabilidad y cambio climático</t>
  </si>
  <si>
    <t>Documentos de Política elaborados</t>
  </si>
  <si>
    <t>3     Documentos de Politica Publica elaborados</t>
  </si>
  <si>
    <t>Ejecutar proyecto "Servicio de asistencia técnica en planificación y gestión ambiental para apoyar el desarrollo sostenible del municipio de   San José De Cúcuta" con código  BPIN 202500000032485</t>
  </si>
  <si>
    <t>Realizar un diagnóstico integral a partir de datos, información y conocimientos relevantes que sustenten la toma de decisiones en la planificación sectorial y la gestión ambiental del municipio, promoviendo el desarrollo sostenible en los sectores minero y productivo.
Diseñar e implementar procesos de acompañamiento técnico a comunidades, empresas y entidades locales en temas de planificación territorial, producción sostenible y cumplimiento de la normativa ambiental, mediante visitas de campo, talleres y asesorías personalizadas.</t>
  </si>
  <si>
    <t>1          Asistencia técnica</t>
  </si>
  <si>
    <t>Ejecutar proyecto "Servicio de educación informal en gestión del cambio climático para un desarrollo bajo en carbono y resiliente al clima en el municipio de  San José De Cúcuta " con código  BPIN 202500000032452</t>
  </si>
  <si>
    <t>Diseñar un modelo pedagógico y contenidos formativos en educación informal, enfocados en la gestión del cambio climático para fortalecer capacidades ciudadanas hacia la sostenibilidad ambiental, la mitigación y adaptación climática en el municipio de San José de Cúcuta.
Desarrollar jornadas de formación comunitaria basadas en el modelo pedagógico estructurado, orientadas a promover la conciencia ambiental, la participación ciudadana y la acción climática en contextos urbanos y rurales con alta vulnerabilidad socioambiental.</t>
  </si>
  <si>
    <t>Personas capacitadas en gestión del cambio climático</t>
  </si>
  <si>
    <t xml:space="preserve">2000     Personas capacitadas </t>
  </si>
  <si>
    <t>OFICINA DE EMPRENDIMIENTO Y ACCESO AL CRÉDITO - BANCO DEL PROGRESO</t>
  </si>
  <si>
    <t>Fecha: Enero 2021 / Versión 4</t>
  </si>
  <si>
    <t>Pilar Programatico</t>
  </si>
  <si>
    <t>Mestizo</t>
  </si>
  <si>
    <t>Retornado</t>
  </si>
  <si>
    <t>Formular, implementar y evaluar el plan de acción institucional de la Oficina de Emprendimiento y Acceso al Crédito - Banco del Progreso</t>
  </si>
  <si>
    <t>Elaborar el plan de acción institucional de la Oficina de Emprendimiento y Acceso al Crédito - Banco del Progreso</t>
  </si>
  <si>
    <t>Garantia de trabajo y productividad economica</t>
  </si>
  <si>
    <t>Cucuta emprendedora. Hacia una mentalidad productiva</t>
  </si>
  <si>
    <t>Sin relación</t>
  </si>
  <si>
    <t>Luis Javier Chaves Jefe de Oficina</t>
  </si>
  <si>
    <t>Plan de Acción Institucional 2026</t>
  </si>
  <si>
    <t>Todas las comunas del area urbana del municipio</t>
  </si>
  <si>
    <t>Oficina de Emprendimiento y Acceso al Crédito-Banco del Progreso</t>
  </si>
  <si>
    <t>Realizar seguimiento a la ejecución del Plan de Acción institucional y cargue de evidencias.</t>
  </si>
  <si>
    <t>alto</t>
  </si>
  <si>
    <t xml:space="preserve">Procesos actualizados </t>
  </si>
  <si>
    <t>Elaborar e implementar el plan anual de adquisiciones, actualizar la plataforma de acuerdo con los procesos precontractuales, contractuales y poscontractuales para la vigencia 2026</t>
  </si>
  <si>
    <t>Plan Anual de Adquisiciones</t>
  </si>
  <si>
    <t>Coordinar el seguimiento y monitoreo a las metas programadas para la vigencia 2026 de la Oficina de Emprendimiento y Acceso al Crédito - Banco del Progreso</t>
  </si>
  <si>
    <t>Realizar rutinas de seguimiento con le jefe de despacho y los líderes de cada una de las áreas, programas o proyectos con el objeto de verificar el nivel de cumplimiento y avance de las metas trazadas</t>
  </si>
  <si>
    <t>medio</t>
  </si>
  <si>
    <t>Actas de reunión y/u  revision de rutinas de
 seguimiento por parte de enlace y supervisor de contrato; ademas de los
 informes de gestion mensual presentados como evidencias</t>
  </si>
  <si>
    <t>Consolidar el informe final de cumplimiento de metas y logros de gestión pública para la rendición de cuentas públicas del 2026</t>
  </si>
  <si>
    <t>Informede gestión</t>
  </si>
  <si>
    <t>Elaborar los informes de estado de avance de los proyectos de inversión pública programados para la vigencia 2025 de la Oficina de Emprendimiento y Acceso al Crédito - Banco del Progreso</t>
  </si>
  <si>
    <t>Construir y actualizar los informes de estado de avance de los proyectos de inversión pública de de la Oficina de Emprendimiento y Acceso al Crédito - Banco del Progreso para cargarlos en las plataformas lideradas por Planeación de seguimiento institucional</t>
  </si>
  <si>
    <t>Informes PIIP</t>
  </si>
  <si>
    <t>Realizar los procesos de gestión pre-contractual, contractual y poscontractual de los contratos/convenios celebrados por la Oficina de Emprendimiento y Acceso al Crédito - Banco del Progreso para el logro de las metas trazadas en la vigencia 2026</t>
  </si>
  <si>
    <t>Realizar las acciones derivadas de las etapa pre-contractual, contractual y poscontractual de cada uno de los contratos celebrados por la Oficina de Emprendimiento y Acceso al Crédito - Banco del Progreso</t>
  </si>
  <si>
    <t>Luis Javier Chaves Secretario de Despacho - Asesor contratista</t>
  </si>
  <si>
    <t>Plataforma actualizada</t>
  </si>
  <si>
    <t>Actualizar el reporte de contratación de  la Oficina de Emprendimiento y Acceso al Crédito - Banco del Progreso en el sistema de seguimiento interno de la Alcaldía Municipal</t>
  </si>
  <si>
    <t>Luis Javier Chaves Jefe de Oficina - Asesor contratista</t>
  </si>
  <si>
    <t>Actualización de Reporte</t>
  </si>
  <si>
    <t>Registrar los contratos celebrados por  la Oficina de Emprendimiento y Acceso al Crédito - Banco del Progreso  en la plataforma SIA OBSERVA</t>
  </si>
  <si>
    <t>Luis Javier Chaves Jefe de Oficina- Asesor contratista</t>
  </si>
  <si>
    <t>Recibir y verificar de actas de pago, informe de cumplimiento y documentos anexos, en plataforma SECOP II</t>
  </si>
  <si>
    <t>Luis Javier Chaves  Jefe de Oficina - Asesor contratista</t>
  </si>
  <si>
    <t>Formular, actualizar e implementar el mapa de riesgos de corrupción de la vigencia 2025 de la Oficina de Emprendimiento y Acceso al Crédito - Banco del Progreso</t>
  </si>
  <si>
    <t xml:space="preserve">Elaborar el mapa de riesgos de corrupción para la vigencia 2025 y remitirlo al Departamento Administrativo de Planeación para su respectiva consolidación </t>
  </si>
  <si>
    <t>Sergio Monroy - Profesional universitario</t>
  </si>
  <si>
    <t>1 Mapa de Riesgos</t>
  </si>
  <si>
    <r>
      <rPr>
        <sz val="10"/>
        <color indexed="8"/>
        <rFont val="Arial"/>
        <family val="2"/>
      </rPr>
      <t>Tramitar las PQRS dirigidas  a la Oficina de Emprendimiento y Acceso al Crédito - Banco del Progreso</t>
    </r>
    <r>
      <rPr>
        <b/>
        <sz val="10"/>
        <color indexed="8"/>
        <rFont val="Arial"/>
        <family val="2"/>
      </rPr>
      <t xml:space="preserve"> </t>
    </r>
    <r>
      <rPr>
        <sz val="10"/>
        <color indexed="8"/>
        <rFont val="Arial"/>
        <family val="2"/>
      </rPr>
      <t xml:space="preserve">en el termino de la ley </t>
    </r>
  </si>
  <si>
    <t>Recibir, asignar, dar tramite y seguimiento interno a las PQRS elevadas a laOficina de Emprendimiento y Acceso al Crédito - Banco del Progreso</t>
  </si>
  <si>
    <t>Maria Concepcion Gerardino - Profesional Universitaria</t>
  </si>
  <si>
    <t>Prestar servicio de atención al ciudadano desde la Oficina de Emprendimiento y Acceso al Crédito - Banco del Progreso</t>
  </si>
  <si>
    <t>Orientar a la ciudadania respecto de la oferta institucional de la Oficina de Emprendimiento y Acceso al Crédito - Banco del Progreso</t>
  </si>
  <si>
    <t>Base de excel</t>
  </si>
  <si>
    <t>Area de impacto a grupos poblacionales</t>
  </si>
  <si>
    <t xml:space="preserve">Garantizar la participación activa en cada una de las mesas y comités de política Social y grupos poblacinales </t>
  </si>
  <si>
    <t>Asistir a las mesas y Comités de Política Social y demás espacios de participación ciudadana donde sea convocada y haga forme como miembro la Oficina de Emprendimiento y Acceso al Crédito - Banco del Progreso</t>
  </si>
  <si>
    <t>Fortalecimiento Organizacional y Simplificación de procesos</t>
  </si>
  <si>
    <t>Luis Javier Chaves  Jefe de Oficina</t>
  </si>
  <si>
    <t xml:space="preserve">Informe de cumplimiento </t>
  </si>
  <si>
    <t>Coordinar y realizar seguimiento a las acciónes que permitan cumplir con los compromisos adquiridos por la Oficina de Emprendimiento y Acceso al Crédito - Banco del Progreso</t>
  </si>
  <si>
    <t>Informe de cumplimiento y propuesta de las actividades realizadas</t>
  </si>
  <si>
    <t>Generar alianzas con entidades que permitan apalancar recursos y ampliar la cobertura de la oferta institucional de la Oficina de Emprendimiento y Acceso al Crédito - Banco del Progreso a toda la comuidad residente en el territorio cucuteño como ciudad fronteriza.</t>
  </si>
  <si>
    <t>Facilitar espacios de relacionamiento con organizaciones, entidades y/o empresas privadas que tengan como objeto misional promover la productividad en el territorio</t>
  </si>
  <si>
    <t>Sergio Monroy Profesional Universitario - Asesor contratista</t>
  </si>
  <si>
    <t xml:space="preserve">Estructurar y poner en marcha proyectos derivados de las alianzas consolidadas. </t>
  </si>
  <si>
    <t>Area de fomento de la cultura del emprendimiento</t>
  </si>
  <si>
    <t>2024540010034 Fortalecimiento a la innovación y competitividad de las unidades productivas en edad temprana, por medio de apoyo financiero, y asistencia técnica empresarial. san Jose de Cúcuta.</t>
  </si>
  <si>
    <t>Facilitar el acceso de recursos financieros a empresas locales para mejorar la calidad de sus productos o procesos operativos, aumentar la eficiencia y fortalecer su competitividad en el mercado</t>
  </si>
  <si>
    <t>Capital semilla</t>
  </si>
  <si>
    <t>Mi Plante: Cúcuta, ciudad productiva y emprendedorera</t>
  </si>
  <si>
    <t>Luis Javier Chaves Secretario de Despacho - Asesor Contratista</t>
  </si>
  <si>
    <t>Servicio de apoyo financiero para el mejoramiento de productos o procesos</t>
  </si>
  <si>
    <t>Brindar asistencia técnica y acompañamiento durante la puesta en funcionamiento de las empresas, para el fortalecimiento o mejora de modelos de negocio y sus respectivas líneas de producción</t>
  </si>
  <si>
    <t>Personas beneficiadas</t>
  </si>
  <si>
    <t>Luis Javier Chaves  Jefe de Oficina - Asesor Contratista</t>
  </si>
  <si>
    <t>Servicio de asistencia técnica y acompañamiento productivo y empresarial</t>
  </si>
  <si>
    <t>2024540010046 Asistencia técnica, acompañamiento productivo y empresarial, para impulsar en los emprendedores locales la capacidad de aumentar su sostenibilidad y competitividad en el mercado</t>
  </si>
  <si>
    <t>Realizar actividades de asistencia técnica y acompañamiento productivo y empresarial, por medio de estrategias de promoción de unidades productivas locales</t>
  </si>
  <si>
    <t>Capital humano, habilidades y competencias emprendedoras</t>
  </si>
  <si>
    <t>“Hecho en Cúcuta y mi Norte”: Promoviendo eliImpulso del espíritu emprendedor</t>
  </si>
  <si>
    <t>2024540010093 Fortalecimiento del ecosistema emprendedor de Cúcuta mediante el fomento de apoyo financiero a la producción local la innovación tecnológica y la transferencia de metodologías de aumento de productividad San José de Cúcuta</t>
  </si>
  <si>
    <t>Servicios de asistencia empresarial a través de la articulación con diferentes entidades, orientadas en la creación de líneas de apoyo de capital para la mejora de procesos productivos de empresas de la ciudad de Cucuta.</t>
  </si>
  <si>
    <t>Acompañamiento empresarial con implemengacion de estrategias en habilidades de innovacion y tecnologia para la mejora de prodcutividad de las unidades productivas</t>
  </si>
  <si>
    <t>Luis Javier Chaves  Jefe de Oficina- Asesor Contratista</t>
  </si>
  <si>
    <t>Servicio de apoyo para la transferencia y/o implementación de metodologías de aumento de la productividad</t>
  </si>
  <si>
    <t>202500000032517 Servicio de apoyo para el desarrollo de capacidades en economía circular y sostenibilidad a través de la educación informal en emprendimiento la simplificación de trámites y la promoción de la formalización con el objetivo de mejorar la competitividad empresarial. San José de Cúcuta</t>
  </si>
  <si>
    <t>Desarrollo de talleres, sensibilizaciones, cursos en temáticas de emprendimiento, productividad, competitividad y asuntos comerciales.</t>
  </si>
  <si>
    <t>Cursos ofrecidos</t>
  </si>
  <si>
    <t>Promocionar la cultura de la formalidad, como un medio de
inclusión económica, ambiental y social
de las empresas en los
mercados.</t>
  </si>
  <si>
    <t>Intervenir empresas con formación de capacidades, para renovar su enfoque de producción y así generar utilidades al tiempo que garanticen mayor sostenibilidad e impactos positivos en las comunidades.</t>
  </si>
  <si>
    <t>SERVICIOS DE APOYO PARA EL FOMENTO DE CAPACIDADES EN ECONOMÍA CIRCULARY SOSTENIBILIDAD</t>
  </si>
  <si>
    <t xml:space="preserve">202500000032499 Servicio de gestión para emprendimientos solidarios en el municipio de  San José De Cúcuta </t>
  </si>
  <si>
    <t>Implementar acciones de asesoría técnica y acompañamiento en la articulación de emprendimientos solidarios en el municipio de San José de Cúcuta</t>
  </si>
  <si>
    <t>SECRETARIA DE BIENESTAR SOCIAL</t>
  </si>
  <si>
    <t>PROCESO DESARROLLO SOCIAL
SUBPROCESO: ATENCION A GRUPOS POBLACIONALES</t>
  </si>
  <si>
    <t>Seguimiento a metas fisicas</t>
  </si>
  <si>
    <t>Porcentaje de avance sobre 
POAI</t>
  </si>
  <si>
    <t>ENERO</t>
  </si>
  <si>
    <t>FEBRERO</t>
  </si>
  <si>
    <t>MARZO</t>
  </si>
  <si>
    <t>ABRIL</t>
  </si>
  <si>
    <t>MAYO</t>
  </si>
  <si>
    <t>JUNIO</t>
  </si>
  <si>
    <t>JULIO</t>
  </si>
  <si>
    <t>AGOSTO</t>
  </si>
  <si>
    <t>SEPTIEMBRE</t>
  </si>
  <si>
    <t>OCTUBRE</t>
  </si>
  <si>
    <t>NOVIEMBRE</t>
  </si>
  <si>
    <t>DICIEMBRE</t>
  </si>
  <si>
    <t>TOTAL AVANCE</t>
  </si>
  <si>
    <t>Porcentaje de avance sobre
META FISICA</t>
  </si>
  <si>
    <t>Formular e implementar el plan de acción institucional de la secretaría de Bienestar Social</t>
  </si>
  <si>
    <t>Elaborar el plan de acción institucional de la secretaría de Bienestar Social</t>
  </si>
  <si>
    <t xml:space="preserve">PILAR PROGRAMÁTICO 6. EFICIENCIA ADMINISTRATIVA PARA LA CALIDAD de LA GESTIÓN 
PÚBLICA </t>
  </si>
  <si>
    <t>RESPONSABLE: Beatriz Velez Ramirez
APOYAN: EFRAIN JOSE RUIZ VILLAMIZAR</t>
  </si>
  <si>
    <t>Documento de Plan de Acción (formato excel)</t>
  </si>
  <si>
    <t>https://drive.google.com/drive/folders/19eCr17YvIQsGjAss5JryHPPwguxkujK2?usp=drive_link</t>
  </si>
  <si>
    <t>Evaluar el plan de acción institucional de la secretaría de Bienestar Social</t>
  </si>
  <si>
    <t>Realizar la evaluacion del plan de acción institucional de la secretaría de Bienestar Social</t>
  </si>
  <si>
    <t>Coordinar el seguimiento y monitoreo a las metas programadas para la  presente vigencia de la secretaría en el Plan de Desarrollo "CÚCUTA PERSEVERANTE SEGURA Y PRODUCTIVA"</t>
  </si>
  <si>
    <t>Realizar rutinas de seguimiento con el jefe de despacho y los líderes de cada una de las áreas, programas o proyectos con el objeto de verificar el nivel de cumplimiento y avance de las metas trazadas</t>
  </si>
  <si>
    <t>RESPONSABLE: Beatriz Velez Ramirez
APOYAN:  EFRAIN JOSE RUIZ VILLAMIZAR, CARMEN ORTEGA</t>
  </si>
  <si>
    <t>Actas de reuniones con el equipo de lideres de programas de la Secretaría de Bienestar Social</t>
  </si>
  <si>
    <t>https://drive.google.com/drive/folders/1VmIajhnv_wFD5gphiTSPuZe3kffwhI8k?usp=drive_link</t>
  </si>
  <si>
    <t>Formular, estructurar y realizar seguimiento a los proyectos de inversión pública para la secretaría de Bienestar Social con el objeto de fortalecer los recursos de inversión y buscar fuentes de co-financiación</t>
  </si>
  <si>
    <t>Fortalecer la estructuración de proyectos y elaborar los informes de estado de avance de los proyectos de inversión pública programados para la presente vigencia la secretaría de Bienestar Social</t>
  </si>
  <si>
    <t>RESPONSABLE: Beatriz Velez Ramirez
APOYAN: EFRAIN JOSE RUIZ VILLAMIZAR,  DAYANA GELVEZ, PABLO GARRIDO</t>
  </si>
  <si>
    <t>Informes mensuales de proyectos de inversión de la secretaría de Bienestar Social</t>
  </si>
  <si>
    <t>https://drive.google.com/drive/folders/1kfppjNFqEEf10dBwgujNDkn23mzdiPuL?usp=drive_link</t>
  </si>
  <si>
    <t>Reportar el estado de avance mensual de la meta física y ejecución presupuestal de los proyectos de inversión pública de la secretaría de Bienestar Social en la plataforma nacional del PIIP</t>
  </si>
  <si>
    <t>Realizar el reporte del estado de avance mensual de la meta física y ejecución presupuestal de los proyectos de inversión pública de la secretaría de Bienestar Social en la plataforma nacional del PIIP</t>
  </si>
  <si>
    <t xml:space="preserve">Informes mensuales de reporte en la plataforma PIIP de los proyectos de inversion durante la vigencia </t>
  </si>
  <si>
    <t>Gestionar las solictudes de traslados y ajustes presupuestales de los proyectos de inversion de la Secretaría de Bienestar Social durante la presente vigencia</t>
  </si>
  <si>
    <t>Realizar, presentar y hacer seguimiento a las solictudes de traslados y ajustes presupuestales de los proyectos de inversion de la Secretaría de Bienestar Social durante la presente vigencia</t>
  </si>
  <si>
    <t>Formatos de solicitud de traslado y ajuste presupuestal</t>
  </si>
  <si>
    <t>https://drive.google.com/drive/folders/1zW3tPMAoMgzLJxfYEpPo0IXINLEQrK_U?usp=drive_link</t>
  </si>
  <si>
    <t>Realizar el seguimiento al Cuadro de Mando Integral implementado por la Secretaria Privada para el control de la gestion de la secretaría de Bienestar Social</t>
  </si>
  <si>
    <t>Realizar el seguimiento al Cuadro de Mando Integral implementado por la Secretaria Privada para el control de las gestion de la secretaría de Bienestar Social</t>
  </si>
  <si>
    <t>RESPONSABLE: Beatriz Velez Ramirez
APOYAN: EFRAIN JOSE RUIZ VILLAMIZAR, JESUS VARGAS</t>
  </si>
  <si>
    <t>Cuadro de Mando Integral de la secretaría de Bienestar Social</t>
  </si>
  <si>
    <t>https://docs.google.com/spreadsheets/d/14tPY6e4_75YfIWG8pNwsWs2-1b4QgHUzCJDx4NyKA2A/edit?usp=drive_link</t>
  </si>
  <si>
    <t>Proyectar los Informes de gestion de la secretaría de Bienestar Social para rendicion de cuentas y control politico durante la presente vigencia</t>
  </si>
  <si>
    <t xml:space="preserve"> Informes de gestion de rendicion de cuentas y control politico de la secretaría de Bienestar Social</t>
  </si>
  <si>
    <t>https://drive.google.com/drive/folders/1-38lzTpW6AE_2kkvqP0CCbHF3d0TUBBb?usp=drive_link</t>
  </si>
  <si>
    <t>Elaborar e implementar el Plan Anual de Adquisiciones de la secretaría de Bienestar Social para la presente vigencia</t>
  </si>
  <si>
    <t>Formular el Plan Anual de Adquisiciones de la secretaría de Bienestar Social de acuerdo a los requerimientos de contratación previstos en los proyectos de inversión de la  presente vigencia</t>
  </si>
  <si>
    <t xml:space="preserve">RESPONSABLE: Beatriz Velez Ramirez
APOYAN: MARIBEL TRUJILLO </t>
  </si>
  <si>
    <t>Documento de Plan Anual de Adquisiciones vigencia</t>
  </si>
  <si>
    <t>https://drive.google.com/drive/folders/1E3IPqy0j2U258nk30Vyv4lpegp3ftzl0?usp=drive_link</t>
  </si>
  <si>
    <t xml:space="preserve">Llevar el control de la contratación de OPS y de Bienes y Servicios de la secretaría de Bienestar Social para la presente vigencia </t>
  </si>
  <si>
    <t xml:space="preserve">Realizar y mantener actualizada la Matriz de contratación de OPS y de Bienes y Servicios de la secretaría de Bienestar Social para la presente vigencia </t>
  </si>
  <si>
    <t>RESPONSABLE: Beatriz Velez Ramirez
APOYAN: STEFANNY LOPEZ, FABIO CARVAJAL</t>
  </si>
  <si>
    <t>Matriz de contratación de OPS y de Bienes y Servicios vigencia</t>
  </si>
  <si>
    <t>https://drive.google.com/drive/folders/1jtnzbP9repiQ3PaJHRca1HTW6q0o4pTc?usp=sharing</t>
  </si>
  <si>
    <t>Realizar los procesos de gestión pre-contractual, contractual y poscontractual de los contratos/convenios celebrados por la secretaría de Bienestar Social para el logro de las metas trazadas en la presente vigencia</t>
  </si>
  <si>
    <t>Registrar los contratos celebrados por la secretaría de Bienestar Social en la plataforma SIA OBSERVA</t>
  </si>
  <si>
    <t xml:space="preserve">Componente 4: Transformación de capacidades institucionales para la gobernabilidad </t>
  </si>
  <si>
    <t>Medición de 
desempeño 
municipal 
(MDM) - 
Gobierno 
Abierto y 
transparencia</t>
  </si>
  <si>
    <t>Compras y Contratación Pública</t>
  </si>
  <si>
    <t>RESPONSABLE: Beatriz Velez Ramirez
APOYAN: VIANNY GUTIERREZ</t>
  </si>
  <si>
    <t>Informes semestral de contratación Secretaría Bienestar Social plataforma SIA OBSERVA</t>
  </si>
  <si>
    <t>https://drive.google.com/drive/folders/1wVaqGiZrnesMi7Pw3FYyATc_sMZC_R8g?usp=drive_link</t>
  </si>
  <si>
    <t>Formular, implementar y divulgar el mapa de riesgos de corrupción de la presente vigenciade la secretaría de Bienestar Social con un seguimiento efectivo</t>
  </si>
  <si>
    <t>Elaborar el mapa de riesgos de corrupción para la presente vigencia y remitirlo a la secretaría de Planeación para su respectiva consolidación, socializar y realizar seguimiento del mismo</t>
  </si>
  <si>
    <t>Mapa de Riesgos Corrupcion 
Mapa de Riesgos Institucionales</t>
  </si>
  <si>
    <t xml:space="preserve">https://drive.google.com/drive/folders/1W-jy5P9RDE5-NU_o-CJBzpt-pthqXlNQ?usp=drive_link </t>
  </si>
  <si>
    <t>Garantizar la atención oportuna de las PQRS de la Secretaría conforme a la normatividad vigente</t>
  </si>
  <si>
    <t>Realizar un control y seguimiento interno al estado de los PQRS de la secretaría de Bienestar Social</t>
  </si>
  <si>
    <t>RESPONSABLE: Beatriz Velez Ramirez
APOYAN: FERNANDA SALAZAR</t>
  </si>
  <si>
    <t>1. Matriz de Control y Seguimiento estado de PQRS EN CORREO 
2. Matriz de Control y Seguimiento estado de PQRS EN SIEP</t>
  </si>
  <si>
    <t xml:space="preserve">https://drive.google.com/drive/folders/1_ifs2c09aC_9nHtP0LW8S48lysB86XYx?usp=drive_link </t>
  </si>
  <si>
    <t>Aplicar los lineamientos de la politica institucional de gestión documental al interior de la secretaría de Bienestar Social</t>
  </si>
  <si>
    <t>Clasificar, codificar, registrar los documentos de archivo de la secretaría de Bienestar Social</t>
  </si>
  <si>
    <t>RESPONSABLE: Beatriz Velez Ramirez
APOYAN: ERIKA VILLAMIZAR</t>
  </si>
  <si>
    <t>Informe anual de Gestión Documental</t>
  </si>
  <si>
    <t>https://drive.google.com/drive/folders/1djEVpmVB86EQyPKMinalFFHe_jranGnt?usp=drive_link</t>
  </si>
  <si>
    <t>Desarrollar las sesiones ordinarias y extraordinarias de las mesas y comités de la secretaría de Bienestar Social  en ejercicio de las obligaciones adquiridas como secretaría técnica</t>
  </si>
  <si>
    <t xml:space="preserve">Realizar las sesiones ordinarias y extraordinarias correspondientes al Consejo Municipal de Politica Social </t>
  </si>
  <si>
    <t xml:space="preserve">Componente 1: Cúcuta promueve el valor de la participación ciudadana  </t>
  </si>
  <si>
    <t>Medición de 
desempeño 
municipal - 
Promedio de 
gestión 
por 
grupo de DI</t>
  </si>
  <si>
    <t>Participación Ciudadana en la Gestión Pública</t>
  </si>
  <si>
    <t>Documentos de verificacion de las sesiones ordinarias y extraordinarias correspondientes al Consejo Municipal de Politica Social</t>
  </si>
  <si>
    <t>https://drive.google.com/drive/folders/1IgryWdf6taPtKRAEO2bRERFGz_ugntOB?usp=drive_link</t>
  </si>
  <si>
    <t>Realizar las sesiones ordinarias y extraordinarias correspondientes a la Mesa técnica de infancia, adolescencia, familia MIAF</t>
  </si>
  <si>
    <t>RESPONSABLE: Beatriz Velez Ramirez
APOYAN: ANGELICA OSORIO</t>
  </si>
  <si>
    <t>Documentos de verificacion de las sesiones ordinarias y extraordinarias correspondientes a la Mesa técnica de infancia, adolescencia, familia MIAF</t>
  </si>
  <si>
    <t>Realizar las sesiones ordinarias y extraordinarias correspondientes a la Mesa de partición para población Indígena</t>
  </si>
  <si>
    <t xml:space="preserve">RESPONSABLE: Beatriz Velez Ramirez
APOYAN: </t>
  </si>
  <si>
    <t>Documentos de verificacion de las sesiones ordinarias y extraordinarias correspondientes a la Mesas de partición de la poblacion Indigena</t>
  </si>
  <si>
    <t>Realizar las sesiones ordinarias y extraordinarias correspondientes a la Mesa de partición para población Negra, Afrocolombiana, Raizal y Palanquera</t>
  </si>
  <si>
    <t>Documentos de verificacion de las sesiones ordinarias y extraordinarias correspondientes a la Mesas de partición de la poblacion NARP (Negros, Raizales, Palenqueros)</t>
  </si>
  <si>
    <t>Realizar las sesiones ordinarias y extraordinarias correspondientes a la Mesa de partición para población Rom</t>
  </si>
  <si>
    <t>Documentos de verificacion de las sesiones ordinarias y extraordinarias correspondientes a la Mesas de partición de la poblacion Rom</t>
  </si>
  <si>
    <t xml:space="preserve">Realizar las sesiones ordinarias y extraordinarias correspondientes a la Mesa Municipal de Adulto Mayor </t>
  </si>
  <si>
    <t>RESPONSABLE: Beatriz Velez Ramirez
APOYAN: MILTON QUINTERO</t>
  </si>
  <si>
    <t>Documentos de verificacion de las sesiones ordinarias y extraordinarias correspondientes a la Mesa de Adulto Mayor</t>
  </si>
  <si>
    <t>Realizar las sesiones ordinarias y extraordinarias correspondientes a la Comité municipal de rehabilitación y atención del habitante de y en condicion de calle</t>
  </si>
  <si>
    <t>RESPONSABLE: Beatriz Velez Ramirez
APOYAN: SHAROL CARRASCAL</t>
  </si>
  <si>
    <t>Documentos de verificacion de las sesiones ordinarias y extraordinarias correspondientes al Comité municipal de rehabilitación y atención del habitante de y en condicion de calle</t>
  </si>
  <si>
    <t>Realizar las sesiones ordinarias y extraordinarias correspondientes al Comité de prevención y erradicación del trabajo infantil</t>
  </si>
  <si>
    <t>Documentos de verificacion de las sesiones ordinarias y extraordinarias correspondientes al Comité de prevención y erradicación del trabajo infantil</t>
  </si>
  <si>
    <t>Realizar las sesiones ordinarias y extraordinarias correspondientes del Comité de Discapacidad</t>
  </si>
  <si>
    <t>RESPONSABLE: Beatriz Velez Ramirez
APOYAN: WILLIAM RIVEROS</t>
  </si>
  <si>
    <t>Documentos de verificacion de las sesiones ordinarias y extraordinarias correspondientes al Comité municipal de Discapacidad</t>
  </si>
  <si>
    <t>Realizar las sesiones ordinarias y extraordinarias correspondientes del Comité de seguridad alimentaria y nutricional</t>
  </si>
  <si>
    <t>RESPONSABLE: Beatriz Velez Ramirez
APOYAN: WILLIAM LUENGAS</t>
  </si>
  <si>
    <t>Documentos de verificacion de las sesiones ordinarias y extraordinarias correspondientes al Comité de seguridad alimentaria y nutricional</t>
  </si>
  <si>
    <t>Área Habitante de Calle</t>
  </si>
  <si>
    <t>BPIN 2024540010184 
Apoyo  al restablecimiento de derechos y la reinserción social, laboral y familiar al habitante de y en situación de calle en el departamento Norte de Santander, en el municipio de San José De Cúcuta</t>
  </si>
  <si>
    <t>Servicio de atención integral al habitante de la calle</t>
  </si>
  <si>
    <t>Componente 1: Cúcuta con integración social de la población de especial atención</t>
  </si>
  <si>
    <t>Población en condición de vulnerabilidad atendida integralmente</t>
  </si>
  <si>
    <t>Programa 5. Atención integral a la población en condición de y en calle</t>
  </si>
  <si>
    <t>Personas atendidas con servicios integrales</t>
  </si>
  <si>
    <t>RESPONSABLE: Beatriz Velez Ramirez
APOYAN: Coordinador programa Habitante de Calle: SHAROL CARRASCAL</t>
  </si>
  <si>
    <t xml:space="preserve">1. Informe mensual de gestion e inversion del Programa
2. Matriz de Poblacion atendida </t>
  </si>
  <si>
    <t xml:space="preserve">https://drive.google.com/drive/folders/18ozW_8h16gZhW1bXNWRNDCbWKEAWLnc1?usp=drive_link </t>
  </si>
  <si>
    <t>Servicio de articulación de oferta social para la población habitante de calle</t>
  </si>
  <si>
    <t>Indice de pobreza multidimensional</t>
  </si>
  <si>
    <t>Personas atendidas con oferta institucional</t>
  </si>
  <si>
    <t>BPIN 2024540010241
Caracterización  y atención de urgencias veterinarias de los seres sintientes que acompañan a los habitantes de calle como estrategia de fortalecimiento al programa, en el departamento de Norte de Santander, municipio de San José De Cúcuta</t>
  </si>
  <si>
    <t>Servicio de atención integral a la fauna</t>
  </si>
  <si>
    <t>1. Informe mensual de gestion e inversion del Programa
2. Matriz de atenciones realizadas</t>
  </si>
  <si>
    <t xml:space="preserve">https://drive.google.com/drive/folders/1iXzt0zVLyXy0aX2w2ypD1uXViRpCPeKc?usp=drive_link </t>
  </si>
  <si>
    <t>AREA DE JUVENTUDES</t>
  </si>
  <si>
    <t>BPIN 2024540010030
SERVICIO DE APOYO PARA EL ACCESO Y PERMENENCIA A LA EDUCACION SUPERIOR EN EL MUNICIPIO DE SAN JOSE DE CUCUTA</t>
  </si>
  <si>
    <t>Servicio de apoyo financiero para el acceso y permanencia a la educación superior</t>
  </si>
  <si>
    <t>Componente 4: Juventud líder de la transformación</t>
  </si>
  <si>
    <t>Porcentaje de tránsito inmediato a la educación superior</t>
  </si>
  <si>
    <t>Programa 2. Juventud, un proyecto de vida creativo</t>
  </si>
  <si>
    <t>Beneficiarios de estrategias o programas de apoyo financiero para el acceso y permanencia en la educación superior</t>
  </si>
  <si>
    <t>RESPONSABLE: Beatriz Velez Ramirez
APOYAN: subsecretario JUVENTUDES Yossimar Ramirez</t>
  </si>
  <si>
    <t>1. Informe mensual de gestion e inversion del Programa</t>
  </si>
  <si>
    <t>https://drive.google.com/drive/folders/1t7MOwZDHja0zYxMT4JIHHA0l3LX43KYV?usp=drive_link</t>
  </si>
  <si>
    <t>BPIN 2024540010068 
SERVICIO DE PROMOCION A ESPACIOS DE PARTICIPACION CIUDADANA JUVENIL EN EL MUNICIPIO DE SAN JOSE DE CUCUTA</t>
  </si>
  <si>
    <t>Porcentaje de jóvenes habilitados para votar que votan en el consejo municipal de juventudes</t>
  </si>
  <si>
    <t>Programa 1. Ciudadanía juvenil cucuteña. Capacidad participativa</t>
  </si>
  <si>
    <t>Estrategias de promoción a la participación ciudadana implementadas</t>
  </si>
  <si>
    <t>BPIN 2024540010249
ASISTENCIA TÉCNICA EN POLÍTICAS PÚBLICAS Y FORTALECIMIENTO DEL TEJIDO SOCIAL A LA POBLACIÓN JUVENIL DEL MUNICIPIO DE SAN JOSÉ DE CÚCUTA</t>
  </si>
  <si>
    <t>Servicio de asistencia técnica a comunidades en temas de fortalecimiento del tejido social y construcción de escenarios comunitarios protectores de derechos</t>
  </si>
  <si>
    <t>índice de progreso de la juventud - IPJ</t>
  </si>
  <si>
    <t>Acciones ejecutadas con las comunidades</t>
  </si>
  <si>
    <t>Servicios de asistencia técnica en políticas públicas de infancia, adolescencia y juventud</t>
  </si>
  <si>
    <t>Tasa de jóvenes capturados en Cúcuta x 1000 habitantes</t>
  </si>
  <si>
    <t>Programa 3. Política pública de juventudes</t>
  </si>
  <si>
    <t>Agentes de la institucionalidad de infancia, adolescencia y juventud asistidos técnicamente</t>
  </si>
  <si>
    <t>BPIN 2024540010251
FORTALECIMIENTO DE CAPACIDADES TÉCNICAS Y PRÁCTICAS PARA LA COMUNIDAD JUVENIL DEL MUNICIPIO DE SAN JOSÉ DE CÚCUTA</t>
  </si>
  <si>
    <t>Programa 1. Ciudadanía juvenil cucuteña, capacidad participativa</t>
  </si>
  <si>
    <t>Asistencias Técnicas Realizadas</t>
  </si>
  <si>
    <t>Foros educativos territoriales realizados</t>
  </si>
  <si>
    <t>Porcentaje de deserción en educación media</t>
  </si>
  <si>
    <t>BPIN 2024540010252
SERVICIO DE APOYO PARA LA EDUCACIÓN SOBRE EL TRABAJO Y EL EMPRENDIMIENTO A LA POBLACIÓN JUVENIL DEL MUNICIPIO DE SAN JOSÉ DE CÚCUTA</t>
  </si>
  <si>
    <t>Servicio de educación para el trabajo en emprendimiento</t>
  </si>
  <si>
    <t>PROYECTO BPIN 2024540010253
FORTALECIMIENTO DE ESCENARIOS COMUNITARIOS PROTECTORES DE DERECHO DE LA JUVENTUD EN EL MUNICIPIO DE SAN JOSÉ DE CÚCUTA</t>
  </si>
  <si>
    <t>Centros comunitarios dotados</t>
  </si>
  <si>
    <t>Servicio de información para la atención de población vulnerable</t>
  </si>
  <si>
    <t>Usuarios del sistema</t>
  </si>
  <si>
    <t>Beneficiarios potenciales para quienes se gestiona la oferta social</t>
  </si>
  <si>
    <t>Área de Prosperidad Social</t>
  </si>
  <si>
    <r>
      <t xml:space="preserve"> BPIN </t>
    </r>
    <r>
      <rPr>
        <sz val="10"/>
        <color theme="1"/>
        <rFont val="Calibri"/>
        <family val="2"/>
      </rPr>
      <t>2024540010142
SERVICIO DE ACOMPAÑAMIENTO COMUNITARIO A LOS HOGARES EN SITUACIÓN DE POBREZA PARA LA ESTABILIZACIÓN SOCIECONÓMICO EN EL MUNICIPIO DE SAN JOSÉ DE CÚCUTA</t>
    </r>
  </si>
  <si>
    <t>SERVICIO DE ACOMPAÑAMIENTO FAMILIAR Y COMUNITARIO PARA LA SUPERACIÓN DE LA POBREZA</t>
  </si>
  <si>
    <t>Componente 8: Reconocimiento de la diversidad y equidad de género</t>
  </si>
  <si>
    <t>Tasa de desempleo de las mujeres</t>
  </si>
  <si>
    <t>Programa 2. Mujer líder de la transformación territorial</t>
  </si>
  <si>
    <t>Hogares con acompañamiento familiar</t>
  </si>
  <si>
    <t>RESPONSABLE: Beatriz Velez Ramirez
APOYAN: Jefe de Oficina Prosperidad social Angelica Salazar</t>
  </si>
  <si>
    <t>https://drive.google.com/drive/folders/1cBiFs6RzU9ovQ7es92U5fdaLCnPl7Hll?usp=drive_link</t>
  </si>
  <si>
    <t>Área de Discapacidad</t>
  </si>
  <si>
    <t xml:space="preserve"> BPIN 2024540010183
Apoyo a la atención integral de la población en condición de discapacidad en el departamento Norte de Santander, en el  municipio de   San 
José De Cúcuta</t>
  </si>
  <si>
    <t>Servicio de atención integral a población en condición de discapacidad</t>
  </si>
  <si>
    <t>Programa 4. Atención integral a la población en condición de discapacidad</t>
  </si>
  <si>
    <t>Personas con discapacidad atendidas con servicios integrales</t>
  </si>
  <si>
    <t>RESPONSABLE: Beatriz Velez Ramirez
APOYAN: Coordinador programa Discapacidad: WILLIAM RIVEROS</t>
  </si>
  <si>
    <t xml:space="preserve">https://drive.google.com/drive/folders/1hejXZ9noyKKxTHLr6dgUE5M2xCwWqhOk?usp=drive_link </t>
  </si>
  <si>
    <t>BPIN 2024540010240 
Fortalecimiento  a las capacidades emprendedoras de personas con discapacidad (PCD) y sus cuidadores a través de procesos de formación y acompañamiento, con el fin de promover la creación y consolidación de unidades productivas que les permitan generar ingresos sostenibles y mejorar su calidad de vida en el departamento Norte de Santander, en el municipio de   San José De Cúcuta</t>
  </si>
  <si>
    <t>Servicio de apoyo a unidades productivas individuales para la generación de ingresos</t>
  </si>
  <si>
    <t>Unidades productivas vinculadas</t>
  </si>
  <si>
    <t xml:space="preserve">https://drive.google.com/drive/folders/1YDb9Rv56jCI6eZvBcQkrDyEFaO40Mtoe?usp=drive_link </t>
  </si>
  <si>
    <t>Área de Adulto Mayor</t>
  </si>
  <si>
    <t>BPIN 2024540010255 
Servicio de atención integral al adulto mayor en Norte Santander, en el municipio de San José De Cúcuta</t>
  </si>
  <si>
    <t>Servicio de atención y protección integral al adulto mayor</t>
  </si>
  <si>
    <t>Programa 2. Atención integral al adulto mayor</t>
  </si>
  <si>
    <t xml:space="preserve"> Adultos mayores atendidos con servicios integrales
ACT 1: Atención integral a través de la promoción e inclusión a la vida activa al adulto mayor del municipio de San José de Cúcuta.</t>
  </si>
  <si>
    <t>RESPONSABLE: Beatriz Velez Ramirez
APOYAN: Coordinador de programa adulto mayor: MILTON QUINTERO</t>
  </si>
  <si>
    <t>1. Informe mensual de gestion e inversion del Programa
2. Matriz de Poblacion atendida</t>
  </si>
  <si>
    <t>https://drive.google.com/drive/folders/14EvNq3dLjsVuK2ZHhHFoMFqVdCbePv1s?usp=drive_link</t>
  </si>
  <si>
    <t xml:space="preserve"> Adultos mayores atendidos con servicios integrales
ACT 2: Desarrollo de acciones relacionadas con la atención y protección integral al adulto mayor</t>
  </si>
  <si>
    <t>BPIN 2024540010235
Fortalecimiento a las estrategias de atención para el adulto mayor en el departamento norte de Santander en el municipio san José de Cúcuta</t>
  </si>
  <si>
    <t>Documentos de planeación con seguimiento realizados</t>
  </si>
  <si>
    <t>Documentos metodológicos</t>
  </si>
  <si>
    <t>Documentos metodológicos realizados</t>
  </si>
  <si>
    <t>BPIN 202500000032310
Mantenimiento y adecuación de la infraestructura física del Club del Adulto Mayor del municipio de San José De Cúcuta</t>
  </si>
  <si>
    <t>Centros de protección social para el adulto mayor adecuados</t>
  </si>
  <si>
    <t>BPIN 202500000031520
Fortalecimiento a la gestión de trámites del subsidio Colombia Mayor para adultos mayores en el municipio de San José De Cúcuta</t>
  </si>
  <si>
    <t>Servicio de gestión de subsidios para el adulto mayor</t>
  </si>
  <si>
    <t>Trámites realizados</t>
  </si>
  <si>
    <t>BPIN 2024540010014
Construcción y dotación de un centro de protección social para el adulto mayor en el municipio de San José De Cúcuta, Norte de Santander</t>
  </si>
  <si>
    <t>Centros de protección social para el adulto mayor construidos y dotados</t>
  </si>
  <si>
    <t>Área de Infancia y Adolescencia</t>
  </si>
  <si>
    <t>BPIN 202500000032335
Fortalecimiento a la atención integral en la promoción, protección y divulgación de los derechos de los niños, niñas y adolescentes de Norte de Santander, en el municipio de San José De Cúcuta</t>
  </si>
  <si>
    <t>Servicios de promoción de los derechos de los niños, niñas, adolescentes y jóvenes</t>
  </si>
  <si>
    <t>Indice de desarrollo integral infantil</t>
  </si>
  <si>
    <t>Programa 1. Atención integral a niños niñas y adolescente</t>
  </si>
  <si>
    <t>Campañas de promoción realizadas</t>
  </si>
  <si>
    <t>RESPONSABLE: Beatriz Velez Ramirez
APOYAN: Coordinador de programa infancia: ANGELICA OSORIO</t>
  </si>
  <si>
    <t>1. Informe mensual de gestion e inversion del Programa
2. Matriz de poblacion atendida</t>
  </si>
  <si>
    <t>https://drive.google.com/drive/folders/1_ZdRI18nyNJAaf4ENseY6Rg50cP_gIdN?usp=drive_link</t>
  </si>
  <si>
    <t>Edificaciones de atención a la primera infancia adecuadas</t>
  </si>
  <si>
    <t>Edificaciones de atención a la adolescencia y juventud adecuadas</t>
  </si>
  <si>
    <t>BPIN 2024540010259
 Fortalecimiento  a la garantía de derechos y al acceso de opciones para mejorar la calidad de vida de los niños niñas y adolescentes de Norte de Santander, en el municipio de San José De Cúcuta</t>
  </si>
  <si>
    <t>Área de Oferta Social</t>
  </si>
  <si>
    <t>BPIN 202500000032354
Fortalecimiento a la oferta social Institucional y Comunitaria para la Atención de la población vulnerable de San José De Cúcuta</t>
  </si>
  <si>
    <t>Programa 6. Oferta Social de impacto poblacional en condición de vulnerabilidad social y económica</t>
  </si>
  <si>
    <t>Beneficiarios de la oferta social atendidos</t>
  </si>
  <si>
    <t>RESPONSABLE: Beatriz Velez Ramirez
APOYAN: JAMPIER AREVALO</t>
  </si>
  <si>
    <t xml:space="preserve">https://drive.google.com/drive/folders/1pW0_LDw0zgXo6hb77UHh_gu7cw7jWW54?usp=drive_link </t>
  </si>
  <si>
    <t>Comedores comunitarios adecuados</t>
  </si>
  <si>
    <t>Área de Etnias</t>
  </si>
  <si>
    <t>BPIN 2024540010230 
Servicio de acompañamiento a la atención integral familiar y comunitario a las comunidades étnicas residentes en Norte de Santander, municipio de San José De Cúcuta</t>
  </si>
  <si>
    <t>Servicio de acompañamiento familiar y comunitario para la superación de la pobreza</t>
  </si>
  <si>
    <t>Programa 3. Reconocimiento e inclusión de los pueblos étnicos</t>
  </si>
  <si>
    <t>Comunidades étnicas con acompañamiento comunitario</t>
  </si>
  <si>
    <t>RESPONSABLE: Beatriz Velez Ramirez
APOYAN:</t>
  </si>
  <si>
    <t xml:space="preserve">https://drive.google.com/drive/folders/1-GvLoDpCC5or9naLifEi5lGHKlvTiCqU?usp=drive_link </t>
  </si>
  <si>
    <t>Servicio de entrega de raciones de alimentos</t>
  </si>
  <si>
    <t xml:space="preserve">Personas beneficiadas con raciones de alimentos  </t>
  </si>
  <si>
    <t>BPIN 2024540010231 
 Fortalecimiento  a la promoción y apoyo de las festividades culturales y tradicionales de las poblaciones étnicas residentes en Norte de Santander, municipio de San José De Cúcuta</t>
  </si>
  <si>
    <t>Servicio de promoción de actividades culturales</t>
  </si>
  <si>
    <t xml:space="preserve">https://drive.google.com/drive/folders/1jVwk6xiNtxcGZj32BGaQOjQZKvzdwRRF?usp=drive_link </t>
  </si>
  <si>
    <t>Área de Hambre 0</t>
  </si>
  <si>
    <t>BPIN  2024540010257
Fortalecimiento de la promoción del derecho humano a la alimentación y de la inseguridad alimentaria de la población en condición de vulnerabilidad residentes en Norte de Santander en el municipio de San José De Cúcuta</t>
  </si>
  <si>
    <t>Personas beneficiadas con raciones de alimentos</t>
  </si>
  <si>
    <t>https://drive.google.com/drive/folders/1RMlvrVt3o3DMV0ApWEInAcTJ11nJuf_9?usp=drive_link</t>
  </si>
  <si>
    <t>Servicio de asistencia técnica para el mejoramiento de hábitos alimentarios</t>
  </si>
  <si>
    <t xml:space="preserve">Hogares asistidos técnicamente para el mejoramiento de hábitos alimenticios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</si>
</sst>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F800]dddd\,\ mmmm\ dd\,\ yyyy"/>
    <numFmt numFmtId="165" formatCode="dddd\,\ mmmm\ dd\,\ yyyy"/>
    <numFmt numFmtId="166" formatCode="dddd\,\ mmmm\ d\,yyyy"/>
    <numFmt numFmtId="167" formatCode="dddd\,\ mmmm\ d\,\ yyyy"/>
    <numFmt numFmtId="168" formatCode="d/m/yyyy"/>
    <numFmt numFmtId="169" formatCode="d&quot; de &quot;mmmm&quot; de &quot;yyyy"/>
    <numFmt numFmtId="170" formatCode="d&quot; de &quot;mmmm\ yyyy"/>
    <numFmt numFmtId="172" formatCode="0.0%"/>
  </numFmts>
  <fonts count="292">
    <font>
      <sz val="11"/>
      <color theme="1"/>
      <name val="Calibri"/>
      <family val="2"/>
      <scheme val="minor"/>
    </font>
    <font>
      <sz val="11"/>
      <color theme="1"/>
      <name val="Calibri"/>
      <family val="2"/>
      <scheme val="minor"/>
    </font>
    <font>
      <b/>
      <sz val="10"/>
      <name val="Calibri"/>
      <family val="2"/>
    </font>
    <font>
      <b/>
      <sz val="10"/>
      <name val="Dms"/>
    </font>
    <font>
      <b/>
      <sz val="10"/>
      <color rgb="FF000000"/>
      <name val="DM Sans"/>
    </font>
    <font>
      <sz val="10"/>
      <color rgb="FF000000"/>
      <name val="DM Sans"/>
    </font>
    <font>
      <sz val="10"/>
      <color theme="1"/>
      <name val="DM Sans"/>
    </font>
    <font>
      <sz val="10"/>
      <color theme="1"/>
      <name val="Dms sa"/>
    </font>
    <font>
      <b/>
      <sz val="10"/>
      <name val="DM Sans"/>
    </font>
    <font>
      <sz val="10"/>
      <name val="DM Sans"/>
    </font>
    <font>
      <u/>
      <sz val="10"/>
      <color rgb="FF1155CC"/>
      <name val="DM Sans"/>
    </font>
    <font>
      <b/>
      <sz val="10"/>
      <color theme="1"/>
      <name val="DM Sans"/>
    </font>
    <font>
      <sz val="10"/>
      <name val="Arial"/>
      <family val="2"/>
    </font>
    <font>
      <sz val="10"/>
      <color rgb="FF000000"/>
      <name val="Calibri"/>
      <family val="2"/>
      <scheme val="minor"/>
    </font>
    <font>
      <sz val="10"/>
      <color theme="1"/>
      <name val="Dms"/>
    </font>
    <font>
      <sz val="12"/>
      <color rgb="FF000000"/>
      <name val="Calibri"/>
      <family val="2"/>
    </font>
    <font>
      <sz val="11"/>
      <color rgb="FF434343"/>
      <name val="Calibri"/>
      <family val="2"/>
    </font>
    <font>
      <sz val="12"/>
      <name val="Calibri"/>
      <family val="2"/>
    </font>
    <font>
      <sz val="10"/>
      <color theme="1"/>
      <name val="Arial"/>
      <family val="2"/>
    </font>
    <font>
      <sz val="11"/>
      <color theme="1"/>
      <name val="Calibri"/>
      <family val="2"/>
    </font>
    <font>
      <sz val="12"/>
      <color theme="1"/>
      <name val="Calibri"/>
      <family val="2"/>
    </font>
    <font>
      <sz val="11"/>
      <color rgb="FF000000"/>
      <name val="Calibri"/>
      <family val="2"/>
    </font>
    <font>
      <b/>
      <sz val="10"/>
      <color rgb="FF000000"/>
      <name val="Libre Franklin"/>
    </font>
    <font>
      <sz val="10"/>
      <name val="Calibri"/>
      <family val="2"/>
    </font>
    <font>
      <sz val="11"/>
      <name val="Calibri"/>
      <family val="2"/>
    </font>
    <font>
      <sz val="12"/>
      <color rgb="FF000000"/>
      <name val="Dms"/>
    </font>
    <font>
      <sz val="12"/>
      <color rgb="FF0B5394"/>
      <name val="Dms"/>
    </font>
    <font>
      <b/>
      <sz val="12"/>
      <color rgb="FF000000"/>
      <name val="Calibri"/>
      <family val="2"/>
    </font>
    <font>
      <sz val="12"/>
      <color theme="1"/>
      <name val="Dms"/>
    </font>
    <font>
      <sz val="10"/>
      <color rgb="FF000000"/>
      <name val="Dms"/>
    </font>
    <font>
      <sz val="10"/>
      <name val="Calibri"/>
      <family val="2"/>
      <scheme val="minor"/>
    </font>
    <font>
      <u/>
      <sz val="11"/>
      <color theme="10"/>
      <name val="Calibri"/>
      <family val="2"/>
      <scheme val="minor"/>
    </font>
    <font>
      <sz val="18"/>
      <color theme="1"/>
      <name val="Quicksand"/>
    </font>
    <font>
      <sz val="10"/>
      <name val="Arial"/>
      <family val="2"/>
    </font>
    <font>
      <b/>
      <sz val="14"/>
      <name val="Arial"/>
      <family val="2"/>
    </font>
    <font>
      <b/>
      <sz val="9"/>
      <color rgb="FF000000"/>
      <name val="Calibri"/>
      <family val="2"/>
    </font>
    <font>
      <b/>
      <sz val="20"/>
      <name val="Calibri"/>
      <family val="2"/>
    </font>
    <font>
      <sz val="20"/>
      <name val="Arial"/>
      <family val="2"/>
    </font>
    <font>
      <sz val="18"/>
      <color rgb="FFFFFFFF"/>
      <name val="Quicksand"/>
    </font>
    <font>
      <sz val="10"/>
      <color theme="1"/>
      <name val="Arial"/>
      <family val="2"/>
    </font>
    <font>
      <sz val="14"/>
      <color theme="1"/>
      <name val="Calibri"/>
      <family val="2"/>
    </font>
    <font>
      <b/>
      <sz val="10"/>
      <color theme="1"/>
      <name val="Calibri"/>
      <family val="2"/>
    </font>
    <font>
      <sz val="10"/>
      <color theme="1"/>
      <name val="Calibri"/>
      <family val="2"/>
      <scheme val="minor"/>
    </font>
    <font>
      <u/>
      <sz val="10"/>
      <color rgb="FF0066CC"/>
      <name val="Calibri"/>
      <family val="2"/>
      <scheme val="minor"/>
    </font>
    <font>
      <b/>
      <sz val="10"/>
      <color theme="1"/>
      <name val="Calibri"/>
      <family val="2"/>
      <scheme val="minor"/>
    </font>
    <font>
      <b/>
      <sz val="10"/>
      <color rgb="FF000000"/>
      <name val="Calibri"/>
      <family val="2"/>
      <scheme val="minor"/>
    </font>
    <font>
      <sz val="18"/>
      <color rgb="FF000000"/>
      <name val="Arial"/>
      <family val="2"/>
    </font>
    <font>
      <sz val="10"/>
      <color rgb="FF000000"/>
      <name val="Arial"/>
      <family val="2"/>
    </font>
    <font>
      <b/>
      <sz val="9"/>
      <color rgb="FF000000"/>
      <name val="Arial"/>
      <family val="2"/>
    </font>
    <font>
      <b/>
      <sz val="16"/>
      <color rgb="FF000000"/>
      <name val="Arial"/>
      <family val="2"/>
    </font>
    <font>
      <sz val="14"/>
      <color rgb="FF000000"/>
      <name val="Arial"/>
      <family val="2"/>
    </font>
    <font>
      <b/>
      <sz val="10"/>
      <color rgb="FF000000"/>
      <name val="Arial"/>
      <family val="2"/>
    </font>
    <font>
      <u/>
      <sz val="10"/>
      <color rgb="FF0000FF"/>
      <name val="Arial"/>
      <family val="2"/>
    </font>
    <font>
      <sz val="9"/>
      <color theme="1"/>
      <name val="Arial"/>
      <family val="2"/>
    </font>
    <font>
      <sz val="9"/>
      <name val="Arial"/>
      <family val="2"/>
    </font>
    <font>
      <sz val="9"/>
      <color rgb="FF000000"/>
      <name val="Arial"/>
      <family val="2"/>
    </font>
    <font>
      <b/>
      <sz val="9"/>
      <color theme="1"/>
      <name val="Arial"/>
      <family val="2"/>
    </font>
    <font>
      <sz val="9"/>
      <color rgb="FFFFFFFF"/>
      <name val="Arial"/>
      <family val="2"/>
    </font>
    <font>
      <u/>
      <sz val="9"/>
      <color theme="10"/>
      <name val="Arial"/>
      <family val="2"/>
    </font>
    <font>
      <u/>
      <sz val="9"/>
      <color rgb="FF0000FF"/>
      <name val="Arial"/>
      <family val="2"/>
    </font>
    <font>
      <u/>
      <sz val="9"/>
      <color rgb="FF1155CC"/>
      <name val="Arial"/>
      <family val="2"/>
    </font>
    <font>
      <sz val="9"/>
      <color rgb="FF1155CC"/>
      <name val="Arial"/>
      <family val="2"/>
    </font>
    <font>
      <sz val="20"/>
      <color rgb="FF000000"/>
      <name val="Arial"/>
      <family val="2"/>
    </font>
    <font>
      <sz val="10"/>
      <color rgb="FF000000"/>
      <name val="Arial"/>
      <family val="2"/>
    </font>
    <font>
      <sz val="14"/>
      <color rgb="FF000000"/>
      <name val="Arial"/>
      <family val="2"/>
    </font>
    <font>
      <b/>
      <sz val="16"/>
      <color theme="1"/>
      <name val="Calibri"/>
      <family val="2"/>
    </font>
    <font>
      <sz val="10"/>
      <color rgb="FF00B0F0"/>
      <name val="Arial"/>
      <family val="2"/>
    </font>
    <font>
      <b/>
      <sz val="10"/>
      <color rgb="FF00B0F0"/>
      <name val="Arial"/>
      <family val="2"/>
    </font>
    <font>
      <sz val="10"/>
      <color rgb="FF0C5ADB"/>
      <name val="Arial"/>
      <family val="2"/>
    </font>
    <font>
      <b/>
      <sz val="10"/>
      <color rgb="FF0C5ADB"/>
      <name val="Arial"/>
      <family val="2"/>
    </font>
    <font>
      <u/>
      <sz val="10"/>
      <color theme="10"/>
      <name val="Arial"/>
      <family val="2"/>
    </font>
    <font>
      <sz val="10"/>
      <color rgb="FF00B0F0"/>
      <name val="Aptos Narrow"/>
    </font>
    <font>
      <sz val="10"/>
      <color rgb="FF000000"/>
      <name val="&quot;DM Sans&quot;"/>
    </font>
    <font>
      <u/>
      <sz val="10"/>
      <color rgb="FF0000FF"/>
      <name val="DM Sans"/>
    </font>
    <font>
      <b/>
      <sz val="10"/>
      <color theme="7"/>
      <name val="DM Sans"/>
    </font>
    <font>
      <sz val="10"/>
      <color theme="7"/>
      <name val="Arial"/>
      <family val="2"/>
    </font>
    <font>
      <b/>
      <sz val="10"/>
      <color theme="7"/>
      <name val="Arial"/>
      <family val="2"/>
    </font>
    <font>
      <sz val="10"/>
      <color theme="7"/>
      <name val="DM Sans"/>
    </font>
    <font>
      <u/>
      <sz val="10"/>
      <color theme="7"/>
      <name val="DM Sans"/>
    </font>
    <font>
      <sz val="10"/>
      <color theme="1"/>
      <name val="Calibri"/>
      <family val="2"/>
    </font>
    <font>
      <b/>
      <sz val="10"/>
      <color rgb="FF000000"/>
      <name val="Arial"/>
      <family val="2"/>
    </font>
    <font>
      <u/>
      <sz val="10"/>
      <color rgb="FF00B0F0"/>
      <name val="Arial"/>
      <family val="2"/>
    </font>
    <font>
      <b/>
      <sz val="10"/>
      <color rgb="FF0000FF"/>
      <name val="Arial"/>
      <family val="2"/>
    </font>
    <font>
      <sz val="10"/>
      <color rgb="FF0000FF"/>
      <name val="Arial"/>
      <family val="2"/>
    </font>
    <font>
      <sz val="10"/>
      <color rgb="FF0000FF"/>
      <name val="DM Sans"/>
    </font>
    <font>
      <u/>
      <sz val="10"/>
      <color rgb="FF0000FF"/>
      <name val="Arial"/>
      <family val="2"/>
    </font>
    <font>
      <b/>
      <sz val="10"/>
      <color rgb="FF0000FF"/>
      <name val="DM Sans"/>
    </font>
    <font>
      <b/>
      <sz val="10"/>
      <color rgb="FF00B050"/>
      <name val="Arial"/>
      <family val="2"/>
    </font>
    <font>
      <sz val="10"/>
      <color rgb="FF00B050"/>
      <name val="Arial"/>
      <family val="2"/>
    </font>
    <font>
      <u/>
      <sz val="10"/>
      <color rgb="FF00B050"/>
      <name val="Arial"/>
      <family val="2"/>
    </font>
    <font>
      <sz val="10"/>
      <color rgb="FF00B050"/>
      <name val="DM Sans"/>
    </font>
    <font>
      <b/>
      <sz val="10"/>
      <color rgb="FF00B050"/>
      <name val="DM Sans"/>
    </font>
    <font>
      <sz val="10"/>
      <color rgb="FF00B050"/>
      <name val="&quot;Aptos Narrow&quot;"/>
    </font>
    <font>
      <b/>
      <sz val="68"/>
      <color theme="0"/>
      <name val="Arial"/>
      <family val="2"/>
    </font>
    <font>
      <b/>
      <sz val="22"/>
      <color rgb="FFFFFFFF"/>
      <name val="Arial"/>
      <family val="2"/>
    </font>
    <font>
      <sz val="12"/>
      <color rgb="FF000000"/>
      <name val="Arial"/>
      <family val="2"/>
    </font>
    <font>
      <b/>
      <sz val="72"/>
      <color theme="0"/>
      <name val="Arial"/>
      <family val="2"/>
    </font>
    <font>
      <b/>
      <sz val="68"/>
      <color rgb="FFFFFFFF"/>
      <name val="Arial"/>
      <family val="2"/>
    </font>
    <font>
      <sz val="10"/>
      <color theme="1"/>
      <name val="Calibri"/>
      <family val="2"/>
    </font>
    <font>
      <sz val="22"/>
      <color rgb="FFFFFFFF"/>
      <name val="Arial"/>
      <family val="2"/>
    </font>
    <font>
      <sz val="22"/>
      <color rgb="FF000000"/>
      <name val="Arial"/>
      <family val="2"/>
    </font>
    <font>
      <b/>
      <sz val="22"/>
      <color theme="1"/>
      <name val="Arial"/>
      <family val="2"/>
    </font>
    <font>
      <b/>
      <sz val="22"/>
      <color theme="3" tint="0.249977111117893"/>
      <name val="Arial"/>
      <family val="2"/>
    </font>
    <font>
      <b/>
      <sz val="12"/>
      <color theme="1"/>
      <name val="Arial"/>
      <family val="2"/>
    </font>
    <font>
      <b/>
      <sz val="12"/>
      <color rgb="FF000000"/>
      <name val="Arial"/>
      <family val="2"/>
    </font>
    <font>
      <sz val="12"/>
      <color theme="1"/>
      <name val="Arial"/>
      <family val="2"/>
    </font>
    <font>
      <b/>
      <sz val="12"/>
      <color theme="3" tint="0.249977111117893"/>
      <name val="Arial"/>
      <family val="2"/>
    </font>
    <font>
      <u/>
      <sz val="12"/>
      <color rgb="FF0000FF"/>
      <name val="Calibri"/>
      <family val="2"/>
    </font>
    <font>
      <b/>
      <u/>
      <sz val="12"/>
      <color rgb="FF0000FF"/>
      <name val="Arial"/>
      <family val="2"/>
    </font>
    <font>
      <b/>
      <u/>
      <sz val="12"/>
      <color rgb="FF800080"/>
      <name val="Arial"/>
      <family val="2"/>
    </font>
    <font>
      <u/>
      <sz val="12"/>
      <color rgb="FF0000FF"/>
      <name val="Arial"/>
      <family val="2"/>
    </font>
    <font>
      <b/>
      <u/>
      <sz val="12"/>
      <color rgb="FF1155CC"/>
      <name val="Arial"/>
      <family val="2"/>
    </font>
    <font>
      <u/>
      <sz val="12"/>
      <color rgb="FF800080"/>
      <name val="Calibri"/>
      <family val="2"/>
    </font>
    <font>
      <b/>
      <i/>
      <sz val="12"/>
      <color theme="1"/>
      <name val="Arial"/>
      <family val="2"/>
    </font>
    <font>
      <b/>
      <u/>
      <sz val="16"/>
      <color theme="1"/>
      <name val="Arial"/>
      <family val="2"/>
    </font>
    <font>
      <b/>
      <sz val="10"/>
      <color theme="1"/>
      <name val="Arial"/>
      <family val="2"/>
    </font>
    <font>
      <b/>
      <sz val="10"/>
      <color theme="3" tint="0.249977111117893"/>
      <name val="Calibri"/>
      <family val="2"/>
      <scheme val="minor"/>
    </font>
    <font>
      <sz val="18"/>
      <name val="Quicksand"/>
    </font>
    <font>
      <b/>
      <sz val="9"/>
      <color rgb="FF000000"/>
      <name val="Calibri"/>
      <family val="2"/>
    </font>
    <font>
      <b/>
      <sz val="16"/>
      <name val="Calibri"/>
      <family val="2"/>
    </font>
    <font>
      <b/>
      <sz val="11"/>
      <name val="Calibri"/>
      <family val="2"/>
    </font>
    <font>
      <b/>
      <sz val="11"/>
      <color rgb="FF000000"/>
      <name val="Calibri"/>
      <family val="2"/>
    </font>
    <font>
      <sz val="11"/>
      <color rgb="FFD9D9D9"/>
      <name val="Calibri"/>
      <family val="2"/>
    </font>
    <font>
      <b/>
      <sz val="11"/>
      <color theme="1"/>
      <name val="Calibri"/>
      <family val="2"/>
    </font>
    <font>
      <u/>
      <sz val="11"/>
      <color rgb="FF1155CC"/>
      <name val="Calibri"/>
      <family val="2"/>
    </font>
    <font>
      <b/>
      <sz val="16"/>
      <color theme="1"/>
      <name val="Calibri"/>
      <family val="2"/>
    </font>
    <font>
      <sz val="14"/>
      <color theme="0"/>
      <name val="Calibri"/>
      <family val="2"/>
    </font>
    <font>
      <sz val="10"/>
      <color theme="0"/>
      <name val="Arial"/>
      <family val="2"/>
    </font>
    <font>
      <b/>
      <sz val="10"/>
      <color theme="0"/>
      <name val="Calibri"/>
      <family val="2"/>
    </font>
    <font>
      <b/>
      <sz val="10"/>
      <color theme="0"/>
      <name val="Arial"/>
      <family val="2"/>
    </font>
    <font>
      <b/>
      <sz val="10"/>
      <color theme="1"/>
      <name val="Calibri"/>
      <family val="2"/>
    </font>
    <font>
      <sz val="10"/>
      <color rgb="FF000000"/>
      <name val="Roboto"/>
    </font>
    <font>
      <b/>
      <sz val="10"/>
      <color rgb="FF434343"/>
      <name val="Libre Franklin"/>
    </font>
    <font>
      <sz val="10"/>
      <color theme="1"/>
      <name val="Libre Franklin"/>
    </font>
    <font>
      <sz val="10"/>
      <color rgb="FF000000"/>
      <name val="Libre Franklin"/>
    </font>
    <font>
      <b/>
      <sz val="28"/>
      <color rgb="FFFFFFFF"/>
      <name val="Libre Franklin"/>
    </font>
    <font>
      <sz val="11"/>
      <color rgb="FF434343"/>
      <name val="Libre Franklin"/>
    </font>
    <font>
      <b/>
      <sz val="18"/>
      <color rgb="FF434343"/>
      <name val="Libre Franklin"/>
    </font>
    <font>
      <b/>
      <sz val="10"/>
      <color theme="1"/>
      <name val="Libre Franklin"/>
    </font>
    <font>
      <b/>
      <sz val="10"/>
      <color rgb="FFFFFFFF"/>
      <name val="Libre Franklin"/>
    </font>
    <font>
      <sz val="10"/>
      <name val="Libre Franklin"/>
    </font>
    <font>
      <u/>
      <sz val="10"/>
      <color theme="10"/>
      <name val="Arial"/>
      <family val="2"/>
    </font>
    <font>
      <b/>
      <sz val="10"/>
      <color rgb="FFFF0000"/>
      <name val="Libre Franklin"/>
    </font>
    <font>
      <b/>
      <sz val="10"/>
      <name val="Libre Franklin"/>
    </font>
    <font>
      <b/>
      <sz val="9"/>
      <color indexed="81"/>
      <name val="Tahoma"/>
      <family val="2"/>
    </font>
    <font>
      <sz val="12"/>
      <color indexed="81"/>
      <name val="Tahoma"/>
      <family val="2"/>
    </font>
    <font>
      <sz val="9"/>
      <color indexed="81"/>
      <name val="Tahoma"/>
      <family val="2"/>
    </font>
    <font>
      <sz val="11"/>
      <color rgb="FF000000"/>
      <name val="Calibri"/>
      <family val="2"/>
    </font>
    <font>
      <sz val="11"/>
      <color theme="1"/>
      <name val="Calibri"/>
      <family val="2"/>
    </font>
    <font>
      <sz val="11"/>
      <color rgb="FFD9D9D9"/>
      <name val="Calibri"/>
      <family val="2"/>
    </font>
    <font>
      <u/>
      <sz val="11"/>
      <color rgb="FF1155CC"/>
      <name val="Calibri"/>
      <family val="2"/>
    </font>
    <font>
      <sz val="10"/>
      <color theme="1"/>
      <name val="Calibri"/>
      <family val="2"/>
      <scheme val="minor"/>
    </font>
    <font>
      <sz val="10"/>
      <color theme="1"/>
      <name val="Quicksand"/>
    </font>
    <font>
      <b/>
      <sz val="11"/>
      <color theme="1"/>
      <name val="Calibri"/>
      <family val="2"/>
    </font>
    <font>
      <b/>
      <sz val="11"/>
      <color rgb="FF000000"/>
      <name val="Calibri"/>
      <family val="2"/>
    </font>
    <font>
      <sz val="10"/>
      <color theme="10"/>
      <name val="Arial"/>
      <family val="2"/>
    </font>
    <font>
      <u/>
      <sz val="11"/>
      <color rgb="FF0000FF"/>
      <name val="Calibri"/>
      <family val="2"/>
    </font>
    <font>
      <u/>
      <sz val="11"/>
      <color theme="1"/>
      <name val="Calibri"/>
      <family val="2"/>
    </font>
    <font>
      <sz val="11"/>
      <color rgb="FF000000"/>
      <name val="Arial"/>
      <family val="2"/>
    </font>
    <font>
      <sz val="10"/>
      <color rgb="FF000000"/>
      <name val="Calibri"/>
      <family val="2"/>
    </font>
    <font>
      <sz val="10"/>
      <color rgb="FF000000"/>
      <name val="Calibri"/>
      <family val="2"/>
    </font>
    <font>
      <b/>
      <sz val="10"/>
      <color rgb="FF000000"/>
      <name val="Calibri"/>
      <family val="2"/>
    </font>
    <font>
      <sz val="10"/>
      <color rgb="FFFFFFFF"/>
      <name val="Calibri"/>
      <family val="2"/>
    </font>
    <font>
      <sz val="10"/>
      <color theme="10"/>
      <name val="Arial"/>
      <family val="2"/>
    </font>
    <font>
      <sz val="10"/>
      <color rgb="FF000000"/>
      <name val="Nunito"/>
    </font>
    <font>
      <sz val="18"/>
      <color theme="1"/>
      <name val="Arial"/>
      <family val="2"/>
    </font>
    <font>
      <b/>
      <sz val="9"/>
      <color rgb="FF000000"/>
      <name val="Arial"/>
      <family val="2"/>
    </font>
    <font>
      <b/>
      <sz val="16"/>
      <color theme="1"/>
      <name val="Arial"/>
      <family val="2"/>
    </font>
    <font>
      <sz val="18"/>
      <color rgb="FFFFFFFF"/>
      <name val="Arial"/>
      <family val="2"/>
    </font>
    <font>
      <b/>
      <sz val="14"/>
      <color theme="1"/>
      <name val="Arial"/>
      <family val="2"/>
    </font>
    <font>
      <b/>
      <sz val="10"/>
      <color theme="1"/>
      <name val="Arial"/>
      <family val="2"/>
    </font>
    <font>
      <sz val="10"/>
      <color rgb="FF1F1F1F"/>
      <name val="Arial"/>
      <family val="2"/>
    </font>
    <font>
      <b/>
      <u/>
      <sz val="10"/>
      <color rgb="FF0000FF"/>
      <name val="Arial"/>
      <family val="2"/>
    </font>
    <font>
      <b/>
      <sz val="10"/>
      <color rgb="FF1F1F1F"/>
      <name val="Arial"/>
      <family val="2"/>
    </font>
    <font>
      <sz val="18"/>
      <name val="Calibri"/>
      <family val="2"/>
    </font>
    <font>
      <b/>
      <sz val="14"/>
      <color rgb="FF000000"/>
      <name val="Calibri"/>
      <family val="2"/>
    </font>
    <font>
      <sz val="18"/>
      <color rgb="FFFFFFFF"/>
      <name val="Calibri"/>
      <family val="2"/>
    </font>
    <font>
      <sz val="14"/>
      <name val="Calibri"/>
      <family val="2"/>
    </font>
    <font>
      <u/>
      <sz val="10"/>
      <color rgb="FF1155CC"/>
      <name val="Calibri"/>
      <family val="2"/>
    </font>
    <font>
      <sz val="11"/>
      <name val="Arial"/>
      <family val="2"/>
    </font>
    <font>
      <sz val="11"/>
      <color rgb="FF000000"/>
      <name val="Arial"/>
      <family val="2"/>
    </font>
    <font>
      <b/>
      <sz val="10"/>
      <name val="Calibri"/>
      <family val="2"/>
      <scheme val="minor"/>
    </font>
    <font>
      <sz val="10"/>
      <color rgb="FFFFFFFF"/>
      <name val="Calibri"/>
      <family val="2"/>
      <scheme val="minor"/>
    </font>
    <font>
      <b/>
      <sz val="10"/>
      <name val="Arial Narrow"/>
      <family val="2"/>
    </font>
    <font>
      <sz val="10"/>
      <name val="Arial Narrow"/>
      <family val="2"/>
    </font>
    <font>
      <b/>
      <sz val="10"/>
      <color rgb="FF000000"/>
      <name val="Arial Narrow"/>
      <family val="2"/>
    </font>
    <font>
      <sz val="10"/>
      <color rgb="FF000000"/>
      <name val="Arial Narrow"/>
      <family val="2"/>
    </font>
    <font>
      <sz val="10"/>
      <color theme="1"/>
      <name val="Arial Narrow"/>
      <family val="2"/>
    </font>
    <font>
      <sz val="10"/>
      <color rgb="FFD9D9D9"/>
      <name val="Arial Narrow"/>
      <family val="2"/>
    </font>
    <font>
      <u/>
      <sz val="10"/>
      <color theme="10"/>
      <name val="Arial Narrow"/>
      <family val="2"/>
    </font>
    <font>
      <sz val="10"/>
      <color rgb="FFFF0000"/>
      <name val="Arial Narrow"/>
      <family val="2"/>
    </font>
    <font>
      <sz val="18"/>
      <color theme="1"/>
      <name val="Abadi"/>
      <family val="2"/>
    </font>
    <font>
      <sz val="10"/>
      <name val="Abadi"/>
      <family val="2"/>
    </font>
    <font>
      <sz val="10"/>
      <color rgb="FF000000"/>
      <name val="Abadi"/>
      <family val="2"/>
    </font>
    <font>
      <b/>
      <sz val="9"/>
      <color rgb="FF000000"/>
      <name val="Abadi"/>
      <family val="2"/>
    </font>
    <font>
      <b/>
      <sz val="16"/>
      <color theme="1"/>
      <name val="Abadi"/>
      <family val="2"/>
    </font>
    <font>
      <sz val="18"/>
      <color rgb="FFFFFFFF"/>
      <name val="Abadi"/>
      <family val="2"/>
    </font>
    <font>
      <sz val="10"/>
      <color theme="1"/>
      <name val="Abadi"/>
      <family val="2"/>
    </font>
    <font>
      <sz val="11"/>
      <color theme="1"/>
      <name val="Abadi"/>
      <family val="2"/>
    </font>
    <font>
      <sz val="11"/>
      <name val="Abadi"/>
      <family val="2"/>
    </font>
    <font>
      <b/>
      <sz val="11"/>
      <color theme="1"/>
      <name val="Abadi"/>
      <family val="2"/>
    </font>
    <font>
      <b/>
      <sz val="11"/>
      <color rgb="FF000000"/>
      <name val="Abadi"/>
      <family val="2"/>
    </font>
    <font>
      <sz val="11"/>
      <color rgb="FF000000"/>
      <name val="Abadi"/>
      <family val="2"/>
    </font>
    <font>
      <u/>
      <sz val="11"/>
      <color theme="10"/>
      <name val="Abadi"/>
      <family val="2"/>
    </font>
    <font>
      <sz val="11"/>
      <name val="Aptos Narrow"/>
    </font>
    <font>
      <sz val="10"/>
      <color rgb="FF467886"/>
      <name val="Arial"/>
      <family val="2"/>
    </font>
    <font>
      <u/>
      <sz val="10"/>
      <color rgb="FF467886"/>
      <name val="Arial"/>
      <family val="2"/>
    </font>
    <font>
      <sz val="10"/>
      <color rgb="FF000000"/>
      <name val="Aptos Narrow"/>
    </font>
    <font>
      <sz val="11"/>
      <color theme="1"/>
      <name val="Arial"/>
      <family val="2"/>
    </font>
    <font>
      <sz val="18"/>
      <color theme="1"/>
      <name val="Libre Franklin"/>
    </font>
    <font>
      <sz val="9"/>
      <color rgb="FF000000"/>
      <name val="Libre Franklin"/>
    </font>
    <font>
      <sz val="16"/>
      <color theme="1"/>
      <name val="Libre Franklin"/>
    </font>
    <font>
      <sz val="18"/>
      <color rgb="FFFFFFFF"/>
      <name val="Libre Franklin"/>
    </font>
    <font>
      <b/>
      <sz val="18"/>
      <color theme="1"/>
      <name val="Libre Franklin"/>
    </font>
    <font>
      <u/>
      <sz val="10"/>
      <color rgb="FF1155CC"/>
      <name val="Libre Franklin"/>
    </font>
    <font>
      <u/>
      <sz val="10"/>
      <color theme="10"/>
      <name val="Libre Franklin"/>
    </font>
    <font>
      <sz val="10"/>
      <color rgb="FFD9D9D9"/>
      <name val="Libre Franklin"/>
    </font>
    <font>
      <b/>
      <sz val="13"/>
      <color rgb="FF000000"/>
      <name val="Arial"/>
      <family val="2"/>
    </font>
    <font>
      <sz val="11"/>
      <color rgb="FF000000"/>
      <name val="Arial Narrow"/>
      <family val="2"/>
    </font>
    <font>
      <sz val="11"/>
      <color theme="1"/>
      <name val="Arial Narrow"/>
      <family val="2"/>
    </font>
    <font>
      <sz val="11"/>
      <color rgb="FFD9D9D9"/>
      <name val="Arial Narrow"/>
      <family val="2"/>
    </font>
    <font>
      <u/>
      <sz val="11"/>
      <color rgb="FF1155CC"/>
      <name val="Arial Narrow"/>
      <family val="2"/>
    </font>
    <font>
      <sz val="10"/>
      <color rgb="FFD9D9D9"/>
      <name val="DM Sans"/>
    </font>
    <font>
      <sz val="10"/>
      <color rgb="FF434343"/>
      <name val="Libre Franklin"/>
    </font>
    <font>
      <sz val="10"/>
      <color rgb="FF434343"/>
      <name val="Arial"/>
      <family val="2"/>
    </font>
    <font>
      <sz val="14"/>
      <color theme="1"/>
      <name val="Calibri"/>
      <family val="2"/>
      <scheme val="minor"/>
    </font>
    <font>
      <sz val="14"/>
      <name val="Calibri"/>
      <family val="2"/>
      <scheme val="minor"/>
    </font>
    <font>
      <sz val="14"/>
      <color rgb="FF000000"/>
      <name val="Calibri"/>
      <family val="2"/>
      <scheme val="minor"/>
    </font>
    <font>
      <b/>
      <sz val="14"/>
      <color rgb="FF000000"/>
      <name val="Calibri"/>
      <family val="2"/>
      <scheme val="minor"/>
    </font>
    <font>
      <b/>
      <sz val="14"/>
      <color theme="1"/>
      <name val="Calibri"/>
      <family val="2"/>
      <scheme val="minor"/>
    </font>
    <font>
      <b/>
      <sz val="14"/>
      <color rgb="FFFFFFFF"/>
      <name val="Calibri"/>
      <family val="2"/>
      <scheme val="minor"/>
    </font>
    <font>
      <sz val="14"/>
      <color rgb="FF262626"/>
      <name val="Calibri"/>
      <family val="2"/>
      <scheme val="minor"/>
    </font>
    <font>
      <u/>
      <sz val="14"/>
      <color theme="10"/>
      <name val="Calibri"/>
      <family val="2"/>
      <scheme val="minor"/>
    </font>
    <font>
      <sz val="14"/>
      <color rgb="FF000000"/>
      <name val="Calibri"/>
      <family val="2"/>
    </font>
    <font>
      <u/>
      <sz val="14"/>
      <color rgb="FF0000FF"/>
      <name val="Calibri"/>
      <family val="2"/>
      <scheme val="minor"/>
    </font>
    <font>
      <sz val="10"/>
      <color rgb="FFD9D9D9"/>
      <name val="Calibri"/>
      <family val="2"/>
      <scheme val="minor"/>
    </font>
    <font>
      <u/>
      <sz val="10"/>
      <color rgb="FF1155CC"/>
      <name val="Calibri"/>
      <family val="2"/>
      <scheme val="minor"/>
    </font>
    <font>
      <sz val="9"/>
      <color rgb="FF000000"/>
      <name val="Calibri"/>
      <family val="2"/>
    </font>
    <font>
      <b/>
      <sz val="14"/>
      <color theme="0"/>
      <name val="Calibri Light"/>
      <family val="2"/>
      <scheme val="major"/>
    </font>
    <font>
      <b/>
      <sz val="10"/>
      <color theme="0"/>
      <name val="Calibri Light"/>
      <family val="2"/>
      <scheme val="major"/>
    </font>
    <font>
      <b/>
      <sz val="10"/>
      <name val="Calibri Light"/>
      <family val="2"/>
      <scheme val="major"/>
    </font>
    <font>
      <sz val="10"/>
      <name val="Calibri Light"/>
      <family val="2"/>
      <scheme val="major"/>
    </font>
    <font>
      <b/>
      <sz val="10"/>
      <color rgb="FF000000"/>
      <name val="Calibri Light"/>
      <family val="2"/>
      <scheme val="major"/>
    </font>
    <font>
      <sz val="10"/>
      <color theme="1"/>
      <name val="Calibri Light"/>
      <family val="2"/>
      <scheme val="major"/>
    </font>
    <font>
      <sz val="10"/>
      <color rgb="FF000000"/>
      <name val="Calibri Light"/>
      <family val="2"/>
      <scheme val="major"/>
    </font>
    <font>
      <sz val="10"/>
      <color rgb="FFD9D9D9"/>
      <name val="Calibri Light"/>
      <family val="2"/>
      <scheme val="major"/>
    </font>
    <font>
      <u/>
      <sz val="10"/>
      <color theme="10"/>
      <name val="Calibri Light"/>
      <family val="2"/>
      <scheme val="major"/>
    </font>
    <font>
      <b/>
      <sz val="10"/>
      <color theme="1"/>
      <name val="Calibri Light"/>
      <family val="2"/>
      <scheme val="major"/>
    </font>
    <font>
      <u/>
      <sz val="10"/>
      <color rgb="FF1155CC"/>
      <name val="Calibri Light"/>
      <family val="2"/>
      <scheme val="major"/>
    </font>
    <font>
      <sz val="11"/>
      <color theme="1"/>
      <name val="Aptos Narrow"/>
    </font>
    <font>
      <b/>
      <sz val="12"/>
      <color theme="1"/>
      <name val="Arial Black"/>
      <family val="2"/>
    </font>
    <font>
      <sz val="10"/>
      <color theme="1"/>
      <name val="Aptos Narrow"/>
    </font>
    <font>
      <b/>
      <sz val="10"/>
      <color theme="1"/>
      <name val="Arial Black"/>
      <family val="2"/>
    </font>
    <font>
      <b/>
      <sz val="14"/>
      <color theme="0"/>
      <name val="Aptos Narrow"/>
    </font>
    <font>
      <b/>
      <sz val="14"/>
      <color theme="1"/>
      <name val="Aptos Narrow"/>
    </font>
    <font>
      <b/>
      <sz val="11"/>
      <color theme="1"/>
      <name val="Aptos Narrow"/>
    </font>
    <font>
      <b/>
      <sz val="10"/>
      <color theme="1"/>
      <name val="Aptos Narrow"/>
    </font>
    <font>
      <sz val="11"/>
      <color rgb="FF000000"/>
      <name val="Aptos Narrow"/>
    </font>
    <font>
      <b/>
      <sz val="11"/>
      <color rgb="FF275317"/>
      <name val="Aptos Narrow"/>
    </font>
    <font>
      <u/>
      <sz val="11"/>
      <color theme="10"/>
      <name val="Aptos Narrow"/>
    </font>
    <font>
      <sz val="12"/>
      <color theme="1"/>
      <name val="Aptos Narrow"/>
    </font>
    <font>
      <sz val="11"/>
      <color theme="0"/>
      <name val="Aptos Narrow"/>
    </font>
    <font>
      <sz val="14"/>
      <color rgb="FFFFFFFF"/>
      <name val="Quicksand"/>
    </font>
    <font>
      <b/>
      <sz val="14"/>
      <color rgb="FF434343"/>
      <name val="DM Sans"/>
    </font>
    <font>
      <b/>
      <sz val="10"/>
      <color rgb="FFFFFFFF"/>
      <name val="DM Sans"/>
    </font>
    <font>
      <b/>
      <sz val="10"/>
      <color rgb="FFFF0000"/>
      <name val="DM Sans"/>
    </font>
    <font>
      <sz val="11"/>
      <color rgb="FF000000"/>
      <name val="DM Sans"/>
    </font>
    <font>
      <b/>
      <sz val="11"/>
      <color theme="1"/>
      <name val="DM Sans"/>
    </font>
    <font>
      <sz val="11"/>
      <name val="DM Sans"/>
    </font>
    <font>
      <sz val="11"/>
      <name val="Calibri"/>
      <family val="2"/>
      <scheme val="minor"/>
    </font>
    <font>
      <u/>
      <sz val="11"/>
      <color rgb="FF0000FF"/>
      <name val="DM Sans"/>
    </font>
    <font>
      <u/>
      <sz val="9"/>
      <color rgb="FF000000"/>
      <name val="DM Sans"/>
    </font>
    <font>
      <sz val="10"/>
      <color rgb="FF000000"/>
      <name val="Fira Sans"/>
      <family val="2"/>
    </font>
    <font>
      <u/>
      <sz val="10"/>
      <name val="DM Sans"/>
    </font>
    <font>
      <sz val="10"/>
      <color rgb="FFFF0000"/>
      <name val="Libre Franklin"/>
    </font>
    <font>
      <u/>
      <sz val="10"/>
      <color rgb="FF000000"/>
      <name val="DM Sans"/>
    </font>
    <font>
      <sz val="9"/>
      <name val="DM Sans"/>
    </font>
    <font>
      <sz val="9"/>
      <color rgb="FF000000"/>
      <name val="DM Sans"/>
    </font>
    <font>
      <b/>
      <sz val="21"/>
      <color theme="1"/>
      <name val="Arial"/>
      <family val="2"/>
    </font>
    <font>
      <b/>
      <sz val="18"/>
      <color theme="1"/>
      <name val="Arial"/>
      <family val="2"/>
    </font>
    <font>
      <b/>
      <sz val="10"/>
      <color rgb="FFFFFFFF"/>
      <name val="Arial"/>
      <family val="2"/>
    </font>
    <font>
      <b/>
      <sz val="18"/>
      <color rgb="FFFFFFFF"/>
      <name val="Arial"/>
      <family val="2"/>
    </font>
    <font>
      <b/>
      <sz val="10"/>
      <name val="Arial"/>
      <family val="2"/>
    </font>
    <font>
      <b/>
      <sz val="14"/>
      <color rgb="FFFFFFFF"/>
      <name val="Arial"/>
      <family val="2"/>
    </font>
    <font>
      <b/>
      <sz val="10"/>
      <color rgb="FF434343"/>
      <name val="Arial"/>
      <family val="2"/>
    </font>
    <font>
      <u/>
      <sz val="10"/>
      <color rgb="FF1155CC"/>
      <name val="Arial"/>
      <family val="2"/>
    </font>
    <font>
      <b/>
      <sz val="10"/>
      <color indexed="8"/>
      <name val="Arial"/>
      <family val="2"/>
    </font>
    <font>
      <sz val="10"/>
      <color indexed="8"/>
      <name val="Arial"/>
      <family val="2"/>
    </font>
    <font>
      <sz val="10"/>
      <color rgb="FF333333"/>
      <name val="Arial"/>
      <family val="2"/>
    </font>
    <font>
      <b/>
      <sz val="10"/>
      <color rgb="FFFFFFFF"/>
      <name val="Calibri"/>
      <family val="2"/>
    </font>
    <font>
      <u/>
      <sz val="10"/>
      <color theme="4" tint="-0.249977111117893"/>
      <name val="Calibri"/>
      <family val="2"/>
    </font>
    <font>
      <u/>
      <sz val="10"/>
      <color theme="4" tint="-0.249977111117893"/>
      <name val="Calibri"/>
      <family val="2"/>
      <scheme val="minor"/>
    </font>
  </fonts>
  <fills count="76">
    <fill>
      <patternFill patternType="none"/>
    </fill>
    <fill>
      <patternFill patternType="gray125"/>
    </fill>
    <fill>
      <patternFill patternType="solid">
        <fgColor rgb="FFCCCCCC"/>
        <bgColor rgb="FFCCCCCC"/>
      </patternFill>
    </fill>
    <fill>
      <patternFill patternType="solid">
        <fgColor rgb="FFFFFFFF"/>
        <bgColor rgb="FFFFFFFF"/>
      </patternFill>
    </fill>
    <fill>
      <patternFill patternType="solid">
        <fgColor rgb="FFF3F3F3"/>
        <bgColor rgb="FFF3F3F3"/>
      </patternFill>
    </fill>
    <fill>
      <patternFill patternType="solid">
        <fgColor rgb="FFF6F8F9"/>
        <bgColor indexed="64"/>
      </patternFill>
    </fill>
    <fill>
      <patternFill patternType="solid">
        <fgColor theme="0"/>
        <bgColor indexed="64"/>
      </patternFill>
    </fill>
    <fill>
      <patternFill patternType="solid">
        <fgColor theme="0"/>
        <bgColor rgb="FFD9D2E9"/>
      </patternFill>
    </fill>
    <fill>
      <patternFill patternType="solid">
        <fgColor rgb="FFFFFFFF"/>
        <bgColor indexed="64"/>
      </patternFill>
    </fill>
    <fill>
      <patternFill patternType="solid">
        <fgColor theme="0"/>
        <bgColor rgb="FFD8D8D8"/>
      </patternFill>
    </fill>
    <fill>
      <patternFill patternType="solid">
        <fgColor theme="0"/>
        <bgColor rgb="FFFFFFFF"/>
      </patternFill>
    </fill>
    <fill>
      <patternFill patternType="solid">
        <fgColor theme="0"/>
        <bgColor theme="0"/>
      </patternFill>
    </fill>
    <fill>
      <patternFill patternType="solid">
        <fgColor rgb="FFF1C232"/>
        <bgColor rgb="FFF1C232"/>
      </patternFill>
    </fill>
    <fill>
      <patternFill patternType="solid">
        <fgColor rgb="FF0070BF"/>
        <bgColor rgb="FF0070BF"/>
      </patternFill>
    </fill>
    <fill>
      <patternFill patternType="solid">
        <fgColor rgb="FF0070C0"/>
        <bgColor rgb="FF0070C0"/>
      </patternFill>
    </fill>
    <fill>
      <patternFill patternType="solid">
        <fgColor rgb="FF3D85C6"/>
        <bgColor rgb="FF3D85C6"/>
      </patternFill>
    </fill>
    <fill>
      <patternFill patternType="solid">
        <fgColor rgb="FF0C343D"/>
        <bgColor rgb="FF0C343D"/>
      </patternFill>
    </fill>
    <fill>
      <patternFill patternType="solid">
        <fgColor rgb="FF134F5C"/>
        <bgColor rgb="FF134F5C"/>
      </patternFill>
    </fill>
    <fill>
      <patternFill patternType="solid">
        <fgColor rgb="FF45818E"/>
        <bgColor rgb="FF45818E"/>
      </patternFill>
    </fill>
    <fill>
      <patternFill patternType="solid">
        <fgColor rgb="FF274E13"/>
        <bgColor rgb="FF274E13"/>
      </patternFill>
    </fill>
    <fill>
      <patternFill patternType="solid">
        <fgColor rgb="FF38761D"/>
        <bgColor rgb="FF38761D"/>
      </patternFill>
    </fill>
    <fill>
      <patternFill patternType="solid">
        <fgColor rgb="FF6AA84F"/>
        <bgColor rgb="FF6AA84F"/>
      </patternFill>
    </fill>
    <fill>
      <patternFill patternType="solid">
        <fgColor rgb="FFBF9000"/>
        <bgColor rgb="FFBF9000"/>
      </patternFill>
    </fill>
    <fill>
      <patternFill patternType="solid">
        <fgColor rgb="FFE6B8AF"/>
        <bgColor rgb="FFE6B8AF"/>
      </patternFill>
    </fill>
    <fill>
      <patternFill patternType="solid">
        <fgColor theme="2"/>
        <bgColor indexed="64"/>
      </patternFill>
    </fill>
    <fill>
      <patternFill patternType="solid">
        <fgColor rgb="FFD8D8D8"/>
        <bgColor rgb="FFD8D8D8"/>
      </patternFill>
    </fill>
    <fill>
      <patternFill patternType="solid">
        <fgColor rgb="FFEA4335"/>
        <bgColor rgb="FFEA4335"/>
      </patternFill>
    </fill>
    <fill>
      <patternFill patternType="solid">
        <fgColor rgb="FFF2F2F2"/>
        <bgColor rgb="FFF2F2F2"/>
      </patternFill>
    </fill>
    <fill>
      <patternFill patternType="solid">
        <fgColor rgb="FFFEF1CC"/>
        <bgColor rgb="FFFEF1CC"/>
      </patternFill>
    </fill>
    <fill>
      <patternFill patternType="solid">
        <fgColor rgb="FF0070C0"/>
        <bgColor indexed="64"/>
      </patternFill>
    </fill>
    <fill>
      <patternFill patternType="solid">
        <fgColor rgb="FF7F8FA9"/>
        <bgColor rgb="FF7F8FA9"/>
      </patternFill>
    </fill>
    <fill>
      <patternFill patternType="solid">
        <fgColor rgb="FF999999"/>
        <bgColor rgb="FF999999"/>
      </patternFill>
    </fill>
    <fill>
      <patternFill patternType="solid">
        <fgColor rgb="FF7F7F7F"/>
        <bgColor rgb="FF7F7F7F"/>
      </patternFill>
    </fill>
    <fill>
      <patternFill patternType="solid">
        <fgColor rgb="FFEFEFEF"/>
        <bgColor rgb="FFEFEFEF"/>
      </patternFill>
    </fill>
    <fill>
      <patternFill patternType="solid">
        <fgColor theme="0"/>
        <bgColor rgb="FFFFFF00"/>
      </patternFill>
    </fill>
    <fill>
      <patternFill patternType="solid">
        <fgColor rgb="FF00FFFF"/>
        <bgColor rgb="FF00FFFF"/>
      </patternFill>
    </fill>
    <fill>
      <patternFill patternType="solid">
        <fgColor theme="2" tint="-0.249977111117893"/>
        <bgColor indexed="64"/>
      </patternFill>
    </fill>
    <fill>
      <patternFill patternType="solid">
        <fgColor rgb="FFFFFF00"/>
        <bgColor rgb="FFFFFF00"/>
      </patternFill>
    </fill>
    <fill>
      <patternFill patternType="solid">
        <fgColor theme="9" tint="0.59999389629810485"/>
        <bgColor indexed="64"/>
      </patternFill>
    </fill>
    <fill>
      <patternFill patternType="solid">
        <fgColor rgb="FFD0E0E3"/>
        <bgColor rgb="FFD0E0E3"/>
      </patternFill>
    </fill>
    <fill>
      <patternFill patternType="solid">
        <fgColor rgb="FFFFF2CC"/>
        <bgColor rgb="FFFFF2CC"/>
      </patternFill>
    </fill>
    <fill>
      <patternFill patternType="solid">
        <fgColor rgb="FFD9D2E9"/>
        <bgColor rgb="FFD9D2E9"/>
      </patternFill>
    </fill>
    <fill>
      <patternFill patternType="solid">
        <fgColor rgb="FFFCE5CD"/>
        <bgColor rgb="FFFCE5CD"/>
      </patternFill>
    </fill>
    <fill>
      <patternFill patternType="solid">
        <fgColor rgb="FFEAD1DC"/>
        <bgColor rgb="FFEAD1DC"/>
      </patternFill>
    </fill>
    <fill>
      <patternFill patternType="solid">
        <fgColor rgb="FFC9DAF8"/>
        <bgColor rgb="FFC9DAF8"/>
      </patternFill>
    </fill>
    <fill>
      <patternFill patternType="solid">
        <fgColor theme="0"/>
        <bgColor rgb="FFF2F2F2"/>
      </patternFill>
    </fill>
    <fill>
      <patternFill patternType="solid">
        <fgColor theme="0" tint="-4.9989318521683403E-2"/>
        <bgColor rgb="FFF3F3F3"/>
      </patternFill>
    </fill>
    <fill>
      <patternFill patternType="solid">
        <fgColor theme="0" tint="-4.9989318521683403E-2"/>
        <bgColor indexed="64"/>
      </patternFill>
    </fill>
    <fill>
      <patternFill patternType="solid">
        <fgColor theme="0"/>
        <bgColor rgb="FF000000"/>
      </patternFill>
    </fill>
    <fill>
      <patternFill patternType="solid">
        <fgColor theme="0" tint="-4.9989318521683403E-2"/>
        <bgColor rgb="FFFFFFFF"/>
      </patternFill>
    </fill>
    <fill>
      <patternFill patternType="solid">
        <fgColor theme="2" tint="-4.9989318521683403E-2"/>
        <bgColor indexed="64"/>
      </patternFill>
    </fill>
    <fill>
      <patternFill patternType="solid">
        <fgColor theme="2" tint="-4.9989318521683403E-2"/>
        <bgColor rgb="FFFFFFFF"/>
      </patternFill>
    </fill>
    <fill>
      <patternFill patternType="solid">
        <fgColor theme="2" tint="-0.14999847407452621"/>
        <bgColor indexed="64"/>
      </patternFill>
    </fill>
    <fill>
      <patternFill patternType="solid">
        <fgColor rgb="FFC00000"/>
        <bgColor rgb="FFC00000"/>
      </patternFill>
    </fill>
    <fill>
      <patternFill patternType="solid">
        <fgColor theme="0"/>
        <bgColor rgb="FF0070BF"/>
      </patternFill>
    </fill>
    <fill>
      <patternFill patternType="solid">
        <fgColor rgb="FF0070C0"/>
        <bgColor rgb="FFFFFFFF"/>
      </patternFill>
    </fill>
    <fill>
      <patternFill patternType="solid">
        <fgColor theme="1"/>
        <bgColor rgb="FF274E13"/>
      </patternFill>
    </fill>
    <fill>
      <patternFill patternType="solid">
        <fgColor rgb="FFFFFF00"/>
        <bgColor rgb="FFF1C232"/>
      </patternFill>
    </fill>
    <fill>
      <patternFill patternType="solid">
        <fgColor theme="7" tint="0.79998168889431442"/>
        <bgColor rgb="FFFFFFFF"/>
      </patternFill>
    </fill>
    <fill>
      <patternFill patternType="solid">
        <fgColor rgb="FFFFFF00"/>
        <bgColor indexed="64"/>
      </patternFill>
    </fill>
    <fill>
      <patternFill patternType="solid">
        <fgColor rgb="FFD9F1F3"/>
        <bgColor rgb="FFD9F1F3"/>
      </patternFill>
    </fill>
    <fill>
      <patternFill patternType="solid">
        <fgColor rgb="FFFEE1CC"/>
        <bgColor rgb="FFFEE1CC"/>
      </patternFill>
    </fill>
    <fill>
      <patternFill patternType="solid">
        <fgColor theme="8" tint="0.79998168889431442"/>
        <bgColor rgb="FFD9F1F3"/>
      </patternFill>
    </fill>
    <fill>
      <patternFill patternType="solid">
        <fgColor rgb="FFD2F1DA"/>
        <bgColor rgb="FFD2F1DA"/>
      </patternFill>
    </fill>
    <fill>
      <patternFill patternType="solid">
        <fgColor theme="4" tint="0.59999389629810485"/>
        <bgColor rgb="FFA4C2F4"/>
      </patternFill>
    </fill>
    <fill>
      <patternFill patternType="solid">
        <fgColor theme="4" tint="0.59999389629810485"/>
        <bgColor rgb="FFFEF1CC"/>
      </patternFill>
    </fill>
    <fill>
      <patternFill patternType="solid">
        <fgColor theme="4" tint="0.59999389629810485"/>
        <bgColor indexed="64"/>
      </patternFill>
    </fill>
    <fill>
      <patternFill patternType="solid">
        <fgColor theme="7" tint="0.59999389629810485"/>
        <bgColor rgb="FFB6D7A8"/>
      </patternFill>
    </fill>
    <fill>
      <patternFill patternType="solid">
        <fgColor theme="7" tint="0.59999389629810485"/>
        <bgColor rgb="FFFEF1CC"/>
      </patternFill>
    </fill>
    <fill>
      <patternFill patternType="solid">
        <fgColor theme="7" tint="0.59999389629810485"/>
        <bgColor indexed="64"/>
      </patternFill>
    </fill>
    <fill>
      <patternFill patternType="solid">
        <fgColor rgb="FFFAD9D6"/>
        <bgColor rgb="FFFAD9D6"/>
      </patternFill>
    </fill>
    <fill>
      <patternFill patternType="solid">
        <fgColor rgb="FFD9E6FC"/>
        <bgColor rgb="FFD9E6FC"/>
      </patternFill>
    </fill>
    <fill>
      <patternFill patternType="solid">
        <fgColor rgb="FFB4E4E8"/>
        <bgColor rgb="FFB4E4E8"/>
      </patternFill>
    </fill>
    <fill>
      <patternFill patternType="solid">
        <fgColor rgb="FFFFC499"/>
        <bgColor rgb="FFFFC499"/>
      </patternFill>
    </fill>
    <fill>
      <patternFill patternType="solid">
        <fgColor rgb="FFA6E3B6"/>
        <bgColor rgb="FFA6E3B6"/>
      </patternFill>
    </fill>
    <fill>
      <patternFill patternType="solid">
        <fgColor rgb="FFFDE49A"/>
        <bgColor rgb="FFFDE49A"/>
      </patternFill>
    </fill>
  </fills>
  <borders count="142">
    <border>
      <left/>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dotted">
        <color rgb="FFD9D9D9"/>
      </left>
      <right/>
      <top style="dotted">
        <color rgb="FFD9D9D9"/>
      </top>
      <bottom style="dotted">
        <color rgb="FFD9D9D9"/>
      </bottom>
      <diagonal/>
    </border>
    <border>
      <left/>
      <right style="dotted">
        <color rgb="FFD9D9D9"/>
      </right>
      <top style="dotted">
        <color rgb="FFD9D9D9"/>
      </top>
      <bottom style="dotted">
        <color rgb="FFD9D9D9"/>
      </bottom>
      <diagonal/>
    </border>
    <border>
      <left/>
      <right/>
      <top style="dotted">
        <color rgb="FFD9D9D9"/>
      </top>
      <bottom style="dotted">
        <color rgb="FFD9D9D9"/>
      </bottom>
      <diagonal/>
    </border>
    <border>
      <left style="dotted">
        <color rgb="FFD9D9D9"/>
      </left>
      <right style="dotted">
        <color rgb="FFD9D9D9"/>
      </right>
      <top style="dotted">
        <color rgb="FFD9D9D9"/>
      </top>
      <bottom style="dotted">
        <color rgb="FFD9D9D9"/>
      </bottom>
      <diagonal/>
    </border>
    <border>
      <left style="dotted">
        <color rgb="FFD9D9D9"/>
      </left>
      <right style="dotted">
        <color rgb="FFD9D9D9"/>
      </right>
      <top style="dotted">
        <color rgb="FFD9D9D9"/>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indexed="64"/>
      </bottom>
      <diagonal/>
    </border>
    <border>
      <left style="dotted">
        <color rgb="FFD9D9D9"/>
      </left>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right/>
      <top style="thin">
        <color rgb="FF000000"/>
      </top>
      <bottom style="thin">
        <color rgb="FF000000"/>
      </bottom>
      <diagonal/>
    </border>
    <border>
      <left/>
      <right/>
      <top style="thin">
        <color indexed="64"/>
      </top>
      <bottom/>
      <diagonal/>
    </border>
    <border>
      <left style="medium">
        <color indexed="64"/>
      </left>
      <right/>
      <top/>
      <bottom style="medium">
        <color indexed="64"/>
      </bottom>
      <diagonal/>
    </border>
    <border>
      <left style="thin">
        <color rgb="FF000000"/>
      </left>
      <right style="thin">
        <color rgb="FF000000"/>
      </right>
      <top style="thin">
        <color indexed="64"/>
      </top>
      <bottom/>
      <diagonal/>
    </border>
    <border>
      <left style="medium">
        <color indexed="64"/>
      </left>
      <right/>
      <top/>
      <bottom/>
      <diagonal/>
    </border>
    <border>
      <left style="dotted">
        <color rgb="FFD9D9D9"/>
      </left>
      <right style="dotted">
        <color rgb="FFD9D9D9"/>
      </right>
      <top/>
      <bottom style="dotted">
        <color rgb="FFD9D9D9"/>
      </bottom>
      <diagonal/>
    </border>
    <border>
      <left style="dotted">
        <color rgb="FFD9D9D9"/>
      </left>
      <right/>
      <top/>
      <bottom style="dotted">
        <color rgb="FFD9D9D9"/>
      </bottom>
      <diagonal/>
    </border>
    <border>
      <left/>
      <right style="dotted">
        <color rgb="FFD9D9D9"/>
      </right>
      <top/>
      <bottom style="dotted">
        <color rgb="FFD9D9D9"/>
      </bottom>
      <diagonal/>
    </border>
    <border>
      <left style="dotted">
        <color rgb="FFD9D9D9"/>
      </left>
      <right style="dotted">
        <color rgb="FFD9D9D9"/>
      </right>
      <top/>
      <bottom/>
      <diagonal/>
    </border>
    <border>
      <left style="thin">
        <color rgb="FFD8D8D8"/>
      </left>
      <right/>
      <top style="thin">
        <color rgb="FFD8D8D8"/>
      </top>
      <bottom style="thin">
        <color rgb="FFD8D8D8"/>
      </bottom>
      <diagonal/>
    </border>
    <border>
      <left/>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8D8D8"/>
      </left>
      <right/>
      <top style="thin">
        <color rgb="FFD8D8D8"/>
      </top>
      <bottom/>
      <diagonal/>
    </border>
    <border>
      <left/>
      <right/>
      <top style="thin">
        <color rgb="FFD8D8D8"/>
      </top>
      <bottom/>
      <diagonal/>
    </border>
    <border>
      <left style="thin">
        <color rgb="FFD8D8D8"/>
      </left>
      <right/>
      <top/>
      <bottom/>
      <diagonal/>
    </border>
    <border>
      <left style="thin">
        <color rgb="FFD8D8D8"/>
      </left>
      <right/>
      <top/>
      <bottom style="thin">
        <color rgb="FFD8D8D8"/>
      </bottom>
      <diagonal/>
    </border>
    <border>
      <left/>
      <right/>
      <top/>
      <bottom style="thin">
        <color rgb="FFD8D8D8"/>
      </bottom>
      <diagonal/>
    </border>
    <border>
      <left/>
      <right style="thin">
        <color rgb="FFD8D8D8"/>
      </right>
      <top style="thin">
        <color rgb="FFD8D8D8"/>
      </top>
      <bottom/>
      <diagonal/>
    </border>
    <border>
      <left style="thin">
        <color rgb="FFD8D8D8"/>
      </left>
      <right style="thin">
        <color rgb="FFD8D8D8"/>
      </right>
      <top style="thin">
        <color rgb="FFD8D8D8"/>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rgb="FFD9D9D9"/>
      </right>
      <top style="dotted">
        <color rgb="FFD9D9D9"/>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top/>
      <bottom style="thin">
        <color rgb="FFBFBFBF"/>
      </bottom>
      <diagonal/>
    </border>
    <border>
      <left/>
      <right style="thin">
        <color rgb="FFBFBFBF"/>
      </right>
      <top/>
      <bottom style="thin">
        <color rgb="FFBFBFBF"/>
      </bottom>
      <diagonal/>
    </border>
    <border>
      <left/>
      <right/>
      <top style="thin">
        <color rgb="FFBFBFBF"/>
      </top>
      <bottom/>
      <diagonal/>
    </border>
    <border>
      <left style="hair">
        <color rgb="FFD9D9D9"/>
      </left>
      <right style="dotted">
        <color rgb="FFD9D9D9"/>
      </right>
      <top style="hair">
        <color rgb="FFD9D9D9"/>
      </top>
      <bottom/>
      <diagonal/>
    </border>
    <border>
      <left style="hair">
        <color rgb="FFD9D9D9"/>
      </left>
      <right style="hair">
        <color rgb="FFD9D9D9"/>
      </right>
      <top style="hair">
        <color rgb="FFD9D9D9"/>
      </top>
      <bottom style="hair">
        <color rgb="FFD9D9D9"/>
      </bottom>
      <diagonal/>
    </border>
    <border>
      <left style="hair">
        <color rgb="FFD9D9D9"/>
      </left>
      <right style="dotted">
        <color rgb="FFD9D9D9"/>
      </right>
      <top/>
      <bottom style="dotted">
        <color rgb="FFD9D9D9"/>
      </bottom>
      <diagonal/>
    </border>
    <border>
      <left style="hair">
        <color rgb="FFD9D9D9"/>
      </left>
      <right style="hair">
        <color rgb="FFD9D9D9"/>
      </right>
      <top/>
      <bottom/>
      <diagonal/>
    </border>
    <border>
      <left style="hair">
        <color rgb="FFD9D9D9"/>
      </left>
      <right style="hair">
        <color rgb="FFD9D9D9"/>
      </right>
      <top/>
      <bottom style="hair">
        <color rgb="FFD9D9D9"/>
      </bottom>
      <diagonal/>
    </border>
    <border>
      <left/>
      <right style="hair">
        <color rgb="FFD9D9D9"/>
      </right>
      <top/>
      <bottom/>
      <diagonal/>
    </border>
    <border>
      <left style="dotted">
        <color rgb="FFD9D9D9"/>
      </left>
      <right/>
      <top style="dotted">
        <color rgb="FFD9D9D9"/>
      </top>
      <bottom/>
      <diagonal/>
    </border>
    <border>
      <left/>
      <right style="hair">
        <color rgb="FFD9D9D9"/>
      </right>
      <top style="hair">
        <color rgb="FFD9D9D9"/>
      </top>
      <bottom style="hair">
        <color rgb="FFD9D9D9"/>
      </bottom>
      <diagonal/>
    </border>
    <border>
      <left style="hair">
        <color rgb="FFD9D9D9"/>
      </left>
      <right style="dotted">
        <color rgb="FFD9D9D9"/>
      </right>
      <top/>
      <bottom/>
      <diagonal/>
    </border>
    <border>
      <left/>
      <right/>
      <top style="dotted">
        <color rgb="FFD9D9D9"/>
      </top>
      <bottom/>
      <diagonal/>
    </border>
    <border>
      <left style="hair">
        <color rgb="FF000000"/>
      </left>
      <right style="hair">
        <color rgb="FF000000"/>
      </right>
      <top style="hair">
        <color rgb="FF000000"/>
      </top>
      <bottom style="hair">
        <color rgb="FF000000"/>
      </bottom>
      <diagonal/>
    </border>
    <border>
      <left/>
      <right style="hair">
        <color rgb="FF000000"/>
      </right>
      <top style="thin">
        <color rgb="FF000000"/>
      </top>
      <bottom/>
      <diagonal/>
    </border>
    <border>
      <left style="hair">
        <color rgb="FF000000"/>
      </left>
      <right style="hair">
        <color rgb="FF000000"/>
      </right>
      <top style="hair">
        <color rgb="FF000000"/>
      </top>
      <bottom/>
      <diagonal/>
    </border>
    <border>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000000"/>
      </top>
      <bottom/>
      <diagonal/>
    </border>
    <border>
      <left style="hair">
        <color rgb="FF000000"/>
      </left>
      <right/>
      <top style="hair">
        <color rgb="FF000000"/>
      </top>
      <bottom/>
      <diagonal/>
    </border>
    <border>
      <left/>
      <right style="hair">
        <color rgb="FF000000"/>
      </right>
      <top/>
      <bottom style="medium">
        <color rgb="FF000000"/>
      </bottom>
      <diagonal/>
    </border>
    <border>
      <left style="hair">
        <color rgb="FF000000"/>
      </left>
      <right style="hair">
        <color rgb="FF000000"/>
      </right>
      <top/>
      <bottom style="thin">
        <color rgb="FF000000"/>
      </bottom>
      <diagonal/>
    </border>
    <border>
      <left style="hair">
        <color rgb="FF000000"/>
      </left>
      <right style="hair">
        <color rgb="FF000000"/>
      </right>
      <top style="hair">
        <color rgb="FF000000"/>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medium">
        <color rgb="FF000000"/>
      </top>
      <bottom style="medium">
        <color rgb="FF000000"/>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right/>
      <top/>
      <bottom style="dotted">
        <color rgb="FFD9D9D9"/>
      </bottom>
      <diagonal/>
    </border>
    <border>
      <left style="thin">
        <color auto="1"/>
      </left>
      <right/>
      <top style="thin">
        <color auto="1"/>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rgb="FF999999"/>
      </left>
      <right style="hair">
        <color rgb="FF999999"/>
      </right>
      <top style="hair">
        <color rgb="FF999999"/>
      </top>
      <bottom style="hair">
        <color rgb="FF999999"/>
      </bottom>
      <diagonal/>
    </border>
    <border>
      <left style="dotted">
        <color rgb="FFD9D9D9"/>
      </left>
      <right style="dotted">
        <color rgb="FFD8D8D8"/>
      </right>
      <top/>
      <bottom/>
      <diagonal/>
    </border>
    <border>
      <left/>
      <right style="dotted">
        <color rgb="FFD9D9D9"/>
      </right>
      <top/>
      <bottom/>
      <diagonal/>
    </border>
    <border>
      <left style="thin">
        <color rgb="FFCCCCCC"/>
      </left>
      <right style="thin">
        <color rgb="FFCCCCCC"/>
      </right>
      <top style="thin">
        <color rgb="FFCCCCCC"/>
      </top>
      <bottom/>
      <diagonal/>
    </border>
    <border>
      <left style="dotted">
        <color rgb="FFD9D9D9"/>
      </left>
      <right style="dotted">
        <color rgb="FFD8D8D8"/>
      </right>
      <top/>
      <bottom style="dotted">
        <color rgb="FFD8D8D8"/>
      </bottom>
      <diagonal/>
    </border>
    <border>
      <left style="dotted">
        <color rgb="FFD9D9D9"/>
      </left>
      <right style="dotted">
        <color rgb="FFD8D8D8"/>
      </right>
      <top style="dotted">
        <color rgb="FFD8D8D8"/>
      </top>
      <bottom/>
      <diagonal/>
    </border>
    <border>
      <left style="dotted">
        <color rgb="FFD9D9D9"/>
      </left>
      <right style="dotted">
        <color rgb="FFD9D9D9"/>
      </right>
      <top style="dotted">
        <color rgb="FFD8D8D8"/>
      </top>
      <bottom/>
      <diagonal/>
    </border>
    <border>
      <left style="dotted">
        <color rgb="FFD9D9D9"/>
      </left>
      <right style="dotted">
        <color rgb="FFD9D9D9"/>
      </right>
      <top/>
      <bottom style="dotted">
        <color rgb="FFD8D8D8"/>
      </bottom>
      <diagonal/>
    </border>
    <border>
      <left style="dotted">
        <color rgb="FFD9D9D9"/>
      </left>
      <right style="dotted">
        <color rgb="FFD9D9D9"/>
      </right>
      <top style="dotted">
        <color rgb="FFD9D9D9"/>
      </top>
      <bottom style="dotted">
        <color rgb="FFD8D8D8"/>
      </bottom>
      <diagonal/>
    </border>
    <border>
      <left style="dotted">
        <color rgb="FFD9D9D9"/>
      </left>
      <right style="dotted">
        <color rgb="FFD9D9D9"/>
      </right>
      <top style="dotted">
        <color rgb="FFD8D8D8"/>
      </top>
      <bottom style="dotted">
        <color rgb="FFD8D8D8"/>
      </bottom>
      <diagonal/>
    </border>
    <border>
      <left/>
      <right/>
      <top/>
      <bottom style="thin">
        <color rgb="FFBFBFBF"/>
      </bottom>
      <diagonal/>
    </border>
    <border>
      <left style="thin">
        <color rgb="FFBFBFBF"/>
      </left>
      <right/>
      <top/>
      <bottom/>
      <diagonal/>
    </border>
    <border>
      <left/>
      <right style="thin">
        <color rgb="FFBFBFBF"/>
      </right>
      <top/>
      <bottom/>
      <diagonal/>
    </border>
    <border>
      <left style="thin">
        <color rgb="FFBFBFBF"/>
      </left>
      <right style="thin">
        <color rgb="FF000000"/>
      </right>
      <top style="thin">
        <color rgb="FFBFBFBF"/>
      </top>
      <bottom/>
      <diagonal/>
    </border>
    <border>
      <left style="thin">
        <color rgb="FFBFBFBF"/>
      </left>
      <right style="thin">
        <color rgb="FF000000"/>
      </right>
      <top/>
      <bottom style="thin">
        <color rgb="FFBFBFBF"/>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rgb="FFD8D8D8"/>
      </left>
      <right style="hair">
        <color rgb="FFD8D8D8"/>
      </right>
      <top style="hair">
        <color rgb="FFD8D8D8"/>
      </top>
      <bottom/>
      <diagonal/>
    </border>
    <border>
      <left style="hair">
        <color rgb="FFD8D8D8"/>
      </left>
      <right style="hair">
        <color rgb="FFD8D8D8"/>
      </right>
      <top style="hair">
        <color rgb="FFD8D8D8"/>
      </top>
      <bottom style="hair">
        <color rgb="FFD8D8D8"/>
      </bottom>
      <diagonal/>
    </border>
    <border>
      <left style="hair">
        <color rgb="FFD8D8D8"/>
      </left>
      <right style="hair">
        <color rgb="FFD8D8D8"/>
      </right>
      <top/>
      <bottom style="hair">
        <color rgb="FFD8D8D8"/>
      </bottom>
      <diagonal/>
    </border>
    <border>
      <left style="hair">
        <color rgb="FFD8D8D8"/>
      </left>
      <right style="hair">
        <color rgb="FFD8D8D8"/>
      </right>
      <top/>
      <bottom/>
      <diagonal/>
    </border>
    <border>
      <left style="dotted">
        <color rgb="FF000000"/>
      </left>
      <right style="dotted">
        <color rgb="FF000000"/>
      </right>
      <top style="dotted">
        <color rgb="FF000000"/>
      </top>
      <bottom style="dotted">
        <color rgb="FF000000"/>
      </bottom>
      <diagonal/>
    </border>
    <border>
      <left/>
      <right style="hair">
        <color rgb="FFD8D8D8"/>
      </right>
      <top style="hair">
        <color rgb="FFD8D8D8"/>
      </top>
      <bottom style="hair">
        <color rgb="FFD8D8D8"/>
      </bottom>
      <diagonal/>
    </border>
    <border>
      <left/>
      <right style="dotted">
        <color rgb="FF000000"/>
      </right>
      <top style="dotted">
        <color rgb="FF000000"/>
      </top>
      <bottom style="dotted">
        <color rgb="FF000000"/>
      </bottom>
      <diagonal/>
    </border>
    <border>
      <left style="thin">
        <color rgb="FFD9D9D9"/>
      </left>
      <right style="thin">
        <color rgb="FFD9D9D9"/>
      </right>
      <top style="thin">
        <color rgb="FFD9D9D9"/>
      </top>
      <bottom/>
      <diagonal/>
    </border>
    <border>
      <left style="dotted">
        <color rgb="FFC0C0C0"/>
      </left>
      <right style="dotted">
        <color rgb="FF000000"/>
      </right>
      <top style="dotted">
        <color rgb="FF000000"/>
      </top>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style="dotted">
        <color rgb="FFD9D9D9"/>
      </right>
      <top/>
      <bottom style="thin">
        <color indexed="64"/>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style="dotted">
        <color rgb="FF000000"/>
      </left>
      <right style="dotted">
        <color rgb="FF000000"/>
      </right>
      <top style="dotted">
        <color rgb="FF000000"/>
      </top>
      <bottom/>
      <diagonal/>
    </border>
    <border>
      <left style="dotted">
        <color rgb="FF000000"/>
      </left>
      <right style="dotted">
        <color rgb="FF000000"/>
      </right>
      <top/>
      <bottom style="dotted">
        <color rgb="FF000000"/>
      </bottom>
      <diagonal/>
    </border>
    <border>
      <left style="dotted">
        <color rgb="FF000000"/>
      </left>
      <right style="dotted">
        <color rgb="FF000000"/>
      </right>
      <top/>
      <bottom/>
      <diagonal/>
    </border>
    <border>
      <left/>
      <right/>
      <top style="hair">
        <color rgb="FF000000"/>
      </top>
      <bottom/>
      <diagonal/>
    </border>
    <border>
      <left style="hair">
        <color rgb="FF000000"/>
      </left>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rgb="FF000000"/>
      </right>
      <top style="hair">
        <color rgb="FF000000"/>
      </top>
      <bottom/>
      <diagonal/>
    </border>
    <border>
      <left style="hair">
        <color indexed="64"/>
      </left>
      <right style="hair">
        <color rgb="FF000000"/>
      </right>
      <top/>
      <bottom style="hair">
        <color rgb="FF000000"/>
      </bottom>
      <diagonal/>
    </border>
    <border>
      <left style="hair">
        <color rgb="FF000000"/>
      </left>
      <right style="hair">
        <color indexed="64"/>
      </right>
      <top style="hair">
        <color indexed="64"/>
      </top>
      <bottom/>
      <diagonal/>
    </border>
    <border>
      <left style="hair">
        <color rgb="FF000000"/>
      </left>
      <right style="hair">
        <color rgb="FF000000"/>
      </right>
      <top style="hair">
        <color indexed="64"/>
      </top>
      <bottom/>
      <diagonal/>
    </border>
  </borders>
  <cellStyleXfs count="12">
    <xf numFmtId="0" fontId="0" fillId="0" borderId="0"/>
    <xf numFmtId="9" fontId="1" fillId="0" borderId="0" applyFont="0" applyFill="0" applyBorder="0" applyAlignment="0" applyProtection="0"/>
    <xf numFmtId="0" fontId="31" fillId="0" borderId="0" applyNumberFormat="0" applyFill="0" applyBorder="0" applyAlignment="0" applyProtection="0"/>
    <xf numFmtId="0" fontId="1" fillId="0" borderId="0"/>
    <xf numFmtId="0" fontId="47"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cellStyleXfs>
  <cellXfs count="2237">
    <xf numFmtId="0" fontId="0" fillId="0" borderId="0" xfId="0"/>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1" xfId="0" applyBorder="1"/>
    <xf numFmtId="0" fontId="4" fillId="3" borderId="1" xfId="0" applyFont="1" applyFill="1" applyBorder="1" applyAlignment="1">
      <alignment horizontal="center" vertical="center" wrapText="1"/>
    </xf>
    <xf numFmtId="0" fontId="0" fillId="0" borderId="1" xfId="0" applyBorder="1" applyAlignment="1">
      <alignment wrapText="1"/>
    </xf>
    <xf numFmtId="0" fontId="6" fillId="3" borderId="1"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3" fillId="0" borderId="1" xfId="0" applyFont="1" applyBorder="1" applyAlignment="1">
      <alignment wrapText="1"/>
    </xf>
    <xf numFmtId="0" fontId="11" fillId="3" borderId="1" xfId="0" applyFont="1" applyFill="1" applyBorder="1" applyAlignment="1">
      <alignment horizontal="left" vertical="center" wrapText="1"/>
    </xf>
    <xf numFmtId="0" fontId="14" fillId="3"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5" fillId="6" borderId="1" xfId="0" applyFont="1" applyFill="1" applyBorder="1" applyAlignment="1">
      <alignment wrapText="1"/>
    </xf>
    <xf numFmtId="0" fontId="18" fillId="5" borderId="1" xfId="0" applyFont="1" applyFill="1" applyBorder="1" applyAlignment="1">
      <alignment vertical="center" wrapText="1"/>
    </xf>
    <xf numFmtId="0" fontId="19" fillId="0" borderId="1" xfId="0" applyFont="1" applyBorder="1" applyAlignment="1">
      <alignment vertical="center" wrapText="1"/>
    </xf>
    <xf numFmtId="0" fontId="20" fillId="0" borderId="1" xfId="0" applyFont="1" applyBorder="1" applyAlignment="1">
      <alignment horizontal="center" vertical="center" wrapText="1"/>
    </xf>
    <xf numFmtId="0" fontId="19" fillId="0" borderId="1" xfId="0" applyFont="1" applyBorder="1" applyAlignment="1">
      <alignment horizontal="left" vertical="center" wrapText="1"/>
    </xf>
    <xf numFmtId="0" fontId="19" fillId="5"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15" fillId="7" borderId="1" xfId="0" applyFont="1" applyFill="1" applyBorder="1" applyAlignment="1">
      <alignment horizontal="center" vertical="center" wrapText="1"/>
    </xf>
    <xf numFmtId="0" fontId="15"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5" fillId="0" borderId="1" xfId="0" applyFont="1" applyBorder="1" applyAlignment="1">
      <alignment wrapText="1"/>
    </xf>
    <xf numFmtId="0" fontId="19" fillId="8" borderId="1" xfId="0" applyFont="1" applyFill="1" applyBorder="1" applyAlignment="1">
      <alignment horizontal="center" vertical="center" wrapText="1"/>
    </xf>
    <xf numFmtId="0" fontId="0" fillId="6" borderId="1" xfId="0" applyFill="1" applyBorder="1" applyAlignment="1">
      <alignment wrapText="1"/>
    </xf>
    <xf numFmtId="0" fontId="20" fillId="3" borderId="1" xfId="0" applyFont="1" applyFill="1" applyBorder="1" applyAlignment="1">
      <alignment horizontal="center" vertical="center" wrapText="1"/>
    </xf>
    <xf numFmtId="0" fontId="22" fillId="9"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14" fillId="10" borderId="1" xfId="0" applyFont="1" applyFill="1" applyBorder="1" applyAlignment="1">
      <alignment horizontal="center" vertical="center" wrapText="1"/>
    </xf>
    <xf numFmtId="9" fontId="23" fillId="9" borderId="1" xfId="0" applyNumberFormat="1" applyFont="1" applyFill="1" applyBorder="1" applyAlignment="1">
      <alignment horizontal="center" vertical="center" wrapText="1"/>
    </xf>
    <xf numFmtId="0" fontId="0" fillId="6" borderId="1" xfId="0" applyFill="1" applyBorder="1"/>
    <xf numFmtId="0" fontId="24" fillId="5"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0" fillId="0" borderId="1" xfId="0" applyBorder="1" applyAlignment="1">
      <alignment horizontal="center"/>
    </xf>
    <xf numFmtId="14" fontId="0" fillId="0" borderId="1" xfId="0" applyNumberFormat="1" applyBorder="1" applyAlignment="1">
      <alignment horizontal="center"/>
    </xf>
    <xf numFmtId="0" fontId="15" fillId="11" borderId="1" xfId="0" applyFont="1" applyFill="1" applyBorder="1" applyAlignment="1">
      <alignment horizontal="center" vertical="center" wrapText="1"/>
    </xf>
    <xf numFmtId="14" fontId="0" fillId="0" borderId="1" xfId="0" applyNumberFormat="1" applyBorder="1" applyAlignment="1">
      <alignment horizontal="center" wrapText="1"/>
    </xf>
    <xf numFmtId="0" fontId="25" fillId="0" borderId="1" xfId="0" applyFont="1" applyBorder="1" applyAlignment="1">
      <alignment horizontal="center" vertical="center" wrapText="1"/>
    </xf>
    <xf numFmtId="0" fontId="25" fillId="6" borderId="1" xfId="0" applyFont="1" applyFill="1" applyBorder="1" applyAlignment="1">
      <alignment horizontal="center" vertical="center" wrapText="1"/>
    </xf>
    <xf numFmtId="0" fontId="26" fillId="11"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0" fontId="13" fillId="0" borderId="1" xfId="0" applyFont="1" applyBorder="1"/>
    <xf numFmtId="0" fontId="28" fillId="0" borderId="1" xfId="0" applyFont="1" applyBorder="1" applyAlignment="1">
      <alignment horizontal="center" vertical="center" wrapText="1"/>
    </xf>
    <xf numFmtId="0" fontId="29" fillId="0" borderId="1" xfId="0" applyFont="1" applyBorder="1"/>
    <xf numFmtId="0" fontId="30" fillId="0" borderId="1" xfId="0" applyFont="1" applyBorder="1"/>
    <xf numFmtId="0" fontId="35" fillId="0" borderId="5" xfId="0" applyFont="1" applyBorder="1" applyAlignment="1">
      <alignment horizontal="right" vertical="center" wrapText="1"/>
    </xf>
    <xf numFmtId="0" fontId="38" fillId="0" borderId="0" xfId="0" applyFont="1" applyAlignment="1">
      <alignment horizontal="center" wrapText="1"/>
    </xf>
    <xf numFmtId="0" fontId="41" fillId="20" borderId="14" xfId="0" applyFont="1" applyFill="1" applyBorder="1" applyAlignment="1">
      <alignment horizontal="center"/>
    </xf>
    <xf numFmtId="0" fontId="41" fillId="21" borderId="14" xfId="0" applyFont="1" applyFill="1" applyBorder="1" applyAlignment="1">
      <alignment horizontal="center"/>
    </xf>
    <xf numFmtId="0" fontId="41" fillId="22" borderId="14" xfId="0" applyFont="1" applyFill="1" applyBorder="1" applyAlignment="1">
      <alignment horizontal="center"/>
    </xf>
    <xf numFmtId="0" fontId="41" fillId="2" borderId="14"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13" fillId="3" borderId="5" xfId="0" applyFont="1" applyFill="1" applyBorder="1" applyAlignment="1">
      <alignment horizontal="left" vertical="center" wrapText="1"/>
    </xf>
    <xf numFmtId="0" fontId="42" fillId="3" borderId="5" xfId="0" applyFont="1" applyFill="1" applyBorder="1" applyAlignment="1">
      <alignment horizontal="left" vertical="center" wrapText="1"/>
    </xf>
    <xf numFmtId="0" fontId="42" fillId="3" borderId="5" xfId="0" applyFont="1" applyFill="1" applyBorder="1" applyAlignment="1">
      <alignment horizontal="center" vertical="center" wrapText="1"/>
    </xf>
    <xf numFmtId="0" fontId="13" fillId="3" borderId="5" xfId="0" applyFont="1" applyFill="1" applyBorder="1" applyAlignment="1">
      <alignment horizontal="center" vertical="center" wrapText="1"/>
    </xf>
    <xf numFmtId="9" fontId="13" fillId="3" borderId="5" xfId="0" applyNumberFormat="1" applyFont="1" applyFill="1" applyBorder="1" applyAlignment="1">
      <alignment horizontal="center" vertical="center" wrapText="1"/>
    </xf>
    <xf numFmtId="0" fontId="13" fillId="10" borderId="5" xfId="0" applyFont="1" applyFill="1" applyBorder="1" applyAlignment="1">
      <alignment horizontal="center" vertical="center" wrapText="1"/>
    </xf>
    <xf numFmtId="0" fontId="43" fillId="3" borderId="5" xfId="0" applyFont="1" applyFill="1" applyBorder="1" applyAlignment="1">
      <alignment horizontal="center" vertical="center" wrapText="1"/>
    </xf>
    <xf numFmtId="14" fontId="13" fillId="3" borderId="5" xfId="0" applyNumberFormat="1" applyFont="1" applyFill="1" applyBorder="1" applyAlignment="1">
      <alignment horizontal="center" vertical="center" wrapText="1"/>
    </xf>
    <xf numFmtId="14" fontId="42" fillId="3" borderId="5" xfId="0" applyNumberFormat="1" applyFont="1" applyFill="1" applyBorder="1" applyAlignment="1">
      <alignment horizontal="center" vertical="center" wrapText="1"/>
    </xf>
    <xf numFmtId="0" fontId="44" fillId="3" borderId="5"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13" fillId="3" borderId="16" xfId="0" applyFont="1" applyFill="1" applyBorder="1" applyAlignment="1">
      <alignment horizontal="left" vertical="center" wrapText="1"/>
    </xf>
    <xf numFmtId="0" fontId="13" fillId="3" borderId="19" xfId="0" applyFont="1" applyFill="1" applyBorder="1" applyAlignment="1">
      <alignment horizontal="center" vertical="center" wrapText="1"/>
    </xf>
    <xf numFmtId="0" fontId="13" fillId="0" borderId="1" xfId="0" applyFont="1" applyBorder="1" applyAlignment="1">
      <alignment vertical="center" wrapText="1"/>
    </xf>
    <xf numFmtId="0" fontId="13" fillId="3" borderId="20" xfId="0" applyFont="1" applyFill="1" applyBorder="1" applyAlignment="1">
      <alignment horizontal="center" vertical="center" wrapText="1"/>
    </xf>
    <xf numFmtId="0" fontId="13" fillId="0" borderId="0" xfId="0" applyFont="1" applyAlignment="1">
      <alignment vertical="center" wrapText="1"/>
    </xf>
    <xf numFmtId="0" fontId="42" fillId="4" borderId="16" xfId="0" applyFont="1" applyFill="1" applyBorder="1" applyAlignment="1">
      <alignment horizontal="center" vertical="center" wrapText="1"/>
    </xf>
    <xf numFmtId="0" fontId="13" fillId="0" borderId="5" xfId="0" applyFont="1" applyBorder="1" applyAlignment="1">
      <alignment vertical="center" wrapText="1"/>
    </xf>
    <xf numFmtId="0" fontId="13" fillId="0" borderId="20" xfId="0" applyFont="1" applyBorder="1" applyAlignment="1">
      <alignment horizontal="center" vertical="center" wrapText="1"/>
    </xf>
    <xf numFmtId="0" fontId="13" fillId="0" borderId="5" xfId="0" applyFont="1" applyBorder="1" applyAlignment="1">
      <alignment horizontal="center" vertical="center" wrapText="1"/>
    </xf>
    <xf numFmtId="0" fontId="13" fillId="3" borderId="2" xfId="0" applyFont="1" applyFill="1" applyBorder="1" applyAlignment="1">
      <alignment horizontal="center" vertical="center" wrapText="1"/>
    </xf>
    <xf numFmtId="0" fontId="13" fillId="0" borderId="17" xfId="0" applyFont="1" applyBorder="1" applyAlignment="1">
      <alignment horizontal="center" vertical="center" wrapText="1"/>
    </xf>
    <xf numFmtId="0" fontId="13" fillId="23" borderId="5" xfId="0" applyFont="1" applyFill="1" applyBorder="1" applyAlignment="1">
      <alignment horizontal="center" vertical="center" wrapText="1"/>
    </xf>
    <xf numFmtId="3" fontId="13" fillId="11" borderId="5" xfId="0" applyNumberFormat="1" applyFont="1" applyFill="1" applyBorder="1" applyAlignment="1">
      <alignment horizontal="center" vertical="center" wrapText="1"/>
    </xf>
    <xf numFmtId="0" fontId="13" fillId="0" borderId="16"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1" xfId="0" applyFont="1" applyBorder="1" applyAlignment="1">
      <alignment horizontal="center" vertical="center" wrapText="1"/>
    </xf>
    <xf numFmtId="0" fontId="13" fillId="11" borderId="5"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1" fillId="4" borderId="27" xfId="0" applyFont="1" applyFill="1" applyBorder="1" applyAlignment="1">
      <alignment horizontal="center" vertical="center" wrapText="1"/>
    </xf>
    <xf numFmtId="0" fontId="13" fillId="0" borderId="5" xfId="0" applyFont="1" applyBorder="1" applyAlignment="1">
      <alignment horizontal="left" vertical="center" wrapText="1"/>
    </xf>
    <xf numFmtId="0" fontId="11" fillId="4" borderId="29" xfId="0" applyFont="1" applyFill="1" applyBorder="1" applyAlignment="1">
      <alignment horizontal="center" vertical="center" wrapText="1"/>
    </xf>
    <xf numFmtId="0" fontId="13" fillId="0" borderId="16" xfId="0" applyFont="1" applyBorder="1" applyAlignment="1">
      <alignment horizontal="left" vertical="center" wrapText="1"/>
    </xf>
    <xf numFmtId="0" fontId="13" fillId="0" borderId="3" xfId="0" applyFont="1" applyBorder="1" applyAlignment="1">
      <alignment horizontal="center" vertical="center" wrapText="1"/>
    </xf>
    <xf numFmtId="0" fontId="13" fillId="3" borderId="16" xfId="0" applyFont="1" applyFill="1" applyBorder="1" applyAlignment="1">
      <alignment horizontal="center" vertical="center" wrapText="1"/>
    </xf>
    <xf numFmtId="0" fontId="42" fillId="3" borderId="16" xfId="0" applyFont="1" applyFill="1" applyBorder="1" applyAlignment="1">
      <alignment horizontal="center" vertical="center" wrapText="1"/>
    </xf>
    <xf numFmtId="9" fontId="13" fillId="3" borderId="16" xfId="0" applyNumberFormat="1" applyFont="1" applyFill="1" applyBorder="1" applyAlignment="1">
      <alignment horizontal="center" vertical="center" wrapText="1"/>
    </xf>
    <xf numFmtId="0" fontId="13" fillId="23" borderId="16" xfId="0" applyFont="1" applyFill="1" applyBorder="1" applyAlignment="1">
      <alignment horizontal="center" vertical="center" wrapText="1"/>
    </xf>
    <xf numFmtId="0" fontId="13" fillId="11" borderId="16" xfId="0" applyFont="1" applyFill="1" applyBorder="1" applyAlignment="1">
      <alignment horizontal="center" vertical="center" wrapText="1"/>
    </xf>
    <xf numFmtId="0" fontId="43" fillId="3" borderId="16" xfId="0" applyFont="1" applyFill="1" applyBorder="1" applyAlignment="1">
      <alignment horizontal="center" vertical="center" wrapText="1"/>
    </xf>
    <xf numFmtId="14" fontId="13" fillId="3" borderId="16" xfId="0" applyNumberFormat="1" applyFont="1" applyFill="1" applyBorder="1" applyAlignment="1">
      <alignment horizontal="center" vertical="center" wrapText="1"/>
    </xf>
    <xf numFmtId="14" fontId="42" fillId="3" borderId="16" xfId="0" applyNumberFormat="1" applyFont="1" applyFill="1" applyBorder="1" applyAlignment="1">
      <alignment horizontal="center" vertical="center" wrapText="1"/>
    </xf>
    <xf numFmtId="0" fontId="44" fillId="3" borderId="16"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5" fillId="0" borderId="1" xfId="0" applyFont="1" applyBorder="1" applyAlignment="1">
      <alignment horizontal="center"/>
    </xf>
    <xf numFmtId="0" fontId="12" fillId="0" borderId="3" xfId="0" applyFont="1" applyBorder="1"/>
    <xf numFmtId="0" fontId="12" fillId="0" borderId="4" xfId="0" applyFont="1" applyBorder="1"/>
    <xf numFmtId="0" fontId="48" fillId="0" borderId="5" xfId="0" applyFont="1" applyBorder="1" applyAlignment="1">
      <alignment horizontal="center" vertical="center" wrapText="1"/>
    </xf>
    <xf numFmtId="0" fontId="12" fillId="0" borderId="6" xfId="0" applyFont="1" applyBorder="1"/>
    <xf numFmtId="0" fontId="12" fillId="0" borderId="7" xfId="0" applyFont="1" applyBorder="1"/>
    <xf numFmtId="0" fontId="12" fillId="0" borderId="8" xfId="0" applyFont="1" applyBorder="1"/>
    <xf numFmtId="0" fontId="12" fillId="0" borderId="9" xfId="0" applyFont="1" applyBorder="1"/>
    <xf numFmtId="0" fontId="12" fillId="0" borderId="10" xfId="0" applyFont="1" applyBorder="1"/>
    <xf numFmtId="0" fontId="46" fillId="0" borderId="0" xfId="0" applyFont="1" applyAlignment="1">
      <alignment horizontal="center" vertical="center" wrapText="1"/>
    </xf>
    <xf numFmtId="0" fontId="12" fillId="0" borderId="0" xfId="0" applyFont="1"/>
    <xf numFmtId="0" fontId="51" fillId="22" borderId="5" xfId="0" applyFont="1" applyFill="1" applyBorder="1" applyAlignment="1">
      <alignment horizontal="center" vertical="center" wrapText="1"/>
    </xf>
    <xf numFmtId="0" fontId="51" fillId="2" borderId="5" xfId="0" applyFont="1" applyFill="1" applyBorder="1" applyAlignment="1">
      <alignment horizontal="center" vertical="center" wrapText="1"/>
    </xf>
    <xf numFmtId="0" fontId="51" fillId="3" borderId="5" xfId="0" applyFont="1" applyFill="1" applyBorder="1" applyAlignment="1">
      <alignment horizontal="center" vertical="center" wrapText="1"/>
    </xf>
    <xf numFmtId="0" fontId="47" fillId="0" borderId="5" xfId="0" applyFont="1" applyBorder="1" applyAlignment="1">
      <alignment horizontal="center" vertical="center" wrapText="1"/>
    </xf>
    <xf numFmtId="0" fontId="47" fillId="11" borderId="5" xfId="0" applyFont="1" applyFill="1" applyBorder="1" applyAlignment="1">
      <alignment horizontal="center" vertical="center" wrapText="1"/>
    </xf>
    <xf numFmtId="9" fontId="47" fillId="0" borderId="5" xfId="0" applyNumberFormat="1" applyFont="1" applyBorder="1" applyAlignment="1">
      <alignment horizontal="center" vertical="center" wrapText="1"/>
    </xf>
    <xf numFmtId="0" fontId="52" fillId="0" borderId="5" xfId="0" applyFont="1" applyBorder="1" applyAlignment="1">
      <alignment horizontal="center" vertical="center" wrapText="1"/>
    </xf>
    <xf numFmtId="0" fontId="51" fillId="0" borderId="5" xfId="0" applyFont="1" applyBorder="1" applyAlignment="1">
      <alignment horizontal="center" vertical="center" wrapText="1"/>
    </xf>
    <xf numFmtId="0" fontId="47" fillId="24" borderId="5" xfId="0" applyFont="1" applyFill="1" applyBorder="1" applyAlignment="1">
      <alignment horizontal="center" vertical="center" wrapText="1"/>
    </xf>
    <xf numFmtId="16" fontId="47" fillId="0" borderId="5" xfId="0" applyNumberFormat="1" applyFont="1" applyBorder="1" applyAlignment="1">
      <alignment horizontal="center" vertical="center" wrapText="1"/>
    </xf>
    <xf numFmtId="0" fontId="30" fillId="6" borderId="1" xfId="0" applyFont="1" applyFill="1" applyBorder="1" applyAlignment="1">
      <alignment horizontal="center" vertical="center" wrapText="1"/>
    </xf>
    <xf numFmtId="0" fontId="42" fillId="0" borderId="5" xfId="0" applyFont="1" applyBorder="1" applyAlignment="1">
      <alignment horizontal="center" vertical="center" wrapText="1"/>
    </xf>
    <xf numFmtId="0" fontId="47" fillId="0" borderId="0" xfId="0" applyFont="1" applyAlignment="1">
      <alignment horizontal="center" vertical="center" wrapText="1"/>
    </xf>
    <xf numFmtId="0" fontId="51" fillId="25" borderId="30" xfId="0" applyFont="1" applyFill="1" applyBorder="1" applyAlignment="1">
      <alignment horizontal="center" vertical="center" wrapText="1"/>
    </xf>
    <xf numFmtId="0" fontId="47" fillId="0" borderId="0" xfId="0" applyFont="1" applyAlignment="1">
      <alignment horizontal="center" vertical="center"/>
    </xf>
    <xf numFmtId="0" fontId="48" fillId="0" borderId="5" xfId="0" applyFont="1" applyBorder="1" applyAlignment="1">
      <alignment horizontal="right" vertical="center" wrapText="1"/>
    </xf>
    <xf numFmtId="0" fontId="55" fillId="0" borderId="0" xfId="0" applyFont="1"/>
    <xf numFmtId="0" fontId="57" fillId="0" borderId="0" xfId="0" applyFont="1" applyAlignment="1">
      <alignment horizontal="center" wrapText="1"/>
    </xf>
    <xf numFmtId="0" fontId="56" fillId="20" borderId="5" xfId="0" applyFont="1" applyFill="1" applyBorder="1" applyAlignment="1">
      <alignment horizontal="center"/>
    </xf>
    <xf numFmtId="0" fontId="56" fillId="21" borderId="5" xfId="0" applyFont="1" applyFill="1" applyBorder="1" applyAlignment="1">
      <alignment horizontal="center"/>
    </xf>
    <xf numFmtId="0" fontId="56" fillId="22" borderId="5" xfId="0" applyFont="1" applyFill="1" applyBorder="1" applyAlignment="1">
      <alignment horizontal="center"/>
    </xf>
    <xf numFmtId="0" fontId="56" fillId="2" borderId="5" xfId="0" applyFont="1" applyFill="1" applyBorder="1" applyAlignment="1">
      <alignment horizontal="center" vertical="center" wrapText="1"/>
    </xf>
    <xf numFmtId="0" fontId="48" fillId="3" borderId="5" xfId="0" applyFont="1" applyFill="1" applyBorder="1" applyAlignment="1">
      <alignment horizontal="center" vertical="center" wrapText="1"/>
    </xf>
    <xf numFmtId="0" fontId="55" fillId="25" borderId="5" xfId="0" applyFont="1" applyFill="1" applyBorder="1" applyAlignment="1">
      <alignment horizontal="center" vertical="center" wrapText="1"/>
    </xf>
    <xf numFmtId="0" fontId="53" fillId="25" borderId="5" xfId="0" applyFont="1" applyFill="1" applyBorder="1" applyAlignment="1">
      <alignment horizontal="center" vertical="center" wrapText="1"/>
    </xf>
    <xf numFmtId="0" fontId="55" fillId="3" borderId="5" xfId="0" applyFont="1" applyFill="1" applyBorder="1" applyAlignment="1">
      <alignment horizontal="center" vertical="center" wrapText="1"/>
    </xf>
    <xf numFmtId="9" fontId="55" fillId="3" borderId="5" xfId="0" applyNumberFormat="1" applyFont="1" applyFill="1" applyBorder="1" applyAlignment="1">
      <alignment horizontal="center" vertical="center" wrapText="1"/>
    </xf>
    <xf numFmtId="0" fontId="53" fillId="26" borderId="5" xfId="0" applyFont="1" applyFill="1" applyBorder="1" applyAlignment="1">
      <alignment horizontal="center" vertical="center" wrapText="1"/>
    </xf>
    <xf numFmtId="0" fontId="58" fillId="3" borderId="5" xfId="0" applyFont="1" applyFill="1" applyBorder="1" applyAlignment="1">
      <alignment horizontal="center" vertical="center" wrapText="1"/>
    </xf>
    <xf numFmtId="16" fontId="55" fillId="3" borderId="5" xfId="0" applyNumberFormat="1" applyFont="1" applyFill="1" applyBorder="1" applyAlignment="1">
      <alignment horizontal="center" vertical="center" wrapText="1"/>
    </xf>
    <xf numFmtId="14" fontId="53" fillId="3" borderId="5" xfId="0" applyNumberFormat="1" applyFont="1" applyFill="1" applyBorder="1" applyAlignment="1">
      <alignment horizontal="center" vertical="center" wrapText="1"/>
    </xf>
    <xf numFmtId="0" fontId="53" fillId="3" borderId="5" xfId="0" applyFont="1" applyFill="1" applyBorder="1" applyAlignment="1">
      <alignment horizontal="center" vertical="center" wrapText="1"/>
    </xf>
    <xf numFmtId="0" fontId="56" fillId="3" borderId="5" xfId="0" applyFont="1" applyFill="1" applyBorder="1" applyAlignment="1">
      <alignment horizontal="center" vertical="center" wrapText="1"/>
    </xf>
    <xf numFmtId="0" fontId="53" fillId="11" borderId="5" xfId="0" applyFont="1" applyFill="1" applyBorder="1" applyAlignment="1">
      <alignment horizontal="center" vertical="center" wrapText="1"/>
    </xf>
    <xf numFmtId="0" fontId="53" fillId="12" borderId="5" xfId="0" applyFont="1" applyFill="1" applyBorder="1" applyAlignment="1">
      <alignment horizontal="center" vertical="center" wrapText="1"/>
    </xf>
    <xf numFmtId="0" fontId="59" fillId="3" borderId="5" xfId="0" applyFont="1" applyFill="1" applyBorder="1" applyAlignment="1">
      <alignment horizontal="center" vertical="center" wrapText="1"/>
    </xf>
    <xf numFmtId="0" fontId="60" fillId="3" borderId="5" xfId="0" applyFont="1" applyFill="1" applyBorder="1" applyAlignment="1">
      <alignment horizontal="center" vertical="center" wrapText="1"/>
    </xf>
    <xf numFmtId="0" fontId="55" fillId="25" borderId="5" xfId="0" applyFont="1" applyFill="1" applyBorder="1" applyAlignment="1">
      <alignment horizontal="center" wrapText="1"/>
    </xf>
    <xf numFmtId="0" fontId="48" fillId="0" borderId="5" xfId="0" applyFont="1" applyBorder="1" applyAlignment="1">
      <alignment horizontal="center" vertical="center"/>
    </xf>
    <xf numFmtId="0" fontId="58" fillId="0" borderId="5" xfId="0" applyFont="1" applyBorder="1" applyAlignment="1">
      <alignment horizontal="center" wrapText="1"/>
    </xf>
    <xf numFmtId="0" fontId="55" fillId="0" borderId="5" xfId="0" applyFont="1" applyBorder="1"/>
    <xf numFmtId="0" fontId="55" fillId="4" borderId="5" xfId="0" applyFont="1" applyFill="1" applyBorder="1" applyAlignment="1">
      <alignment horizontal="center" vertical="center" wrapText="1"/>
    </xf>
    <xf numFmtId="0" fontId="55" fillId="0" borderId="5" xfId="0" applyFont="1" applyBorder="1" applyAlignment="1">
      <alignment horizontal="center" vertical="center" wrapText="1"/>
    </xf>
    <xf numFmtId="0" fontId="55" fillId="11" borderId="5" xfId="0" applyFont="1" applyFill="1" applyBorder="1" applyAlignment="1">
      <alignment horizontal="center" vertical="top" wrapText="1"/>
    </xf>
    <xf numFmtId="0" fontId="55" fillId="11" borderId="5" xfId="0" applyFont="1" applyFill="1" applyBorder="1" applyAlignment="1">
      <alignment horizontal="center" vertical="center" wrapText="1"/>
    </xf>
    <xf numFmtId="0" fontId="58" fillId="0" borderId="5" xfId="0" applyFont="1" applyBorder="1" applyAlignment="1">
      <alignment wrapText="1"/>
    </xf>
    <xf numFmtId="0" fontId="61" fillId="3" borderId="5" xfId="0" applyFont="1" applyFill="1" applyBorder="1" applyAlignment="1">
      <alignment horizontal="center" vertical="center" wrapText="1"/>
    </xf>
    <xf numFmtId="0" fontId="55" fillId="11" borderId="5" xfId="0" applyFont="1" applyFill="1" applyBorder="1" applyAlignment="1">
      <alignment horizontal="center" wrapText="1"/>
    </xf>
    <xf numFmtId="0" fontId="59" fillId="0" borderId="5" xfId="0" applyFont="1" applyBorder="1" applyAlignment="1">
      <alignment vertical="top" wrapText="1"/>
    </xf>
    <xf numFmtId="0" fontId="59" fillId="0" borderId="5" xfId="0" applyFont="1" applyBorder="1" applyAlignment="1">
      <alignment wrapText="1"/>
    </xf>
    <xf numFmtId="0" fontId="55" fillId="0" borderId="5" xfId="0" applyFont="1" applyBorder="1" applyAlignment="1">
      <alignment horizontal="center" wrapText="1"/>
    </xf>
    <xf numFmtId="0" fontId="53" fillId="11" borderId="5" xfId="0" applyFont="1" applyFill="1" applyBorder="1" applyAlignment="1">
      <alignment horizontal="center" wrapText="1"/>
    </xf>
    <xf numFmtId="0" fontId="55" fillId="3" borderId="5" xfId="0" applyFont="1" applyFill="1" applyBorder="1" applyAlignment="1">
      <alignment horizontal="center" wrapText="1"/>
    </xf>
    <xf numFmtId="0" fontId="55" fillId="27" borderId="5" xfId="0" applyFont="1" applyFill="1" applyBorder="1" applyAlignment="1">
      <alignment horizontal="center" vertical="center" wrapText="1"/>
    </xf>
    <xf numFmtId="0" fontId="48" fillId="11" borderId="5" xfId="0" applyFont="1" applyFill="1" applyBorder="1" applyAlignment="1">
      <alignment horizontal="center" vertical="center" wrapText="1"/>
    </xf>
    <xf numFmtId="0" fontId="58" fillId="11" borderId="5" xfId="0" applyFont="1" applyFill="1" applyBorder="1" applyAlignment="1">
      <alignment wrapText="1"/>
    </xf>
    <xf numFmtId="0" fontId="55" fillId="11" borderId="5" xfId="0" applyFont="1" applyFill="1" applyBorder="1"/>
    <xf numFmtId="0" fontId="55" fillId="11" borderId="0" xfId="0" applyFont="1" applyFill="1"/>
    <xf numFmtId="0" fontId="62" fillId="11" borderId="0" xfId="0" applyFont="1" applyFill="1"/>
    <xf numFmtId="0" fontId="63" fillId="11" borderId="0" xfId="0" applyFont="1" applyFill="1"/>
    <xf numFmtId="0" fontId="64" fillId="11" borderId="0" xfId="0" applyFont="1" applyFill="1"/>
    <xf numFmtId="0" fontId="62" fillId="0" borderId="0" xfId="0" applyFont="1"/>
    <xf numFmtId="0" fontId="64" fillId="0" borderId="18" xfId="0" applyFont="1" applyBorder="1"/>
    <xf numFmtId="0" fontId="64" fillId="0" borderId="5" xfId="0" applyFont="1" applyBorder="1"/>
    <xf numFmtId="0" fontId="35" fillId="0" borderId="5" xfId="0" applyFont="1" applyBorder="1" applyAlignment="1">
      <alignment horizontal="center" vertical="center" wrapText="1"/>
    </xf>
    <xf numFmtId="0" fontId="35" fillId="0" borderId="0" xfId="0" applyFont="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wrapText="1"/>
    </xf>
    <xf numFmtId="0" fontId="39" fillId="0" borderId="0" xfId="0" applyFont="1" applyAlignment="1">
      <alignment horizontal="center" vertical="center"/>
    </xf>
    <xf numFmtId="0" fontId="40" fillId="13" borderId="0" xfId="0" applyFont="1" applyFill="1" applyAlignment="1">
      <alignment horizontal="center" vertical="center" wrapText="1"/>
    </xf>
    <xf numFmtId="0" fontId="41" fillId="20" borderId="14" xfId="0" applyFont="1" applyFill="1" applyBorder="1" applyAlignment="1">
      <alignment horizontal="center" vertical="center"/>
    </xf>
    <xf numFmtId="0" fontId="41" fillId="21" borderId="14" xfId="0" applyFont="1" applyFill="1" applyBorder="1" applyAlignment="1">
      <alignment horizontal="center" vertical="center"/>
    </xf>
    <xf numFmtId="0" fontId="41" fillId="22" borderId="14" xfId="0" applyFont="1" applyFill="1" applyBorder="1" applyAlignment="1">
      <alignment horizontal="center" vertical="center"/>
    </xf>
    <xf numFmtId="0" fontId="41" fillId="22" borderId="0" xfId="0" applyFont="1" applyFill="1" applyAlignment="1">
      <alignment horizontal="center" vertical="center"/>
    </xf>
    <xf numFmtId="0" fontId="41" fillId="2" borderId="0" xfId="0" applyFont="1" applyFill="1" applyAlignment="1">
      <alignment horizontal="center" vertical="center" wrapText="1"/>
    </xf>
    <xf numFmtId="0" fontId="4" fillId="3" borderId="5" xfId="0" applyFont="1" applyFill="1" applyBorder="1" applyAlignment="1">
      <alignment horizontal="center" vertical="center" wrapText="1"/>
    </xf>
    <xf numFmtId="0" fontId="66" fillId="0" borderId="20" xfId="0" applyFont="1" applyBorder="1" applyAlignment="1">
      <alignment horizontal="center" vertical="center" wrapText="1"/>
    </xf>
    <xf numFmtId="2" fontId="66" fillId="0" borderId="20" xfId="0" applyNumberFormat="1" applyFont="1" applyBorder="1" applyAlignment="1">
      <alignment horizontal="center" vertical="center" wrapText="1"/>
    </xf>
    <xf numFmtId="0" fontId="66" fillId="0" borderId="19" xfId="0" applyFont="1" applyBorder="1" applyAlignment="1">
      <alignment horizontal="center" vertical="center" wrapText="1"/>
    </xf>
    <xf numFmtId="0" fontId="66" fillId="0" borderId="5" xfId="0" applyFont="1" applyBorder="1" applyAlignment="1">
      <alignment horizontal="center" vertical="center" wrapText="1"/>
    </xf>
    <xf numFmtId="0" fontId="66" fillId="11" borderId="20" xfId="0" applyFont="1" applyFill="1" applyBorder="1" applyAlignment="1">
      <alignment horizontal="center" vertical="center" wrapText="1"/>
    </xf>
    <xf numFmtId="0" fontId="5" fillId="3" borderId="11" xfId="0" applyFont="1" applyFill="1" applyBorder="1" applyAlignment="1">
      <alignment horizontal="center" vertical="center" wrapText="1"/>
    </xf>
    <xf numFmtId="9" fontId="5" fillId="3" borderId="5" xfId="0" applyNumberFormat="1" applyFont="1" applyFill="1" applyBorder="1" applyAlignment="1">
      <alignment horizontal="center" vertical="center" wrapText="1"/>
    </xf>
    <xf numFmtId="0" fontId="5" fillId="3" borderId="5" xfId="0" applyFont="1" applyFill="1" applyBorder="1" applyAlignment="1">
      <alignment horizontal="center" vertical="center" wrapText="1"/>
    </xf>
    <xf numFmtId="0" fontId="10" fillId="3" borderId="5" xfId="0" applyFont="1" applyFill="1" applyBorder="1" applyAlignment="1">
      <alignment horizontal="center" vertical="center" wrapText="1"/>
    </xf>
    <xf numFmtId="164" fontId="5" fillId="28" borderId="5" xfId="0" applyNumberFormat="1" applyFont="1" applyFill="1" applyBorder="1" applyAlignment="1">
      <alignment horizontal="center" vertical="center" wrapText="1"/>
    </xf>
    <xf numFmtId="164" fontId="6" fillId="28" borderId="5" xfId="0" applyNumberFormat="1"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0" xfId="0" applyFont="1" applyFill="1" applyAlignment="1">
      <alignment horizontal="center" vertical="center" wrapText="1"/>
    </xf>
    <xf numFmtId="0" fontId="6" fillId="3" borderId="0" xfId="0" applyFont="1" applyFill="1" applyAlignment="1">
      <alignment horizontal="center" vertical="center" wrapText="1"/>
    </xf>
    <xf numFmtId="0" fontId="5" fillId="28"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67" fillId="0" borderId="20" xfId="0" applyFont="1" applyBorder="1" applyAlignment="1">
      <alignment horizontal="center" vertical="center" wrapText="1"/>
    </xf>
    <xf numFmtId="9" fontId="5" fillId="3" borderId="16" xfId="0" applyNumberFormat="1" applyFont="1" applyFill="1" applyBorder="1" applyAlignment="1">
      <alignment horizontal="center" vertical="center" wrapText="1"/>
    </xf>
    <xf numFmtId="0" fontId="5" fillId="3" borderId="16" xfId="0" applyFont="1" applyFill="1" applyBorder="1" applyAlignment="1">
      <alignment horizontal="center" vertical="center" wrapText="1"/>
    </xf>
    <xf numFmtId="0" fontId="66" fillId="0" borderId="2" xfId="0" applyFont="1" applyBorder="1" applyAlignment="1">
      <alignment horizontal="center" vertical="center" wrapText="1"/>
    </xf>
    <xf numFmtId="0" fontId="10" fillId="3" borderId="16"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66" fillId="0" borderId="3" xfId="0" applyFont="1" applyBorder="1" applyAlignment="1">
      <alignment horizontal="center" vertical="center" wrapText="1"/>
    </xf>
    <xf numFmtId="0" fontId="67" fillId="0" borderId="3" xfId="0" applyFont="1" applyBorder="1" applyAlignment="1">
      <alignment horizontal="center" vertical="center" wrapText="1"/>
    </xf>
    <xf numFmtId="0" fontId="66" fillId="0" borderId="16" xfId="0" applyFont="1" applyBorder="1" applyAlignment="1">
      <alignment horizontal="center" vertical="center" wrapText="1"/>
    </xf>
    <xf numFmtId="0" fontId="68" fillId="0" borderId="5" xfId="0" applyFont="1" applyBorder="1" applyAlignment="1">
      <alignment horizontal="center" vertical="center" wrapText="1"/>
    </xf>
    <xf numFmtId="2" fontId="68" fillId="0" borderId="5" xfId="0" applyNumberFormat="1" applyFont="1" applyBorder="1" applyAlignment="1">
      <alignment horizontal="center" vertical="center" wrapText="1"/>
    </xf>
    <xf numFmtId="0" fontId="68" fillId="11" borderId="5"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70" fillId="3" borderId="5" xfId="0" applyFont="1" applyFill="1" applyBorder="1" applyAlignment="1">
      <alignment horizontal="center" vertical="center" wrapText="1"/>
    </xf>
    <xf numFmtId="0" fontId="68" fillId="0" borderId="5" xfId="0" applyFont="1" applyBorder="1" applyAlignment="1">
      <alignment horizontal="center" vertical="center"/>
    </xf>
    <xf numFmtId="0" fontId="68" fillId="0" borderId="16" xfId="0" applyFont="1" applyBorder="1" applyAlignment="1">
      <alignment horizontal="center" vertical="center" wrapText="1"/>
    </xf>
    <xf numFmtId="2" fontId="68" fillId="0" borderId="16" xfId="0" applyNumberFormat="1" applyFont="1" applyBorder="1" applyAlignment="1">
      <alignment horizontal="center" vertical="center" wrapText="1"/>
    </xf>
    <xf numFmtId="2" fontId="66" fillId="0" borderId="5" xfId="0" applyNumberFormat="1" applyFont="1" applyBorder="1" applyAlignment="1">
      <alignment horizontal="center" vertical="center" wrapText="1"/>
    </xf>
    <xf numFmtId="0" fontId="71" fillId="0" borderId="5" xfId="0" applyFont="1" applyBorder="1" applyAlignment="1">
      <alignment horizontal="center" vertical="center" wrapText="1"/>
    </xf>
    <xf numFmtId="0" fontId="72" fillId="3" borderId="19" xfId="0" applyFont="1" applyFill="1" applyBorder="1" applyAlignment="1">
      <alignment horizontal="center" vertical="center"/>
    </xf>
    <xf numFmtId="0" fontId="72" fillId="3" borderId="8" xfId="0" applyFont="1" applyFill="1" applyBorder="1" applyAlignment="1">
      <alignment horizontal="center" vertical="center"/>
    </xf>
    <xf numFmtId="0" fontId="73" fillId="3" borderId="5" xfId="0" applyFont="1" applyFill="1" applyBorder="1" applyAlignment="1">
      <alignment horizontal="center" vertical="center" wrapText="1"/>
    </xf>
    <xf numFmtId="0" fontId="6" fillId="28" borderId="5" xfId="0" applyFont="1" applyFill="1" applyBorder="1" applyAlignment="1">
      <alignment horizontal="center" vertical="center" wrapText="1"/>
    </xf>
    <xf numFmtId="0" fontId="66" fillId="0" borderId="7" xfId="0" applyFont="1" applyBorder="1" applyAlignment="1">
      <alignment horizontal="center" vertical="center" wrapText="1"/>
    </xf>
    <xf numFmtId="0" fontId="66" fillId="0" borderId="0" xfId="0" applyFont="1" applyAlignment="1">
      <alignment horizontal="center" vertical="center" wrapText="1"/>
    </xf>
    <xf numFmtId="0" fontId="74" fillId="3" borderId="5" xfId="0" applyFont="1" applyFill="1" applyBorder="1" applyAlignment="1">
      <alignment horizontal="center" vertical="center" wrapText="1"/>
    </xf>
    <xf numFmtId="0" fontId="75" fillId="0" borderId="17" xfId="0" applyFont="1" applyBorder="1" applyAlignment="1">
      <alignment horizontal="center" vertical="center" wrapText="1"/>
    </xf>
    <xf numFmtId="0" fontId="75" fillId="0" borderId="16" xfId="0" applyFont="1" applyBorder="1" applyAlignment="1">
      <alignment horizontal="center" vertical="center" wrapText="1"/>
    </xf>
    <xf numFmtId="0" fontId="75" fillId="11" borderId="16" xfId="0" applyFont="1" applyFill="1" applyBorder="1" applyAlignment="1">
      <alignment horizontal="center" vertical="center" wrapText="1"/>
    </xf>
    <xf numFmtId="0" fontId="75" fillId="0" borderId="2" xfId="0" applyFont="1" applyBorder="1" applyAlignment="1">
      <alignment horizontal="center" vertical="center" wrapText="1"/>
    </xf>
    <xf numFmtId="0" fontId="77" fillId="3" borderId="13" xfId="0" applyFont="1" applyFill="1" applyBorder="1" applyAlignment="1">
      <alignment horizontal="center" vertical="center" wrapText="1"/>
    </xf>
    <xf numFmtId="9" fontId="77" fillId="3" borderId="5" xfId="0" applyNumberFormat="1" applyFont="1" applyFill="1" applyBorder="1" applyAlignment="1">
      <alignment horizontal="center" vertical="center" wrapText="1"/>
    </xf>
    <xf numFmtId="0" fontId="77" fillId="3" borderId="19" xfId="0" applyFont="1" applyFill="1" applyBorder="1" applyAlignment="1">
      <alignment horizontal="center" vertical="center" wrapText="1"/>
    </xf>
    <xf numFmtId="0" fontId="77" fillId="3" borderId="5" xfId="0" applyFont="1" applyFill="1" applyBorder="1" applyAlignment="1">
      <alignment horizontal="center" vertical="center" wrapText="1"/>
    </xf>
    <xf numFmtId="0" fontId="75" fillId="0" borderId="20" xfId="0" applyFont="1" applyBorder="1" applyAlignment="1">
      <alignment horizontal="center" vertical="center" wrapText="1"/>
    </xf>
    <xf numFmtId="0" fontId="78" fillId="3" borderId="5" xfId="0" applyFont="1" applyFill="1" applyBorder="1" applyAlignment="1">
      <alignment horizontal="center" vertical="center" wrapText="1"/>
    </xf>
    <xf numFmtId="164" fontId="77" fillId="28" borderId="5" xfId="0" applyNumberFormat="1" applyFont="1" applyFill="1" applyBorder="1" applyAlignment="1">
      <alignment horizontal="center" vertical="center" wrapText="1"/>
    </xf>
    <xf numFmtId="0" fontId="77" fillId="3" borderId="0" xfId="0" applyFont="1" applyFill="1" applyAlignment="1">
      <alignment horizontal="center" vertical="center" wrapText="1"/>
    </xf>
    <xf numFmtId="0" fontId="75" fillId="0" borderId="5" xfId="0" applyFont="1" applyBorder="1" applyAlignment="1">
      <alignment horizontal="center" vertical="center" wrapText="1"/>
    </xf>
    <xf numFmtId="2" fontId="75" fillId="0" borderId="5" xfId="0" applyNumberFormat="1" applyFont="1" applyBorder="1" applyAlignment="1">
      <alignment horizontal="center" vertical="center" wrapText="1"/>
    </xf>
    <xf numFmtId="0" fontId="75" fillId="11" borderId="5" xfId="0" applyFont="1" applyFill="1" applyBorder="1" applyAlignment="1">
      <alignment horizontal="center" vertical="center" wrapText="1"/>
    </xf>
    <xf numFmtId="165" fontId="77" fillId="28" borderId="5" xfId="0" applyNumberFormat="1" applyFont="1" applyFill="1" applyBorder="1" applyAlignment="1">
      <alignment horizontal="center" vertical="center" wrapText="1"/>
    </xf>
    <xf numFmtId="166" fontId="77" fillId="28" borderId="5" xfId="0" applyNumberFormat="1" applyFont="1" applyFill="1" applyBorder="1" applyAlignment="1">
      <alignment horizontal="center" vertical="center" wrapText="1"/>
    </xf>
    <xf numFmtId="0" fontId="77" fillId="28" borderId="5" xfId="0" applyFont="1" applyFill="1" applyBorder="1" applyAlignment="1">
      <alignment horizontal="center" vertical="center" wrapText="1"/>
    </xf>
    <xf numFmtId="167" fontId="77" fillId="28" borderId="5" xfId="0" applyNumberFormat="1" applyFont="1" applyFill="1" applyBorder="1" applyAlignment="1">
      <alignment horizontal="center" vertical="center" wrapText="1"/>
    </xf>
    <xf numFmtId="0" fontId="75" fillId="0" borderId="19" xfId="0" applyFont="1" applyBorder="1" applyAlignment="1">
      <alignment horizontal="center" vertical="center" wrapText="1"/>
    </xf>
    <xf numFmtId="0" fontId="75" fillId="11" borderId="19" xfId="0" applyFont="1" applyFill="1" applyBorder="1" applyAlignment="1">
      <alignment horizontal="center" vertical="center" wrapText="1"/>
    </xf>
    <xf numFmtId="2" fontId="75" fillId="0" borderId="16" xfId="0" applyNumberFormat="1" applyFont="1" applyBorder="1" applyAlignment="1">
      <alignment horizontal="center" vertical="center" wrapText="1"/>
    </xf>
    <xf numFmtId="0" fontId="22" fillId="25" borderId="33" xfId="0" applyFont="1" applyFill="1" applyBorder="1" applyAlignment="1">
      <alignment horizontal="center" vertical="center" wrapText="1"/>
    </xf>
    <xf numFmtId="0" fontId="41" fillId="25" borderId="14" xfId="0" applyFont="1" applyFill="1" applyBorder="1" applyAlignment="1">
      <alignment horizontal="center" vertical="center" wrapText="1"/>
    </xf>
    <xf numFmtId="9" fontId="79" fillId="25" borderId="14" xfId="0" applyNumberFormat="1" applyFont="1" applyFill="1" applyBorder="1" applyAlignment="1">
      <alignment horizontal="center" vertical="center" wrapText="1"/>
    </xf>
    <xf numFmtId="0" fontId="41" fillId="25" borderId="30" xfId="0" applyFont="1" applyFill="1" applyBorder="1" applyAlignment="1">
      <alignment horizontal="center" vertical="center" wrapText="1"/>
    </xf>
    <xf numFmtId="0" fontId="41" fillId="25" borderId="0" xfId="0" applyFont="1" applyFill="1" applyAlignment="1">
      <alignment horizontal="center" vertical="center" wrapText="1"/>
    </xf>
    <xf numFmtId="0" fontId="80" fillId="0" borderId="5" xfId="0" applyFont="1" applyBorder="1" applyAlignment="1">
      <alignment horizontal="center" vertical="center"/>
    </xf>
    <xf numFmtId="1" fontId="66" fillId="0" borderId="5" xfId="0" applyNumberFormat="1" applyFont="1" applyBorder="1" applyAlignment="1">
      <alignment horizontal="center" vertical="center" wrapText="1"/>
    </xf>
    <xf numFmtId="0" fontId="81" fillId="0" borderId="5" xfId="0" applyFont="1" applyBorder="1" applyAlignment="1">
      <alignment horizontal="center" vertical="center" wrapText="1"/>
    </xf>
    <xf numFmtId="0" fontId="63" fillId="0" borderId="5" xfId="0" applyFont="1" applyBorder="1" applyAlignment="1">
      <alignment horizontal="center" vertical="center"/>
    </xf>
    <xf numFmtId="0" fontId="63" fillId="0" borderId="0" xfId="0" applyFont="1" applyAlignment="1">
      <alignment horizontal="center" vertical="center"/>
    </xf>
    <xf numFmtId="0" fontId="82" fillId="0" borderId="5" xfId="0" applyFont="1" applyBorder="1" applyAlignment="1">
      <alignment horizontal="center" vertical="center"/>
    </xf>
    <xf numFmtId="0" fontId="83" fillId="0" borderId="5" xfId="0" applyFont="1" applyBorder="1" applyAlignment="1">
      <alignment horizontal="center" vertical="center" wrapText="1"/>
    </xf>
    <xf numFmtId="0" fontId="84" fillId="3" borderId="13" xfId="0" applyFont="1" applyFill="1" applyBorder="1" applyAlignment="1">
      <alignment horizontal="center" vertical="center" wrapText="1"/>
    </xf>
    <xf numFmtId="0" fontId="84" fillId="3" borderId="19" xfId="0" applyFont="1" applyFill="1" applyBorder="1" applyAlignment="1">
      <alignment horizontal="center" vertical="center" wrapText="1"/>
    </xf>
    <xf numFmtId="1" fontId="83" fillId="0" borderId="5" xfId="0" applyNumberFormat="1" applyFont="1" applyBorder="1" applyAlignment="1">
      <alignment horizontal="center" vertical="center" wrapText="1"/>
    </xf>
    <xf numFmtId="0" fontId="85" fillId="0" borderId="5" xfId="0" applyFont="1" applyBorder="1" applyAlignment="1">
      <alignment horizontal="center" vertical="center" wrapText="1"/>
    </xf>
    <xf numFmtId="164" fontId="84" fillId="28" borderId="5" xfId="0" applyNumberFormat="1" applyFont="1" applyFill="1" applyBorder="1" applyAlignment="1">
      <alignment horizontal="center" vertical="center" wrapText="1"/>
    </xf>
    <xf numFmtId="0" fontId="84" fillId="3" borderId="5" xfId="0" applyFont="1" applyFill="1" applyBorder="1" applyAlignment="1">
      <alignment horizontal="center" vertical="center" wrapText="1"/>
    </xf>
    <xf numFmtId="0" fontId="86" fillId="3" borderId="5" xfId="0" applyFont="1" applyFill="1" applyBorder="1" applyAlignment="1">
      <alignment horizontal="center" vertical="center" wrapText="1"/>
    </xf>
    <xf numFmtId="0" fontId="83" fillId="0" borderId="5" xfId="0" applyFont="1" applyBorder="1" applyAlignment="1">
      <alignment horizontal="center" vertical="center"/>
    </xf>
    <xf numFmtId="0" fontId="83" fillId="0" borderId="0" xfId="0" applyFont="1" applyAlignment="1">
      <alignment horizontal="center" vertical="center"/>
    </xf>
    <xf numFmtId="0" fontId="85" fillId="0" borderId="0" xfId="0" applyFont="1" applyAlignment="1">
      <alignment horizontal="center" vertical="center" wrapText="1"/>
    </xf>
    <xf numFmtId="164" fontId="84" fillId="11" borderId="0" xfId="0" applyNumberFormat="1" applyFont="1" applyFill="1" applyAlignment="1">
      <alignment horizontal="center" vertical="center" wrapText="1"/>
    </xf>
    <xf numFmtId="0" fontId="84" fillId="11" borderId="0" xfId="0" applyFont="1" applyFill="1" applyAlignment="1">
      <alignment horizontal="center" vertical="center" wrapText="1"/>
    </xf>
    <xf numFmtId="0" fontId="84" fillId="3" borderId="20" xfId="0" applyFont="1" applyFill="1" applyBorder="1" applyAlignment="1">
      <alignment horizontal="center" vertical="center" wrapText="1"/>
    </xf>
    <xf numFmtId="0" fontId="87" fillId="0" borderId="5" xfId="0" applyFont="1" applyBorder="1" applyAlignment="1">
      <alignment horizontal="center" vertical="center"/>
    </xf>
    <xf numFmtId="0" fontId="88" fillId="0" borderId="5" xfId="0" applyFont="1" applyBorder="1" applyAlignment="1">
      <alignment horizontal="center" vertical="center" wrapText="1"/>
    </xf>
    <xf numFmtId="1" fontId="88" fillId="0" borderId="5" xfId="0" applyNumberFormat="1" applyFont="1" applyBorder="1" applyAlignment="1">
      <alignment horizontal="center" vertical="center" wrapText="1"/>
    </xf>
    <xf numFmtId="0" fontId="89" fillId="0" borderId="5" xfId="0" applyFont="1" applyBorder="1" applyAlignment="1">
      <alignment horizontal="center" vertical="center" wrapText="1"/>
    </xf>
    <xf numFmtId="164" fontId="90" fillId="28" borderId="5" xfId="0" applyNumberFormat="1" applyFont="1" applyFill="1" applyBorder="1" applyAlignment="1">
      <alignment horizontal="center" vertical="center" wrapText="1"/>
    </xf>
    <xf numFmtId="0" fontId="90" fillId="3" borderId="5" xfId="0" applyFont="1" applyFill="1" applyBorder="1" applyAlignment="1">
      <alignment horizontal="center" vertical="center" wrapText="1"/>
    </xf>
    <xf numFmtId="0" fontId="91" fillId="3" borderId="5" xfId="0" applyFont="1" applyFill="1" applyBorder="1" applyAlignment="1">
      <alignment horizontal="center" vertical="center" wrapText="1"/>
    </xf>
    <xf numFmtId="0" fontId="88" fillId="0" borderId="5" xfId="0" applyFont="1" applyBorder="1" applyAlignment="1">
      <alignment horizontal="center" vertical="center"/>
    </xf>
    <xf numFmtId="0" fontId="88" fillId="0" borderId="0" xfId="0" applyFont="1" applyAlignment="1">
      <alignment horizontal="center" vertical="center"/>
    </xf>
    <xf numFmtId="1" fontId="88" fillId="0" borderId="5" xfId="0" applyNumberFormat="1" applyFont="1" applyBorder="1" applyAlignment="1">
      <alignment horizontal="center" vertical="center"/>
    </xf>
    <xf numFmtId="0" fontId="88" fillId="3" borderId="5" xfId="0" applyFont="1" applyFill="1" applyBorder="1" applyAlignment="1">
      <alignment horizontal="center" vertical="center"/>
    </xf>
    <xf numFmtId="0" fontId="94" fillId="14" borderId="37" xfId="0" applyFont="1" applyFill="1" applyBorder="1" applyAlignment="1">
      <alignment horizontal="center" vertical="center"/>
    </xf>
    <xf numFmtId="0" fontId="95" fillId="0" borderId="0" xfId="0" applyFont="1"/>
    <xf numFmtId="0" fontId="0" fillId="0" borderId="0" xfId="0"/>
    <xf numFmtId="0" fontId="94" fillId="14" borderId="37" xfId="0" applyFont="1" applyFill="1" applyBorder="1" applyAlignment="1">
      <alignment vertical="center"/>
    </xf>
    <xf numFmtId="0" fontId="98" fillId="0" borderId="42" xfId="0" applyFont="1" applyBorder="1"/>
    <xf numFmtId="0" fontId="95" fillId="0" borderId="0" xfId="0" applyFont="1" applyAlignment="1">
      <alignment horizontal="center"/>
    </xf>
    <xf numFmtId="0" fontId="94" fillId="20" borderId="43" xfId="0" applyFont="1" applyFill="1" applyBorder="1" applyAlignment="1">
      <alignment horizontal="center" vertical="center"/>
    </xf>
    <xf numFmtId="0" fontId="94" fillId="21" borderId="43" xfId="0" applyFont="1" applyFill="1" applyBorder="1" applyAlignment="1">
      <alignment horizontal="center" vertical="center"/>
    </xf>
    <xf numFmtId="0" fontId="94" fillId="22" borderId="43" xfId="0" applyFont="1" applyFill="1" applyBorder="1" applyAlignment="1">
      <alignment horizontal="center" vertical="center"/>
    </xf>
    <xf numFmtId="0" fontId="99" fillId="0" borderId="0" xfId="0" applyFont="1" applyAlignment="1">
      <alignment horizontal="center" vertical="center"/>
    </xf>
    <xf numFmtId="0" fontId="100" fillId="0" borderId="0" xfId="0" applyFont="1" applyAlignment="1">
      <alignment horizontal="center" vertical="center"/>
    </xf>
    <xf numFmtId="0" fontId="101" fillId="2" borderId="44" xfId="0" applyFont="1" applyFill="1" applyBorder="1" applyAlignment="1">
      <alignment horizontal="center" vertical="center" wrapText="1"/>
    </xf>
    <xf numFmtId="0" fontId="102" fillId="2" borderId="44" xfId="0" applyFont="1" applyFill="1" applyBorder="1" applyAlignment="1">
      <alignment horizontal="center" vertical="center" wrapText="1"/>
    </xf>
    <xf numFmtId="0" fontId="100" fillId="0" borderId="0" xfId="0" applyFont="1" applyAlignment="1">
      <alignment horizontal="center"/>
    </xf>
    <xf numFmtId="0" fontId="103" fillId="3" borderId="44" xfId="0" applyFont="1" applyFill="1" applyBorder="1" applyAlignment="1">
      <alignment horizontal="center" vertical="center" wrapText="1"/>
    </xf>
    <xf numFmtId="0" fontId="105" fillId="3" borderId="44" xfId="0" applyFont="1" applyFill="1" applyBorder="1" applyAlignment="1">
      <alignment horizontal="left" vertical="center" wrapText="1"/>
    </xf>
    <xf numFmtId="0" fontId="105" fillId="3" borderId="44" xfId="0" applyFont="1" applyFill="1" applyBorder="1" applyAlignment="1">
      <alignment horizontal="center" vertical="center" wrapText="1"/>
    </xf>
    <xf numFmtId="0" fontId="95" fillId="3" borderId="44" xfId="0" applyFont="1" applyFill="1" applyBorder="1" applyAlignment="1">
      <alignment horizontal="center" vertical="center" wrapText="1"/>
    </xf>
    <xf numFmtId="0" fontId="106" fillId="3" borderId="44" xfId="0" applyFont="1" applyFill="1" applyBorder="1" applyAlignment="1">
      <alignment horizontal="center" vertical="center" wrapText="1"/>
    </xf>
    <xf numFmtId="9" fontId="104" fillId="3" borderId="44" xfId="0" applyNumberFormat="1" applyFont="1" applyFill="1" applyBorder="1" applyAlignment="1">
      <alignment horizontal="center" vertical="center" wrapText="1"/>
    </xf>
    <xf numFmtId="0" fontId="105" fillId="0" borderId="44" xfId="0" applyFont="1" applyBorder="1" applyAlignment="1">
      <alignment horizontal="center" vertical="center" wrapText="1"/>
    </xf>
    <xf numFmtId="0" fontId="107" fillId="0" borderId="44" xfId="0" applyFont="1" applyBorder="1" applyAlignment="1">
      <alignment vertical="center" wrapText="1"/>
    </xf>
    <xf numFmtId="0" fontId="103" fillId="3" borderId="44" xfId="0" applyFont="1" applyFill="1" applyBorder="1" applyAlignment="1">
      <alignment vertical="center" wrapText="1"/>
    </xf>
    <xf numFmtId="0" fontId="108" fillId="3" borderId="44" xfId="0" applyFont="1" applyFill="1" applyBorder="1" applyAlignment="1">
      <alignment vertical="center" wrapText="1"/>
    </xf>
    <xf numFmtId="9" fontId="103" fillId="3" borderId="44" xfId="0" applyNumberFormat="1" applyFont="1" applyFill="1" applyBorder="1" applyAlignment="1">
      <alignment vertical="center" wrapText="1"/>
    </xf>
    <xf numFmtId="0" fontId="109" fillId="0" borderId="44" xfId="0" applyFont="1" applyBorder="1" applyAlignment="1">
      <alignment vertical="center" wrapText="1"/>
    </xf>
    <xf numFmtId="0" fontId="110" fillId="3" borderId="44" xfId="0" applyFont="1" applyFill="1" applyBorder="1" applyAlignment="1">
      <alignment vertical="center" wrapText="1"/>
    </xf>
    <xf numFmtId="10" fontId="103" fillId="3" borderId="44" xfId="1" applyNumberFormat="1" applyFont="1" applyFill="1" applyBorder="1" applyAlignment="1">
      <alignment vertical="center" wrapText="1"/>
    </xf>
    <xf numFmtId="0" fontId="95" fillId="0" borderId="44" xfId="0" applyFont="1" applyBorder="1" applyAlignment="1">
      <alignment horizontal="center" vertical="center" wrapText="1"/>
    </xf>
    <xf numFmtId="0" fontId="111" fillId="3" borderId="44" xfId="0" applyFont="1" applyFill="1" applyBorder="1" applyAlignment="1">
      <alignment vertical="center" wrapText="1"/>
    </xf>
    <xf numFmtId="0" fontId="111" fillId="0" borderId="44" xfId="0" applyFont="1" applyBorder="1" applyAlignment="1">
      <alignment vertical="center" wrapText="1"/>
    </xf>
    <xf numFmtId="0" fontId="95" fillId="11" borderId="0" xfId="0" applyFont="1" applyFill="1"/>
    <xf numFmtId="0" fontId="95" fillId="3" borderId="44" xfId="0" applyFont="1" applyFill="1" applyBorder="1" applyAlignment="1">
      <alignment horizontal="center" wrapText="1"/>
    </xf>
    <xf numFmtId="0" fontId="109" fillId="0" borderId="44" xfId="0" applyFont="1" applyBorder="1" applyAlignment="1">
      <alignment horizontal="center" vertical="center" wrapText="1"/>
    </xf>
    <xf numFmtId="0" fontId="112" fillId="3" borderId="44" xfId="0" applyFont="1" applyFill="1" applyBorder="1" applyAlignment="1">
      <alignment vertical="center" wrapText="1"/>
    </xf>
    <xf numFmtId="0" fontId="103" fillId="3" borderId="44" xfId="0" applyFont="1" applyFill="1" applyBorder="1" applyAlignment="1">
      <alignment horizontal="left" vertical="center" wrapText="1"/>
    </xf>
    <xf numFmtId="0" fontId="95" fillId="3" borderId="44" xfId="0" applyFont="1" applyFill="1" applyBorder="1" applyAlignment="1">
      <alignment horizontal="left" vertical="center" wrapText="1"/>
    </xf>
    <xf numFmtId="0" fontId="103" fillId="0" borderId="44" xfId="0" applyFont="1" applyBorder="1" applyAlignment="1">
      <alignment horizontal="center" vertical="center" wrapText="1"/>
    </xf>
    <xf numFmtId="9" fontId="103" fillId="3" borderId="44" xfId="0" applyNumberFormat="1" applyFont="1" applyFill="1" applyBorder="1" applyAlignment="1">
      <alignment horizontal="center" vertical="center" wrapText="1"/>
    </xf>
    <xf numFmtId="9" fontId="103" fillId="3" borderId="44" xfId="1" applyFont="1" applyFill="1" applyBorder="1" applyAlignment="1">
      <alignment vertical="center" wrapText="1"/>
    </xf>
    <xf numFmtId="0" fontId="105" fillId="3" borderId="44" xfId="0" applyFont="1" applyFill="1" applyBorder="1" applyAlignment="1">
      <alignment horizontal="justify" vertical="center" wrapText="1"/>
    </xf>
    <xf numFmtId="0" fontId="105" fillId="3" borderId="45" xfId="0" applyFont="1" applyFill="1" applyBorder="1" applyAlignment="1">
      <alignment horizontal="left" vertical="center" wrapText="1"/>
    </xf>
    <xf numFmtId="0" fontId="31" fillId="3" borderId="44" xfId="2" applyFill="1" applyBorder="1" applyAlignment="1">
      <alignment vertical="center" wrapText="1"/>
    </xf>
    <xf numFmtId="0" fontId="95" fillId="0" borderId="0" xfId="0" applyFont="1" applyAlignment="1">
      <alignment horizontal="center" vertical="center"/>
    </xf>
    <xf numFmtId="0" fontId="95" fillId="0" borderId="0" xfId="0" applyFont="1" applyAlignment="1">
      <alignment horizontal="left"/>
    </xf>
    <xf numFmtId="0" fontId="106" fillId="0" borderId="0" xfId="0" applyFont="1" applyAlignment="1">
      <alignment horizontal="center"/>
    </xf>
    <xf numFmtId="0" fontId="104" fillId="0" borderId="0" xfId="0" applyFont="1" applyAlignment="1">
      <alignment horizontal="center"/>
    </xf>
    <xf numFmtId="0" fontId="104" fillId="0" borderId="0" xfId="0" applyFont="1"/>
    <xf numFmtId="0" fontId="116" fillId="0" borderId="0" xfId="0" applyFont="1"/>
    <xf numFmtId="0" fontId="0" fillId="0" borderId="0" xfId="0" applyAlignment="1">
      <alignment horizontal="center"/>
    </xf>
    <xf numFmtId="0" fontId="15" fillId="0" borderId="0" xfId="0" applyFont="1"/>
    <xf numFmtId="0" fontId="0" fillId="0" borderId="0" xfId="0"/>
    <xf numFmtId="0" fontId="118" fillId="0" borderId="1" xfId="0" applyFont="1" applyBorder="1" applyAlignment="1">
      <alignment horizontal="right" vertical="center" wrapText="1"/>
    </xf>
    <xf numFmtId="0" fontId="120" fillId="20" borderId="1" xfId="0" applyFont="1" applyFill="1" applyBorder="1" applyAlignment="1">
      <alignment horizontal="center"/>
    </xf>
    <xf numFmtId="0" fontId="120" fillId="21" borderId="1" xfId="0" applyFont="1" applyFill="1" applyBorder="1" applyAlignment="1">
      <alignment horizontal="center"/>
    </xf>
    <xf numFmtId="0" fontId="120" fillId="22" borderId="1" xfId="0" applyFont="1" applyFill="1" applyBorder="1" applyAlignment="1">
      <alignment horizontal="center"/>
    </xf>
    <xf numFmtId="0" fontId="120" fillId="2" borderId="1" xfId="0" applyFont="1" applyFill="1" applyBorder="1" applyAlignment="1">
      <alignment horizontal="center" vertical="center" wrapText="1"/>
    </xf>
    <xf numFmtId="0" fontId="121" fillId="3" borderId="1" xfId="0" applyFont="1" applyFill="1" applyBorder="1" applyAlignment="1">
      <alignment horizontal="center" vertical="center" wrapText="1"/>
    </xf>
    <xf numFmtId="0" fontId="19" fillId="6" borderId="1" xfId="3" applyFont="1" applyFill="1" applyBorder="1" applyAlignment="1">
      <alignment horizontal="center" vertical="center" wrapText="1"/>
    </xf>
    <xf numFmtId="0" fontId="19" fillId="3"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22" fillId="3" borderId="1" xfId="0" applyFont="1" applyFill="1" applyBorder="1" applyAlignment="1">
      <alignment horizontal="center" vertical="center" wrapText="1"/>
    </xf>
    <xf numFmtId="0" fontId="19" fillId="0" borderId="1" xfId="3" applyFont="1" applyBorder="1" applyAlignment="1">
      <alignment horizontal="center" vertical="center" wrapText="1"/>
    </xf>
    <xf numFmtId="9" fontId="21" fillId="3" borderId="1" xfId="0" applyNumberFormat="1" applyFont="1" applyFill="1" applyBorder="1" applyAlignment="1">
      <alignment horizontal="center" vertical="center" wrapText="1"/>
    </xf>
    <xf numFmtId="0" fontId="31" fillId="3" borderId="1" xfId="2" applyFill="1" applyBorder="1" applyAlignment="1">
      <alignment horizontal="center" vertical="center" wrapText="1"/>
    </xf>
    <xf numFmtId="0" fontId="123" fillId="3" borderId="1" xfId="0" applyFont="1" applyFill="1" applyBorder="1" applyAlignment="1">
      <alignment horizontal="center" vertical="center" wrapText="1"/>
    </xf>
    <xf numFmtId="0" fontId="5" fillId="0" borderId="0" xfId="0" applyFont="1"/>
    <xf numFmtId="0" fontId="24" fillId="6" borderId="1" xfId="3" applyFont="1" applyFill="1" applyBorder="1" applyAlignment="1">
      <alignment horizontal="center" vertical="center" wrapText="1"/>
    </xf>
    <xf numFmtId="0" fontId="31" fillId="10" borderId="1" xfId="2" applyFill="1" applyBorder="1" applyAlignment="1">
      <alignment horizontal="center" vertical="center" wrapText="1"/>
    </xf>
    <xf numFmtId="0" fontId="21" fillId="10" borderId="1" xfId="0" applyFont="1" applyFill="1" applyBorder="1" applyAlignment="1">
      <alignment horizontal="center" vertical="center" wrapText="1"/>
    </xf>
    <xf numFmtId="0" fontId="124" fillId="3" borderId="1" xfId="0" applyFont="1" applyFill="1" applyBorder="1" applyAlignment="1">
      <alignment horizontal="center" vertical="center" wrapText="1"/>
    </xf>
    <xf numFmtId="0" fontId="5" fillId="0" borderId="0" xfId="0" applyFont="1" applyAlignment="1">
      <alignment horizontal="center"/>
    </xf>
    <xf numFmtId="0" fontId="121" fillId="25" borderId="1" xfId="0" applyFont="1" applyFill="1" applyBorder="1" applyAlignment="1">
      <alignment horizontal="center" vertical="center" wrapText="1"/>
    </xf>
    <xf numFmtId="0" fontId="120" fillId="25" borderId="1" xfId="0" applyFont="1" applyFill="1" applyBorder="1" applyAlignment="1">
      <alignment horizontal="center" vertical="center" wrapText="1"/>
    </xf>
    <xf numFmtId="9" fontId="24" fillId="25" borderId="1" xfId="0" applyNumberFormat="1" applyFont="1" applyFill="1" applyBorder="1" applyAlignment="1">
      <alignment horizontal="center" vertical="center" wrapText="1"/>
    </xf>
    <xf numFmtId="0" fontId="9" fillId="0" borderId="0" xfId="3" applyFont="1"/>
    <xf numFmtId="0" fontId="6" fillId="0" borderId="0" xfId="3" applyFont="1" applyAlignment="1">
      <alignment vertical="center" wrapText="1"/>
    </xf>
    <xf numFmtId="0" fontId="32" fillId="0" borderId="2" xfId="0" applyFont="1" applyBorder="1" applyAlignment="1">
      <alignment wrapText="1"/>
    </xf>
    <xf numFmtId="0" fontId="118" fillId="0" borderId="5" xfId="0" applyFont="1" applyBorder="1" applyAlignment="1">
      <alignment horizontal="right" vertical="center" wrapText="1"/>
    </xf>
    <xf numFmtId="0" fontId="128" fillId="14" borderId="11" xfId="0" applyFont="1" applyFill="1" applyBorder="1" applyAlignment="1">
      <alignment vertical="center" wrapText="1"/>
    </xf>
    <xf numFmtId="0" fontId="128" fillId="14" borderId="11" xfId="0" applyFont="1" applyFill="1" applyBorder="1" applyAlignment="1">
      <alignment horizontal="center" vertical="center" wrapText="1"/>
    </xf>
    <xf numFmtId="0" fontId="128" fillId="20" borderId="14" xfId="0" applyFont="1" applyFill="1" applyBorder="1" applyAlignment="1">
      <alignment horizontal="center" vertical="center"/>
    </xf>
    <xf numFmtId="0" fontId="128" fillId="21" borderId="14" xfId="0" applyFont="1" applyFill="1" applyBorder="1" applyAlignment="1">
      <alignment horizontal="center" vertical="center"/>
    </xf>
    <xf numFmtId="0" fontId="128" fillId="22" borderId="14" xfId="0" applyFont="1" applyFill="1" applyBorder="1" applyAlignment="1">
      <alignment horizontal="center" vertical="center"/>
    </xf>
    <xf numFmtId="0" fontId="130" fillId="2" borderId="5" xfId="0" applyFont="1" applyFill="1" applyBorder="1" applyAlignment="1">
      <alignment horizontal="center" vertical="center" wrapText="1"/>
    </xf>
    <xf numFmtId="0" fontId="130" fillId="2" borderId="56" xfId="0" applyFont="1" applyFill="1" applyBorder="1" applyAlignment="1">
      <alignment horizontal="center" vertical="center" wrapText="1"/>
    </xf>
    <xf numFmtId="0" fontId="130" fillId="2" borderId="15" xfId="0" applyFont="1" applyFill="1" applyBorder="1" applyAlignment="1">
      <alignment horizontal="center" vertical="center" wrapText="1"/>
    </xf>
    <xf numFmtId="0" fontId="5" fillId="27" borderId="20" xfId="0" applyFont="1" applyFill="1" applyBorder="1" applyAlignment="1">
      <alignment horizontal="center" vertical="center" wrapText="1"/>
    </xf>
    <xf numFmtId="1" fontId="5" fillId="27" borderId="20" xfId="0" applyNumberFormat="1" applyFont="1" applyFill="1" applyBorder="1" applyAlignment="1">
      <alignment horizontal="center" vertical="center" wrapText="1"/>
    </xf>
    <xf numFmtId="0" fontId="5" fillId="27" borderId="19" xfId="0" applyFont="1" applyFill="1" applyBorder="1" applyAlignment="1">
      <alignment horizontal="center" vertical="center" wrapText="1"/>
    </xf>
    <xf numFmtId="0" fontId="0" fillId="0" borderId="1" xfId="0" applyBorder="1" applyAlignment="1">
      <alignment horizontal="center" vertical="center" wrapText="1"/>
    </xf>
    <xf numFmtId="0" fontId="6" fillId="3" borderId="20" xfId="0" applyFont="1" applyFill="1" applyBorder="1" applyAlignment="1">
      <alignment horizontal="center" vertical="center" wrapText="1"/>
    </xf>
    <xf numFmtId="0" fontId="5" fillId="27" borderId="5" xfId="0" applyFont="1" applyFill="1" applyBorder="1" applyAlignment="1">
      <alignment horizontal="center" vertical="center" wrapText="1"/>
    </xf>
    <xf numFmtId="3" fontId="5" fillId="3" borderId="5" xfId="0" applyNumberFormat="1" applyFont="1" applyFill="1" applyBorder="1" applyAlignment="1">
      <alignment horizontal="center" vertical="center" wrapText="1"/>
    </xf>
    <xf numFmtId="0" fontId="31" fillId="3" borderId="5" xfId="2" applyFill="1" applyBorder="1" applyAlignment="1">
      <alignment horizontal="center" vertical="center" wrapText="1"/>
    </xf>
    <xf numFmtId="0" fontId="131" fillId="3" borderId="5" xfId="0" applyFont="1" applyFill="1" applyBorder="1" applyAlignment="1">
      <alignment horizontal="center" vertical="center" wrapText="1"/>
    </xf>
    <xf numFmtId="0" fontId="5" fillId="27" borderId="25" xfId="0" applyFont="1" applyFill="1" applyBorder="1" applyAlignment="1">
      <alignment horizontal="center" vertical="center" wrapText="1"/>
    </xf>
    <xf numFmtId="1" fontId="5" fillId="27" borderId="3" xfId="0" applyNumberFormat="1" applyFont="1" applyFill="1" applyBorder="1" applyAlignment="1">
      <alignment horizontal="center" vertical="center" wrapText="1"/>
    </xf>
    <xf numFmtId="0" fontId="5" fillId="27" borderId="4" xfId="0" applyFont="1" applyFill="1" applyBorder="1" applyAlignment="1">
      <alignment horizontal="center" vertical="center" wrapText="1"/>
    </xf>
    <xf numFmtId="0" fontId="13" fillId="0" borderId="51" xfId="0" applyFont="1" applyBorder="1" applyAlignment="1">
      <alignment horizontal="center" vertical="center" wrapText="1"/>
    </xf>
    <xf numFmtId="0" fontId="6" fillId="3" borderId="3" xfId="0" applyFont="1" applyFill="1" applyBorder="1" applyAlignment="1">
      <alignment horizontal="center" vertical="center" wrapText="1"/>
    </xf>
    <xf numFmtId="0" fontId="5" fillId="27" borderId="16" xfId="0" applyFont="1" applyFill="1" applyBorder="1" applyAlignment="1">
      <alignment horizontal="center" vertical="center" wrapText="1"/>
    </xf>
    <xf numFmtId="3" fontId="5" fillId="3" borderId="16" xfId="0" applyNumberFormat="1" applyFont="1" applyFill="1" applyBorder="1" applyAlignment="1">
      <alignment horizontal="center" vertical="center" wrapText="1"/>
    </xf>
    <xf numFmtId="0" fontId="31" fillId="3" borderId="16" xfId="2" applyFill="1" applyBorder="1" applyAlignment="1">
      <alignment horizontal="center" vertical="center" wrapText="1"/>
    </xf>
    <xf numFmtId="0" fontId="5" fillId="0" borderId="5" xfId="0" applyFont="1" applyBorder="1" applyAlignment="1">
      <alignment horizontal="center" vertical="center" wrapText="1"/>
    </xf>
    <xf numFmtId="0" fontId="5" fillId="27" borderId="1" xfId="0"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3" borderId="20" xfId="0" applyFont="1" applyFill="1" applyBorder="1" applyAlignment="1">
      <alignment horizontal="center" vertical="center" wrapText="1"/>
    </xf>
    <xf numFmtId="0" fontId="0" fillId="0" borderId="0" xfId="0"/>
    <xf numFmtId="0" fontId="13" fillId="0" borderId="1" xfId="0" applyFont="1" applyBorder="1" applyAlignment="1">
      <alignment horizontal="center" vertical="center"/>
    </xf>
    <xf numFmtId="0" fontId="5" fillId="3" borderId="1" xfId="0" applyFont="1" applyFill="1" applyBorder="1" applyAlignment="1">
      <alignment horizontal="center" vertical="center" wrapText="1"/>
    </xf>
    <xf numFmtId="0" fontId="132" fillId="11" borderId="0" xfId="4" applyFont="1" applyFill="1" applyAlignment="1">
      <alignment horizontal="center"/>
    </xf>
    <xf numFmtId="0" fontId="133" fillId="11" borderId="0" xfId="4" applyFont="1" applyFill="1"/>
    <xf numFmtId="0" fontId="134" fillId="11" borderId="0" xfId="4" applyFont="1" applyFill="1"/>
    <xf numFmtId="0" fontId="47" fillId="0" borderId="0" xfId="4"/>
    <xf numFmtId="0" fontId="134" fillId="11" borderId="0" xfId="4" applyFont="1" applyFill="1" applyAlignment="1">
      <alignment vertical="center"/>
    </xf>
    <xf numFmtId="0" fontId="136" fillId="27" borderId="48" xfId="4" applyFont="1" applyFill="1" applyBorder="1" applyAlignment="1">
      <alignment horizontal="center"/>
    </xf>
    <xf numFmtId="0" fontId="136" fillId="27" borderId="44" xfId="4" applyFont="1" applyFill="1" applyBorder="1"/>
    <xf numFmtId="0" fontId="137" fillId="25" borderId="44" xfId="4" applyFont="1" applyFill="1" applyBorder="1" applyAlignment="1">
      <alignment horizontal="center"/>
    </xf>
    <xf numFmtId="0" fontId="134" fillId="11" borderId="44" xfId="4" applyFont="1" applyFill="1" applyBorder="1"/>
    <xf numFmtId="0" fontId="138" fillId="0" borderId="48" xfId="4" applyFont="1" applyBorder="1" applyAlignment="1">
      <alignment horizontal="center"/>
    </xf>
    <xf numFmtId="0" fontId="133" fillId="0" borderId="44" xfId="4" applyFont="1" applyBorder="1"/>
    <xf numFmtId="0" fontId="134" fillId="0" borderId="0" xfId="4" applyFont="1"/>
    <xf numFmtId="0" fontId="139" fillId="20" borderId="44" xfId="4" applyFont="1" applyFill="1" applyBorder="1" applyAlignment="1">
      <alignment horizontal="center"/>
    </xf>
    <xf numFmtId="0" fontId="139" fillId="21" borderId="44" xfId="4" applyFont="1" applyFill="1" applyBorder="1" applyAlignment="1">
      <alignment horizontal="center"/>
    </xf>
    <xf numFmtId="0" fontId="139" fillId="22" borderId="44" xfId="4" applyFont="1" applyFill="1" applyBorder="1" applyAlignment="1">
      <alignment horizontal="center"/>
    </xf>
    <xf numFmtId="0" fontId="138" fillId="2" borderId="44" xfId="4" applyFont="1" applyFill="1" applyBorder="1" applyAlignment="1">
      <alignment horizontal="center" vertical="center" wrapText="1"/>
    </xf>
    <xf numFmtId="0" fontId="22" fillId="2" borderId="44" xfId="4" applyFont="1" applyFill="1" applyBorder="1" applyAlignment="1">
      <alignment horizontal="center" vertical="center" wrapText="1"/>
    </xf>
    <xf numFmtId="0" fontId="22" fillId="0" borderId="44" xfId="4" applyFont="1" applyBorder="1" applyAlignment="1">
      <alignment horizontal="center" vertical="center" wrapText="1"/>
    </xf>
    <xf numFmtId="0" fontId="133" fillId="0" borderId="44" xfId="4" applyFont="1" applyBorder="1" applyAlignment="1">
      <alignment horizontal="center" vertical="center" wrapText="1"/>
    </xf>
    <xf numFmtId="0" fontId="133" fillId="3" borderId="44" xfId="4" applyFont="1" applyFill="1" applyBorder="1" applyAlignment="1">
      <alignment horizontal="center" vertical="center" wrapText="1"/>
    </xf>
    <xf numFmtId="0" fontId="134" fillId="3" borderId="44" xfId="4" applyFont="1" applyFill="1" applyBorder="1" applyAlignment="1">
      <alignment horizontal="center" vertical="center" wrapText="1"/>
    </xf>
    <xf numFmtId="0" fontId="140" fillId="3" borderId="44" xfId="4" applyFont="1" applyFill="1" applyBorder="1" applyAlignment="1">
      <alignment horizontal="center" vertical="center" wrapText="1"/>
    </xf>
    <xf numFmtId="9" fontId="134" fillId="3" borderId="44" xfId="4" applyNumberFormat="1" applyFont="1" applyFill="1" applyBorder="1" applyAlignment="1">
      <alignment horizontal="center" vertical="center" wrapText="1"/>
    </xf>
    <xf numFmtId="0" fontId="31" fillId="3" borderId="44" xfId="2" applyFill="1" applyBorder="1" applyAlignment="1">
      <alignment horizontal="center" vertical="center" wrapText="1"/>
    </xf>
    <xf numFmtId="0" fontId="134" fillId="3" borderId="44" xfId="4" applyFont="1" applyFill="1" applyBorder="1" applyAlignment="1">
      <alignment horizontal="left" vertical="center" wrapText="1"/>
    </xf>
    <xf numFmtId="0" fontId="138" fillId="3" borderId="44" xfId="4" applyFont="1" applyFill="1" applyBorder="1" applyAlignment="1">
      <alignment horizontal="center" vertical="center" wrapText="1"/>
    </xf>
    <xf numFmtId="15" fontId="134" fillId="3" borderId="44" xfId="4" applyNumberFormat="1" applyFont="1" applyFill="1" applyBorder="1" applyAlignment="1">
      <alignment horizontal="center" vertical="center" wrapText="1"/>
    </xf>
    <xf numFmtId="9" fontId="140" fillId="3" borderId="44" xfId="4" applyNumberFormat="1" applyFont="1" applyFill="1" applyBorder="1" applyAlignment="1">
      <alignment horizontal="center" vertical="center" wrapText="1"/>
    </xf>
    <xf numFmtId="0" fontId="134" fillId="3" borderId="47" xfId="4" applyFont="1" applyFill="1" applyBorder="1" applyAlignment="1">
      <alignment horizontal="center" vertical="center" wrapText="1"/>
    </xf>
    <xf numFmtId="0" fontId="134" fillId="0" borderId="44" xfId="4" applyFont="1" applyBorder="1" applyAlignment="1">
      <alignment horizontal="center" vertical="center" wrapText="1"/>
    </xf>
    <xf numFmtId="0" fontId="134" fillId="6" borderId="44" xfId="4" applyFont="1" applyFill="1" applyBorder="1" applyAlignment="1">
      <alignment horizontal="center" vertical="center" wrapText="1"/>
    </xf>
    <xf numFmtId="0" fontId="140" fillId="0" borderId="44" xfId="4" applyFont="1" applyBorder="1" applyAlignment="1">
      <alignment horizontal="center" vertical="center" wrapText="1"/>
    </xf>
    <xf numFmtId="0" fontId="134" fillId="10" borderId="44" xfId="4" applyFont="1" applyFill="1" applyBorder="1" applyAlignment="1">
      <alignment horizontal="center" vertical="center" wrapText="1"/>
    </xf>
    <xf numFmtId="0" fontId="134" fillId="4" borderId="45" xfId="4" applyFont="1" applyFill="1" applyBorder="1" applyAlignment="1">
      <alignment horizontal="center" vertical="center" wrapText="1"/>
    </xf>
    <xf numFmtId="0" fontId="22" fillId="31" borderId="61" xfId="4" applyFont="1" applyFill="1" applyBorder="1" applyAlignment="1">
      <alignment horizontal="center" vertical="center" wrapText="1"/>
    </xf>
    <xf numFmtId="0" fontId="142" fillId="31" borderId="61" xfId="4" applyFont="1" applyFill="1" applyBorder="1" applyAlignment="1">
      <alignment horizontal="center" vertical="center" wrapText="1"/>
    </xf>
    <xf numFmtId="0" fontId="22" fillId="31" borderId="50" xfId="4" applyFont="1" applyFill="1" applyBorder="1" applyAlignment="1">
      <alignment horizontal="center" vertical="center" wrapText="1"/>
    </xf>
    <xf numFmtId="0" fontId="0" fillId="0" borderId="0" xfId="0" applyAlignment="1">
      <alignment wrapText="1"/>
    </xf>
    <xf numFmtId="0" fontId="4" fillId="3" borderId="14" xfId="0" applyFont="1" applyFill="1" applyBorder="1" applyAlignment="1">
      <alignment horizontal="center" vertical="center" wrapText="1"/>
    </xf>
    <xf numFmtId="0" fontId="147" fillId="4" borderId="14" xfId="0" applyFont="1" applyFill="1" applyBorder="1" applyAlignment="1">
      <alignment horizontal="center" vertical="center" wrapText="1"/>
    </xf>
    <xf numFmtId="0" fontId="147" fillId="3" borderId="14" xfId="0" applyFont="1" applyFill="1" applyBorder="1" applyAlignment="1">
      <alignment horizontal="center" vertical="center" wrapText="1"/>
    </xf>
    <xf numFmtId="0" fontId="148" fillId="3" borderId="14" xfId="0" applyFont="1" applyFill="1" applyBorder="1" applyAlignment="1">
      <alignment horizontal="left" vertical="center" wrapText="1"/>
    </xf>
    <xf numFmtId="0" fontId="148" fillId="3" borderId="14" xfId="0" applyFont="1" applyFill="1" applyBorder="1" applyAlignment="1">
      <alignment horizontal="center" vertical="center" wrapText="1"/>
    </xf>
    <xf numFmtId="0" fontId="149" fillId="3" borderId="14" xfId="0" applyFont="1" applyFill="1" applyBorder="1" applyAlignment="1">
      <alignment horizontal="center" vertical="center" wrapText="1"/>
    </xf>
    <xf numFmtId="9" fontId="147" fillId="3" borderId="14" xfId="0" applyNumberFormat="1" applyFont="1" applyFill="1" applyBorder="1" applyAlignment="1">
      <alignment horizontal="center" vertical="center" wrapText="1"/>
    </xf>
    <xf numFmtId="0" fontId="150" fillId="3" borderId="14"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147" fillId="3" borderId="63" xfId="0" applyFont="1" applyFill="1" applyBorder="1" applyAlignment="1">
      <alignment horizontal="left" vertical="center" wrapText="1"/>
    </xf>
    <xf numFmtId="0" fontId="147" fillId="3" borderId="63" xfId="0" applyFont="1" applyFill="1" applyBorder="1" applyAlignment="1">
      <alignment horizontal="center" vertical="center" wrapText="1"/>
    </xf>
    <xf numFmtId="0" fontId="147" fillId="30" borderId="63" xfId="0" applyFont="1" applyFill="1" applyBorder="1" applyAlignment="1">
      <alignment horizontal="center" vertical="center" wrapText="1"/>
    </xf>
    <xf numFmtId="9" fontId="147" fillId="4" borderId="63" xfId="0" applyNumberFormat="1" applyFont="1" applyFill="1" applyBorder="1" applyAlignment="1">
      <alignment horizontal="center" vertical="center" wrapText="1"/>
    </xf>
    <xf numFmtId="0" fontId="147" fillId="12" borderId="63" xfId="0" applyFont="1" applyFill="1" applyBorder="1" applyAlignment="1">
      <alignment horizontal="center" vertical="center" wrapText="1"/>
    </xf>
    <xf numFmtId="0" fontId="147" fillId="26" borderId="63" xfId="0" applyFont="1" applyFill="1" applyBorder="1" applyAlignment="1">
      <alignment horizontal="center" vertical="center" wrapText="1"/>
    </xf>
    <xf numFmtId="0" fontId="147" fillId="3" borderId="66" xfId="0" applyFont="1" applyFill="1" applyBorder="1" applyAlignment="1">
      <alignment horizontal="center" vertical="center" wrapText="1"/>
    </xf>
    <xf numFmtId="0" fontId="147" fillId="3" borderId="67" xfId="0" applyFont="1" applyFill="1" applyBorder="1" applyAlignment="1">
      <alignment horizontal="left" vertical="center" wrapText="1"/>
    </xf>
    <xf numFmtId="0" fontId="147" fillId="3" borderId="14" xfId="0" applyFont="1" applyFill="1" applyBorder="1" applyAlignment="1">
      <alignment horizontal="left" vertical="center" wrapText="1"/>
    </xf>
    <xf numFmtId="0" fontId="148" fillId="3" borderId="0" xfId="0" applyFont="1" applyFill="1" applyAlignment="1">
      <alignment horizontal="center" vertical="center" wrapText="1"/>
    </xf>
    <xf numFmtId="0" fontId="148" fillId="11" borderId="14" xfId="0" applyFont="1" applyFill="1" applyBorder="1" applyAlignment="1">
      <alignment horizontal="center" vertical="center" wrapText="1"/>
    </xf>
    <xf numFmtId="0" fontId="149" fillId="11" borderId="14" xfId="0" applyFont="1" applyFill="1" applyBorder="1" applyAlignment="1">
      <alignment horizontal="center" vertical="center" wrapText="1"/>
    </xf>
    <xf numFmtId="0" fontId="147" fillId="11" borderId="14" xfId="0" applyFont="1" applyFill="1" applyBorder="1" applyAlignment="1">
      <alignment horizontal="center" vertical="center" wrapText="1"/>
    </xf>
    <xf numFmtId="9" fontId="147" fillId="11" borderId="14" xfId="0" applyNumberFormat="1" applyFont="1" applyFill="1" applyBorder="1" applyAlignment="1">
      <alignment horizontal="center" vertical="center" wrapText="1"/>
    </xf>
    <xf numFmtId="0" fontId="5" fillId="3" borderId="12" xfId="0" applyFont="1" applyFill="1" applyBorder="1" applyAlignment="1">
      <alignment horizontal="center" vertical="center" wrapText="1"/>
    </xf>
    <xf numFmtId="0" fontId="147" fillId="3" borderId="69" xfId="0" applyFont="1" applyFill="1" applyBorder="1" applyAlignment="1">
      <alignment horizontal="left" vertical="center" wrapText="1"/>
    </xf>
    <xf numFmtId="0" fontId="147" fillId="3" borderId="12" xfId="0" applyFont="1" applyFill="1" applyBorder="1" applyAlignment="1">
      <alignment horizontal="center" vertical="center" wrapText="1"/>
    </xf>
    <xf numFmtId="0" fontId="147" fillId="30" borderId="69" xfId="0" applyFont="1" applyFill="1" applyBorder="1" applyAlignment="1">
      <alignment horizontal="center" vertical="center" wrapText="1"/>
    </xf>
    <xf numFmtId="0" fontId="150" fillId="3" borderId="63" xfId="0" applyFont="1" applyFill="1" applyBorder="1" applyAlignment="1">
      <alignment horizontal="center" vertical="center" wrapText="1"/>
    </xf>
    <xf numFmtId="0" fontId="22" fillId="25" borderId="14" xfId="0" applyFont="1" applyFill="1" applyBorder="1" applyAlignment="1">
      <alignment horizontal="center" vertical="center" wrapText="1"/>
    </xf>
    <xf numFmtId="0" fontId="41" fillId="25" borderId="14" xfId="0" applyFont="1" applyFill="1" applyBorder="1" applyAlignment="1">
      <alignment horizontal="left" vertical="center" wrapText="1"/>
    </xf>
    <xf numFmtId="0" fontId="151" fillId="0" borderId="0" xfId="0" applyFont="1" applyAlignment="1">
      <alignment horizontal="left"/>
    </xf>
    <xf numFmtId="0" fontId="153" fillId="20" borderId="15" xfId="0" applyFont="1" applyFill="1" applyBorder="1" applyAlignment="1">
      <alignment horizontal="center"/>
    </xf>
    <xf numFmtId="0" fontId="153" fillId="21" borderId="15" xfId="0" applyFont="1" applyFill="1" applyBorder="1" applyAlignment="1">
      <alignment horizontal="center" vertical="center"/>
    </xf>
    <xf numFmtId="0" fontId="153" fillId="22" borderId="15" xfId="0" applyFont="1" applyFill="1" applyBorder="1" applyAlignment="1">
      <alignment horizontal="center" vertical="center"/>
    </xf>
    <xf numFmtId="0" fontId="153" fillId="2" borderId="14" xfId="0" applyFont="1" applyFill="1" applyBorder="1" applyAlignment="1">
      <alignment horizontal="center" vertical="center" wrapText="1"/>
    </xf>
    <xf numFmtId="0" fontId="153" fillId="2" borderId="68" xfId="0" applyFont="1" applyFill="1" applyBorder="1" applyAlignment="1">
      <alignment horizontal="center" vertical="center" wrapText="1"/>
    </xf>
    <xf numFmtId="0" fontId="153" fillId="2" borderId="72" xfId="0" applyFont="1" applyFill="1" applyBorder="1" applyAlignment="1">
      <alignment horizontal="center" vertical="center" wrapText="1"/>
    </xf>
    <xf numFmtId="0" fontId="154" fillId="3" borderId="11" xfId="0" applyFont="1" applyFill="1" applyBorder="1" applyAlignment="1">
      <alignment horizontal="center" vertical="center" wrapText="1"/>
    </xf>
    <xf numFmtId="0" fontId="148" fillId="0" borderId="72" xfId="0" applyFont="1" applyBorder="1" applyAlignment="1">
      <alignment horizontal="center" vertical="center" wrapText="1"/>
    </xf>
    <xf numFmtId="0" fontId="79" fillId="0" borderId="72" xfId="0" applyFont="1" applyBorder="1" applyAlignment="1">
      <alignment horizontal="center" vertical="center" wrapText="1"/>
    </xf>
    <xf numFmtId="0" fontId="147" fillId="3" borderId="72" xfId="0" applyFont="1" applyFill="1" applyBorder="1" applyAlignment="1">
      <alignment horizontal="center" vertical="center" wrapText="1"/>
    </xf>
    <xf numFmtId="9" fontId="147" fillId="3" borderId="72" xfId="0" applyNumberFormat="1" applyFont="1" applyFill="1" applyBorder="1" applyAlignment="1">
      <alignment horizontal="center" vertical="center" wrapText="1"/>
    </xf>
    <xf numFmtId="0" fontId="155" fillId="0" borderId="72" xfId="0" applyFont="1" applyBorder="1" applyAlignment="1">
      <alignment horizontal="center" vertical="center" wrapText="1"/>
    </xf>
    <xf numFmtId="17" fontId="148" fillId="0" borderId="72" xfId="0" applyNumberFormat="1" applyFont="1" applyBorder="1" applyAlignment="1">
      <alignment horizontal="center" vertical="center" wrapText="1"/>
    </xf>
    <xf numFmtId="15" fontId="148" fillId="0" borderId="72" xfId="0" applyNumberFormat="1" applyFont="1" applyBorder="1" applyAlignment="1">
      <alignment horizontal="center" vertical="center" wrapText="1"/>
    </xf>
    <xf numFmtId="3" fontId="153" fillId="3" borderId="72" xfId="0" applyNumberFormat="1" applyFont="1" applyFill="1" applyBorder="1" applyAlignment="1">
      <alignment horizontal="center" vertical="center" wrapText="1"/>
    </xf>
    <xf numFmtId="0" fontId="153" fillId="3" borderId="72" xfId="0" applyFont="1" applyFill="1" applyBorder="1" applyAlignment="1">
      <alignment horizontal="center" vertical="center" wrapText="1"/>
    </xf>
    <xf numFmtId="0" fontId="148" fillId="3" borderId="72" xfId="0" applyFont="1" applyFill="1" applyBorder="1" applyAlignment="1">
      <alignment horizontal="center" vertical="center" wrapText="1"/>
    </xf>
    <xf numFmtId="0" fontId="148" fillId="0" borderId="72" xfId="0" applyFont="1" applyBorder="1" applyAlignment="1">
      <alignment horizontal="center" vertical="top" wrapText="1"/>
    </xf>
    <xf numFmtId="0" fontId="156" fillId="0" borderId="72" xfId="0" applyFont="1" applyBorder="1" applyAlignment="1">
      <alignment horizontal="center" vertical="center" wrapText="1"/>
    </xf>
    <xf numFmtId="0" fontId="148" fillId="0" borderId="74" xfId="0" applyFont="1" applyBorder="1" applyAlignment="1">
      <alignment horizontal="center" vertical="center" wrapText="1"/>
    </xf>
    <xf numFmtId="0" fontId="147" fillId="0" borderId="5" xfId="0" applyFont="1" applyBorder="1" applyAlignment="1">
      <alignment horizontal="center" vertical="center" wrapText="1"/>
    </xf>
    <xf numFmtId="0" fontId="148" fillId="0" borderId="78" xfId="0" applyFont="1" applyBorder="1" applyAlignment="1">
      <alignment horizontal="center" vertical="center" wrapText="1"/>
    </xf>
    <xf numFmtId="0" fontId="154" fillId="3" borderId="68" xfId="0" applyFont="1" applyFill="1" applyBorder="1" applyAlignment="1">
      <alignment horizontal="center" vertical="center" wrapText="1"/>
    </xf>
    <xf numFmtId="0" fontId="148" fillId="0" borderId="79" xfId="0" applyFont="1" applyBorder="1" applyAlignment="1">
      <alignment horizontal="center" vertical="center" wrapText="1"/>
    </xf>
    <xf numFmtId="0" fontId="79" fillId="0" borderId="74" xfId="0" applyFont="1" applyBorder="1" applyAlignment="1">
      <alignment horizontal="center" vertical="center" wrapText="1"/>
    </xf>
    <xf numFmtId="0" fontId="148" fillId="0" borderId="80" xfId="0" applyFont="1" applyBorder="1" applyAlignment="1">
      <alignment horizontal="center" vertical="center" wrapText="1"/>
    </xf>
    <xf numFmtId="0" fontId="148" fillId="0" borderId="5" xfId="0" applyFont="1" applyBorder="1" applyAlignment="1">
      <alignment horizontal="center" vertical="center" wrapText="1"/>
    </xf>
    <xf numFmtId="0" fontId="147" fillId="3" borderId="74" xfId="0" applyFont="1" applyFill="1" applyBorder="1" applyAlignment="1">
      <alignment horizontal="center" vertical="center" wrapText="1"/>
    </xf>
    <xf numFmtId="9" fontId="147" fillId="3" borderId="74" xfId="0" applyNumberFormat="1" applyFont="1" applyFill="1" applyBorder="1" applyAlignment="1">
      <alignment horizontal="center" vertical="center" wrapText="1"/>
    </xf>
    <xf numFmtId="0" fontId="155" fillId="0" borderId="74" xfId="0" applyFont="1" applyBorder="1" applyAlignment="1">
      <alignment horizontal="center" vertical="center" wrapText="1"/>
    </xf>
    <xf numFmtId="17" fontId="148" fillId="0" borderId="74" xfId="0" applyNumberFormat="1" applyFont="1" applyBorder="1" applyAlignment="1">
      <alignment horizontal="center" vertical="center" wrapText="1"/>
    </xf>
    <xf numFmtId="15" fontId="148" fillId="0" borderId="74" xfId="0" applyNumberFormat="1" applyFont="1" applyBorder="1" applyAlignment="1">
      <alignment horizontal="center" vertical="center" wrapText="1"/>
    </xf>
    <xf numFmtId="0" fontId="153" fillId="3" borderId="74" xfId="0" applyFont="1" applyFill="1" applyBorder="1" applyAlignment="1">
      <alignment horizontal="center" vertical="center" wrapText="1"/>
    </xf>
    <xf numFmtId="0" fontId="148" fillId="3" borderId="74" xfId="0" applyFont="1" applyFill="1" applyBorder="1" applyAlignment="1">
      <alignment horizontal="center" vertical="center" wrapText="1"/>
    </xf>
    <xf numFmtId="0" fontId="154" fillId="3" borderId="0" xfId="0" applyFont="1" applyFill="1" applyAlignment="1">
      <alignment horizontal="center" vertical="center" wrapText="1"/>
    </xf>
    <xf numFmtId="0" fontId="79" fillId="3" borderId="5"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0" borderId="75" xfId="0" applyFont="1" applyBorder="1" applyAlignment="1">
      <alignment horizontal="center" vertical="center" wrapText="1"/>
    </xf>
    <xf numFmtId="0" fontId="147" fillId="3" borderId="5" xfId="0" applyFont="1" applyFill="1" applyBorder="1" applyAlignment="1">
      <alignment horizontal="center" vertical="center" wrapText="1"/>
    </xf>
    <xf numFmtId="9" fontId="147" fillId="3" borderId="5" xfId="0" applyNumberFormat="1" applyFont="1" applyFill="1" applyBorder="1" applyAlignment="1">
      <alignment horizontal="center" vertical="center" wrapText="1"/>
    </xf>
    <xf numFmtId="0" fontId="155" fillId="0" borderId="5" xfId="0" applyFont="1" applyBorder="1" applyAlignment="1">
      <alignment horizontal="center" vertical="center" wrapText="1"/>
    </xf>
    <xf numFmtId="0" fontId="153" fillId="3" borderId="5" xfId="0" applyFont="1" applyFill="1" applyBorder="1" applyAlignment="1">
      <alignment horizontal="center" vertical="center" wrapText="1"/>
    </xf>
    <xf numFmtId="0" fontId="79" fillId="0" borderId="5" xfId="0" applyFont="1" applyBorder="1" applyAlignment="1">
      <alignment horizontal="center" vertical="center" wrapText="1"/>
    </xf>
    <xf numFmtId="0" fontId="147" fillId="0" borderId="72" xfId="0" applyFont="1" applyBorder="1" applyAlignment="1">
      <alignment horizontal="center" vertical="center" wrapText="1"/>
    </xf>
    <xf numFmtId="0" fontId="148" fillId="0" borderId="77" xfId="0" applyFont="1" applyBorder="1" applyAlignment="1">
      <alignment horizontal="center" vertical="center" wrapText="1"/>
    </xf>
    <xf numFmtId="0" fontId="147" fillId="3" borderId="0" xfId="0" applyFont="1" applyFill="1" applyAlignment="1">
      <alignment horizontal="center" vertical="center" wrapText="1"/>
    </xf>
    <xf numFmtId="0" fontId="147" fillId="0" borderId="77" xfId="0" applyFont="1" applyBorder="1" applyAlignment="1">
      <alignment horizontal="center" vertical="center" wrapText="1"/>
    </xf>
    <xf numFmtId="0" fontId="147" fillId="0" borderId="82" xfId="0" applyFont="1" applyBorder="1" applyAlignment="1">
      <alignment horizontal="center" vertical="center" wrapText="1"/>
    </xf>
    <xf numFmtId="0" fontId="148" fillId="0" borderId="82" xfId="0" applyFont="1" applyBorder="1" applyAlignment="1">
      <alignment horizontal="center" vertical="center" wrapText="1"/>
    </xf>
    <xf numFmtId="0" fontId="147" fillId="3" borderId="9" xfId="0" applyFont="1" applyFill="1" applyBorder="1" applyAlignment="1">
      <alignment horizontal="center" vertical="center" wrapText="1"/>
    </xf>
    <xf numFmtId="0" fontId="147" fillId="27" borderId="81" xfId="0" applyFont="1" applyFill="1" applyBorder="1" applyAlignment="1">
      <alignment horizontal="center" vertical="center" wrapText="1"/>
    </xf>
    <xf numFmtId="0" fontId="148" fillId="0" borderId="83" xfId="0" applyFont="1" applyBorder="1" applyAlignment="1">
      <alignment horizontal="center" vertical="center" wrapText="1"/>
    </xf>
    <xf numFmtId="0" fontId="154" fillId="3" borderId="31" xfId="0" applyFont="1" applyFill="1" applyBorder="1" applyAlignment="1">
      <alignment horizontal="center" vertical="center" wrapText="1"/>
    </xf>
    <xf numFmtId="0" fontId="147" fillId="3" borderId="77" xfId="0" applyFont="1" applyFill="1" applyBorder="1" applyAlignment="1">
      <alignment horizontal="center" vertical="center" wrapText="1"/>
    </xf>
    <xf numFmtId="0" fontId="148" fillId="0" borderId="84" xfId="0" applyFont="1" applyBorder="1" applyAlignment="1">
      <alignment horizontal="center" vertical="center" wrapText="1"/>
    </xf>
    <xf numFmtId="0" fontId="148" fillId="0" borderId="85" xfId="0" applyFont="1" applyBorder="1" applyAlignment="1">
      <alignment horizontal="center" vertical="center" wrapText="1"/>
    </xf>
    <xf numFmtId="0" fontId="147" fillId="3" borderId="83" xfId="0" applyFont="1" applyFill="1" applyBorder="1" applyAlignment="1">
      <alignment horizontal="center" vertical="center" wrapText="1"/>
    </xf>
    <xf numFmtId="9" fontId="147" fillId="3" borderId="83" xfId="0" applyNumberFormat="1" applyFont="1" applyFill="1" applyBorder="1" applyAlignment="1">
      <alignment horizontal="center" vertical="center" wrapText="1"/>
    </xf>
    <xf numFmtId="0" fontId="156" fillId="0" borderId="83" xfId="0" applyFont="1" applyBorder="1" applyAlignment="1">
      <alignment horizontal="center" vertical="center" wrapText="1"/>
    </xf>
    <xf numFmtId="0" fontId="153" fillId="3" borderId="83" xfId="0" applyFont="1" applyFill="1" applyBorder="1" applyAlignment="1">
      <alignment horizontal="center" vertical="center" wrapText="1"/>
    </xf>
    <xf numFmtId="0" fontId="148" fillId="3" borderId="83" xfId="0" applyFont="1" applyFill="1" applyBorder="1" applyAlignment="1">
      <alignment horizontal="center" vertical="center" wrapText="1"/>
    </xf>
    <xf numFmtId="0" fontId="153" fillId="3" borderId="83" xfId="0" applyFont="1" applyFill="1" applyBorder="1" applyAlignment="1">
      <alignment horizontal="left" vertical="center" wrapText="1"/>
    </xf>
    <xf numFmtId="0" fontId="148" fillId="0" borderId="87" xfId="0" applyFont="1" applyBorder="1" applyAlignment="1">
      <alignment horizontal="center" vertical="center" wrapText="1"/>
    </xf>
    <xf numFmtId="9" fontId="147" fillId="3" borderId="87" xfId="0" applyNumberFormat="1" applyFont="1" applyFill="1" applyBorder="1" applyAlignment="1">
      <alignment horizontal="center" vertical="center" wrapText="1"/>
    </xf>
    <xf numFmtId="0" fontId="147" fillId="3" borderId="87" xfId="0" applyFont="1" applyFill="1" applyBorder="1" applyAlignment="1">
      <alignment horizontal="center" vertical="center" wrapText="1"/>
    </xf>
    <xf numFmtId="0" fontId="148" fillId="0" borderId="86" xfId="0" applyFont="1" applyBorder="1" applyAlignment="1">
      <alignment horizontal="center" vertical="center" wrapText="1"/>
    </xf>
    <xf numFmtId="0" fontId="155" fillId="0" borderId="86" xfId="0" applyFont="1" applyBorder="1" applyAlignment="1">
      <alignment horizontal="center" vertical="center" wrapText="1"/>
    </xf>
    <xf numFmtId="0" fontId="153" fillId="3" borderId="87" xfId="0" applyFont="1" applyFill="1" applyBorder="1" applyAlignment="1">
      <alignment horizontal="center" vertical="center" wrapText="1"/>
    </xf>
    <xf numFmtId="0" fontId="148" fillId="3" borderId="87" xfId="0" applyFont="1" applyFill="1" applyBorder="1" applyAlignment="1">
      <alignment horizontal="center" vertical="center" wrapText="1"/>
    </xf>
    <xf numFmtId="0" fontId="157" fillId="0" borderId="76" xfId="0" applyFont="1" applyBorder="1" applyAlignment="1">
      <alignment horizontal="center" vertical="center" wrapText="1"/>
    </xf>
    <xf numFmtId="0" fontId="157" fillId="0" borderId="77" xfId="0" applyFont="1" applyBorder="1" applyAlignment="1">
      <alignment horizontal="center" vertical="center" wrapText="1"/>
    </xf>
    <xf numFmtId="0" fontId="154" fillId="3" borderId="30" xfId="0" applyFont="1" applyFill="1" applyBorder="1" applyAlignment="1">
      <alignment horizontal="center" vertical="center" wrapText="1"/>
    </xf>
    <xf numFmtId="0" fontId="153" fillId="25" borderId="30" xfId="0" applyFont="1" applyFill="1" applyBorder="1" applyAlignment="1">
      <alignment horizontal="center" vertical="center" wrapText="1"/>
    </xf>
    <xf numFmtId="0" fontId="153" fillId="25" borderId="14" xfId="0" applyFont="1" applyFill="1" applyBorder="1" applyAlignment="1">
      <alignment horizontal="center" vertical="center" wrapText="1"/>
    </xf>
    <xf numFmtId="9" fontId="148" fillId="25" borderId="14" xfId="0" applyNumberFormat="1" applyFont="1" applyFill="1" applyBorder="1" applyAlignment="1">
      <alignment horizontal="center" vertical="center" wrapText="1"/>
    </xf>
    <xf numFmtId="0" fontId="154" fillId="25" borderId="14" xfId="0" applyFont="1" applyFill="1" applyBorder="1" applyAlignment="1">
      <alignment horizontal="center" vertical="center" wrapText="1"/>
    </xf>
    <xf numFmtId="0" fontId="39" fillId="0" borderId="0" xfId="0" applyFont="1"/>
    <xf numFmtId="0" fontId="158" fillId="0" borderId="0" xfId="0" applyFont="1" applyAlignment="1">
      <alignment horizontal="center"/>
    </xf>
    <xf numFmtId="0" fontId="39" fillId="0" borderId="0" xfId="0" applyFont="1" applyAlignment="1">
      <alignment vertical="center"/>
    </xf>
    <xf numFmtId="0" fontId="38" fillId="0" borderId="5" xfId="0" applyFont="1" applyBorder="1" applyAlignment="1">
      <alignment horizontal="center" wrapText="1"/>
    </xf>
    <xf numFmtId="0" fontId="153" fillId="20" borderId="5" xfId="0" applyFont="1" applyFill="1" applyBorder="1" applyAlignment="1">
      <alignment horizontal="center"/>
    </xf>
    <xf numFmtId="0" fontId="153" fillId="21" borderId="5" xfId="0" applyFont="1" applyFill="1" applyBorder="1" applyAlignment="1">
      <alignment horizontal="center" vertical="center"/>
    </xf>
    <xf numFmtId="0" fontId="153" fillId="22" borderId="5" xfId="0" applyFont="1" applyFill="1" applyBorder="1" applyAlignment="1">
      <alignment horizontal="center" vertical="center"/>
    </xf>
    <xf numFmtId="0" fontId="153" fillId="2" borderId="5" xfId="0" applyFont="1" applyFill="1" applyBorder="1" applyAlignment="1">
      <alignment horizontal="center" vertical="center" wrapText="1"/>
    </xf>
    <xf numFmtId="0" fontId="154" fillId="3" borderId="5" xfId="0" applyFont="1" applyFill="1" applyBorder="1" applyAlignment="1">
      <alignment horizontal="center" vertical="center" wrapText="1"/>
    </xf>
    <xf numFmtId="10" fontId="147" fillId="3" borderId="5" xfId="0" applyNumberFormat="1" applyFont="1" applyFill="1" applyBorder="1" applyAlignment="1">
      <alignment horizontal="center" vertical="center" wrapText="1"/>
    </xf>
    <xf numFmtId="0" fontId="147" fillId="0" borderId="5" xfId="0" applyFont="1" applyBorder="1" applyAlignment="1">
      <alignment horizontal="center"/>
    </xf>
    <xf numFmtId="0" fontId="148" fillId="0" borderId="5" xfId="0" applyFont="1" applyBorder="1" applyAlignment="1">
      <alignment horizontal="center" vertical="top" wrapText="1"/>
    </xf>
    <xf numFmtId="14" fontId="148" fillId="0" borderId="5" xfId="0" applyNumberFormat="1" applyFont="1" applyBorder="1" applyAlignment="1">
      <alignment horizontal="center" vertical="center" wrapText="1"/>
    </xf>
    <xf numFmtId="168" fontId="148" fillId="0" borderId="5" xfId="0" applyNumberFormat="1" applyFont="1" applyBorder="1" applyAlignment="1">
      <alignment horizontal="center" vertical="center" wrapText="1"/>
    </xf>
    <xf numFmtId="0" fontId="147" fillId="0" borderId="5" xfId="0" applyFont="1" applyBorder="1" applyAlignment="1">
      <alignment horizontal="center" wrapText="1"/>
    </xf>
    <xf numFmtId="0" fontId="159" fillId="0" borderId="5" xfId="0" applyFont="1" applyBorder="1" applyAlignment="1">
      <alignment horizontal="center" wrapText="1"/>
    </xf>
    <xf numFmtId="0" fontId="147" fillId="0" borderId="5" xfId="0" applyFont="1" applyBorder="1" applyAlignment="1">
      <alignment horizontal="center" vertical="top" wrapText="1"/>
    </xf>
    <xf numFmtId="0" fontId="147" fillId="0" borderId="5" xfId="0" applyFont="1" applyBorder="1" applyAlignment="1">
      <alignment horizontal="center" vertical="center"/>
    </xf>
    <xf numFmtId="0" fontId="155" fillId="11" borderId="5" xfId="0" applyFont="1" applyFill="1" applyBorder="1" applyAlignment="1">
      <alignment horizontal="center" vertical="center" wrapText="1"/>
    </xf>
    <xf numFmtId="0" fontId="148" fillId="11" borderId="5" xfId="0" applyFont="1" applyFill="1" applyBorder="1" applyAlignment="1">
      <alignment horizontal="center" vertical="center" wrapText="1"/>
    </xf>
    <xf numFmtId="0" fontId="148" fillId="0" borderId="5" xfId="0" applyFont="1" applyBorder="1" applyAlignment="1">
      <alignment vertical="center" wrapText="1"/>
    </xf>
    <xf numFmtId="0" fontId="148" fillId="0" borderId="5" xfId="0" applyFont="1" applyBorder="1"/>
    <xf numFmtId="0" fontId="147" fillId="3" borderId="5" xfId="0" applyFont="1" applyFill="1" applyBorder="1" applyAlignment="1">
      <alignment horizontal="left" vertical="center" wrapText="1"/>
    </xf>
    <xf numFmtId="0" fontId="149" fillId="3" borderId="5" xfId="0" applyFont="1" applyFill="1" applyBorder="1" applyAlignment="1">
      <alignment horizontal="center" vertical="center" wrapText="1"/>
    </xf>
    <xf numFmtId="0" fontId="150" fillId="3" borderId="5" xfId="0" applyFont="1" applyFill="1" applyBorder="1" applyAlignment="1">
      <alignment horizontal="center" vertical="center" wrapText="1"/>
    </xf>
    <xf numFmtId="0" fontId="153" fillId="25" borderId="5" xfId="0" applyFont="1" applyFill="1" applyBorder="1" applyAlignment="1">
      <alignment horizontal="center" vertical="center" wrapText="1"/>
    </xf>
    <xf numFmtId="10" fontId="148" fillId="25" borderId="5" xfId="0" applyNumberFormat="1" applyFont="1" applyFill="1" applyBorder="1" applyAlignment="1">
      <alignment horizontal="center" vertical="center" wrapText="1"/>
    </xf>
    <xf numFmtId="0" fontId="154" fillId="25" borderId="5" xfId="0" applyFont="1" applyFill="1" applyBorder="1" applyAlignment="1">
      <alignment horizontal="center" vertical="center" wrapText="1"/>
    </xf>
    <xf numFmtId="0" fontId="63" fillId="0" borderId="5" xfId="0" applyFont="1" applyBorder="1"/>
    <xf numFmtId="0" fontId="39" fillId="0" borderId="5" xfId="0" applyFont="1" applyBorder="1"/>
    <xf numFmtId="0" fontId="158" fillId="0" borderId="5" xfId="0" applyFont="1" applyBorder="1" applyAlignment="1">
      <alignment horizontal="center"/>
    </xf>
    <xf numFmtId="0" fontId="39" fillId="0" borderId="5" xfId="0" applyFont="1" applyBorder="1" applyAlignment="1">
      <alignment vertical="center"/>
    </xf>
    <xf numFmtId="0" fontId="161" fillId="0" borderId="5" xfId="0" applyFont="1" applyBorder="1" applyAlignment="1">
      <alignment horizontal="right" vertical="center" wrapText="1"/>
    </xf>
    <xf numFmtId="0" fontId="130" fillId="0" borderId="5" xfId="0" applyFont="1" applyBorder="1" applyAlignment="1">
      <alignment horizontal="center" vertical="center"/>
    </xf>
    <xf numFmtId="0" fontId="162" fillId="0" borderId="0" xfId="0" applyFont="1" applyAlignment="1">
      <alignment horizontal="center" wrapText="1"/>
    </xf>
    <xf numFmtId="0" fontId="98" fillId="0" borderId="4" xfId="0" applyFont="1" applyBorder="1" applyAlignment="1">
      <alignment horizontal="center"/>
    </xf>
    <xf numFmtId="0" fontId="98" fillId="0" borderId="0" xfId="0" applyFont="1" applyAlignment="1">
      <alignment horizontal="left"/>
    </xf>
    <xf numFmtId="0" fontId="98" fillId="0" borderId="0" xfId="0" applyFont="1"/>
    <xf numFmtId="0" fontId="130" fillId="15" borderId="68" xfId="0" applyFont="1" applyFill="1" applyBorder="1" applyAlignment="1">
      <alignment horizontal="center" vertical="center"/>
    </xf>
    <xf numFmtId="0" fontId="98" fillId="0" borderId="71" xfId="0" applyFont="1" applyBorder="1"/>
    <xf numFmtId="0" fontId="98" fillId="0" borderId="56" xfId="0" applyFont="1" applyBorder="1"/>
    <xf numFmtId="0" fontId="130" fillId="16" borderId="68" xfId="0" applyFont="1" applyFill="1" applyBorder="1" applyAlignment="1">
      <alignment horizontal="center" vertical="center"/>
    </xf>
    <xf numFmtId="0" fontId="130" fillId="17" borderId="68" xfId="0" applyFont="1" applyFill="1" applyBorder="1" applyAlignment="1">
      <alignment horizontal="center"/>
    </xf>
    <xf numFmtId="0" fontId="130" fillId="18" borderId="68" xfId="0" applyFont="1" applyFill="1" applyBorder="1" applyAlignment="1">
      <alignment horizontal="center"/>
    </xf>
    <xf numFmtId="0" fontId="130" fillId="19" borderId="68" xfId="0" applyFont="1" applyFill="1" applyBorder="1" applyAlignment="1">
      <alignment horizontal="center"/>
    </xf>
    <xf numFmtId="0" fontId="130" fillId="20" borderId="15" xfId="0" applyFont="1" applyFill="1" applyBorder="1" applyAlignment="1">
      <alignment horizontal="center"/>
    </xf>
    <xf numFmtId="0" fontId="130" fillId="20" borderId="68" xfId="0" applyFont="1" applyFill="1" applyBorder="1" applyAlignment="1">
      <alignment horizontal="center"/>
    </xf>
    <xf numFmtId="0" fontId="130" fillId="21" borderId="15" xfId="0" applyFont="1" applyFill="1" applyBorder="1" applyAlignment="1">
      <alignment horizontal="center"/>
    </xf>
    <xf numFmtId="0" fontId="130" fillId="22" borderId="14" xfId="0" applyFont="1" applyFill="1" applyBorder="1" applyAlignment="1">
      <alignment horizontal="center"/>
    </xf>
    <xf numFmtId="0" fontId="130" fillId="2" borderId="16" xfId="0" applyFont="1" applyFill="1" applyBorder="1" applyAlignment="1">
      <alignment horizontal="center" vertical="center" wrapText="1"/>
    </xf>
    <xf numFmtId="0" fontId="130" fillId="2" borderId="16" xfId="0" applyFont="1" applyFill="1" applyBorder="1" applyAlignment="1">
      <alignment horizontal="left" vertical="center" wrapText="1"/>
    </xf>
    <xf numFmtId="0" fontId="130" fillId="2" borderId="16" xfId="0" applyFont="1" applyFill="1" applyBorder="1" applyAlignment="1">
      <alignment vertical="center" wrapText="1"/>
    </xf>
    <xf numFmtId="0" fontId="161" fillId="3" borderId="5" xfId="0" applyFont="1" applyFill="1" applyBorder="1" applyAlignment="1">
      <alignment horizontal="center" vertical="center"/>
    </xf>
    <xf numFmtId="0" fontId="161" fillId="4" borderId="5" xfId="0" applyFont="1" applyFill="1" applyBorder="1" applyAlignment="1">
      <alignment horizontal="center" vertical="center" wrapText="1"/>
    </xf>
    <xf numFmtId="0" fontId="160" fillId="3" borderId="5" xfId="0" applyFont="1" applyFill="1" applyBorder="1" applyAlignment="1">
      <alignment vertical="center" wrapText="1"/>
    </xf>
    <xf numFmtId="0" fontId="98" fillId="3" borderId="5" xfId="0" applyFont="1" applyFill="1" applyBorder="1" applyAlignment="1">
      <alignment vertical="center" wrapText="1"/>
    </xf>
    <xf numFmtId="0" fontId="98" fillId="3" borderId="5" xfId="0" applyFont="1" applyFill="1" applyBorder="1" applyAlignment="1">
      <alignment horizontal="center" vertical="center" wrapText="1"/>
    </xf>
    <xf numFmtId="0" fontId="160" fillId="3" borderId="5" xfId="0" applyFont="1" applyFill="1" applyBorder="1" applyAlignment="1">
      <alignment horizontal="center" vertical="center" wrapText="1"/>
    </xf>
    <xf numFmtId="9" fontId="160" fillId="3" borderId="5" xfId="0" applyNumberFormat="1" applyFont="1" applyFill="1" applyBorder="1" applyAlignment="1">
      <alignment horizontal="center" vertical="center" wrapText="1"/>
    </xf>
    <xf numFmtId="0" fontId="160" fillId="34" borderId="5" xfId="0" applyFont="1" applyFill="1" applyBorder="1" applyAlignment="1">
      <alignment horizontal="center" vertical="center" wrapText="1"/>
    </xf>
    <xf numFmtId="0" fontId="163" fillId="3" borderId="5" xfId="0" applyFont="1" applyFill="1" applyBorder="1" applyAlignment="1">
      <alignment horizontal="center" vertical="center" wrapText="1"/>
    </xf>
    <xf numFmtId="169" fontId="160" fillId="3" borderId="5" xfId="0" applyNumberFormat="1" applyFont="1" applyFill="1" applyBorder="1" applyAlignment="1">
      <alignment horizontal="center" vertical="center" wrapText="1"/>
    </xf>
    <xf numFmtId="169" fontId="98" fillId="3" borderId="5" xfId="0" applyNumberFormat="1" applyFont="1" applyFill="1" applyBorder="1" applyAlignment="1">
      <alignment horizontal="center" vertical="center" wrapText="1"/>
    </xf>
    <xf numFmtId="0" fontId="98" fillId="0" borderId="5" xfId="0" applyFont="1" applyBorder="1" applyAlignment="1">
      <alignment horizontal="center" vertical="center" wrapText="1"/>
    </xf>
    <xf numFmtId="0" fontId="130" fillId="0" borderId="5" xfId="0" applyFont="1" applyBorder="1" applyAlignment="1">
      <alignment horizontal="center" vertical="center" wrapText="1"/>
    </xf>
    <xf numFmtId="0" fontId="161" fillId="3" borderId="5" xfId="0" applyFont="1" applyFill="1" applyBorder="1" applyAlignment="1">
      <alignment horizontal="center" vertical="center" wrapText="1"/>
    </xf>
    <xf numFmtId="0" fontId="160" fillId="34" borderId="5" xfId="0" applyFont="1" applyFill="1" applyBorder="1" applyAlignment="1">
      <alignment vertical="center" wrapText="1"/>
    </xf>
    <xf numFmtId="9" fontId="160" fillId="34" borderId="5" xfId="0" applyNumberFormat="1" applyFont="1" applyFill="1" applyBorder="1" applyAlignment="1">
      <alignment horizontal="center" vertical="center" wrapText="1"/>
    </xf>
    <xf numFmtId="0" fontId="160" fillId="0" borderId="5" xfId="0" applyFont="1" applyBorder="1" applyAlignment="1">
      <alignment horizontal="center" vertical="center" wrapText="1"/>
    </xf>
    <xf numFmtId="0" fontId="161" fillId="0" borderId="5" xfId="0" applyFont="1" applyBorder="1" applyAlignment="1">
      <alignment horizontal="center" vertical="center" wrapText="1"/>
    </xf>
    <xf numFmtId="0" fontId="98" fillId="0" borderId="18" xfId="0" applyFont="1" applyBorder="1" applyAlignment="1">
      <alignment vertical="center" wrapText="1"/>
    </xf>
    <xf numFmtId="0" fontId="160" fillId="0" borderId="5" xfId="0" applyFont="1" applyBorder="1" applyAlignment="1">
      <alignment vertical="center" wrapText="1"/>
    </xf>
    <xf numFmtId="10" fontId="98" fillId="3" borderId="5" xfId="0" applyNumberFormat="1" applyFont="1" applyFill="1" applyBorder="1" applyAlignment="1">
      <alignment horizontal="center" vertical="center" wrapText="1"/>
    </xf>
    <xf numFmtId="9" fontId="98" fillId="25" borderId="5" xfId="0" applyNumberFormat="1" applyFont="1" applyFill="1" applyBorder="1" applyAlignment="1">
      <alignment horizontal="center" vertical="center" wrapText="1"/>
    </xf>
    <xf numFmtId="9" fontId="160" fillId="34" borderId="5" xfId="0" applyNumberFormat="1" applyFont="1" applyFill="1" applyBorder="1" applyAlignment="1">
      <alignment horizontal="center" vertical="center"/>
    </xf>
    <xf numFmtId="0" fontId="160" fillId="0" borderId="5" xfId="0" applyFont="1" applyBorder="1"/>
    <xf numFmtId="0" fontId="164" fillId="3" borderId="5" xfId="0" applyFont="1" applyFill="1" applyBorder="1" applyAlignment="1">
      <alignment horizontal="center" vertical="center" wrapText="1"/>
    </xf>
    <xf numFmtId="0" fontId="160" fillId="0" borderId="5" xfId="0" applyFont="1" applyBorder="1" applyAlignment="1">
      <alignment horizontal="center" vertical="center"/>
    </xf>
    <xf numFmtId="0" fontId="19" fillId="6" borderId="72" xfId="0" applyFont="1" applyFill="1" applyBorder="1" applyAlignment="1">
      <alignment vertical="center" wrapText="1"/>
    </xf>
    <xf numFmtId="0" fontId="141" fillId="3" borderId="5" xfId="0" applyFont="1" applyFill="1" applyBorder="1" applyAlignment="1">
      <alignment horizontal="center" vertical="center" wrapText="1"/>
    </xf>
    <xf numFmtId="0" fontId="160" fillId="0" borderId="5" xfId="0" applyFont="1" applyBorder="1" applyAlignment="1">
      <alignment wrapText="1"/>
    </xf>
    <xf numFmtId="0" fontId="160" fillId="0" borderId="0" xfId="0" applyFont="1"/>
    <xf numFmtId="0" fontId="160" fillId="0" borderId="0" xfId="0" applyFont="1" applyAlignment="1">
      <alignment horizontal="left"/>
    </xf>
    <xf numFmtId="0" fontId="160" fillId="0" borderId="0" xfId="0" applyFont="1" applyAlignment="1">
      <alignment horizontal="center"/>
    </xf>
    <xf numFmtId="0" fontId="134" fillId="3" borderId="5" xfId="0" applyFont="1" applyFill="1" applyBorder="1" applyAlignment="1">
      <alignment vertical="center" wrapText="1"/>
    </xf>
    <xf numFmtId="0" fontId="134" fillId="3" borderId="5"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134" fillId="3" borderId="16" xfId="0" applyFont="1" applyFill="1" applyBorder="1" applyAlignment="1">
      <alignment vertical="center" wrapText="1"/>
    </xf>
    <xf numFmtId="0" fontId="134" fillId="0" borderId="5" xfId="0" applyFont="1" applyBorder="1" applyAlignment="1">
      <alignment vertical="center" wrapText="1"/>
    </xf>
    <xf numFmtId="0" fontId="22" fillId="3" borderId="5" xfId="0" applyFont="1" applyFill="1" applyBorder="1" applyAlignment="1">
      <alignment horizontal="center" wrapText="1"/>
    </xf>
    <xf numFmtId="0" fontId="5" fillId="4" borderId="18"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5" fillId="0" borderId="5" xfId="0" applyFont="1" applyBorder="1" applyAlignment="1">
      <alignment horizontal="left" vertical="center" wrapText="1"/>
    </xf>
    <xf numFmtId="0" fontId="5" fillId="20" borderId="5" xfId="0" applyFont="1" applyFill="1" applyBorder="1" applyAlignment="1">
      <alignment horizontal="center" vertical="center" wrapText="1"/>
    </xf>
    <xf numFmtId="0" fontId="138" fillId="25" borderId="14" xfId="0" applyFont="1" applyFill="1" applyBorder="1" applyAlignment="1">
      <alignment horizontal="center" vertical="center" wrapText="1"/>
    </xf>
    <xf numFmtId="0" fontId="133" fillId="0" borderId="0" xfId="0" applyFont="1"/>
    <xf numFmtId="0" fontId="12" fillId="0" borderId="1" xfId="0" applyFont="1" applyBorder="1"/>
    <xf numFmtId="0" fontId="12" fillId="0" borderId="32" xfId="0" applyFont="1" applyBorder="1"/>
    <xf numFmtId="0" fontId="0" fillId="0" borderId="0" xfId="0"/>
    <xf numFmtId="0" fontId="18"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166" fillId="0" borderId="5" xfId="0" applyFont="1" applyBorder="1" applyAlignment="1">
      <alignment horizontal="right" vertical="center" wrapText="1"/>
    </xf>
    <xf numFmtId="0" fontId="168" fillId="0" borderId="0" xfId="0" applyFont="1" applyAlignment="1">
      <alignment horizontal="center" wrapText="1"/>
    </xf>
    <xf numFmtId="0" fontId="170" fillId="20" borderId="14" xfId="0" applyFont="1" applyFill="1" applyBorder="1" applyAlignment="1">
      <alignment horizontal="center"/>
    </xf>
    <xf numFmtId="0" fontId="170" fillId="21" borderId="14" xfId="0" applyFont="1" applyFill="1" applyBorder="1" applyAlignment="1">
      <alignment horizontal="center"/>
    </xf>
    <xf numFmtId="0" fontId="170" fillId="22" borderId="14" xfId="0" applyFont="1" applyFill="1" applyBorder="1" applyAlignment="1">
      <alignment horizontal="center"/>
    </xf>
    <xf numFmtId="0" fontId="170" fillId="2" borderId="15" xfId="0" applyFont="1" applyFill="1" applyBorder="1" applyAlignment="1">
      <alignment horizontal="center" vertical="center" wrapText="1"/>
    </xf>
    <xf numFmtId="0" fontId="80" fillId="2" borderId="15" xfId="0" applyFont="1" applyFill="1" applyBorder="1" applyAlignment="1">
      <alignment horizontal="center" vertical="center" wrapText="1"/>
    </xf>
    <xf numFmtId="0" fontId="82" fillId="2" borderId="15" xfId="0" applyFont="1" applyFill="1" applyBorder="1" applyAlignment="1">
      <alignment horizontal="center" vertical="center" wrapText="1"/>
    </xf>
    <xf numFmtId="0" fontId="80" fillId="3" borderId="5" xfId="0" applyFont="1" applyFill="1" applyBorder="1" applyAlignment="1">
      <alignment horizontal="center" vertical="center" wrapText="1"/>
    </xf>
    <xf numFmtId="0" fontId="63" fillId="3" borderId="5" xfId="0" applyFont="1" applyFill="1" applyBorder="1" applyAlignment="1">
      <alignment horizontal="center" vertical="center" wrapText="1"/>
    </xf>
    <xf numFmtId="0" fontId="39" fillId="3" borderId="5" xfId="0" applyFont="1" applyFill="1" applyBorder="1" applyAlignment="1">
      <alignment horizontal="center" vertical="center" wrapText="1"/>
    </xf>
    <xf numFmtId="0" fontId="171" fillId="3" borderId="5" xfId="0" applyFont="1" applyFill="1" applyBorder="1" applyAlignment="1">
      <alignment horizontal="center" vertical="center" wrapText="1"/>
    </xf>
    <xf numFmtId="9" fontId="63" fillId="3" borderId="5" xfId="0" applyNumberFormat="1" applyFont="1" applyFill="1" applyBorder="1" applyAlignment="1">
      <alignment horizontal="center" vertical="center" wrapText="1"/>
    </xf>
    <xf numFmtId="0" fontId="172" fillId="3" borderId="5" xfId="0" applyFont="1" applyFill="1" applyBorder="1" applyAlignment="1">
      <alignment horizontal="center" vertical="center" wrapText="1"/>
    </xf>
    <xf numFmtId="170" fontId="63" fillId="3" borderId="5" xfId="0" applyNumberFormat="1" applyFont="1" applyFill="1" applyBorder="1" applyAlignment="1">
      <alignment horizontal="center" vertical="center" wrapText="1"/>
    </xf>
    <xf numFmtId="0" fontId="170" fillId="3" borderId="5" xfId="0" applyFont="1" applyFill="1" applyBorder="1" applyAlignment="1">
      <alignment horizontal="center" vertical="center" wrapText="1"/>
    </xf>
    <xf numFmtId="0" fontId="63" fillId="11" borderId="5" xfId="0" applyFont="1" applyFill="1" applyBorder="1" applyAlignment="1">
      <alignment horizontal="center" vertical="center" wrapText="1"/>
    </xf>
    <xf numFmtId="169" fontId="63" fillId="3" borderId="5" xfId="0" applyNumberFormat="1" applyFont="1" applyFill="1" applyBorder="1" applyAlignment="1">
      <alignment horizontal="center" vertical="center" wrapText="1"/>
    </xf>
    <xf numFmtId="0" fontId="80" fillId="0" borderId="5" xfId="0" applyFont="1" applyBorder="1" applyAlignment="1">
      <alignment horizontal="center" vertical="center" wrapText="1"/>
    </xf>
    <xf numFmtId="0" fontId="63" fillId="0" borderId="5" xfId="0" applyFont="1" applyBorder="1" applyAlignment="1">
      <alignment horizontal="center" vertical="center" wrapText="1"/>
    </xf>
    <xf numFmtId="0" fontId="172" fillId="0" borderId="5" xfId="0" applyFont="1" applyBorder="1" applyAlignment="1">
      <alignment horizontal="center" vertical="center" wrapText="1"/>
    </xf>
    <xf numFmtId="10" fontId="63" fillId="3" borderId="5" xfId="0" applyNumberFormat="1" applyFont="1" applyFill="1" applyBorder="1" applyAlignment="1">
      <alignment horizontal="center" vertical="center" wrapText="1"/>
    </xf>
    <xf numFmtId="10" fontId="39" fillId="25" borderId="5" xfId="0" applyNumberFormat="1" applyFont="1" applyFill="1" applyBorder="1" applyAlignment="1">
      <alignment horizontal="center" vertical="center" wrapText="1"/>
    </xf>
    <xf numFmtId="49" fontId="80" fillId="3" borderId="5" xfId="0" applyNumberFormat="1" applyFont="1" applyFill="1" applyBorder="1" applyAlignment="1">
      <alignment horizontal="center" vertical="center" wrapText="1"/>
    </xf>
    <xf numFmtId="0" fontId="170" fillId="0" borderId="19" xfId="0" applyFont="1" applyBorder="1" applyAlignment="1">
      <alignment horizontal="center" vertical="center" wrapText="1"/>
    </xf>
    <xf numFmtId="0" fontId="170" fillId="0" borderId="20" xfId="0" applyFont="1" applyBorder="1" applyAlignment="1">
      <alignment horizontal="center" vertical="center" wrapText="1"/>
    </xf>
    <xf numFmtId="0" fontId="170" fillId="0" borderId="5" xfId="0" applyFont="1" applyBorder="1" applyAlignment="1">
      <alignment horizontal="center" vertical="center" wrapText="1"/>
    </xf>
    <xf numFmtId="9" fontId="39" fillId="25" borderId="5" xfId="0" applyNumberFormat="1" applyFont="1" applyFill="1" applyBorder="1" applyAlignment="1">
      <alignment horizontal="center" vertical="center" wrapText="1"/>
    </xf>
    <xf numFmtId="9" fontId="80" fillId="3" borderId="5" xfId="0" applyNumberFormat="1" applyFont="1" applyFill="1" applyBorder="1" applyAlignment="1">
      <alignment horizontal="center" vertical="center" wrapText="1"/>
    </xf>
    <xf numFmtId="0" fontId="80" fillId="11" borderId="5" xfId="0" applyFont="1" applyFill="1" applyBorder="1" applyAlignment="1">
      <alignment horizontal="center" vertical="center" wrapText="1"/>
    </xf>
    <xf numFmtId="0" fontId="172" fillId="0" borderId="0" xfId="0" applyFont="1" applyAlignment="1">
      <alignment vertical="center" wrapText="1"/>
    </xf>
    <xf numFmtId="0" fontId="63" fillId="11" borderId="25" xfId="0" applyFont="1" applyFill="1" applyBorder="1" applyAlignment="1">
      <alignment horizontal="center" vertical="center" wrapText="1"/>
    </xf>
    <xf numFmtId="0" fontId="63" fillId="3" borderId="16" xfId="0" applyFont="1" applyFill="1" applyBorder="1" applyAlignment="1">
      <alignment horizontal="center" vertical="center" wrapText="1"/>
    </xf>
    <xf numFmtId="0" fontId="63" fillId="3" borderId="0" xfId="0" applyFont="1" applyFill="1" applyAlignment="1">
      <alignment horizontal="center" vertical="center" wrapText="1"/>
    </xf>
    <xf numFmtId="0" fontId="172" fillId="3" borderId="16" xfId="0" applyFont="1" applyFill="1" applyBorder="1" applyAlignment="1">
      <alignment horizontal="center" vertical="center" wrapText="1"/>
    </xf>
    <xf numFmtId="0" fontId="63" fillId="0" borderId="16" xfId="0" applyFont="1" applyBorder="1"/>
    <xf numFmtId="0" fontId="63" fillId="0" borderId="3" xfId="0" applyFont="1" applyBorder="1" applyAlignment="1">
      <alignment horizontal="center" vertical="center" wrapText="1"/>
    </xf>
    <xf numFmtId="0" fontId="39" fillId="0" borderId="19" xfId="0" applyFont="1" applyBorder="1" applyAlignment="1">
      <alignment horizontal="center" vertical="center" wrapText="1"/>
    </xf>
    <xf numFmtId="0" fontId="171" fillId="3" borderId="20" xfId="0" applyFont="1" applyFill="1" applyBorder="1" applyAlignment="1">
      <alignment horizontal="center" vertical="center" wrapText="1"/>
    </xf>
    <xf numFmtId="9" fontId="39" fillId="25" borderId="16" xfId="0" applyNumberFormat="1" applyFont="1" applyFill="1" applyBorder="1" applyAlignment="1">
      <alignment horizontal="center" vertical="center" wrapText="1"/>
    </xf>
    <xf numFmtId="0" fontId="63" fillId="35" borderId="2" xfId="0" applyFont="1" applyFill="1" applyBorder="1" applyAlignment="1">
      <alignment horizontal="center" vertical="center" wrapText="1"/>
    </xf>
    <xf numFmtId="0" fontId="63" fillId="0" borderId="16" xfId="0" applyFont="1" applyBorder="1" applyAlignment="1">
      <alignment horizontal="center" vertical="center" wrapText="1"/>
    </xf>
    <xf numFmtId="0" fontId="172" fillId="0" borderId="16" xfId="0" applyFont="1" applyBorder="1" applyAlignment="1">
      <alignment horizontal="center" vertical="center" wrapText="1"/>
    </xf>
    <xf numFmtId="0" fontId="63" fillId="0" borderId="20" xfId="0" applyFont="1" applyBorder="1" applyAlignment="1">
      <alignment horizontal="center" vertical="center" wrapText="1"/>
    </xf>
    <xf numFmtId="0" fontId="63" fillId="35" borderId="5" xfId="0" applyFont="1" applyFill="1" applyBorder="1" applyAlignment="1">
      <alignment horizontal="center" vertical="center" wrapText="1"/>
    </xf>
    <xf numFmtId="0" fontId="63" fillId="0" borderId="0" xfId="0" applyFont="1" applyAlignment="1">
      <alignment horizontal="center" vertical="center" wrapText="1"/>
    </xf>
    <xf numFmtId="0" fontId="171" fillId="0" borderId="0" xfId="0" applyFont="1" applyAlignment="1">
      <alignment horizontal="center" vertical="center" wrapText="1"/>
    </xf>
    <xf numFmtId="9" fontId="39" fillId="25" borderId="18" xfId="0" applyNumberFormat="1" applyFont="1" applyFill="1" applyBorder="1" applyAlignment="1">
      <alignment horizontal="center" vertical="center" wrapText="1"/>
    </xf>
    <xf numFmtId="0" fontId="63" fillId="3" borderId="18" xfId="0" applyFont="1" applyFill="1" applyBorder="1" applyAlignment="1">
      <alignment horizontal="center" vertical="center" wrapText="1"/>
    </xf>
    <xf numFmtId="0" fontId="63" fillId="0" borderId="18" xfId="0" applyFont="1" applyBorder="1" applyAlignment="1">
      <alignment horizontal="center" vertical="center" wrapText="1"/>
    </xf>
    <xf numFmtId="0" fontId="172" fillId="3" borderId="18" xfId="0" applyFont="1" applyFill="1" applyBorder="1" applyAlignment="1">
      <alignment horizontal="center" vertical="center" wrapText="1"/>
    </xf>
    <xf numFmtId="0" fontId="63" fillId="0" borderId="18" xfId="0" applyFont="1" applyBorder="1"/>
    <xf numFmtId="0" fontId="63" fillId="0" borderId="25" xfId="0" applyFont="1" applyBorder="1" applyAlignment="1">
      <alignment horizontal="center" vertical="center" wrapText="1"/>
    </xf>
    <xf numFmtId="0" fontId="171" fillId="0" borderId="5" xfId="0" applyFont="1" applyBorder="1" applyAlignment="1">
      <alignment horizontal="center" vertical="center" wrapText="1"/>
    </xf>
    <xf numFmtId="0" fontId="63" fillId="0" borderId="0" xfId="0" applyFont="1"/>
    <xf numFmtId="0" fontId="39" fillId="0" borderId="0" xfId="0" applyFont="1" applyAlignment="1">
      <alignment horizontal="center" vertical="center" wrapText="1"/>
    </xf>
    <xf numFmtId="0" fontId="82" fillId="0" borderId="0" xfId="0" applyFont="1"/>
    <xf numFmtId="0" fontId="176" fillId="0" borderId="0" xfId="0" applyFont="1" applyAlignment="1">
      <alignment horizontal="center" wrapText="1"/>
    </xf>
    <xf numFmtId="0" fontId="2" fillId="20" borderId="14" xfId="0" applyFont="1" applyFill="1" applyBorder="1" applyAlignment="1">
      <alignment horizontal="center"/>
    </xf>
    <xf numFmtId="0" fontId="2" fillId="21" borderId="14" xfId="0" applyFont="1" applyFill="1" applyBorder="1" applyAlignment="1">
      <alignment horizontal="center"/>
    </xf>
    <xf numFmtId="0" fontId="2" fillId="22" borderId="14" xfId="0" applyFont="1" applyFill="1" applyBorder="1" applyAlignment="1">
      <alignment horizontal="center"/>
    </xf>
    <xf numFmtId="0" fontId="2" fillId="2" borderId="15" xfId="0" applyFont="1" applyFill="1" applyBorder="1" applyAlignment="1">
      <alignment horizontal="center" vertical="center" wrapText="1"/>
    </xf>
    <xf numFmtId="0" fontId="161" fillId="3" borderId="1" xfId="0" applyFont="1" applyFill="1" applyBorder="1" applyAlignment="1">
      <alignment horizontal="center" vertical="center" wrapText="1"/>
    </xf>
    <xf numFmtId="0" fontId="160" fillId="0" borderId="1" xfId="0" applyFont="1" applyBorder="1" applyAlignment="1">
      <alignment vertical="center" wrapText="1"/>
    </xf>
    <xf numFmtId="0" fontId="42" fillId="0" borderId="1" xfId="0" applyFont="1" applyBorder="1" applyAlignment="1">
      <alignment horizontal="left" vertical="center" wrapText="1"/>
    </xf>
    <xf numFmtId="0" fontId="98" fillId="3" borderId="1" xfId="0" applyFont="1" applyFill="1" applyBorder="1" applyAlignment="1">
      <alignment horizontal="left" vertical="center" wrapText="1"/>
    </xf>
    <xf numFmtId="0" fontId="160" fillId="3" borderId="1" xfId="0" applyFont="1" applyFill="1" applyBorder="1" applyAlignment="1">
      <alignment horizontal="left" vertical="center" wrapText="1"/>
    </xf>
    <xf numFmtId="0" fontId="12" fillId="0" borderId="5" xfId="0" applyFont="1" applyBorder="1" applyAlignment="1">
      <alignment horizontal="left" vertical="center" wrapText="1"/>
    </xf>
    <xf numFmtId="0" fontId="23" fillId="3" borderId="1" xfId="0" applyFont="1" applyFill="1" applyBorder="1" applyAlignment="1">
      <alignment horizontal="center" vertical="center" wrapText="1"/>
    </xf>
    <xf numFmtId="0" fontId="160" fillId="3" borderId="1" xfId="0" applyFont="1" applyFill="1" applyBorder="1" applyAlignment="1">
      <alignment horizontal="center" vertical="center" wrapText="1"/>
    </xf>
    <xf numFmtId="9" fontId="160" fillId="3" borderId="1" xfId="0" applyNumberFormat="1" applyFont="1" applyFill="1" applyBorder="1" applyAlignment="1">
      <alignment horizontal="center" vertical="center" wrapText="1"/>
    </xf>
    <xf numFmtId="0" fontId="178" fillId="3" borderId="1" xfId="0" applyFont="1" applyFill="1" applyBorder="1" applyAlignment="1">
      <alignment horizontal="center" vertical="center" wrapText="1"/>
    </xf>
    <xf numFmtId="0" fontId="98" fillId="3" borderId="1" xfId="0" applyFont="1" applyFill="1" applyBorder="1" applyAlignment="1">
      <alignment horizontal="center" vertical="center" wrapText="1"/>
    </xf>
    <xf numFmtId="0" fontId="130" fillId="3" borderId="1" xfId="0" applyFont="1" applyFill="1" applyBorder="1" applyAlignment="1">
      <alignment horizontal="center" vertical="center" wrapText="1"/>
    </xf>
    <xf numFmtId="0" fontId="23" fillId="0" borderId="1" xfId="0" applyFont="1" applyBorder="1"/>
    <xf numFmtId="0" fontId="47" fillId="0" borderId="5" xfId="0" applyFont="1" applyBorder="1" applyAlignment="1">
      <alignment horizontal="left" vertical="center" wrapText="1"/>
    </xf>
    <xf numFmtId="0" fontId="47" fillId="0" borderId="16" xfId="0" applyFont="1" applyBorder="1" applyAlignment="1">
      <alignment horizontal="left" vertical="center" wrapText="1"/>
    </xf>
    <xf numFmtId="0" fontId="179" fillId="0" borderId="1" xfId="0" applyFont="1" applyBorder="1" applyAlignment="1">
      <alignment horizontal="left" vertical="center" wrapText="1"/>
    </xf>
    <xf numFmtId="0" fontId="42" fillId="0" borderId="23" xfId="0" applyFont="1" applyBorder="1" applyAlignment="1">
      <alignment vertical="center" wrapText="1"/>
    </xf>
    <xf numFmtId="0" fontId="180" fillId="3" borderId="1" xfId="3" applyFont="1" applyFill="1" applyBorder="1" applyAlignment="1">
      <alignment horizontal="left" vertical="center" wrapText="1"/>
    </xf>
    <xf numFmtId="0" fontId="23" fillId="3" borderId="1" xfId="0" applyFont="1" applyFill="1" applyBorder="1" applyAlignment="1">
      <alignment horizontal="left" vertical="center" wrapText="1"/>
    </xf>
    <xf numFmtId="0" fontId="180" fillId="0" borderId="1" xfId="5" applyFont="1" applyBorder="1" applyAlignment="1">
      <alignment horizontal="left" vertical="center" wrapText="1"/>
    </xf>
    <xf numFmtId="0" fontId="47" fillId="3" borderId="54" xfId="3" applyFont="1" applyFill="1" applyBorder="1" applyAlignment="1">
      <alignment horizontal="left" vertical="center" wrapText="1"/>
    </xf>
    <xf numFmtId="0" fontId="47" fillId="3" borderId="54" xfId="3" applyFont="1" applyFill="1" applyBorder="1" applyAlignment="1">
      <alignment horizontal="center" vertical="center" wrapText="1"/>
    </xf>
    <xf numFmtId="0" fontId="98" fillId="0" borderId="1" xfId="0" applyFont="1" applyBorder="1" applyAlignment="1">
      <alignment vertical="center" wrapText="1"/>
    </xf>
    <xf numFmtId="0" fontId="42" fillId="0" borderId="23" xfId="0" applyFont="1" applyBorder="1" applyAlignment="1">
      <alignment wrapText="1"/>
    </xf>
    <xf numFmtId="0" fontId="180" fillId="0" borderId="54" xfId="5" applyFont="1" applyBorder="1" applyAlignment="1">
      <alignment horizontal="left" vertical="center" wrapText="1"/>
    </xf>
    <xf numFmtId="0" fontId="180" fillId="3" borderId="54" xfId="3" applyFont="1" applyFill="1" applyBorder="1" applyAlignment="1">
      <alignment horizontal="left" vertical="center" wrapText="1"/>
    </xf>
    <xf numFmtId="0" fontId="180" fillId="0" borderId="54" xfId="3" applyFont="1" applyBorder="1" applyAlignment="1">
      <alignment horizontal="left" vertical="center" wrapText="1"/>
    </xf>
    <xf numFmtId="0" fontId="161" fillId="0" borderId="51" xfId="0" applyFont="1" applyBorder="1" applyAlignment="1">
      <alignment horizontal="center" vertical="center" wrapText="1"/>
    </xf>
    <xf numFmtId="0" fontId="2" fillId="0" borderId="51" xfId="0" applyFont="1" applyBorder="1" applyAlignment="1">
      <alignment horizontal="center" vertical="center" wrapText="1"/>
    </xf>
    <xf numFmtId="0" fontId="42" fillId="0" borderId="51" xfId="0" applyFont="1" applyBorder="1" applyAlignment="1">
      <alignment horizontal="left" vertical="center" wrapText="1"/>
    </xf>
    <xf numFmtId="0" fontId="179" fillId="0" borderId="51" xfId="0" applyFont="1" applyBorder="1" applyAlignment="1">
      <alignment horizontal="left" vertical="center" wrapText="1"/>
    </xf>
    <xf numFmtId="0" fontId="98" fillId="3" borderId="51" xfId="0" applyFont="1" applyFill="1" applyBorder="1" applyAlignment="1">
      <alignment horizontal="left" vertical="center" wrapText="1"/>
    </xf>
    <xf numFmtId="0" fontId="180" fillId="3" borderId="89" xfId="3" applyFont="1" applyFill="1" applyBorder="1" applyAlignment="1">
      <alignment horizontal="left" vertical="center" wrapText="1"/>
    </xf>
    <xf numFmtId="0" fontId="23" fillId="0" borderId="51" xfId="0" applyFont="1" applyBorder="1" applyAlignment="1">
      <alignment horizontal="left" vertical="center" wrapText="1"/>
    </xf>
    <xf numFmtId="0" fontId="23" fillId="0" borderId="51" xfId="0" applyFont="1" applyBorder="1" applyAlignment="1">
      <alignment horizontal="center" vertical="center" wrapText="1"/>
    </xf>
    <xf numFmtId="0" fontId="180" fillId="0" borderId="89" xfId="3" applyFont="1" applyBorder="1" applyAlignment="1">
      <alignment horizontal="left" vertical="center" wrapText="1"/>
    </xf>
    <xf numFmtId="0" fontId="160" fillId="0" borderId="1" xfId="0" applyFont="1" applyBorder="1"/>
    <xf numFmtId="0" fontId="160" fillId="0" borderId="1" xfId="0" applyFont="1" applyBorder="1" applyAlignment="1">
      <alignment wrapText="1"/>
    </xf>
    <xf numFmtId="0" fontId="160" fillId="0" borderId="1" xfId="0" applyFont="1" applyBorder="1" applyAlignment="1">
      <alignment horizontal="center" vertical="center"/>
    </xf>
    <xf numFmtId="0" fontId="160" fillId="0" borderId="0" xfId="0" applyFont="1" applyAlignment="1">
      <alignment horizontal="center" vertical="center"/>
    </xf>
    <xf numFmtId="0" fontId="45" fillId="0" borderId="1" xfId="0" applyFont="1" applyBorder="1" applyAlignment="1">
      <alignment horizontal="right" vertical="center" wrapText="1"/>
    </xf>
    <xf numFmtId="0" fontId="13" fillId="0" borderId="0" xfId="0" applyFont="1"/>
    <xf numFmtId="0" fontId="181" fillId="0" borderId="1" xfId="0" applyFont="1" applyBorder="1" applyAlignment="1">
      <alignment horizontal="center" vertical="center"/>
    </xf>
    <xf numFmtId="0" fontId="182" fillId="0" borderId="0" xfId="0" applyFont="1" applyAlignment="1">
      <alignment horizontal="center" wrapText="1"/>
    </xf>
    <xf numFmtId="0" fontId="30" fillId="0" borderId="26" xfId="0" applyFont="1" applyBorder="1" applyAlignment="1">
      <alignment horizontal="center"/>
    </xf>
    <xf numFmtId="0" fontId="184" fillId="0" borderId="0" xfId="0" applyFont="1" applyAlignment="1">
      <alignment horizontal="left"/>
    </xf>
    <xf numFmtId="0" fontId="184" fillId="0" borderId="0" xfId="0" applyFont="1"/>
    <xf numFmtId="0" fontId="184" fillId="0" borderId="0" xfId="0" applyFont="1" applyAlignment="1">
      <alignment horizontal="center"/>
    </xf>
    <xf numFmtId="0" fontId="183" fillId="15" borderId="68" xfId="0" applyFont="1" applyFill="1" applyBorder="1" applyAlignment="1">
      <alignment horizontal="center" vertical="center"/>
    </xf>
    <xf numFmtId="0" fontId="184" fillId="0" borderId="71" xfId="0" applyFont="1" applyBorder="1"/>
    <xf numFmtId="0" fontId="184" fillId="0" borderId="71" xfId="0" applyFont="1" applyBorder="1" applyAlignment="1">
      <alignment horizontal="center"/>
    </xf>
    <xf numFmtId="0" fontId="184" fillId="0" borderId="56" xfId="0" applyFont="1" applyBorder="1"/>
    <xf numFmtId="0" fontId="183" fillId="16" borderId="68" xfId="0" applyFont="1" applyFill="1" applyBorder="1" applyAlignment="1">
      <alignment horizontal="center" vertical="center"/>
    </xf>
    <xf numFmtId="0" fontId="183" fillId="17" borderId="68" xfId="0" applyFont="1" applyFill="1" applyBorder="1" applyAlignment="1">
      <alignment horizontal="center"/>
    </xf>
    <xf numFmtId="0" fontId="183" fillId="18" borderId="68" xfId="0" applyFont="1" applyFill="1" applyBorder="1" applyAlignment="1">
      <alignment horizontal="center"/>
    </xf>
    <xf numFmtId="0" fontId="183" fillId="19" borderId="68" xfId="0" applyFont="1" applyFill="1" applyBorder="1" applyAlignment="1">
      <alignment horizontal="center"/>
    </xf>
    <xf numFmtId="0" fontId="183" fillId="20" borderId="15" xfId="0" applyFont="1" applyFill="1" applyBorder="1" applyAlignment="1">
      <alignment horizontal="center"/>
    </xf>
    <xf numFmtId="0" fontId="183" fillId="20" borderId="68" xfId="0" applyFont="1" applyFill="1" applyBorder="1" applyAlignment="1">
      <alignment horizontal="center"/>
    </xf>
    <xf numFmtId="0" fontId="183" fillId="21" borderId="15" xfId="0" applyFont="1" applyFill="1" applyBorder="1" applyAlignment="1">
      <alignment horizontal="center"/>
    </xf>
    <xf numFmtId="0" fontId="183" fillId="22" borderId="14" xfId="0" applyFont="1" applyFill="1" applyBorder="1" applyAlignment="1">
      <alignment horizontal="center"/>
    </xf>
    <xf numFmtId="0" fontId="183" fillId="2" borderId="51" xfId="0" applyFont="1" applyFill="1" applyBorder="1" applyAlignment="1">
      <alignment horizontal="center" vertical="center" wrapText="1"/>
    </xf>
    <xf numFmtId="0" fontId="183" fillId="2" borderId="51" xfId="0" applyFont="1" applyFill="1" applyBorder="1" applyAlignment="1">
      <alignment horizontal="left" vertical="center" wrapText="1"/>
    </xf>
    <xf numFmtId="0" fontId="183" fillId="2" borderId="51" xfId="0" applyFont="1" applyFill="1" applyBorder="1" applyAlignment="1">
      <alignment vertical="center" wrapText="1"/>
    </xf>
    <xf numFmtId="0" fontId="183" fillId="2" borderId="56" xfId="0" applyFont="1" applyFill="1" applyBorder="1" applyAlignment="1">
      <alignment horizontal="center" vertical="center" wrapText="1"/>
    </xf>
    <xf numFmtId="0" fontId="185" fillId="3" borderId="1" xfId="0" applyFont="1" applyFill="1" applyBorder="1" applyAlignment="1">
      <alignment horizontal="center" vertical="center"/>
    </xf>
    <xf numFmtId="0" fontId="185" fillId="4" borderId="1" xfId="0" applyFont="1" applyFill="1" applyBorder="1" applyAlignment="1">
      <alignment horizontal="center" vertical="center" wrapText="1"/>
    </xf>
    <xf numFmtId="0" fontId="186" fillId="3" borderId="1" xfId="0" applyFont="1" applyFill="1" applyBorder="1" applyAlignment="1">
      <alignment vertical="center" wrapText="1"/>
    </xf>
    <xf numFmtId="0" fontId="187" fillId="3" borderId="1" xfId="0" applyFont="1" applyFill="1" applyBorder="1" applyAlignment="1">
      <alignment vertical="center" wrapText="1"/>
    </xf>
    <xf numFmtId="0" fontId="187" fillId="3" borderId="1" xfId="0" applyFont="1" applyFill="1" applyBorder="1" applyAlignment="1">
      <alignment horizontal="center" vertical="center" wrapText="1"/>
    </xf>
    <xf numFmtId="0" fontId="186" fillId="3" borderId="1" xfId="0" applyFont="1" applyFill="1" applyBorder="1" applyAlignment="1">
      <alignment horizontal="center" vertical="center" wrapText="1"/>
    </xf>
    <xf numFmtId="0" fontId="188" fillId="3" borderId="1" xfId="0" applyFont="1" applyFill="1" applyBorder="1" applyAlignment="1">
      <alignment horizontal="center" vertical="center" wrapText="1"/>
    </xf>
    <xf numFmtId="9" fontId="186" fillId="3" borderId="1" xfId="0" applyNumberFormat="1" applyFont="1" applyFill="1" applyBorder="1" applyAlignment="1">
      <alignment horizontal="center" vertical="center" wrapText="1"/>
    </xf>
    <xf numFmtId="0" fontId="189" fillId="3" borderId="1" xfId="2" applyFont="1" applyFill="1" applyBorder="1" applyAlignment="1">
      <alignment horizontal="center" vertical="center" wrapText="1"/>
    </xf>
    <xf numFmtId="0" fontId="185" fillId="3" borderId="1" xfId="0" applyFont="1" applyFill="1" applyBorder="1" applyAlignment="1">
      <alignment horizontal="center" vertical="center" wrapText="1"/>
    </xf>
    <xf numFmtId="0" fontId="183" fillId="0" borderId="1" xfId="0" applyFont="1" applyBorder="1" applyAlignment="1">
      <alignment horizontal="center" vertical="center" wrapText="1"/>
    </xf>
    <xf numFmtId="0" fontId="185" fillId="0" borderId="1" xfId="0" applyFont="1" applyBorder="1" applyAlignment="1">
      <alignment horizontal="center" vertical="center" wrapText="1"/>
    </xf>
    <xf numFmtId="0" fontId="185" fillId="11" borderId="1" xfId="0" applyFont="1" applyFill="1" applyBorder="1" applyAlignment="1">
      <alignment horizontal="center" vertical="center" wrapText="1"/>
    </xf>
    <xf numFmtId="0" fontId="186" fillId="11" borderId="1" xfId="0" applyFont="1" applyFill="1" applyBorder="1" applyAlignment="1">
      <alignment horizontal="center" vertical="center" wrapText="1"/>
    </xf>
    <xf numFmtId="10" fontId="187" fillId="3" borderId="1" xfId="0" applyNumberFormat="1" applyFont="1" applyFill="1" applyBorder="1" applyAlignment="1">
      <alignment horizontal="center" vertical="center" wrapText="1"/>
    </xf>
    <xf numFmtId="0" fontId="186" fillId="0" borderId="1" xfId="0" applyFont="1" applyBorder="1" applyAlignment="1">
      <alignment horizontal="center" vertical="center"/>
    </xf>
    <xf numFmtId="0" fontId="186" fillId="11" borderId="1" xfId="0" applyFont="1" applyFill="1" applyBorder="1" applyAlignment="1">
      <alignment vertical="center" wrapText="1"/>
    </xf>
    <xf numFmtId="0" fontId="186" fillId="11" borderId="1" xfId="0" applyFont="1" applyFill="1" applyBorder="1" applyAlignment="1">
      <alignment horizontal="left" vertical="center" wrapText="1"/>
    </xf>
    <xf numFmtId="0" fontId="186" fillId="0" borderId="0" xfId="0" applyFont="1" applyAlignment="1">
      <alignment horizontal="center" vertical="center" wrapText="1"/>
    </xf>
    <xf numFmtId="0" fontId="186" fillId="0" borderId="1" xfId="0" applyFont="1" applyBorder="1" applyAlignment="1">
      <alignment horizontal="center" vertical="center" wrapText="1"/>
    </xf>
    <xf numFmtId="0" fontId="186" fillId="0" borderId="1" xfId="0" applyFont="1" applyBorder="1"/>
    <xf numFmtId="3" fontId="186" fillId="3" borderId="1" xfId="0" applyNumberFormat="1" applyFont="1" applyFill="1" applyBorder="1" applyAlignment="1">
      <alignment horizontal="center" vertical="center" wrapText="1"/>
    </xf>
    <xf numFmtId="0" fontId="186" fillId="0" borderId="1" xfId="0" applyFont="1" applyBorder="1" applyAlignment="1">
      <alignment horizontal="center"/>
    </xf>
    <xf numFmtId="0" fontId="186" fillId="0" borderId="1" xfId="0" applyFont="1" applyBorder="1" applyAlignment="1">
      <alignment horizontal="left" vertical="center" wrapText="1"/>
    </xf>
    <xf numFmtId="0" fontId="186" fillId="0" borderId="1" xfId="0" applyFont="1" applyBorder="1" applyAlignment="1">
      <alignment vertical="center" wrapText="1"/>
    </xf>
    <xf numFmtId="0" fontId="13" fillId="0" borderId="0" xfId="0" applyFont="1" applyAlignment="1">
      <alignment horizontal="left"/>
    </xf>
    <xf numFmtId="0" fontId="13" fillId="0" borderId="0" xfId="0" applyFont="1" applyAlignment="1">
      <alignment horizontal="center"/>
    </xf>
    <xf numFmtId="0" fontId="194" fillId="0" borderId="5" xfId="0" applyFont="1" applyBorder="1" applyAlignment="1">
      <alignment horizontal="right" vertical="center" wrapText="1"/>
    </xf>
    <xf numFmtId="0" fontId="193" fillId="0" borderId="0" xfId="0" applyFont="1"/>
    <xf numFmtId="0" fontId="196" fillId="0" borderId="0" xfId="0" applyFont="1" applyAlignment="1">
      <alignment horizontal="center" wrapText="1"/>
    </xf>
    <xf numFmtId="0" fontId="200" fillId="20" borderId="14" xfId="0" applyFont="1" applyFill="1" applyBorder="1" applyAlignment="1">
      <alignment horizontal="center"/>
    </xf>
    <xf numFmtId="0" fontId="200" fillId="21" borderId="14" xfId="0" applyFont="1" applyFill="1" applyBorder="1" applyAlignment="1">
      <alignment horizontal="center"/>
    </xf>
    <xf numFmtId="0" fontId="200" fillId="22" borderId="14" xfId="0" applyFont="1" applyFill="1" applyBorder="1" applyAlignment="1">
      <alignment horizontal="center"/>
    </xf>
    <xf numFmtId="0" fontId="200" fillId="2" borderId="14" xfId="0" applyFont="1" applyFill="1" applyBorder="1" applyAlignment="1">
      <alignment horizontal="center" vertical="center" wrapText="1"/>
    </xf>
    <xf numFmtId="0" fontId="200" fillId="2" borderId="15" xfId="0" applyFont="1" applyFill="1" applyBorder="1" applyAlignment="1">
      <alignment horizontal="center" vertical="center" wrapText="1"/>
    </xf>
    <xf numFmtId="0" fontId="201" fillId="3" borderId="15" xfId="0" applyFont="1" applyFill="1" applyBorder="1" applyAlignment="1">
      <alignment horizontal="center" vertical="center" wrapText="1"/>
    </xf>
    <xf numFmtId="0" fontId="202" fillId="4" borderId="15" xfId="0" applyFont="1" applyFill="1" applyBorder="1" applyAlignment="1">
      <alignment horizontal="center" vertical="center" wrapText="1"/>
    </xf>
    <xf numFmtId="0" fontId="202" fillId="3" borderId="68" xfId="0" applyFont="1" applyFill="1" applyBorder="1" applyAlignment="1">
      <alignment horizontal="center" vertical="center" wrapText="1"/>
    </xf>
    <xf numFmtId="0" fontId="198" fillId="0" borderId="0" xfId="0" applyFont="1" applyAlignment="1">
      <alignment horizontal="center" vertical="center" wrapText="1"/>
    </xf>
    <xf numFmtId="0" fontId="198" fillId="3" borderId="56" xfId="0" applyFont="1" applyFill="1" applyBorder="1" applyAlignment="1">
      <alignment horizontal="center" vertical="center" wrapText="1"/>
    </xf>
    <xf numFmtId="0" fontId="202" fillId="3" borderId="15" xfId="0" applyFont="1" applyFill="1" applyBorder="1" applyAlignment="1">
      <alignment horizontal="center" vertical="center" wrapText="1"/>
    </xf>
    <xf numFmtId="0" fontId="202" fillId="0" borderId="68" xfId="0" applyFont="1" applyBorder="1" applyAlignment="1">
      <alignment horizontal="center" vertical="center" wrapText="1"/>
    </xf>
    <xf numFmtId="0" fontId="202" fillId="0" borderId="71" xfId="0" applyFont="1" applyBorder="1" applyAlignment="1">
      <alignment horizontal="center" vertical="center" wrapText="1"/>
    </xf>
    <xf numFmtId="0" fontId="202" fillId="0" borderId="56" xfId="0" applyFont="1" applyBorder="1" applyAlignment="1">
      <alignment horizontal="center" vertical="center" wrapText="1"/>
    </xf>
    <xf numFmtId="9" fontId="202" fillId="3" borderId="15" xfId="0" applyNumberFormat="1" applyFont="1" applyFill="1" applyBorder="1" applyAlignment="1">
      <alignment horizontal="center" vertical="center" wrapText="1"/>
    </xf>
    <xf numFmtId="0" fontId="203" fillId="3" borderId="15" xfId="2" applyFont="1" applyFill="1" applyBorder="1" applyAlignment="1">
      <alignment horizontal="center" vertical="center" wrapText="1"/>
    </xf>
    <xf numFmtId="168" fontId="202" fillId="3" borderId="15" xfId="0" applyNumberFormat="1" applyFont="1" applyFill="1" applyBorder="1" applyAlignment="1">
      <alignment horizontal="center" vertical="center" wrapText="1"/>
    </xf>
    <xf numFmtId="168" fontId="198" fillId="3" borderId="15" xfId="0" applyNumberFormat="1" applyFont="1" applyFill="1" applyBorder="1" applyAlignment="1">
      <alignment horizontal="center" vertical="center" wrapText="1"/>
    </xf>
    <xf numFmtId="0" fontId="200" fillId="3" borderId="14" xfId="0" applyFont="1" applyFill="1" applyBorder="1" applyAlignment="1">
      <alignment horizontal="center" vertical="center" wrapText="1"/>
    </xf>
    <xf numFmtId="0" fontId="198" fillId="3" borderId="14" xfId="0" applyFont="1" applyFill="1" applyBorder="1" applyAlignment="1">
      <alignment horizontal="center" vertical="center" wrapText="1"/>
    </xf>
    <xf numFmtId="0" fontId="201" fillId="3" borderId="14" xfId="0" applyFont="1" applyFill="1" applyBorder="1" applyAlignment="1">
      <alignment horizontal="center" vertical="center" wrapText="1"/>
    </xf>
    <xf numFmtId="0" fontId="202" fillId="3" borderId="14" xfId="0" applyFont="1" applyFill="1" applyBorder="1" applyAlignment="1">
      <alignment horizontal="center" vertical="center" wrapText="1"/>
    </xf>
    <xf numFmtId="0" fontId="202" fillId="3" borderId="30" xfId="0" applyFont="1" applyFill="1" applyBorder="1" applyAlignment="1">
      <alignment horizontal="center" vertical="center" wrapText="1"/>
    </xf>
    <xf numFmtId="0" fontId="202" fillId="0" borderId="0" xfId="0" applyFont="1" applyAlignment="1">
      <alignment horizontal="center" vertical="center" wrapText="1"/>
    </xf>
    <xf numFmtId="9" fontId="202" fillId="3" borderId="14" xfId="0" applyNumberFormat="1" applyFont="1" applyFill="1" applyBorder="1" applyAlignment="1">
      <alignment horizontal="center" vertical="center" wrapText="1"/>
    </xf>
    <xf numFmtId="0" fontId="203" fillId="3" borderId="14" xfId="2" applyFont="1" applyFill="1" applyBorder="1" applyAlignment="1">
      <alignment horizontal="center" vertical="center" wrapText="1"/>
    </xf>
    <xf numFmtId="168" fontId="202" fillId="3" borderId="14" xfId="0" applyNumberFormat="1" applyFont="1" applyFill="1" applyBorder="1" applyAlignment="1">
      <alignment horizontal="center" vertical="center" wrapText="1"/>
    </xf>
    <xf numFmtId="168" fontId="198" fillId="3" borderId="14" xfId="0" applyNumberFormat="1" applyFont="1" applyFill="1" applyBorder="1" applyAlignment="1">
      <alignment horizontal="center" vertical="center" wrapText="1"/>
    </xf>
    <xf numFmtId="0" fontId="202" fillId="0" borderId="14" xfId="0" applyFont="1" applyBorder="1" applyAlignment="1">
      <alignment horizontal="center" vertical="center" wrapText="1"/>
    </xf>
    <xf numFmtId="0" fontId="203" fillId="3" borderId="14" xfId="0" applyFont="1" applyFill="1" applyBorder="1" applyAlignment="1">
      <alignment horizontal="center" vertical="center" wrapText="1"/>
    </xf>
    <xf numFmtId="0" fontId="201" fillId="25" borderId="14" xfId="0" applyFont="1" applyFill="1" applyBorder="1" applyAlignment="1">
      <alignment horizontal="center" vertical="center" wrapText="1"/>
    </xf>
    <xf numFmtId="0" fontId="200" fillId="25" borderId="14" xfId="0" applyFont="1" applyFill="1" applyBorder="1" applyAlignment="1">
      <alignment horizontal="center" vertical="center" wrapText="1"/>
    </xf>
    <xf numFmtId="9" fontId="198" fillId="25" borderId="14" xfId="0" applyNumberFormat="1" applyFont="1" applyFill="1" applyBorder="1" applyAlignment="1">
      <alignment horizontal="center" vertical="center" wrapText="1"/>
    </xf>
    <xf numFmtId="0" fontId="41" fillId="0" borderId="14" xfId="0" applyFont="1" applyBorder="1" applyAlignment="1">
      <alignment horizontal="center" vertical="center" wrapText="1"/>
    </xf>
    <xf numFmtId="0" fontId="41" fillId="36" borderId="15" xfId="0" applyFont="1" applyFill="1" applyBorder="1" applyAlignment="1">
      <alignment horizontal="center" vertical="center" wrapText="1"/>
    </xf>
    <xf numFmtId="0" fontId="4" fillId="0" borderId="11" xfId="0" applyFont="1" applyBorder="1" applyAlignment="1">
      <alignment horizontal="center" vertical="center" wrapText="1"/>
    </xf>
    <xf numFmtId="0" fontId="80" fillId="4" borderId="5" xfId="0" applyFont="1" applyFill="1" applyBorder="1" applyAlignment="1">
      <alignment horizontal="center" vertical="center" wrapText="1"/>
    </xf>
    <xf numFmtId="0" fontId="63" fillId="3" borderId="19" xfId="0" applyFont="1" applyFill="1" applyBorder="1" applyAlignment="1">
      <alignment horizontal="left" vertical="center" wrapText="1"/>
    </xf>
    <xf numFmtId="0" fontId="63" fillId="0" borderId="5" xfId="0" applyFont="1" applyBorder="1" applyAlignment="1">
      <alignment horizontal="left" vertical="center" wrapText="1"/>
    </xf>
    <xf numFmtId="0" fontId="6" fillId="0" borderId="5" xfId="0" applyFont="1" applyBorder="1" applyAlignment="1">
      <alignment horizontal="center" vertical="center" wrapText="1"/>
    </xf>
    <xf numFmtId="9" fontId="5" fillId="0" borderId="5" xfId="0" applyNumberFormat="1" applyFont="1" applyBorder="1" applyAlignment="1">
      <alignment horizontal="center" vertical="center" wrapText="1"/>
    </xf>
    <xf numFmtId="0" fontId="39" fillId="0" borderId="5" xfId="0" applyFont="1" applyBorder="1" applyAlignment="1">
      <alignment horizontal="center" vertical="center" wrapText="1"/>
    </xf>
    <xf numFmtId="14" fontId="5" fillId="0" borderId="5" xfId="0" applyNumberFormat="1" applyFont="1" applyBorder="1" applyAlignment="1">
      <alignment horizontal="center" vertical="center" wrapText="1"/>
    </xf>
    <xf numFmtId="14" fontId="6" fillId="0" borderId="5" xfId="0" applyNumberFormat="1" applyFont="1" applyBorder="1" applyAlignment="1">
      <alignment horizontal="center" vertical="center" wrapText="1"/>
    </xf>
    <xf numFmtId="0" fontId="11" fillId="0" borderId="5" xfId="0" applyFont="1" applyBorder="1" applyAlignment="1">
      <alignment horizontal="center" vertical="center" wrapText="1"/>
    </xf>
    <xf numFmtId="0" fontId="63" fillId="37" borderId="5" xfId="0" applyFont="1" applyFill="1" applyBorder="1" applyAlignment="1">
      <alignment horizontal="center" vertical="center" wrapText="1"/>
    </xf>
    <xf numFmtId="0" fontId="205" fillId="0" borderId="5" xfId="0" applyFont="1" applyBorder="1" applyAlignment="1">
      <alignment horizontal="center" vertical="center" wrapText="1"/>
    </xf>
    <xf numFmtId="0" fontId="206" fillId="0" borderId="5" xfId="0" applyFont="1" applyBorder="1" applyAlignment="1">
      <alignment horizontal="center" vertical="center" wrapText="1"/>
    </xf>
    <xf numFmtId="0" fontId="63" fillId="0" borderId="19" xfId="0" applyFont="1" applyBorder="1" applyAlignment="1">
      <alignment horizontal="left" vertical="center" wrapText="1"/>
    </xf>
    <xf numFmtId="0" fontId="207" fillId="38" borderId="16" xfId="0" applyFont="1" applyFill="1" applyBorder="1" applyAlignment="1">
      <alignment vertical="center" wrapText="1"/>
    </xf>
    <xf numFmtId="0" fontId="204" fillId="38" borderId="17" xfId="0" applyFont="1" applyFill="1" applyBorder="1"/>
    <xf numFmtId="0" fontId="204" fillId="0" borderId="17" xfId="0" applyFont="1" applyBorder="1" applyAlignment="1">
      <alignment horizontal="centerContinuous" vertical="center" wrapText="1"/>
    </xf>
    <xf numFmtId="0" fontId="70" fillId="0" borderId="5" xfId="0" applyFont="1" applyBorder="1" applyAlignment="1">
      <alignment horizontal="center" vertical="center" wrapText="1"/>
    </xf>
    <xf numFmtId="0" fontId="63" fillId="6" borderId="5" xfId="0" applyFont="1" applyFill="1" applyBorder="1" applyAlignment="1">
      <alignment horizontal="left" vertical="center" wrapText="1"/>
    </xf>
    <xf numFmtId="9" fontId="39" fillId="0" borderId="19" xfId="0" applyNumberFormat="1" applyFont="1" applyBorder="1" applyAlignment="1">
      <alignment horizontal="center" vertical="center" wrapText="1"/>
    </xf>
    <xf numFmtId="0" fontId="0" fillId="0" borderId="1" xfId="0" applyBorder="1" applyAlignment="1">
      <alignment horizontal="justify" vertical="justify" wrapText="1"/>
    </xf>
    <xf numFmtId="0" fontId="85" fillId="0" borderId="20" xfId="0" applyFont="1" applyBorder="1" applyAlignment="1">
      <alignment horizontal="center" vertical="center" wrapText="1"/>
    </xf>
    <xf numFmtId="0" fontId="4" fillId="0" borderId="22" xfId="0" applyFont="1" applyBorder="1" applyAlignment="1">
      <alignment horizontal="center" vertical="center" wrapText="1"/>
    </xf>
    <xf numFmtId="0" fontId="208" fillId="0" borderId="0" xfId="0" applyFont="1"/>
    <xf numFmtId="0" fontId="210" fillId="0" borderId="5" xfId="0" applyFont="1" applyBorder="1" applyAlignment="1">
      <alignment horizontal="center" vertical="center" wrapText="1"/>
    </xf>
    <xf numFmtId="0" fontId="212" fillId="0" borderId="0" xfId="0" applyFont="1" applyAlignment="1">
      <alignment horizontal="center" vertical="center" wrapText="1"/>
    </xf>
    <xf numFmtId="0" fontId="133" fillId="20" borderId="14" xfId="0" applyFont="1" applyFill="1" applyBorder="1" applyAlignment="1">
      <alignment horizontal="center" vertical="center"/>
    </xf>
    <xf numFmtId="0" fontId="133" fillId="21" borderId="14" xfId="0" applyFont="1" applyFill="1" applyBorder="1" applyAlignment="1">
      <alignment horizontal="center" vertical="center"/>
    </xf>
    <xf numFmtId="0" fontId="133" fillId="22" borderId="14" xfId="0" applyFont="1" applyFill="1" applyBorder="1" applyAlignment="1">
      <alignment horizontal="center" vertical="center"/>
    </xf>
    <xf numFmtId="0" fontId="133" fillId="2" borderId="14" xfId="0" applyFont="1" applyFill="1" applyBorder="1" applyAlignment="1">
      <alignment horizontal="center" vertical="center" wrapText="1"/>
    </xf>
    <xf numFmtId="0" fontId="134" fillId="3" borderId="14" xfId="0" applyFont="1" applyFill="1" applyBorder="1" applyAlignment="1">
      <alignment horizontal="center" vertical="center" wrapText="1"/>
    </xf>
    <xf numFmtId="0" fontId="133" fillId="3" borderId="14" xfId="0" applyFont="1" applyFill="1" applyBorder="1" applyAlignment="1">
      <alignment horizontal="center" vertical="center" wrapText="1"/>
    </xf>
    <xf numFmtId="9" fontId="5" fillId="3" borderId="14" xfId="0" applyNumberFormat="1" applyFont="1" applyFill="1" applyBorder="1" applyAlignment="1">
      <alignment horizontal="center" vertical="center" wrapText="1"/>
    </xf>
    <xf numFmtId="0" fontId="134" fillId="3" borderId="15" xfId="0" applyFont="1" applyFill="1" applyBorder="1" applyAlignment="1">
      <alignment horizontal="center" vertical="center" wrapText="1"/>
    </xf>
    <xf numFmtId="0" fontId="214" fillId="3" borderId="14" xfId="0" applyFont="1" applyFill="1" applyBorder="1" applyAlignment="1">
      <alignment horizontal="center" vertical="center" wrapText="1"/>
    </xf>
    <xf numFmtId="0" fontId="134" fillId="3" borderId="11" xfId="0" applyFont="1" applyFill="1" applyBorder="1" applyAlignment="1">
      <alignment horizontal="center" vertical="center" wrapText="1"/>
    </xf>
    <xf numFmtId="0" fontId="134" fillId="3" borderId="95" xfId="0" applyFont="1" applyFill="1" applyBorder="1" applyAlignment="1">
      <alignment horizontal="center" vertical="center" wrapText="1"/>
    </xf>
    <xf numFmtId="0" fontId="134" fillId="11" borderId="95" xfId="0" applyFont="1" applyFill="1" applyBorder="1" applyAlignment="1">
      <alignment horizontal="center" vertical="center" wrapText="1"/>
    </xf>
    <xf numFmtId="0" fontId="214" fillId="3" borderId="12" xfId="0" applyFont="1" applyFill="1" applyBorder="1" applyAlignment="1">
      <alignment horizontal="center" vertical="center" wrapText="1"/>
    </xf>
    <xf numFmtId="9" fontId="134" fillId="3" borderId="14" xfId="0" applyNumberFormat="1" applyFont="1" applyFill="1" applyBorder="1" applyAlignment="1">
      <alignment horizontal="center" vertical="center" wrapText="1"/>
    </xf>
    <xf numFmtId="0" fontId="215" fillId="3" borderId="12" xfId="0" applyFont="1" applyFill="1" applyBorder="1" applyAlignment="1">
      <alignment horizontal="center" vertical="center" wrapText="1"/>
    </xf>
    <xf numFmtId="0" fontId="134" fillId="3" borderId="30" xfId="0" applyFont="1" applyFill="1" applyBorder="1" applyAlignment="1">
      <alignment horizontal="center" vertical="center" wrapText="1"/>
    </xf>
    <xf numFmtId="0" fontId="155" fillId="3" borderId="14" xfId="0" applyFont="1" applyFill="1" applyBorder="1" applyAlignment="1">
      <alignment horizontal="center" vertical="center" wrapText="1"/>
    </xf>
    <xf numFmtId="0" fontId="70" fillId="3" borderId="14" xfId="0" applyFont="1" applyFill="1" applyBorder="1" applyAlignment="1">
      <alignment horizontal="center" vertical="center" wrapText="1"/>
    </xf>
    <xf numFmtId="0" fontId="133" fillId="11" borderId="14" xfId="0" applyFont="1" applyFill="1" applyBorder="1" applyAlignment="1">
      <alignment horizontal="center" vertical="center" wrapText="1"/>
    </xf>
    <xf numFmtId="0" fontId="134" fillId="11" borderId="14" xfId="0" applyFont="1" applyFill="1" applyBorder="1" applyAlignment="1">
      <alignment horizontal="center" vertical="center" wrapText="1"/>
    </xf>
    <xf numFmtId="0" fontId="134" fillId="11" borderId="98" xfId="0" applyFont="1" applyFill="1" applyBorder="1" applyAlignment="1">
      <alignment horizontal="center" vertical="center" wrapText="1"/>
    </xf>
    <xf numFmtId="0" fontId="134" fillId="0" borderId="98" xfId="0" applyFont="1" applyBorder="1" applyAlignment="1">
      <alignment horizontal="center" vertical="center" wrapText="1"/>
    </xf>
    <xf numFmtId="0" fontId="134" fillId="3" borderId="12" xfId="0" applyFont="1" applyFill="1" applyBorder="1" applyAlignment="1">
      <alignment horizontal="center" vertical="center" wrapText="1"/>
    </xf>
    <xf numFmtId="0" fontId="134" fillId="0" borderId="103" xfId="0" applyFont="1" applyBorder="1" applyAlignment="1">
      <alignment horizontal="center" vertical="center" wrapText="1"/>
    </xf>
    <xf numFmtId="0" fontId="133" fillId="3" borderId="15" xfId="0" applyFont="1" applyFill="1" applyBorder="1" applyAlignment="1">
      <alignment horizontal="center" vertical="center" wrapText="1"/>
    </xf>
    <xf numFmtId="0" fontId="134" fillId="0" borderId="0" xfId="0" applyFont="1" applyAlignment="1">
      <alignment horizontal="center" vertical="center" wrapText="1"/>
    </xf>
    <xf numFmtId="0" fontId="134" fillId="0" borderId="104" xfId="0" applyFont="1" applyBorder="1" applyAlignment="1">
      <alignment horizontal="center" vertical="center" wrapText="1"/>
    </xf>
    <xf numFmtId="2" fontId="134" fillId="3" borderId="14" xfId="0" applyNumberFormat="1" applyFont="1" applyFill="1" applyBorder="1" applyAlignment="1">
      <alignment horizontal="center" vertical="center" wrapText="1"/>
    </xf>
    <xf numFmtId="0" fontId="133" fillId="0" borderId="33" xfId="0" applyFont="1" applyBorder="1" applyAlignment="1">
      <alignment horizontal="center" vertical="center"/>
    </xf>
    <xf numFmtId="0" fontId="216" fillId="3" borderId="14" xfId="0" applyFont="1" applyFill="1" applyBorder="1" applyAlignment="1">
      <alignment horizontal="center" vertical="center" wrapText="1"/>
    </xf>
    <xf numFmtId="0" fontId="217" fillId="0" borderId="0" xfId="0" applyFont="1" applyAlignment="1">
      <alignment vertical="center"/>
    </xf>
    <xf numFmtId="0" fontId="63" fillId="0" borderId="0" xfId="0" applyFont="1" applyAlignment="1">
      <alignment horizontal="left" vertical="center"/>
    </xf>
    <xf numFmtId="0" fontId="80" fillId="0" borderId="0" xfId="0" applyFont="1" applyAlignment="1">
      <alignment horizontal="left" vertical="center"/>
    </xf>
    <xf numFmtId="0" fontId="80" fillId="0" borderId="0" xfId="0" applyFont="1"/>
    <xf numFmtId="0" fontId="133" fillId="0" borderId="30" xfId="0" applyFont="1" applyBorder="1" applyAlignment="1">
      <alignment horizontal="center" vertical="center"/>
    </xf>
    <xf numFmtId="0" fontId="134" fillId="25" borderId="14" xfId="0" applyFont="1" applyFill="1" applyBorder="1" applyAlignment="1">
      <alignment horizontal="center" vertical="center" wrapText="1"/>
    </xf>
    <xf numFmtId="0" fontId="133" fillId="25" borderId="14" xfId="0" applyFont="1" applyFill="1" applyBorder="1" applyAlignment="1">
      <alignment horizontal="center" vertical="center" wrapText="1"/>
    </xf>
    <xf numFmtId="9" fontId="133" fillId="25" borderId="14" xfId="0" applyNumberFormat="1" applyFont="1" applyFill="1" applyBorder="1" applyAlignment="1">
      <alignment horizontal="center" vertical="center" wrapText="1"/>
    </xf>
    <xf numFmtId="0" fontId="134" fillId="0" borderId="0" xfId="0" applyFont="1" applyAlignment="1">
      <alignment horizontal="center" vertical="center"/>
    </xf>
    <xf numFmtId="0" fontId="219" fillId="3" borderId="5" xfId="0" applyFont="1" applyFill="1" applyBorder="1" applyAlignment="1">
      <alignment horizontal="center" vertical="center" wrapText="1"/>
    </xf>
    <xf numFmtId="0" fontId="218" fillId="3" borderId="5" xfId="0" applyFont="1" applyFill="1" applyBorder="1" applyAlignment="1">
      <alignment horizontal="center" vertical="center" wrapText="1"/>
    </xf>
    <xf numFmtId="0" fontId="220" fillId="3" borderId="5" xfId="0" applyFont="1" applyFill="1" applyBorder="1" applyAlignment="1">
      <alignment horizontal="center" vertical="center" wrapText="1"/>
    </xf>
    <xf numFmtId="9" fontId="218" fillId="3" borderId="5" xfId="0" applyNumberFormat="1" applyFont="1" applyFill="1" applyBorder="1" applyAlignment="1">
      <alignment horizontal="center" vertical="center" wrapText="1"/>
    </xf>
    <xf numFmtId="0" fontId="221" fillId="3" borderId="5"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219" fillId="0" borderId="5" xfId="0" applyFont="1" applyBorder="1" applyAlignment="1">
      <alignment horizontal="center"/>
    </xf>
    <xf numFmtId="0" fontId="219" fillId="0" borderId="5" xfId="0" applyFont="1" applyBorder="1" applyAlignment="1">
      <alignment horizontal="center" vertical="center" wrapText="1"/>
    </xf>
    <xf numFmtId="0" fontId="219" fillId="4" borderId="5" xfId="0" applyFont="1" applyFill="1" applyBorder="1" applyAlignment="1">
      <alignment horizontal="center" vertical="center" wrapText="1"/>
    </xf>
    <xf numFmtId="0" fontId="219" fillId="33" borderId="5" xfId="0" applyFont="1" applyFill="1" applyBorder="1" applyAlignment="1">
      <alignment horizontal="center" vertical="center" wrapText="1"/>
    </xf>
    <xf numFmtId="0" fontId="39" fillId="0" borderId="33" xfId="0" applyFont="1" applyBorder="1"/>
    <xf numFmtId="0" fontId="5" fillId="3" borderId="30" xfId="0" applyFont="1" applyFill="1" applyBorder="1" applyAlignment="1">
      <alignment horizontal="left" vertical="center" wrapText="1"/>
    </xf>
    <xf numFmtId="0" fontId="6" fillId="3" borderId="30" xfId="0" applyFont="1" applyFill="1" applyBorder="1" applyAlignment="1">
      <alignment horizontal="center" vertical="center" wrapText="1"/>
    </xf>
    <xf numFmtId="0" fontId="222" fillId="3" borderId="30" xfId="0" applyFont="1" applyFill="1" applyBorder="1" applyAlignment="1">
      <alignment horizontal="center" vertical="center" wrapText="1"/>
    </xf>
    <xf numFmtId="0" fontId="5" fillId="3" borderId="30" xfId="0" applyFont="1" applyFill="1" applyBorder="1" applyAlignment="1">
      <alignment horizontal="center" vertical="center" wrapText="1"/>
    </xf>
    <xf numFmtId="9" fontId="5" fillId="3" borderId="30" xfId="0" applyNumberFormat="1" applyFont="1" applyFill="1" applyBorder="1" applyAlignment="1">
      <alignment horizontal="center" vertical="center" wrapText="1"/>
    </xf>
    <xf numFmtId="0" fontId="10" fillId="3" borderId="30" xfId="0" applyFont="1" applyFill="1" applyBorder="1" applyAlignment="1">
      <alignment horizontal="center" vertical="center" wrapText="1"/>
    </xf>
    <xf numFmtId="0" fontId="39" fillId="0" borderId="30" xfId="0" applyFont="1" applyBorder="1"/>
    <xf numFmtId="0" fontId="5" fillId="3" borderId="14" xfId="0" applyFont="1" applyFill="1" applyBorder="1" applyAlignment="1">
      <alignment horizontal="left" vertical="center" wrapText="1"/>
    </xf>
    <xf numFmtId="0" fontId="222" fillId="3" borderId="1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32" fillId="11" borderId="0" xfId="0" applyFont="1" applyFill="1" applyAlignment="1">
      <alignment horizontal="center"/>
    </xf>
    <xf numFmtId="0" fontId="132" fillId="11" borderId="0" xfId="0" applyFont="1" applyFill="1" applyAlignment="1">
      <alignment horizontal="left"/>
    </xf>
    <xf numFmtId="0" fontId="133" fillId="11" borderId="0" xfId="0" applyFont="1" applyFill="1"/>
    <xf numFmtId="0" fontId="133" fillId="11" borderId="0" xfId="0" applyFont="1" applyFill="1" applyAlignment="1">
      <alignment wrapText="1"/>
    </xf>
    <xf numFmtId="0" fontId="134" fillId="11" borderId="0" xfId="0" applyFont="1" applyFill="1"/>
    <xf numFmtId="0" fontId="135" fillId="13" borderId="0" xfId="0" applyFont="1" applyFill="1" applyAlignment="1">
      <alignment horizontal="center" vertical="top"/>
    </xf>
    <xf numFmtId="0" fontId="135" fillId="13" borderId="0" xfId="0" applyFont="1" applyFill="1" applyAlignment="1">
      <alignment horizontal="left" vertical="top"/>
    </xf>
    <xf numFmtId="0" fontId="135" fillId="13" borderId="0" xfId="0" applyFont="1" applyFill="1" applyAlignment="1">
      <alignment horizontal="center" vertical="top" wrapText="1"/>
    </xf>
    <xf numFmtId="0" fontId="134" fillId="11" borderId="0" xfId="0" applyFont="1" applyFill="1" applyAlignment="1">
      <alignment vertical="center"/>
    </xf>
    <xf numFmtId="0" fontId="136" fillId="27" borderId="59" xfId="0" applyFont="1" applyFill="1" applyBorder="1" applyAlignment="1">
      <alignment horizontal="center"/>
    </xf>
    <xf numFmtId="0" fontId="136" fillId="27" borderId="47" xfId="0" applyFont="1" applyFill="1" applyBorder="1"/>
    <xf numFmtId="0" fontId="137" fillId="25" borderId="47" xfId="0" applyFont="1" applyFill="1" applyBorder="1" applyAlignment="1">
      <alignment horizontal="center"/>
    </xf>
    <xf numFmtId="0" fontId="134" fillId="11" borderId="44" xfId="0" applyFont="1" applyFill="1" applyBorder="1"/>
    <xf numFmtId="0" fontId="138" fillId="0" borderId="48" xfId="0" applyFont="1" applyBorder="1" applyAlignment="1">
      <alignment horizontal="center"/>
    </xf>
    <xf numFmtId="0" fontId="133" fillId="0" borderId="44" xfId="0" applyFont="1" applyBorder="1"/>
    <xf numFmtId="0" fontId="134" fillId="0" borderId="0" xfId="0" applyFont="1"/>
    <xf numFmtId="0" fontId="139" fillId="20" borderId="44" xfId="0" applyFont="1" applyFill="1" applyBorder="1" applyAlignment="1">
      <alignment horizontal="center"/>
    </xf>
    <xf numFmtId="0" fontId="139" fillId="21" borderId="44" xfId="0" applyFont="1" applyFill="1" applyBorder="1" applyAlignment="1">
      <alignment horizontal="center"/>
    </xf>
    <xf numFmtId="0" fontId="139" fillId="22" borderId="44" xfId="0" applyFont="1" applyFill="1" applyBorder="1" applyAlignment="1">
      <alignment horizontal="center" wrapText="1"/>
    </xf>
    <xf numFmtId="0" fontId="138" fillId="2" borderId="44" xfId="0" applyFont="1" applyFill="1" applyBorder="1" applyAlignment="1">
      <alignment horizontal="center" vertical="center" wrapText="1"/>
    </xf>
    <xf numFmtId="0" fontId="138" fillId="2" borderId="44" xfId="0" applyFont="1" applyFill="1" applyBorder="1" applyAlignment="1">
      <alignment horizontal="left" vertical="center" wrapText="1"/>
    </xf>
    <xf numFmtId="0" fontId="138" fillId="2" borderId="45" xfId="0" applyFont="1" applyFill="1" applyBorder="1" applyAlignment="1">
      <alignment horizontal="center" vertical="center" wrapText="1"/>
    </xf>
    <xf numFmtId="0" fontId="22" fillId="2" borderId="45" xfId="0" applyFont="1" applyFill="1" applyBorder="1" applyAlignment="1">
      <alignment horizontal="center" vertical="center" wrapText="1"/>
    </xf>
    <xf numFmtId="0" fontId="134" fillId="0" borderId="0" xfId="0" applyFont="1" applyAlignment="1">
      <alignment wrapText="1"/>
    </xf>
    <xf numFmtId="0" fontId="134" fillId="0" borderId="5" xfId="0" applyFont="1" applyBorder="1" applyAlignment="1">
      <alignment horizontal="left" vertical="center" wrapText="1"/>
    </xf>
    <xf numFmtId="0" fontId="133" fillId="3" borderId="5" xfId="0" applyFont="1" applyFill="1" applyBorder="1" applyAlignment="1">
      <alignment horizontal="center" vertical="center" wrapText="1"/>
    </xf>
    <xf numFmtId="0" fontId="47" fillId="3" borderId="5" xfId="0" applyFont="1" applyFill="1" applyBorder="1" applyAlignment="1">
      <alignment horizontal="center" vertical="center" wrapText="1"/>
    </xf>
    <xf numFmtId="0" fontId="134" fillId="0" borderId="5" xfId="0" applyFont="1" applyBorder="1" applyAlignment="1">
      <alignment horizontal="center" vertical="center" wrapText="1"/>
    </xf>
    <xf numFmtId="0" fontId="133" fillId="0" borderId="5" xfId="0" applyFont="1" applyBorder="1" applyAlignment="1">
      <alignment vertical="center" wrapText="1"/>
    </xf>
    <xf numFmtId="0" fontId="133" fillId="0" borderId="5" xfId="0" applyFont="1" applyBorder="1" applyAlignment="1">
      <alignment horizontal="center" vertical="center" wrapText="1"/>
    </xf>
    <xf numFmtId="9" fontId="134" fillId="3" borderId="5" xfId="0" applyNumberFormat="1" applyFont="1" applyFill="1" applyBorder="1" applyAlignment="1">
      <alignment horizontal="center" vertical="center" wrapText="1"/>
    </xf>
    <xf numFmtId="14" fontId="134" fillId="0" borderId="5" xfId="0" applyNumberFormat="1" applyFont="1" applyBorder="1" applyAlignment="1">
      <alignment horizontal="center" vertical="center" wrapText="1"/>
    </xf>
    <xf numFmtId="14" fontId="133" fillId="0" borderId="5" xfId="0" applyNumberFormat="1" applyFont="1" applyBorder="1" applyAlignment="1">
      <alignment horizontal="center" vertical="center" wrapText="1"/>
    </xf>
    <xf numFmtId="0" fontId="138" fillId="3" borderId="5" xfId="0" applyFont="1" applyFill="1" applyBorder="1" applyAlignment="1">
      <alignment horizontal="center" vertical="center" wrapText="1"/>
    </xf>
    <xf numFmtId="0" fontId="134" fillId="0" borderId="0" xfId="0" applyFont="1" applyAlignment="1">
      <alignment vertical="center"/>
    </xf>
    <xf numFmtId="0" fontId="134" fillId="3" borderId="5" xfId="0" applyFont="1" applyFill="1" applyBorder="1" applyAlignment="1">
      <alignment horizontal="left" vertical="center" wrapText="1"/>
    </xf>
    <xf numFmtId="0" fontId="134" fillId="3" borderId="16" xfId="0" applyFont="1" applyFill="1" applyBorder="1" applyAlignment="1">
      <alignment horizontal="center" vertical="center" wrapText="1"/>
    </xf>
    <xf numFmtId="14" fontId="134" fillId="0" borderId="16" xfId="0" applyNumberFormat="1" applyFont="1" applyBorder="1" applyAlignment="1">
      <alignment horizontal="center" vertical="center" wrapText="1"/>
    </xf>
    <xf numFmtId="14" fontId="133" fillId="0" borderId="16" xfId="0" applyNumberFormat="1" applyFont="1" applyBorder="1" applyAlignment="1">
      <alignment horizontal="center" vertical="center" wrapText="1"/>
    </xf>
    <xf numFmtId="0" fontId="22" fillId="3" borderId="108" xfId="0" applyFont="1" applyFill="1" applyBorder="1" applyAlignment="1">
      <alignment horizontal="center" vertical="center" wrapText="1"/>
    </xf>
    <xf numFmtId="0" fontId="134" fillId="3" borderId="16" xfId="0" applyFont="1" applyFill="1" applyBorder="1" applyAlignment="1">
      <alignment horizontal="left" vertical="center" wrapText="1"/>
    </xf>
    <xf numFmtId="0" fontId="223" fillId="3" borderId="5" xfId="0" applyFont="1" applyFill="1" applyBorder="1" applyAlignment="1">
      <alignment horizontal="center" vertical="center" wrapText="1"/>
    </xf>
    <xf numFmtId="0" fontId="223" fillId="3" borderId="19" xfId="0" applyFont="1" applyFill="1" applyBorder="1" applyAlignment="1">
      <alignment horizontal="center" vertical="center" wrapText="1"/>
    </xf>
    <xf numFmtId="0" fontId="134" fillId="3" borderId="1" xfId="0" applyFont="1" applyFill="1" applyBorder="1" applyAlignment="1">
      <alignment horizontal="center" vertical="center" wrapText="1"/>
    </xf>
    <xf numFmtId="0" fontId="134" fillId="3" borderId="3" xfId="0" applyFont="1" applyFill="1" applyBorder="1" applyAlignment="1">
      <alignment horizontal="center" vertical="center" wrapText="1"/>
    </xf>
    <xf numFmtId="0" fontId="47" fillId="0" borderId="0" xfId="0" applyFont="1"/>
    <xf numFmtId="0" fontId="22" fillId="3" borderId="59" xfId="0" applyFont="1" applyFill="1" applyBorder="1" applyAlignment="1">
      <alignment horizontal="center" vertical="center" wrapText="1"/>
    </xf>
    <xf numFmtId="0" fontId="18" fillId="0" borderId="5" xfId="0" applyFont="1" applyBorder="1" applyAlignment="1">
      <alignment horizontal="left" vertical="center" wrapText="1"/>
    </xf>
    <xf numFmtId="0" fontId="134" fillId="3" borderId="10" xfId="0" applyFont="1" applyFill="1" applyBorder="1" applyAlignment="1">
      <alignment horizontal="center" vertical="center" wrapText="1"/>
    </xf>
    <xf numFmtId="0" fontId="134" fillId="3" borderId="8" xfId="0" applyFont="1" applyFill="1" applyBorder="1" applyAlignment="1">
      <alignment horizontal="center" vertical="center" wrapText="1"/>
    </xf>
    <xf numFmtId="0" fontId="224" fillId="3" borderId="5" xfId="0" applyFont="1" applyFill="1" applyBorder="1" applyAlignment="1">
      <alignment horizontal="center" vertical="center" wrapText="1"/>
    </xf>
    <xf numFmtId="0" fontId="134" fillId="3" borderId="17"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134" fillId="3" borderId="19" xfId="0" applyFont="1" applyFill="1" applyBorder="1" applyAlignment="1">
      <alignment horizontal="center" vertical="center" wrapText="1"/>
    </xf>
    <xf numFmtId="0" fontId="47" fillId="0" borderId="20" xfId="0" applyFont="1" applyBorder="1" applyAlignment="1">
      <alignment horizontal="justify" vertical="center" wrapText="1"/>
    </xf>
    <xf numFmtId="0" fontId="134" fillId="3" borderId="20" xfId="0" applyFont="1" applyFill="1" applyBorder="1" applyAlignment="1">
      <alignment horizontal="center" vertical="center" wrapText="1"/>
    </xf>
    <xf numFmtId="0" fontId="134" fillId="0" borderId="0" xfId="0" applyFont="1" applyAlignment="1">
      <alignment horizontal="left"/>
    </xf>
    <xf numFmtId="0" fontId="47" fillId="0" borderId="0" xfId="0" applyFont="1" applyAlignment="1">
      <alignment horizontal="left"/>
    </xf>
    <xf numFmtId="0" fontId="228" fillId="0" borderId="1" xfId="0" applyFont="1" applyBorder="1" applyAlignment="1">
      <alignment horizontal="right" vertical="center" wrapText="1"/>
    </xf>
    <xf numFmtId="0" fontId="227" fillId="0" borderId="1" xfId="0" applyFont="1" applyBorder="1"/>
    <xf numFmtId="0" fontId="230" fillId="0" borderId="1" xfId="0" applyFont="1" applyBorder="1" applyAlignment="1">
      <alignment horizontal="center" vertical="center" wrapText="1"/>
    </xf>
    <xf numFmtId="0" fontId="226" fillId="0" borderId="1" xfId="0" applyFont="1" applyBorder="1"/>
    <xf numFmtId="0" fontId="229" fillId="21" borderId="1" xfId="0" applyFont="1" applyFill="1" applyBorder="1" applyAlignment="1">
      <alignment horizontal="center"/>
    </xf>
    <xf numFmtId="0" fontId="229" fillId="22" borderId="1" xfId="0" applyFont="1" applyFill="1" applyBorder="1" applyAlignment="1">
      <alignment horizontal="center"/>
    </xf>
    <xf numFmtId="0" fontId="229" fillId="2" borderId="1" xfId="0" applyFont="1" applyFill="1" applyBorder="1" applyAlignment="1">
      <alignment horizontal="center" vertical="center" wrapText="1"/>
    </xf>
    <xf numFmtId="0" fontId="228" fillId="10" borderId="1" xfId="0" applyFont="1" applyFill="1" applyBorder="1" applyAlignment="1">
      <alignment horizontal="center" vertical="center" wrapText="1"/>
    </xf>
    <xf numFmtId="0" fontId="227" fillId="10" borderId="1" xfId="0" applyFont="1" applyFill="1" applyBorder="1" applyAlignment="1">
      <alignment horizontal="center" vertical="center" wrapText="1"/>
    </xf>
    <xf numFmtId="0" fontId="231" fillId="10" borderId="1" xfId="0" applyFont="1" applyFill="1" applyBorder="1" applyAlignment="1">
      <alignment horizontal="center" vertical="center" wrapText="1"/>
    </xf>
    <xf numFmtId="0" fontId="225" fillId="10" borderId="1" xfId="0" applyFont="1" applyFill="1" applyBorder="1" applyAlignment="1">
      <alignment horizontal="center" vertical="center" wrapText="1"/>
    </xf>
    <xf numFmtId="9" fontId="227" fillId="10" borderId="1" xfId="0" applyNumberFormat="1" applyFont="1" applyFill="1" applyBorder="1" applyAlignment="1">
      <alignment horizontal="center" vertical="center" wrapText="1"/>
    </xf>
    <xf numFmtId="14" fontId="227" fillId="10" borderId="1" xfId="0" applyNumberFormat="1" applyFont="1" applyFill="1" applyBorder="1" applyAlignment="1">
      <alignment horizontal="center" vertical="center" wrapText="1"/>
    </xf>
    <xf numFmtId="14" fontId="225" fillId="10" borderId="1" xfId="0" applyNumberFormat="1" applyFont="1" applyFill="1" applyBorder="1" applyAlignment="1">
      <alignment horizontal="center" vertical="center" wrapText="1"/>
    </xf>
    <xf numFmtId="0" fontId="229" fillId="10" borderId="1" xfId="0" applyFont="1" applyFill="1" applyBorder="1" applyAlignment="1">
      <alignment horizontal="center" vertical="center" wrapText="1"/>
    </xf>
    <xf numFmtId="0" fontId="227" fillId="6" borderId="1" xfId="0" applyFont="1" applyFill="1" applyBorder="1"/>
    <xf numFmtId="0" fontId="231" fillId="11" borderId="1" xfId="0" applyFont="1" applyFill="1" applyBorder="1" applyAlignment="1">
      <alignment horizontal="center" vertical="center" wrapText="1"/>
    </xf>
    <xf numFmtId="0" fontId="232" fillId="10" borderId="1" xfId="2" applyFont="1" applyFill="1" applyBorder="1" applyAlignment="1">
      <alignment horizontal="center" vertical="center" wrapText="1"/>
    </xf>
    <xf numFmtId="0" fontId="232" fillId="6" borderId="1" xfId="2" applyFont="1" applyFill="1" applyBorder="1" applyAlignment="1">
      <alignment horizontal="center" wrapText="1"/>
    </xf>
    <xf numFmtId="0" fontId="231" fillId="6" borderId="1" xfId="0" applyFont="1" applyFill="1" applyBorder="1" applyAlignment="1">
      <alignment horizontal="center" vertical="center" wrapText="1"/>
    </xf>
    <xf numFmtId="0" fontId="227" fillId="6" borderId="1" xfId="0" applyFont="1" applyFill="1" applyBorder="1" applyAlignment="1">
      <alignment horizontal="center" vertical="center" wrapText="1"/>
    </xf>
    <xf numFmtId="0" fontId="232" fillId="6" borderId="1" xfId="2" applyFont="1" applyFill="1" applyBorder="1" applyAlignment="1">
      <alignment vertical="center" wrapText="1"/>
    </xf>
    <xf numFmtId="0" fontId="225" fillId="6" borderId="1" xfId="0" applyFont="1" applyFill="1" applyBorder="1" applyAlignment="1">
      <alignment horizontal="center" vertical="center" wrapText="1"/>
    </xf>
    <xf numFmtId="0" fontId="227" fillId="6" borderId="1" xfId="0" applyFont="1" applyFill="1" applyBorder="1" applyAlignment="1">
      <alignment vertical="center"/>
    </xf>
    <xf numFmtId="0" fontId="225" fillId="34" borderId="1" xfId="0" applyFont="1" applyFill="1" applyBorder="1" applyAlignment="1">
      <alignment horizontal="center" vertical="center" wrapText="1"/>
    </xf>
    <xf numFmtId="0" fontId="232" fillId="6" borderId="1" xfId="2" applyFont="1" applyFill="1" applyBorder="1" applyAlignment="1">
      <alignment wrapText="1"/>
    </xf>
    <xf numFmtId="1" fontId="231" fillId="10" borderId="1" xfId="0" applyNumberFormat="1" applyFont="1" applyFill="1" applyBorder="1" applyAlignment="1">
      <alignment horizontal="center" vertical="center" wrapText="1"/>
    </xf>
    <xf numFmtId="9" fontId="227" fillId="10" borderId="1" xfId="0" quotePrefix="1" applyNumberFormat="1" applyFont="1" applyFill="1" applyBorder="1" applyAlignment="1">
      <alignment horizontal="center" vertical="center" wrapText="1"/>
    </xf>
    <xf numFmtId="0" fontId="231" fillId="6" borderId="1" xfId="0" applyFont="1" applyFill="1" applyBorder="1" applyAlignment="1">
      <alignment horizontal="center" vertical="center"/>
    </xf>
    <xf numFmtId="0" fontId="226" fillId="6" borderId="1" xfId="0" applyFont="1" applyFill="1" applyBorder="1" applyAlignment="1">
      <alignment horizontal="center" vertical="center" wrapText="1"/>
    </xf>
    <xf numFmtId="0" fontId="227" fillId="6" borderId="1" xfId="0" applyFont="1" applyFill="1" applyBorder="1" applyAlignment="1">
      <alignment horizontal="center" vertical="center"/>
    </xf>
    <xf numFmtId="0" fontId="233" fillId="6" borderId="1" xfId="0" applyFont="1" applyFill="1" applyBorder="1" applyAlignment="1">
      <alignment horizontal="center" vertical="center" wrapText="1"/>
    </xf>
    <xf numFmtId="0" fontId="232" fillId="6" borderId="1" xfId="2" applyFont="1" applyFill="1" applyBorder="1" applyAlignment="1">
      <alignment horizontal="center" vertical="center" wrapText="1"/>
    </xf>
    <xf numFmtId="0" fontId="227" fillId="6" borderId="1" xfId="0" applyFont="1" applyFill="1" applyBorder="1" applyAlignment="1">
      <alignment vertical="center" wrapText="1"/>
    </xf>
    <xf numFmtId="0" fontId="31" fillId="6" borderId="1" xfId="2" applyFill="1" applyBorder="1" applyAlignment="1">
      <alignment horizontal="center" vertical="center" wrapText="1"/>
    </xf>
    <xf numFmtId="0" fontId="226" fillId="6" borderId="1" xfId="0" applyFont="1" applyFill="1" applyBorder="1" applyAlignment="1">
      <alignment horizontal="center" vertical="top" wrapText="1"/>
    </xf>
    <xf numFmtId="0" fontId="225" fillId="6" borderId="53" xfId="0" applyFont="1" applyFill="1" applyBorder="1" applyAlignment="1">
      <alignment horizontal="center" vertical="center" wrapText="1"/>
    </xf>
    <xf numFmtId="0" fontId="234" fillId="6" borderId="1" xfId="0" applyFont="1" applyFill="1" applyBorder="1" applyAlignment="1">
      <alignment horizontal="center" vertical="center" wrapText="1"/>
    </xf>
    <xf numFmtId="0" fontId="227" fillId="6" borderId="53" xfId="0" applyFont="1" applyFill="1" applyBorder="1" applyAlignment="1">
      <alignment horizontal="center" wrapText="1"/>
    </xf>
    <xf numFmtId="0" fontId="227" fillId="6" borderId="53" xfId="0" applyFont="1" applyFill="1" applyBorder="1" applyAlignment="1">
      <alignment horizontal="center" vertical="center"/>
    </xf>
    <xf numFmtId="0" fontId="227" fillId="6" borderId="53" xfId="0" applyFont="1" applyFill="1" applyBorder="1"/>
    <xf numFmtId="0" fontId="233" fillId="6" borderId="1" xfId="6" applyFont="1" applyFill="1" applyBorder="1" applyAlignment="1">
      <alignment horizontal="center" vertical="center" wrapText="1"/>
    </xf>
    <xf numFmtId="0" fontId="228" fillId="0" borderId="1" xfId="0" applyFont="1" applyBorder="1" applyAlignment="1">
      <alignment horizontal="center" vertical="center"/>
    </xf>
    <xf numFmtId="0" fontId="227" fillId="0" borderId="1" xfId="0" applyFont="1" applyBorder="1" applyAlignment="1">
      <alignment wrapText="1"/>
    </xf>
    <xf numFmtId="0" fontId="0" fillId="0" borderId="1" xfId="0" applyBorder="1" applyAlignment="1">
      <alignment horizontal="center" vertical="center" wrapText="1"/>
    </xf>
    <xf numFmtId="0" fontId="2" fillId="20" borderId="14" xfId="0" applyFont="1" applyFill="1" applyBorder="1" applyAlignment="1">
      <alignment horizontal="center" wrapText="1"/>
    </xf>
    <xf numFmtId="0" fontId="2" fillId="21" borderId="14" xfId="0" applyFont="1" applyFill="1" applyBorder="1" applyAlignment="1">
      <alignment horizontal="center" wrapText="1"/>
    </xf>
    <xf numFmtId="0" fontId="2" fillId="22" borderId="14" xfId="0" applyFont="1" applyFill="1" applyBorder="1" applyAlignment="1">
      <alignment horizontal="center" wrapText="1"/>
    </xf>
    <xf numFmtId="0" fontId="45" fillId="3" borderId="1" xfId="0" applyFont="1" applyFill="1" applyBorder="1" applyAlignment="1">
      <alignment horizontal="center" vertical="center" wrapText="1"/>
    </xf>
    <xf numFmtId="0" fontId="42" fillId="3" borderId="1" xfId="6" applyFont="1" applyFill="1" applyBorder="1" applyAlignment="1">
      <alignment horizontal="center" vertical="center" wrapText="1"/>
    </xf>
    <xf numFmtId="0" fontId="42" fillId="48" borderId="1" xfId="0" applyFont="1" applyFill="1" applyBorder="1" applyAlignment="1">
      <alignment horizontal="center" vertical="center" wrapText="1"/>
    </xf>
    <xf numFmtId="0" fontId="42" fillId="6"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30" fillId="3" borderId="1" xfId="7" applyFont="1" applyFill="1" applyBorder="1" applyAlignment="1">
      <alignment horizontal="center" vertical="center" wrapText="1"/>
    </xf>
    <xf numFmtId="0" fontId="235" fillId="3" borderId="1" xfId="0" applyFont="1" applyFill="1" applyBorder="1" applyAlignment="1">
      <alignment horizontal="center" vertical="center" wrapText="1"/>
    </xf>
    <xf numFmtId="14" fontId="13" fillId="3" borderId="1" xfId="0" applyNumberFormat="1" applyFont="1" applyFill="1" applyBorder="1" applyAlignment="1">
      <alignment horizontal="center" vertical="center" wrapText="1"/>
    </xf>
    <xf numFmtId="14" fontId="42" fillId="3" borderId="1" xfId="0" applyNumberFormat="1" applyFont="1" applyFill="1" applyBorder="1" applyAlignment="1">
      <alignment horizontal="center" vertical="center" wrapText="1"/>
    </xf>
    <xf numFmtId="0" fontId="44" fillId="3" borderId="1" xfId="0" applyFont="1" applyFill="1" applyBorder="1" applyAlignment="1">
      <alignment horizontal="center" vertical="center" wrapText="1"/>
    </xf>
    <xf numFmtId="0" fontId="42" fillId="3" borderId="1" xfId="0" applyFont="1" applyFill="1" applyBorder="1" applyAlignment="1">
      <alignment horizontal="center" vertical="center" wrapText="1"/>
    </xf>
    <xf numFmtId="9" fontId="13" fillId="3" borderId="1" xfId="0" applyNumberFormat="1" applyFont="1" applyFill="1" applyBorder="1" applyAlignment="1">
      <alignment horizontal="center" vertical="center" wrapText="1"/>
    </xf>
    <xf numFmtId="0" fontId="236" fillId="3" borderId="1" xfId="0" applyFont="1" applyFill="1" applyBorder="1" applyAlignment="1">
      <alignment horizontal="center" vertical="center" wrapText="1"/>
    </xf>
    <xf numFmtId="0" fontId="13" fillId="49" borderId="1" xfId="0" applyFont="1" applyFill="1" applyBorder="1" applyAlignment="1">
      <alignment horizontal="center" vertical="center" wrapText="1"/>
    </xf>
    <xf numFmtId="0" fontId="42" fillId="3" borderId="1" xfId="8" applyFont="1" applyFill="1" applyBorder="1" applyAlignment="1">
      <alignment horizontal="center" vertical="center" wrapText="1"/>
    </xf>
    <xf numFmtId="0" fontId="42" fillId="3" borderId="1" xfId="9" applyFont="1" applyFill="1" applyBorder="1" applyAlignment="1">
      <alignment horizontal="center" vertical="center" wrapText="1"/>
    </xf>
    <xf numFmtId="0" fontId="42" fillId="3" borderId="1" xfId="10" applyFont="1" applyFill="1" applyBorder="1" applyAlignment="1">
      <alignment horizontal="center" vertical="center" wrapText="1"/>
    </xf>
    <xf numFmtId="0" fontId="42" fillId="3" borderId="1" xfId="11" applyFont="1" applyFill="1" applyBorder="1" applyAlignment="1">
      <alignment horizontal="center" vertical="center" wrapText="1"/>
    </xf>
    <xf numFmtId="9" fontId="13" fillId="3" borderId="1" xfId="1" applyFont="1" applyFill="1" applyBorder="1" applyAlignment="1">
      <alignment horizontal="center" vertical="center" wrapText="1"/>
    </xf>
    <xf numFmtId="0" fontId="222" fillId="3" borderId="1" xfId="0" applyFont="1" applyFill="1" applyBorder="1" applyAlignment="1">
      <alignment horizontal="center" vertical="center" wrapText="1"/>
    </xf>
    <xf numFmtId="0" fontId="2" fillId="25" borderId="14" xfId="0" applyFont="1" applyFill="1" applyBorder="1" applyAlignment="1">
      <alignment horizontal="center" vertical="center" wrapText="1"/>
    </xf>
    <xf numFmtId="9" fontId="23" fillId="25" borderId="14" xfId="0" applyNumberFormat="1" applyFont="1" applyFill="1" applyBorder="1" applyAlignment="1">
      <alignment horizontal="center" vertical="center" wrapText="1"/>
    </xf>
    <xf numFmtId="0" fontId="237" fillId="0" borderId="1" xfId="0" applyFont="1" applyBorder="1" applyAlignment="1">
      <alignment horizontal="right" vertical="center" wrapText="1"/>
    </xf>
    <xf numFmtId="0" fontId="0" fillId="0" borderId="0" xfId="0" applyAlignment="1">
      <alignment vertical="center"/>
    </xf>
    <xf numFmtId="0" fontId="240" fillId="20" borderId="110" xfId="0" applyFont="1" applyFill="1" applyBorder="1" applyAlignment="1">
      <alignment horizontal="center" vertical="center"/>
    </xf>
    <xf numFmtId="0" fontId="241" fillId="21" borderId="110" xfId="0" applyFont="1" applyFill="1" applyBorder="1" applyAlignment="1">
      <alignment horizontal="center" vertical="center"/>
    </xf>
    <xf numFmtId="0" fontId="241" fillId="22" borderId="110" xfId="0" applyFont="1" applyFill="1" applyBorder="1" applyAlignment="1">
      <alignment horizontal="center" vertical="center"/>
    </xf>
    <xf numFmtId="0" fontId="240" fillId="2" borderId="110" xfId="0" applyFont="1" applyFill="1" applyBorder="1" applyAlignment="1">
      <alignment horizontal="center" vertical="center" wrapText="1"/>
    </xf>
    <xf numFmtId="14" fontId="240" fillId="2" borderId="110" xfId="0" applyNumberFormat="1" applyFont="1" applyFill="1" applyBorder="1" applyAlignment="1">
      <alignment horizontal="center" vertical="center" wrapText="1"/>
    </xf>
    <xf numFmtId="0" fontId="241" fillId="2" borderId="110" xfId="0" applyFont="1" applyFill="1" applyBorder="1" applyAlignment="1">
      <alignment horizontal="center" vertical="center" wrapText="1"/>
    </xf>
    <xf numFmtId="0" fontId="242" fillId="3" borderId="110" xfId="0" applyFont="1" applyFill="1" applyBorder="1" applyAlignment="1">
      <alignment horizontal="center" vertical="center" wrapText="1"/>
    </xf>
    <xf numFmtId="0" fontId="13" fillId="0" borderId="110" xfId="0" applyFont="1" applyBorder="1" applyAlignment="1">
      <alignment vertical="center" wrapText="1"/>
    </xf>
    <xf numFmtId="0" fontId="244" fillId="3" borderId="110" xfId="0" applyFont="1" applyFill="1" applyBorder="1" applyAlignment="1">
      <alignment horizontal="center" vertical="center" wrapText="1"/>
    </xf>
    <xf numFmtId="0" fontId="243" fillId="11" borderId="110" xfId="0" applyFont="1" applyFill="1" applyBorder="1" applyAlignment="1">
      <alignment horizontal="center" vertical="center" wrapText="1"/>
    </xf>
    <xf numFmtId="0" fontId="245" fillId="3" borderId="110" xfId="0" applyFont="1" applyFill="1" applyBorder="1" applyAlignment="1">
      <alignment horizontal="center" vertical="center" wrapText="1"/>
    </xf>
    <xf numFmtId="9" fontId="244" fillId="3" borderId="110" xfId="0" applyNumberFormat="1" applyFont="1" applyFill="1" applyBorder="1" applyAlignment="1">
      <alignment horizontal="center" vertical="center" wrapText="1"/>
    </xf>
    <xf numFmtId="0" fontId="241" fillId="0" borderId="110" xfId="0" applyFont="1" applyBorder="1" applyAlignment="1">
      <alignment horizontal="center" vertical="center" wrapText="1"/>
    </xf>
    <xf numFmtId="0" fontId="246" fillId="3" borderId="110" xfId="2" applyFont="1" applyFill="1" applyBorder="1" applyAlignment="1">
      <alignment horizontal="center" vertical="center" wrapText="1"/>
    </xf>
    <xf numFmtId="14" fontId="244" fillId="3" borderId="110" xfId="0" applyNumberFormat="1" applyFont="1" applyFill="1" applyBorder="1" applyAlignment="1">
      <alignment horizontal="center" vertical="center" wrapText="1"/>
    </xf>
    <xf numFmtId="14" fontId="243" fillId="3" borderId="110" xfId="0" applyNumberFormat="1" applyFont="1" applyFill="1" applyBorder="1" applyAlignment="1">
      <alignment horizontal="center" vertical="center" wrapText="1"/>
    </xf>
    <xf numFmtId="0" fontId="247" fillId="3" borderId="110" xfId="0" applyFont="1" applyFill="1" applyBorder="1" applyAlignment="1">
      <alignment horizontal="center" vertical="center" wrapText="1"/>
    </xf>
    <xf numFmtId="0" fontId="243" fillId="3" borderId="110" xfId="0" applyFont="1" applyFill="1" applyBorder="1" applyAlignment="1">
      <alignment horizontal="center" vertical="center" wrapText="1"/>
    </xf>
    <xf numFmtId="0" fontId="0" fillId="0" borderId="110" xfId="0" applyBorder="1" applyAlignment="1">
      <alignment vertical="center" wrapText="1"/>
    </xf>
    <xf numFmtId="164" fontId="244" fillId="3" borderId="110" xfId="0" applyNumberFormat="1" applyFont="1" applyFill="1" applyBorder="1" applyAlignment="1">
      <alignment horizontal="center" vertical="center" wrapText="1"/>
    </xf>
    <xf numFmtId="0" fontId="243" fillId="0" borderId="110" xfId="0" applyFont="1" applyBorder="1" applyAlignment="1">
      <alignment horizontal="center" vertical="center" wrapText="1"/>
    </xf>
    <xf numFmtId="0" fontId="244" fillId="11" borderId="110" xfId="0" applyFont="1" applyFill="1" applyBorder="1" applyAlignment="1">
      <alignment horizontal="center" vertical="center" wrapText="1"/>
    </xf>
    <xf numFmtId="0" fontId="31" fillId="3" borderId="110" xfId="2" applyFill="1" applyBorder="1" applyAlignment="1">
      <alignment horizontal="center" vertical="center" wrapText="1"/>
    </xf>
    <xf numFmtId="0" fontId="245" fillId="0" borderId="110" xfId="0" applyFont="1" applyBorder="1" applyAlignment="1">
      <alignment horizontal="center" vertical="center" wrapText="1"/>
    </xf>
    <xf numFmtId="0" fontId="244" fillId="0" borderId="110" xfId="0" applyFont="1" applyBorder="1" applyAlignment="1">
      <alignment horizontal="center" vertical="center" wrapText="1"/>
    </xf>
    <xf numFmtId="0" fontId="31" fillId="0" borderId="110" xfId="2" applyBorder="1" applyAlignment="1">
      <alignment horizontal="center" vertical="center" wrapText="1"/>
    </xf>
    <xf numFmtId="14" fontId="244" fillId="0" borderId="110" xfId="0" applyNumberFormat="1" applyFont="1" applyBorder="1" applyAlignment="1">
      <alignment horizontal="center" vertical="center" wrapText="1"/>
    </xf>
    <xf numFmtId="14" fontId="243" fillId="0" borderId="110" xfId="0" applyNumberFormat="1" applyFont="1" applyBorder="1" applyAlignment="1">
      <alignment horizontal="center" vertical="center" wrapText="1"/>
    </xf>
    <xf numFmtId="0" fontId="247" fillId="0" borderId="110" xfId="0" applyFont="1" applyBorder="1" applyAlignment="1">
      <alignment horizontal="center" vertical="center" wrapText="1"/>
    </xf>
    <xf numFmtId="0" fontId="0" fillId="0" borderId="110" xfId="0" applyBorder="1" applyAlignment="1">
      <alignment horizontal="center" vertical="center" wrapText="1"/>
    </xf>
    <xf numFmtId="0" fontId="248" fillId="3" borderId="110" xfId="0" applyFont="1" applyFill="1" applyBorder="1" applyAlignment="1">
      <alignment horizontal="center" vertical="center" wrapText="1"/>
    </xf>
    <xf numFmtId="0" fontId="0" fillId="0" borderId="110" xfId="0" applyBorder="1" applyAlignment="1">
      <alignment vertical="center"/>
    </xf>
    <xf numFmtId="0" fontId="13" fillId="0" borderId="110" xfId="0" applyFont="1" applyBorder="1" applyAlignment="1">
      <alignment vertical="center"/>
    </xf>
    <xf numFmtId="0" fontId="13" fillId="0" borderId="110" xfId="0" applyFont="1" applyBorder="1" applyAlignment="1">
      <alignment horizontal="center" vertical="center" wrapText="1"/>
    </xf>
    <xf numFmtId="0" fontId="240" fillId="25" borderId="110" xfId="0" applyFont="1" applyFill="1" applyBorder="1" applyAlignment="1">
      <alignment horizontal="center" vertical="center" wrapText="1"/>
    </xf>
    <xf numFmtId="9" fontId="241" fillId="25" borderId="110" xfId="0" applyNumberFormat="1" applyFont="1" applyFill="1" applyBorder="1" applyAlignment="1">
      <alignment horizontal="center" vertical="center" wrapText="1"/>
    </xf>
    <xf numFmtId="14" fontId="0" fillId="0" borderId="0" xfId="0" applyNumberFormat="1" applyAlignment="1">
      <alignment vertical="center"/>
    </xf>
    <xf numFmtId="0" fontId="13" fillId="0" borderId="0" xfId="0" applyFont="1" applyAlignment="1">
      <alignment vertical="center"/>
    </xf>
    <xf numFmtId="0" fontId="249" fillId="0" borderId="0" xfId="0" applyFont="1" applyAlignment="1">
      <alignment wrapText="1"/>
    </xf>
    <xf numFmtId="0" fontId="249" fillId="0" borderId="0" xfId="0" applyFont="1" applyAlignment="1">
      <alignment horizontal="center" vertical="center" wrapText="1"/>
    </xf>
    <xf numFmtId="0" fontId="249" fillId="0" borderId="0" xfId="0" applyFont="1" applyAlignment="1">
      <alignment horizontal="center" wrapText="1"/>
    </xf>
    <xf numFmtId="0" fontId="256" fillId="0" borderId="5" xfId="0" applyFont="1" applyBorder="1" applyAlignment="1">
      <alignment horizontal="center" vertical="center" wrapText="1"/>
    </xf>
    <xf numFmtId="0" fontId="256" fillId="37" borderId="5" xfId="0" applyFont="1" applyFill="1" applyBorder="1" applyAlignment="1">
      <alignment horizontal="center" wrapText="1"/>
    </xf>
    <xf numFmtId="14" fontId="256" fillId="37" borderId="5" xfId="0" applyNumberFormat="1" applyFont="1" applyFill="1" applyBorder="1" applyAlignment="1">
      <alignment horizontal="center" vertical="center" wrapText="1"/>
    </xf>
    <xf numFmtId="14" fontId="249" fillId="0" borderId="0" xfId="0" applyNumberFormat="1" applyFont="1" applyAlignment="1">
      <alignment horizontal="center" vertical="center" wrapText="1"/>
    </xf>
    <xf numFmtId="14" fontId="255" fillId="0" borderId="0" xfId="0" applyNumberFormat="1" applyFont="1" applyAlignment="1">
      <alignment horizontal="center" vertical="center" wrapText="1"/>
    </xf>
    <xf numFmtId="0" fontId="249" fillId="0" borderId="0" xfId="0" applyFont="1" applyAlignment="1">
      <alignment horizontal="center" vertical="center"/>
    </xf>
    <xf numFmtId="0" fontId="249" fillId="0" borderId="0" xfId="0" applyFont="1" applyAlignment="1">
      <alignment horizontal="center"/>
    </xf>
    <xf numFmtId="0" fontId="249" fillId="0" borderId="0" xfId="0" applyFont="1"/>
    <xf numFmtId="0" fontId="249" fillId="0" borderId="0" xfId="0" applyFont="1" applyAlignment="1">
      <alignment vertical="center" wrapText="1"/>
    </xf>
    <xf numFmtId="0" fontId="255" fillId="0" borderId="5" xfId="0" applyFont="1" applyBorder="1" applyAlignment="1">
      <alignment horizontal="center" vertical="center" wrapText="1"/>
    </xf>
    <xf numFmtId="0" fontId="255" fillId="0" borderId="19" xfId="0" applyFont="1" applyBorder="1" applyAlignment="1">
      <alignment horizontal="center" vertical="center" wrapText="1"/>
    </xf>
    <xf numFmtId="0" fontId="255" fillId="0" borderId="0" xfId="0" applyFont="1" applyAlignment="1">
      <alignment horizontal="center" vertical="center" wrapText="1"/>
    </xf>
    <xf numFmtId="0" fontId="249" fillId="0" borderId="5" xfId="0" applyFont="1" applyBorder="1" applyAlignment="1">
      <alignment horizontal="center" vertical="center" wrapText="1"/>
    </xf>
    <xf numFmtId="0" fontId="249" fillId="0" borderId="5" xfId="0" applyFont="1" applyBorder="1" applyAlignment="1">
      <alignment horizontal="left" vertical="center" wrapText="1"/>
    </xf>
    <xf numFmtId="14" fontId="257" fillId="0" borderId="5" xfId="0" applyNumberFormat="1" applyFont="1" applyBorder="1" applyAlignment="1">
      <alignment horizontal="center" vertical="center"/>
    </xf>
    <xf numFmtId="10" fontId="258" fillId="11" borderId="5" xfId="0" applyNumberFormat="1" applyFont="1" applyFill="1" applyBorder="1" applyAlignment="1">
      <alignment horizontal="center" vertical="center"/>
    </xf>
    <xf numFmtId="0" fontId="249" fillId="0" borderId="0" xfId="0" applyFont="1" applyAlignment="1">
      <alignment horizontal="left" vertical="center" wrapText="1"/>
    </xf>
    <xf numFmtId="0" fontId="259" fillId="0" borderId="5" xfId="0" applyFont="1" applyBorder="1" applyAlignment="1">
      <alignment horizontal="left" vertical="center" wrapText="1"/>
    </xf>
    <xf numFmtId="0" fontId="259" fillId="0" borderId="0" xfId="0" applyFont="1" applyAlignment="1">
      <alignment horizontal="left" vertical="center" wrapText="1"/>
    </xf>
    <xf numFmtId="0" fontId="249" fillId="0" borderId="5" xfId="0" applyFont="1" applyBorder="1" applyAlignment="1">
      <alignment horizontal="center" vertical="center"/>
    </xf>
    <xf numFmtId="0" fontId="257" fillId="0" borderId="5" xfId="0" applyFont="1" applyBorder="1" applyAlignment="1">
      <alignment horizontal="left" vertical="center" wrapText="1"/>
    </xf>
    <xf numFmtId="0" fontId="249" fillId="0" borderId="20" xfId="0" applyFont="1" applyBorder="1" applyAlignment="1">
      <alignment horizontal="center" vertical="center" wrapText="1"/>
    </xf>
    <xf numFmtId="0" fontId="249" fillId="0" borderId="20" xfId="0" applyFont="1" applyBorder="1" applyAlignment="1">
      <alignment horizontal="left" vertical="center" wrapText="1"/>
    </xf>
    <xf numFmtId="14" fontId="257" fillId="0" borderId="20" xfId="0" applyNumberFormat="1" applyFont="1" applyBorder="1" applyAlignment="1">
      <alignment horizontal="center" vertical="center"/>
    </xf>
    <xf numFmtId="0" fontId="249" fillId="0" borderId="19" xfId="0" applyFont="1" applyBorder="1" applyAlignment="1">
      <alignment horizontal="left" vertical="center" wrapText="1"/>
    </xf>
    <xf numFmtId="0" fontId="249" fillId="0" borderId="20" xfId="0" applyFont="1" applyBorder="1" applyAlignment="1">
      <alignment vertical="center" wrapText="1"/>
    </xf>
    <xf numFmtId="0" fontId="249" fillId="0" borderId="5" xfId="0" applyFont="1" applyBorder="1" applyAlignment="1">
      <alignment vertical="center" wrapText="1"/>
    </xf>
    <xf numFmtId="0" fontId="1" fillId="0" borderId="0" xfId="0" applyFont="1"/>
    <xf numFmtId="0" fontId="249" fillId="11" borderId="5" xfId="0" applyFont="1" applyFill="1" applyBorder="1" applyAlignment="1">
      <alignment horizontal="left" vertical="center" wrapText="1"/>
    </xf>
    <xf numFmtId="0" fontId="249" fillId="11" borderId="5" xfId="0" applyFont="1" applyFill="1" applyBorder="1" applyAlignment="1">
      <alignment horizontal="center" vertical="center" wrapText="1"/>
    </xf>
    <xf numFmtId="0" fontId="249" fillId="11" borderId="18" xfId="0" applyFont="1" applyFill="1" applyBorder="1" applyAlignment="1">
      <alignment horizontal="center" vertical="center" wrapText="1"/>
    </xf>
    <xf numFmtId="0" fontId="249" fillId="0" borderId="5" xfId="0" applyFont="1" applyBorder="1" applyAlignment="1">
      <alignment horizontal="left" vertical="center"/>
    </xf>
    <xf numFmtId="0" fontId="259" fillId="0" borderId="5" xfId="0" applyFont="1" applyBorder="1" applyAlignment="1">
      <alignment horizontal="left" vertical="center"/>
    </xf>
    <xf numFmtId="0" fontId="249" fillId="0" borderId="18" xfId="0" applyFont="1" applyBorder="1" applyAlignment="1">
      <alignment horizontal="center" vertical="center" wrapText="1"/>
    </xf>
    <xf numFmtId="9" fontId="249" fillId="0" borderId="5" xfId="0" applyNumberFormat="1" applyFont="1" applyBorder="1" applyAlignment="1">
      <alignment horizontal="center" vertical="center" wrapText="1"/>
    </xf>
    <xf numFmtId="14" fontId="249" fillId="0" borderId="5" xfId="0" applyNumberFormat="1" applyFont="1" applyBorder="1" applyAlignment="1">
      <alignment horizontal="center" vertical="center"/>
    </xf>
    <xf numFmtId="0" fontId="259" fillId="0" borderId="20" xfId="0" applyFont="1" applyBorder="1" applyAlignment="1">
      <alignment horizontal="left" vertical="center"/>
    </xf>
    <xf numFmtId="14" fontId="257" fillId="0" borderId="5" xfId="0" applyNumberFormat="1" applyFont="1" applyBorder="1" applyAlignment="1">
      <alignment horizontal="center" vertical="center" wrapText="1"/>
    </xf>
    <xf numFmtId="14" fontId="257" fillId="0" borderId="20" xfId="0" applyNumberFormat="1" applyFont="1" applyBorder="1" applyAlignment="1">
      <alignment horizontal="center" vertical="center" wrapText="1"/>
    </xf>
    <xf numFmtId="14" fontId="249" fillId="0" borderId="5" xfId="0" applyNumberFormat="1" applyFont="1" applyBorder="1" applyAlignment="1">
      <alignment horizontal="center" vertical="center" wrapText="1"/>
    </xf>
    <xf numFmtId="0" fontId="249" fillId="0" borderId="20" xfId="0" applyFont="1" applyBorder="1" applyAlignment="1">
      <alignment horizontal="center" vertical="center"/>
    </xf>
    <xf numFmtId="0" fontId="249" fillId="3" borderId="5" xfId="0" applyFont="1" applyFill="1" applyBorder="1" applyAlignment="1">
      <alignment horizontal="left" vertical="center" wrapText="1"/>
    </xf>
    <xf numFmtId="0" fontId="249" fillId="3" borderId="19" xfId="0" applyFont="1" applyFill="1" applyBorder="1" applyAlignment="1">
      <alignment horizontal="left" vertical="center" wrapText="1"/>
    </xf>
    <xf numFmtId="0" fontId="249" fillId="3" borderId="5" xfId="0" applyFont="1" applyFill="1" applyBorder="1" applyAlignment="1">
      <alignment vertical="center" wrapText="1"/>
    </xf>
    <xf numFmtId="0" fontId="249" fillId="3" borderId="5" xfId="0" applyFont="1" applyFill="1" applyBorder="1" applyAlignment="1">
      <alignment horizontal="center" vertical="center"/>
    </xf>
    <xf numFmtId="0" fontId="249" fillId="11" borderId="19" xfId="0" applyFont="1" applyFill="1" applyBorder="1" applyAlignment="1">
      <alignment horizontal="left" vertical="center" wrapText="1"/>
    </xf>
    <xf numFmtId="0" fontId="249" fillId="0" borderId="16" xfId="0" applyFont="1" applyBorder="1" applyAlignment="1">
      <alignment horizontal="center" vertical="center" wrapText="1"/>
    </xf>
    <xf numFmtId="0" fontId="249" fillId="0" borderId="19" xfId="0" applyFont="1" applyBorder="1" applyAlignment="1">
      <alignment horizontal="center" vertical="center" wrapText="1"/>
    </xf>
    <xf numFmtId="0" fontId="259" fillId="0" borderId="16" xfId="0" applyFont="1" applyBorder="1" applyAlignment="1">
      <alignment horizontal="left" vertical="center" wrapText="1"/>
    </xf>
    <xf numFmtId="0" fontId="249" fillId="11" borderId="20" xfId="0" applyFont="1" applyFill="1" applyBorder="1" applyAlignment="1">
      <alignment horizontal="center" vertical="center" wrapText="1"/>
    </xf>
    <xf numFmtId="0" fontId="249" fillId="0" borderId="16" xfId="0" applyFont="1" applyBorder="1" applyAlignment="1">
      <alignment vertical="center" wrapText="1"/>
    </xf>
    <xf numFmtId="0" fontId="249" fillId="3" borderId="5" xfId="0" applyFont="1" applyFill="1" applyBorder="1" applyAlignment="1">
      <alignment horizontal="center" vertical="center" wrapText="1"/>
    </xf>
    <xf numFmtId="0" fontId="249" fillId="11" borderId="18" xfId="0" applyFont="1" applyFill="1" applyBorder="1" applyAlignment="1">
      <alignment horizontal="left" vertical="center" wrapText="1"/>
    </xf>
    <xf numFmtId="0" fontId="249" fillId="11" borderId="5" xfId="0" applyFont="1" applyFill="1" applyBorder="1" applyAlignment="1">
      <alignment horizontal="center" vertical="center"/>
    </xf>
    <xf numFmtId="0" fontId="249" fillId="11" borderId="0" xfId="0" applyFont="1" applyFill="1" applyAlignment="1">
      <alignment vertical="center" wrapText="1"/>
    </xf>
    <xf numFmtId="14" fontId="249" fillId="11" borderId="5" xfId="0" applyNumberFormat="1" applyFont="1" applyFill="1" applyBorder="1" applyAlignment="1">
      <alignment horizontal="center" vertical="center"/>
    </xf>
    <xf numFmtId="0" fontId="249" fillId="0" borderId="0" xfId="0" applyFont="1" applyAlignment="1">
      <alignment vertical="center"/>
    </xf>
    <xf numFmtId="0" fontId="249" fillId="0" borderId="10" xfId="0" applyFont="1" applyBorder="1" applyAlignment="1">
      <alignment horizontal="center" vertical="center"/>
    </xf>
    <xf numFmtId="0" fontId="249" fillId="0" borderId="18" xfId="0" applyFont="1" applyBorder="1" applyAlignment="1">
      <alignment horizontal="center" vertical="center"/>
    </xf>
    <xf numFmtId="0" fontId="249" fillId="0" borderId="10" xfId="0" applyFont="1" applyBorder="1" applyAlignment="1">
      <alignment horizontal="center" vertical="center" wrapText="1"/>
    </xf>
    <xf numFmtId="0" fontId="259" fillId="3" borderId="5" xfId="0" applyFont="1" applyFill="1" applyBorder="1" applyAlignment="1">
      <alignment horizontal="left" vertical="center" wrapText="1"/>
    </xf>
    <xf numFmtId="0" fontId="249" fillId="0" borderId="16" xfId="0" applyFont="1" applyBorder="1" applyAlignment="1">
      <alignment horizontal="left" vertical="center" wrapText="1"/>
    </xf>
    <xf numFmtId="0" fontId="249" fillId="0" borderId="16" xfId="0" applyFont="1" applyBorder="1" applyAlignment="1">
      <alignment horizontal="center" vertical="center"/>
    </xf>
    <xf numFmtId="0" fontId="249" fillId="0" borderId="19" xfId="0" applyFont="1" applyBorder="1" applyAlignment="1">
      <alignment vertical="center" wrapText="1"/>
    </xf>
    <xf numFmtId="0" fontId="261" fillId="0" borderId="16" xfId="0" applyFont="1" applyBorder="1" applyAlignment="1">
      <alignment horizontal="center" vertical="center" wrapText="1"/>
    </xf>
    <xf numFmtId="0" fontId="260" fillId="0" borderId="5" xfId="0" applyFont="1" applyBorder="1" applyAlignment="1">
      <alignment horizontal="left" vertical="center" wrapText="1"/>
    </xf>
    <xf numFmtId="0" fontId="259" fillId="0" borderId="5" xfId="0" applyFont="1" applyBorder="1" applyAlignment="1">
      <alignment vertical="center" wrapText="1"/>
    </xf>
    <xf numFmtId="0" fontId="249" fillId="0" borderId="17" xfId="0" applyFont="1" applyBorder="1" applyAlignment="1">
      <alignment horizontal="center" vertical="center" wrapText="1"/>
    </xf>
    <xf numFmtId="0" fontId="261" fillId="0" borderId="17" xfId="0" applyFont="1" applyBorder="1" applyAlignment="1">
      <alignment horizontal="center" vertical="center" wrapText="1"/>
    </xf>
    <xf numFmtId="0" fontId="261" fillId="0" borderId="18" xfId="0" applyFont="1" applyBorder="1" applyAlignment="1">
      <alignment horizontal="center" vertical="center" wrapText="1"/>
    </xf>
    <xf numFmtId="14" fontId="249" fillId="11" borderId="5" xfId="0" applyNumberFormat="1" applyFont="1" applyFill="1" applyBorder="1" applyAlignment="1">
      <alignment horizontal="center" vertical="center" wrapText="1"/>
    </xf>
    <xf numFmtId="0" fontId="259" fillId="11" borderId="5" xfId="0" applyFont="1" applyFill="1" applyBorder="1" applyAlignment="1">
      <alignment horizontal="left" vertical="center" wrapText="1"/>
    </xf>
    <xf numFmtId="0" fontId="249" fillId="0" borderId="2" xfId="0" applyFont="1" applyBorder="1" applyAlignment="1">
      <alignment horizontal="center" vertical="center" wrapText="1"/>
    </xf>
    <xf numFmtId="0" fontId="249" fillId="0" borderId="2" xfId="0" applyFont="1" applyBorder="1" applyAlignment="1">
      <alignment vertical="center" wrapText="1"/>
    </xf>
    <xf numFmtId="0" fontId="249" fillId="0" borderId="3" xfId="0" applyFont="1" applyBorder="1" applyAlignment="1">
      <alignment horizontal="center" vertical="center" wrapText="1"/>
    </xf>
    <xf numFmtId="0" fontId="249" fillId="11" borderId="2" xfId="0" applyFont="1" applyFill="1" applyBorder="1" applyAlignment="1">
      <alignment horizontal="left" vertical="center" wrapText="1"/>
    </xf>
    <xf numFmtId="0" fontId="249" fillId="0" borderId="25" xfId="0" applyFont="1" applyBorder="1" applyAlignment="1">
      <alignment horizontal="center" vertical="center" wrapText="1"/>
    </xf>
    <xf numFmtId="0" fontId="2" fillId="9" borderId="1" xfId="0" applyFont="1" applyFill="1" applyBorder="1" applyAlignment="1">
      <alignment horizontal="center" vertical="center" wrapText="1"/>
    </xf>
    <xf numFmtId="0" fontId="23" fillId="6" borderId="1" xfId="0" applyFont="1" applyFill="1" applyBorder="1"/>
    <xf numFmtId="0" fontId="5" fillId="4" borderId="1" xfId="0" applyFont="1" applyFill="1" applyBorder="1" applyAlignment="1">
      <alignment horizontal="center" vertical="center" wrapText="1"/>
    </xf>
    <xf numFmtId="0" fontId="12" fillId="0" borderId="1" xfId="0" applyFont="1" applyBorder="1"/>
    <xf numFmtId="0" fontId="6" fillId="4" borderId="1" xfId="0" applyFont="1" applyFill="1" applyBorder="1" applyAlignment="1">
      <alignment horizontal="center" vertical="center" wrapText="1"/>
    </xf>
    <xf numFmtId="0" fontId="32" fillId="0" borderId="2" xfId="0" applyFont="1" applyBorder="1" applyAlignment="1">
      <alignment horizontal="center" wrapText="1"/>
    </xf>
    <xf numFmtId="0" fontId="33" fillId="0" borderId="3" xfId="0" applyFont="1" applyBorder="1"/>
    <xf numFmtId="0" fontId="33" fillId="0" borderId="6" xfId="0" applyFont="1" applyBorder="1"/>
    <xf numFmtId="0" fontId="33" fillId="0" borderId="7" xfId="0" applyFont="1" applyBorder="1"/>
    <xf numFmtId="0" fontId="33" fillId="0" borderId="8" xfId="0" applyFont="1" applyBorder="1"/>
    <xf numFmtId="0" fontId="33" fillId="0" borderId="10" xfId="0" applyFont="1" applyBorder="1"/>
    <xf numFmtId="0" fontId="34" fillId="0" borderId="2" xfId="0" applyFont="1" applyBorder="1" applyAlignment="1">
      <alignment horizontal="center" vertical="center"/>
    </xf>
    <xf numFmtId="0" fontId="12" fillId="0" borderId="4" xfId="0" applyFont="1" applyBorder="1" applyAlignment="1">
      <alignment horizontal="center"/>
    </xf>
    <xf numFmtId="0" fontId="12" fillId="0" borderId="3"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36" fillId="0" borderId="2" xfId="0" applyFont="1" applyBorder="1" applyAlignment="1">
      <alignment horizontal="center" vertical="center"/>
    </xf>
    <xf numFmtId="0" fontId="37" fillId="0" borderId="4" xfId="0" applyFont="1" applyBorder="1"/>
    <xf numFmtId="0" fontId="37" fillId="0" borderId="3" xfId="0" applyFont="1" applyBorder="1"/>
    <xf numFmtId="0" fontId="37" fillId="0" borderId="8" xfId="0" applyFont="1" applyBorder="1"/>
    <xf numFmtId="0" fontId="37" fillId="0" borderId="9" xfId="0" applyFont="1" applyBorder="1"/>
    <xf numFmtId="0" fontId="37" fillId="0" borderId="10" xfId="0" applyFont="1" applyBorder="1"/>
    <xf numFmtId="0" fontId="39" fillId="0" borderId="4" xfId="0" applyFont="1" applyBorder="1" applyAlignment="1">
      <alignment horizontal="center"/>
    </xf>
    <xf numFmtId="0" fontId="33" fillId="0" borderId="4" xfId="0" applyFont="1" applyBorder="1"/>
    <xf numFmtId="0" fontId="40" fillId="13" borderId="0" xfId="0" applyFont="1" applyFill="1" applyAlignment="1">
      <alignment horizontal="center" vertical="center" wrapText="1"/>
    </xf>
    <xf numFmtId="0" fontId="33" fillId="0" borderId="0" xfId="0" applyFont="1"/>
    <xf numFmtId="0" fontId="41" fillId="14" borderId="11" xfId="0" applyFont="1" applyFill="1" applyBorder="1" applyAlignment="1">
      <alignment horizontal="center" vertical="top"/>
    </xf>
    <xf numFmtId="0" fontId="33" fillId="0" borderId="12" xfId="0" applyFont="1" applyBorder="1"/>
    <xf numFmtId="0" fontId="41" fillId="15" borderId="11" xfId="0" applyFont="1" applyFill="1" applyBorder="1" applyAlignment="1">
      <alignment horizontal="center" vertical="center"/>
    </xf>
    <xf numFmtId="0" fontId="33" fillId="0" borderId="13" xfId="0" applyFont="1" applyBorder="1"/>
    <xf numFmtId="0" fontId="41" fillId="16" borderId="11" xfId="0" applyFont="1" applyFill="1" applyBorder="1" applyAlignment="1">
      <alignment horizontal="center" vertical="center"/>
    </xf>
    <xf numFmtId="0" fontId="41" fillId="17" borderId="11" xfId="0" applyFont="1" applyFill="1" applyBorder="1" applyAlignment="1">
      <alignment horizontal="center"/>
    </xf>
    <xf numFmtId="0" fontId="41" fillId="18" borderId="11" xfId="0" applyFont="1" applyFill="1" applyBorder="1" applyAlignment="1">
      <alignment horizontal="center"/>
    </xf>
    <xf numFmtId="0" fontId="41" fillId="19" borderId="11" xfId="0" applyFont="1" applyFill="1" applyBorder="1" applyAlignment="1">
      <alignment horizontal="center"/>
    </xf>
    <xf numFmtId="0" fontId="41" fillId="20" borderId="11" xfId="0" applyFont="1" applyFill="1" applyBorder="1" applyAlignment="1">
      <alignment horizontal="center"/>
    </xf>
    <xf numFmtId="0" fontId="13" fillId="4" borderId="16" xfId="0" applyFont="1" applyFill="1" applyBorder="1" applyAlignment="1">
      <alignment horizontal="center" vertical="center" wrapText="1"/>
    </xf>
    <xf numFmtId="0" fontId="30" fillId="0" borderId="17" xfId="0" applyFont="1" applyBorder="1"/>
    <xf numFmtId="0" fontId="30" fillId="0" borderId="18" xfId="0" applyFont="1" applyBorder="1"/>
    <xf numFmtId="0" fontId="42" fillId="4" borderId="1" xfId="0" applyFont="1" applyFill="1" applyBorder="1" applyAlignment="1">
      <alignment horizontal="center" vertical="center" wrapText="1"/>
    </xf>
    <xf numFmtId="0" fontId="13" fillId="0" borderId="3"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0" xfId="0" applyFont="1" applyAlignment="1">
      <alignment horizontal="center" vertical="center" wrapText="1"/>
    </xf>
    <xf numFmtId="0" fontId="13" fillId="0" borderId="10"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0" fontId="42" fillId="3" borderId="16" xfId="0" applyFont="1" applyFill="1" applyBorder="1" applyAlignment="1">
      <alignment horizontal="center" vertical="center" wrapText="1"/>
    </xf>
    <xf numFmtId="0" fontId="42" fillId="3" borderId="18"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18" xfId="0" applyFont="1" applyFill="1" applyBorder="1" applyAlignment="1">
      <alignment horizontal="center" vertical="center" wrapText="1"/>
    </xf>
    <xf numFmtId="9" fontId="13" fillId="3" borderId="16" xfId="0" applyNumberFormat="1" applyFont="1" applyFill="1" applyBorder="1" applyAlignment="1">
      <alignment horizontal="center" vertical="center" wrapText="1"/>
    </xf>
    <xf numFmtId="9" fontId="13" fillId="3" borderId="18" xfId="0" applyNumberFormat="1" applyFont="1" applyFill="1" applyBorder="1" applyAlignment="1">
      <alignment horizontal="center" vertical="center" wrapText="1"/>
    </xf>
    <xf numFmtId="0" fontId="13" fillId="23" borderId="16" xfId="0" applyFont="1" applyFill="1" applyBorder="1" applyAlignment="1">
      <alignment horizontal="center" vertical="center" wrapText="1"/>
    </xf>
    <xf numFmtId="0" fontId="13" fillId="23" borderId="18" xfId="0" applyFont="1" applyFill="1" applyBorder="1" applyAlignment="1">
      <alignment horizontal="center" vertical="center" wrapText="1"/>
    </xf>
    <xf numFmtId="0" fontId="13" fillId="11" borderId="16" xfId="0" applyFont="1" applyFill="1" applyBorder="1" applyAlignment="1">
      <alignment horizontal="center" vertical="center" wrapText="1"/>
    </xf>
    <xf numFmtId="0" fontId="13" fillId="11" borderId="18" xfId="0" applyFont="1" applyFill="1" applyBorder="1" applyAlignment="1">
      <alignment horizontal="center" vertical="center" wrapText="1"/>
    </xf>
    <xf numFmtId="0" fontId="44" fillId="3" borderId="16" xfId="0" applyFont="1" applyFill="1" applyBorder="1" applyAlignment="1">
      <alignment horizontal="center" vertical="center" wrapText="1"/>
    </xf>
    <xf numFmtId="0" fontId="44" fillId="3" borderId="18" xfId="0" applyFont="1" applyFill="1" applyBorder="1" applyAlignment="1">
      <alignment horizontal="center" vertical="center" wrapText="1"/>
    </xf>
    <xf numFmtId="0" fontId="43" fillId="3" borderId="16" xfId="0" applyFont="1" applyFill="1" applyBorder="1" applyAlignment="1">
      <alignment horizontal="center" vertical="center" wrapText="1"/>
    </xf>
    <xf numFmtId="0" fontId="43" fillId="3" borderId="18" xfId="0" applyFont="1" applyFill="1" applyBorder="1" applyAlignment="1">
      <alignment horizontal="center" vertical="center" wrapText="1"/>
    </xf>
    <xf numFmtId="14" fontId="13" fillId="3" borderId="16" xfId="0" applyNumberFormat="1" applyFont="1" applyFill="1" applyBorder="1" applyAlignment="1">
      <alignment horizontal="center" vertical="center" wrapText="1"/>
    </xf>
    <xf numFmtId="14" fontId="13" fillId="3" borderId="18" xfId="0" applyNumberFormat="1" applyFont="1" applyFill="1" applyBorder="1" applyAlignment="1">
      <alignment horizontal="center" vertical="center" wrapText="1"/>
    </xf>
    <xf numFmtId="14" fontId="42" fillId="3" borderId="16" xfId="0" applyNumberFormat="1" applyFont="1" applyFill="1" applyBorder="1" applyAlignment="1">
      <alignment horizontal="center" vertical="center" wrapText="1"/>
    </xf>
    <xf numFmtId="14" fontId="42" fillId="3" borderId="18" xfId="0" applyNumberFormat="1"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51" fillId="0" borderId="31" xfId="0" applyFont="1" applyBorder="1" applyAlignment="1">
      <alignment horizontal="center" vertical="center" wrapText="1"/>
    </xf>
    <xf numFmtId="0" fontId="12" fillId="0" borderId="32" xfId="0" applyFont="1" applyBorder="1"/>
    <xf numFmtId="0" fontId="46" fillId="0" borderId="2" xfId="0" applyFont="1" applyBorder="1" applyAlignment="1">
      <alignment horizontal="center" vertical="center" wrapText="1"/>
    </xf>
    <xf numFmtId="0" fontId="12" fillId="0" borderId="3" xfId="0" applyFont="1" applyBorder="1"/>
    <xf numFmtId="0" fontId="12" fillId="0" borderId="6" xfId="0" applyFont="1" applyBorder="1"/>
    <xf numFmtId="0" fontId="12" fillId="0" borderId="7" xfId="0" applyFont="1" applyBorder="1"/>
    <xf numFmtId="0" fontId="12" fillId="0" borderId="8" xfId="0" applyFont="1" applyBorder="1"/>
    <xf numFmtId="0" fontId="12" fillId="0" borderId="10" xfId="0" applyFont="1" applyBorder="1"/>
    <xf numFmtId="0" fontId="47" fillId="0" borderId="2" xfId="0" applyFont="1" applyBorder="1" applyAlignment="1">
      <alignment horizontal="center" vertical="center" wrapText="1"/>
    </xf>
    <xf numFmtId="0" fontId="12" fillId="0" borderId="4" xfId="0" applyFont="1" applyBorder="1"/>
    <xf numFmtId="0" fontId="12" fillId="0" borderId="9" xfId="0" applyFont="1" applyBorder="1"/>
    <xf numFmtId="0" fontId="49" fillId="0" borderId="2" xfId="0" applyFont="1" applyBorder="1" applyAlignment="1">
      <alignment horizontal="center" vertical="center" wrapText="1"/>
    </xf>
    <xf numFmtId="0" fontId="47" fillId="0" borderId="4" xfId="0" applyFont="1" applyBorder="1" applyAlignment="1">
      <alignment horizontal="center" vertical="center" wrapText="1"/>
    </xf>
    <xf numFmtId="0" fontId="50" fillId="13" borderId="0" xfId="0" applyFont="1" applyFill="1" applyAlignment="1">
      <alignment horizontal="center" vertical="center" wrapText="1"/>
    </xf>
    <xf numFmtId="0" fontId="12" fillId="0" borderId="0" xfId="0" applyFont="1"/>
    <xf numFmtId="0" fontId="51" fillId="14" borderId="19" xfId="0" applyFont="1" applyFill="1" applyBorder="1" applyAlignment="1">
      <alignment horizontal="center" vertical="center"/>
    </xf>
    <xf numFmtId="0" fontId="12" fillId="0" borderId="20" xfId="0" applyFont="1" applyBorder="1"/>
    <xf numFmtId="0" fontId="51" fillId="15" borderId="19" xfId="0" applyFont="1" applyFill="1" applyBorder="1" applyAlignment="1">
      <alignment horizontal="center" vertical="center" wrapText="1"/>
    </xf>
    <xf numFmtId="0" fontId="12" fillId="0" borderId="25" xfId="0" applyFont="1" applyBorder="1"/>
    <xf numFmtId="0" fontId="51" fillId="16" borderId="19" xfId="0" applyFont="1" applyFill="1" applyBorder="1" applyAlignment="1">
      <alignment horizontal="center" vertical="center" wrapText="1"/>
    </xf>
    <xf numFmtId="0" fontId="51" fillId="17" borderId="19" xfId="0" applyFont="1" applyFill="1" applyBorder="1" applyAlignment="1">
      <alignment horizontal="center" vertical="center" wrapText="1"/>
    </xf>
    <xf numFmtId="0" fontId="51" fillId="18" borderId="19" xfId="0" applyFont="1" applyFill="1" applyBorder="1" applyAlignment="1">
      <alignment horizontal="center" vertical="center"/>
    </xf>
    <xf numFmtId="0" fontId="55" fillId="11" borderId="19" xfId="0" applyFont="1" applyFill="1" applyBorder="1" applyAlignment="1">
      <alignment horizontal="center" vertical="center" wrapText="1"/>
    </xf>
    <xf numFmtId="0" fontId="54" fillId="0" borderId="20" xfId="0" applyFont="1" applyBorder="1"/>
    <xf numFmtId="0" fontId="53" fillId="0" borderId="2" xfId="0" applyFont="1" applyBorder="1" applyAlignment="1">
      <alignment horizontal="center" wrapText="1"/>
    </xf>
    <xf numFmtId="0" fontId="54" fillId="0" borderId="3" xfId="0" applyFont="1" applyBorder="1"/>
    <xf numFmtId="0" fontId="54" fillId="0" borderId="6" xfId="0" applyFont="1" applyBorder="1"/>
    <xf numFmtId="0" fontId="54" fillId="0" borderId="7" xfId="0" applyFont="1" applyBorder="1"/>
    <xf numFmtId="0" fontId="54" fillId="0" borderId="8" xfId="0" applyFont="1" applyBorder="1"/>
    <xf numFmtId="0" fontId="54" fillId="0" borderId="10" xfId="0" applyFont="1" applyBorder="1"/>
    <xf numFmtId="0" fontId="55" fillId="0" borderId="2" xfId="0" applyFont="1" applyBorder="1" applyAlignment="1">
      <alignment horizontal="center" vertical="center"/>
    </xf>
    <xf numFmtId="0" fontId="54" fillId="0" borderId="4" xfId="0" applyFont="1" applyBorder="1"/>
    <xf numFmtId="0" fontId="54" fillId="0" borderId="9" xfId="0" applyFont="1" applyBorder="1"/>
    <xf numFmtId="0" fontId="56" fillId="0" borderId="2" xfId="0" applyFont="1" applyBorder="1" applyAlignment="1">
      <alignment horizontal="center" vertical="center"/>
    </xf>
    <xf numFmtId="0" fontId="53" fillId="0" borderId="4" xfId="0" applyFont="1" applyBorder="1" applyAlignment="1">
      <alignment horizontal="center"/>
    </xf>
    <xf numFmtId="0" fontId="53" fillId="13" borderId="19" xfId="0" applyFont="1" applyFill="1" applyBorder="1" applyAlignment="1">
      <alignment horizontal="center" vertical="top" wrapText="1"/>
    </xf>
    <xf numFmtId="0" fontId="54" fillId="0" borderId="25" xfId="0" applyFont="1" applyBorder="1"/>
    <xf numFmtId="0" fontId="56" fillId="14" borderId="19" xfId="0" applyFont="1" applyFill="1" applyBorder="1" applyAlignment="1">
      <alignment horizontal="center" vertical="top"/>
    </xf>
    <xf numFmtId="0" fontId="56" fillId="15" borderId="19" xfId="0" applyFont="1" applyFill="1" applyBorder="1" applyAlignment="1">
      <alignment horizontal="center" vertical="center"/>
    </xf>
    <xf numFmtId="0" fontId="56" fillId="16" borderId="19" xfId="0" applyFont="1" applyFill="1" applyBorder="1" applyAlignment="1">
      <alignment horizontal="center" vertical="center"/>
    </xf>
    <xf numFmtId="0" fontId="56" fillId="17" borderId="19" xfId="0" applyFont="1" applyFill="1" applyBorder="1" applyAlignment="1">
      <alignment horizontal="center"/>
    </xf>
    <xf numFmtId="0" fontId="56" fillId="18" borderId="19" xfId="0" applyFont="1" applyFill="1" applyBorder="1" applyAlignment="1">
      <alignment horizontal="center"/>
    </xf>
    <xf numFmtId="0" fontId="56" fillId="19" borderId="19" xfId="0" applyFont="1" applyFill="1" applyBorder="1" applyAlignment="1">
      <alignment horizontal="center"/>
    </xf>
    <xf numFmtId="0" fontId="56" fillId="20" borderId="19" xfId="0" applyFont="1" applyFill="1" applyBorder="1" applyAlignment="1">
      <alignment horizontal="center"/>
    </xf>
    <xf numFmtId="0" fontId="83" fillId="0" borderId="16" xfId="0" applyFont="1" applyBorder="1" applyAlignment="1">
      <alignment horizontal="center" vertical="center" wrapText="1"/>
    </xf>
    <xf numFmtId="0" fontId="83" fillId="0" borderId="17" xfId="0" applyFont="1" applyBorder="1" applyAlignment="1">
      <alignment horizontal="center" vertical="center" wrapText="1"/>
    </xf>
    <xf numFmtId="0" fontId="83" fillId="0" borderId="18" xfId="0" applyFont="1" applyBorder="1" applyAlignment="1">
      <alignment horizontal="center" vertical="center" wrapText="1"/>
    </xf>
    <xf numFmtId="0" fontId="32" fillId="0" borderId="2" xfId="0" applyFont="1" applyBorder="1" applyAlignment="1">
      <alignment horizontal="center" vertical="center" wrapText="1"/>
    </xf>
    <xf numFmtId="0" fontId="33" fillId="0" borderId="3" xfId="0" applyFont="1" applyBorder="1" applyAlignment="1">
      <alignment horizontal="center" vertical="center"/>
    </xf>
    <xf numFmtId="0" fontId="33" fillId="0" borderId="6" xfId="0" applyFont="1" applyBorder="1" applyAlignment="1">
      <alignment horizontal="center" vertical="center"/>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33" fillId="0" borderId="10" xfId="0" applyFont="1" applyBorder="1" applyAlignment="1">
      <alignment horizontal="center" vertical="center"/>
    </xf>
    <xf numFmtId="0" fontId="39" fillId="11" borderId="2" xfId="0" applyFont="1" applyFill="1" applyBorder="1" applyAlignment="1">
      <alignment horizontal="center" vertical="center"/>
    </xf>
    <xf numFmtId="0" fontId="33" fillId="0" borderId="4" xfId="0" applyFont="1" applyBorder="1" applyAlignment="1">
      <alignment horizontal="center" vertical="center"/>
    </xf>
    <xf numFmtId="0" fontId="33" fillId="0" borderId="9" xfId="0" applyFont="1" applyBorder="1" applyAlignment="1">
      <alignment horizontal="center" vertical="center"/>
    </xf>
    <xf numFmtId="0" fontId="65" fillId="0" borderId="2" xfId="0" applyFont="1" applyBorder="1" applyAlignment="1">
      <alignment horizontal="center" vertical="center"/>
    </xf>
    <xf numFmtId="0" fontId="39" fillId="0" borderId="4" xfId="0" applyFont="1" applyBorder="1" applyAlignment="1">
      <alignment horizontal="center" vertical="center"/>
    </xf>
    <xf numFmtId="0" fontId="33" fillId="0" borderId="0" xfId="0" applyFont="1" applyAlignment="1">
      <alignment horizontal="center" vertical="center"/>
    </xf>
    <xf numFmtId="0" fontId="41" fillId="14" borderId="11" xfId="0" applyFont="1" applyFill="1" applyBorder="1" applyAlignment="1">
      <alignment horizontal="center" vertical="center"/>
    </xf>
    <xf numFmtId="0" fontId="33" fillId="0" borderId="12" xfId="0" applyFont="1" applyBorder="1" applyAlignment="1">
      <alignment horizontal="center" vertical="center"/>
    </xf>
    <xf numFmtId="0" fontId="33" fillId="0" borderId="13" xfId="0" applyFont="1" applyBorder="1" applyAlignment="1">
      <alignment horizontal="center" vertical="center"/>
    </xf>
    <xf numFmtId="0" fontId="41" fillId="17" borderId="11" xfId="0" applyFont="1" applyFill="1" applyBorder="1" applyAlignment="1">
      <alignment horizontal="center" vertical="center"/>
    </xf>
    <xf numFmtId="0" fontId="41" fillId="18" borderId="11" xfId="0" applyFont="1" applyFill="1" applyBorder="1" applyAlignment="1">
      <alignment horizontal="center" vertical="center"/>
    </xf>
    <xf numFmtId="0" fontId="41" fillId="19" borderId="11" xfId="0" applyFont="1" applyFill="1" applyBorder="1" applyAlignment="1">
      <alignment horizontal="center" vertical="center"/>
    </xf>
    <xf numFmtId="0" fontId="41" fillId="20" borderId="11" xfId="0" applyFont="1" applyFill="1" applyBorder="1" applyAlignment="1">
      <alignment horizontal="center" vertical="center"/>
    </xf>
    <xf numFmtId="0" fontId="41" fillId="25" borderId="11" xfId="0" applyFont="1" applyFill="1" applyBorder="1" applyAlignment="1">
      <alignment horizontal="center" vertical="center" wrapText="1"/>
    </xf>
    <xf numFmtId="0" fontId="41" fillId="25" borderId="31" xfId="0" applyFont="1" applyFill="1" applyBorder="1" applyAlignment="1">
      <alignment horizontal="center" vertical="center" wrapText="1"/>
    </xf>
    <xf numFmtId="0" fontId="33" fillId="0" borderId="32" xfId="0" applyFont="1" applyBorder="1" applyAlignment="1">
      <alignment horizontal="center" vertical="center"/>
    </xf>
    <xf numFmtId="0" fontId="66" fillId="0" borderId="16" xfId="0" applyFont="1" applyBorder="1" applyAlignment="1">
      <alignment horizontal="center" vertical="center" wrapText="1"/>
    </xf>
    <xf numFmtId="0" fontId="66" fillId="0" borderId="17" xfId="0" applyFont="1" applyBorder="1" applyAlignment="1">
      <alignment horizontal="center" vertical="center" wrapText="1"/>
    </xf>
    <xf numFmtId="0" fontId="66" fillId="0" borderId="18" xfId="0" applyFont="1" applyBorder="1" applyAlignment="1">
      <alignment horizontal="center" vertical="center" wrapText="1"/>
    </xf>
    <xf numFmtId="0" fontId="92" fillId="0" borderId="16" xfId="0" applyFont="1" applyBorder="1" applyAlignment="1">
      <alignment horizontal="center" vertical="center" wrapText="1"/>
    </xf>
    <xf numFmtId="0" fontId="33" fillId="0" borderId="17" xfId="0" applyFont="1" applyBorder="1" applyAlignment="1">
      <alignment horizontal="center" vertical="center"/>
    </xf>
    <xf numFmtId="0" fontId="33" fillId="0" borderId="18" xfId="0" applyFont="1" applyBorder="1" applyAlignment="1">
      <alignment horizontal="center" vertical="center"/>
    </xf>
    <xf numFmtId="0" fontId="88" fillId="0" borderId="16" xfId="0" applyFont="1" applyBorder="1" applyAlignment="1">
      <alignment horizontal="center" vertical="center" wrapText="1"/>
    </xf>
    <xf numFmtId="0" fontId="92" fillId="0" borderId="16" xfId="0" applyFont="1" applyBorder="1" applyAlignment="1">
      <alignment horizontal="center" vertical="center"/>
    </xf>
    <xf numFmtId="0" fontId="93" fillId="14" borderId="34" xfId="0" applyFont="1" applyFill="1" applyBorder="1" applyAlignment="1">
      <alignment horizontal="center" vertical="center"/>
    </xf>
    <xf numFmtId="0" fontId="23" fillId="0" borderId="35" xfId="0" applyFont="1" applyBorder="1"/>
    <xf numFmtId="0" fontId="23" fillId="0" borderId="36" xfId="0" applyFont="1" applyBorder="1"/>
    <xf numFmtId="0" fontId="96" fillId="14" borderId="37" xfId="0" applyFont="1" applyFill="1" applyBorder="1" applyAlignment="1">
      <alignment horizontal="center" vertical="center"/>
    </xf>
    <xf numFmtId="0" fontId="23" fillId="0" borderId="38" xfId="0" applyFont="1" applyBorder="1"/>
    <xf numFmtId="0" fontId="23" fillId="0" borderId="39" xfId="0" applyFont="1" applyBorder="1"/>
    <xf numFmtId="0" fontId="0" fillId="0" borderId="0" xfId="0"/>
    <xf numFmtId="0" fontId="23" fillId="0" borderId="0" xfId="0" applyFont="1"/>
    <xf numFmtId="0" fontId="23" fillId="0" borderId="40" xfId="0" applyFont="1" applyBorder="1"/>
    <xf numFmtId="0" fontId="23" fillId="0" borderId="41" xfId="0" applyFont="1" applyBorder="1"/>
    <xf numFmtId="0" fontId="97" fillId="13" borderId="34" xfId="0" applyFont="1" applyFill="1" applyBorder="1" applyAlignment="1">
      <alignment horizontal="center" vertical="center" wrapText="1"/>
    </xf>
    <xf numFmtId="0" fontId="94" fillId="14" borderId="37" xfId="0" applyFont="1" applyFill="1" applyBorder="1" applyAlignment="1">
      <alignment horizontal="center" vertical="center"/>
    </xf>
    <xf numFmtId="0" fontId="23" fillId="0" borderId="42" xfId="0" applyFont="1" applyBorder="1"/>
    <xf numFmtId="0" fontId="94" fillId="15" borderId="37" xfId="0" applyFont="1" applyFill="1" applyBorder="1" applyAlignment="1">
      <alignment horizontal="center" vertical="center"/>
    </xf>
    <xf numFmtId="0" fontId="94" fillId="16" borderId="37" xfId="0" applyFont="1" applyFill="1" applyBorder="1" applyAlignment="1">
      <alignment horizontal="center" vertical="center"/>
    </xf>
    <xf numFmtId="0" fontId="94" fillId="17" borderId="37" xfId="0" applyFont="1" applyFill="1" applyBorder="1" applyAlignment="1">
      <alignment horizontal="center" vertical="center"/>
    </xf>
    <xf numFmtId="0" fontId="94" fillId="18" borderId="37" xfId="0" applyFont="1" applyFill="1" applyBorder="1" applyAlignment="1">
      <alignment horizontal="center" vertical="center"/>
    </xf>
    <xf numFmtId="0" fontId="94" fillId="19" borderId="37" xfId="0" applyFont="1" applyFill="1" applyBorder="1" applyAlignment="1">
      <alignment horizontal="center" vertical="center"/>
    </xf>
    <xf numFmtId="0" fontId="94" fillId="20" borderId="37" xfId="0" applyFont="1" applyFill="1" applyBorder="1" applyAlignment="1">
      <alignment horizontal="center" vertical="center"/>
    </xf>
    <xf numFmtId="0" fontId="104" fillId="3" borderId="45" xfId="0" applyFont="1" applyFill="1" applyBorder="1" applyAlignment="1">
      <alignment horizontal="center" vertical="center" wrapText="1"/>
    </xf>
    <xf numFmtId="0" fontId="23" fillId="0" borderId="46" xfId="0" applyFont="1" applyBorder="1"/>
    <xf numFmtId="0" fontId="23" fillId="0" borderId="47" xfId="0" applyFont="1" applyBorder="1"/>
    <xf numFmtId="0" fontId="105" fillId="3" borderId="45" xfId="0" applyFont="1" applyFill="1" applyBorder="1" applyAlignment="1">
      <alignment horizontal="left" vertical="center" wrapText="1"/>
    </xf>
    <xf numFmtId="0" fontId="95" fillId="3" borderId="45" xfId="0" applyFont="1" applyFill="1" applyBorder="1" applyAlignment="1">
      <alignment horizontal="left" vertical="center" wrapText="1"/>
    </xf>
    <xf numFmtId="0" fontId="103" fillId="3" borderId="48" xfId="0" applyFont="1" applyFill="1" applyBorder="1" applyAlignment="1">
      <alignment horizontal="center" vertical="center" wrapText="1"/>
    </xf>
    <xf numFmtId="0" fontId="23" fillId="0" borderId="49" xfId="0" applyFont="1" applyBorder="1"/>
    <xf numFmtId="0" fontId="23" fillId="0" borderId="50" xfId="0" applyFont="1" applyBorder="1"/>
    <xf numFmtId="0" fontId="103" fillId="3" borderId="45" xfId="0" applyFont="1" applyFill="1" applyBorder="1" applyAlignment="1">
      <alignment horizontal="center" vertical="center" wrapText="1"/>
    </xf>
    <xf numFmtId="0" fontId="103" fillId="3" borderId="46" xfId="0" applyFont="1" applyFill="1" applyBorder="1" applyAlignment="1">
      <alignment horizontal="center" vertical="center" wrapText="1"/>
    </xf>
    <xf numFmtId="0" fontId="95" fillId="0" borderId="45" xfId="0" applyFont="1" applyBorder="1" applyAlignment="1">
      <alignment horizontal="justify" vertical="center" wrapText="1"/>
    </xf>
    <xf numFmtId="0" fontId="95" fillId="0" borderId="47" xfId="0" applyFont="1" applyBorder="1" applyAlignment="1">
      <alignment horizontal="justify" vertical="center" wrapText="1"/>
    </xf>
    <xf numFmtId="0" fontId="120" fillId="25" borderId="54" xfId="0" applyFont="1" applyFill="1" applyBorder="1" applyAlignment="1">
      <alignment horizontal="center" vertical="center" wrapText="1"/>
    </xf>
    <xf numFmtId="0" fontId="120" fillId="25" borderId="55" xfId="0" applyFont="1" applyFill="1" applyBorder="1" applyAlignment="1">
      <alignment horizontal="center" vertical="center" wrapText="1"/>
    </xf>
    <xf numFmtId="0" fontId="120" fillId="25" borderId="23" xfId="0" applyFont="1" applyFill="1" applyBorder="1" applyAlignment="1">
      <alignment horizontal="center" vertical="center" wrapText="1"/>
    </xf>
    <xf numFmtId="0" fontId="120" fillId="25" borderId="1" xfId="0" applyFont="1" applyFill="1" applyBorder="1" applyAlignment="1">
      <alignment horizontal="center" vertical="center" wrapText="1"/>
    </xf>
    <xf numFmtId="0" fontId="24" fillId="0" borderId="1" xfId="0" applyFont="1" applyBorder="1"/>
    <xf numFmtId="0" fontId="6" fillId="0" borderId="0" xfId="3" applyFont="1" applyAlignment="1">
      <alignment horizontal="center" vertical="center" wrapText="1"/>
    </xf>
    <xf numFmtId="0" fontId="9" fillId="0" borderId="0" xfId="3" applyFont="1"/>
    <xf numFmtId="0" fontId="120" fillId="19" borderId="1" xfId="0" applyFont="1" applyFill="1" applyBorder="1" applyAlignment="1">
      <alignment horizontal="center"/>
    </xf>
    <xf numFmtId="0" fontId="120" fillId="20" borderId="1" xfId="0" applyFont="1" applyFill="1" applyBorder="1" applyAlignment="1">
      <alignment horizontal="center"/>
    </xf>
    <xf numFmtId="0" fontId="21" fillId="4" borderId="1" xfId="0" applyFont="1" applyFill="1" applyBorder="1" applyAlignment="1">
      <alignment horizontal="center" vertical="center" wrapText="1"/>
    </xf>
    <xf numFmtId="0" fontId="19" fillId="6" borderId="1" xfId="3" applyFont="1" applyFill="1" applyBorder="1" applyAlignment="1">
      <alignment horizontal="center" vertical="center" wrapText="1"/>
    </xf>
    <xf numFmtId="0" fontId="24" fillId="6" borderId="1" xfId="3" applyFont="1" applyFill="1" applyBorder="1"/>
    <xf numFmtId="0" fontId="19" fillId="6" borderId="51" xfId="3" applyFont="1" applyFill="1" applyBorder="1" applyAlignment="1">
      <alignment horizontal="center" vertical="center" wrapText="1"/>
    </xf>
    <xf numFmtId="0" fontId="19" fillId="6" borderId="52" xfId="3" applyFont="1" applyFill="1" applyBorder="1" applyAlignment="1">
      <alignment horizontal="center" vertical="center" wrapText="1"/>
    </xf>
    <xf numFmtId="0" fontId="19" fillId="6" borderId="53" xfId="3" applyFont="1" applyFill="1" applyBorder="1" applyAlignment="1">
      <alignment horizontal="center" vertical="center" wrapText="1"/>
    </xf>
    <xf numFmtId="0" fontId="120" fillId="14" borderId="1" xfId="0" applyFont="1" applyFill="1" applyBorder="1" applyAlignment="1">
      <alignment horizontal="center" vertical="top"/>
    </xf>
    <xf numFmtId="0" fontId="120" fillId="15" borderId="1" xfId="0" applyFont="1" applyFill="1" applyBorder="1" applyAlignment="1">
      <alignment horizontal="center" vertical="center"/>
    </xf>
    <xf numFmtId="0" fontId="120" fillId="16" borderId="1" xfId="0" applyFont="1" applyFill="1" applyBorder="1" applyAlignment="1">
      <alignment horizontal="center" vertical="center"/>
    </xf>
    <xf numFmtId="0" fontId="120" fillId="17" borderId="1" xfId="0" applyFont="1" applyFill="1" applyBorder="1" applyAlignment="1">
      <alignment horizontal="center"/>
    </xf>
    <xf numFmtId="0" fontId="120" fillId="18" borderId="1" xfId="0" applyFont="1" applyFill="1" applyBorder="1" applyAlignment="1">
      <alignment horizontal="center"/>
    </xf>
    <xf numFmtId="0" fontId="117" fillId="0" borderId="1" xfId="0" applyFont="1" applyBorder="1" applyAlignment="1">
      <alignment horizontal="center" wrapText="1"/>
    </xf>
    <xf numFmtId="0" fontId="13" fillId="0" borderId="1" xfId="0" applyFont="1" applyBorder="1" applyAlignment="1">
      <alignment horizontal="center" vertical="center"/>
    </xf>
    <xf numFmtId="0" fontId="0" fillId="0" borderId="1" xfId="0" applyBorder="1" applyAlignment="1">
      <alignment horizontal="center" vertical="center"/>
    </xf>
    <xf numFmtId="0" fontId="119" fillId="0" borderId="1" xfId="0" applyFont="1" applyBorder="1" applyAlignment="1">
      <alignment horizontal="center" vertical="center"/>
    </xf>
    <xf numFmtId="0" fontId="12" fillId="0" borderId="26" xfId="0" applyFont="1" applyBorder="1" applyAlignment="1">
      <alignment horizontal="center"/>
    </xf>
    <xf numFmtId="0" fontId="24" fillId="13" borderId="0" xfId="0" applyFont="1" applyFill="1" applyAlignment="1">
      <alignment horizontal="center" vertical="top" wrapText="1"/>
    </xf>
    <xf numFmtId="0" fontId="24" fillId="0" borderId="0" xfId="0" applyFont="1"/>
    <xf numFmtId="0" fontId="18" fillId="0" borderId="2"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47" fillId="0" borderId="2" xfId="0" applyFont="1" applyBorder="1" applyAlignment="1">
      <alignment horizontal="center" vertical="center"/>
    </xf>
    <xf numFmtId="0" fontId="125" fillId="0" borderId="2" xfId="0" applyFont="1" applyBorder="1" applyAlignment="1">
      <alignment horizontal="center" vertical="center"/>
    </xf>
    <xf numFmtId="0" fontId="126" fillId="13" borderId="0" xfId="0" applyFont="1" applyFill="1" applyAlignment="1">
      <alignment horizontal="center" vertical="top" wrapText="1"/>
    </xf>
    <xf numFmtId="0" fontId="127" fillId="0" borderId="0" xfId="0" applyFont="1"/>
    <xf numFmtId="0" fontId="129" fillId="29" borderId="13" xfId="0" applyFont="1" applyFill="1" applyBorder="1" applyAlignment="1">
      <alignment horizontal="center" vertical="center" wrapText="1"/>
    </xf>
    <xf numFmtId="0" fontId="129" fillId="29" borderId="12" xfId="0" applyFont="1" applyFill="1" applyBorder="1" applyAlignment="1">
      <alignment horizontal="center" vertical="center" wrapText="1"/>
    </xf>
    <xf numFmtId="0" fontId="128" fillId="16" borderId="11" xfId="0" applyFont="1" applyFill="1" applyBorder="1" applyAlignment="1">
      <alignment horizontal="center" vertical="center"/>
    </xf>
    <xf numFmtId="0" fontId="127" fillId="0" borderId="13" xfId="0" applyFont="1" applyBorder="1" applyAlignment="1">
      <alignment vertical="center"/>
    </xf>
    <xf numFmtId="0" fontId="127" fillId="0" borderId="12" xfId="0" applyFont="1" applyBorder="1" applyAlignment="1">
      <alignment vertical="center"/>
    </xf>
    <xf numFmtId="0" fontId="128" fillId="17" borderId="11" xfId="0" applyFont="1" applyFill="1" applyBorder="1" applyAlignment="1">
      <alignment horizontal="center" vertical="center"/>
    </xf>
    <xf numFmtId="0" fontId="128" fillId="18" borderId="11" xfId="0" applyFont="1" applyFill="1" applyBorder="1" applyAlignment="1">
      <alignment horizontal="center" vertical="center"/>
    </xf>
    <xf numFmtId="0" fontId="128" fillId="19" borderId="11" xfId="0" applyFont="1" applyFill="1" applyBorder="1" applyAlignment="1">
      <alignment horizontal="center" vertical="center"/>
    </xf>
    <xf numFmtId="0" fontId="128" fillId="20" borderId="11" xfId="0" applyFont="1" applyFill="1" applyBorder="1" applyAlignment="1">
      <alignment horizontal="center" vertical="center"/>
    </xf>
    <xf numFmtId="0" fontId="135" fillId="13" borderId="0" xfId="4" applyFont="1" applyFill="1" applyAlignment="1">
      <alignment horizontal="center" vertical="top"/>
    </xf>
    <xf numFmtId="0" fontId="12" fillId="0" borderId="0" xfId="4" applyFont="1"/>
    <xf numFmtId="0" fontId="136" fillId="27" borderId="48" xfId="4" applyFont="1" applyFill="1" applyBorder="1" applyAlignment="1">
      <alignment horizontal="center" vertical="center"/>
    </xf>
    <xf numFmtId="0" fontId="12" fillId="0" borderId="49" xfId="4" applyFont="1" applyBorder="1"/>
    <xf numFmtId="0" fontId="136" fillId="27" borderId="48" xfId="4" applyFont="1" applyFill="1" applyBorder="1" applyAlignment="1">
      <alignment horizontal="center"/>
    </xf>
    <xf numFmtId="0" fontId="12" fillId="0" borderId="50" xfId="4" applyFont="1" applyBorder="1"/>
    <xf numFmtId="0" fontId="136" fillId="27" borderId="57" xfId="4" applyFont="1" applyFill="1" applyBorder="1" applyAlignment="1">
      <alignment horizontal="center" vertical="center"/>
    </xf>
    <xf numFmtId="0" fontId="12" fillId="0" borderId="58" xfId="4" applyFont="1" applyBorder="1"/>
    <xf numFmtId="0" fontId="12" fillId="0" borderId="59" xfId="4" applyFont="1" applyBorder="1"/>
    <xf numFmtId="0" fontId="12" fillId="0" borderId="60" xfId="4" applyFont="1" applyBorder="1"/>
    <xf numFmtId="0" fontId="132" fillId="3" borderId="48" xfId="4" applyFont="1" applyFill="1" applyBorder="1" applyAlignment="1">
      <alignment horizontal="center"/>
    </xf>
    <xf numFmtId="0" fontId="138" fillId="0" borderId="48" xfId="4" applyFont="1" applyBorder="1" applyAlignment="1">
      <alignment horizontal="center"/>
    </xf>
    <xf numFmtId="0" fontId="139" fillId="20" borderId="48" xfId="4" applyFont="1" applyFill="1" applyBorder="1" applyAlignment="1">
      <alignment horizontal="center"/>
    </xf>
    <xf numFmtId="0" fontId="134" fillId="4" borderId="45" xfId="4" applyFont="1" applyFill="1" applyBorder="1" applyAlignment="1">
      <alignment horizontal="center" vertical="center" wrapText="1"/>
    </xf>
    <xf numFmtId="0" fontId="134" fillId="4" borderId="46" xfId="4" applyFont="1" applyFill="1" applyBorder="1" applyAlignment="1">
      <alignment horizontal="center" vertical="center" wrapText="1"/>
    </xf>
    <xf numFmtId="0" fontId="134" fillId="4" borderId="47" xfId="4" applyFont="1" applyFill="1" applyBorder="1" applyAlignment="1">
      <alignment horizontal="center" vertical="center" wrapText="1"/>
    </xf>
    <xf numFmtId="0" fontId="134" fillId="3" borderId="45" xfId="4" applyFont="1" applyFill="1" applyBorder="1" applyAlignment="1">
      <alignment horizontal="center" vertical="center" wrapText="1"/>
    </xf>
    <xf numFmtId="0" fontId="134" fillId="3" borderId="46" xfId="4" applyFont="1" applyFill="1" applyBorder="1" applyAlignment="1">
      <alignment horizontal="center" vertical="center" wrapText="1"/>
    </xf>
    <xf numFmtId="0" fontId="134" fillId="3" borderId="47" xfId="4" applyFont="1" applyFill="1" applyBorder="1" applyAlignment="1">
      <alignment horizontal="center" vertical="center" wrapText="1"/>
    </xf>
    <xf numFmtId="0" fontId="139" fillId="14" borderId="48" xfId="4" applyFont="1" applyFill="1" applyBorder="1" applyAlignment="1">
      <alignment horizontal="center" vertical="top"/>
    </xf>
    <xf numFmtId="0" fontId="139" fillId="15" borderId="49" xfId="4" applyFont="1" applyFill="1" applyBorder="1" applyAlignment="1">
      <alignment horizontal="center" vertical="center"/>
    </xf>
    <xf numFmtId="0" fontId="139" fillId="16" borderId="48" xfId="4" applyFont="1" applyFill="1" applyBorder="1" applyAlignment="1">
      <alignment horizontal="center" vertical="center"/>
    </xf>
    <xf numFmtId="0" fontId="139" fillId="17" borderId="48" xfId="4" applyFont="1" applyFill="1" applyBorder="1" applyAlignment="1">
      <alignment horizontal="center"/>
    </xf>
    <xf numFmtId="0" fontId="139" fillId="18" borderId="48" xfId="4" applyFont="1" applyFill="1" applyBorder="1" applyAlignment="1">
      <alignment horizontal="center"/>
    </xf>
    <xf numFmtId="0" fontId="139" fillId="19" borderId="48" xfId="4" applyFont="1" applyFill="1" applyBorder="1" applyAlignment="1">
      <alignment horizontal="center"/>
    </xf>
    <xf numFmtId="0" fontId="134" fillId="0" borderId="45" xfId="4" applyFont="1" applyBorder="1" applyAlignment="1">
      <alignment horizontal="center" vertical="center" wrapText="1"/>
    </xf>
    <xf numFmtId="0" fontId="134" fillId="0" borderId="47" xfId="4" applyFont="1" applyBorder="1" applyAlignment="1">
      <alignment horizontal="center" vertical="center" wrapText="1"/>
    </xf>
    <xf numFmtId="0" fontId="133" fillId="3" borderId="45" xfId="4" applyFont="1" applyFill="1" applyBorder="1" applyAlignment="1">
      <alignment horizontal="center" vertical="center" wrapText="1"/>
    </xf>
    <xf numFmtId="0" fontId="133" fillId="3" borderId="47" xfId="4" applyFont="1" applyFill="1" applyBorder="1" applyAlignment="1">
      <alignment horizontal="center" vertical="center" wrapText="1"/>
    </xf>
    <xf numFmtId="0" fontId="140" fillId="3" borderId="45" xfId="4" applyFont="1" applyFill="1" applyBorder="1" applyAlignment="1">
      <alignment horizontal="center" vertical="center" wrapText="1"/>
    </xf>
    <xf numFmtId="0" fontId="140" fillId="3" borderId="47" xfId="4" applyFont="1" applyFill="1" applyBorder="1" applyAlignment="1">
      <alignment horizontal="center" vertical="center" wrapText="1"/>
    </xf>
    <xf numFmtId="0" fontId="143" fillId="31" borderId="61" xfId="4" applyFont="1" applyFill="1" applyBorder="1" applyAlignment="1">
      <alignment horizontal="center" vertical="center" wrapText="1"/>
    </xf>
    <xf numFmtId="0" fontId="22" fillId="32" borderId="57" xfId="4" applyFont="1" applyFill="1" applyBorder="1" applyAlignment="1">
      <alignment horizontal="center" vertical="center" wrapText="1"/>
    </xf>
    <xf numFmtId="0" fontId="12" fillId="0" borderId="61" xfId="4" applyFont="1" applyBorder="1"/>
    <xf numFmtId="9" fontId="134" fillId="3" borderId="45" xfId="4" applyNumberFormat="1" applyFont="1" applyFill="1" applyBorder="1" applyAlignment="1">
      <alignment horizontal="center" vertical="center" wrapText="1"/>
    </xf>
    <xf numFmtId="9" fontId="134" fillId="3" borderId="47" xfId="4" applyNumberFormat="1" applyFont="1" applyFill="1" applyBorder="1" applyAlignment="1">
      <alignment horizontal="center" vertical="center" wrapText="1"/>
    </xf>
    <xf numFmtId="0" fontId="134" fillId="3" borderId="45" xfId="4" applyFont="1" applyFill="1" applyBorder="1" applyAlignment="1">
      <alignment horizontal="left" vertical="center" wrapText="1"/>
    </xf>
    <xf numFmtId="0" fontId="134" fillId="3" borderId="47" xfId="4" applyFont="1" applyFill="1" applyBorder="1" applyAlignment="1">
      <alignment horizontal="left" vertical="center" wrapText="1"/>
    </xf>
    <xf numFmtId="0" fontId="147" fillId="4" borderId="15" xfId="0" applyFont="1" applyFill="1" applyBorder="1" applyAlignment="1">
      <alignment horizontal="center" vertical="center" wrapText="1"/>
    </xf>
    <xf numFmtId="0" fontId="33" fillId="0" borderId="33" xfId="0" applyFont="1" applyBorder="1"/>
    <xf numFmtId="0" fontId="33" fillId="0" borderId="30" xfId="0" applyFont="1" applyBorder="1"/>
    <xf numFmtId="0" fontId="147" fillId="3" borderId="62" xfId="0" applyFont="1" applyFill="1" applyBorder="1" applyAlignment="1">
      <alignment horizontal="center" vertical="center" wrapText="1"/>
    </xf>
    <xf numFmtId="0" fontId="33" fillId="0" borderId="64" xfId="0" applyFont="1" applyBorder="1"/>
    <xf numFmtId="0" fontId="147" fillId="3" borderId="65" xfId="0" applyFont="1" applyFill="1" applyBorder="1" applyAlignment="1">
      <alignment horizontal="center" vertical="center" wrapText="1"/>
    </xf>
    <xf numFmtId="0" fontId="33" fillId="0" borderId="66" xfId="0" applyFont="1" applyBorder="1"/>
    <xf numFmtId="0" fontId="63" fillId="0" borderId="2" xfId="0" applyFont="1" applyBorder="1" applyAlignment="1">
      <alignment horizontal="center" vertical="center"/>
    </xf>
    <xf numFmtId="0" fontId="33" fillId="0" borderId="9" xfId="0" applyFont="1" applyBorder="1"/>
    <xf numFmtId="0" fontId="40" fillId="13" borderId="0" xfId="0" applyFont="1" applyFill="1" applyAlignment="1">
      <alignment horizontal="center" vertical="top" wrapText="1"/>
    </xf>
    <xf numFmtId="0" fontId="147" fillId="3" borderId="15" xfId="0" applyFont="1" applyFill="1" applyBorder="1" applyAlignment="1">
      <alignment horizontal="center" vertical="center" wrapText="1"/>
    </xf>
    <xf numFmtId="0" fontId="148" fillId="4" borderId="15" xfId="0" applyFont="1" applyFill="1" applyBorder="1" applyAlignment="1">
      <alignment horizontal="center" vertical="center" wrapText="1"/>
    </xf>
    <xf numFmtId="0" fontId="148" fillId="4" borderId="68" xfId="0" applyFont="1" applyFill="1" applyBorder="1" applyAlignment="1">
      <alignment horizontal="center" vertical="center" wrapText="1"/>
    </xf>
    <xf numFmtId="0" fontId="33" fillId="0" borderId="31" xfId="0" applyFont="1" applyBorder="1"/>
    <xf numFmtId="0" fontId="33" fillId="0" borderId="70" xfId="0" applyFont="1" applyBorder="1"/>
    <xf numFmtId="0" fontId="152" fillId="0" borderId="2" xfId="0" applyFont="1" applyBorder="1" applyAlignment="1">
      <alignment horizontal="center" wrapText="1"/>
    </xf>
    <xf numFmtId="0" fontId="148" fillId="13" borderId="0" xfId="0" applyFont="1" applyFill="1" applyAlignment="1">
      <alignment horizontal="center" vertical="top" wrapText="1"/>
    </xf>
    <xf numFmtId="0" fontId="153" fillId="19" borderId="68" xfId="0" applyFont="1" applyFill="1" applyBorder="1" applyAlignment="1">
      <alignment horizontal="center"/>
    </xf>
    <xf numFmtId="0" fontId="33" fillId="0" borderId="71" xfId="0" applyFont="1" applyBorder="1"/>
    <xf numFmtId="0" fontId="33" fillId="0" borderId="56" xfId="0" applyFont="1" applyBorder="1"/>
    <xf numFmtId="0" fontId="153" fillId="20" borderId="68" xfId="0" applyFont="1" applyFill="1" applyBorder="1" applyAlignment="1">
      <alignment horizontal="center"/>
    </xf>
    <xf numFmtId="0" fontId="147" fillId="27" borderId="73" xfId="0" applyFont="1" applyFill="1" applyBorder="1" applyAlignment="1">
      <alignment horizontal="center" vertical="center" wrapText="1"/>
    </xf>
    <xf numFmtId="0" fontId="33" fillId="0" borderId="75" xfId="0" applyFont="1" applyBorder="1"/>
    <xf numFmtId="0" fontId="33" fillId="0" borderId="81" xfId="0" applyFont="1" applyBorder="1"/>
    <xf numFmtId="0" fontId="148" fillId="0" borderId="74" xfId="0" applyFont="1" applyBorder="1" applyAlignment="1">
      <alignment horizontal="center" vertical="center" wrapText="1"/>
    </xf>
    <xf numFmtId="0" fontId="33" fillId="0" borderId="76" xfId="0" applyFont="1" applyBorder="1"/>
    <xf numFmtId="0" fontId="33" fillId="0" borderId="77" xfId="0" applyFont="1" applyBorder="1"/>
    <xf numFmtId="0" fontId="148" fillId="0" borderId="16" xfId="0" applyFont="1" applyBorder="1" applyAlignment="1">
      <alignment horizontal="center" vertical="center" wrapText="1"/>
    </xf>
    <xf numFmtId="0" fontId="33" fillId="0" borderId="17" xfId="0" applyFont="1" applyBorder="1"/>
    <xf numFmtId="0" fontId="33" fillId="0" borderId="18" xfId="0" applyFont="1" applyBorder="1"/>
    <xf numFmtId="0" fontId="153" fillId="14" borderId="11" xfId="0" applyFont="1" applyFill="1" applyBorder="1" applyAlignment="1">
      <alignment horizontal="center" vertical="top"/>
    </xf>
    <xf numFmtId="0" fontId="153" fillId="15" borderId="68" xfId="0" applyFont="1" applyFill="1" applyBorder="1" applyAlignment="1">
      <alignment horizontal="center" vertical="center"/>
    </xf>
    <xf numFmtId="0" fontId="153" fillId="16" borderId="68" xfId="0" applyFont="1" applyFill="1" applyBorder="1" applyAlignment="1">
      <alignment horizontal="center" vertical="center"/>
    </xf>
    <xf numFmtId="0" fontId="153" fillId="17" borderId="68" xfId="0" applyFont="1" applyFill="1" applyBorder="1" applyAlignment="1">
      <alignment horizontal="center"/>
    </xf>
    <xf numFmtId="0" fontId="153" fillId="18" borderId="68" xfId="0" applyFont="1" applyFill="1" applyBorder="1" applyAlignment="1">
      <alignment horizontal="center"/>
    </xf>
    <xf numFmtId="3" fontId="153" fillId="25" borderId="11" xfId="0" applyNumberFormat="1" applyFont="1" applyFill="1" applyBorder="1" applyAlignment="1">
      <alignment horizontal="center" vertical="center" wrapText="1"/>
    </xf>
    <xf numFmtId="0" fontId="147" fillId="33" borderId="75" xfId="0" applyFont="1" applyFill="1" applyBorder="1" applyAlignment="1">
      <alignment horizontal="center" vertical="center" wrapText="1"/>
    </xf>
    <xf numFmtId="0" fontId="147" fillId="33" borderId="86" xfId="0" applyFont="1" applyFill="1" applyBorder="1" applyAlignment="1">
      <alignment horizontal="center" vertical="center" wrapText="1"/>
    </xf>
    <xf numFmtId="0" fontId="148" fillId="0" borderId="86" xfId="0" applyFont="1" applyBorder="1" applyAlignment="1">
      <alignment horizontal="center" vertical="center" wrapText="1"/>
    </xf>
    <xf numFmtId="0" fontId="153" fillId="25" borderId="11" xfId="0" applyFont="1" applyFill="1" applyBorder="1" applyAlignment="1">
      <alignment horizontal="center" vertical="center" wrapText="1"/>
    </xf>
    <xf numFmtId="0" fontId="39" fillId="0" borderId="19" xfId="0" applyFont="1" applyBorder="1" applyAlignment="1">
      <alignment horizontal="center"/>
    </xf>
    <xf numFmtId="0" fontId="33" fillId="0" borderId="25" xfId="0" applyFont="1" applyBorder="1"/>
    <xf numFmtId="0" fontId="33" fillId="0" borderId="20" xfId="0" applyFont="1" applyBorder="1"/>
    <xf numFmtId="0" fontId="148" fillId="13" borderId="19" xfId="0" applyFont="1" applyFill="1" applyBorder="1" applyAlignment="1">
      <alignment horizontal="center" vertical="top" wrapText="1"/>
    </xf>
    <xf numFmtId="0" fontId="153" fillId="19" borderId="19" xfId="0" applyFont="1" applyFill="1" applyBorder="1" applyAlignment="1">
      <alignment horizontal="center"/>
    </xf>
    <xf numFmtId="0" fontId="153" fillId="20" borderId="19" xfId="0" applyFont="1" applyFill="1" applyBorder="1" applyAlignment="1">
      <alignment horizontal="center"/>
    </xf>
    <xf numFmtId="0" fontId="148" fillId="27" borderId="16" xfId="0" applyFont="1" applyFill="1" applyBorder="1" applyAlignment="1">
      <alignment horizontal="center" vertical="center" wrapText="1"/>
    </xf>
    <xf numFmtId="0" fontId="147" fillId="0" borderId="16" xfId="0" applyFont="1" applyBorder="1" applyAlignment="1">
      <alignment horizontal="center" vertical="center" wrapText="1"/>
    </xf>
    <xf numFmtId="0" fontId="39" fillId="0" borderId="16" xfId="0" applyFont="1" applyBorder="1" applyAlignment="1">
      <alignment horizontal="center" vertical="center" wrapText="1"/>
    </xf>
    <xf numFmtId="0" fontId="153" fillId="14" borderId="19" xfId="0" applyFont="1" applyFill="1" applyBorder="1" applyAlignment="1">
      <alignment horizontal="center" vertical="top"/>
    </xf>
    <xf numFmtId="0" fontId="153" fillId="15" borderId="19" xfId="0" applyFont="1" applyFill="1" applyBorder="1" applyAlignment="1">
      <alignment horizontal="center" vertical="center"/>
    </xf>
    <xf numFmtId="0" fontId="153" fillId="16" borderId="19" xfId="0" applyFont="1" applyFill="1" applyBorder="1" applyAlignment="1">
      <alignment horizontal="center" vertical="center"/>
    </xf>
    <xf numFmtId="0" fontId="153" fillId="17" borderId="19" xfId="0" applyFont="1" applyFill="1" applyBorder="1" applyAlignment="1">
      <alignment horizontal="center"/>
    </xf>
    <xf numFmtId="0" fontId="153" fillId="18" borderId="19" xfId="0" applyFont="1" applyFill="1" applyBorder="1" applyAlignment="1">
      <alignment horizontal="center"/>
    </xf>
    <xf numFmtId="3" fontId="153" fillId="25" borderId="19" xfId="0" applyNumberFormat="1" applyFont="1" applyFill="1" applyBorder="1" applyAlignment="1">
      <alignment horizontal="center" vertical="center" wrapText="1"/>
    </xf>
    <xf numFmtId="0" fontId="147" fillId="25" borderId="16" xfId="0" applyFont="1" applyFill="1" applyBorder="1" applyAlignment="1">
      <alignment horizontal="center" vertical="center" wrapText="1"/>
    </xf>
    <xf numFmtId="0" fontId="153" fillId="25" borderId="19" xfId="0" applyFont="1" applyFill="1" applyBorder="1" applyAlignment="1">
      <alignment horizontal="center" vertical="center" wrapText="1"/>
    </xf>
    <xf numFmtId="0" fontId="130" fillId="13" borderId="88" xfId="0" applyFont="1" applyFill="1" applyBorder="1" applyAlignment="1">
      <alignment horizontal="center" vertical="top" wrapText="1"/>
    </xf>
    <xf numFmtId="0" fontId="24" fillId="0" borderId="88" xfId="0" applyFont="1" applyBorder="1"/>
    <xf numFmtId="0" fontId="98" fillId="0" borderId="2" xfId="0" applyFont="1" applyBorder="1" applyAlignment="1">
      <alignment horizontal="center" wrapText="1"/>
    </xf>
    <xf numFmtId="0" fontId="24" fillId="0" borderId="3" xfId="0" applyFont="1" applyBorder="1"/>
    <xf numFmtId="0" fontId="24" fillId="0" borderId="6" xfId="0" applyFont="1" applyBorder="1"/>
    <xf numFmtId="0" fontId="24" fillId="0" borderId="7" xfId="0" applyFont="1" applyBorder="1"/>
    <xf numFmtId="0" fontId="24" fillId="0" borderId="8" xfId="0" applyFont="1" applyBorder="1"/>
    <xf numFmtId="0" fontId="24" fillId="0" borderId="10" xfId="0" applyFont="1" applyBorder="1"/>
    <xf numFmtId="0" fontId="160" fillId="0" borderId="19" xfId="0" applyFont="1" applyBorder="1" applyAlignment="1">
      <alignment horizontal="center" vertical="center"/>
    </xf>
    <xf numFmtId="0" fontId="24" fillId="0" borderId="25" xfId="0" applyFont="1" applyBorder="1"/>
    <xf numFmtId="0" fontId="24" fillId="0" borderId="20" xfId="0" applyFont="1" applyBorder="1"/>
    <xf numFmtId="0" fontId="130" fillId="0" borderId="19" xfId="0" applyFont="1" applyBorder="1" applyAlignment="1">
      <alignment horizontal="center" vertical="center"/>
    </xf>
    <xf numFmtId="0" fontId="164" fillId="3" borderId="16" xfId="0" applyFont="1" applyFill="1" applyBorder="1" applyAlignment="1">
      <alignment horizontal="center" vertical="center" wrapText="1"/>
    </xf>
    <xf numFmtId="0" fontId="164" fillId="3" borderId="17" xfId="0" applyFont="1" applyFill="1" applyBorder="1" applyAlignment="1">
      <alignment horizontal="center" vertical="center" wrapText="1"/>
    </xf>
    <xf numFmtId="0" fontId="164" fillId="3" borderId="18" xfId="0" applyFont="1" applyFill="1" applyBorder="1" applyAlignment="1">
      <alignment horizontal="center" vertical="center" wrapText="1"/>
    </xf>
    <xf numFmtId="0" fontId="130" fillId="14" borderId="68" xfId="0" applyFont="1" applyFill="1" applyBorder="1" applyAlignment="1">
      <alignment horizontal="center" vertical="top"/>
    </xf>
    <xf numFmtId="0" fontId="24" fillId="0" borderId="56" xfId="0" applyFont="1" applyBorder="1"/>
    <xf numFmtId="0" fontId="160" fillId="0" borderId="16" xfId="0" applyFont="1" applyBorder="1" applyAlignment="1">
      <alignment horizontal="center" vertical="center"/>
    </xf>
    <xf numFmtId="0" fontId="24" fillId="0" borderId="17" xfId="0" applyFont="1" applyBorder="1"/>
    <xf numFmtId="0" fontId="24" fillId="0" borderId="18" xfId="0" applyFont="1" applyBorder="1"/>
    <xf numFmtId="0" fontId="160" fillId="0" borderId="16" xfId="0" applyFont="1" applyBorder="1" applyAlignment="1">
      <alignment horizontal="left" vertical="center" wrapText="1"/>
    </xf>
    <xf numFmtId="0" fontId="5" fillId="4" borderId="16" xfId="0" applyFont="1" applyFill="1" applyBorder="1" applyAlignment="1">
      <alignment horizontal="center" vertical="center" wrapText="1"/>
    </xf>
    <xf numFmtId="0" fontId="134" fillId="3" borderId="16" xfId="0" applyFont="1" applyFill="1" applyBorder="1" applyAlignment="1">
      <alignment vertical="center" wrapText="1"/>
    </xf>
    <xf numFmtId="0" fontId="63" fillId="11" borderId="4" xfId="0" applyFont="1" applyFill="1" applyBorder="1" applyAlignment="1">
      <alignment horizontal="center" vertical="center" wrapText="1"/>
    </xf>
    <xf numFmtId="0" fontId="173" fillId="4" borderId="16" xfId="0" applyFont="1" applyFill="1" applyBorder="1" applyAlignment="1">
      <alignment horizontal="center" vertical="center" wrapText="1"/>
    </xf>
    <xf numFmtId="0" fontId="80" fillId="4" borderId="16" xfId="0" applyFont="1" applyFill="1" applyBorder="1" applyAlignment="1">
      <alignment horizontal="center" vertical="center" wrapText="1"/>
    </xf>
    <xf numFmtId="0" fontId="63" fillId="0" borderId="16" xfId="0" applyFont="1" applyBorder="1" applyAlignment="1">
      <alignment horizontal="center" vertical="center" wrapText="1"/>
    </xf>
    <xf numFmtId="0" fontId="63" fillId="3" borderId="16" xfId="0" applyFont="1" applyFill="1" applyBorder="1" applyAlignment="1">
      <alignment horizontal="center" vertical="center" wrapText="1"/>
    </xf>
    <xf numFmtId="0" fontId="170" fillId="19" borderId="11" xfId="0" applyFont="1" applyFill="1" applyBorder="1" applyAlignment="1">
      <alignment horizontal="center"/>
    </xf>
    <xf numFmtId="0" fontId="170" fillId="20" borderId="11" xfId="0" applyFont="1" applyFill="1" applyBorder="1" applyAlignment="1">
      <alignment horizontal="center"/>
    </xf>
    <xf numFmtId="0" fontId="165" fillId="0" borderId="2" xfId="0" applyFont="1" applyBorder="1" applyAlignment="1">
      <alignment horizontal="center" wrapText="1"/>
    </xf>
    <xf numFmtId="0" fontId="167" fillId="0" borderId="2" xfId="0" applyFont="1" applyBorder="1" applyAlignment="1">
      <alignment horizontal="center" vertical="center"/>
    </xf>
    <xf numFmtId="0" fontId="169" fillId="13" borderId="0" xfId="0" applyFont="1" applyFill="1" applyAlignment="1">
      <alignment horizontal="center" vertical="top" wrapText="1"/>
    </xf>
    <xf numFmtId="0" fontId="170" fillId="14" borderId="11" xfId="0" applyFont="1" applyFill="1" applyBorder="1" applyAlignment="1">
      <alignment horizontal="center" vertical="top"/>
    </xf>
    <xf numFmtId="0" fontId="170" fillId="15" borderId="11" xfId="0" applyFont="1" applyFill="1" applyBorder="1" applyAlignment="1">
      <alignment horizontal="center" vertical="center"/>
    </xf>
    <xf numFmtId="0" fontId="80" fillId="16" borderId="11" xfId="0" applyFont="1" applyFill="1" applyBorder="1" applyAlignment="1">
      <alignment horizontal="center" vertical="center"/>
    </xf>
    <xf numFmtId="0" fontId="170" fillId="17" borderId="11" xfId="0" applyFont="1" applyFill="1" applyBorder="1" applyAlignment="1">
      <alignment horizontal="center"/>
    </xf>
    <xf numFmtId="0" fontId="170" fillId="18" borderId="11" xfId="0" applyFont="1" applyFill="1" applyBorder="1" applyAlignment="1">
      <alignment horizontal="center"/>
    </xf>
    <xf numFmtId="0" fontId="2" fillId="19" borderId="11" xfId="0" applyFont="1" applyFill="1" applyBorder="1" applyAlignment="1">
      <alignment horizontal="center"/>
    </xf>
    <xf numFmtId="0" fontId="23" fillId="0" borderId="13" xfId="0" applyFont="1" applyBorder="1"/>
    <xf numFmtId="0" fontId="23" fillId="0" borderId="12" xfId="0" applyFont="1" applyBorder="1"/>
    <xf numFmtId="0" fontId="2" fillId="20" borderId="11" xfId="0" applyFont="1" applyFill="1" applyBorder="1" applyAlignment="1">
      <alignment horizontal="center"/>
    </xf>
    <xf numFmtId="0" fontId="174" fillId="0" borderId="1" xfId="0" applyFont="1" applyBorder="1" applyAlignment="1">
      <alignment horizontal="center" wrapText="1"/>
    </xf>
    <xf numFmtId="0" fontId="175" fillId="0" borderId="1" xfId="0" applyFont="1" applyBorder="1" applyAlignment="1">
      <alignment horizontal="center" vertical="center"/>
    </xf>
    <xf numFmtId="0" fontId="23" fillId="0" borderId="26" xfId="0" applyFont="1" applyBorder="1" applyAlignment="1">
      <alignment horizontal="center"/>
    </xf>
    <xf numFmtId="0" fontId="177" fillId="13" borderId="0" xfId="0" applyFont="1" applyFill="1" applyAlignment="1">
      <alignment horizontal="center" vertical="top" wrapText="1"/>
    </xf>
    <xf numFmtId="0" fontId="2" fillId="14" borderId="11" xfId="0" applyFont="1" applyFill="1" applyBorder="1" applyAlignment="1">
      <alignment horizontal="center" vertical="top"/>
    </xf>
    <xf numFmtId="0" fontId="2" fillId="15" borderId="11" xfId="0" applyFont="1" applyFill="1" applyBorder="1" applyAlignment="1">
      <alignment horizontal="center" vertical="center"/>
    </xf>
    <xf numFmtId="0" fontId="2" fillId="16" borderId="11" xfId="0" applyFont="1" applyFill="1" applyBorder="1" applyAlignment="1">
      <alignment horizontal="center" vertical="center"/>
    </xf>
    <xf numFmtId="0" fontId="2" fillId="17" borderId="11" xfId="0" applyFont="1" applyFill="1" applyBorder="1" applyAlignment="1">
      <alignment horizontal="center"/>
    </xf>
    <xf numFmtId="0" fontId="2" fillId="18" borderId="11" xfId="0" applyFont="1" applyFill="1" applyBorder="1" applyAlignment="1">
      <alignment horizontal="center"/>
    </xf>
    <xf numFmtId="0" fontId="186" fillId="0" borderId="1" xfId="0" applyFont="1" applyBorder="1" applyAlignment="1">
      <alignment horizontal="center" vertical="center" wrapText="1"/>
    </xf>
    <xf numFmtId="0" fontId="186" fillId="0" borderId="1" xfId="0" applyFont="1" applyBorder="1" applyAlignment="1">
      <alignment horizontal="center"/>
    </xf>
    <xf numFmtId="0" fontId="186" fillId="0" borderId="1" xfId="0" applyFont="1" applyBorder="1" applyAlignment="1">
      <alignment horizontal="left" vertical="center" wrapText="1"/>
    </xf>
    <xf numFmtId="0" fontId="186" fillId="11" borderId="1" xfId="0" applyFont="1" applyFill="1" applyBorder="1" applyAlignment="1">
      <alignment horizontal="center" vertical="center" wrapText="1"/>
    </xf>
    <xf numFmtId="0" fontId="183" fillId="14" borderId="68" xfId="0" applyFont="1" applyFill="1" applyBorder="1" applyAlignment="1">
      <alignment horizontal="center" vertical="top"/>
    </xf>
    <xf numFmtId="0" fontId="183" fillId="14" borderId="56" xfId="0" applyFont="1" applyFill="1" applyBorder="1" applyAlignment="1">
      <alignment horizontal="center" vertical="top"/>
    </xf>
    <xf numFmtId="0" fontId="187" fillId="0" borderId="1" xfId="0" applyFont="1" applyBorder="1" applyAlignment="1">
      <alignment vertical="center" wrapText="1"/>
    </xf>
    <xf numFmtId="0" fontId="186" fillId="11" borderId="1" xfId="0" applyFont="1" applyFill="1" applyBorder="1" applyAlignment="1">
      <alignment vertical="center" wrapText="1"/>
    </xf>
    <xf numFmtId="0" fontId="186" fillId="11" borderId="1" xfId="0" applyFont="1" applyFill="1" applyBorder="1" applyAlignment="1">
      <alignment horizontal="left" vertical="center" wrapText="1"/>
    </xf>
    <xf numFmtId="0" fontId="30" fillId="0" borderId="89" xfId="0" applyFont="1" applyBorder="1" applyAlignment="1">
      <alignment horizontal="center" wrapText="1"/>
    </xf>
    <xf numFmtId="0" fontId="30" fillId="0" borderId="90" xfId="0" applyFont="1" applyBorder="1" applyAlignment="1">
      <alignment horizontal="center" wrapText="1"/>
    </xf>
    <xf numFmtId="0" fontId="30" fillId="0" borderId="91" xfId="0" applyFont="1" applyBorder="1" applyAlignment="1">
      <alignment horizontal="center" wrapText="1"/>
    </xf>
    <xf numFmtId="0" fontId="30" fillId="0" borderId="92" xfId="0" applyFont="1" applyBorder="1" applyAlignment="1">
      <alignment horizontal="center" wrapText="1"/>
    </xf>
    <xf numFmtId="0" fontId="30" fillId="0" borderId="93" xfId="0" applyFont="1" applyBorder="1" applyAlignment="1">
      <alignment horizontal="center" wrapText="1"/>
    </xf>
    <xf numFmtId="0" fontId="30" fillId="0" borderId="94" xfId="0" applyFont="1" applyBorder="1" applyAlignment="1">
      <alignment horizontal="center" wrapText="1"/>
    </xf>
    <xf numFmtId="0" fontId="13" fillId="0" borderId="54" xfId="0" applyFont="1" applyBorder="1" applyAlignment="1">
      <alignment horizontal="center" vertical="center"/>
    </xf>
    <xf numFmtId="0" fontId="13" fillId="0" borderId="55" xfId="0" applyFont="1" applyBorder="1" applyAlignment="1">
      <alignment horizontal="center" vertical="center"/>
    </xf>
    <xf numFmtId="0" fontId="13" fillId="0" borderId="23" xfId="0" applyFont="1" applyBorder="1" applyAlignment="1">
      <alignment horizontal="center" vertical="center"/>
    </xf>
    <xf numFmtId="0" fontId="181" fillId="0" borderId="54" xfId="0" applyFont="1" applyBorder="1" applyAlignment="1">
      <alignment horizontal="center" vertical="center"/>
    </xf>
    <xf numFmtId="0" fontId="181" fillId="0" borderId="55" xfId="0" applyFont="1" applyBorder="1" applyAlignment="1">
      <alignment horizontal="center" vertical="center"/>
    </xf>
    <xf numFmtId="0" fontId="181" fillId="0" borderId="23" xfId="0" applyFont="1" applyBorder="1" applyAlignment="1">
      <alignment horizontal="center" vertical="center"/>
    </xf>
    <xf numFmtId="0" fontId="183" fillId="13" borderId="88" xfId="0" applyFont="1" applyFill="1" applyBorder="1" applyAlignment="1">
      <alignment horizontal="center" vertical="top" wrapText="1"/>
    </xf>
    <xf numFmtId="0" fontId="202" fillId="3" borderId="15" xfId="0" applyFont="1" applyFill="1" applyBorder="1" applyAlignment="1">
      <alignment horizontal="center" vertical="center" wrapText="1"/>
    </xf>
    <xf numFmtId="0" fontId="202" fillId="3" borderId="30" xfId="0" applyFont="1" applyFill="1" applyBorder="1" applyAlignment="1">
      <alignment horizontal="center" vertical="center" wrapText="1"/>
    </xf>
    <xf numFmtId="168" fontId="202" fillId="3" borderId="15" xfId="0" applyNumberFormat="1" applyFont="1" applyFill="1" applyBorder="1" applyAlignment="1">
      <alignment horizontal="center" vertical="center" wrapText="1"/>
    </xf>
    <xf numFmtId="168" fontId="202" fillId="3" borderId="30" xfId="0" applyNumberFormat="1" applyFont="1" applyFill="1" applyBorder="1" applyAlignment="1">
      <alignment horizontal="center" vertical="center" wrapText="1"/>
    </xf>
    <xf numFmtId="168" fontId="198" fillId="3" borderId="15" xfId="0" applyNumberFormat="1" applyFont="1" applyFill="1" applyBorder="1" applyAlignment="1">
      <alignment horizontal="center" vertical="center" wrapText="1"/>
    </xf>
    <xf numFmtId="168" fontId="198" fillId="3" borderId="30" xfId="0" applyNumberFormat="1" applyFont="1" applyFill="1" applyBorder="1" applyAlignment="1">
      <alignment horizontal="center" vertical="center" wrapText="1"/>
    </xf>
    <xf numFmtId="0" fontId="200" fillId="25" borderId="11" xfId="0" applyFont="1" applyFill="1" applyBorder="1" applyAlignment="1">
      <alignment horizontal="center" vertical="center" wrapText="1"/>
    </xf>
    <xf numFmtId="0" fontId="199" fillId="0" borderId="12" xfId="0" applyFont="1" applyBorder="1"/>
    <xf numFmtId="0" fontId="202" fillId="0" borderId="0" xfId="0" applyFont="1" applyAlignment="1">
      <alignment horizontal="center" vertical="center" wrapText="1"/>
    </xf>
    <xf numFmtId="0" fontId="202" fillId="0" borderId="88" xfId="0" applyFont="1" applyBorder="1" applyAlignment="1">
      <alignment horizontal="center" vertical="center" wrapText="1"/>
    </xf>
    <xf numFmtId="9" fontId="202" fillId="3" borderId="15" xfId="0" applyNumberFormat="1" applyFont="1" applyFill="1" applyBorder="1" applyAlignment="1">
      <alignment horizontal="center" vertical="center" wrapText="1"/>
    </xf>
    <xf numFmtId="9" fontId="202" fillId="3" borderId="30" xfId="0" applyNumberFormat="1" applyFont="1" applyFill="1" applyBorder="1" applyAlignment="1">
      <alignment horizontal="center" vertical="center" wrapText="1"/>
    </xf>
    <xf numFmtId="0" fontId="200" fillId="19" borderId="11" xfId="0" applyFont="1" applyFill="1" applyBorder="1" applyAlignment="1">
      <alignment horizontal="center"/>
    </xf>
    <xf numFmtId="0" fontId="199" fillId="0" borderId="13" xfId="0" applyFont="1" applyBorder="1"/>
    <xf numFmtId="0" fontId="200" fillId="20" borderId="11" xfId="0" applyFont="1" applyFill="1" applyBorder="1" applyAlignment="1">
      <alignment horizontal="center"/>
    </xf>
    <xf numFmtId="0" fontId="201" fillId="3" borderId="15" xfId="0" applyFont="1" applyFill="1" applyBorder="1" applyAlignment="1">
      <alignment horizontal="center" vertical="center" wrapText="1"/>
    </xf>
    <xf numFmtId="0" fontId="201" fillId="3" borderId="30" xfId="0" applyFont="1" applyFill="1" applyBorder="1" applyAlignment="1">
      <alignment horizontal="center" vertical="center" wrapText="1"/>
    </xf>
    <xf numFmtId="0" fontId="202" fillId="4" borderId="15" xfId="0" applyFont="1" applyFill="1" applyBorder="1" applyAlignment="1">
      <alignment horizontal="center" vertical="center" wrapText="1"/>
    </xf>
    <xf numFmtId="0" fontId="202" fillId="4" borderId="30" xfId="0" applyFont="1" applyFill="1" applyBorder="1" applyAlignment="1">
      <alignment horizontal="center" vertical="center" wrapText="1"/>
    </xf>
    <xf numFmtId="0" fontId="198" fillId="3" borderId="15" xfId="0" applyFont="1" applyFill="1" applyBorder="1" applyAlignment="1">
      <alignment horizontal="center" vertical="center" wrapText="1"/>
    </xf>
    <xf numFmtId="0" fontId="198" fillId="3" borderId="30" xfId="0" applyFont="1" applyFill="1" applyBorder="1" applyAlignment="1">
      <alignment horizontal="center" vertical="center" wrapText="1"/>
    </xf>
    <xf numFmtId="0" fontId="202" fillId="0" borderId="22" xfId="0" applyFont="1" applyBorder="1" applyAlignment="1">
      <alignment horizontal="center" vertical="center" wrapText="1"/>
    </xf>
    <xf numFmtId="0" fontId="202" fillId="0" borderId="31" xfId="0" applyFont="1" applyBorder="1" applyAlignment="1">
      <alignment horizontal="center" vertical="center" wrapText="1"/>
    </xf>
    <xf numFmtId="0" fontId="191" fillId="0" borderId="2" xfId="0" applyFont="1" applyBorder="1" applyAlignment="1">
      <alignment horizontal="center" wrapText="1"/>
    </xf>
    <xf numFmtId="0" fontId="192" fillId="0" borderId="3" xfId="0" applyFont="1" applyBorder="1"/>
    <xf numFmtId="0" fontId="192" fillId="0" borderId="6" xfId="0" applyFont="1" applyBorder="1"/>
    <xf numFmtId="0" fontId="192" fillId="0" borderId="7" xfId="0" applyFont="1" applyBorder="1"/>
    <xf numFmtId="0" fontId="192" fillId="0" borderId="8" xfId="0" applyFont="1" applyBorder="1"/>
    <xf numFmtId="0" fontId="192" fillId="0" borderId="10" xfId="0" applyFont="1" applyBorder="1"/>
    <xf numFmtId="0" fontId="193" fillId="0" borderId="2" xfId="0" applyFont="1" applyBorder="1" applyAlignment="1">
      <alignment horizontal="center" vertical="center"/>
    </xf>
    <xf numFmtId="0" fontId="192" fillId="0" borderId="4" xfId="0" applyFont="1" applyBorder="1"/>
    <xf numFmtId="0" fontId="192" fillId="0" borderId="9" xfId="0" applyFont="1" applyBorder="1"/>
    <xf numFmtId="0" fontId="195" fillId="0" borderId="2" xfId="0" applyFont="1" applyBorder="1" applyAlignment="1">
      <alignment horizontal="center" vertical="center"/>
    </xf>
    <xf numFmtId="0" fontId="197" fillId="0" borderId="4" xfId="0" applyFont="1" applyBorder="1" applyAlignment="1">
      <alignment horizontal="center"/>
    </xf>
    <xf numFmtId="0" fontId="198" fillId="13" borderId="0" xfId="0" applyFont="1" applyFill="1" applyAlignment="1">
      <alignment horizontal="center" vertical="top" wrapText="1"/>
    </xf>
    <xf numFmtId="0" fontId="199" fillId="0" borderId="0" xfId="0" applyFont="1"/>
    <xf numFmtId="0" fontId="200" fillId="14" borderId="11" xfId="0" applyFont="1" applyFill="1" applyBorder="1" applyAlignment="1">
      <alignment horizontal="center" vertical="top"/>
    </xf>
    <xf numFmtId="0" fontId="200" fillId="15" borderId="11" xfId="0" applyFont="1" applyFill="1" applyBorder="1" applyAlignment="1">
      <alignment horizontal="center" vertical="center"/>
    </xf>
    <xf numFmtId="0" fontId="200" fillId="16" borderId="11" xfId="0" applyFont="1" applyFill="1" applyBorder="1" applyAlignment="1">
      <alignment horizontal="center" vertical="center"/>
    </xf>
    <xf numFmtId="0" fontId="200" fillId="17" borderId="11" xfId="0" applyFont="1" applyFill="1" applyBorder="1" applyAlignment="1">
      <alignment horizontal="center"/>
    </xf>
    <xf numFmtId="0" fontId="200" fillId="18" borderId="11" xfId="0" applyFont="1" applyFill="1" applyBorder="1" applyAlignment="1">
      <alignment horizontal="center"/>
    </xf>
    <xf numFmtId="0" fontId="39" fillId="0" borderId="18" xfId="0" applyFont="1" applyBorder="1" applyAlignment="1">
      <alignment horizontal="center" vertical="center" wrapText="1"/>
    </xf>
    <xf numFmtId="0" fontId="63" fillId="6" borderId="16" xfId="0" applyFont="1" applyFill="1" applyBorder="1" applyAlignment="1">
      <alignment horizontal="center" vertical="center" wrapText="1"/>
    </xf>
    <xf numFmtId="0" fontId="204" fillId="6" borderId="18" xfId="0" applyFont="1" applyFill="1" applyBorder="1"/>
    <xf numFmtId="0" fontId="207" fillId="0" borderId="16" xfId="0" applyFont="1" applyBorder="1" applyAlignment="1">
      <alignment horizontal="center" vertical="center" wrapText="1"/>
    </xf>
    <xf numFmtId="0" fontId="204" fillId="0" borderId="17" xfId="0" applyFont="1" applyBorder="1"/>
    <xf numFmtId="0" fontId="204" fillId="0" borderId="18" xfId="0" applyFont="1" applyBorder="1"/>
    <xf numFmtId="0" fontId="47" fillId="0" borderId="2" xfId="0" applyFont="1" applyBorder="1" applyAlignment="1">
      <alignment horizontal="left" vertical="center" wrapText="1"/>
    </xf>
    <xf numFmtId="0" fontId="204" fillId="0" borderId="6" xfId="0" applyFont="1" applyBorder="1"/>
    <xf numFmtId="0" fontId="204" fillId="0" borderId="8" xfId="0" applyFont="1" applyBorder="1"/>
    <xf numFmtId="0" fontId="63" fillId="0" borderId="2" xfId="0" applyFont="1" applyBorder="1" applyAlignment="1">
      <alignment horizontal="left" vertical="center" wrapText="1"/>
    </xf>
    <xf numFmtId="0" fontId="204" fillId="0" borderId="13" xfId="0" applyFont="1" applyBorder="1"/>
    <xf numFmtId="0" fontId="204" fillId="0" borderId="12" xfId="0" applyFont="1" applyBorder="1"/>
    <xf numFmtId="0" fontId="41" fillId="0" borderId="11" xfId="0" applyFont="1" applyBorder="1" applyAlignment="1">
      <alignment horizontal="center"/>
    </xf>
    <xf numFmtId="0" fontId="4" fillId="0" borderId="16" xfId="0" applyFont="1" applyBorder="1" applyAlignment="1">
      <alignment horizontal="center" vertical="center" wrapText="1"/>
    </xf>
    <xf numFmtId="0" fontId="63" fillId="0" borderId="18" xfId="0" applyFont="1" applyBorder="1" applyAlignment="1">
      <alignment horizontal="center" vertical="center" wrapText="1"/>
    </xf>
    <xf numFmtId="0" fontId="204" fillId="0" borderId="3" xfId="0" applyFont="1" applyBorder="1"/>
    <xf numFmtId="0" fontId="204" fillId="0" borderId="7" xfId="0" applyFont="1" applyBorder="1"/>
    <xf numFmtId="0" fontId="204" fillId="0" borderId="10" xfId="0" applyFont="1" applyBorder="1"/>
    <xf numFmtId="0" fontId="80" fillId="0" borderId="2" xfId="0" applyFont="1" applyBorder="1" applyAlignment="1">
      <alignment horizontal="center" vertical="center"/>
    </xf>
    <xf numFmtId="0" fontId="204" fillId="0" borderId="4" xfId="0" applyFont="1" applyBorder="1"/>
    <xf numFmtId="0" fontId="204" fillId="0" borderId="9" xfId="0" applyFont="1" applyBorder="1"/>
    <xf numFmtId="0" fontId="204" fillId="0" borderId="0" xfId="0" applyFont="1"/>
    <xf numFmtId="0" fontId="133" fillId="25" borderId="11" xfId="0" applyFont="1" applyFill="1" applyBorder="1" applyAlignment="1">
      <alignment horizontal="center" vertical="center" wrapText="1"/>
    </xf>
    <xf numFmtId="0" fontId="134" fillId="42" borderId="101" xfId="0" applyFont="1" applyFill="1" applyBorder="1" applyAlignment="1">
      <alignment horizontal="center" vertical="center" wrapText="1"/>
    </xf>
    <xf numFmtId="0" fontId="33" fillId="0" borderId="102" xfId="0" applyFont="1" applyBorder="1"/>
    <xf numFmtId="0" fontId="134" fillId="3" borderId="15" xfId="0" applyFont="1" applyFill="1" applyBorder="1" applyAlignment="1">
      <alignment horizontal="center" vertical="center" wrapText="1"/>
    </xf>
    <xf numFmtId="0" fontId="134" fillId="43" borderId="33" xfId="0" applyFont="1" applyFill="1" applyBorder="1" applyAlignment="1">
      <alignment horizontal="center" vertical="center" wrapText="1"/>
    </xf>
    <xf numFmtId="0" fontId="134" fillId="23" borderId="33" xfId="0" applyFont="1" applyFill="1" applyBorder="1" applyAlignment="1">
      <alignment horizontal="center" vertical="center" wrapText="1"/>
    </xf>
    <xf numFmtId="0" fontId="134" fillId="44" borderId="33" xfId="0" applyFont="1" applyFill="1" applyBorder="1" applyAlignment="1">
      <alignment horizontal="center" vertical="center" wrapText="1"/>
    </xf>
    <xf numFmtId="0" fontId="134" fillId="40" borderId="96" xfId="0" applyFont="1" applyFill="1" applyBorder="1" applyAlignment="1">
      <alignment horizontal="center" vertical="center" wrapText="1"/>
    </xf>
    <xf numFmtId="0" fontId="33" fillId="0" borderId="96" xfId="0" applyFont="1" applyBorder="1"/>
    <xf numFmtId="0" fontId="33" fillId="0" borderId="99" xfId="0" applyFont="1" applyBorder="1"/>
    <xf numFmtId="0" fontId="134" fillId="3" borderId="56" xfId="0" applyFont="1" applyFill="1" applyBorder="1" applyAlignment="1">
      <alignment horizontal="center" vertical="center" wrapText="1"/>
    </xf>
    <xf numFmtId="0" fontId="33" fillId="0" borderId="97" xfId="0" applyFont="1" applyBorder="1"/>
    <xf numFmtId="0" fontId="33" fillId="0" borderId="32" xfId="0" applyFont="1" applyBorder="1"/>
    <xf numFmtId="0" fontId="134" fillId="41" borderId="100" xfId="0" applyFont="1" applyFill="1" applyBorder="1" applyAlignment="1">
      <alignment horizontal="center" vertical="center" wrapText="1"/>
    </xf>
    <xf numFmtId="0" fontId="133" fillId="19" borderId="11" xfId="0" applyFont="1" applyFill="1" applyBorder="1" applyAlignment="1">
      <alignment horizontal="center" vertical="center"/>
    </xf>
    <xf numFmtId="0" fontId="133" fillId="20" borderId="11" xfId="0" applyFont="1" applyFill="1" applyBorder="1" applyAlignment="1">
      <alignment horizontal="center" vertical="center"/>
    </xf>
    <xf numFmtId="0" fontId="22" fillId="39" borderId="15" xfId="0" applyFont="1" applyFill="1" applyBorder="1" applyAlignment="1">
      <alignment horizontal="center" vertical="center" wrapText="1"/>
    </xf>
    <xf numFmtId="0" fontId="209" fillId="0" borderId="2" xfId="0" applyFont="1" applyBorder="1" applyAlignment="1">
      <alignment horizontal="center" vertical="center" wrapText="1"/>
    </xf>
    <xf numFmtId="0" fontId="134" fillId="0" borderId="2" xfId="0" applyFont="1" applyBorder="1" applyAlignment="1">
      <alignment horizontal="center" vertical="center"/>
    </xf>
    <xf numFmtId="0" fontId="211" fillId="0" borderId="2" xfId="0" applyFont="1" applyBorder="1" applyAlignment="1">
      <alignment horizontal="center" vertical="center"/>
    </xf>
    <xf numFmtId="0" fontId="133" fillId="0" borderId="4" xfId="0" applyFont="1" applyBorder="1" applyAlignment="1">
      <alignment horizontal="center" vertical="center"/>
    </xf>
    <xf numFmtId="0" fontId="213" fillId="13" borderId="0" xfId="0" applyFont="1" applyFill="1" applyAlignment="1">
      <alignment horizontal="center" vertical="center" wrapText="1"/>
    </xf>
    <xf numFmtId="0" fontId="138" fillId="14" borderId="11" xfId="0" applyFont="1" applyFill="1" applyBorder="1" applyAlignment="1">
      <alignment horizontal="center" vertical="center"/>
    </xf>
    <xf numFmtId="0" fontId="133" fillId="15" borderId="11" xfId="0" applyFont="1" applyFill="1" applyBorder="1" applyAlignment="1">
      <alignment horizontal="center" vertical="center"/>
    </xf>
    <xf numFmtId="0" fontId="133" fillId="16" borderId="11" xfId="0" applyFont="1" applyFill="1" applyBorder="1" applyAlignment="1">
      <alignment horizontal="center" vertical="center"/>
    </xf>
    <xf numFmtId="0" fontId="133" fillId="17" borderId="11" xfId="0" applyFont="1" applyFill="1" applyBorder="1" applyAlignment="1">
      <alignment horizontal="center" vertical="center"/>
    </xf>
    <xf numFmtId="0" fontId="133" fillId="18" borderId="11" xfId="0" applyFont="1" applyFill="1" applyBorder="1" applyAlignment="1">
      <alignment horizontal="center" vertical="center"/>
    </xf>
    <xf numFmtId="0" fontId="218" fillId="3" borderId="16" xfId="0" applyFont="1" applyFill="1" applyBorder="1" applyAlignment="1">
      <alignment horizontal="center" vertical="center" wrapText="1"/>
    </xf>
    <xf numFmtId="0" fontId="219" fillId="4" borderId="16" xfId="0" applyFont="1" applyFill="1" applyBorder="1" applyAlignment="1">
      <alignment horizontal="center" vertical="center" wrapText="1"/>
    </xf>
    <xf numFmtId="0" fontId="218" fillId="4" borderId="1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12" fillId="0" borderId="17" xfId="0" applyFont="1" applyBorder="1"/>
    <xf numFmtId="0" fontId="12" fillId="0" borderId="18" xfId="0" applyFont="1" applyBorder="1"/>
    <xf numFmtId="0" fontId="133" fillId="4" borderId="16" xfId="0" applyFont="1" applyFill="1" applyBorder="1" applyAlignment="1">
      <alignment horizontal="center" vertical="center" wrapText="1"/>
    </xf>
    <xf numFmtId="0" fontId="12" fillId="0" borderId="51" xfId="0" applyFont="1" applyBorder="1" applyAlignment="1">
      <alignment horizontal="center" vertical="center" wrapText="1"/>
    </xf>
    <xf numFmtId="0" fontId="12" fillId="0" borderId="53" xfId="0" applyFont="1" applyBorder="1" applyAlignment="1">
      <alignment horizontal="center" vertical="center" wrapText="1"/>
    </xf>
    <xf numFmtId="0" fontId="134" fillId="3" borderId="17" xfId="0" applyFont="1" applyFill="1" applyBorder="1" applyAlignment="1">
      <alignment horizontal="left" vertical="center" wrapText="1"/>
    </xf>
    <xf numFmtId="0" fontId="139" fillId="20" borderId="48" xfId="0" applyFont="1" applyFill="1" applyBorder="1" applyAlignment="1">
      <alignment horizontal="center"/>
    </xf>
    <xf numFmtId="0" fontId="12" fillId="0" borderId="50" xfId="0" applyFont="1" applyBorder="1"/>
    <xf numFmtId="0" fontId="22" fillId="3" borderId="108" xfId="0" applyFont="1" applyFill="1" applyBorder="1" applyAlignment="1">
      <alignment horizontal="center" vertical="center" wrapText="1"/>
    </xf>
    <xf numFmtId="0" fontId="12" fillId="0" borderId="109" xfId="0" applyFont="1" applyBorder="1"/>
    <xf numFmtId="0" fontId="134" fillId="4" borderId="16" xfId="0" applyFont="1" applyFill="1" applyBorder="1" applyAlignment="1">
      <alignment horizontal="center" vertical="center" wrapText="1"/>
    </xf>
    <xf numFmtId="0" fontId="134" fillId="3" borderId="16" xfId="0" applyFont="1" applyFill="1" applyBorder="1" applyAlignment="1">
      <alignment horizontal="left" vertical="center" wrapText="1"/>
    </xf>
    <xf numFmtId="0" fontId="133" fillId="3" borderId="16" xfId="0" applyFont="1" applyFill="1" applyBorder="1" applyAlignment="1">
      <alignment horizontal="center" vertical="center" wrapText="1"/>
    </xf>
    <xf numFmtId="0" fontId="133" fillId="4" borderId="17" xfId="0" applyFont="1" applyFill="1" applyBorder="1" applyAlignment="1">
      <alignment horizontal="center" vertical="center" wrapText="1"/>
    </xf>
    <xf numFmtId="0" fontId="133" fillId="4" borderId="18" xfId="0" applyFont="1" applyFill="1" applyBorder="1" applyAlignment="1">
      <alignment horizontal="center" vertical="center" wrapText="1"/>
    </xf>
    <xf numFmtId="0" fontId="139" fillId="14" borderId="48" xfId="0" applyFont="1" applyFill="1" applyBorder="1" applyAlignment="1">
      <alignment horizontal="center" vertical="top"/>
    </xf>
    <xf numFmtId="0" fontId="12" fillId="0" borderId="49" xfId="0" applyFont="1" applyBorder="1"/>
    <xf numFmtId="0" fontId="139" fillId="15" borderId="49" xfId="0" applyFont="1" applyFill="1" applyBorder="1" applyAlignment="1">
      <alignment horizontal="center" vertical="center"/>
    </xf>
    <xf numFmtId="0" fontId="139" fillId="16" borderId="48" xfId="0" applyFont="1" applyFill="1" applyBorder="1" applyAlignment="1">
      <alignment horizontal="center" vertical="center"/>
    </xf>
    <xf numFmtId="0" fontId="139" fillId="17" borderId="48" xfId="0" applyFont="1" applyFill="1" applyBorder="1" applyAlignment="1">
      <alignment horizontal="center"/>
    </xf>
    <xf numFmtId="0" fontId="139" fillId="18" borderId="48" xfId="0" applyFont="1" applyFill="1" applyBorder="1" applyAlignment="1">
      <alignment horizontal="center"/>
    </xf>
    <xf numFmtId="0" fontId="139" fillId="19" borderId="48" xfId="0" applyFont="1" applyFill="1" applyBorder="1" applyAlignment="1">
      <alignment horizontal="center"/>
    </xf>
    <xf numFmtId="0" fontId="136" fillId="27" borderId="59" xfId="0" applyFont="1" applyFill="1" applyBorder="1" applyAlignment="1">
      <alignment horizontal="center" vertical="center"/>
    </xf>
    <xf numFmtId="0" fontId="12" fillId="0" borderId="105" xfId="0" applyFont="1" applyBorder="1"/>
    <xf numFmtId="0" fontId="136" fillId="27" borderId="59" xfId="0" applyFont="1" applyFill="1" applyBorder="1" applyAlignment="1">
      <alignment horizontal="center"/>
    </xf>
    <xf numFmtId="0" fontId="12" fillId="0" borderId="60" xfId="0" applyFont="1" applyBorder="1"/>
    <xf numFmtId="0" fontId="136" fillId="27" borderId="106" xfId="0" applyFont="1" applyFill="1" applyBorder="1" applyAlignment="1">
      <alignment horizontal="center" vertical="center"/>
    </xf>
    <xf numFmtId="0" fontId="12" fillId="0" borderId="107" xfId="0" applyFont="1" applyBorder="1"/>
    <xf numFmtId="0" fontId="12" fillId="0" borderId="59" xfId="0" applyFont="1" applyBorder="1"/>
    <xf numFmtId="0" fontId="132" fillId="3" borderId="48" xfId="0" applyFont="1" applyFill="1" applyBorder="1" applyAlignment="1">
      <alignment horizontal="center"/>
    </xf>
    <xf numFmtId="0" fontId="138" fillId="0" borderId="48" xfId="0" applyFont="1" applyBorder="1" applyAlignment="1">
      <alignment horizontal="center"/>
    </xf>
    <xf numFmtId="0" fontId="19" fillId="45" borderId="51" xfId="0" applyFont="1" applyFill="1" applyBorder="1" applyAlignment="1">
      <alignment horizontal="center" vertical="center" wrapText="1"/>
    </xf>
    <xf numFmtId="0" fontId="19" fillId="45" borderId="52" xfId="0" applyFont="1" applyFill="1" applyBorder="1" applyAlignment="1">
      <alignment horizontal="center" vertical="center" wrapText="1"/>
    </xf>
    <xf numFmtId="0" fontId="19" fillId="45" borderId="53" xfId="0" applyFont="1" applyFill="1" applyBorder="1" applyAlignment="1">
      <alignment horizontal="center" vertical="center" wrapText="1"/>
    </xf>
    <xf numFmtId="0" fontId="227" fillId="6" borderId="1" xfId="0" applyFont="1" applyFill="1" applyBorder="1" applyAlignment="1">
      <alignment horizontal="center" vertical="center" wrapText="1"/>
    </xf>
    <xf numFmtId="0" fontId="227" fillId="0" borderId="1" xfId="0" applyFont="1" applyBorder="1" applyAlignment="1">
      <alignment horizontal="center" vertical="center" wrapText="1"/>
    </xf>
    <xf numFmtId="0" fontId="226" fillId="0" borderId="1" xfId="0" applyFont="1" applyBorder="1"/>
    <xf numFmtId="0" fontId="225" fillId="6" borderId="1" xfId="0" applyFont="1" applyFill="1" applyBorder="1" applyAlignment="1">
      <alignment horizontal="center" vertical="center" wrapText="1"/>
    </xf>
    <xf numFmtId="0" fontId="226" fillId="6" borderId="1" xfId="0" applyFont="1" applyFill="1" applyBorder="1"/>
    <xf numFmtId="0" fontId="226" fillId="6" borderId="1" xfId="0" applyFont="1" applyFill="1" applyBorder="1" applyAlignment="1">
      <alignment horizontal="center" vertical="center" wrapText="1"/>
    </xf>
    <xf numFmtId="0" fontId="226" fillId="6" borderId="51" xfId="0" applyFont="1" applyFill="1" applyBorder="1" applyAlignment="1">
      <alignment horizontal="center" vertical="center" wrapText="1"/>
    </xf>
    <xf numFmtId="0" fontId="226" fillId="6" borderId="52" xfId="0" applyFont="1" applyFill="1" applyBorder="1" applyAlignment="1">
      <alignment horizontal="center" vertical="center" wrapText="1"/>
    </xf>
    <xf numFmtId="0" fontId="226" fillId="6" borderId="53" xfId="0" applyFont="1" applyFill="1" applyBorder="1" applyAlignment="1">
      <alignment horizontal="center" vertical="center" wrapText="1"/>
    </xf>
    <xf numFmtId="0" fontId="225" fillId="0" borderId="1" xfId="0" applyFont="1" applyBorder="1" applyAlignment="1">
      <alignment horizontal="center" wrapText="1"/>
    </xf>
    <xf numFmtId="0" fontId="227" fillId="0" borderId="1" xfId="0" applyFont="1" applyBorder="1" applyAlignment="1">
      <alignment horizontal="center" vertical="center"/>
    </xf>
    <xf numFmtId="0" fontId="226" fillId="0" borderId="1" xfId="0" applyFont="1" applyBorder="1" applyAlignment="1">
      <alignment wrapText="1"/>
    </xf>
    <xf numFmtId="0" fontId="229" fillId="0" borderId="1" xfId="0" applyFont="1" applyBorder="1" applyAlignment="1">
      <alignment horizontal="center" vertical="center"/>
    </xf>
    <xf numFmtId="0" fontId="225" fillId="0" borderId="54" xfId="0" applyFont="1" applyBorder="1" applyAlignment="1">
      <alignment horizontal="center"/>
    </xf>
    <xf numFmtId="0" fontId="225" fillId="0" borderId="55" xfId="0" applyFont="1" applyBorder="1" applyAlignment="1">
      <alignment horizontal="center"/>
    </xf>
    <xf numFmtId="0" fontId="225" fillId="0" borderId="23" xfId="0" applyFont="1" applyBorder="1" applyAlignment="1">
      <alignment horizontal="center"/>
    </xf>
    <xf numFmtId="0" fontId="225" fillId="13" borderId="1" xfId="0" applyFont="1" applyFill="1" applyBorder="1" applyAlignment="1">
      <alignment horizontal="center" vertical="top" wrapText="1"/>
    </xf>
    <xf numFmtId="0" fontId="229" fillId="14" borderId="1" xfId="0" applyFont="1" applyFill="1" applyBorder="1" applyAlignment="1">
      <alignment horizontal="center" vertical="top"/>
    </xf>
    <xf numFmtId="0" fontId="229" fillId="15" borderId="1" xfId="0" applyFont="1" applyFill="1" applyBorder="1" applyAlignment="1">
      <alignment horizontal="center" vertical="center"/>
    </xf>
    <xf numFmtId="0" fontId="229" fillId="16" borderId="1" xfId="0" applyFont="1" applyFill="1" applyBorder="1" applyAlignment="1">
      <alignment horizontal="center" vertical="center"/>
    </xf>
    <xf numFmtId="0" fontId="229" fillId="17" borderId="1" xfId="0" applyFont="1" applyFill="1" applyBorder="1" applyAlignment="1">
      <alignment horizontal="center"/>
    </xf>
    <xf numFmtId="0" fontId="229" fillId="18" borderId="1" xfId="0" applyFont="1" applyFill="1" applyBorder="1" applyAlignment="1">
      <alignment horizontal="center"/>
    </xf>
    <xf numFmtId="0" fontId="2" fillId="25" borderId="11" xfId="0" applyFont="1" applyFill="1" applyBorder="1" applyAlignment="1">
      <alignment horizontal="center" vertical="center" wrapText="1"/>
    </xf>
    <xf numFmtId="0" fontId="23" fillId="0" borderId="12" xfId="0" applyFont="1" applyBorder="1" applyAlignment="1">
      <alignment wrapText="1"/>
    </xf>
    <xf numFmtId="0" fontId="45" fillId="46" borderId="1" xfId="0" applyFont="1" applyFill="1" applyBorder="1" applyAlignment="1">
      <alignment horizontal="center" vertical="center" wrapText="1"/>
    </xf>
    <xf numFmtId="0" fontId="13" fillId="49" borderId="1" xfId="0" applyFont="1" applyFill="1" applyBorder="1" applyAlignment="1">
      <alignment horizontal="center" vertical="center" wrapText="1"/>
    </xf>
    <xf numFmtId="0" fontId="13" fillId="50" borderId="1" xfId="0" applyFont="1" applyFill="1" applyBorder="1" applyAlignment="1">
      <alignment horizontal="center" vertical="center" wrapText="1"/>
    </xf>
    <xf numFmtId="0" fontId="4" fillId="46" borderId="1" xfId="0" applyFont="1" applyFill="1" applyBorder="1" applyAlignment="1">
      <alignment horizontal="center" vertical="center" wrapText="1"/>
    </xf>
    <xf numFmtId="0" fontId="5" fillId="51" borderId="1" xfId="0" applyFont="1" applyFill="1" applyBorder="1" applyAlignment="1">
      <alignment horizontal="center" vertical="center" wrapText="1"/>
    </xf>
    <xf numFmtId="0" fontId="2" fillId="19" borderId="11" xfId="0" applyFont="1" applyFill="1" applyBorder="1" applyAlignment="1">
      <alignment horizontal="center" wrapText="1"/>
    </xf>
    <xf numFmtId="0" fontId="23" fillId="0" borderId="13" xfId="0" applyFont="1" applyBorder="1" applyAlignment="1">
      <alignment wrapText="1"/>
    </xf>
    <xf numFmtId="0" fontId="2" fillId="20" borderId="11" xfId="0" applyFont="1" applyFill="1" applyBorder="1" applyAlignment="1">
      <alignment horizontal="center" wrapText="1"/>
    </xf>
    <xf numFmtId="0" fontId="13" fillId="47"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0" fillId="0" borderId="1" xfId="0" applyBorder="1" applyAlignment="1">
      <alignment horizontal="center" vertical="center" wrapText="1"/>
    </xf>
    <xf numFmtId="0" fontId="119" fillId="0" borderId="1" xfId="0" applyFont="1" applyBorder="1" applyAlignment="1">
      <alignment horizontal="center" vertical="center" wrapText="1"/>
    </xf>
    <xf numFmtId="0" fontId="12" fillId="0" borderId="26" xfId="0" applyFont="1" applyBorder="1" applyAlignment="1">
      <alignment horizontal="center" wrapText="1"/>
    </xf>
    <xf numFmtId="0" fontId="23" fillId="0" borderId="0" xfId="0" applyFont="1" applyAlignment="1">
      <alignment wrapText="1"/>
    </xf>
    <xf numFmtId="0" fontId="2" fillId="14" borderId="11" xfId="0" applyFont="1" applyFill="1" applyBorder="1" applyAlignment="1">
      <alignment horizontal="center" vertical="top" wrapText="1"/>
    </xf>
    <xf numFmtId="0" fontId="2" fillId="15" borderId="11" xfId="0" applyFont="1" applyFill="1" applyBorder="1" applyAlignment="1">
      <alignment horizontal="center" vertical="center" wrapText="1"/>
    </xf>
    <xf numFmtId="0" fontId="2" fillId="16" borderId="11" xfId="0" applyFont="1" applyFill="1" applyBorder="1" applyAlignment="1">
      <alignment horizontal="center" vertical="center" wrapText="1"/>
    </xf>
    <xf numFmtId="0" fontId="2" fillId="17" borderId="11" xfId="0" applyFont="1" applyFill="1" applyBorder="1" applyAlignment="1">
      <alignment horizontal="center" wrapText="1"/>
    </xf>
    <xf numFmtId="0" fontId="2" fillId="18" borderId="11" xfId="0" applyFont="1" applyFill="1" applyBorder="1" applyAlignment="1">
      <alignment horizontal="center" wrapText="1"/>
    </xf>
    <xf numFmtId="0" fontId="0" fillId="52" borderId="110" xfId="0" applyFill="1" applyBorder="1" applyAlignment="1">
      <alignment horizontal="center" vertical="center"/>
    </xf>
    <xf numFmtId="0" fontId="240" fillId="25" borderId="110" xfId="0" applyFont="1" applyFill="1" applyBorder="1" applyAlignment="1">
      <alignment horizontal="center" vertical="center" wrapText="1"/>
    </xf>
    <xf numFmtId="0" fontId="241" fillId="0" borderId="110" xfId="0" applyFont="1" applyBorder="1" applyAlignment="1">
      <alignment vertical="center"/>
    </xf>
    <xf numFmtId="0" fontId="13" fillId="0" borderId="110" xfId="0" applyFont="1" applyBorder="1" applyAlignment="1">
      <alignment horizontal="center" vertical="center" wrapText="1"/>
    </xf>
    <xf numFmtId="0" fontId="0" fillId="0" borderId="110" xfId="0" applyBorder="1" applyAlignment="1">
      <alignment horizontal="center" vertical="center" wrapText="1"/>
    </xf>
    <xf numFmtId="0" fontId="240" fillId="19" borderId="110" xfId="0" applyFont="1" applyFill="1" applyBorder="1" applyAlignment="1">
      <alignment horizontal="center" vertical="center"/>
    </xf>
    <xf numFmtId="0" fontId="240" fillId="20" borderId="110" xfId="0" applyFont="1" applyFill="1" applyBorder="1" applyAlignment="1">
      <alignment horizontal="center" vertical="center"/>
    </xf>
    <xf numFmtId="0" fontId="243" fillId="0" borderId="110" xfId="0" applyFont="1" applyBorder="1" applyAlignment="1">
      <alignment horizontal="center" vertical="center" wrapText="1"/>
    </xf>
    <xf numFmtId="0" fontId="117" fillId="0" borderId="1" xfId="0" applyFont="1" applyBorder="1" applyAlignment="1">
      <alignment horizontal="center" vertical="center" wrapText="1"/>
    </xf>
    <xf numFmtId="0" fontId="12" fillId="0" borderId="26" xfId="0" applyFont="1" applyBorder="1" applyAlignment="1">
      <alignment horizontal="center" vertical="center"/>
    </xf>
    <xf numFmtId="0" fontId="238" fillId="13" borderId="110" xfId="0" applyFont="1" applyFill="1" applyBorder="1" applyAlignment="1">
      <alignment horizontal="center" vertical="center" wrapText="1"/>
    </xf>
    <xf numFmtId="0" fontId="239" fillId="0" borderId="110" xfId="0" applyFont="1" applyBorder="1" applyAlignment="1">
      <alignment vertical="center"/>
    </xf>
    <xf numFmtId="0" fontId="240" fillId="14" borderId="110" xfId="0" applyFont="1" applyFill="1" applyBorder="1" applyAlignment="1">
      <alignment horizontal="center" vertical="center"/>
    </xf>
    <xf numFmtId="0" fontId="240" fillId="15" borderId="110" xfId="0" applyFont="1" applyFill="1" applyBorder="1" applyAlignment="1">
      <alignment horizontal="center" vertical="center"/>
    </xf>
    <xf numFmtId="0" fontId="240" fillId="16" borderId="110" xfId="0" applyFont="1" applyFill="1" applyBorder="1" applyAlignment="1">
      <alignment horizontal="center" vertical="center"/>
    </xf>
    <xf numFmtId="0" fontId="240" fillId="17" borderId="110" xfId="0" applyFont="1" applyFill="1" applyBorder="1" applyAlignment="1">
      <alignment horizontal="center" vertical="center"/>
    </xf>
    <xf numFmtId="14" fontId="240" fillId="18" borderId="110" xfId="0" applyNumberFormat="1" applyFont="1" applyFill="1" applyBorder="1" applyAlignment="1">
      <alignment horizontal="center" vertical="center"/>
    </xf>
    <xf numFmtId="14" fontId="241" fillId="0" borderId="110" xfId="0" applyNumberFormat="1" applyFont="1" applyBorder="1" applyAlignment="1">
      <alignment vertical="center"/>
    </xf>
    <xf numFmtId="0" fontId="249" fillId="0" borderId="16" xfId="0" applyFont="1" applyBorder="1" applyAlignment="1">
      <alignment horizontal="center" vertical="center" wrapText="1"/>
    </xf>
    <xf numFmtId="0" fontId="249" fillId="0" borderId="16" xfId="0" applyFont="1" applyBorder="1" applyAlignment="1">
      <alignment horizontal="center" vertical="center"/>
    </xf>
    <xf numFmtId="0" fontId="249" fillId="0" borderId="3" xfId="0" applyFont="1" applyBorder="1" applyAlignment="1">
      <alignment horizontal="center" vertical="center" wrapText="1"/>
    </xf>
    <xf numFmtId="0" fontId="249" fillId="11" borderId="16" xfId="0" applyFont="1" applyFill="1" applyBorder="1" applyAlignment="1">
      <alignment horizontal="center" vertical="center" wrapText="1"/>
    </xf>
    <xf numFmtId="0" fontId="249" fillId="0" borderId="16" xfId="0" applyFont="1" applyBorder="1" applyAlignment="1">
      <alignment horizontal="left" vertical="center" wrapText="1"/>
    </xf>
    <xf numFmtId="0" fontId="261" fillId="0" borderId="16" xfId="0" applyFont="1" applyBorder="1" applyAlignment="1">
      <alignment horizontal="center" vertical="center" wrapText="1"/>
    </xf>
    <xf numFmtId="0" fontId="260" fillId="0" borderId="16" xfId="0" applyFont="1" applyBorder="1" applyAlignment="1">
      <alignment horizontal="center" vertical="center" wrapText="1"/>
    </xf>
    <xf numFmtId="0" fontId="260" fillId="0" borderId="16" xfId="0" applyFont="1" applyBorder="1" applyAlignment="1">
      <alignment horizontal="left" vertical="center" wrapText="1"/>
    </xf>
    <xf numFmtId="0" fontId="259" fillId="0" borderId="16" xfId="0" applyFont="1" applyBorder="1" applyAlignment="1">
      <alignment horizontal="left" vertical="center" wrapText="1"/>
    </xf>
    <xf numFmtId="14" fontId="260" fillId="0" borderId="16" xfId="0" applyNumberFormat="1" applyFont="1" applyBorder="1" applyAlignment="1">
      <alignment horizontal="center" vertical="center" wrapText="1"/>
    </xf>
    <xf numFmtId="10" fontId="258" fillId="11" borderId="16" xfId="0" applyNumberFormat="1" applyFont="1" applyFill="1" applyBorder="1" applyAlignment="1">
      <alignment horizontal="center" vertical="center"/>
    </xf>
    <xf numFmtId="0" fontId="260" fillId="0" borderId="16" xfId="0" applyFont="1" applyBorder="1" applyAlignment="1">
      <alignment horizontal="center" vertical="center"/>
    </xf>
    <xf numFmtId="0" fontId="260" fillId="11" borderId="16" xfId="0" applyFont="1" applyFill="1" applyBorder="1" applyAlignment="1">
      <alignment horizontal="center" vertical="center" wrapText="1"/>
    </xf>
    <xf numFmtId="0" fontId="249" fillId="0" borderId="0" xfId="0" applyFont="1" applyAlignment="1">
      <alignment horizontal="left" vertical="center" wrapText="1"/>
    </xf>
    <xf numFmtId="0" fontId="259" fillId="0" borderId="0" xfId="0" applyFont="1" applyAlignment="1">
      <alignment horizontal="left" vertical="center" wrapText="1"/>
    </xf>
    <xf numFmtId="14" fontId="257" fillId="0" borderId="16" xfId="0" applyNumberFormat="1" applyFont="1" applyBorder="1" applyAlignment="1">
      <alignment horizontal="center" vertical="center"/>
    </xf>
    <xf numFmtId="10" fontId="255" fillId="11" borderId="16" xfId="0" applyNumberFormat="1" applyFont="1" applyFill="1" applyBorder="1" applyAlignment="1">
      <alignment horizontal="center" vertical="center" wrapText="1"/>
    </xf>
    <xf numFmtId="0" fontId="255" fillId="0" borderId="19" xfId="0" applyFont="1" applyBorder="1" applyAlignment="1">
      <alignment horizontal="center" vertical="center" wrapText="1"/>
    </xf>
    <xf numFmtId="0" fontId="204" fillId="0" borderId="25" xfId="0" applyFont="1" applyBorder="1"/>
    <xf numFmtId="0" fontId="204" fillId="0" borderId="20" xfId="0" applyFont="1" applyBorder="1"/>
    <xf numFmtId="0" fontId="255" fillId="0" borderId="8" xfId="0" applyFont="1" applyBorder="1" applyAlignment="1">
      <alignment horizontal="center" vertical="center" wrapText="1"/>
    </xf>
    <xf numFmtId="0" fontId="255" fillId="0" borderId="0" xfId="0" applyFont="1" applyAlignment="1">
      <alignment horizontal="center" vertical="center" wrapText="1"/>
    </xf>
    <xf numFmtId="0" fontId="253" fillId="53" borderId="19" xfId="0" applyFont="1" applyFill="1" applyBorder="1" applyAlignment="1">
      <alignment horizontal="center" vertical="center" wrapText="1"/>
    </xf>
    <xf numFmtId="0" fontId="254" fillId="0" borderId="19" xfId="0" applyFont="1" applyBorder="1" applyAlignment="1">
      <alignment horizontal="center" vertical="center" wrapText="1"/>
    </xf>
    <xf numFmtId="0" fontId="256" fillId="0" borderId="16" xfId="0" applyFont="1" applyBorder="1" applyAlignment="1">
      <alignment horizontal="center" vertical="center" wrapText="1"/>
    </xf>
    <xf numFmtId="0" fontId="256" fillId="37" borderId="2" xfId="0" applyFont="1" applyFill="1" applyBorder="1" applyAlignment="1">
      <alignment horizontal="center" vertical="center" wrapText="1"/>
    </xf>
    <xf numFmtId="0" fontId="256" fillId="0" borderId="2" xfId="0" applyFont="1" applyBorder="1" applyAlignment="1">
      <alignment horizontal="center" vertical="center" wrapText="1"/>
    </xf>
    <xf numFmtId="0" fontId="250" fillId="0" borderId="2" xfId="0" applyFont="1" applyBorder="1" applyAlignment="1">
      <alignment horizontal="center" vertical="center" wrapText="1"/>
    </xf>
    <xf numFmtId="0" fontId="249" fillId="0" borderId="2" xfId="0" applyFont="1" applyBorder="1" applyAlignment="1">
      <alignment horizontal="center" vertical="center" wrapText="1"/>
    </xf>
    <xf numFmtId="0" fontId="251" fillId="0" borderId="19" xfId="0" applyFont="1" applyBorder="1" applyAlignment="1">
      <alignment horizontal="center" vertical="center" wrapText="1"/>
    </xf>
    <xf numFmtId="0" fontId="251" fillId="0" borderId="2" xfId="0" applyFont="1" applyBorder="1" applyAlignment="1">
      <alignment horizontal="center" vertical="center" wrapText="1"/>
    </xf>
    <xf numFmtId="0" fontId="252" fillId="0" borderId="19" xfId="0" applyFont="1" applyBorder="1" applyAlignment="1">
      <alignment horizontal="center" vertical="center" wrapText="1"/>
    </xf>
    <xf numFmtId="0" fontId="38" fillId="54" borderId="89" xfId="0" applyFont="1" applyFill="1" applyBorder="1" applyAlignment="1">
      <alignment horizontal="center" wrapText="1"/>
    </xf>
    <xf numFmtId="0" fontId="38" fillId="54" borderId="90" xfId="0" applyFont="1" applyFill="1" applyBorder="1" applyAlignment="1">
      <alignment horizontal="center" wrapText="1"/>
    </xf>
    <xf numFmtId="0" fontId="38" fillId="54" borderId="1" xfId="0" applyFont="1" applyFill="1" applyBorder="1" applyAlignment="1">
      <alignment horizontal="center" wrapText="1"/>
    </xf>
    <xf numFmtId="0" fontId="35" fillId="0" borderId="1" xfId="0" applyFont="1" applyBorder="1" applyAlignment="1">
      <alignment horizontal="right" vertical="center" wrapText="1"/>
    </xf>
    <xf numFmtId="0" fontId="0" fillId="6" borderId="0" xfId="0" applyFill="1"/>
    <xf numFmtId="0" fontId="262" fillId="54" borderId="91" xfId="0" applyFont="1" applyFill="1" applyBorder="1" applyAlignment="1">
      <alignment horizontal="center" vertical="top" wrapText="1"/>
    </xf>
    <xf numFmtId="0" fontId="12" fillId="6" borderId="92" xfId="0" applyFont="1" applyFill="1" applyBorder="1"/>
    <xf numFmtId="0" fontId="12" fillId="6" borderId="1" xfId="0" applyFont="1" applyFill="1" applyBorder="1" applyAlignment="1">
      <alignment horizontal="center"/>
    </xf>
    <xf numFmtId="0" fontId="262" fillId="54" borderId="93" xfId="0" applyFont="1" applyFill="1" applyBorder="1" applyAlignment="1">
      <alignment horizontal="center" vertical="top" wrapText="1"/>
    </xf>
    <xf numFmtId="0" fontId="12" fillId="6" borderId="94" xfId="0" applyFont="1" applyFill="1" applyBorder="1"/>
    <xf numFmtId="0" fontId="263" fillId="55" borderId="31" xfId="0" applyFont="1" applyFill="1" applyBorder="1" applyAlignment="1">
      <alignment horizontal="center"/>
    </xf>
    <xf numFmtId="0" fontId="263" fillId="55" borderId="88" xfId="0" applyFont="1" applyFill="1" applyBorder="1" applyAlignment="1">
      <alignment horizontal="center"/>
    </xf>
    <xf numFmtId="0" fontId="263" fillId="55" borderId="32" xfId="0" applyFont="1" applyFill="1" applyBorder="1" applyAlignment="1">
      <alignment horizontal="center"/>
    </xf>
    <xf numFmtId="0" fontId="264" fillId="14" borderId="11" xfId="0" applyFont="1" applyFill="1" applyBorder="1" applyAlignment="1">
      <alignment horizontal="center" vertical="top"/>
    </xf>
    <xf numFmtId="0" fontId="12" fillId="0" borderId="12" xfId="0" applyFont="1" applyBorder="1"/>
    <xf numFmtId="0" fontId="264" fillId="15" borderId="11" xfId="0" applyFont="1" applyFill="1" applyBorder="1" applyAlignment="1">
      <alignment horizontal="center" vertical="center"/>
    </xf>
    <xf numFmtId="0" fontId="12" fillId="0" borderId="13" xfId="0" applyFont="1" applyBorder="1"/>
    <xf numFmtId="0" fontId="264" fillId="16" borderId="11" xfId="0" applyFont="1" applyFill="1" applyBorder="1" applyAlignment="1">
      <alignment horizontal="center" vertical="center"/>
    </xf>
    <xf numFmtId="0" fontId="264" fillId="17" borderId="11" xfId="0" applyFont="1" applyFill="1" applyBorder="1" applyAlignment="1">
      <alignment horizontal="center"/>
    </xf>
    <xf numFmtId="0" fontId="264" fillId="18" borderId="11" xfId="0" applyFont="1" applyFill="1" applyBorder="1" applyAlignment="1">
      <alignment horizontal="center"/>
    </xf>
    <xf numFmtId="0" fontId="264" fillId="56" borderId="11" xfId="0" applyFont="1" applyFill="1" applyBorder="1" applyAlignment="1">
      <alignment horizontal="center"/>
    </xf>
    <xf numFmtId="0" fontId="264" fillId="56" borderId="13" xfId="0" applyFont="1" applyFill="1" applyBorder="1" applyAlignment="1">
      <alignment horizontal="center"/>
    </xf>
    <xf numFmtId="0" fontId="264" fillId="56" borderId="12" xfId="0" applyFont="1" applyFill="1" applyBorder="1" applyAlignment="1">
      <alignment horizontal="center"/>
    </xf>
    <xf numFmtId="0" fontId="264" fillId="20" borderId="14" xfId="0" applyFont="1" applyFill="1" applyBorder="1" applyAlignment="1">
      <alignment horizontal="center"/>
    </xf>
    <xf numFmtId="0" fontId="264" fillId="20" borderId="11" xfId="0" applyFont="1" applyFill="1" applyBorder="1" applyAlignment="1">
      <alignment horizontal="center"/>
    </xf>
    <xf numFmtId="0" fontId="264" fillId="21" borderId="14" xfId="0" applyFont="1" applyFill="1" applyBorder="1" applyAlignment="1">
      <alignment horizontal="center"/>
    </xf>
    <xf numFmtId="0" fontId="264" fillId="22" borderId="14" xfId="0" applyFont="1" applyFill="1" applyBorder="1" applyAlignment="1">
      <alignment horizontal="center"/>
    </xf>
    <xf numFmtId="0" fontId="11" fillId="2" borderId="14"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265" fillId="2" borderId="14" xfId="0" applyFont="1" applyFill="1" applyBorder="1" applyAlignment="1">
      <alignment horizontal="center" vertical="center" wrapText="1"/>
    </xf>
    <xf numFmtId="0" fontId="5" fillId="4" borderId="68" xfId="0" applyFont="1" applyFill="1" applyBorder="1" applyAlignment="1">
      <alignment horizontal="center" vertical="center" wrapText="1"/>
    </xf>
    <xf numFmtId="0" fontId="134" fillId="3" borderId="111" xfId="0" applyFont="1" applyFill="1" applyBorder="1" applyAlignment="1">
      <alignment horizontal="center" vertical="center" wrapText="1"/>
    </xf>
    <xf numFmtId="0" fontId="133" fillId="3" borderId="112" xfId="0" applyFont="1" applyFill="1" applyBorder="1" applyAlignment="1">
      <alignment horizontal="center" vertical="center" wrapText="1"/>
    </xf>
    <xf numFmtId="0" fontId="133" fillId="3" borderId="113" xfId="0" applyFont="1" applyFill="1" applyBorder="1" applyAlignment="1">
      <alignment horizontal="center" vertical="center" wrapText="1"/>
    </xf>
    <xf numFmtId="0" fontId="266" fillId="3" borderId="14" xfId="0" applyFont="1" applyFill="1" applyBorder="1" applyAlignment="1">
      <alignment horizontal="center" vertical="center" wrapText="1"/>
    </xf>
    <xf numFmtId="9" fontId="266" fillId="3" borderId="14" xfId="0" applyNumberFormat="1" applyFont="1" applyFill="1" applyBorder="1" applyAlignment="1">
      <alignment horizontal="center" vertical="center" wrapText="1"/>
    </xf>
    <xf numFmtId="0" fontId="31" fillId="3" borderId="15" xfId="2" applyFill="1" applyBorder="1" applyAlignment="1">
      <alignment horizontal="center" vertical="center" wrapText="1"/>
    </xf>
    <xf numFmtId="0" fontId="267" fillId="3" borderId="14" xfId="0" applyFont="1" applyFill="1" applyBorder="1" applyAlignment="1">
      <alignment horizontal="center" vertical="center" wrapText="1"/>
    </xf>
    <xf numFmtId="0" fontId="5" fillId="3" borderId="63" xfId="0" applyFont="1" applyFill="1" applyBorder="1" applyAlignment="1">
      <alignment horizontal="center" vertical="center" wrapText="1"/>
    </xf>
    <xf numFmtId="0" fontId="12" fillId="0" borderId="22" xfId="0" applyFont="1" applyBorder="1"/>
    <xf numFmtId="0" fontId="12" fillId="0" borderId="113" xfId="0" applyFont="1" applyBorder="1"/>
    <xf numFmtId="0" fontId="31" fillId="3" borderId="33" xfId="2" applyFill="1" applyBorder="1" applyAlignment="1">
      <alignment horizontal="center" vertical="center" wrapText="1"/>
    </xf>
    <xf numFmtId="0" fontId="5" fillId="3" borderId="66" xfId="0" applyFont="1" applyFill="1" applyBorder="1" applyAlignment="1">
      <alignment horizontal="center" vertical="center" wrapText="1"/>
    </xf>
    <xf numFmtId="0" fontId="133" fillId="0" borderId="112" xfId="0" applyFont="1" applyBorder="1" applyAlignment="1">
      <alignment horizontal="center" vertical="center" wrapText="1"/>
    </xf>
    <xf numFmtId="0" fontId="12" fillId="0" borderId="114" xfId="0" applyFont="1" applyBorder="1"/>
    <xf numFmtId="0" fontId="18" fillId="0" borderId="111" xfId="0" applyFont="1" applyBorder="1"/>
    <xf numFmtId="0" fontId="31" fillId="3" borderId="30" xfId="2" applyFill="1" applyBorder="1" applyAlignment="1">
      <alignment horizontal="center" vertical="center" wrapText="1"/>
    </xf>
    <xf numFmtId="0" fontId="5" fillId="4" borderId="22" xfId="0" applyFont="1" applyFill="1" applyBorder="1" applyAlignment="1">
      <alignment horizontal="center" vertical="center" wrapText="1"/>
    </xf>
    <xf numFmtId="0" fontId="140" fillId="3" borderId="112" xfId="0" applyFont="1" applyFill="1" applyBorder="1" applyAlignment="1">
      <alignment horizontal="center" vertical="center" wrapText="1"/>
    </xf>
    <xf numFmtId="9" fontId="268" fillId="3" borderId="14" xfId="0" applyNumberFormat="1" applyFont="1" applyFill="1" applyBorder="1" applyAlignment="1">
      <alignment horizontal="center" vertical="center" wrapText="1"/>
    </xf>
    <xf numFmtId="0" fontId="9" fillId="3" borderId="15"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31" fillId="0" borderId="33" xfId="2" applyBorder="1" applyAlignment="1">
      <alignment horizontal="center" vertical="center" wrapText="1"/>
    </xf>
    <xf numFmtId="0" fontId="12" fillId="0" borderId="33" xfId="0" applyFont="1" applyBorder="1"/>
    <xf numFmtId="0" fontId="133" fillId="3" borderId="114" xfId="0" applyFont="1" applyFill="1" applyBorder="1" applyAlignment="1">
      <alignment horizontal="center" vertical="center" wrapText="1"/>
    </xf>
    <xf numFmtId="0" fontId="12" fillId="0" borderId="30" xfId="0" applyFont="1" applyBorder="1"/>
    <xf numFmtId="0" fontId="9" fillId="3" borderId="14"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9" fillId="3" borderId="30" xfId="0" applyFont="1" applyFill="1" applyBorder="1" applyAlignment="1">
      <alignment horizontal="left" vertical="center" wrapText="1"/>
    </xf>
    <xf numFmtId="0" fontId="133" fillId="0" borderId="113" xfId="0" applyFont="1" applyBorder="1" applyAlignment="1">
      <alignment horizontal="center" vertical="center" wrapText="1"/>
    </xf>
    <xf numFmtId="0" fontId="9" fillId="3" borderId="30" xfId="0" applyFont="1" applyFill="1" applyBorder="1" applyAlignment="1">
      <alignment horizontal="center" vertical="center" wrapText="1"/>
    </xf>
    <xf numFmtId="0" fontId="31" fillId="0" borderId="30" xfId="2" applyBorder="1" applyAlignment="1">
      <alignment horizontal="center" vertical="center" wrapText="1"/>
    </xf>
    <xf numFmtId="0" fontId="6" fillId="4" borderId="15" xfId="0" applyFont="1" applyFill="1" applyBorder="1" applyAlignment="1">
      <alignment vertical="center" wrapText="1"/>
    </xf>
    <xf numFmtId="0" fontId="5" fillId="3" borderId="68" xfId="0" applyFont="1" applyFill="1" applyBorder="1" applyAlignment="1">
      <alignment horizontal="center" vertical="center" wrapText="1"/>
    </xf>
    <xf numFmtId="0" fontId="9" fillId="3" borderId="14" xfId="0" applyFont="1" applyFill="1" applyBorder="1" applyAlignment="1">
      <alignment horizontal="left" vertical="center" wrapText="1"/>
    </xf>
    <xf numFmtId="0" fontId="164" fillId="0" borderId="115" xfId="0" applyFont="1" applyBorder="1" applyAlignment="1">
      <alignment horizontal="left" vertical="top" wrapText="1"/>
    </xf>
    <xf numFmtId="0" fontId="269" fillId="0" borderId="0" xfId="0" applyFont="1" applyAlignment="1">
      <alignment horizontal="left" vertical="top" wrapText="1"/>
    </xf>
    <xf numFmtId="0" fontId="6" fillId="3" borderId="116" xfId="0" applyFont="1" applyFill="1" applyBorder="1" applyAlignment="1">
      <alignment horizontal="center" vertical="center" wrapText="1"/>
    </xf>
    <xf numFmtId="0" fontId="9" fillId="3" borderId="33" xfId="0" applyFont="1" applyFill="1" applyBorder="1" applyAlignment="1">
      <alignment horizontal="center" vertical="center" wrapText="1"/>
    </xf>
    <xf numFmtId="0" fontId="5" fillId="3" borderId="97"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6" fillId="4" borderId="33"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270" fillId="3" borderId="33" xfId="0" applyFont="1" applyFill="1" applyBorder="1" applyAlignment="1">
      <alignment horizontal="center" vertical="center" wrapText="1"/>
    </xf>
    <xf numFmtId="0" fontId="9" fillId="3" borderId="116" xfId="0" applyFont="1" applyFill="1" applyBorder="1" applyAlignment="1">
      <alignment horizontal="center" vertical="center" wrapText="1"/>
    </xf>
    <xf numFmtId="0" fontId="12" fillId="0" borderId="70" xfId="0" applyFont="1" applyBorder="1"/>
    <xf numFmtId="0" fontId="11" fillId="3" borderId="30" xfId="0" applyFont="1" applyFill="1" applyBorder="1" applyAlignment="1">
      <alignment horizontal="center" vertical="center" wrapText="1"/>
    </xf>
    <xf numFmtId="0" fontId="12" fillId="0" borderId="64" xfId="0" applyFont="1" applyBorder="1"/>
    <xf numFmtId="0" fontId="6" fillId="4" borderId="30"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6" fillId="3" borderId="0" xfId="0" applyFont="1" applyFill="1" applyAlignment="1">
      <alignment horizontal="left" vertical="center" wrapText="1"/>
    </xf>
    <xf numFmtId="0" fontId="5" fillId="0" borderId="14" xfId="0" applyFont="1" applyBorder="1" applyAlignment="1">
      <alignment horizontal="left" vertical="center" wrapText="1"/>
    </xf>
    <xf numFmtId="0" fontId="9" fillId="3" borderId="0" xfId="0" applyFont="1" applyFill="1" applyAlignment="1">
      <alignment horizontal="center" vertical="center" wrapText="1"/>
    </xf>
    <xf numFmtId="0" fontId="5" fillId="3" borderId="32"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2" fillId="0" borderId="33" xfId="0" applyFont="1" applyBorder="1"/>
    <xf numFmtId="0" fontId="12" fillId="0" borderId="70" xfId="0" applyFont="1" applyBorder="1"/>
    <xf numFmtId="0" fontId="6" fillId="4" borderId="90"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271" fillId="0" borderId="1" xfId="0" applyFont="1" applyBorder="1" applyAlignment="1">
      <alignment horizontal="left" vertical="center" wrapText="1"/>
    </xf>
    <xf numFmtId="0" fontId="164" fillId="0" borderId="117" xfId="0" applyFont="1" applyBorder="1" applyAlignment="1">
      <alignment horizontal="left" vertical="top" wrapText="1"/>
    </xf>
    <xf numFmtId="0" fontId="272" fillId="0" borderId="118" xfId="0" applyFont="1" applyBorder="1" applyAlignment="1">
      <alignment horizontal="center" vertical="top" wrapText="1"/>
    </xf>
    <xf numFmtId="0" fontId="5" fillId="0" borderId="111" xfId="0" applyFont="1" applyBorder="1" applyAlignment="1">
      <alignment horizontal="left" vertical="center" wrapText="1"/>
    </xf>
    <xf numFmtId="0" fontId="6" fillId="3" borderId="111" xfId="0" applyFont="1" applyFill="1" applyBorder="1" applyAlignment="1">
      <alignment horizontal="center" vertical="center" wrapText="1"/>
    </xf>
    <xf numFmtId="0" fontId="5" fillId="3" borderId="119" xfId="0" applyFont="1" applyFill="1" applyBorder="1" applyAlignment="1">
      <alignment horizontal="center" vertical="center" wrapText="1"/>
    </xf>
    <xf numFmtId="0" fontId="9" fillId="3" borderId="71" xfId="0" applyFont="1" applyFill="1" applyBorder="1" applyAlignment="1">
      <alignment horizontal="center" vertical="center" wrapText="1"/>
    </xf>
    <xf numFmtId="0" fontId="5" fillId="3" borderId="56" xfId="0" applyFont="1" applyFill="1" applyBorder="1" applyAlignment="1">
      <alignment horizontal="center" vertical="center" wrapText="1"/>
    </xf>
    <xf numFmtId="0" fontId="31" fillId="3" borderId="22" xfId="2" applyFill="1" applyBorder="1" applyAlignment="1">
      <alignment horizontal="center" vertical="center" wrapText="1"/>
    </xf>
    <xf numFmtId="0" fontId="134" fillId="0" borderId="120" xfId="0" applyFont="1" applyBorder="1" applyAlignment="1">
      <alignment horizontal="center" vertical="center" wrapText="1"/>
    </xf>
    <xf numFmtId="0" fontId="11" fillId="3" borderId="56" xfId="0" applyFont="1" applyFill="1" applyBorder="1" applyAlignment="1">
      <alignment horizontal="center" vertical="center" wrapText="1"/>
    </xf>
    <xf numFmtId="0" fontId="6" fillId="4" borderId="92"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9" fillId="3" borderId="1" xfId="0" applyFont="1" applyFill="1" applyBorder="1" applyAlignment="1">
      <alignment horizontal="left" vertical="center" wrapText="1"/>
    </xf>
    <xf numFmtId="0" fontId="5" fillId="0" borderId="112" xfId="0" applyFont="1" applyBorder="1" applyAlignment="1">
      <alignment horizontal="left" vertical="center" wrapText="1"/>
    </xf>
    <xf numFmtId="0" fontId="9" fillId="3" borderId="0" xfId="0" applyFont="1" applyFill="1" applyAlignment="1">
      <alignment horizontal="center" vertical="center" wrapText="1"/>
    </xf>
    <xf numFmtId="0" fontId="134" fillId="0" borderId="121" xfId="0" applyFont="1" applyBorder="1" applyAlignment="1">
      <alignment horizontal="center" vertical="center" wrapText="1"/>
    </xf>
    <xf numFmtId="0" fontId="11" fillId="3" borderId="97" xfId="0" applyFont="1" applyFill="1" applyBorder="1" applyAlignment="1">
      <alignment horizontal="center" vertical="center" wrapText="1"/>
    </xf>
    <xf numFmtId="0" fontId="267" fillId="3" borderId="13"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273" fillId="3" borderId="1" xfId="0" applyFont="1" applyFill="1" applyBorder="1" applyAlignment="1">
      <alignment horizontal="left" vertical="center" wrapText="1"/>
    </xf>
    <xf numFmtId="0" fontId="5" fillId="0" borderId="0" xfId="0" applyFont="1" applyAlignment="1">
      <alignment horizontal="left" vertical="center" wrapText="1"/>
    </xf>
    <xf numFmtId="0" fontId="274" fillId="0" borderId="0" xfId="0" applyFont="1" applyAlignment="1">
      <alignment horizontal="center" vertical="center" wrapText="1"/>
    </xf>
    <xf numFmtId="0" fontId="5" fillId="3" borderId="53" xfId="0" applyFont="1" applyFill="1" applyBorder="1" applyAlignment="1">
      <alignment horizontal="center" vertical="center" wrapText="1"/>
    </xf>
    <xf numFmtId="0" fontId="140" fillId="0" borderId="120" xfId="0" applyFont="1" applyBorder="1" applyAlignment="1">
      <alignment horizontal="center" vertical="center" wrapText="1"/>
    </xf>
    <xf numFmtId="0" fontId="275" fillId="0" borderId="1" xfId="0" applyFont="1" applyBorder="1" applyAlignment="1">
      <alignment horizontal="left" vertical="center" wrapText="1"/>
    </xf>
    <xf numFmtId="0" fontId="6" fillId="3" borderId="94" xfId="0" applyFont="1" applyFill="1" applyBorder="1" applyAlignment="1">
      <alignment horizontal="center" vertical="center" wrapText="1"/>
    </xf>
    <xf numFmtId="0" fontId="272" fillId="0" borderId="0" xfId="0" applyFont="1" applyAlignment="1">
      <alignment horizontal="center" vertical="top" wrapText="1"/>
    </xf>
    <xf numFmtId="0" fontId="140" fillId="0" borderId="0" xfId="0" applyFont="1" applyAlignment="1">
      <alignment horizontal="center" vertical="center" wrapText="1"/>
    </xf>
    <xf numFmtId="0" fontId="276" fillId="0" borderId="1" xfId="0" applyFont="1" applyBorder="1" applyAlignment="1">
      <alignment horizontal="left" vertical="center" wrapText="1"/>
    </xf>
    <xf numFmtId="0" fontId="164" fillId="0" borderId="115" xfId="0" applyFont="1" applyBorder="1" applyAlignment="1">
      <alignment horizontal="left" vertical="center" wrapText="1"/>
    </xf>
    <xf numFmtId="0" fontId="272" fillId="0" borderId="118" xfId="0" applyFont="1" applyBorder="1" applyAlignment="1">
      <alignment horizontal="left" vertical="center" wrapText="1"/>
    </xf>
    <xf numFmtId="0" fontId="140" fillId="0" borderId="121" xfId="0" applyFont="1" applyBorder="1" applyAlignment="1">
      <alignment horizontal="center" vertical="center" wrapText="1"/>
    </xf>
    <xf numFmtId="0" fontId="5" fillId="3" borderId="122" xfId="0" applyFont="1" applyFill="1" applyBorder="1" applyAlignment="1">
      <alignment horizontal="center" vertical="center" wrapText="1"/>
    </xf>
    <xf numFmtId="0" fontId="134" fillId="0" borderId="0" xfId="0" applyFont="1" applyAlignment="1">
      <alignment vertical="center" wrapText="1"/>
    </xf>
    <xf numFmtId="0" fontId="132" fillId="25" borderId="11" xfId="0" applyFont="1" applyFill="1" applyBorder="1" applyAlignment="1">
      <alignment horizontal="center" vertical="center" wrapText="1"/>
    </xf>
    <xf numFmtId="172" fontId="134" fillId="25" borderId="14" xfId="0" applyNumberFormat="1" applyFont="1" applyFill="1" applyBorder="1" applyAlignment="1">
      <alignment horizontal="center" vertical="center" wrapText="1"/>
    </xf>
    <xf numFmtId="0" fontId="143" fillId="25" borderId="30" xfId="0" applyFont="1" applyFill="1" applyBorder="1" applyAlignment="1">
      <alignment horizontal="center" vertical="center" wrapText="1"/>
    </xf>
    <xf numFmtId="0" fontId="22" fillId="25" borderId="30"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12" fillId="0" borderId="12" xfId="0" applyFont="1" applyBorder="1"/>
    <xf numFmtId="0" fontId="277" fillId="0" borderId="0" xfId="0" applyFont="1" applyAlignment="1">
      <alignment horizontal="left" vertical="center" wrapText="1"/>
    </xf>
    <xf numFmtId="0" fontId="9" fillId="3" borderId="0" xfId="0" applyFont="1" applyFill="1" applyAlignment="1">
      <alignment horizontal="left" wrapText="1"/>
    </xf>
    <xf numFmtId="0" fontId="0" fillId="0" borderId="0" xfId="0" applyAlignment="1">
      <alignment horizontal="left" vertical="center"/>
    </xf>
    <xf numFmtId="0" fontId="132" fillId="0" borderId="11" xfId="0" applyFont="1" applyBorder="1" applyAlignment="1">
      <alignment horizontal="center" vertical="center" wrapText="1"/>
    </xf>
    <xf numFmtId="0" fontId="165" fillId="0" borderId="2" xfId="0" applyFont="1" applyBorder="1" applyAlignment="1">
      <alignment horizontal="left" wrapText="1"/>
    </xf>
    <xf numFmtId="0" fontId="278" fillId="0" borderId="2" xfId="0" applyFont="1" applyBorder="1" applyAlignment="1">
      <alignment horizontal="left" vertical="center"/>
    </xf>
    <xf numFmtId="0" fontId="48" fillId="0" borderId="5" xfId="0" applyFont="1" applyBorder="1" applyAlignment="1">
      <alignment horizontal="left" vertical="center" wrapText="1"/>
    </xf>
    <xf numFmtId="0" fontId="279" fillId="0" borderId="2" xfId="0" applyFont="1" applyBorder="1" applyAlignment="1">
      <alignment horizontal="left" vertical="center"/>
    </xf>
    <xf numFmtId="0" fontId="48" fillId="0" borderId="16" xfId="0" applyFont="1" applyBorder="1" applyAlignment="1">
      <alignment horizontal="left" vertical="center" wrapText="1"/>
    </xf>
    <xf numFmtId="0" fontId="280" fillId="14" borderId="123" xfId="0" applyFont="1" applyFill="1" applyBorder="1" applyAlignment="1">
      <alignment horizontal="center" vertical="top"/>
    </xf>
    <xf numFmtId="0" fontId="12" fillId="0" borderId="117" xfId="0" applyFont="1" applyBorder="1"/>
    <xf numFmtId="0" fontId="280" fillId="15" borderId="123" xfId="0" applyFont="1" applyFill="1" applyBorder="1" applyAlignment="1">
      <alignment horizontal="center" vertical="center"/>
    </xf>
    <xf numFmtId="0" fontId="12" fillId="0" borderId="124" xfId="0" applyFont="1" applyBorder="1"/>
    <xf numFmtId="0" fontId="280" fillId="16" borderId="123" xfId="0" applyFont="1" applyFill="1" applyBorder="1" applyAlignment="1">
      <alignment horizontal="center" vertical="center"/>
    </xf>
    <xf numFmtId="0" fontId="280" fillId="17" borderId="123" xfId="0" applyFont="1" applyFill="1" applyBorder="1" applyAlignment="1">
      <alignment horizontal="center"/>
    </xf>
    <xf numFmtId="0" fontId="280" fillId="18" borderId="123" xfId="0" applyFont="1" applyFill="1" applyBorder="1" applyAlignment="1">
      <alignment horizontal="center"/>
    </xf>
    <xf numFmtId="0" fontId="280" fillId="20" borderId="115" xfId="0" applyFont="1" applyFill="1" applyBorder="1" applyAlignment="1">
      <alignment horizontal="center"/>
    </xf>
    <xf numFmtId="0" fontId="280" fillId="20" borderId="123" xfId="0" applyFont="1" applyFill="1" applyBorder="1" applyAlignment="1">
      <alignment horizontal="center"/>
    </xf>
    <xf numFmtId="0" fontId="280" fillId="21" borderId="115" xfId="0" applyFont="1" applyFill="1" applyBorder="1" applyAlignment="1">
      <alignment horizontal="center"/>
    </xf>
    <xf numFmtId="0" fontId="280" fillId="22" borderId="115" xfId="0" applyFont="1" applyFill="1" applyBorder="1" applyAlignment="1">
      <alignment horizontal="center"/>
    </xf>
    <xf numFmtId="0" fontId="115" fillId="2" borderId="115" xfId="0" applyFont="1" applyFill="1" applyBorder="1" applyAlignment="1">
      <alignment horizontal="center" vertical="center" wrapText="1"/>
    </xf>
    <xf numFmtId="0" fontId="51" fillId="3" borderId="115" xfId="0" applyFont="1" applyFill="1" applyBorder="1" applyAlignment="1">
      <alignment horizontal="center" vertical="center" wrapText="1"/>
    </xf>
    <xf numFmtId="0" fontId="51" fillId="4" borderId="115" xfId="0" applyFont="1" applyFill="1" applyBorder="1" applyAlignment="1">
      <alignment horizontal="left" vertical="center" wrapText="1"/>
    </xf>
    <xf numFmtId="0" fontId="47" fillId="3" borderId="115" xfId="0"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3" borderId="115" xfId="0" applyFont="1" applyFill="1" applyBorder="1" applyAlignment="1">
      <alignment horizontal="center" vertical="center" wrapText="1"/>
    </xf>
    <xf numFmtId="0" fontId="47" fillId="0" borderId="115" xfId="0" applyFont="1" applyBorder="1" applyAlignment="1">
      <alignment horizontal="left" vertical="center" wrapText="1"/>
    </xf>
    <xf numFmtId="0" fontId="47" fillId="3" borderId="115" xfId="0" applyFont="1" applyFill="1" applyBorder="1" applyAlignment="1">
      <alignment horizontal="center" vertical="center" wrapText="1"/>
    </xf>
    <xf numFmtId="9" fontId="47" fillId="3" borderId="115" xfId="0" applyNumberFormat="1" applyFont="1" applyFill="1" applyBorder="1" applyAlignment="1">
      <alignment horizontal="center" vertical="center" wrapText="1"/>
    </xf>
    <xf numFmtId="14" fontId="18" fillId="3" borderId="115" xfId="0" applyNumberFormat="1" applyFont="1" applyFill="1" applyBorder="1" applyAlignment="1">
      <alignment horizontal="left" vertical="center" wrapText="1"/>
    </xf>
    <xf numFmtId="0" fontId="51" fillId="4" borderId="125" xfId="0" applyFont="1" applyFill="1" applyBorder="1" applyAlignment="1">
      <alignment horizontal="left" vertical="center" wrapText="1"/>
    </xf>
    <xf numFmtId="0" fontId="115" fillId="3" borderId="115" xfId="0" applyFont="1" applyFill="1" applyBorder="1" applyAlignment="1">
      <alignment horizontal="left" vertical="center" wrapText="1"/>
    </xf>
    <xf numFmtId="0" fontId="12" fillId="0" borderId="126" xfId="0" applyFont="1" applyBorder="1"/>
    <xf numFmtId="0" fontId="12" fillId="0" borderId="127" xfId="0" applyFont="1" applyBorder="1"/>
    <xf numFmtId="0" fontId="18" fillId="0" borderId="115" xfId="0" applyFont="1" applyBorder="1" applyAlignment="1">
      <alignment vertical="center" wrapText="1"/>
    </xf>
    <xf numFmtId="0" fontId="115" fillId="4" borderId="115" xfId="0" applyFont="1" applyFill="1" applyBorder="1" applyAlignment="1">
      <alignment horizontal="left" vertical="center" wrapText="1"/>
    </xf>
    <xf numFmtId="0" fontId="51" fillId="25" borderId="115" xfId="0" applyFont="1" applyFill="1" applyBorder="1" applyAlignment="1">
      <alignment horizontal="left" vertical="center" wrapText="1"/>
    </xf>
    <xf numFmtId="0" fontId="115" fillId="25" borderId="115" xfId="0" applyFont="1" applyFill="1" applyBorder="1" applyAlignment="1">
      <alignment horizontal="left" vertical="center" wrapText="1"/>
    </xf>
    <xf numFmtId="0" fontId="18" fillId="25" borderId="123" xfId="0" applyFont="1" applyFill="1" applyBorder="1" applyAlignment="1">
      <alignment horizontal="center" vertical="center" wrapText="1"/>
    </xf>
    <xf numFmtId="0" fontId="18" fillId="25" borderId="117" xfId="0" applyFont="1" applyFill="1" applyBorder="1" applyAlignment="1">
      <alignment horizontal="center" vertical="center" wrapText="1"/>
    </xf>
    <xf numFmtId="9" fontId="18" fillId="25" borderId="115" xfId="0" applyNumberFormat="1" applyFont="1" applyFill="1" applyBorder="1" applyAlignment="1">
      <alignment horizontal="center" vertical="center" wrapText="1"/>
    </xf>
    <xf numFmtId="0" fontId="45" fillId="0" borderId="1" xfId="0" applyFont="1" applyBorder="1" applyAlignment="1">
      <alignment horizontal="center" vertical="center"/>
    </xf>
    <xf numFmtId="0" fontId="2" fillId="0" borderId="14" xfId="0" applyFont="1" applyBorder="1" applyAlignment="1">
      <alignment horizontal="center" vertical="center" wrapText="1"/>
    </xf>
    <xf numFmtId="0" fontId="47" fillId="6" borderId="1" xfId="0" applyFont="1" applyFill="1" applyBorder="1" applyAlignment="1">
      <alignment vertical="center" wrapText="1"/>
    </xf>
    <xf numFmtId="0" fontId="47" fillId="6" borderId="1" xfId="0" applyFont="1" applyFill="1" applyBorder="1" applyAlignment="1">
      <alignment horizontal="justify" vertical="center" wrapText="1"/>
    </xf>
    <xf numFmtId="0" fontId="47" fillId="0" borderId="1" xfId="0" applyFont="1" applyBorder="1" applyAlignment="1">
      <alignment horizontal="center" vertical="center" wrapText="1"/>
    </xf>
    <xf numFmtId="0" fontId="164" fillId="0" borderId="1" xfId="0" applyFont="1" applyBorder="1" applyAlignment="1">
      <alignment horizontal="center" vertical="center" wrapText="1"/>
    </xf>
    <xf numFmtId="0" fontId="9" fillId="0" borderId="1" xfId="0" applyFont="1" applyBorder="1" applyAlignment="1">
      <alignment horizontal="center" vertical="center" wrapText="1"/>
    </xf>
    <xf numFmtId="0" fontId="47" fillId="57" borderId="1" xfId="0" applyFont="1" applyFill="1" applyBorder="1" applyAlignment="1">
      <alignment horizontal="center" vertical="center" wrapText="1"/>
    </xf>
    <xf numFmtId="0" fontId="31" fillId="0" borderId="1" xfId="2" applyBorder="1" applyAlignment="1">
      <alignment horizontal="center" vertical="center" wrapText="1"/>
    </xf>
    <xf numFmtId="14" fontId="5" fillId="58" borderId="1" xfId="0" applyNumberFormat="1" applyFont="1" applyFill="1" applyBorder="1" applyAlignment="1">
      <alignment horizontal="center" vertical="center" wrapText="1"/>
    </xf>
    <xf numFmtId="14" fontId="6" fillId="58" borderId="1"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7" fillId="0" borderId="1" xfId="0" applyFont="1" applyBorder="1" applyAlignment="1">
      <alignment horizontal="justify" vertical="center" wrapText="1"/>
    </xf>
    <xf numFmtId="0" fontId="47" fillId="0" borderId="1" xfId="0" applyFont="1" applyBorder="1" applyAlignment="1">
      <alignment vertical="center" wrapText="1"/>
    </xf>
    <xf numFmtId="0" fontId="281" fillId="13" borderId="1" xfId="0" applyFont="1" applyFill="1" applyBorder="1" applyAlignment="1">
      <alignment horizontal="center" vertical="center" wrapText="1"/>
    </xf>
    <xf numFmtId="0" fontId="282" fillId="0" borderId="1" xfId="0" applyFont="1" applyBorder="1"/>
    <xf numFmtId="0" fontId="283" fillId="13" borderId="1" xfId="0" applyFont="1" applyFill="1" applyBorder="1" applyAlignment="1">
      <alignment horizontal="center" vertical="center" wrapText="1"/>
    </xf>
    <xf numFmtId="0" fontId="224" fillId="27" borderId="1" xfId="0" applyFont="1" applyFill="1" applyBorder="1" applyAlignment="1">
      <alignment horizontal="center" vertical="center" wrapText="1"/>
    </xf>
    <xf numFmtId="0" fontId="224" fillId="27" borderId="1" xfId="0" applyFont="1" applyFill="1" applyBorder="1" applyAlignment="1">
      <alignment horizontal="center" vertical="center" wrapText="1"/>
    </xf>
    <xf numFmtId="0" fontId="284" fillId="25" borderId="1" xfId="0" applyFont="1" applyFill="1" applyBorder="1" applyAlignment="1">
      <alignment horizontal="center" vertical="center" wrapText="1"/>
    </xf>
    <xf numFmtId="0" fontId="284" fillId="3" borderId="1" xfId="0" applyFont="1" applyFill="1" applyBorder="1" applyAlignment="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horizontal="center" vertical="center" wrapText="1"/>
    </xf>
    <xf numFmtId="0" fontId="280" fillId="14" borderId="51" xfId="0" applyFont="1" applyFill="1" applyBorder="1" applyAlignment="1">
      <alignment horizontal="center" vertical="center" wrapText="1"/>
    </xf>
    <xf numFmtId="0" fontId="12" fillId="0" borderId="51" xfId="0" applyFont="1" applyBorder="1"/>
    <xf numFmtId="0" fontId="280" fillId="15" borderId="51" xfId="0" applyFont="1" applyFill="1" applyBorder="1" applyAlignment="1">
      <alignment horizontal="center" vertical="center" wrapText="1"/>
    </xf>
    <xf numFmtId="0" fontId="280" fillId="16" borderId="51" xfId="0" applyFont="1" applyFill="1" applyBorder="1" applyAlignment="1">
      <alignment horizontal="center" vertical="center" wrapText="1"/>
    </xf>
    <xf numFmtId="0" fontId="280" fillId="17" borderId="51" xfId="0" applyFont="1" applyFill="1" applyBorder="1" applyAlignment="1">
      <alignment horizontal="center" vertical="center" wrapText="1"/>
    </xf>
    <xf numFmtId="0" fontId="280" fillId="18" borderId="51" xfId="0" applyFont="1" applyFill="1" applyBorder="1" applyAlignment="1">
      <alignment horizontal="center" vertical="center" wrapText="1"/>
    </xf>
    <xf numFmtId="0" fontId="280" fillId="19" borderId="51" xfId="0" applyFont="1" applyFill="1" applyBorder="1" applyAlignment="1">
      <alignment horizontal="center" vertical="center" wrapText="1"/>
    </xf>
    <xf numFmtId="0" fontId="280" fillId="20" borderId="51" xfId="0" applyFont="1" applyFill="1" applyBorder="1" applyAlignment="1">
      <alignment horizontal="center" vertical="center" wrapText="1"/>
    </xf>
    <xf numFmtId="0" fontId="280" fillId="20" borderId="51" xfId="0" applyFont="1" applyFill="1" applyBorder="1" applyAlignment="1">
      <alignment horizontal="center" vertical="center" wrapText="1"/>
    </xf>
    <xf numFmtId="0" fontId="280" fillId="21" borderId="51" xfId="0" applyFont="1" applyFill="1" applyBorder="1" applyAlignment="1">
      <alignment horizontal="center" vertical="center" wrapText="1"/>
    </xf>
    <xf numFmtId="0" fontId="280" fillId="22" borderId="51" xfId="0" applyFont="1" applyFill="1" applyBorder="1" applyAlignment="1">
      <alignment horizontal="center" vertical="center" wrapText="1"/>
    </xf>
    <xf numFmtId="0" fontId="115" fillId="2" borderId="1" xfId="0" applyFont="1" applyFill="1" applyBorder="1" applyAlignment="1">
      <alignment horizontal="center" vertical="center" wrapText="1"/>
    </xf>
    <xf numFmtId="0" fontId="51" fillId="2"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0" fontId="51" fillId="4" borderId="1" xfId="0" applyFont="1" applyFill="1" applyBorder="1" applyAlignment="1">
      <alignment horizontal="center" vertical="center" wrapText="1"/>
    </xf>
    <xf numFmtId="0" fontId="47" fillId="3" borderId="1" xfId="0" applyFont="1" applyFill="1" applyBorder="1" applyAlignment="1">
      <alignment horizontal="center" vertical="center" wrapText="1"/>
    </xf>
    <xf numFmtId="0" fontId="47" fillId="3" borderId="1" xfId="0" applyFont="1" applyFill="1" applyBorder="1" applyAlignment="1">
      <alignment horizontal="center" vertical="center" wrapText="1"/>
    </xf>
    <xf numFmtId="0" fontId="47" fillId="11"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51" fillId="3" borderId="1" xfId="0" applyFont="1" applyFill="1" applyBorder="1" applyAlignment="1">
      <alignment horizontal="center" vertical="center" wrapText="1"/>
    </xf>
    <xf numFmtId="9" fontId="51" fillId="3" borderId="1" xfId="0" applyNumberFormat="1" applyFont="1" applyFill="1" applyBorder="1" applyAlignment="1">
      <alignment horizontal="center" vertical="center" wrapText="1"/>
    </xf>
    <xf numFmtId="1" fontId="51" fillId="3" borderId="1" xfId="0" applyNumberFormat="1" applyFont="1" applyFill="1" applyBorder="1" applyAlignment="1">
      <alignment horizontal="center" vertical="center" wrapText="1"/>
    </xf>
    <xf numFmtId="0" fontId="31" fillId="3" borderId="1" xfId="2" applyFill="1" applyBorder="1" applyAlignment="1">
      <alignment vertical="center" wrapText="1"/>
    </xf>
    <xf numFmtId="15" fontId="47" fillId="0" borderId="1" xfId="0" applyNumberFormat="1" applyFont="1" applyBorder="1" applyAlignment="1">
      <alignment horizontal="center" vertical="center" wrapText="1"/>
    </xf>
    <xf numFmtId="0" fontId="12" fillId="0" borderId="1" xfId="0" applyFont="1" applyBorder="1" applyAlignment="1">
      <alignment wrapText="1"/>
    </xf>
    <xf numFmtId="0" fontId="285" fillId="0" borderId="1" xfId="0" applyFont="1" applyBorder="1" applyAlignment="1">
      <alignment vertical="center" wrapText="1"/>
    </xf>
    <xf numFmtId="0" fontId="47" fillId="10" borderId="1" xfId="0" applyFont="1" applyFill="1" applyBorder="1" applyAlignment="1">
      <alignment horizontal="center" vertical="center" wrapText="1"/>
    </xf>
    <xf numFmtId="0" fontId="18" fillId="10" borderId="1" xfId="0" applyFont="1" applyFill="1" applyBorder="1" applyAlignment="1">
      <alignment horizontal="center" vertical="center" wrapText="1"/>
    </xf>
    <xf numFmtId="0" fontId="31" fillId="0" borderId="1" xfId="2" applyBorder="1" applyAlignment="1">
      <alignment vertical="center" wrapText="1"/>
    </xf>
    <xf numFmtId="0" fontId="51" fillId="11" borderId="1" xfId="0" applyFont="1" applyFill="1" applyBorder="1" applyAlignment="1">
      <alignment horizontal="center" vertical="center" wrapText="1"/>
    </xf>
    <xf numFmtId="0" fontId="47" fillId="11"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1" fontId="51" fillId="11" borderId="1" xfId="0" applyNumberFormat="1" applyFont="1" applyFill="1" applyBorder="1" applyAlignment="1">
      <alignment horizontal="center" vertical="center" wrapText="1"/>
    </xf>
    <xf numFmtId="0" fontId="31" fillId="11" borderId="1" xfId="2" applyFill="1" applyBorder="1" applyAlignment="1">
      <alignment vertical="center" wrapText="1"/>
    </xf>
    <xf numFmtId="0" fontId="47" fillId="6" borderId="1" xfId="0" applyFont="1" applyFill="1" applyBorder="1" applyAlignment="1">
      <alignment horizontal="center" vertical="center" wrapText="1"/>
    </xf>
    <xf numFmtId="15" fontId="12" fillId="0" borderId="1" xfId="0" applyNumberFormat="1" applyFont="1" applyBorder="1" applyAlignment="1">
      <alignment horizontal="center" vertical="center" wrapText="1"/>
    </xf>
    <xf numFmtId="0" fontId="224" fillId="3" borderId="1" xfId="0" applyFont="1" applyFill="1" applyBorder="1" applyAlignment="1">
      <alignment horizontal="center" vertical="center" wrapText="1"/>
    </xf>
    <xf numFmtId="0" fontId="286" fillId="3" borderId="1" xfId="0" applyFont="1" applyFill="1" applyBorder="1" applyAlignment="1">
      <alignment horizontal="center" vertical="center" wrapText="1"/>
    </xf>
    <xf numFmtId="0" fontId="31" fillId="11" borderId="1" xfId="2" applyFill="1" applyBorder="1" applyAlignment="1">
      <alignment horizontal="center" vertical="center" wrapText="1"/>
    </xf>
    <xf numFmtId="9" fontId="224" fillId="3" borderId="1" xfId="0" applyNumberFormat="1" applyFont="1" applyFill="1" applyBorder="1" applyAlignment="1">
      <alignment horizontal="center" vertical="center" wrapText="1"/>
    </xf>
    <xf numFmtId="0" fontId="285" fillId="11"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6"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2" fillId="0" borderId="1" xfId="0" applyFont="1" applyBorder="1" applyAlignment="1">
      <alignment horizontal="center" vertical="center"/>
    </xf>
    <xf numFmtId="15" fontId="12" fillId="59" borderId="1" xfId="0" applyNumberFormat="1" applyFont="1" applyFill="1" applyBorder="1" applyAlignment="1">
      <alignment horizontal="center" vertical="center" wrapText="1"/>
    </xf>
    <xf numFmtId="0" fontId="51" fillId="4" borderId="26" xfId="0" applyFont="1" applyFill="1" applyBorder="1" applyAlignment="1">
      <alignment horizontal="center" vertical="center" wrapText="1"/>
    </xf>
    <xf numFmtId="0" fontId="18" fillId="0" borderId="1" xfId="0" applyFont="1" applyBorder="1" applyAlignment="1">
      <alignment vertical="center" wrapText="1"/>
    </xf>
    <xf numFmtId="0" fontId="208" fillId="0" borderId="1" xfId="0" applyFont="1" applyBorder="1" applyAlignment="1">
      <alignment horizontal="center" vertical="center"/>
    </xf>
    <xf numFmtId="0" fontId="288" fillId="0" borderId="1" xfId="0" applyFont="1" applyBorder="1" applyAlignment="1">
      <alignment horizontal="left" vertical="center" wrapText="1" indent="1"/>
    </xf>
    <xf numFmtId="9" fontId="224"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70" fillId="0" borderId="1" xfId="2" applyFont="1" applyBorder="1" applyAlignment="1">
      <alignment horizontal="center" vertical="center" wrapText="1"/>
    </xf>
    <xf numFmtId="0" fontId="51" fillId="4" borderId="0" xfId="0" applyFont="1" applyFill="1" applyAlignment="1">
      <alignment horizontal="center" vertical="center" wrapText="1"/>
    </xf>
    <xf numFmtId="0" fontId="208" fillId="0" borderId="1" xfId="0" applyFont="1" applyBorder="1" applyAlignment="1">
      <alignment horizontal="center" vertical="center" wrapText="1"/>
    </xf>
    <xf numFmtId="0" fontId="47" fillId="0" borderId="1" xfId="0" applyFont="1" applyBorder="1" applyAlignment="1">
      <alignment horizontal="left" vertical="center" wrapText="1" readingOrder="1"/>
    </xf>
    <xf numFmtId="0" fontId="42" fillId="3" borderId="0" xfId="0" applyFont="1" applyFill="1" applyAlignment="1">
      <alignment horizontal="center" vertical="center" wrapText="1"/>
    </xf>
    <xf numFmtId="0" fontId="21" fillId="0" borderId="19" xfId="0" applyFont="1" applyBorder="1" applyAlignment="1">
      <alignment horizontal="center" vertical="center" wrapText="1"/>
    </xf>
    <xf numFmtId="0" fontId="42" fillId="0" borderId="0" xfId="0" applyFont="1" applyAlignment="1">
      <alignment horizontal="center" vertical="center" wrapText="1"/>
    </xf>
    <xf numFmtId="0" fontId="41" fillId="0" borderId="80" xfId="0" applyFont="1" applyBorder="1" applyAlignment="1">
      <alignment horizontal="center" vertical="center" wrapText="1"/>
    </xf>
    <xf numFmtId="0" fontId="23" fillId="0" borderId="79" xfId="0" applyFont="1" applyBorder="1" applyAlignment="1">
      <alignment horizontal="center" vertical="center"/>
    </xf>
    <xf numFmtId="0" fontId="161" fillId="0" borderId="80" xfId="0" applyFont="1" applyBorder="1" applyAlignment="1">
      <alignment horizontal="center" vertical="center" wrapText="1"/>
    </xf>
    <xf numFmtId="0" fontId="23" fillId="0" borderId="128" xfId="0" applyFont="1" applyBorder="1" applyAlignment="1">
      <alignment horizontal="center" vertical="center"/>
    </xf>
    <xf numFmtId="0" fontId="161" fillId="0" borderId="72" xfId="0" applyFont="1" applyBorder="1" applyAlignment="1">
      <alignment horizontal="center" vertical="center" wrapText="1"/>
    </xf>
    <xf numFmtId="0" fontId="159" fillId="0" borderId="0" xfId="0" applyFont="1" applyAlignment="1">
      <alignment horizontal="center" vertical="center"/>
    </xf>
    <xf numFmtId="0" fontId="23" fillId="0" borderId="129" xfId="0" applyFont="1" applyBorder="1" applyAlignment="1">
      <alignment horizontal="center" vertical="center"/>
    </xf>
    <xf numFmtId="0" fontId="23" fillId="0" borderId="75" xfId="0" applyFont="1" applyBorder="1" applyAlignment="1">
      <alignment horizontal="center" vertical="center"/>
    </xf>
    <xf numFmtId="0" fontId="23" fillId="0" borderId="130" xfId="0" applyFont="1" applyBorder="1" applyAlignment="1">
      <alignment horizontal="center" vertical="center"/>
    </xf>
    <xf numFmtId="0" fontId="23" fillId="0" borderId="131" xfId="0" applyFont="1" applyBorder="1" applyAlignment="1">
      <alignment horizontal="center" vertical="center"/>
    </xf>
    <xf numFmtId="0" fontId="23" fillId="0" borderId="132" xfId="0" applyFont="1" applyBorder="1" applyAlignment="1">
      <alignment horizontal="center" vertical="center"/>
    </xf>
    <xf numFmtId="0" fontId="289" fillId="13" borderId="133" xfId="0" applyFont="1" applyFill="1" applyBorder="1" applyAlignment="1">
      <alignment horizontal="center" vertical="center" wrapText="1"/>
    </xf>
    <xf numFmtId="0" fontId="23" fillId="0" borderId="134" xfId="0" applyFont="1" applyBorder="1" applyAlignment="1">
      <alignment horizontal="center" vertical="center"/>
    </xf>
    <xf numFmtId="0" fontId="23" fillId="0" borderId="78" xfId="0" applyFont="1" applyBorder="1" applyAlignment="1">
      <alignment horizontal="center" vertical="center"/>
    </xf>
    <xf numFmtId="0" fontId="128" fillId="14" borderId="133" xfId="0" applyFont="1" applyFill="1" applyBorder="1" applyAlignment="1">
      <alignment horizontal="center" vertical="center" wrapText="1"/>
    </xf>
    <xf numFmtId="0" fontId="128" fillId="15" borderId="133" xfId="0" applyFont="1" applyFill="1" applyBorder="1" applyAlignment="1">
      <alignment horizontal="center" vertical="center" wrapText="1"/>
    </xf>
    <xf numFmtId="0" fontId="128" fillId="16" borderId="133" xfId="0" applyFont="1" applyFill="1" applyBorder="1" applyAlignment="1">
      <alignment horizontal="center" vertical="center" wrapText="1"/>
    </xf>
    <xf numFmtId="0" fontId="128" fillId="17" borderId="133" xfId="0" applyFont="1" applyFill="1" applyBorder="1" applyAlignment="1">
      <alignment horizontal="center" vertical="center" wrapText="1"/>
    </xf>
    <xf numFmtId="0" fontId="128" fillId="18" borderId="133" xfId="0" applyFont="1" applyFill="1" applyBorder="1" applyAlignment="1">
      <alignment horizontal="center" vertical="center" wrapText="1"/>
    </xf>
    <xf numFmtId="0" fontId="128" fillId="19" borderId="133" xfId="0" applyFont="1" applyFill="1" applyBorder="1" applyAlignment="1">
      <alignment horizontal="center" vertical="center" wrapText="1"/>
    </xf>
    <xf numFmtId="0" fontId="128" fillId="20" borderId="72" xfId="0" applyFont="1" applyFill="1" applyBorder="1" applyAlignment="1">
      <alignment horizontal="center" vertical="center" wrapText="1"/>
    </xf>
    <xf numFmtId="0" fontId="128" fillId="20" borderId="133" xfId="0" applyFont="1" applyFill="1" applyBorder="1" applyAlignment="1">
      <alignment horizontal="center" vertical="center" wrapText="1"/>
    </xf>
    <xf numFmtId="0" fontId="128" fillId="21" borderId="72" xfId="0" applyFont="1" applyFill="1" applyBorder="1" applyAlignment="1">
      <alignment horizontal="center" vertical="center" wrapText="1"/>
    </xf>
    <xf numFmtId="0" fontId="128" fillId="22" borderId="72" xfId="0" applyFont="1" applyFill="1" applyBorder="1" applyAlignment="1">
      <alignment horizontal="center" vertical="center" wrapText="1"/>
    </xf>
    <xf numFmtId="0" fontId="41" fillId="2" borderId="72" xfId="0" applyFont="1" applyFill="1" applyBorder="1" applyAlignment="1">
      <alignment horizontal="center" vertical="center" wrapText="1"/>
    </xf>
    <xf numFmtId="0" fontId="159" fillId="3" borderId="72" xfId="0" applyFont="1" applyFill="1" applyBorder="1" applyAlignment="1">
      <alignment horizontal="center" vertical="center" wrapText="1"/>
    </xf>
    <xf numFmtId="0" fontId="159" fillId="60" borderId="74" xfId="0" applyFont="1" applyFill="1" applyBorder="1" applyAlignment="1">
      <alignment horizontal="center" vertical="center" wrapText="1"/>
    </xf>
    <xf numFmtId="0" fontId="159" fillId="60" borderId="72" xfId="0" applyFont="1" applyFill="1" applyBorder="1" applyAlignment="1">
      <alignment horizontal="center" vertical="center" wrapText="1"/>
    </xf>
    <xf numFmtId="0" fontId="41" fillId="60" borderId="72" xfId="0" applyFont="1" applyFill="1" applyBorder="1" applyAlignment="1">
      <alignment horizontal="center" vertical="center" wrapText="1"/>
    </xf>
    <xf numFmtId="0" fontId="79" fillId="60" borderId="72" xfId="0" applyFont="1" applyFill="1" applyBorder="1" applyAlignment="1">
      <alignment horizontal="center" vertical="center" wrapText="1"/>
    </xf>
    <xf numFmtId="0" fontId="159" fillId="28" borderId="72" xfId="0" applyFont="1" applyFill="1" applyBorder="1" applyAlignment="1">
      <alignment horizontal="center" vertical="center" wrapText="1"/>
    </xf>
    <xf numFmtId="9" fontId="159" fillId="60" borderId="72" xfId="0" applyNumberFormat="1" applyFont="1" applyFill="1" applyBorder="1" applyAlignment="1">
      <alignment horizontal="center" vertical="center" wrapText="1"/>
    </xf>
    <xf numFmtId="0" fontId="161" fillId="60" borderId="72" xfId="0" applyFont="1" applyFill="1" applyBorder="1" applyAlignment="1">
      <alignment horizontal="center" vertical="center" wrapText="1"/>
    </xf>
    <xf numFmtId="9" fontId="159" fillId="28" borderId="72" xfId="0" applyNumberFormat="1" applyFont="1" applyFill="1" applyBorder="1" applyAlignment="1">
      <alignment horizontal="center" vertical="center" wrapText="1"/>
    </xf>
    <xf numFmtId="0" fontId="290" fillId="60" borderId="74" xfId="0" applyFont="1" applyFill="1" applyBorder="1" applyAlignment="1">
      <alignment horizontal="center" vertical="center" wrapText="1"/>
    </xf>
    <xf numFmtId="16" fontId="159" fillId="0" borderId="72" xfId="0" applyNumberFormat="1" applyFont="1" applyBorder="1" applyAlignment="1">
      <alignment horizontal="center" vertical="center" wrapText="1"/>
    </xf>
    <xf numFmtId="16" fontId="79" fillId="0" borderId="72" xfId="0" applyNumberFormat="1" applyFont="1" applyBorder="1" applyAlignment="1">
      <alignment horizontal="center" vertical="center" wrapText="1"/>
    </xf>
    <xf numFmtId="0" fontId="159" fillId="60" borderId="76" xfId="0" applyFont="1" applyFill="1" applyBorder="1" applyAlignment="1">
      <alignment horizontal="center" vertical="center" wrapText="1"/>
    </xf>
    <xf numFmtId="0" fontId="159" fillId="60" borderId="77" xfId="0" applyFont="1" applyFill="1" applyBorder="1" applyAlignment="1">
      <alignment horizontal="center" vertical="center" wrapText="1"/>
    </xf>
    <xf numFmtId="0" fontId="290" fillId="60" borderId="77" xfId="0" applyFont="1" applyFill="1" applyBorder="1" applyAlignment="1">
      <alignment horizontal="center" vertical="center" wrapText="1"/>
    </xf>
    <xf numFmtId="0" fontId="23" fillId="0" borderId="76" xfId="0" applyFont="1" applyBorder="1" applyAlignment="1">
      <alignment horizontal="center" vertical="center"/>
    </xf>
    <xf numFmtId="0" fontId="290" fillId="60" borderId="72" xfId="0" applyFont="1" applyFill="1" applyBorder="1" applyAlignment="1">
      <alignment horizontal="center" vertical="center" wrapText="1"/>
    </xf>
    <xf numFmtId="0" fontId="291" fillId="60" borderId="72" xfId="2" applyFont="1" applyFill="1" applyBorder="1" applyAlignment="1">
      <alignment horizontal="center" vertical="center" wrapText="1"/>
    </xf>
    <xf numFmtId="0" fontId="79" fillId="61" borderId="74" xfId="0" applyFont="1" applyFill="1" applyBorder="1" applyAlignment="1">
      <alignment horizontal="center" vertical="center" wrapText="1"/>
    </xf>
    <xf numFmtId="0" fontId="79" fillId="61" borderId="72" xfId="0" applyFont="1" applyFill="1" applyBorder="1" applyAlignment="1">
      <alignment horizontal="center" vertical="center" wrapText="1"/>
    </xf>
    <xf numFmtId="0" fontId="161" fillId="61" borderId="72" xfId="0" applyFont="1" applyFill="1" applyBorder="1" applyAlignment="1">
      <alignment horizontal="center" vertical="center" wrapText="1"/>
    </xf>
    <xf numFmtId="0" fontId="159" fillId="61" borderId="72" xfId="0" applyFont="1" applyFill="1" applyBorder="1" applyAlignment="1">
      <alignment horizontal="center" vertical="center" wrapText="1"/>
    </xf>
    <xf numFmtId="9" fontId="159" fillId="61" borderId="72" xfId="0" applyNumberFormat="1" applyFont="1" applyFill="1" applyBorder="1" applyAlignment="1">
      <alignment horizontal="center" vertical="center" wrapText="1"/>
    </xf>
    <xf numFmtId="0" fontId="291" fillId="62" borderId="72" xfId="2" applyFont="1" applyFill="1" applyBorder="1" applyAlignment="1">
      <alignment horizontal="center" vertical="center" wrapText="1"/>
    </xf>
    <xf numFmtId="0" fontId="79" fillId="61" borderId="76" xfId="0" applyFont="1" applyFill="1" applyBorder="1" applyAlignment="1">
      <alignment horizontal="center" vertical="center" wrapText="1"/>
    </xf>
    <xf numFmtId="0" fontId="291" fillId="61" borderId="72" xfId="2" applyFont="1" applyFill="1" applyBorder="1" applyAlignment="1">
      <alignment horizontal="center" vertical="center" wrapText="1"/>
    </xf>
    <xf numFmtId="0" fontId="290" fillId="62" borderId="72" xfId="0" applyFont="1" applyFill="1" applyBorder="1" applyAlignment="1">
      <alignment horizontal="center" vertical="center" wrapText="1"/>
    </xf>
    <xf numFmtId="0" fontId="79" fillId="61" borderId="77" xfId="0" applyFont="1" applyFill="1" applyBorder="1" applyAlignment="1">
      <alignment horizontal="center" vertical="center" wrapText="1"/>
    </xf>
    <xf numFmtId="0" fontId="159" fillId="63" borderId="74" xfId="0" applyFont="1" applyFill="1" applyBorder="1" applyAlignment="1">
      <alignment horizontal="center" vertical="center" wrapText="1"/>
    </xf>
    <xf numFmtId="0" fontId="161" fillId="63" borderId="72" xfId="0" applyFont="1" applyFill="1" applyBorder="1" applyAlignment="1">
      <alignment horizontal="center" vertical="center" wrapText="1"/>
    </xf>
    <xf numFmtId="0" fontId="79" fillId="63" borderId="72" xfId="0" applyFont="1" applyFill="1" applyBorder="1" applyAlignment="1">
      <alignment horizontal="center" vertical="center" wrapText="1"/>
    </xf>
    <xf numFmtId="0" fontId="159" fillId="63" borderId="72" xfId="0" applyFont="1" applyFill="1" applyBorder="1" applyAlignment="1">
      <alignment horizontal="center" vertical="center" wrapText="1"/>
    </xf>
    <xf numFmtId="0" fontId="290" fillId="63" borderId="72" xfId="0" applyFont="1" applyFill="1" applyBorder="1" applyAlignment="1">
      <alignment horizontal="center" vertical="center" wrapText="1"/>
    </xf>
    <xf numFmtId="0" fontId="23" fillId="0" borderId="77" xfId="0" applyFont="1" applyBorder="1" applyAlignment="1">
      <alignment horizontal="center" vertical="center"/>
    </xf>
    <xf numFmtId="0" fontId="79" fillId="28" borderId="74" xfId="0" applyFont="1" applyFill="1" applyBorder="1" applyAlignment="1">
      <alignment horizontal="center" vertical="center" wrapText="1"/>
    </xf>
    <xf numFmtId="0" fontId="159" fillId="28" borderId="74" xfId="0" applyFont="1" applyFill="1" applyBorder="1" applyAlignment="1">
      <alignment horizontal="center" vertical="center" wrapText="1"/>
    </xf>
    <xf numFmtId="0" fontId="161" fillId="28" borderId="72" xfId="0" applyFont="1" applyFill="1" applyBorder="1" applyAlignment="1">
      <alignment horizontal="center" vertical="center" wrapText="1"/>
    </xf>
    <xf numFmtId="0" fontId="79" fillId="28" borderId="72" xfId="0" applyFont="1" applyFill="1" applyBorder="1" applyAlignment="1">
      <alignment horizontal="center" vertical="center" wrapText="1"/>
    </xf>
    <xf numFmtId="0" fontId="290" fillId="28" borderId="74" xfId="0" applyFont="1" applyFill="1" applyBorder="1" applyAlignment="1">
      <alignment vertical="center" wrapText="1"/>
    </xf>
    <xf numFmtId="0" fontId="159" fillId="28" borderId="74" xfId="0" applyFont="1" applyFill="1" applyBorder="1" applyAlignment="1">
      <alignment horizontal="center" vertical="center" wrapText="1"/>
    </xf>
    <xf numFmtId="0" fontId="161" fillId="28" borderId="74" xfId="0" applyFont="1" applyFill="1" applyBorder="1" applyAlignment="1">
      <alignment horizontal="center" vertical="center" wrapText="1"/>
    </xf>
    <xf numFmtId="0" fontId="290" fillId="28" borderId="72" xfId="0" applyFont="1" applyFill="1" applyBorder="1" applyAlignment="1">
      <alignment horizontal="center" vertical="center" wrapText="1"/>
    </xf>
    <xf numFmtId="0" fontId="79" fillId="64" borderId="135" xfId="0" applyFont="1" applyFill="1" applyBorder="1" applyAlignment="1">
      <alignment horizontal="center" vertical="center" wrapText="1"/>
    </xf>
    <xf numFmtId="16" fontId="159" fillId="65" borderId="78" xfId="0" applyNumberFormat="1" applyFont="1" applyFill="1" applyBorder="1" applyAlignment="1">
      <alignment horizontal="center" vertical="center" wrapText="1"/>
    </xf>
    <xf numFmtId="16" fontId="161" fillId="65" borderId="72" xfId="0" applyNumberFormat="1" applyFont="1" applyFill="1" applyBorder="1" applyAlignment="1">
      <alignment horizontal="center" vertical="center" wrapText="1"/>
    </xf>
    <xf numFmtId="16" fontId="159" fillId="65" borderId="72" xfId="0" applyNumberFormat="1" applyFont="1" applyFill="1" applyBorder="1" applyAlignment="1">
      <alignment horizontal="center" vertical="center" wrapText="1"/>
    </xf>
    <xf numFmtId="16" fontId="159" fillId="65" borderId="133" xfId="0" applyNumberFormat="1" applyFont="1" applyFill="1" applyBorder="1" applyAlignment="1">
      <alignment horizontal="center" vertical="center" wrapText="1"/>
    </xf>
    <xf numFmtId="16" fontId="159" fillId="65" borderId="135" xfId="0" applyNumberFormat="1" applyFont="1" applyFill="1" applyBorder="1" applyAlignment="1">
      <alignment horizontal="center" vertical="center" wrapText="1"/>
    </xf>
    <xf numFmtId="16" fontId="161" fillId="65" borderId="78" xfId="0" applyNumberFormat="1" applyFont="1" applyFill="1" applyBorder="1" applyAlignment="1">
      <alignment horizontal="center" vertical="center" wrapText="1"/>
    </xf>
    <xf numFmtId="0" fontId="159" fillId="28" borderId="133" xfId="0" applyFont="1" applyFill="1" applyBorder="1" applyAlignment="1">
      <alignment horizontal="center" vertical="center" wrapText="1"/>
    </xf>
    <xf numFmtId="0" fontId="161" fillId="66" borderId="135" xfId="0" applyFont="1" applyFill="1" applyBorder="1" applyAlignment="1">
      <alignment horizontal="center" vertical="center" wrapText="1"/>
    </xf>
    <xf numFmtId="0" fontId="161" fillId="66" borderId="136" xfId="0" applyFont="1" applyFill="1" applyBorder="1" applyAlignment="1">
      <alignment horizontal="center" vertical="center" wrapText="1"/>
    </xf>
    <xf numFmtId="0" fontId="161" fillId="66" borderId="137" xfId="0" applyFont="1" applyFill="1" applyBorder="1" applyAlignment="1">
      <alignment horizontal="center" vertical="center" wrapText="1"/>
    </xf>
    <xf numFmtId="16" fontId="291" fillId="65" borderId="72" xfId="2" applyNumberFormat="1" applyFont="1" applyFill="1" applyBorder="1" applyAlignment="1">
      <alignment horizontal="center" vertical="center" wrapText="1"/>
    </xf>
    <xf numFmtId="16" fontId="159" fillId="65" borderId="138" xfId="0" applyNumberFormat="1" applyFont="1" applyFill="1" applyBorder="1" applyAlignment="1">
      <alignment horizontal="center" vertical="center" wrapText="1"/>
    </xf>
    <xf numFmtId="16" fontId="159" fillId="65" borderId="74" xfId="0" applyNumberFormat="1" applyFont="1" applyFill="1" applyBorder="1" applyAlignment="1">
      <alignment horizontal="center" vertical="center" wrapText="1"/>
    </xf>
    <xf numFmtId="0" fontId="23" fillId="66" borderId="135" xfId="0" applyFont="1" applyFill="1" applyBorder="1" applyAlignment="1">
      <alignment horizontal="center" vertical="center"/>
    </xf>
    <xf numFmtId="16" fontId="159" fillId="65" borderId="139" xfId="0" applyNumberFormat="1" applyFont="1" applyFill="1" applyBorder="1" applyAlignment="1">
      <alignment horizontal="center" vertical="center" wrapText="1"/>
    </xf>
    <xf numFmtId="16" fontId="159" fillId="65" borderId="77" xfId="0" applyNumberFormat="1" applyFont="1" applyFill="1" applyBorder="1" applyAlignment="1">
      <alignment horizontal="center" vertical="center" wrapText="1"/>
    </xf>
    <xf numFmtId="16" fontId="159" fillId="65" borderId="79" xfId="0" applyNumberFormat="1" applyFont="1" applyFill="1" applyBorder="1" applyAlignment="1">
      <alignment horizontal="center" vertical="center" wrapText="1"/>
    </xf>
    <xf numFmtId="16" fontId="159" fillId="65" borderId="132" xfId="0" applyNumberFormat="1" applyFont="1" applyFill="1" applyBorder="1" applyAlignment="1">
      <alignment horizontal="center" vertical="center" wrapText="1"/>
    </xf>
    <xf numFmtId="16" fontId="159" fillId="65" borderId="75" xfId="0" applyNumberFormat="1" applyFont="1" applyFill="1" applyBorder="1" applyAlignment="1">
      <alignment horizontal="center" vertical="center" wrapText="1"/>
    </xf>
    <xf numFmtId="16" fontId="159" fillId="65" borderId="76" xfId="0" applyNumberFormat="1" applyFont="1" applyFill="1" applyBorder="1" applyAlignment="1">
      <alignment horizontal="center" vertical="center" wrapText="1"/>
    </xf>
    <xf numFmtId="0" fontId="79" fillId="67" borderId="140" xfId="0" applyFont="1" applyFill="1" applyBorder="1" applyAlignment="1">
      <alignment horizontal="center" vertical="center" wrapText="1"/>
    </xf>
    <xf numFmtId="16" fontId="159" fillId="68" borderId="78" xfId="0" applyNumberFormat="1" applyFont="1" applyFill="1" applyBorder="1" applyAlignment="1">
      <alignment horizontal="center" vertical="center" wrapText="1"/>
    </xf>
    <xf numFmtId="16" fontId="161" fillId="68" borderId="72" xfId="0" applyNumberFormat="1" applyFont="1" applyFill="1" applyBorder="1" applyAlignment="1">
      <alignment horizontal="center" vertical="center" wrapText="1"/>
    </xf>
    <xf numFmtId="16" fontId="159" fillId="68" borderId="72" xfId="0" applyNumberFormat="1" applyFont="1" applyFill="1" applyBorder="1" applyAlignment="1">
      <alignment horizontal="center" vertical="center" wrapText="1"/>
    </xf>
    <xf numFmtId="16" fontId="159" fillId="68" borderId="133" xfId="0" applyNumberFormat="1" applyFont="1" applyFill="1" applyBorder="1" applyAlignment="1">
      <alignment horizontal="center" vertical="center" wrapText="1"/>
    </xf>
    <xf numFmtId="16" fontId="159" fillId="68" borderId="135" xfId="0" applyNumberFormat="1" applyFont="1" applyFill="1" applyBorder="1" applyAlignment="1">
      <alignment horizontal="center" vertical="center" wrapText="1"/>
    </xf>
    <xf numFmtId="16" fontId="161" fillId="68" borderId="78" xfId="0" applyNumberFormat="1" applyFont="1" applyFill="1" applyBorder="1" applyAlignment="1">
      <alignment horizontal="center" vertical="center" wrapText="1"/>
    </xf>
    <xf numFmtId="0" fontId="161" fillId="69" borderId="135" xfId="0" applyFont="1" applyFill="1" applyBorder="1" applyAlignment="1">
      <alignment horizontal="center" vertical="center" wrapText="1"/>
    </xf>
    <xf numFmtId="0" fontId="161" fillId="69" borderId="136" xfId="0" applyFont="1" applyFill="1" applyBorder="1" applyAlignment="1">
      <alignment horizontal="center" vertical="center" wrapText="1"/>
    </xf>
    <xf numFmtId="0" fontId="161" fillId="69" borderId="137" xfId="0" applyFont="1" applyFill="1" applyBorder="1" applyAlignment="1">
      <alignment horizontal="center" vertical="center" wrapText="1"/>
    </xf>
    <xf numFmtId="16" fontId="291" fillId="68" borderId="72" xfId="2" applyNumberFormat="1" applyFont="1" applyFill="1" applyBorder="1" applyAlignment="1">
      <alignment horizontal="center" vertical="center" wrapText="1"/>
    </xf>
    <xf numFmtId="0" fontId="79" fillId="70" borderId="76" xfId="0" applyFont="1" applyFill="1" applyBorder="1" applyAlignment="1">
      <alignment horizontal="center" vertical="center" wrapText="1"/>
    </xf>
    <xf numFmtId="0" fontId="79" fillId="70" borderId="74" xfId="0" applyFont="1" applyFill="1" applyBorder="1" applyAlignment="1">
      <alignment horizontal="center" vertical="center" wrapText="1"/>
    </xf>
    <xf numFmtId="0" fontId="161" fillId="70" borderId="74" xfId="0" applyFont="1" applyFill="1" applyBorder="1" applyAlignment="1">
      <alignment horizontal="center" vertical="center" wrapText="1"/>
    </xf>
    <xf numFmtId="0" fontId="79" fillId="70" borderId="72" xfId="0" applyFont="1" applyFill="1" applyBorder="1" applyAlignment="1">
      <alignment horizontal="center" vertical="center" wrapText="1"/>
    </xf>
    <xf numFmtId="0" fontId="79" fillId="70" borderId="133" xfId="0" applyFont="1" applyFill="1" applyBorder="1" applyAlignment="1">
      <alignment horizontal="center" vertical="center" wrapText="1"/>
    </xf>
    <xf numFmtId="0" fontId="79" fillId="70" borderId="135" xfId="0" applyFont="1" applyFill="1" applyBorder="1" applyAlignment="1">
      <alignment horizontal="center" vertical="center" wrapText="1"/>
    </xf>
    <xf numFmtId="0" fontId="161" fillId="70" borderId="78" xfId="0" applyFont="1" applyFill="1" applyBorder="1" applyAlignment="1">
      <alignment horizontal="center" vertical="center" wrapText="1"/>
    </xf>
    <xf numFmtId="0" fontId="159" fillId="70" borderId="72" xfId="0" applyFont="1" applyFill="1" applyBorder="1" applyAlignment="1">
      <alignment horizontal="center" vertical="center" wrapText="1"/>
    </xf>
    <xf numFmtId="9" fontId="159" fillId="70" borderId="72" xfId="0" applyNumberFormat="1" applyFont="1" applyFill="1" applyBorder="1" applyAlignment="1">
      <alignment horizontal="center" vertical="center" wrapText="1"/>
    </xf>
    <xf numFmtId="0" fontId="161" fillId="70" borderId="141" xfId="0" applyFont="1" applyFill="1" applyBorder="1" applyAlignment="1">
      <alignment horizontal="center" vertical="center" wrapText="1"/>
    </xf>
    <xf numFmtId="0" fontId="159" fillId="60" borderId="74" xfId="0" applyFont="1" applyFill="1" applyBorder="1" applyAlignment="1">
      <alignment horizontal="center" vertical="center" wrapText="1"/>
    </xf>
    <xf numFmtId="9" fontId="159" fillId="28" borderId="74" xfId="0" applyNumberFormat="1" applyFont="1" applyFill="1" applyBorder="1" applyAlignment="1">
      <alignment horizontal="center" vertical="center" wrapText="1"/>
    </xf>
    <xf numFmtId="0" fontId="159" fillId="70" borderId="74" xfId="0" applyFont="1" applyFill="1" applyBorder="1" applyAlignment="1">
      <alignment horizontal="center" vertical="center" wrapText="1"/>
    </xf>
    <xf numFmtId="0" fontId="290" fillId="70" borderId="74" xfId="0" applyFont="1" applyFill="1" applyBorder="1" applyAlignment="1">
      <alignment horizontal="center" vertical="center" wrapText="1"/>
    </xf>
    <xf numFmtId="0" fontId="79" fillId="70" borderId="77" xfId="0" applyFont="1" applyFill="1" applyBorder="1" applyAlignment="1">
      <alignment horizontal="center" vertical="center" wrapText="1"/>
    </xf>
    <xf numFmtId="0" fontId="161" fillId="70" borderId="72" xfId="0" applyFont="1" applyFill="1" applyBorder="1" applyAlignment="1">
      <alignment horizontal="center" vertical="center" wrapText="1"/>
    </xf>
    <xf numFmtId="0" fontId="291" fillId="70" borderId="72" xfId="2" applyFont="1" applyFill="1" applyBorder="1" applyAlignment="1">
      <alignment horizontal="center" vertical="center" wrapText="1"/>
    </xf>
    <xf numFmtId="0" fontId="79" fillId="71" borderId="74" xfId="0" applyFont="1" applyFill="1" applyBorder="1" applyAlignment="1">
      <alignment horizontal="center" vertical="center" wrapText="1"/>
    </xf>
    <xf numFmtId="0" fontId="159" fillId="71" borderId="74" xfId="0" applyFont="1" applyFill="1" applyBorder="1" applyAlignment="1">
      <alignment horizontal="center" vertical="center" wrapText="1"/>
    </xf>
    <xf numFmtId="0" fontId="161" fillId="71" borderId="74" xfId="0" applyFont="1" applyFill="1" applyBorder="1" applyAlignment="1">
      <alignment horizontal="center" vertical="center" wrapText="1"/>
    </xf>
    <xf numFmtId="0" fontId="161" fillId="71" borderId="78" xfId="0" applyFont="1" applyFill="1" applyBorder="1" applyAlignment="1">
      <alignment horizontal="center" vertical="center" wrapText="1"/>
    </xf>
    <xf numFmtId="0" fontId="159" fillId="71" borderId="72" xfId="0" applyFont="1" applyFill="1" applyBorder="1" applyAlignment="1">
      <alignment horizontal="center" vertical="center" wrapText="1"/>
    </xf>
    <xf numFmtId="9" fontId="159" fillId="71" borderId="72" xfId="0" applyNumberFormat="1" applyFont="1" applyFill="1" applyBorder="1" applyAlignment="1">
      <alignment horizontal="center" vertical="center" wrapText="1"/>
    </xf>
    <xf numFmtId="0" fontId="161" fillId="71" borderId="72" xfId="0" applyFont="1" applyFill="1" applyBorder="1" applyAlignment="1">
      <alignment horizontal="center" vertical="center" wrapText="1"/>
    </xf>
    <xf numFmtId="0" fontId="290" fillId="71" borderId="72" xfId="0" applyFont="1" applyFill="1" applyBorder="1" applyAlignment="1">
      <alignment horizontal="center" vertical="center" wrapText="1"/>
    </xf>
    <xf numFmtId="0" fontId="79" fillId="71" borderId="76" xfId="0" applyFont="1" applyFill="1" applyBorder="1" applyAlignment="1">
      <alignment horizontal="center" vertical="center" wrapText="1"/>
    </xf>
    <xf numFmtId="0" fontId="159" fillId="71" borderId="77" xfId="0" applyFont="1" applyFill="1" applyBorder="1" applyAlignment="1">
      <alignment horizontal="center" vertical="center" wrapText="1"/>
    </xf>
    <xf numFmtId="0" fontId="161" fillId="71" borderId="77" xfId="0" applyFont="1" applyFill="1" applyBorder="1" applyAlignment="1">
      <alignment horizontal="center" vertical="center" wrapText="1"/>
    </xf>
    <xf numFmtId="0" fontId="79" fillId="71" borderId="72" xfId="0" applyFont="1" applyFill="1" applyBorder="1" applyAlignment="1">
      <alignment horizontal="center" vertical="center" wrapText="1"/>
    </xf>
    <xf numFmtId="0" fontId="159" fillId="71" borderId="133" xfId="0" applyFont="1" applyFill="1" applyBorder="1" applyAlignment="1">
      <alignment horizontal="center" vertical="center" wrapText="1"/>
    </xf>
    <xf numFmtId="0" fontId="159" fillId="71" borderId="135" xfId="0" applyFont="1" applyFill="1" applyBorder="1" applyAlignment="1">
      <alignment horizontal="center" vertical="center" wrapText="1"/>
    </xf>
    <xf numFmtId="0" fontId="79" fillId="71" borderId="77" xfId="0" applyFont="1" applyFill="1" applyBorder="1" applyAlignment="1">
      <alignment horizontal="center" vertical="center" wrapText="1"/>
    </xf>
    <xf numFmtId="0" fontId="79" fillId="72" borderId="74" xfId="0" applyFont="1" applyFill="1" applyBorder="1" applyAlignment="1">
      <alignment horizontal="center" vertical="center" wrapText="1"/>
    </xf>
    <xf numFmtId="0" fontId="159" fillId="72" borderId="74" xfId="0" applyFont="1" applyFill="1" applyBorder="1" applyAlignment="1">
      <alignment horizontal="center" vertical="center" wrapText="1"/>
    </xf>
    <xf numFmtId="0" fontId="161" fillId="72" borderId="72" xfId="0" applyFont="1" applyFill="1" applyBorder="1" applyAlignment="1">
      <alignment horizontal="center" vertical="center" wrapText="1"/>
    </xf>
    <xf numFmtId="0" fontId="159" fillId="72" borderId="72" xfId="0" applyFont="1" applyFill="1" applyBorder="1" applyAlignment="1">
      <alignment horizontal="center" vertical="center" wrapText="1"/>
    </xf>
    <xf numFmtId="0" fontId="159" fillId="72" borderId="74" xfId="0" applyFont="1" applyFill="1" applyBorder="1" applyAlignment="1">
      <alignment horizontal="center" vertical="center" wrapText="1"/>
    </xf>
    <xf numFmtId="0" fontId="159" fillId="72" borderId="80" xfId="0" applyFont="1" applyFill="1" applyBorder="1" applyAlignment="1">
      <alignment horizontal="center" vertical="center" wrapText="1"/>
    </xf>
    <xf numFmtId="0" fontId="159" fillId="72" borderId="135" xfId="0" applyFont="1" applyFill="1" applyBorder="1" applyAlignment="1">
      <alignment horizontal="center" vertical="center" wrapText="1"/>
    </xf>
    <xf numFmtId="0" fontId="161" fillId="72" borderId="78" xfId="0" applyFont="1" applyFill="1" applyBorder="1" applyAlignment="1">
      <alignment horizontal="center" vertical="center" wrapText="1"/>
    </xf>
    <xf numFmtId="9" fontId="159" fillId="72" borderId="72" xfId="0" applyNumberFormat="1" applyFont="1" applyFill="1" applyBorder="1" applyAlignment="1">
      <alignment horizontal="center" vertical="center" wrapText="1"/>
    </xf>
    <xf numFmtId="0" fontId="290" fillId="72" borderId="72" xfId="0" applyFont="1" applyFill="1" applyBorder="1" applyAlignment="1">
      <alignment horizontal="center" vertical="center" wrapText="1"/>
    </xf>
    <xf numFmtId="0" fontId="159" fillId="72" borderId="76" xfId="0" applyFont="1" applyFill="1" applyBorder="1" applyAlignment="1">
      <alignment horizontal="center" vertical="center" wrapText="1"/>
    </xf>
    <xf numFmtId="0" fontId="159" fillId="72" borderId="77" xfId="0" applyFont="1" applyFill="1" applyBorder="1" applyAlignment="1">
      <alignment horizontal="center" vertical="center" wrapText="1"/>
    </xf>
    <xf numFmtId="0" fontId="79" fillId="73" borderId="74" xfId="0" applyFont="1" applyFill="1" applyBorder="1" applyAlignment="1">
      <alignment horizontal="center" vertical="center" wrapText="1"/>
    </xf>
    <xf numFmtId="0" fontId="159" fillId="73" borderId="74" xfId="0" applyFont="1" applyFill="1" applyBorder="1" applyAlignment="1">
      <alignment horizontal="center" vertical="center" wrapText="1"/>
    </xf>
    <xf numFmtId="0" fontId="161" fillId="73" borderId="72" xfId="0" applyFont="1" applyFill="1" applyBorder="1" applyAlignment="1">
      <alignment horizontal="center" vertical="center" wrapText="1"/>
    </xf>
    <xf numFmtId="0" fontId="79" fillId="73" borderId="72" xfId="0" applyFont="1" applyFill="1" applyBorder="1" applyAlignment="1">
      <alignment horizontal="center" vertical="center" wrapText="1"/>
    </xf>
    <xf numFmtId="0" fontId="159" fillId="73" borderId="72" xfId="0" applyFont="1" applyFill="1" applyBorder="1" applyAlignment="1">
      <alignment horizontal="center" vertical="center" wrapText="1"/>
    </xf>
    <xf numFmtId="0" fontId="159" fillId="73" borderId="133" xfId="0" applyFont="1" applyFill="1" applyBorder="1" applyAlignment="1">
      <alignment horizontal="center" vertical="center" wrapText="1"/>
    </xf>
    <xf numFmtId="0" fontId="159" fillId="73" borderId="135" xfId="0" applyFont="1" applyFill="1" applyBorder="1" applyAlignment="1">
      <alignment horizontal="center" vertical="center" wrapText="1"/>
    </xf>
    <xf numFmtId="0" fontId="161" fillId="73" borderId="78" xfId="0" applyFont="1" applyFill="1" applyBorder="1" applyAlignment="1">
      <alignment horizontal="center" vertical="center" wrapText="1"/>
    </xf>
    <xf numFmtId="9" fontId="159" fillId="73" borderId="72" xfId="0" applyNumberFormat="1" applyFont="1" applyFill="1" applyBorder="1" applyAlignment="1">
      <alignment horizontal="center" vertical="center" wrapText="1"/>
    </xf>
    <xf numFmtId="0" fontId="290" fillId="73" borderId="72" xfId="0" applyFont="1" applyFill="1" applyBorder="1" applyAlignment="1">
      <alignment horizontal="center" vertical="center" wrapText="1"/>
    </xf>
    <xf numFmtId="0" fontId="79" fillId="73" borderId="76" xfId="0" applyFont="1" applyFill="1" applyBorder="1" applyAlignment="1">
      <alignment horizontal="center" vertical="center" wrapText="1"/>
    </xf>
    <xf numFmtId="0" fontId="159" fillId="73" borderId="76" xfId="0" applyFont="1" applyFill="1" applyBorder="1" applyAlignment="1">
      <alignment horizontal="center" vertical="center" wrapText="1"/>
    </xf>
    <xf numFmtId="0" fontId="79" fillId="73" borderId="77" xfId="0" applyFont="1" applyFill="1" applyBorder="1" applyAlignment="1">
      <alignment horizontal="center" vertical="center" wrapText="1"/>
    </xf>
    <xf numFmtId="0" fontId="159" fillId="73" borderId="77" xfId="0" applyFont="1" applyFill="1" applyBorder="1" applyAlignment="1">
      <alignment horizontal="center" vertical="center" wrapText="1"/>
    </xf>
    <xf numFmtId="0" fontId="79" fillId="74" borderId="74" xfId="0" applyFont="1" applyFill="1" applyBorder="1" applyAlignment="1">
      <alignment horizontal="center" vertical="center" wrapText="1"/>
    </xf>
    <xf numFmtId="0" fontId="159" fillId="74" borderId="74" xfId="0" applyFont="1" applyFill="1" applyBorder="1" applyAlignment="1">
      <alignment horizontal="center" vertical="center" wrapText="1"/>
    </xf>
    <xf numFmtId="0" fontId="161" fillId="74" borderId="72" xfId="0" applyFont="1" applyFill="1" applyBorder="1" applyAlignment="1">
      <alignment horizontal="center" vertical="center" wrapText="1"/>
    </xf>
    <xf numFmtId="0" fontId="159" fillId="74" borderId="72" xfId="0" applyFont="1" applyFill="1" applyBorder="1" applyAlignment="1">
      <alignment horizontal="center" vertical="center" wrapText="1"/>
    </xf>
    <xf numFmtId="0" fontId="159" fillId="74" borderId="80" xfId="0" applyFont="1" applyFill="1" applyBorder="1" applyAlignment="1">
      <alignment horizontal="center" vertical="center" wrapText="1"/>
    </xf>
    <xf numFmtId="0" fontId="159" fillId="74" borderId="135" xfId="0" applyFont="1" applyFill="1" applyBorder="1" applyAlignment="1">
      <alignment horizontal="center" vertical="center" wrapText="1"/>
    </xf>
    <xf numFmtId="0" fontId="161" fillId="74" borderId="78" xfId="0" applyFont="1" applyFill="1" applyBorder="1" applyAlignment="1">
      <alignment horizontal="center" vertical="center" wrapText="1"/>
    </xf>
    <xf numFmtId="9" fontId="159" fillId="74" borderId="72" xfId="0" applyNumberFormat="1" applyFont="1" applyFill="1" applyBorder="1" applyAlignment="1">
      <alignment horizontal="center" vertical="center" wrapText="1"/>
    </xf>
    <xf numFmtId="0" fontId="290" fillId="74" borderId="72" xfId="0" applyFont="1" applyFill="1" applyBorder="1" applyAlignment="1">
      <alignment horizontal="center" vertical="center" wrapText="1"/>
    </xf>
    <xf numFmtId="0" fontId="159" fillId="74" borderId="133" xfId="0" applyFont="1" applyFill="1" applyBorder="1" applyAlignment="1">
      <alignment horizontal="center" vertical="center" wrapText="1"/>
    </xf>
    <xf numFmtId="0" fontId="79" fillId="75" borderId="74" xfId="0" applyFont="1" applyFill="1" applyBorder="1" applyAlignment="1">
      <alignment horizontal="center" vertical="center" wrapText="1"/>
    </xf>
    <xf numFmtId="0" fontId="159" fillId="75" borderId="74" xfId="0" applyFont="1" applyFill="1" applyBorder="1" applyAlignment="1">
      <alignment horizontal="center" vertical="center" wrapText="1"/>
    </xf>
    <xf numFmtId="0" fontId="161" fillId="75" borderId="72" xfId="0" applyFont="1" applyFill="1" applyBorder="1" applyAlignment="1">
      <alignment horizontal="center" vertical="center" wrapText="1"/>
    </xf>
    <xf numFmtId="0" fontId="159" fillId="75" borderId="72" xfId="0" applyFont="1" applyFill="1" applyBorder="1" applyAlignment="1">
      <alignment horizontal="center" vertical="center" wrapText="1"/>
    </xf>
    <xf numFmtId="0" fontId="159" fillId="75" borderId="133" xfId="0" applyFont="1" applyFill="1" applyBorder="1" applyAlignment="1">
      <alignment horizontal="center" vertical="center" wrapText="1"/>
    </xf>
    <xf numFmtId="0" fontId="159" fillId="75" borderId="135" xfId="0" applyFont="1" applyFill="1" applyBorder="1" applyAlignment="1">
      <alignment horizontal="center" vertical="center" wrapText="1"/>
    </xf>
    <xf numFmtId="0" fontId="161" fillId="75" borderId="78" xfId="0" applyFont="1" applyFill="1" applyBorder="1" applyAlignment="1">
      <alignment horizontal="center" vertical="center" wrapText="1"/>
    </xf>
    <xf numFmtId="9" fontId="159" fillId="75" borderId="72" xfId="0" applyNumberFormat="1" applyFont="1" applyFill="1" applyBorder="1" applyAlignment="1">
      <alignment horizontal="center" vertical="center" wrapText="1"/>
    </xf>
    <xf numFmtId="0" fontId="290" fillId="75" borderId="72" xfId="0" applyFont="1" applyFill="1" applyBorder="1" applyAlignment="1">
      <alignment horizontal="center" vertical="center" wrapText="1"/>
    </xf>
    <xf numFmtId="0" fontId="159" fillId="0" borderId="72" xfId="0" applyFont="1" applyBorder="1" applyAlignment="1">
      <alignment horizontal="center" vertical="center" wrapText="1"/>
    </xf>
    <xf numFmtId="0" fontId="159" fillId="0" borderId="133" xfId="0" applyFont="1" applyBorder="1" applyAlignment="1">
      <alignment horizontal="center" vertical="center" wrapText="1"/>
    </xf>
    <xf numFmtId="0" fontId="159" fillId="0" borderId="78" xfId="0" applyFont="1" applyBorder="1" applyAlignment="1">
      <alignment horizontal="center" vertical="center" wrapText="1"/>
    </xf>
  </cellXfs>
  <cellStyles count="12">
    <cellStyle name="Hipervínculo" xfId="2" builtinId="8"/>
    <cellStyle name="Normal" xfId="0" builtinId="0"/>
    <cellStyle name="Normal 2" xfId="3" xr:uid="{0E2557C9-EF43-4A0C-8A50-68498BCF9F45}"/>
    <cellStyle name="Normal 2 2" xfId="5" xr:uid="{75E7A2C0-47E5-4E20-839C-5D335F15B642}"/>
    <cellStyle name="Normal 3" xfId="6" xr:uid="{E7FC7B17-17FC-443B-B202-3A0A2A7934C5}"/>
    <cellStyle name="Normal 4" xfId="4" xr:uid="{B76EEDA2-B079-4045-A6A6-48C660BC99BA}"/>
    <cellStyle name="Normal 5" xfId="8" xr:uid="{A2C7A16E-9E30-4A3E-9FA4-AF1166F721E8}"/>
    <cellStyle name="Normal 6" xfId="9" xr:uid="{1E4B3F57-4FA4-4402-AC56-DC17F50A5067}"/>
    <cellStyle name="Normal 7" xfId="10" xr:uid="{471D283F-C077-4958-BB30-0F73BCA8AC8A}"/>
    <cellStyle name="Normal 8" xfId="11" xr:uid="{95029257-4DF4-4AEA-BA9C-3BE6EDE511CE}"/>
    <cellStyle name="Normal 9" xfId="7" xr:uid="{B95ABA31-3AD8-48F1-9CBF-365B2D8B6017}"/>
    <cellStyle name="Porcentaje" xfId="1" builtinId="5"/>
  </cellStyles>
  <dxfs count="463">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D966"/>
          <bgColor rgb="FFFFD966"/>
        </patternFill>
      </fill>
    </dxf>
    <dxf>
      <fill>
        <patternFill patternType="solid">
          <fgColor rgb="FFD9D9D9"/>
          <bgColor rgb="FFD9D9D9"/>
        </patternFill>
      </fill>
    </dxf>
    <dxf>
      <fill>
        <patternFill patternType="solid">
          <fgColor rgb="FF6AA84F"/>
          <bgColor rgb="FF6AA84F"/>
        </patternFill>
      </fill>
    </dxf>
    <dxf>
      <fill>
        <patternFill patternType="solid">
          <fgColor rgb="FFE06666"/>
          <bgColor rgb="FFE06666"/>
        </patternFill>
      </fill>
    </dxf>
    <dxf>
      <fill>
        <patternFill patternType="solid">
          <fgColor theme="5"/>
          <bgColor theme="5"/>
        </patternFill>
      </fill>
    </dxf>
    <dxf>
      <fill>
        <patternFill patternType="solid">
          <fgColor rgb="FF9FC5E8"/>
          <bgColor rgb="FF9FC5E8"/>
        </patternFill>
      </fill>
    </dxf>
    <dxf>
      <fill>
        <patternFill patternType="solid">
          <fgColor rgb="FFFF0000"/>
          <bgColor rgb="FFFF000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none"/>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none"/>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jpg"/><Relationship Id="rId4" Type="http://schemas.openxmlformats.org/officeDocument/2006/relationships/image" Target="../media/image1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jpg"/><Relationship Id="rId4"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2A8FC20D-1686-43E1-8164-DC065FF13715}"/>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228600</xdr:colOff>
      <xdr:row>0</xdr:row>
      <xdr:rowOff>0</xdr:rowOff>
    </xdr:from>
    <xdr:ext cx="1028700" cy="600075"/>
    <xdr:pic>
      <xdr:nvPicPr>
        <xdr:cNvPr id="2" name="image1.png" title="Imagen">
          <a:extLst>
            <a:ext uri="{FF2B5EF4-FFF2-40B4-BE49-F238E27FC236}">
              <a16:creationId xmlns:a16="http://schemas.microsoft.com/office/drawing/2014/main" id="{24B5A9B3-7D7B-477B-94C4-8926FFF21349}"/>
            </a:ext>
          </a:extLst>
        </xdr:cNvPr>
        <xdr:cNvPicPr preferRelativeResize="0"/>
      </xdr:nvPicPr>
      <xdr:blipFill>
        <a:blip xmlns:r="http://schemas.openxmlformats.org/officeDocument/2006/relationships" r:embed="rId1" cstate="print"/>
        <a:stretch>
          <a:fillRect/>
        </a:stretch>
      </xdr:blipFill>
      <xdr:spPr>
        <a:xfrm>
          <a:off x="228600" y="0"/>
          <a:ext cx="1028700" cy="6000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66675</xdr:colOff>
      <xdr:row>0</xdr:row>
      <xdr:rowOff>0</xdr:rowOff>
    </xdr:from>
    <xdr:ext cx="1295400" cy="933450"/>
    <xdr:pic>
      <xdr:nvPicPr>
        <xdr:cNvPr id="2" name="image1.png" title="Imagen">
          <a:extLst>
            <a:ext uri="{FF2B5EF4-FFF2-40B4-BE49-F238E27FC236}">
              <a16:creationId xmlns:a16="http://schemas.microsoft.com/office/drawing/2014/main" id="{66F57456-D2B9-4099-A6F3-139471B9C0CF}"/>
            </a:ext>
          </a:extLst>
        </xdr:cNvPr>
        <xdr:cNvPicPr preferRelativeResize="0"/>
      </xdr:nvPicPr>
      <xdr:blipFill>
        <a:blip xmlns:r="http://schemas.openxmlformats.org/officeDocument/2006/relationships" r:embed="rId1" cstate="print"/>
        <a:stretch>
          <a:fillRect/>
        </a:stretch>
      </xdr:blipFill>
      <xdr:spPr>
        <a:xfrm>
          <a:off x="66675" y="0"/>
          <a:ext cx="1295400" cy="9334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0</xdr:row>
      <xdr:rowOff>47625</xdr:rowOff>
    </xdr:from>
    <xdr:ext cx="1076325" cy="676275"/>
    <xdr:pic>
      <xdr:nvPicPr>
        <xdr:cNvPr id="2" name="image1.png">
          <a:extLst>
            <a:ext uri="{FF2B5EF4-FFF2-40B4-BE49-F238E27FC236}">
              <a16:creationId xmlns:a16="http://schemas.microsoft.com/office/drawing/2014/main" id="{4E974CFD-0EE0-459F-B48E-A7713DE1314C}"/>
            </a:ext>
          </a:extLst>
        </xdr:cNvPr>
        <xdr:cNvPicPr preferRelativeResize="0"/>
      </xdr:nvPicPr>
      <xdr:blipFill>
        <a:blip xmlns:r="http://schemas.openxmlformats.org/officeDocument/2006/relationships" r:embed="rId1" cstate="print"/>
        <a:stretch>
          <a:fillRect/>
        </a:stretch>
      </xdr:blipFill>
      <xdr:spPr>
        <a:xfrm>
          <a:off x="352425" y="47625"/>
          <a:ext cx="1076325" cy="6762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120561C3-C2EB-4176-93EC-A5F7485AFE8C}"/>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228600</xdr:colOff>
      <xdr:row>0</xdr:row>
      <xdr:rowOff>0</xdr:rowOff>
    </xdr:from>
    <xdr:ext cx="1143000" cy="590550"/>
    <xdr:pic>
      <xdr:nvPicPr>
        <xdr:cNvPr id="2" name="image1.png" title="Imagen">
          <a:extLst>
            <a:ext uri="{FF2B5EF4-FFF2-40B4-BE49-F238E27FC236}">
              <a16:creationId xmlns:a16="http://schemas.microsoft.com/office/drawing/2014/main" id="{7F4E27A0-E564-43BE-A921-0C8653ACEEAD}"/>
            </a:ext>
          </a:extLst>
        </xdr:cNvPr>
        <xdr:cNvPicPr preferRelativeResize="0"/>
      </xdr:nvPicPr>
      <xdr:blipFill>
        <a:blip xmlns:r="http://schemas.openxmlformats.org/officeDocument/2006/relationships" r:embed="rId1" cstate="print"/>
        <a:stretch>
          <a:fillRect/>
        </a:stretch>
      </xdr:blipFill>
      <xdr:spPr>
        <a:xfrm>
          <a:off x="228600" y="0"/>
          <a:ext cx="1143000" cy="5905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1052195</xdr:colOff>
      <xdr:row>6</xdr:row>
      <xdr:rowOff>104775</xdr:rowOff>
    </xdr:to>
    <xdr:pic>
      <xdr:nvPicPr>
        <xdr:cNvPr id="2" name="Imagen 1">
          <a:extLst>
            <a:ext uri="{FF2B5EF4-FFF2-40B4-BE49-F238E27FC236}">
              <a16:creationId xmlns:a16="http://schemas.microsoft.com/office/drawing/2014/main" id="{F45613C9-4449-40BB-8EDD-7F2602CDF6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242695" cy="9334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1905</xdr:colOff>
      <xdr:row>0</xdr:row>
      <xdr:rowOff>51435</xdr:rowOff>
    </xdr:from>
    <xdr:to>
      <xdr:col>1</xdr:col>
      <xdr:colOff>1158240</xdr:colOff>
      <xdr:row>3</xdr:row>
      <xdr:rowOff>99721</xdr:rowOff>
    </xdr:to>
    <xdr:pic>
      <xdr:nvPicPr>
        <xdr:cNvPr id="2" name="Imagen 1">
          <a:extLst>
            <a:ext uri="{FF2B5EF4-FFF2-40B4-BE49-F238E27FC236}">
              <a16:creationId xmlns:a16="http://schemas.microsoft.com/office/drawing/2014/main" id="{F17EFDD4-C92B-46AA-A494-6E7A64D3AE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4330" y="51435"/>
          <a:ext cx="1080135" cy="56263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D2DCB1C0-71BF-4EB5-B93F-23C33065EEF7}"/>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104775</xdr:colOff>
      <xdr:row>0</xdr:row>
      <xdr:rowOff>247650</xdr:rowOff>
    </xdr:from>
    <xdr:ext cx="1352550" cy="1019175"/>
    <xdr:pic>
      <xdr:nvPicPr>
        <xdr:cNvPr id="2" name="image1.png">
          <a:extLst>
            <a:ext uri="{FF2B5EF4-FFF2-40B4-BE49-F238E27FC236}">
              <a16:creationId xmlns:a16="http://schemas.microsoft.com/office/drawing/2014/main" id="{26AF68A6-DAFA-46FE-BF38-A291DF21956B}"/>
            </a:ext>
          </a:extLst>
        </xdr:cNvPr>
        <xdr:cNvPicPr preferRelativeResize="0"/>
      </xdr:nvPicPr>
      <xdr:blipFill>
        <a:blip xmlns:r="http://schemas.openxmlformats.org/officeDocument/2006/relationships" r:embed="rId1" cstate="print"/>
        <a:stretch>
          <a:fillRect/>
        </a:stretch>
      </xdr:blipFill>
      <xdr:spPr>
        <a:xfrm>
          <a:off x="104775" y="247650"/>
          <a:ext cx="1352550" cy="101917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38100</xdr:colOff>
      <xdr:row>0</xdr:row>
      <xdr:rowOff>0</xdr:rowOff>
    </xdr:from>
    <xdr:ext cx="1485900" cy="695325"/>
    <xdr:pic>
      <xdr:nvPicPr>
        <xdr:cNvPr id="2" name="image1.png" title="Imagen">
          <a:extLst>
            <a:ext uri="{FF2B5EF4-FFF2-40B4-BE49-F238E27FC236}">
              <a16:creationId xmlns:a16="http://schemas.microsoft.com/office/drawing/2014/main" id="{90B222B4-5756-4080-8965-9239155BA410}"/>
            </a:ext>
          </a:extLst>
        </xdr:cNvPr>
        <xdr:cNvPicPr preferRelativeResize="0"/>
      </xdr:nvPicPr>
      <xdr:blipFill>
        <a:blip xmlns:r="http://schemas.openxmlformats.org/officeDocument/2006/relationships" r:embed="rId1" cstate="print"/>
        <a:stretch>
          <a:fillRect/>
        </a:stretch>
      </xdr:blipFill>
      <xdr:spPr>
        <a:xfrm>
          <a:off x="38100" y="0"/>
          <a:ext cx="1485900" cy="6953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85725</xdr:colOff>
      <xdr:row>0</xdr:row>
      <xdr:rowOff>257175</xdr:rowOff>
    </xdr:from>
    <xdr:ext cx="1295400" cy="933450"/>
    <xdr:pic>
      <xdr:nvPicPr>
        <xdr:cNvPr id="2" name="image1.png">
          <a:extLst>
            <a:ext uri="{FF2B5EF4-FFF2-40B4-BE49-F238E27FC236}">
              <a16:creationId xmlns:a16="http://schemas.microsoft.com/office/drawing/2014/main" id="{DAFE3171-2865-4368-AD32-99800A3F89FB}"/>
            </a:ext>
          </a:extLst>
        </xdr:cNvPr>
        <xdr:cNvPicPr preferRelativeResize="0"/>
      </xdr:nvPicPr>
      <xdr:blipFill>
        <a:blip xmlns:r="http://schemas.openxmlformats.org/officeDocument/2006/relationships" r:embed="rId1" cstate="print"/>
        <a:stretch>
          <a:fillRect/>
        </a:stretch>
      </xdr:blipFill>
      <xdr:spPr>
        <a:xfrm>
          <a:off x="85725" y="257175"/>
          <a:ext cx="1295400" cy="93345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BA803EDD-B3CC-46E1-9A94-A45FD2138B40}"/>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342900</xdr:rowOff>
    </xdr:from>
    <xdr:ext cx="24822150" cy="381000"/>
    <xdr:sp macro="" textlink="">
      <xdr:nvSpPr>
        <xdr:cNvPr id="2" name="Shape 3">
          <a:extLst>
            <a:ext uri="{FF2B5EF4-FFF2-40B4-BE49-F238E27FC236}">
              <a16:creationId xmlns:a16="http://schemas.microsoft.com/office/drawing/2014/main" id="{CA0994A5-9515-46B2-AC0D-567F4325F34B}"/>
            </a:ext>
          </a:extLst>
        </xdr:cNvPr>
        <xdr:cNvSpPr txBox="1"/>
      </xdr:nvSpPr>
      <xdr:spPr>
        <a:xfrm>
          <a:off x="0" y="400050"/>
          <a:ext cx="2482215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OFICINA DEL TESORO</a:t>
          </a:r>
          <a:endParaRPr sz="1800" b="0">
            <a:solidFill>
              <a:schemeClr val="lt1"/>
            </a:solidFill>
            <a:latin typeface="Libre Franklin"/>
            <a:ea typeface="Libre Franklin"/>
            <a:cs typeface="Libre Franklin"/>
            <a:sym typeface="Libre Franklin"/>
          </a:endParaRPr>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257175</xdr:colOff>
      <xdr:row>0</xdr:row>
      <xdr:rowOff>0</xdr:rowOff>
    </xdr:from>
    <xdr:ext cx="781050" cy="676275"/>
    <xdr:pic>
      <xdr:nvPicPr>
        <xdr:cNvPr id="2" name="image1.png" title="Imagen">
          <a:extLst>
            <a:ext uri="{FF2B5EF4-FFF2-40B4-BE49-F238E27FC236}">
              <a16:creationId xmlns:a16="http://schemas.microsoft.com/office/drawing/2014/main" id="{E9F6E029-E57A-464C-B66F-60ADFF179008}"/>
            </a:ext>
          </a:extLst>
        </xdr:cNvPr>
        <xdr:cNvPicPr preferRelativeResize="0"/>
      </xdr:nvPicPr>
      <xdr:blipFill>
        <a:blip xmlns:r="http://schemas.openxmlformats.org/officeDocument/2006/relationships" r:embed="rId1" cstate="print"/>
        <a:stretch>
          <a:fillRect/>
        </a:stretch>
      </xdr:blipFill>
      <xdr:spPr>
        <a:xfrm>
          <a:off x="257175" y="0"/>
          <a:ext cx="781050" cy="676275"/>
        </a:xfrm>
        <a:prstGeom prst="rect">
          <a:avLst/>
        </a:prstGeom>
        <a:noFill/>
      </xdr:spPr>
    </xdr:pic>
    <xdr:clientData fLocksWithSheet="0"/>
  </xdr:oneCellAnchor>
  <xdr:twoCellAnchor editAs="oneCell">
    <xdr:from>
      <xdr:col>25</xdr:col>
      <xdr:colOff>793750</xdr:colOff>
      <xdr:row>44</xdr:row>
      <xdr:rowOff>0</xdr:rowOff>
    </xdr:from>
    <xdr:to>
      <xdr:col>39</xdr:col>
      <xdr:colOff>593177</xdr:colOff>
      <xdr:row>45</xdr:row>
      <xdr:rowOff>557136</xdr:rowOff>
    </xdr:to>
    <xdr:pic>
      <xdr:nvPicPr>
        <xdr:cNvPr id="3" name="Imagen 2">
          <a:extLst>
            <a:ext uri="{FF2B5EF4-FFF2-40B4-BE49-F238E27FC236}">
              <a16:creationId xmlns:a16="http://schemas.microsoft.com/office/drawing/2014/main" id="{C8C14F37-75B5-4E9D-9A9E-3F77659A9817}"/>
            </a:ext>
          </a:extLst>
        </xdr:cNvPr>
        <xdr:cNvPicPr>
          <a:picLocks noChangeAspect="1"/>
        </xdr:cNvPicPr>
      </xdr:nvPicPr>
      <xdr:blipFill>
        <a:blip xmlns:r="http://schemas.openxmlformats.org/officeDocument/2006/relationships" r:embed="rId2"/>
        <a:stretch>
          <a:fillRect/>
        </a:stretch>
      </xdr:blipFill>
      <xdr:spPr>
        <a:xfrm>
          <a:off x="52104925" y="48787050"/>
          <a:ext cx="10496002" cy="1833486"/>
        </a:xfrm>
        <a:prstGeom prst="rect">
          <a:avLst/>
        </a:prstGeom>
      </xdr:spPr>
    </xdr:pic>
    <xdr:clientData/>
  </xdr:twoCellAnchor>
  <xdr:oneCellAnchor>
    <xdr:from>
      <xdr:col>25</xdr:col>
      <xdr:colOff>793750</xdr:colOff>
      <xdr:row>23</xdr:row>
      <xdr:rowOff>0</xdr:rowOff>
    </xdr:from>
    <xdr:ext cx="9886402" cy="1843011"/>
    <xdr:pic>
      <xdr:nvPicPr>
        <xdr:cNvPr id="4" name="Imagen 3">
          <a:extLst>
            <a:ext uri="{FF2B5EF4-FFF2-40B4-BE49-F238E27FC236}">
              <a16:creationId xmlns:a16="http://schemas.microsoft.com/office/drawing/2014/main" id="{942F5D45-391A-4ECF-99CA-FBE4C1CE71AA}"/>
            </a:ext>
          </a:extLst>
        </xdr:cNvPr>
        <xdr:cNvPicPr>
          <a:picLocks noChangeAspect="1"/>
        </xdr:cNvPicPr>
      </xdr:nvPicPr>
      <xdr:blipFill>
        <a:blip xmlns:r="http://schemas.openxmlformats.org/officeDocument/2006/relationships" r:embed="rId2"/>
        <a:stretch>
          <a:fillRect/>
        </a:stretch>
      </xdr:blipFill>
      <xdr:spPr>
        <a:xfrm>
          <a:off x="52104925" y="15678150"/>
          <a:ext cx="9886402" cy="1843011"/>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228600</xdr:colOff>
      <xdr:row>0</xdr:row>
      <xdr:rowOff>0</xdr:rowOff>
    </xdr:from>
    <xdr:ext cx="1143000" cy="590550"/>
    <xdr:pic>
      <xdr:nvPicPr>
        <xdr:cNvPr id="2" name="image1.png" title="Imagen">
          <a:extLst>
            <a:ext uri="{FF2B5EF4-FFF2-40B4-BE49-F238E27FC236}">
              <a16:creationId xmlns:a16="http://schemas.microsoft.com/office/drawing/2014/main" id="{EAE217AF-B6FC-47AB-BD61-2265823343BB}"/>
            </a:ext>
          </a:extLst>
        </xdr:cNvPr>
        <xdr:cNvPicPr preferRelativeResize="0"/>
      </xdr:nvPicPr>
      <xdr:blipFill>
        <a:blip xmlns:r="http://schemas.openxmlformats.org/officeDocument/2006/relationships" r:embed="rId1" cstate="print"/>
        <a:stretch>
          <a:fillRect/>
        </a:stretch>
      </xdr:blipFill>
      <xdr:spPr>
        <a:xfrm>
          <a:off x="228600" y="0"/>
          <a:ext cx="1143000" cy="590550"/>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1052195</xdr:colOff>
      <xdr:row>5</xdr:row>
      <xdr:rowOff>180975</xdr:rowOff>
    </xdr:to>
    <xdr:pic>
      <xdr:nvPicPr>
        <xdr:cNvPr id="2" name="Imagen 1">
          <a:extLst>
            <a:ext uri="{FF2B5EF4-FFF2-40B4-BE49-F238E27FC236}">
              <a16:creationId xmlns:a16="http://schemas.microsoft.com/office/drawing/2014/main" id="{99929049-CCB7-418E-8DED-50CC43B7DA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242695" cy="9334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1213267</xdr:colOff>
      <xdr:row>4</xdr:row>
      <xdr:rowOff>47625</xdr:rowOff>
    </xdr:to>
    <xdr:pic>
      <xdr:nvPicPr>
        <xdr:cNvPr id="2" name="Imagen 1">
          <a:extLst>
            <a:ext uri="{FF2B5EF4-FFF2-40B4-BE49-F238E27FC236}">
              <a16:creationId xmlns:a16="http://schemas.microsoft.com/office/drawing/2014/main" id="{C99D6634-E96F-4EA7-B8E5-41C74D8AFC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0"/>
          <a:ext cx="1270417" cy="9239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2</xdr:col>
      <xdr:colOff>114300</xdr:colOff>
      <xdr:row>0</xdr:row>
      <xdr:rowOff>57150</xdr:rowOff>
    </xdr:from>
    <xdr:ext cx="1543050" cy="971550"/>
    <xdr:pic>
      <xdr:nvPicPr>
        <xdr:cNvPr id="2" name="image1.jpg" title="Imagen">
          <a:extLst>
            <a:ext uri="{FF2B5EF4-FFF2-40B4-BE49-F238E27FC236}">
              <a16:creationId xmlns:a16="http://schemas.microsoft.com/office/drawing/2014/main" id="{E5C0989E-C5DB-4C04-918E-E0EFB6B116EA}"/>
            </a:ext>
          </a:extLst>
        </xdr:cNvPr>
        <xdr:cNvPicPr preferRelativeResize="0"/>
      </xdr:nvPicPr>
      <xdr:blipFill>
        <a:blip xmlns:r="http://schemas.openxmlformats.org/officeDocument/2006/relationships" r:embed="rId1" cstate="print"/>
        <a:stretch>
          <a:fillRect/>
        </a:stretch>
      </xdr:blipFill>
      <xdr:spPr>
        <a:xfrm>
          <a:off x="1733550" y="57150"/>
          <a:ext cx="1543050" cy="971550"/>
        </a:xfrm>
        <a:prstGeom prst="rect">
          <a:avLst/>
        </a:prstGeom>
        <a:noFill/>
      </xdr:spPr>
    </xdr:pic>
    <xdr:clientData fLocksWithSheet="0"/>
  </xdr:oneCellAnchor>
  <xdr:oneCellAnchor>
    <xdr:from>
      <xdr:col>14</xdr:col>
      <xdr:colOff>1285875</xdr:colOff>
      <xdr:row>0</xdr:row>
      <xdr:rowOff>0</xdr:rowOff>
    </xdr:from>
    <xdr:ext cx="2200275" cy="1181100"/>
    <xdr:pic>
      <xdr:nvPicPr>
        <xdr:cNvPr id="3" name="image3.png" descr="nuevo logo alcaldia (1)">
          <a:extLst>
            <a:ext uri="{FF2B5EF4-FFF2-40B4-BE49-F238E27FC236}">
              <a16:creationId xmlns:a16="http://schemas.microsoft.com/office/drawing/2014/main" id="{8302FAD9-26AF-4C7C-9BD8-AB41981FE102}"/>
            </a:ext>
          </a:extLst>
        </xdr:cNvPr>
        <xdr:cNvPicPr preferRelativeResize="0"/>
      </xdr:nvPicPr>
      <xdr:blipFill>
        <a:blip xmlns:r="http://schemas.openxmlformats.org/officeDocument/2006/relationships" r:embed="rId2" cstate="print"/>
        <a:stretch>
          <a:fillRect/>
        </a:stretch>
      </xdr:blipFill>
      <xdr:spPr>
        <a:xfrm>
          <a:off x="41910000" y="0"/>
          <a:ext cx="2200275" cy="1181100"/>
        </a:xfrm>
        <a:prstGeom prst="rect">
          <a:avLst/>
        </a:prstGeom>
        <a:noFill/>
      </xdr:spPr>
    </xdr:pic>
    <xdr:clientData fLocksWithSheet="0"/>
  </xdr:oneCellAnchor>
  <xdr:oneCellAnchor>
    <xdr:from>
      <xdr:col>16</xdr:col>
      <xdr:colOff>2038350</xdr:colOff>
      <xdr:row>57</xdr:row>
      <xdr:rowOff>695325</xdr:rowOff>
    </xdr:from>
    <xdr:ext cx="0" cy="0"/>
    <xdr:pic>
      <xdr:nvPicPr>
        <xdr:cNvPr id="4" name="image2.png">
          <a:extLst>
            <a:ext uri="{FF2B5EF4-FFF2-40B4-BE49-F238E27FC236}">
              <a16:creationId xmlns:a16="http://schemas.microsoft.com/office/drawing/2014/main" id="{DA6018FF-468F-4318-B883-DC4EE6E6F8CE}"/>
            </a:ext>
          </a:extLst>
        </xdr:cNvPr>
        <xdr:cNvPicPr preferRelativeResize="0"/>
      </xdr:nvPicPr>
      <xdr:blipFill>
        <a:blip xmlns:r="http://schemas.openxmlformats.org/officeDocument/2006/relationships" r:embed="rId3" cstate="print"/>
        <a:stretch>
          <a:fillRect/>
        </a:stretch>
      </xdr:blipFill>
      <xdr:spPr>
        <a:xfrm>
          <a:off x="45691425" y="68961000"/>
          <a:ext cx="0" cy="0"/>
        </a:xfrm>
        <a:prstGeom prst="rect">
          <a:avLst/>
        </a:prstGeom>
        <a:noFill/>
      </xdr:spPr>
    </xdr:pic>
    <xdr:clientData fLocksWithSheet="0"/>
  </xdr:oneCellAnchor>
  <xdr:oneCellAnchor>
    <xdr:from>
      <xdr:col>16</xdr:col>
      <xdr:colOff>933450</xdr:colOff>
      <xdr:row>124</xdr:row>
      <xdr:rowOff>1800225</xdr:rowOff>
    </xdr:from>
    <xdr:ext cx="9525" cy="0"/>
    <xdr:pic>
      <xdr:nvPicPr>
        <xdr:cNvPr id="5" name="image4.png">
          <a:extLst>
            <a:ext uri="{FF2B5EF4-FFF2-40B4-BE49-F238E27FC236}">
              <a16:creationId xmlns:a16="http://schemas.microsoft.com/office/drawing/2014/main" id="{51A320E9-0EFA-4678-9B07-6C527BEB27AC}"/>
            </a:ext>
          </a:extLst>
        </xdr:cNvPr>
        <xdr:cNvPicPr preferRelativeResize="0"/>
      </xdr:nvPicPr>
      <xdr:blipFill>
        <a:blip xmlns:r="http://schemas.openxmlformats.org/officeDocument/2006/relationships" r:embed="rId4" cstate="print"/>
        <a:stretch>
          <a:fillRect/>
        </a:stretch>
      </xdr:blipFill>
      <xdr:spPr>
        <a:xfrm>
          <a:off x="44586525" y="167392350"/>
          <a:ext cx="9525" cy="0"/>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142875</xdr:colOff>
      <xdr:row>0</xdr:row>
      <xdr:rowOff>114300</xdr:rowOff>
    </xdr:from>
    <xdr:to>
      <xdr:col>1</xdr:col>
      <xdr:colOff>1062717</xdr:colOff>
      <xdr:row>3</xdr:row>
      <xdr:rowOff>197771</xdr:rowOff>
    </xdr:to>
    <xdr:pic>
      <xdr:nvPicPr>
        <xdr:cNvPr id="2" name="Imagen 1">
          <a:extLst>
            <a:ext uri="{FF2B5EF4-FFF2-40B4-BE49-F238E27FC236}">
              <a16:creationId xmlns:a16="http://schemas.microsoft.com/office/drawing/2014/main" id="{DA63DC28-B9ED-480E-BDBD-1524A051D602}"/>
            </a:ext>
          </a:extLst>
        </xdr:cNvPr>
        <xdr:cNvPicPr>
          <a:picLocks noChangeAspect="1"/>
        </xdr:cNvPicPr>
      </xdr:nvPicPr>
      <xdr:blipFill>
        <a:blip xmlns:r="http://schemas.openxmlformats.org/officeDocument/2006/relationships" r:embed="rId1"/>
        <a:stretch>
          <a:fillRect/>
        </a:stretch>
      </xdr:blipFill>
      <xdr:spPr>
        <a:xfrm>
          <a:off x="142875" y="114300"/>
          <a:ext cx="1243692" cy="92167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342900</xdr:colOff>
      <xdr:row>0</xdr:row>
      <xdr:rowOff>200025</xdr:rowOff>
    </xdr:from>
    <xdr:ext cx="1247775" cy="723900"/>
    <xdr:pic>
      <xdr:nvPicPr>
        <xdr:cNvPr id="2" name="image1.png" title="Imagen">
          <a:extLst>
            <a:ext uri="{FF2B5EF4-FFF2-40B4-BE49-F238E27FC236}">
              <a16:creationId xmlns:a16="http://schemas.microsoft.com/office/drawing/2014/main" id="{5AEDFFDE-6CE4-486B-8CE7-C5202A516972}"/>
            </a:ext>
          </a:extLst>
        </xdr:cNvPr>
        <xdr:cNvPicPr preferRelativeResize="0"/>
      </xdr:nvPicPr>
      <xdr:blipFill>
        <a:blip xmlns:r="http://schemas.openxmlformats.org/officeDocument/2006/relationships" r:embed="rId1" cstate="print"/>
        <a:stretch>
          <a:fillRect/>
        </a:stretch>
      </xdr:blipFill>
      <xdr:spPr>
        <a:xfrm>
          <a:off x="342900" y="200025"/>
          <a:ext cx="1247775" cy="723900"/>
        </a:xfrm>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twoCellAnchor editAs="oneCell">
    <xdr:from>
      <xdr:col>0</xdr:col>
      <xdr:colOff>104775</xdr:colOff>
      <xdr:row>0</xdr:row>
      <xdr:rowOff>247650</xdr:rowOff>
    </xdr:from>
    <xdr:to>
      <xdr:col>1</xdr:col>
      <xdr:colOff>647700</xdr:colOff>
      <xdr:row>5</xdr:row>
      <xdr:rowOff>178594</xdr:rowOff>
    </xdr:to>
    <xdr:pic>
      <xdr:nvPicPr>
        <xdr:cNvPr id="2" name="Imagen 1">
          <a:extLst>
            <a:ext uri="{FF2B5EF4-FFF2-40B4-BE49-F238E27FC236}">
              <a16:creationId xmlns:a16="http://schemas.microsoft.com/office/drawing/2014/main" id="{DAA9B138-B35A-4F13-96E2-87FE93F3B2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247650"/>
          <a:ext cx="1304925" cy="11596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952500</xdr:colOff>
      <xdr:row>35</xdr:row>
      <xdr:rowOff>66675</xdr:rowOff>
    </xdr:from>
    <xdr:to>
      <xdr:col>5</xdr:col>
      <xdr:colOff>828675</xdr:colOff>
      <xdr:row>35</xdr:row>
      <xdr:rowOff>876300</xdr:rowOff>
    </xdr:to>
    <xdr:pic>
      <xdr:nvPicPr>
        <xdr:cNvPr id="2" name="Imagen 1">
          <a:extLst>
            <a:ext uri="{FF2B5EF4-FFF2-40B4-BE49-F238E27FC236}">
              <a16:creationId xmlns:a16="http://schemas.microsoft.com/office/drawing/2014/main" id="{8D5CBFE1-FB0E-4D3A-8BC3-2485A37AD9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7050" y="27127200"/>
          <a:ext cx="1228725" cy="809625"/>
        </a:xfrm>
        <a:prstGeom prst="rect">
          <a:avLst/>
        </a:prstGeom>
      </xdr:spPr>
    </xdr:pic>
    <xdr:clientData/>
  </xdr:twoCellAnchor>
  <xdr:oneCellAnchor>
    <xdr:from>
      <xdr:col>0</xdr:col>
      <xdr:colOff>247650</xdr:colOff>
      <xdr:row>0</xdr:row>
      <xdr:rowOff>76200</xdr:rowOff>
    </xdr:from>
    <xdr:ext cx="847725" cy="609600"/>
    <xdr:pic>
      <xdr:nvPicPr>
        <xdr:cNvPr id="3" name="image3.png">
          <a:extLst>
            <a:ext uri="{FF2B5EF4-FFF2-40B4-BE49-F238E27FC236}">
              <a16:creationId xmlns:a16="http://schemas.microsoft.com/office/drawing/2014/main" id="{BCEFA607-045F-499E-8EE6-ADC714675743}"/>
            </a:ext>
          </a:extLst>
        </xdr:cNvPr>
        <xdr:cNvPicPr preferRelativeResize="0"/>
      </xdr:nvPicPr>
      <xdr:blipFill>
        <a:blip xmlns:r="http://schemas.openxmlformats.org/officeDocument/2006/relationships" r:embed="rId2" cstate="print"/>
        <a:stretch>
          <a:fillRect/>
        </a:stretch>
      </xdr:blipFill>
      <xdr:spPr>
        <a:xfrm>
          <a:off x="247650" y="76200"/>
          <a:ext cx="847725" cy="609600"/>
        </a:xfrm>
        <a:prstGeom prst="rect">
          <a:avLst/>
        </a:prstGeom>
        <a:noFill/>
      </xdr:spPr>
    </xdr:pic>
    <xdr:clientData fLocksWithSheet="0"/>
  </xdr:oneCellAnchor>
  <xdr:twoCellAnchor editAs="oneCell">
    <xdr:from>
      <xdr:col>4</xdr:col>
      <xdr:colOff>971550</xdr:colOff>
      <xdr:row>33</xdr:row>
      <xdr:rowOff>898995</xdr:rowOff>
    </xdr:from>
    <xdr:to>
      <xdr:col>5</xdr:col>
      <xdr:colOff>1123950</xdr:colOff>
      <xdr:row>35</xdr:row>
      <xdr:rowOff>397043</xdr:rowOff>
    </xdr:to>
    <xdr:pic>
      <xdr:nvPicPr>
        <xdr:cNvPr id="4" name="Imagen 3">
          <a:extLst>
            <a:ext uri="{FF2B5EF4-FFF2-40B4-BE49-F238E27FC236}">
              <a16:creationId xmlns:a16="http://schemas.microsoft.com/office/drawing/2014/main" id="{AE4A19A0-2B0C-4E81-B5C1-9F2B63BA55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96100" y="25768770"/>
          <a:ext cx="1504950" cy="1688798"/>
        </a:xfrm>
        <a:prstGeom prst="rect">
          <a:avLst/>
        </a:prstGeom>
      </xdr:spPr>
    </xdr:pic>
    <xdr:clientData/>
  </xdr:twoCellAnchor>
  <xdr:twoCellAnchor editAs="oneCell">
    <xdr:from>
      <xdr:col>4</xdr:col>
      <xdr:colOff>1181921</xdr:colOff>
      <xdr:row>33</xdr:row>
      <xdr:rowOff>114300</xdr:rowOff>
    </xdr:from>
    <xdr:to>
      <xdr:col>5</xdr:col>
      <xdr:colOff>1260400</xdr:colOff>
      <xdr:row>33</xdr:row>
      <xdr:rowOff>923925</xdr:rowOff>
    </xdr:to>
    <xdr:pic>
      <xdr:nvPicPr>
        <xdr:cNvPr id="5" name="Imagen 4">
          <a:extLst>
            <a:ext uri="{FF2B5EF4-FFF2-40B4-BE49-F238E27FC236}">
              <a16:creationId xmlns:a16="http://schemas.microsoft.com/office/drawing/2014/main" id="{1CBB6D46-9043-49AB-9EBA-847F75C844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06471" y="24984075"/>
          <a:ext cx="1431029" cy="809625"/>
        </a:xfrm>
        <a:prstGeom prst="rect">
          <a:avLst/>
        </a:prstGeom>
      </xdr:spPr>
    </xdr:pic>
    <xdr:clientData/>
  </xdr:twoCellAnchor>
  <xdr:twoCellAnchor editAs="oneCell">
    <xdr:from>
      <xdr:col>4</xdr:col>
      <xdr:colOff>1323975</xdr:colOff>
      <xdr:row>32</xdr:row>
      <xdr:rowOff>152400</xdr:rowOff>
    </xdr:from>
    <xdr:to>
      <xdr:col>5</xdr:col>
      <xdr:colOff>1113552</xdr:colOff>
      <xdr:row>32</xdr:row>
      <xdr:rowOff>1228725</xdr:rowOff>
    </xdr:to>
    <xdr:pic>
      <xdr:nvPicPr>
        <xdr:cNvPr id="6" name="Imagen 5">
          <a:extLst>
            <a:ext uri="{FF2B5EF4-FFF2-40B4-BE49-F238E27FC236}">
              <a16:creationId xmlns:a16="http://schemas.microsoft.com/office/drawing/2014/main" id="{ED7BED12-7F76-4A3B-A265-904C6F671A0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248525" y="23717250"/>
          <a:ext cx="1142127" cy="10763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42</xdr:col>
      <xdr:colOff>640715</xdr:colOff>
      <xdr:row>0</xdr:row>
      <xdr:rowOff>79375</xdr:rowOff>
    </xdr:from>
    <xdr:ext cx="558507" cy="476060"/>
    <xdr:pic>
      <xdr:nvPicPr>
        <xdr:cNvPr id="2" name="image2.png" title="Imagen">
          <a:extLst>
            <a:ext uri="{FF2B5EF4-FFF2-40B4-BE49-F238E27FC236}">
              <a16:creationId xmlns:a16="http://schemas.microsoft.com/office/drawing/2014/main" id="{AB2E3C10-A297-440B-A575-9EADAF3F24AA}"/>
            </a:ext>
          </a:extLst>
        </xdr:cNvPr>
        <xdr:cNvPicPr preferRelativeResize="0"/>
      </xdr:nvPicPr>
      <xdr:blipFill>
        <a:blip xmlns:r="http://schemas.openxmlformats.org/officeDocument/2006/relationships" r:embed="rId1" cstate="print"/>
        <a:stretch>
          <a:fillRect/>
        </a:stretch>
      </xdr:blipFill>
      <xdr:spPr>
        <a:xfrm>
          <a:off x="53894990" y="79375"/>
          <a:ext cx="558507" cy="476060"/>
        </a:xfrm>
        <a:prstGeom prst="rect">
          <a:avLst/>
        </a:prstGeom>
        <a:noFill/>
      </xdr:spPr>
    </xdr:pic>
    <xdr:clientData fLocksWithSheet="0"/>
  </xdr:oneCellAnchor>
  <xdr:oneCellAnchor>
    <xdr:from>
      <xdr:col>0</xdr:col>
      <xdr:colOff>146050</xdr:colOff>
      <xdr:row>0</xdr:row>
      <xdr:rowOff>43180</xdr:rowOff>
    </xdr:from>
    <xdr:ext cx="1989922" cy="858332"/>
    <xdr:pic>
      <xdr:nvPicPr>
        <xdr:cNvPr id="3" name="image1.png" title="Imagen">
          <a:extLst>
            <a:ext uri="{FF2B5EF4-FFF2-40B4-BE49-F238E27FC236}">
              <a16:creationId xmlns:a16="http://schemas.microsoft.com/office/drawing/2014/main" id="{4A615F34-99C1-451F-A22B-01BBC481E0C3}"/>
            </a:ext>
          </a:extLst>
        </xdr:cNvPr>
        <xdr:cNvPicPr preferRelativeResize="0"/>
      </xdr:nvPicPr>
      <xdr:blipFill>
        <a:blip xmlns:r="http://schemas.openxmlformats.org/officeDocument/2006/relationships" r:embed="rId2" cstate="print"/>
        <a:stretch>
          <a:fillRect/>
        </a:stretch>
      </xdr:blipFill>
      <xdr:spPr>
        <a:xfrm>
          <a:off x="146050" y="43180"/>
          <a:ext cx="1989922" cy="858332"/>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6D2F8E81-AD67-41E9-B41A-481320904457}"/>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247650</xdr:colOff>
      <xdr:row>1</xdr:row>
      <xdr:rowOff>0</xdr:rowOff>
    </xdr:from>
    <xdr:ext cx="5153025" cy="1676400"/>
    <xdr:pic>
      <xdr:nvPicPr>
        <xdr:cNvPr id="2" name="image1.png" title="Imagen">
          <a:extLst>
            <a:ext uri="{FF2B5EF4-FFF2-40B4-BE49-F238E27FC236}">
              <a16:creationId xmlns:a16="http://schemas.microsoft.com/office/drawing/2014/main" id="{5F29B041-7DAA-40BE-A978-0C361BB7451D}"/>
            </a:ext>
          </a:extLst>
        </xdr:cNvPr>
        <xdr:cNvPicPr preferRelativeResize="0"/>
      </xdr:nvPicPr>
      <xdr:blipFill>
        <a:blip xmlns:r="http://schemas.openxmlformats.org/officeDocument/2006/relationships" r:embed="rId1" cstate="print"/>
        <a:stretch>
          <a:fillRect/>
        </a:stretch>
      </xdr:blipFill>
      <xdr:spPr>
        <a:xfrm>
          <a:off x="1609725" y="1485900"/>
          <a:ext cx="5153025" cy="16764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1052195</xdr:colOff>
      <xdr:row>3</xdr:row>
      <xdr:rowOff>190500</xdr:rowOff>
    </xdr:to>
    <xdr:pic>
      <xdr:nvPicPr>
        <xdr:cNvPr id="2" name="Imagen 1">
          <a:extLst>
            <a:ext uri="{FF2B5EF4-FFF2-40B4-BE49-F238E27FC236}">
              <a16:creationId xmlns:a16="http://schemas.microsoft.com/office/drawing/2014/main" id="{FFB32F78-7FEE-4B27-BD97-F734ADEB15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242695" cy="9334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0</xdr:rowOff>
    </xdr:from>
    <xdr:ext cx="2692066" cy="792079"/>
    <xdr:pic>
      <xdr:nvPicPr>
        <xdr:cNvPr id="2" name="image1.png">
          <a:extLst>
            <a:ext uri="{FF2B5EF4-FFF2-40B4-BE49-F238E27FC236}">
              <a16:creationId xmlns:a16="http://schemas.microsoft.com/office/drawing/2014/main" id="{653275BB-E7EC-49F1-8299-3537F247EB6B}"/>
            </a:ext>
          </a:extLst>
        </xdr:cNvPr>
        <xdr:cNvPicPr preferRelativeResize="0"/>
      </xdr:nvPicPr>
      <xdr:blipFill>
        <a:blip xmlns:r="http://schemas.openxmlformats.org/officeDocument/2006/relationships" r:embed="rId1" cstate="print"/>
        <a:stretch>
          <a:fillRect/>
        </a:stretch>
      </xdr:blipFill>
      <xdr:spPr>
        <a:xfrm>
          <a:off x="95250" y="0"/>
          <a:ext cx="2692066" cy="792079"/>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13048</xdr:colOff>
      <xdr:row>1</xdr:row>
      <xdr:rowOff>391569</xdr:rowOff>
    </xdr:from>
    <xdr:ext cx="24812625" cy="371475"/>
    <xdr:sp macro="" textlink="">
      <xdr:nvSpPr>
        <xdr:cNvPr id="2" name="Shape 3">
          <a:extLst>
            <a:ext uri="{FF2B5EF4-FFF2-40B4-BE49-F238E27FC236}">
              <a16:creationId xmlns:a16="http://schemas.microsoft.com/office/drawing/2014/main" id="{070EF0CB-239A-4DCB-BDB2-CE31DD27138B}"/>
            </a:ext>
          </a:extLst>
        </xdr:cNvPr>
        <xdr:cNvSpPr txBox="1"/>
      </xdr:nvSpPr>
      <xdr:spPr>
        <a:xfrm>
          <a:off x="5061298" y="1658394"/>
          <a:ext cx="2481262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                                                                                                                                                                                                                                                                                                                                 Subsecretaría</a:t>
          </a:r>
          <a:r>
            <a:rPr lang="en-US" sz="1800" b="0" baseline="0">
              <a:solidFill>
                <a:schemeClr val="lt1"/>
              </a:solidFill>
              <a:latin typeface="Libre Franklin"/>
              <a:ea typeface="Libre Franklin"/>
              <a:cs typeface="Libre Franklin"/>
              <a:sym typeface="Libre Franklin"/>
            </a:rPr>
            <a:t> de Contaduría Municipal</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0</xdr:col>
      <xdr:colOff>342900</xdr:colOff>
      <xdr:row>1</xdr:row>
      <xdr:rowOff>133350</xdr:rowOff>
    </xdr:from>
    <xdr:ext cx="952500" cy="447675"/>
    <xdr:pic>
      <xdr:nvPicPr>
        <xdr:cNvPr id="3" name="image1.png">
          <a:extLst>
            <a:ext uri="{FF2B5EF4-FFF2-40B4-BE49-F238E27FC236}">
              <a16:creationId xmlns:a16="http://schemas.microsoft.com/office/drawing/2014/main" id="{47AE71DD-BA03-41C9-ABFD-6C8C02109EC3}"/>
            </a:ext>
          </a:extLst>
        </xdr:cNvPr>
        <xdr:cNvPicPr preferRelativeResize="0"/>
      </xdr:nvPicPr>
      <xdr:blipFill>
        <a:blip xmlns:r="http://schemas.openxmlformats.org/officeDocument/2006/relationships" r:embed="rId1" cstate="print"/>
        <a:stretch>
          <a:fillRect/>
        </a:stretch>
      </xdr:blipFill>
      <xdr:spPr>
        <a:xfrm>
          <a:off x="342900" y="1400175"/>
          <a:ext cx="952500" cy="4476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6CEC02ED-F179-4212-A625-C64155C6ADE0}"/>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11</v>
  </rv>
</rvData>
</file>

<file path=xl/richData/rdrichvaluestructure.xml><?xml version="1.0" encoding="utf-8"?>
<rvStructures xmlns="http://schemas.microsoft.com/office/spreadsheetml/2017/richdata" count="1">
  <s t="_error">
    <k n="errorType" t="i"/>
  </s>
</rvStructur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drive.google.com/drive/folders/1umMhb7C2X5ku6f1aGzQn85AlClcw6eRC?usp=sharing"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drive.google.com/drive/folders/14KI1RB-9qWFi-QcUk5QIc2omQZfKrtOe?usp=drive_link" TargetMode="External"/><Relationship Id="rId18" Type="http://schemas.openxmlformats.org/officeDocument/2006/relationships/hyperlink" Target="https://drive.google.com/drive/folders/1-GvLoDpCC5or9naLifEi5lGHKlvTiCqU?usp=drive_link" TargetMode="External"/><Relationship Id="rId26" Type="http://schemas.openxmlformats.org/officeDocument/2006/relationships/hyperlink" Target="https://drive.google.com/drive/folders/1pW0_LDw0zgXo6hb77UHh_gu7cw7jWW54?usp=drive_link" TargetMode="External"/><Relationship Id="rId3" Type="http://schemas.openxmlformats.org/officeDocument/2006/relationships/hyperlink" Target="https://drive.google.com/drive/folders/1W-jy5P9RDE5-NU_o-CJBzpt-pthqXlNQ?usp=drive_link" TargetMode="External"/><Relationship Id="rId21" Type="http://schemas.openxmlformats.org/officeDocument/2006/relationships/hyperlink" Target="https://drive.google.com/drive/folders/1RMlvrVt3o3DMV0ApWEInAcTJ11nJuf_9?usp=drive_link" TargetMode="External"/><Relationship Id="rId34" Type="http://schemas.openxmlformats.org/officeDocument/2006/relationships/hyperlink" Target="https://drive.google.com/drive/folders/18ozW_8h16gZhW1bXNWRNDCbWKEAWLnc1?usp=drive_link" TargetMode="External"/><Relationship Id="rId7" Type="http://schemas.openxmlformats.org/officeDocument/2006/relationships/hyperlink" Target="https://drive.google.com/drive/folders/1t69ISuj-zv7OkIqBHUZXZVWFndeoPXn4?usp=drive_link" TargetMode="External"/><Relationship Id="rId12" Type="http://schemas.openxmlformats.org/officeDocument/2006/relationships/hyperlink" Target="https://drive.google.com/drive/folders/1ThCyrolbWxU-dIRHDTh4iqPJiU5_RbPn?usp=drive_link" TargetMode="External"/><Relationship Id="rId17" Type="http://schemas.openxmlformats.org/officeDocument/2006/relationships/hyperlink" Target="https://drive.google.com/drive/folders/1pW0_LDw0zgXo6hb77UHh_gu7cw7jWW54?usp=drive_link" TargetMode="External"/><Relationship Id="rId25" Type="http://schemas.openxmlformats.org/officeDocument/2006/relationships/hyperlink" Target="https://drive.google.com/drive/folders/1pW0_LDw0zgXo6hb77UHh_gu7cw7jWW54?usp=drive_link" TargetMode="External"/><Relationship Id="rId33" Type="http://schemas.openxmlformats.org/officeDocument/2006/relationships/hyperlink" Target="https://drive.google.com/drive/folders/1wVaqGiZrnesMi7Pw3FYyATc_sMZC_R8g?usp=drive_link" TargetMode="External"/><Relationship Id="rId2" Type="http://schemas.openxmlformats.org/officeDocument/2006/relationships/hyperlink" Target="https://drive.google.com/drive/folders/1VmIajhnv_wFD5gphiTSPuZe3kffwhI8k?usp=drive_link" TargetMode="External"/><Relationship Id="rId16" Type="http://schemas.openxmlformats.org/officeDocument/2006/relationships/hyperlink" Target="https://drive.google.com/drive/folders/1YDb9Rv56jCI6eZvBcQkrDyEFaO40Mtoe?usp=drive_link" TargetMode="External"/><Relationship Id="rId20" Type="http://schemas.openxmlformats.org/officeDocument/2006/relationships/hyperlink" Target="https://drive.google.com/drive/folders/1jVwk6xiNtxcGZj32BGaQOjQZKvzdwRRF?usp=drive_link" TargetMode="External"/><Relationship Id="rId29" Type="http://schemas.openxmlformats.org/officeDocument/2006/relationships/hyperlink" Target="https://drive.google.com/drive/folders/1-38lzTpW6AE_2kkvqP0CCbHF3d0TUBBb?usp=drive_link" TargetMode="External"/><Relationship Id="rId1" Type="http://schemas.openxmlformats.org/officeDocument/2006/relationships/hyperlink" Target="https://drive.google.com/drive/folders/19eCr17YvIQsGjAss5JryHPPwguxkujK2?usp=drive_link" TargetMode="External"/><Relationship Id="rId6" Type="http://schemas.openxmlformats.org/officeDocument/2006/relationships/hyperlink" Target="https://drive.google.com/drive/folders/1MgTZr01ZER4vyilVyoDMap1IQGTeWqSk?usp=drive_link" TargetMode="External"/><Relationship Id="rId11" Type="http://schemas.openxmlformats.org/officeDocument/2006/relationships/hyperlink" Target="https://drive.google.com/drive/folders/1XP4YY5gdFwfsq-m0eYufJk8e1xb3fvub?usp=drive_link" TargetMode="External"/><Relationship Id="rId24" Type="http://schemas.openxmlformats.org/officeDocument/2006/relationships/hyperlink" Target="https://drive.google.com/drive/folders/1pW0_LDw0zgXo6hb77UHh_gu7cw7jWW54?usp=drive_link" TargetMode="External"/><Relationship Id="rId32" Type="http://schemas.openxmlformats.org/officeDocument/2006/relationships/hyperlink" Target="https://drive.google.com/drive/folders/1E3IPqy0j2U258nk30Vyv4lpegp3ftzl0?usp=drive_link" TargetMode="External"/><Relationship Id="rId5" Type="http://schemas.openxmlformats.org/officeDocument/2006/relationships/hyperlink" Target="https://drive.google.com/drive/folders/1pMn99yT-4UPGnB1ASZGGPZXOl02lvfTH?usp=drive_link" TargetMode="External"/><Relationship Id="rId15" Type="http://schemas.openxmlformats.org/officeDocument/2006/relationships/hyperlink" Target="https://drive.google.com/drive/folders/1iXzt0zVLyXy0aX2w2ypD1uXViRpCPeKc?usp=drive_link" TargetMode="External"/><Relationship Id="rId23" Type="http://schemas.openxmlformats.org/officeDocument/2006/relationships/hyperlink" Target="https://drive.google.com/drive/folders/1pW0_LDw0zgXo6hb77UHh_gu7cw7jWW54?usp=drive_link" TargetMode="External"/><Relationship Id="rId28" Type="http://schemas.openxmlformats.org/officeDocument/2006/relationships/hyperlink" Target="https://docs.google.com/spreadsheets/d/14tPY6e4_75YfIWG8pNwsWs2-1b4QgHUzCJDx4NyKA2A/edit?usp=drive_link" TargetMode="External"/><Relationship Id="rId36" Type="http://schemas.openxmlformats.org/officeDocument/2006/relationships/drawing" Target="../drawings/drawing14.xml"/><Relationship Id="rId10" Type="http://schemas.openxmlformats.org/officeDocument/2006/relationships/hyperlink" Target="https://drive.google.com/drive/folders/1jF_NXs0Mdj_gJesm9ZFyJLTfAjaB8bfU?usp=drive_link" TargetMode="External"/><Relationship Id="rId19" Type="http://schemas.openxmlformats.org/officeDocument/2006/relationships/hyperlink" Target="https://drive.google.com/drive/folders/1-GvLoDpCC5or9naLifEi5lGHKlvTiCqU?usp=drive_link" TargetMode="External"/><Relationship Id="rId31" Type="http://schemas.openxmlformats.org/officeDocument/2006/relationships/hyperlink" Target="https://drive.google.com/drive/folders/1kfppjNFqEEf10dBwgujNDkn23mzdiPuL?usp=drive_link" TargetMode="External"/><Relationship Id="rId4" Type="http://schemas.openxmlformats.org/officeDocument/2006/relationships/hyperlink" Target="https://drive.google.com/drive/folders/1_ifs2c09aC_9nHtP0LW8S48lysB86XYx?usp=drive_link" TargetMode="External"/><Relationship Id="rId9" Type="http://schemas.openxmlformats.org/officeDocument/2006/relationships/hyperlink" Target="https://drive.google.com/drive/folders/1cXFpzu_Hw3DBHD5Gy-orhfk-m-GjwtUc?usp=drive_link" TargetMode="External"/><Relationship Id="rId14" Type="http://schemas.openxmlformats.org/officeDocument/2006/relationships/hyperlink" Target="https://drive.google.com/drive/folders/18ozW_8h16gZhW1bXNWRNDCbWKEAWLnc1?usp=drive_link" TargetMode="External"/><Relationship Id="rId22" Type="http://schemas.openxmlformats.org/officeDocument/2006/relationships/hyperlink" Target="https://drive.google.com/drive/folders/1RMlvrVt3o3DMV0ApWEInAcTJ11nJuf_9?usp=drive_link" TargetMode="External"/><Relationship Id="rId27" Type="http://schemas.openxmlformats.org/officeDocument/2006/relationships/hyperlink" Target="https://drive.google.com/drive/folders/1zW3tPMAoMgzLJxfYEpPo0IXINLEQrK_U?usp=drive_link" TargetMode="External"/><Relationship Id="rId30" Type="http://schemas.openxmlformats.org/officeDocument/2006/relationships/hyperlink" Target="https://drive.google.com/drive/folders/1jtnzbP9repiQ3PaJHRca1HTW6q0o4pTc?usp=sharing" TargetMode="External"/><Relationship Id="rId35" Type="http://schemas.openxmlformats.org/officeDocument/2006/relationships/hyperlink" Target="https://drive.google.com/drive/folders/1hejXZ9noyKKxTHLr6dgUE5M2xCwWqhOk?usp=drive_link" TargetMode="External"/><Relationship Id="rId8" Type="http://schemas.openxmlformats.org/officeDocument/2006/relationships/hyperlink" Target="https://drive.google.com/drive/folders/13_jtwoYbOSf89CkHCSDwwgN8egIavXhV?usp=drive_link"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drive.google.com/drive/folders/1lLOdhSLqdWicIBuiti_bZGTtcHmjWv_j?usp=sharing"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hyperlink" Target="https://drive.google.com/drive/u/0/folders/1ugMG6Vay5eQSoYFX35XV3VxpAhmXUhJe" TargetMode="External"/><Relationship Id="rId13" Type="http://schemas.openxmlformats.org/officeDocument/2006/relationships/hyperlink" Target="https://drive.google.com/drive/u/0/folders/1-qm78Ytn7O3tlUCrcLx9wuFXGZSGy1YF" TargetMode="External"/><Relationship Id="rId18" Type="http://schemas.openxmlformats.org/officeDocument/2006/relationships/hyperlink" Target="https://drive.google.com/drive/folders/1fHPyYFzRhoP1Yut9Q087mYhmGGSz3rV2" TargetMode="External"/><Relationship Id="rId3" Type="http://schemas.openxmlformats.org/officeDocument/2006/relationships/hyperlink" Target="https://drive.google.com/drive/folders/1e8w6IuZ64ouM2PCX9KsFStt7Fne-ltWx" TargetMode="External"/><Relationship Id="rId21" Type="http://schemas.openxmlformats.org/officeDocument/2006/relationships/drawing" Target="../drawings/drawing1.xml"/><Relationship Id="rId7" Type="http://schemas.openxmlformats.org/officeDocument/2006/relationships/hyperlink" Target="https://drive.google.com/drive/u/0/folders/1ugMG6Vay5eQSoYFX35XV3VxpAhmXUhJe" TargetMode="External"/><Relationship Id="rId12" Type="http://schemas.openxmlformats.org/officeDocument/2006/relationships/hyperlink" Target="https://drive.google.com/drive/u/0/folders/1ztV8KBByQ4pin2S20m8cKm8Dv179Fdrn" TargetMode="External"/><Relationship Id="rId17" Type="http://schemas.openxmlformats.org/officeDocument/2006/relationships/hyperlink" Target="https://drive.google.com/drive/u/0/folders/1-qm78Ytn7O3tlUCrcLx9wuFXGZSGy1YF" TargetMode="External"/><Relationship Id="rId2" Type="http://schemas.openxmlformats.org/officeDocument/2006/relationships/hyperlink" Target="https://drive.google.com/drive/folders/1euU3wiRI6myhhmpKnyY_LBFggbO6fvDP" TargetMode="External"/><Relationship Id="rId16" Type="http://schemas.openxmlformats.org/officeDocument/2006/relationships/hyperlink" Target="https://drive.google.com/drive/folders/1TkcyvqLE1KkQ4QnJDtic2Vj0QIgFYLTy" TargetMode="External"/><Relationship Id="rId20" Type="http://schemas.openxmlformats.org/officeDocument/2006/relationships/hyperlink" Target="https://drive.google.com/drive/folders/1euU3wiRI6myhhmpKnyY_LBFggbO6fvDP" TargetMode="External"/><Relationship Id="rId1" Type="http://schemas.openxmlformats.org/officeDocument/2006/relationships/hyperlink" Target="https://drive.google.com/drive/folders/1jw4pZecuBPvgivs8hccHiR0Vh46zzdIA" TargetMode="External"/><Relationship Id="rId6" Type="http://schemas.openxmlformats.org/officeDocument/2006/relationships/hyperlink" Target="https://drive.google.com/drive/folders/1I3VeMonK4ykJCj8k0JHCqh300m1_fMpc" TargetMode="External"/><Relationship Id="rId11" Type="http://schemas.openxmlformats.org/officeDocument/2006/relationships/hyperlink" Target="https://drive.google.com/drive/folders/1LquaL22Im2KeOhHQlB1uYMGvKG4TZfvf" TargetMode="External"/><Relationship Id="rId5" Type="http://schemas.openxmlformats.org/officeDocument/2006/relationships/hyperlink" Target="https://drive.google.com/drive/folders/1DjjQasYqGWQf7g3zyc1HJ_OO8DtrXRaE" TargetMode="External"/><Relationship Id="rId15" Type="http://schemas.openxmlformats.org/officeDocument/2006/relationships/hyperlink" Target="https://drive.google.com/drive/u/0/folders/1ztV8KBByQ4pin2S20m8cKm8Dv179Fdrn" TargetMode="External"/><Relationship Id="rId10" Type="http://schemas.openxmlformats.org/officeDocument/2006/relationships/hyperlink" Target="https://drive.google.com/drive/u/0/folders/1plOtkLE2D4_F7RZbvVMPmKQDtEqANb3f" TargetMode="External"/><Relationship Id="rId19" Type="http://schemas.openxmlformats.org/officeDocument/2006/relationships/hyperlink" Target="https://drive.google.com/drive/folders/1MAUo1nSe5For5KV7ezlYUELJaHleB5Co" TargetMode="External"/><Relationship Id="rId4" Type="http://schemas.openxmlformats.org/officeDocument/2006/relationships/hyperlink" Target="https://drive.google.com/drive/folders/1DjjQasYqGWQf7g3zyc1HJ_OO8DtrXRaE" TargetMode="External"/><Relationship Id="rId9" Type="http://schemas.openxmlformats.org/officeDocument/2006/relationships/hyperlink" Target="https://drive.google.com/drive/u/0/folders/1plOtkLE2D4_F7RZbvVMPmKQDtEqANb3f" TargetMode="External"/><Relationship Id="rId14" Type="http://schemas.openxmlformats.org/officeDocument/2006/relationships/hyperlink" Target="https://drive.google.com/drive/folders/1TkcyvqLE1KkQ4QnJDtic2Vj0QIgFYLTy"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hyperlink" Target="https://drive.google.com/drive/u/7/folders/1PkbDRDOI0MFATfOXISFyQNbHoHZWkrVn" TargetMode="External"/><Relationship Id="rId1" Type="http://schemas.openxmlformats.org/officeDocument/2006/relationships/hyperlink" Target="https://drive.google.com/drive/u/7/folders/1KXbfBlbrEfIoH7c7n4bVAfSGXhgeUaHn"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drive/folders/1dVGPNUBdWnoZUoNL_Zu_m8KtXlOBsmfk" TargetMode="External"/><Relationship Id="rId13" Type="http://schemas.openxmlformats.org/officeDocument/2006/relationships/hyperlink" Target="https://drive.google.com/drive/folders/14D-CbinrSXZxM0MSdvxZXM5mKKQdMRXu" TargetMode="External"/><Relationship Id="rId18" Type="http://schemas.openxmlformats.org/officeDocument/2006/relationships/hyperlink" Target="https://drive.google.com/drive/folders/19ru0iaXa6KTJ3cyRr7sggFRZ3YIdtxpW" TargetMode="External"/><Relationship Id="rId26" Type="http://schemas.openxmlformats.org/officeDocument/2006/relationships/drawing" Target="../drawings/drawing4.xml"/><Relationship Id="rId3" Type="http://schemas.openxmlformats.org/officeDocument/2006/relationships/hyperlink" Target="https://drive.google.com/drive/folders/1SJi-ivyXqb1rPgkUqPugCdrKjySA3l4N" TargetMode="External"/><Relationship Id="rId21" Type="http://schemas.openxmlformats.org/officeDocument/2006/relationships/hyperlink" Target="https://drive.google.com/drive/folders/1SynxBpOE2hbGIPVfTq8B5VyuGqzA6z65" TargetMode="External"/><Relationship Id="rId7" Type="http://schemas.openxmlformats.org/officeDocument/2006/relationships/hyperlink" Target="https://drive.google.com/drive/folders/1bhErlq-4LQxbC9b75JSx0smbhTuYU9nD" TargetMode="External"/><Relationship Id="rId12" Type="http://schemas.openxmlformats.org/officeDocument/2006/relationships/hyperlink" Target="https://drive.google.com/drive/folders/1BGPTkdIkC1fqtrPlYWceAiJ3mUox-6jU" TargetMode="External"/><Relationship Id="rId17" Type="http://schemas.openxmlformats.org/officeDocument/2006/relationships/hyperlink" Target="https://drive.google.com/drive/folders/15UJ5Sng0MhQSy6pGe4DKHB53E16M1s50" TargetMode="External"/><Relationship Id="rId25"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2" Type="http://schemas.openxmlformats.org/officeDocument/2006/relationships/hyperlink" Target="https://drive.google.com/drive/folders/16i8i-89DxHWgdWDLXPCbOQgJzs4cTd-U" TargetMode="External"/><Relationship Id="rId16" Type="http://schemas.openxmlformats.org/officeDocument/2006/relationships/hyperlink" Target="https://drive.google.com/drive/folders/1A_OFXmK63HhvuPu9jeRtP8B3DUX3zkZx" TargetMode="External"/><Relationship Id="rId20" Type="http://schemas.openxmlformats.org/officeDocument/2006/relationships/hyperlink" Target="https://drive.google.com/drive/folders/10j9h3qkk8ATIV7yVtoT9dQ19YeZaR7yt" TargetMode="External"/><Relationship Id="rId1" Type="http://schemas.openxmlformats.org/officeDocument/2006/relationships/hyperlink" Target="https://drive.google.com/drive/folders/1S8u-n75MNhwKp70q7sPQufW9JW4Nex-9" TargetMode="External"/><Relationship Id="rId6" Type="http://schemas.openxmlformats.org/officeDocument/2006/relationships/hyperlink" Target="https://drive.google.com/drive/u/3/folders/1BtjCdMfb3G-Sq1AOH2SXBSqYCunmvUWU" TargetMode="External"/><Relationship Id="rId11" Type="http://schemas.openxmlformats.org/officeDocument/2006/relationships/hyperlink" Target="https://drive.google.com/drive/folders/1t0e9h2WLSHYmazvMpjFfkjtHJITBGBJw" TargetMode="External"/><Relationship Id="rId24" Type="http://schemas.openxmlformats.org/officeDocument/2006/relationships/hyperlink" Target="https://drive.google.com/drive/folders/18upvRnmAc6VRn81EkCOiGna2efgNsBAt" TargetMode="External"/><Relationship Id="rId5" Type="http://schemas.openxmlformats.org/officeDocument/2006/relationships/hyperlink" Target="https://drive.google.com/drive/folders/1RUllCt_r2XDMTRBijI7oV06R79jSQB4q" TargetMode="External"/><Relationship Id="rId15" Type="http://schemas.openxmlformats.org/officeDocument/2006/relationships/hyperlink" Target="https://drive.google.com/drive/folders/1QYKOOd1CahAdOJlJiZa0mjDV4tgayJwM" TargetMode="External"/><Relationship Id="rId23" Type="http://schemas.openxmlformats.org/officeDocument/2006/relationships/hyperlink" Target="https://drive.google.com/drive/folders/1rqoAu1KSg3uB3RebYbby-LvkuhURcUX9" TargetMode="External"/><Relationship Id="rId10" Type="http://schemas.openxmlformats.org/officeDocument/2006/relationships/hyperlink" Target="https://drive.google.com/drive/folders/1IXcCvjNZ4pYPpEw9wtjQf6Z37Rw8MmBh" TargetMode="External"/><Relationship Id="rId19" Type="http://schemas.openxmlformats.org/officeDocument/2006/relationships/hyperlink" Target="https://drive.google.com/drive/folders/14p7ir-AVpqoyydfm5TTeeyoOmo4P7rYx" TargetMode="External"/><Relationship Id="rId4" Type="http://schemas.openxmlformats.org/officeDocument/2006/relationships/hyperlink" Target="https://drive.google.com/drive/folders/1IQubuTyT5c1ribpDRt715Dv-PDNy_Wc-" TargetMode="External"/><Relationship Id="rId9" Type="http://schemas.openxmlformats.org/officeDocument/2006/relationships/hyperlink" Target="https://drive.google.com/drive/folders/1SUOIhOe8AGLS8R3HwMtxsqQn2PGjQVbI" TargetMode="External"/><Relationship Id="rId14" Type="http://schemas.openxmlformats.org/officeDocument/2006/relationships/hyperlink" Target="https://drive.google.com/drive/folders/1tbUbHosDrpu2pN_EOlnVUhBL9gbLe9Cy" TargetMode="External"/><Relationship Id="rId22" Type="http://schemas.openxmlformats.org/officeDocument/2006/relationships/hyperlink" Target="https://drive.google.com/drive/folders/1LzyKGcBzzAZ8YR9V4b8w5PZKjfc7XsoP"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drive.google.com/drive/u/1/folders/1ho53l6BIuY0l9zmFfNEhFXaR-OHwGBAG" TargetMode="External"/><Relationship Id="rId1" Type="http://schemas.openxmlformats.org/officeDocument/2006/relationships/hyperlink" Target="https://drive.google.com/drive/u/1/folders/1kdedRKS05LS4EbMnkSNMitovANqc8cFG"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drive.google.com/drive/folders/10k2KVYa2l6qtjL7pN1uwHo3h_pzzZWkK?usp=drive_link" TargetMode="External"/><Relationship Id="rId1" Type="http://schemas.openxmlformats.org/officeDocument/2006/relationships/hyperlink" Target="https://drive.google.com/drive/folders/10k2KVYa2l6qtjL7pN1uwHo3h_pzzZWkK?usp=drive_link"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EB3DB-4FEB-4D6A-AEF6-B837A5ED3669}">
  <dimension ref="A1:AQ53"/>
  <sheetViews>
    <sheetView workbookViewId="0">
      <selection activeCell="D4" sqref="D4"/>
    </sheetView>
  </sheetViews>
  <sheetFormatPr baseColWidth="10" defaultColWidth="12.5703125" defaultRowHeight="15" outlineLevelCol="1"/>
  <cols>
    <col min="1" max="1" width="5.28515625" style="3" customWidth="1"/>
    <col min="2" max="2" width="16.28515625" style="3" customWidth="1"/>
    <col min="3" max="3" width="41.28515625" style="3" customWidth="1"/>
    <col min="4" max="4" width="33" style="3" customWidth="1" outlineLevel="1"/>
    <col min="5" max="5" width="21.7109375" style="55" customWidth="1" outlineLevel="1"/>
    <col min="6" max="6" width="17" style="3" customWidth="1"/>
    <col min="7" max="7" width="16.7109375" style="3" customWidth="1" outlineLevel="1"/>
    <col min="8" max="8" width="21.7109375" style="3" customWidth="1" outlineLevel="1"/>
    <col min="9" max="9" width="21.28515625" style="3" customWidth="1" outlineLevel="1"/>
    <col min="10" max="10" width="21.42578125" style="3" customWidth="1" outlineLevel="1"/>
    <col min="11" max="12" width="23.85546875" style="56" customWidth="1"/>
    <col min="13" max="13" width="17.7109375" style="3" customWidth="1" outlineLevel="1"/>
    <col min="14" max="14" width="22.42578125" style="3" customWidth="1" outlineLevel="1"/>
    <col min="15" max="15" width="17.7109375" style="3" customWidth="1" outlineLevel="1"/>
    <col min="16" max="16" width="17.7109375" style="45" customWidth="1"/>
    <col min="17" max="17" width="23.5703125" style="3" customWidth="1" outlineLevel="1"/>
    <col min="18" max="18" width="20.28515625" style="3" customWidth="1" outlineLevel="1"/>
    <col min="19" max="19" width="17.7109375" style="45" customWidth="1"/>
    <col min="20" max="20" width="23.42578125" style="45" customWidth="1" outlineLevel="1"/>
    <col min="21" max="21" width="17.5703125" style="3" customWidth="1"/>
    <col min="22" max="22" width="19.42578125" style="3" customWidth="1"/>
    <col min="23" max="23" width="14.7109375" style="3" customWidth="1" outlineLevel="1"/>
    <col min="24" max="24" width="13.140625" style="3" customWidth="1" outlineLevel="1"/>
    <col min="25" max="25" width="11.28515625" style="3" customWidth="1" outlineLevel="1"/>
    <col min="26" max="26" width="9.7109375" style="3" customWidth="1" outlineLevel="1"/>
    <col min="27" max="27" width="9.140625" style="3" customWidth="1" outlineLevel="1"/>
    <col min="28" max="28" width="8.42578125" style="3" customWidth="1" outlineLevel="1"/>
    <col min="29" max="29" width="12.140625" style="3" customWidth="1" outlineLevel="1"/>
    <col min="30" max="30" width="12.28515625" style="3" customWidth="1" outlineLevel="1"/>
    <col min="31" max="31" width="9.85546875" style="3" customWidth="1" outlineLevel="1"/>
    <col min="32" max="32" width="12" style="3" customWidth="1" outlineLevel="1"/>
    <col min="33" max="33" width="10.42578125" style="3" customWidth="1" outlineLevel="1"/>
    <col min="34" max="34" width="9.140625" style="3" customWidth="1" outlineLevel="1"/>
    <col min="35" max="35" width="9.28515625" style="3" customWidth="1" outlineLevel="1"/>
    <col min="36" max="36" width="9.85546875" style="3" customWidth="1" outlineLevel="1"/>
    <col min="37" max="38" width="14.7109375" style="3" customWidth="1" outlineLevel="1"/>
    <col min="39" max="39" width="30" style="3" customWidth="1"/>
    <col min="40" max="40" width="29.42578125" style="3" customWidth="1"/>
    <col min="41" max="41" width="29.42578125" style="3" customWidth="1" outlineLevel="1"/>
    <col min="42" max="42" width="32.5703125" style="3" customWidth="1"/>
    <col min="43" max="43" width="20.42578125" style="3" customWidth="1"/>
    <col min="44" max="16384" width="12.5703125" style="3"/>
  </cols>
  <sheetData>
    <row r="1" spans="1:43" ht="21.75" customHeight="1">
      <c r="A1" s="1" t="s">
        <v>0</v>
      </c>
      <c r="B1" s="1" t="s">
        <v>1</v>
      </c>
      <c r="C1" s="1" t="s">
        <v>2</v>
      </c>
      <c r="D1" s="1" t="s">
        <v>3</v>
      </c>
      <c r="E1" s="2"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c r="V1" s="1"/>
      <c r="W1" s="1"/>
      <c r="X1" s="1"/>
      <c r="Y1" s="1"/>
      <c r="Z1" s="1"/>
      <c r="AA1" s="1"/>
      <c r="AB1" s="1"/>
      <c r="AC1" s="1"/>
      <c r="AD1" s="1"/>
      <c r="AE1" s="1"/>
      <c r="AF1" s="1"/>
      <c r="AG1" s="1"/>
      <c r="AH1" s="1"/>
      <c r="AI1" s="1"/>
      <c r="AJ1" s="1"/>
      <c r="AK1" s="1"/>
      <c r="AL1" s="1"/>
      <c r="AM1" s="1" t="s">
        <v>20</v>
      </c>
      <c r="AN1" s="1" t="s">
        <v>21</v>
      </c>
      <c r="AO1" s="1" t="s">
        <v>22</v>
      </c>
      <c r="AP1" s="1" t="s">
        <v>23</v>
      </c>
      <c r="AQ1" s="1" t="s">
        <v>24</v>
      </c>
    </row>
    <row r="2" spans="1:43" ht="38.25" customHeight="1">
      <c r="A2" s="4">
        <v>1</v>
      </c>
      <c r="B2" s="1187"/>
      <c r="C2" s="5" t="s">
        <v>25</v>
      </c>
      <c r="D2" s="6" t="s">
        <v>26</v>
      </c>
      <c r="E2" s="7" t="s">
        <v>27</v>
      </c>
      <c r="F2" s="8" t="s">
        <v>28</v>
      </c>
      <c r="G2" s="8" t="s">
        <v>29</v>
      </c>
      <c r="H2" s="8" t="s">
        <v>30</v>
      </c>
      <c r="I2" s="5" t="s">
        <v>31</v>
      </c>
      <c r="J2" s="8" t="s">
        <v>32</v>
      </c>
      <c r="K2" s="9" t="s">
        <v>33</v>
      </c>
      <c r="L2" s="10" t="s">
        <v>34</v>
      </c>
      <c r="M2" s="11" t="s">
        <v>35</v>
      </c>
      <c r="N2" s="12">
        <v>0</v>
      </c>
      <c r="O2" s="11" t="s">
        <v>36</v>
      </c>
      <c r="P2" s="11">
        <v>212499</v>
      </c>
      <c r="Q2" s="11" t="s">
        <v>37</v>
      </c>
      <c r="R2" s="13"/>
      <c r="S2" s="14">
        <v>46024</v>
      </c>
      <c r="T2" s="15">
        <v>46386</v>
      </c>
      <c r="U2" s="16"/>
      <c r="V2" s="16"/>
      <c r="W2" s="16"/>
      <c r="X2" s="16"/>
      <c r="Y2" s="16"/>
      <c r="Z2" s="16"/>
      <c r="AA2" s="16"/>
      <c r="AB2" s="16"/>
      <c r="AC2" s="16"/>
      <c r="AD2" s="16"/>
      <c r="AE2" s="16"/>
      <c r="AF2" s="16"/>
      <c r="AG2" s="16"/>
      <c r="AH2" s="16"/>
      <c r="AI2" s="16"/>
      <c r="AJ2" s="16"/>
      <c r="AK2" s="16"/>
      <c r="AL2" s="16"/>
      <c r="AM2" s="16"/>
      <c r="AN2" s="16"/>
      <c r="AO2" s="17"/>
      <c r="AP2" s="16"/>
      <c r="AQ2" s="16"/>
    </row>
    <row r="3" spans="1:43" ht="75" customHeight="1">
      <c r="A3" s="4">
        <v>2</v>
      </c>
      <c r="B3" s="1188"/>
      <c r="C3" s="18" t="s">
        <v>38</v>
      </c>
      <c r="D3" s="19" t="s">
        <v>39</v>
      </c>
      <c r="E3" s="20" t="s">
        <v>27</v>
      </c>
      <c r="F3" s="21" t="s">
        <v>40</v>
      </c>
      <c r="G3" s="21" t="s">
        <v>41</v>
      </c>
      <c r="H3" s="22" t="s">
        <v>42</v>
      </c>
      <c r="I3" s="8" t="s">
        <v>43</v>
      </c>
      <c r="J3" s="8" t="s">
        <v>44</v>
      </c>
      <c r="K3" s="10" t="s">
        <v>45</v>
      </c>
      <c r="L3" s="23" t="s">
        <v>46</v>
      </c>
      <c r="M3" s="11" t="s">
        <v>35</v>
      </c>
      <c r="N3" s="12">
        <v>0</v>
      </c>
      <c r="O3" s="11" t="s">
        <v>47</v>
      </c>
      <c r="P3" s="11">
        <v>23</v>
      </c>
      <c r="Q3" s="21" t="s">
        <v>48</v>
      </c>
      <c r="R3" s="13"/>
      <c r="S3" s="14">
        <v>46024</v>
      </c>
      <c r="T3" s="15">
        <v>46386</v>
      </c>
      <c r="U3" s="16"/>
      <c r="V3" s="16"/>
      <c r="W3" s="16"/>
      <c r="X3" s="16"/>
      <c r="Y3" s="16"/>
      <c r="Z3" s="16"/>
      <c r="AA3" s="16"/>
      <c r="AB3" s="16"/>
      <c r="AC3" s="16"/>
      <c r="AD3" s="16"/>
      <c r="AE3" s="16"/>
      <c r="AF3" s="16"/>
      <c r="AG3" s="16"/>
      <c r="AH3" s="16"/>
      <c r="AI3" s="16"/>
      <c r="AJ3" s="16"/>
      <c r="AK3" s="16"/>
      <c r="AL3" s="16"/>
      <c r="AM3" s="16"/>
      <c r="AN3" s="16"/>
      <c r="AO3" s="17"/>
      <c r="AP3" s="16"/>
      <c r="AQ3" s="16"/>
    </row>
    <row r="4" spans="1:43" ht="63" customHeight="1">
      <c r="A4" s="4">
        <v>3</v>
      </c>
      <c r="B4" s="1188"/>
      <c r="C4" s="18" t="s">
        <v>49</v>
      </c>
      <c r="D4" s="24" t="s">
        <v>50</v>
      </c>
      <c r="E4" s="20" t="s">
        <v>27</v>
      </c>
      <c r="F4" s="5" t="s">
        <v>51</v>
      </c>
      <c r="G4" s="25" t="s">
        <v>29</v>
      </c>
      <c r="H4" s="8" t="s">
        <v>52</v>
      </c>
      <c r="I4" s="5" t="s">
        <v>53</v>
      </c>
      <c r="J4" s="8" t="s">
        <v>54</v>
      </c>
      <c r="K4" s="10" t="s">
        <v>33</v>
      </c>
      <c r="L4" s="10" t="s">
        <v>34</v>
      </c>
      <c r="M4" s="11" t="s">
        <v>35</v>
      </c>
      <c r="N4" s="12">
        <v>0</v>
      </c>
      <c r="O4" s="11" t="s">
        <v>36</v>
      </c>
      <c r="P4" s="11">
        <v>61360</v>
      </c>
      <c r="Q4" s="26" t="s">
        <v>55</v>
      </c>
      <c r="R4" s="13"/>
      <c r="S4" s="14">
        <v>46024</v>
      </c>
      <c r="T4" s="15">
        <v>46386</v>
      </c>
      <c r="U4" s="11"/>
      <c r="V4" s="11"/>
      <c r="W4" s="11"/>
      <c r="X4" s="11"/>
      <c r="Y4" s="11"/>
      <c r="Z4" s="11"/>
      <c r="AA4" s="11"/>
      <c r="AB4" s="11"/>
      <c r="AC4" s="11"/>
      <c r="AD4" s="11"/>
      <c r="AE4" s="11"/>
      <c r="AF4" s="11"/>
      <c r="AG4" s="11"/>
      <c r="AH4" s="11"/>
      <c r="AI4" s="11"/>
      <c r="AJ4" s="11"/>
      <c r="AK4" s="11"/>
      <c r="AL4" s="11"/>
      <c r="AM4" s="16"/>
      <c r="AN4" s="16"/>
      <c r="AO4" s="16"/>
      <c r="AP4" s="11"/>
      <c r="AQ4" s="11"/>
    </row>
    <row r="5" spans="1:43" ht="102" customHeight="1">
      <c r="A5" s="4">
        <v>4</v>
      </c>
      <c r="B5" s="1187"/>
      <c r="C5" s="18" t="s">
        <v>56</v>
      </c>
      <c r="D5" s="27" t="s">
        <v>57</v>
      </c>
      <c r="E5" s="20" t="s">
        <v>27</v>
      </c>
      <c r="F5" s="28" t="s">
        <v>51</v>
      </c>
      <c r="G5" s="28" t="s">
        <v>58</v>
      </c>
      <c r="H5" s="29" t="s">
        <v>59</v>
      </c>
      <c r="I5" s="30" t="s">
        <v>60</v>
      </c>
      <c r="J5" s="29" t="s">
        <v>61</v>
      </c>
      <c r="K5" s="10" t="s">
        <v>33</v>
      </c>
      <c r="L5" s="31" t="s">
        <v>62</v>
      </c>
      <c r="M5" s="11" t="s">
        <v>35</v>
      </c>
      <c r="N5" s="12">
        <v>0</v>
      </c>
      <c r="O5" s="11" t="s">
        <v>36</v>
      </c>
      <c r="P5" s="11">
        <v>6</v>
      </c>
      <c r="Q5" s="11" t="s">
        <v>63</v>
      </c>
      <c r="R5" s="13"/>
      <c r="S5" s="14">
        <v>46054</v>
      </c>
      <c r="T5" s="15">
        <v>46376</v>
      </c>
      <c r="U5" s="11"/>
      <c r="V5" s="11"/>
      <c r="W5" s="11"/>
      <c r="X5" s="11"/>
      <c r="Y5" s="11"/>
      <c r="Z5" s="11"/>
      <c r="AA5" s="11"/>
      <c r="AB5" s="11"/>
      <c r="AC5" s="11"/>
      <c r="AD5" s="11"/>
      <c r="AE5" s="11"/>
      <c r="AF5" s="11"/>
      <c r="AG5" s="11"/>
      <c r="AH5" s="11"/>
      <c r="AI5" s="11"/>
      <c r="AJ5" s="11"/>
      <c r="AK5" s="11"/>
      <c r="AL5" s="11"/>
      <c r="AM5" s="16"/>
      <c r="AN5" s="16"/>
      <c r="AO5" s="16"/>
      <c r="AP5" s="11"/>
      <c r="AQ5" s="11"/>
    </row>
    <row r="6" spans="1:43" ht="131.25" customHeight="1">
      <c r="A6" s="4">
        <v>5</v>
      </c>
      <c r="B6" s="1188"/>
      <c r="C6" s="5" t="s">
        <v>64</v>
      </c>
      <c r="D6" s="32" t="s">
        <v>65</v>
      </c>
      <c r="E6" s="20" t="s">
        <v>27</v>
      </c>
      <c r="F6" s="5" t="s">
        <v>51</v>
      </c>
      <c r="G6" s="21" t="s">
        <v>58</v>
      </c>
      <c r="H6" s="29" t="s">
        <v>30</v>
      </c>
      <c r="I6" s="29" t="s">
        <v>66</v>
      </c>
      <c r="J6" s="33" t="s">
        <v>61</v>
      </c>
      <c r="K6" s="10" t="s">
        <v>33</v>
      </c>
      <c r="L6" s="32" t="s">
        <v>67</v>
      </c>
      <c r="M6" s="11" t="s">
        <v>35</v>
      </c>
      <c r="N6" s="12">
        <v>0</v>
      </c>
      <c r="O6" s="11" t="s">
        <v>47</v>
      </c>
      <c r="P6" s="11">
        <v>0</v>
      </c>
      <c r="Q6" s="11" t="s">
        <v>63</v>
      </c>
      <c r="R6" s="13"/>
      <c r="S6" s="14">
        <v>46055</v>
      </c>
      <c r="T6" s="15">
        <v>46386</v>
      </c>
      <c r="U6" s="11"/>
      <c r="V6" s="11"/>
      <c r="W6" s="11"/>
      <c r="X6" s="11"/>
      <c r="Y6" s="11"/>
      <c r="Z6" s="11"/>
      <c r="AA6" s="11"/>
      <c r="AB6" s="11"/>
      <c r="AC6" s="11"/>
      <c r="AD6" s="11"/>
      <c r="AE6" s="11"/>
      <c r="AF6" s="11"/>
      <c r="AG6" s="11"/>
      <c r="AH6" s="11"/>
      <c r="AI6" s="11"/>
      <c r="AJ6" s="11"/>
      <c r="AK6" s="11"/>
      <c r="AL6" s="11"/>
      <c r="AM6" s="16"/>
      <c r="AN6" s="16"/>
      <c r="AO6" s="16"/>
      <c r="AP6" s="11"/>
      <c r="AQ6" s="11"/>
    </row>
    <row r="7" spans="1:43" ht="166.5" customHeight="1">
      <c r="A7" s="4">
        <v>6</v>
      </c>
      <c r="B7" s="1188"/>
      <c r="C7" s="5" t="s">
        <v>68</v>
      </c>
      <c r="D7" s="34" t="s">
        <v>69</v>
      </c>
      <c r="E7" s="20" t="s">
        <v>27</v>
      </c>
      <c r="F7" s="8" t="s">
        <v>51</v>
      </c>
      <c r="G7" s="8" t="s">
        <v>58</v>
      </c>
      <c r="H7" s="35" t="s">
        <v>70</v>
      </c>
      <c r="I7" s="35" t="s">
        <v>66</v>
      </c>
      <c r="J7" s="35" t="s">
        <v>71</v>
      </c>
      <c r="K7" s="10" t="s">
        <v>33</v>
      </c>
      <c r="L7" s="10" t="s">
        <v>34</v>
      </c>
      <c r="M7" s="11" t="s">
        <v>35</v>
      </c>
      <c r="N7" s="12">
        <v>0</v>
      </c>
      <c r="O7" s="11" t="s">
        <v>47</v>
      </c>
      <c r="P7" s="11">
        <v>1</v>
      </c>
      <c r="Q7" s="11" t="s">
        <v>72</v>
      </c>
      <c r="R7" s="13"/>
      <c r="S7" s="14">
        <v>46055</v>
      </c>
      <c r="T7" s="15">
        <v>46386</v>
      </c>
      <c r="U7" s="11"/>
      <c r="V7" s="11"/>
      <c r="W7" s="11"/>
      <c r="X7" s="11"/>
      <c r="Y7" s="11"/>
      <c r="Z7" s="11"/>
      <c r="AA7" s="11"/>
      <c r="AB7" s="11"/>
      <c r="AC7" s="11"/>
      <c r="AD7" s="11"/>
      <c r="AE7" s="11"/>
      <c r="AF7" s="11"/>
      <c r="AG7" s="11"/>
      <c r="AH7" s="11"/>
      <c r="AI7" s="11"/>
      <c r="AJ7" s="11"/>
      <c r="AK7" s="11"/>
      <c r="AL7" s="11"/>
      <c r="AM7" s="16"/>
      <c r="AN7" s="16"/>
      <c r="AO7" s="16"/>
      <c r="AP7" s="11"/>
      <c r="AQ7" s="11"/>
    </row>
    <row r="8" spans="1:43" ht="78.75" customHeight="1">
      <c r="A8" s="4">
        <v>7</v>
      </c>
      <c r="B8" s="1187"/>
      <c r="C8" s="5" t="s">
        <v>73</v>
      </c>
      <c r="D8" s="5" t="s">
        <v>74</v>
      </c>
      <c r="E8" s="20" t="s">
        <v>27</v>
      </c>
      <c r="F8" s="28" t="s">
        <v>51</v>
      </c>
      <c r="G8" s="28" t="s">
        <v>29</v>
      </c>
      <c r="H8" s="29" t="s">
        <v>30</v>
      </c>
      <c r="I8" s="29" t="s">
        <v>66</v>
      </c>
      <c r="J8" s="33" t="s">
        <v>61</v>
      </c>
      <c r="K8" s="10" t="s">
        <v>33</v>
      </c>
      <c r="L8" s="10" t="s">
        <v>34</v>
      </c>
      <c r="M8" s="11" t="s">
        <v>35</v>
      </c>
      <c r="N8" s="12">
        <v>0</v>
      </c>
      <c r="O8" s="11" t="s">
        <v>36</v>
      </c>
      <c r="P8" s="11">
        <v>0</v>
      </c>
      <c r="Q8" s="26" t="s">
        <v>63</v>
      </c>
      <c r="R8" s="13"/>
      <c r="S8" s="14">
        <v>46057</v>
      </c>
      <c r="T8" s="15">
        <v>46386</v>
      </c>
      <c r="U8" s="11"/>
      <c r="V8" s="11"/>
      <c r="W8" s="11"/>
      <c r="X8" s="11"/>
      <c r="Y8" s="11"/>
      <c r="Z8" s="11"/>
      <c r="AA8" s="11"/>
      <c r="AB8" s="11"/>
      <c r="AC8" s="11"/>
      <c r="AD8" s="11"/>
      <c r="AE8" s="11"/>
      <c r="AF8" s="11"/>
      <c r="AG8" s="11"/>
      <c r="AH8" s="11"/>
      <c r="AI8" s="11"/>
      <c r="AJ8" s="11"/>
      <c r="AK8" s="11"/>
      <c r="AL8" s="11"/>
      <c r="AM8" s="16"/>
      <c r="AN8" s="16"/>
      <c r="AO8" s="16"/>
      <c r="AP8" s="11"/>
      <c r="AQ8" s="11"/>
    </row>
    <row r="9" spans="1:43" ht="102" customHeight="1">
      <c r="A9" s="4">
        <v>8</v>
      </c>
      <c r="B9" s="1188"/>
      <c r="C9" s="36" t="s">
        <v>75</v>
      </c>
      <c r="D9" s="8" t="s">
        <v>76</v>
      </c>
      <c r="E9" s="20" t="s">
        <v>27</v>
      </c>
      <c r="F9" s="5" t="s">
        <v>51</v>
      </c>
      <c r="G9" s="28" t="s">
        <v>29</v>
      </c>
      <c r="H9" s="8" t="s">
        <v>77</v>
      </c>
      <c r="I9" s="29" t="s">
        <v>66</v>
      </c>
      <c r="J9" s="8" t="s">
        <v>78</v>
      </c>
      <c r="K9" s="10" t="s">
        <v>33</v>
      </c>
      <c r="L9" s="10" t="s">
        <v>34</v>
      </c>
      <c r="M9" s="11" t="s">
        <v>35</v>
      </c>
      <c r="N9" s="12">
        <v>0</v>
      </c>
      <c r="O9" s="11" t="s">
        <v>36</v>
      </c>
      <c r="P9" s="11">
        <v>1</v>
      </c>
      <c r="Q9" s="26" t="s">
        <v>79</v>
      </c>
      <c r="R9" s="13"/>
      <c r="S9" s="14">
        <v>46118</v>
      </c>
      <c r="T9" s="15">
        <v>46386</v>
      </c>
      <c r="U9" s="11"/>
      <c r="V9" s="11"/>
      <c r="W9" s="11"/>
      <c r="X9" s="11"/>
      <c r="Y9" s="11"/>
      <c r="Z9" s="11"/>
      <c r="AA9" s="11"/>
      <c r="AB9" s="11"/>
      <c r="AC9" s="11"/>
      <c r="AD9" s="11"/>
      <c r="AE9" s="11"/>
      <c r="AF9" s="11"/>
      <c r="AG9" s="11"/>
      <c r="AH9" s="11"/>
      <c r="AI9" s="11"/>
      <c r="AJ9" s="11"/>
      <c r="AK9" s="11"/>
      <c r="AL9" s="11"/>
      <c r="AM9" s="16"/>
      <c r="AN9" s="16"/>
      <c r="AO9" s="16"/>
      <c r="AP9" s="11"/>
      <c r="AQ9" s="11"/>
    </row>
    <row r="10" spans="1:43" ht="64.5" customHeight="1">
      <c r="A10" s="4">
        <v>9</v>
      </c>
      <c r="B10" s="1188"/>
      <c r="C10" s="36" t="s">
        <v>80</v>
      </c>
      <c r="D10" s="8" t="s">
        <v>81</v>
      </c>
      <c r="E10" s="20" t="s">
        <v>27</v>
      </c>
      <c r="F10" s="5" t="s">
        <v>51</v>
      </c>
      <c r="G10" s="28" t="s">
        <v>29</v>
      </c>
      <c r="H10" s="29" t="s">
        <v>30</v>
      </c>
      <c r="I10" s="29" t="s">
        <v>66</v>
      </c>
      <c r="J10" s="33" t="s">
        <v>82</v>
      </c>
      <c r="K10" s="10" t="s">
        <v>33</v>
      </c>
      <c r="L10" s="10" t="s">
        <v>34</v>
      </c>
      <c r="M10" s="11" t="s">
        <v>35</v>
      </c>
      <c r="N10" s="12">
        <v>0</v>
      </c>
      <c r="O10" s="11" t="s">
        <v>36</v>
      </c>
      <c r="P10" s="29">
        <v>199102</v>
      </c>
      <c r="Q10" s="26" t="s">
        <v>83</v>
      </c>
      <c r="R10" s="13"/>
      <c r="S10" s="14">
        <v>46083</v>
      </c>
      <c r="T10" s="15">
        <v>46386</v>
      </c>
      <c r="U10" s="11"/>
      <c r="V10" s="11"/>
      <c r="W10" s="11"/>
      <c r="X10" s="11"/>
      <c r="Y10" s="11"/>
      <c r="Z10" s="11"/>
      <c r="AA10" s="11"/>
      <c r="AB10" s="11"/>
      <c r="AC10" s="11"/>
      <c r="AD10" s="11"/>
      <c r="AE10" s="11"/>
      <c r="AF10" s="11"/>
      <c r="AG10" s="11"/>
      <c r="AH10" s="11"/>
      <c r="AI10" s="11"/>
      <c r="AJ10" s="11"/>
      <c r="AK10" s="11"/>
      <c r="AL10" s="11"/>
      <c r="AM10" s="16"/>
      <c r="AN10" s="16"/>
      <c r="AO10" s="16"/>
      <c r="AP10" s="11"/>
      <c r="AQ10" s="11"/>
    </row>
    <row r="11" spans="1:43" ht="90" customHeight="1">
      <c r="A11" s="4">
        <v>10</v>
      </c>
      <c r="B11" s="1189"/>
      <c r="C11" s="36" t="s">
        <v>80</v>
      </c>
      <c r="D11" s="8" t="s">
        <v>84</v>
      </c>
      <c r="E11" s="20" t="s">
        <v>27</v>
      </c>
      <c r="F11" s="5" t="s">
        <v>51</v>
      </c>
      <c r="G11" s="28" t="s">
        <v>29</v>
      </c>
      <c r="H11" s="35" t="s">
        <v>85</v>
      </c>
      <c r="I11" s="29" t="s">
        <v>66</v>
      </c>
      <c r="J11" s="33" t="s">
        <v>86</v>
      </c>
      <c r="K11" s="10" t="s">
        <v>33</v>
      </c>
      <c r="L11" s="10" t="s">
        <v>34</v>
      </c>
      <c r="M11" s="11" t="s">
        <v>35</v>
      </c>
      <c r="N11" s="12">
        <v>0</v>
      </c>
      <c r="O11" s="11" t="s">
        <v>47</v>
      </c>
      <c r="P11" s="35">
        <v>196563</v>
      </c>
      <c r="Q11" s="26" t="s">
        <v>87</v>
      </c>
      <c r="R11" s="13"/>
      <c r="S11" s="14">
        <v>46083</v>
      </c>
      <c r="T11" s="15">
        <v>46386</v>
      </c>
      <c r="U11" s="11"/>
      <c r="V11" s="11"/>
      <c r="W11" s="11"/>
      <c r="X11" s="11"/>
      <c r="Y11" s="11"/>
      <c r="Z11" s="11"/>
      <c r="AA11" s="11"/>
      <c r="AB11" s="11"/>
      <c r="AC11" s="11"/>
      <c r="AD11" s="11"/>
      <c r="AE11" s="11"/>
      <c r="AF11" s="11"/>
      <c r="AG11" s="11"/>
      <c r="AH11" s="11"/>
      <c r="AI11" s="11"/>
      <c r="AJ11" s="11"/>
      <c r="AK11" s="11"/>
      <c r="AL11" s="11"/>
      <c r="AM11" s="16"/>
      <c r="AN11" s="16"/>
      <c r="AO11" s="16"/>
      <c r="AP11" s="11"/>
      <c r="AQ11" s="11"/>
    </row>
    <row r="12" spans="1:43" ht="108" customHeight="1">
      <c r="A12" s="4">
        <v>11</v>
      </c>
      <c r="B12" s="1188"/>
      <c r="C12" s="36" t="s">
        <v>80</v>
      </c>
      <c r="D12" s="8" t="s">
        <v>88</v>
      </c>
      <c r="E12" s="20" t="s">
        <v>27</v>
      </c>
      <c r="F12" s="5" t="s">
        <v>51</v>
      </c>
      <c r="G12" s="28" t="s">
        <v>29</v>
      </c>
      <c r="H12" s="35" t="s">
        <v>85</v>
      </c>
      <c r="I12" s="29" t="s">
        <v>66</v>
      </c>
      <c r="J12" s="33" t="s">
        <v>89</v>
      </c>
      <c r="K12" s="10" t="s">
        <v>33</v>
      </c>
      <c r="L12" s="10" t="s">
        <v>34</v>
      </c>
      <c r="M12" s="11" t="s">
        <v>35</v>
      </c>
      <c r="N12" s="12">
        <v>0</v>
      </c>
      <c r="O12" s="11" t="s">
        <v>36</v>
      </c>
      <c r="P12" s="11">
        <v>1</v>
      </c>
      <c r="Q12" s="26" t="s">
        <v>90</v>
      </c>
      <c r="R12" s="13"/>
      <c r="S12" s="14">
        <v>46083</v>
      </c>
      <c r="T12" s="15">
        <v>46386</v>
      </c>
      <c r="U12" s="11"/>
      <c r="V12" s="11"/>
      <c r="W12" s="11"/>
      <c r="X12" s="11"/>
      <c r="Y12" s="11"/>
      <c r="Z12" s="11"/>
      <c r="AA12" s="11"/>
      <c r="AB12" s="11"/>
      <c r="AC12" s="11"/>
      <c r="AD12" s="11"/>
      <c r="AE12" s="11"/>
      <c r="AF12" s="11"/>
      <c r="AG12" s="11"/>
      <c r="AH12" s="11"/>
      <c r="AI12" s="11"/>
      <c r="AJ12" s="11"/>
      <c r="AK12" s="11"/>
      <c r="AL12" s="11"/>
      <c r="AM12" s="16"/>
      <c r="AN12" s="16"/>
      <c r="AO12" s="17"/>
      <c r="AP12" s="16"/>
      <c r="AQ12" s="16"/>
    </row>
    <row r="13" spans="1:43" ht="75.75" customHeight="1">
      <c r="A13" s="4">
        <v>12</v>
      </c>
      <c r="B13" s="1188"/>
      <c r="C13" s="5" t="s">
        <v>91</v>
      </c>
      <c r="D13" s="27" t="s">
        <v>92</v>
      </c>
      <c r="E13" s="20" t="s">
        <v>27</v>
      </c>
      <c r="F13" s="28" t="s">
        <v>93</v>
      </c>
      <c r="G13" s="32" t="s">
        <v>94</v>
      </c>
      <c r="H13" s="29" t="s">
        <v>77</v>
      </c>
      <c r="I13" s="29" t="s">
        <v>66</v>
      </c>
      <c r="J13" s="33" t="s">
        <v>95</v>
      </c>
      <c r="K13" s="10" t="s">
        <v>33</v>
      </c>
      <c r="L13" s="32" t="s">
        <v>96</v>
      </c>
      <c r="M13" s="11" t="s">
        <v>35</v>
      </c>
      <c r="N13" s="12">
        <v>0</v>
      </c>
      <c r="O13" s="11" t="s">
        <v>47</v>
      </c>
      <c r="P13" s="11">
        <v>1</v>
      </c>
      <c r="Q13" s="26" t="s">
        <v>97</v>
      </c>
      <c r="R13" s="13"/>
      <c r="S13" s="14">
        <v>46023</v>
      </c>
      <c r="T13" s="15">
        <v>46386</v>
      </c>
      <c r="U13" s="11"/>
      <c r="V13" s="11"/>
      <c r="W13" s="11"/>
      <c r="X13" s="11"/>
      <c r="Y13" s="11"/>
      <c r="Z13" s="11"/>
      <c r="AA13" s="11"/>
      <c r="AB13" s="11"/>
      <c r="AC13" s="11"/>
      <c r="AD13" s="11"/>
      <c r="AE13" s="11"/>
      <c r="AF13" s="11"/>
      <c r="AG13" s="11"/>
      <c r="AH13" s="11"/>
      <c r="AI13" s="11"/>
      <c r="AJ13" s="11"/>
      <c r="AK13" s="11"/>
      <c r="AL13" s="11"/>
      <c r="AM13" s="16"/>
      <c r="AN13" s="16"/>
      <c r="AO13" s="17"/>
      <c r="AP13" s="16"/>
      <c r="AQ13" s="16"/>
    </row>
    <row r="14" spans="1:43" ht="87" customHeight="1">
      <c r="A14" s="4">
        <v>13</v>
      </c>
      <c r="B14" s="1189"/>
      <c r="C14" s="36" t="s">
        <v>98</v>
      </c>
      <c r="D14" s="8" t="s">
        <v>99</v>
      </c>
      <c r="E14" s="20" t="s">
        <v>27</v>
      </c>
      <c r="F14" s="8" t="s">
        <v>93</v>
      </c>
      <c r="G14" s="8" t="s">
        <v>94</v>
      </c>
      <c r="H14" s="35" t="s">
        <v>100</v>
      </c>
      <c r="I14" s="35" t="s">
        <v>101</v>
      </c>
      <c r="J14" s="35" t="s">
        <v>102</v>
      </c>
      <c r="K14" s="10" t="s">
        <v>103</v>
      </c>
      <c r="L14" s="32" t="s">
        <v>104</v>
      </c>
      <c r="M14" s="11" t="s">
        <v>35</v>
      </c>
      <c r="N14" s="12">
        <v>0</v>
      </c>
      <c r="O14" s="11" t="s">
        <v>47</v>
      </c>
      <c r="P14" s="11">
        <v>4</v>
      </c>
      <c r="Q14" s="26" t="s">
        <v>105</v>
      </c>
      <c r="R14" s="13"/>
      <c r="S14" s="14">
        <v>46023</v>
      </c>
      <c r="T14" s="15">
        <v>39081</v>
      </c>
      <c r="U14" s="11"/>
      <c r="V14" s="11"/>
      <c r="W14" s="11"/>
      <c r="X14" s="11"/>
      <c r="Y14" s="11"/>
      <c r="Z14" s="11"/>
      <c r="AA14" s="11"/>
      <c r="AB14" s="11"/>
      <c r="AC14" s="11"/>
      <c r="AD14" s="11"/>
      <c r="AE14" s="11"/>
      <c r="AF14" s="11"/>
      <c r="AG14" s="11"/>
      <c r="AH14" s="11"/>
      <c r="AI14" s="11"/>
      <c r="AJ14" s="11"/>
      <c r="AK14" s="11"/>
      <c r="AL14" s="11"/>
      <c r="AM14" s="16"/>
      <c r="AN14" s="16"/>
      <c r="AO14" s="16"/>
      <c r="AP14" s="11"/>
      <c r="AQ14" s="11"/>
    </row>
    <row r="15" spans="1:43" ht="110.25" customHeight="1">
      <c r="A15" s="4">
        <v>14</v>
      </c>
      <c r="B15" s="1188"/>
      <c r="C15" s="36" t="s">
        <v>106</v>
      </c>
      <c r="D15" s="32" t="s">
        <v>107</v>
      </c>
      <c r="E15" s="20" t="s">
        <v>27</v>
      </c>
      <c r="F15" s="37" t="s">
        <v>51</v>
      </c>
      <c r="G15" s="32" t="s">
        <v>58</v>
      </c>
      <c r="H15" s="35" t="s">
        <v>59</v>
      </c>
      <c r="I15" s="30" t="s">
        <v>108</v>
      </c>
      <c r="J15" s="33" t="s">
        <v>109</v>
      </c>
      <c r="K15" s="10" t="s">
        <v>33</v>
      </c>
      <c r="L15" s="32" t="s">
        <v>67</v>
      </c>
      <c r="M15" s="11" t="s">
        <v>35</v>
      </c>
      <c r="N15" s="12">
        <v>0</v>
      </c>
      <c r="O15" s="11" t="s">
        <v>47</v>
      </c>
      <c r="P15" s="11">
        <v>3</v>
      </c>
      <c r="Q15" s="26" t="s">
        <v>110</v>
      </c>
      <c r="R15" s="13"/>
      <c r="S15" s="11" t="s">
        <v>111</v>
      </c>
      <c r="T15" s="15">
        <v>46386</v>
      </c>
      <c r="U15" s="11"/>
      <c r="V15" s="11"/>
      <c r="W15" s="11"/>
      <c r="X15" s="11"/>
      <c r="Y15" s="11"/>
      <c r="Z15" s="11"/>
      <c r="AA15" s="11"/>
      <c r="AB15" s="11"/>
      <c r="AC15" s="11"/>
      <c r="AD15" s="11"/>
      <c r="AE15" s="11"/>
      <c r="AF15" s="11"/>
      <c r="AG15" s="11"/>
      <c r="AH15" s="11"/>
      <c r="AI15" s="11"/>
      <c r="AJ15" s="11"/>
      <c r="AK15" s="11"/>
      <c r="AL15" s="11"/>
      <c r="AM15" s="16"/>
      <c r="AN15" s="16"/>
      <c r="AO15" s="16"/>
      <c r="AP15" s="11"/>
      <c r="AQ15" s="11"/>
    </row>
    <row r="16" spans="1:43" ht="87" customHeight="1">
      <c r="A16" s="4">
        <v>15</v>
      </c>
      <c r="B16" s="1188"/>
      <c r="C16" s="36" t="s">
        <v>112</v>
      </c>
      <c r="D16" s="8" t="s">
        <v>113</v>
      </c>
      <c r="E16" s="20" t="s">
        <v>27</v>
      </c>
      <c r="F16" s="28" t="s">
        <v>51</v>
      </c>
      <c r="G16" s="28" t="s">
        <v>29</v>
      </c>
      <c r="H16" s="29" t="s">
        <v>30</v>
      </c>
      <c r="I16" s="30" t="s">
        <v>66</v>
      </c>
      <c r="J16" s="33" t="s">
        <v>114</v>
      </c>
      <c r="K16" s="10" t="s">
        <v>33</v>
      </c>
      <c r="L16" s="10" t="s">
        <v>34</v>
      </c>
      <c r="M16" s="11" t="s">
        <v>35</v>
      </c>
      <c r="N16" s="12">
        <v>0</v>
      </c>
      <c r="O16" s="11" t="s">
        <v>36</v>
      </c>
      <c r="P16" s="29">
        <v>126758</v>
      </c>
      <c r="Q16" s="26" t="s">
        <v>115</v>
      </c>
      <c r="R16" s="13"/>
      <c r="S16" s="14">
        <v>46023</v>
      </c>
      <c r="T16" s="15">
        <v>46386</v>
      </c>
      <c r="U16" s="11"/>
      <c r="V16" s="11"/>
      <c r="W16" s="11"/>
      <c r="X16" s="11"/>
      <c r="Y16" s="11"/>
      <c r="Z16" s="11"/>
      <c r="AA16" s="11"/>
      <c r="AB16" s="11"/>
      <c r="AC16" s="11"/>
      <c r="AD16" s="11"/>
      <c r="AE16" s="11"/>
      <c r="AF16" s="11"/>
      <c r="AG16" s="11"/>
      <c r="AH16" s="11"/>
      <c r="AI16" s="11"/>
      <c r="AJ16" s="11"/>
      <c r="AK16" s="11"/>
      <c r="AL16" s="11"/>
      <c r="AM16" s="16"/>
      <c r="AN16" s="16"/>
      <c r="AO16" s="16"/>
      <c r="AP16" s="11"/>
      <c r="AQ16" s="11"/>
    </row>
    <row r="17" spans="1:43" s="42" customFormat="1" ht="90.75" customHeight="1">
      <c r="A17" s="38"/>
      <c r="B17" s="39"/>
      <c r="C17" s="36" t="s">
        <v>116</v>
      </c>
      <c r="D17" s="34" t="s">
        <v>117</v>
      </c>
      <c r="E17" s="40" t="s">
        <v>27</v>
      </c>
      <c r="F17" s="28" t="s">
        <v>51</v>
      </c>
      <c r="G17" s="28" t="s">
        <v>29</v>
      </c>
      <c r="H17" s="35" t="s">
        <v>85</v>
      </c>
      <c r="I17" s="35" t="s">
        <v>66</v>
      </c>
      <c r="J17" s="35" t="s">
        <v>118</v>
      </c>
      <c r="K17" s="39" t="s">
        <v>33</v>
      </c>
      <c r="L17" s="10" t="s">
        <v>34</v>
      </c>
      <c r="M17" s="11" t="s">
        <v>35</v>
      </c>
      <c r="N17" s="41">
        <f>AVERAGE(N2:N16)</f>
        <v>0</v>
      </c>
      <c r="O17" s="11" t="s">
        <v>36</v>
      </c>
      <c r="P17" s="35">
        <v>128005</v>
      </c>
      <c r="Q17" s="26" t="s">
        <v>115</v>
      </c>
      <c r="R17" s="39"/>
      <c r="S17" s="14">
        <v>46023</v>
      </c>
      <c r="T17" s="15">
        <v>46386</v>
      </c>
      <c r="U17" s="1185">
        <f>SUM(U2:U12)</f>
        <v>0</v>
      </c>
      <c r="V17" s="1186"/>
      <c r="W17" s="39"/>
      <c r="X17" s="39"/>
      <c r="Y17" s="39"/>
      <c r="Z17" s="39"/>
      <c r="AA17" s="39"/>
      <c r="AB17" s="39"/>
      <c r="AC17" s="39"/>
      <c r="AD17" s="39"/>
      <c r="AE17" s="39"/>
      <c r="AF17" s="39"/>
      <c r="AG17" s="39"/>
      <c r="AH17" s="39"/>
      <c r="AI17" s="39"/>
      <c r="AJ17" s="39"/>
      <c r="AK17" s="39"/>
      <c r="AL17" s="39"/>
      <c r="AM17" s="39"/>
      <c r="AN17" s="39"/>
      <c r="AO17" s="39"/>
      <c r="AP17" s="39"/>
      <c r="AQ17" s="39"/>
    </row>
    <row r="18" spans="1:43" ht="97.5" customHeight="1">
      <c r="C18" s="36" t="s">
        <v>119</v>
      </c>
      <c r="D18" s="34" t="s">
        <v>120</v>
      </c>
      <c r="E18" s="20" t="s">
        <v>27</v>
      </c>
      <c r="F18" s="28" t="s">
        <v>51</v>
      </c>
      <c r="G18" s="28" t="s">
        <v>29</v>
      </c>
      <c r="H18" s="29" t="s">
        <v>121</v>
      </c>
      <c r="I18" s="29" t="s">
        <v>66</v>
      </c>
      <c r="J18" s="29" t="s">
        <v>122</v>
      </c>
      <c r="K18" s="43" t="s">
        <v>33</v>
      </c>
      <c r="L18" s="10" t="s">
        <v>34</v>
      </c>
      <c r="M18" s="11" t="s">
        <v>35</v>
      </c>
      <c r="N18" s="12">
        <v>0</v>
      </c>
      <c r="O18" s="11" t="s">
        <v>36</v>
      </c>
      <c r="P18" s="29">
        <v>218404</v>
      </c>
      <c r="Q18" s="26" t="s">
        <v>115</v>
      </c>
      <c r="S18" s="14">
        <v>46023</v>
      </c>
      <c r="T18" s="15">
        <v>46386</v>
      </c>
    </row>
    <row r="19" spans="1:43" ht="74.25" customHeight="1">
      <c r="C19" s="44" t="s">
        <v>123</v>
      </c>
      <c r="D19" s="32" t="s">
        <v>124</v>
      </c>
      <c r="E19" s="20" t="s">
        <v>27</v>
      </c>
      <c r="F19" s="28" t="s">
        <v>93</v>
      </c>
      <c r="G19" s="28" t="s">
        <v>94</v>
      </c>
      <c r="H19" s="35" t="s">
        <v>125</v>
      </c>
      <c r="I19" s="35" t="s">
        <v>126</v>
      </c>
      <c r="J19" s="35" t="s">
        <v>127</v>
      </c>
      <c r="K19" s="10" t="s">
        <v>128</v>
      </c>
      <c r="L19" s="32" t="s">
        <v>96</v>
      </c>
      <c r="M19" s="11" t="s">
        <v>35</v>
      </c>
      <c r="N19" s="12">
        <v>0</v>
      </c>
      <c r="O19" s="11" t="s">
        <v>36</v>
      </c>
      <c r="P19" s="45">
        <v>23</v>
      </c>
      <c r="Q19" s="5" t="s">
        <v>129</v>
      </c>
      <c r="R19" s="5"/>
      <c r="S19" s="46">
        <v>46023</v>
      </c>
      <c r="T19" s="46">
        <v>46386</v>
      </c>
    </row>
    <row r="20" spans="1:43" ht="107.25" customHeight="1">
      <c r="C20" s="33" t="s">
        <v>130</v>
      </c>
      <c r="D20" s="47" t="s">
        <v>131</v>
      </c>
      <c r="E20" s="20" t="s">
        <v>27</v>
      </c>
      <c r="F20" s="28" t="s">
        <v>93</v>
      </c>
      <c r="G20" s="28" t="s">
        <v>94</v>
      </c>
      <c r="H20" s="35" t="s">
        <v>125</v>
      </c>
      <c r="I20" s="33" t="s">
        <v>132</v>
      </c>
      <c r="J20" s="28" t="s">
        <v>133</v>
      </c>
      <c r="K20" s="10" t="s">
        <v>134</v>
      </c>
      <c r="L20" s="32" t="s">
        <v>96</v>
      </c>
      <c r="M20" s="11" t="s">
        <v>35</v>
      </c>
      <c r="N20" s="12">
        <v>0</v>
      </c>
      <c r="O20" s="11" t="s">
        <v>36</v>
      </c>
      <c r="P20" s="45">
        <v>0.25</v>
      </c>
      <c r="Q20" s="5" t="s">
        <v>135</v>
      </c>
      <c r="R20" s="5"/>
      <c r="S20" s="48">
        <v>46023</v>
      </c>
      <c r="T20" s="46">
        <v>46386</v>
      </c>
    </row>
    <row r="21" spans="1:43" ht="93.75" customHeight="1">
      <c r="C21" s="32" t="s">
        <v>136</v>
      </c>
      <c r="D21" s="32" t="s">
        <v>137</v>
      </c>
      <c r="E21" s="49" t="s">
        <v>138</v>
      </c>
      <c r="F21" s="32" t="s">
        <v>93</v>
      </c>
      <c r="G21" s="32" t="s">
        <v>139</v>
      </c>
      <c r="H21" s="32" t="s">
        <v>140</v>
      </c>
      <c r="I21" s="32" t="s">
        <v>141</v>
      </c>
      <c r="J21" s="32" t="s">
        <v>141</v>
      </c>
      <c r="K21" s="32" t="s">
        <v>142</v>
      </c>
      <c r="L21" s="32" t="s">
        <v>143</v>
      </c>
      <c r="M21" s="11" t="s">
        <v>35</v>
      </c>
      <c r="N21" s="12">
        <v>0</v>
      </c>
      <c r="O21" s="11" t="s">
        <v>47</v>
      </c>
      <c r="P21" s="45">
        <v>700</v>
      </c>
      <c r="Q21" s="26" t="s">
        <v>144</v>
      </c>
      <c r="S21" s="48">
        <v>46023</v>
      </c>
      <c r="T21" s="46">
        <v>46386</v>
      </c>
    </row>
    <row r="22" spans="1:43" ht="59.25" customHeight="1">
      <c r="C22" s="32" t="s">
        <v>145</v>
      </c>
      <c r="D22" s="32" t="s">
        <v>146</v>
      </c>
      <c r="E22" s="20" t="s">
        <v>138</v>
      </c>
      <c r="F22" s="32" t="s">
        <v>93</v>
      </c>
      <c r="G22" s="32" t="s">
        <v>139</v>
      </c>
      <c r="H22" s="32" t="s">
        <v>140</v>
      </c>
      <c r="I22" s="32" t="s">
        <v>141</v>
      </c>
      <c r="J22" s="32" t="s">
        <v>141</v>
      </c>
      <c r="K22" s="32" t="s">
        <v>142</v>
      </c>
      <c r="L22" s="32" t="s">
        <v>143</v>
      </c>
      <c r="M22" s="11" t="s">
        <v>35</v>
      </c>
      <c r="N22" s="12">
        <v>0</v>
      </c>
      <c r="O22" s="11" t="s">
        <v>47</v>
      </c>
      <c r="P22" s="45">
        <v>600</v>
      </c>
      <c r="Q22" s="26" t="s">
        <v>147</v>
      </c>
    </row>
    <row r="23" spans="1:43" ht="47.25" customHeight="1">
      <c r="C23" s="32" t="s">
        <v>148</v>
      </c>
      <c r="D23" s="32" t="s">
        <v>146</v>
      </c>
      <c r="E23" s="50" t="s">
        <v>138</v>
      </c>
      <c r="F23" s="32" t="s">
        <v>93</v>
      </c>
      <c r="G23" s="32" t="s">
        <v>139</v>
      </c>
      <c r="H23" s="32" t="s">
        <v>140</v>
      </c>
      <c r="I23" s="32" t="s">
        <v>141</v>
      </c>
      <c r="J23" s="32" t="s">
        <v>141</v>
      </c>
      <c r="K23" s="32" t="s">
        <v>142</v>
      </c>
      <c r="L23" s="32" t="s">
        <v>149</v>
      </c>
      <c r="M23" s="11" t="s">
        <v>35</v>
      </c>
      <c r="N23" s="12">
        <v>0</v>
      </c>
      <c r="O23" s="11" t="s">
        <v>47</v>
      </c>
      <c r="P23" s="45">
        <v>1500</v>
      </c>
      <c r="Q23" s="3" t="s">
        <v>150</v>
      </c>
      <c r="S23" s="14">
        <v>46023</v>
      </c>
    </row>
    <row r="24" spans="1:43" ht="73.5" customHeight="1">
      <c r="C24" s="47" t="s">
        <v>151</v>
      </c>
      <c r="D24" s="47" t="s">
        <v>152</v>
      </c>
      <c r="E24" s="51" t="s">
        <v>153</v>
      </c>
      <c r="F24" s="32" t="s">
        <v>93</v>
      </c>
      <c r="G24" s="27" t="s">
        <v>94</v>
      </c>
      <c r="H24" s="52" t="s">
        <v>140</v>
      </c>
      <c r="I24" s="32" t="s">
        <v>141</v>
      </c>
      <c r="J24" s="32" t="s">
        <v>141</v>
      </c>
      <c r="K24" s="52" t="s">
        <v>154</v>
      </c>
      <c r="L24" s="32" t="s">
        <v>155</v>
      </c>
      <c r="M24" s="11" t="s">
        <v>35</v>
      </c>
      <c r="N24" s="12">
        <v>0</v>
      </c>
      <c r="O24" s="11" t="s">
        <v>47</v>
      </c>
      <c r="P24" s="45">
        <v>60</v>
      </c>
      <c r="Q24" s="53" t="s">
        <v>156</v>
      </c>
      <c r="S24" s="46">
        <v>46063</v>
      </c>
      <c r="T24" s="46">
        <v>46386</v>
      </c>
    </row>
    <row r="25" spans="1:43" ht="117" customHeight="1">
      <c r="C25" s="32" t="s">
        <v>157</v>
      </c>
      <c r="D25" s="27" t="s">
        <v>158</v>
      </c>
      <c r="E25" s="50" t="s">
        <v>138</v>
      </c>
      <c r="F25" s="32" t="s">
        <v>93</v>
      </c>
      <c r="G25" s="27" t="s">
        <v>94</v>
      </c>
      <c r="H25" s="47" t="s">
        <v>140</v>
      </c>
      <c r="I25" s="32" t="s">
        <v>141</v>
      </c>
      <c r="J25" s="32" t="s">
        <v>141</v>
      </c>
      <c r="K25" s="52" t="s">
        <v>142</v>
      </c>
      <c r="L25" s="32" t="s">
        <v>159</v>
      </c>
      <c r="M25" s="11" t="s">
        <v>35</v>
      </c>
      <c r="N25" s="12">
        <v>0</v>
      </c>
      <c r="O25" s="11" t="s">
        <v>47</v>
      </c>
      <c r="P25" s="45">
        <v>4</v>
      </c>
      <c r="Q25" s="5" t="s">
        <v>160</v>
      </c>
      <c r="R25" s="5"/>
      <c r="S25" s="48">
        <v>46032</v>
      </c>
      <c r="T25" s="48">
        <v>46386</v>
      </c>
    </row>
    <row r="26" spans="1:43" ht="86.25" customHeight="1">
      <c r="C26" s="32" t="s">
        <v>161</v>
      </c>
      <c r="D26" s="27" t="s">
        <v>162</v>
      </c>
      <c r="E26" s="50" t="s">
        <v>138</v>
      </c>
      <c r="F26" s="32" t="s">
        <v>93</v>
      </c>
      <c r="G26" s="27" t="s">
        <v>94</v>
      </c>
      <c r="H26" s="47" t="s">
        <v>140</v>
      </c>
      <c r="I26" s="32" t="s">
        <v>141</v>
      </c>
      <c r="J26" s="32" t="s">
        <v>141</v>
      </c>
      <c r="K26" s="52" t="s">
        <v>142</v>
      </c>
      <c r="L26" s="32" t="s">
        <v>159</v>
      </c>
      <c r="M26" s="11" t="s">
        <v>35</v>
      </c>
      <c r="N26" s="12">
        <v>0</v>
      </c>
      <c r="O26" s="11" t="s">
        <v>47</v>
      </c>
      <c r="P26" s="45">
        <v>4</v>
      </c>
      <c r="Q26" s="5" t="s">
        <v>163</v>
      </c>
      <c r="S26" s="48">
        <v>46032</v>
      </c>
      <c r="T26" s="48">
        <v>46386</v>
      </c>
    </row>
    <row r="27" spans="1:43" ht="88.5" customHeight="1">
      <c r="C27" s="32" t="s">
        <v>164</v>
      </c>
      <c r="D27" s="32" t="s">
        <v>165</v>
      </c>
      <c r="E27" s="49" t="s">
        <v>138</v>
      </c>
      <c r="F27" s="32" t="s">
        <v>93</v>
      </c>
      <c r="G27" s="27" t="s">
        <v>94</v>
      </c>
      <c r="H27" s="32" t="s">
        <v>140</v>
      </c>
      <c r="I27" s="32" t="s">
        <v>141</v>
      </c>
      <c r="J27" s="32" t="s">
        <v>141</v>
      </c>
      <c r="K27" s="32" t="s">
        <v>166</v>
      </c>
      <c r="L27" s="32" t="s">
        <v>167</v>
      </c>
      <c r="M27" s="11" t="s">
        <v>35</v>
      </c>
      <c r="N27" s="12">
        <v>0</v>
      </c>
      <c r="O27" s="11" t="s">
        <v>47</v>
      </c>
      <c r="P27" s="45">
        <v>1</v>
      </c>
      <c r="Q27" s="27" t="s">
        <v>168</v>
      </c>
      <c r="S27" s="48">
        <v>46032</v>
      </c>
      <c r="T27" s="48">
        <v>46386</v>
      </c>
    </row>
    <row r="28" spans="1:43" ht="109.5" customHeight="1">
      <c r="C28" s="32" t="s">
        <v>169</v>
      </c>
      <c r="D28" s="32" t="s">
        <v>170</v>
      </c>
      <c r="E28" s="49" t="s">
        <v>138</v>
      </c>
      <c r="F28" s="32" t="s">
        <v>93</v>
      </c>
      <c r="G28" s="27" t="s">
        <v>94</v>
      </c>
      <c r="H28" s="32" t="s">
        <v>140</v>
      </c>
      <c r="I28" s="32" t="s">
        <v>141</v>
      </c>
      <c r="J28" s="32" t="s">
        <v>141</v>
      </c>
      <c r="K28" s="27" t="s">
        <v>142</v>
      </c>
      <c r="L28" s="32" t="s">
        <v>171</v>
      </c>
      <c r="M28" s="11" t="s">
        <v>35</v>
      </c>
      <c r="N28" s="12">
        <v>0</v>
      </c>
      <c r="O28" s="11" t="s">
        <v>47</v>
      </c>
      <c r="P28" s="45">
        <v>1</v>
      </c>
      <c r="Q28" s="53" t="s">
        <v>172</v>
      </c>
      <c r="S28" s="48">
        <v>46032</v>
      </c>
      <c r="T28" s="48">
        <v>46386</v>
      </c>
    </row>
    <row r="29" spans="1:43" ht="132" customHeight="1">
      <c r="C29" s="32" t="s">
        <v>173</v>
      </c>
      <c r="D29" s="32" t="s">
        <v>174</v>
      </c>
      <c r="E29" s="49" t="s">
        <v>138</v>
      </c>
      <c r="F29" s="32" t="s">
        <v>93</v>
      </c>
      <c r="G29" s="27" t="s">
        <v>94</v>
      </c>
      <c r="H29" s="32" t="s">
        <v>140</v>
      </c>
      <c r="I29" s="32" t="s">
        <v>141</v>
      </c>
      <c r="J29" s="32" t="s">
        <v>141</v>
      </c>
      <c r="K29" s="27" t="s">
        <v>142</v>
      </c>
      <c r="L29" s="32" t="s">
        <v>175</v>
      </c>
      <c r="M29" s="11" t="s">
        <v>35</v>
      </c>
      <c r="N29" s="12">
        <v>0</v>
      </c>
      <c r="O29" s="11" t="s">
        <v>47</v>
      </c>
      <c r="P29" s="45">
        <v>2</v>
      </c>
      <c r="Q29" s="27" t="s">
        <v>176</v>
      </c>
      <c r="S29" s="48">
        <v>46032</v>
      </c>
      <c r="T29" s="48">
        <v>46386</v>
      </c>
    </row>
    <row r="30" spans="1:43" ht="108" customHeight="1">
      <c r="C30" s="32" t="s">
        <v>177</v>
      </c>
      <c r="D30" s="52" t="s">
        <v>178</v>
      </c>
      <c r="E30" s="54" t="s">
        <v>138</v>
      </c>
      <c r="F30" s="32" t="s">
        <v>93</v>
      </c>
      <c r="G30" s="27" t="s">
        <v>94</v>
      </c>
      <c r="H30" s="27" t="s">
        <v>140</v>
      </c>
      <c r="I30" s="32" t="s">
        <v>141</v>
      </c>
      <c r="J30" s="32" t="s">
        <v>141</v>
      </c>
      <c r="K30" s="27" t="s">
        <v>142</v>
      </c>
      <c r="L30" s="32" t="s">
        <v>179</v>
      </c>
      <c r="M30" s="11" t="s">
        <v>35</v>
      </c>
      <c r="N30" s="12">
        <v>0</v>
      </c>
      <c r="O30" s="11" t="s">
        <v>47</v>
      </c>
      <c r="P30" s="45">
        <v>4</v>
      </c>
      <c r="Q30" s="27" t="s">
        <v>180</v>
      </c>
      <c r="S30" s="48">
        <v>46032</v>
      </c>
      <c r="T30" s="48">
        <v>46386</v>
      </c>
    </row>
    <row r="31" spans="1:43" ht="105.75" customHeight="1">
      <c r="C31" s="47" t="s">
        <v>181</v>
      </c>
      <c r="D31" s="32" t="s">
        <v>182</v>
      </c>
      <c r="E31" s="49" t="s">
        <v>138</v>
      </c>
      <c r="F31" s="47" t="s">
        <v>51</v>
      </c>
      <c r="G31" s="47" t="s">
        <v>58</v>
      </c>
      <c r="H31" s="47" t="s">
        <v>183</v>
      </c>
      <c r="I31" s="32" t="s">
        <v>141</v>
      </c>
      <c r="J31" s="32" t="s">
        <v>141</v>
      </c>
      <c r="K31" s="47" t="s">
        <v>142</v>
      </c>
      <c r="L31" s="32" t="s">
        <v>184</v>
      </c>
      <c r="M31" s="11" t="s">
        <v>35</v>
      </c>
      <c r="N31" s="12">
        <v>0</v>
      </c>
      <c r="O31" s="11" t="s">
        <v>47</v>
      </c>
      <c r="P31" s="45">
        <v>10</v>
      </c>
      <c r="Q31" s="27" t="s">
        <v>185</v>
      </c>
      <c r="S31" s="48">
        <v>46032</v>
      </c>
      <c r="T31" s="48">
        <v>46386</v>
      </c>
    </row>
    <row r="32" spans="1:43" ht="153.75" customHeight="1">
      <c r="C32" s="21" t="s">
        <v>186</v>
      </c>
      <c r="D32" s="32" t="s">
        <v>186</v>
      </c>
      <c r="E32" s="49" t="s">
        <v>138</v>
      </c>
      <c r="F32" s="21" t="s">
        <v>51</v>
      </c>
      <c r="G32" s="21" t="s">
        <v>187</v>
      </c>
      <c r="H32" s="32" t="s">
        <v>188</v>
      </c>
      <c r="I32" s="32" t="s">
        <v>141</v>
      </c>
      <c r="J32" s="32" t="s">
        <v>141</v>
      </c>
      <c r="K32" s="32" t="s">
        <v>142</v>
      </c>
      <c r="L32" s="32" t="s">
        <v>189</v>
      </c>
      <c r="M32" s="11" t="s">
        <v>35</v>
      </c>
      <c r="N32" s="12">
        <v>0</v>
      </c>
      <c r="O32" s="11" t="s">
        <v>47</v>
      </c>
      <c r="P32" s="45">
        <v>10</v>
      </c>
      <c r="Q32" s="27" t="s">
        <v>190</v>
      </c>
      <c r="S32" s="48">
        <v>46032</v>
      </c>
      <c r="T32" s="48">
        <v>46386</v>
      </c>
    </row>
    <row r="33" spans="3:20" ht="128.25" customHeight="1">
      <c r="C33" s="32" t="s">
        <v>191</v>
      </c>
      <c r="D33" s="32" t="s">
        <v>192</v>
      </c>
      <c r="E33" s="20" t="s">
        <v>138</v>
      </c>
      <c r="F33" s="32" t="s">
        <v>93</v>
      </c>
      <c r="G33" s="27" t="s">
        <v>94</v>
      </c>
      <c r="H33" s="47" t="s">
        <v>140</v>
      </c>
      <c r="I33" s="32" t="s">
        <v>141</v>
      </c>
      <c r="J33" s="32" t="s">
        <v>141</v>
      </c>
      <c r="K33" s="52" t="s">
        <v>142</v>
      </c>
      <c r="L33" s="32" t="s">
        <v>193</v>
      </c>
      <c r="M33" s="11" t="s">
        <v>35</v>
      </c>
      <c r="N33" s="12">
        <v>0</v>
      </c>
      <c r="O33" s="11" t="s">
        <v>47</v>
      </c>
      <c r="P33" s="45">
        <v>200</v>
      </c>
      <c r="Q33" s="18" t="s">
        <v>194</v>
      </c>
      <c r="R33" s="5"/>
      <c r="S33" s="48">
        <v>46032</v>
      </c>
      <c r="T33" s="48">
        <v>46386</v>
      </c>
    </row>
    <row r="34" spans="3:20" ht="147" customHeight="1">
      <c r="C34" s="32" t="s">
        <v>195</v>
      </c>
      <c r="D34" s="32" t="s">
        <v>196</v>
      </c>
      <c r="E34" s="20" t="s">
        <v>138</v>
      </c>
      <c r="F34" s="32" t="s">
        <v>93</v>
      </c>
      <c r="G34" s="27" t="s">
        <v>94</v>
      </c>
      <c r="H34" s="47" t="s">
        <v>140</v>
      </c>
      <c r="I34" s="32" t="s">
        <v>141</v>
      </c>
      <c r="J34" s="32" t="s">
        <v>141</v>
      </c>
      <c r="K34" s="52" t="s">
        <v>142</v>
      </c>
      <c r="L34" s="32" t="s">
        <v>193</v>
      </c>
      <c r="M34" s="11" t="s">
        <v>35</v>
      </c>
      <c r="N34" s="12">
        <v>0</v>
      </c>
      <c r="O34" s="11" t="s">
        <v>47</v>
      </c>
      <c r="P34" s="45">
        <v>4</v>
      </c>
      <c r="Q34" s="53" t="s">
        <v>197</v>
      </c>
      <c r="S34" s="48">
        <v>46032</v>
      </c>
      <c r="T34" s="48">
        <v>46386</v>
      </c>
    </row>
    <row r="35" spans="3:20" ht="120.75" customHeight="1">
      <c r="C35" s="32" t="s">
        <v>198</v>
      </c>
      <c r="D35" s="32" t="s">
        <v>192</v>
      </c>
      <c r="E35" s="20" t="s">
        <v>138</v>
      </c>
      <c r="F35" s="32" t="s">
        <v>93</v>
      </c>
      <c r="G35" s="27" t="s">
        <v>94</v>
      </c>
      <c r="H35" s="47" t="s">
        <v>140</v>
      </c>
      <c r="I35" s="32" t="s">
        <v>141</v>
      </c>
      <c r="J35" s="32" t="s">
        <v>141</v>
      </c>
      <c r="K35" s="52" t="s">
        <v>142</v>
      </c>
      <c r="L35" s="32" t="s">
        <v>193</v>
      </c>
      <c r="M35" s="11" t="s">
        <v>35</v>
      </c>
      <c r="N35" s="12">
        <v>0</v>
      </c>
      <c r="O35" s="11" t="s">
        <v>47</v>
      </c>
      <c r="P35" s="45">
        <v>200</v>
      </c>
      <c r="Q35" s="18" t="s">
        <v>199</v>
      </c>
      <c r="R35" s="5"/>
      <c r="S35" s="48">
        <v>46032</v>
      </c>
      <c r="T35" s="48">
        <v>46386</v>
      </c>
    </row>
    <row r="36" spans="3:20" ht="99.75" customHeight="1">
      <c r="C36" s="32" t="s">
        <v>200</v>
      </c>
      <c r="D36" s="32" t="s">
        <v>201</v>
      </c>
      <c r="E36" s="20" t="s">
        <v>138</v>
      </c>
      <c r="F36" s="32" t="s">
        <v>93</v>
      </c>
      <c r="G36" s="27" t="s">
        <v>94</v>
      </c>
      <c r="H36" s="47" t="s">
        <v>140</v>
      </c>
      <c r="I36" s="32" t="s">
        <v>141</v>
      </c>
      <c r="J36" s="32" t="s">
        <v>141</v>
      </c>
      <c r="K36" s="52" t="s">
        <v>142</v>
      </c>
      <c r="L36" s="32" t="s">
        <v>193</v>
      </c>
      <c r="M36" s="11" t="s">
        <v>35</v>
      </c>
      <c r="N36" s="12">
        <v>0</v>
      </c>
      <c r="O36" s="11" t="s">
        <v>47</v>
      </c>
      <c r="P36" s="45">
        <v>1</v>
      </c>
      <c r="Q36" s="3" t="s">
        <v>202</v>
      </c>
      <c r="S36" s="48">
        <v>46032</v>
      </c>
      <c r="T36" s="48">
        <v>46386</v>
      </c>
    </row>
    <row r="37" spans="3:20" ht="129" customHeight="1">
      <c r="C37" s="32" t="s">
        <v>203</v>
      </c>
      <c r="D37" s="32" t="s">
        <v>204</v>
      </c>
      <c r="E37" s="20" t="s">
        <v>138</v>
      </c>
      <c r="F37" s="32" t="s">
        <v>93</v>
      </c>
      <c r="G37" s="27" t="s">
        <v>94</v>
      </c>
      <c r="H37" s="47" t="s">
        <v>140</v>
      </c>
      <c r="I37" s="32" t="s">
        <v>141</v>
      </c>
      <c r="J37" s="32" t="s">
        <v>141</v>
      </c>
      <c r="K37" s="52" t="s">
        <v>142</v>
      </c>
      <c r="L37" s="32" t="s">
        <v>205</v>
      </c>
      <c r="M37" s="11" t="s">
        <v>35</v>
      </c>
      <c r="N37" s="12">
        <v>0</v>
      </c>
      <c r="O37" s="11" t="s">
        <v>36</v>
      </c>
      <c r="P37" s="45">
        <v>30</v>
      </c>
      <c r="Q37" s="53" t="s">
        <v>206</v>
      </c>
      <c r="S37" s="48">
        <v>46032</v>
      </c>
      <c r="T37" s="48">
        <v>46386</v>
      </c>
    </row>
    <row r="38" spans="3:20" ht="112.5" customHeight="1">
      <c r="C38" s="32" t="s">
        <v>207</v>
      </c>
      <c r="D38" s="32" t="s">
        <v>208</v>
      </c>
      <c r="E38" s="20" t="s">
        <v>138</v>
      </c>
      <c r="F38" s="32" t="s">
        <v>93</v>
      </c>
      <c r="G38" s="27" t="s">
        <v>94</v>
      </c>
      <c r="H38" s="47" t="s">
        <v>140</v>
      </c>
      <c r="I38" s="32" t="s">
        <v>141</v>
      </c>
      <c r="J38" s="32" t="s">
        <v>141</v>
      </c>
      <c r="K38" s="52" t="s">
        <v>142</v>
      </c>
      <c r="L38" s="32" t="s">
        <v>205</v>
      </c>
      <c r="M38" s="11" t="s">
        <v>35</v>
      </c>
      <c r="N38" s="12">
        <v>0</v>
      </c>
      <c r="O38" s="11" t="s">
        <v>47</v>
      </c>
      <c r="P38" s="45">
        <v>20</v>
      </c>
      <c r="Q38" s="53" t="s">
        <v>209</v>
      </c>
      <c r="S38" s="46">
        <v>46063</v>
      </c>
      <c r="T38" s="46">
        <v>46386</v>
      </c>
    </row>
    <row r="39" spans="3:20" ht="113.25" customHeight="1">
      <c r="C39" s="32" t="s">
        <v>210</v>
      </c>
      <c r="D39" s="32" t="s">
        <v>211</v>
      </c>
      <c r="E39" s="20" t="s">
        <v>138</v>
      </c>
      <c r="F39" s="32" t="s">
        <v>93</v>
      </c>
      <c r="G39" s="27" t="s">
        <v>94</v>
      </c>
      <c r="H39" s="47" t="s">
        <v>140</v>
      </c>
      <c r="I39" s="32" t="s">
        <v>141</v>
      </c>
      <c r="J39" s="32" t="s">
        <v>141</v>
      </c>
      <c r="K39" s="52" t="s">
        <v>142</v>
      </c>
      <c r="L39" s="32" t="s">
        <v>205</v>
      </c>
      <c r="M39" s="11" t="s">
        <v>35</v>
      </c>
      <c r="N39" s="12">
        <v>0</v>
      </c>
      <c r="O39" s="11" t="s">
        <v>47</v>
      </c>
      <c r="P39" s="45">
        <v>50</v>
      </c>
      <c r="Q39" s="53" t="s">
        <v>212</v>
      </c>
      <c r="S39" s="46">
        <v>46055</v>
      </c>
      <c r="T39" s="46">
        <v>46386</v>
      </c>
    </row>
    <row r="40" spans="3:20" ht="114.75" customHeight="1">
      <c r="C40" s="27" t="s">
        <v>213</v>
      </c>
      <c r="D40" s="27" t="s">
        <v>214</v>
      </c>
      <c r="E40" s="27" t="s">
        <v>138</v>
      </c>
      <c r="F40" s="32" t="s">
        <v>51</v>
      </c>
      <c r="G40" s="32" t="s">
        <v>187</v>
      </c>
      <c r="H40" s="27" t="s">
        <v>188</v>
      </c>
      <c r="I40" s="27" t="s">
        <v>141</v>
      </c>
      <c r="J40" s="27" t="s">
        <v>141</v>
      </c>
      <c r="K40" s="27" t="s">
        <v>215</v>
      </c>
      <c r="L40" s="32" t="s">
        <v>67</v>
      </c>
      <c r="M40" s="11" t="s">
        <v>35</v>
      </c>
      <c r="N40" s="12">
        <v>0</v>
      </c>
      <c r="O40" s="11" t="s">
        <v>47</v>
      </c>
      <c r="P40" s="32" t="s">
        <v>216</v>
      </c>
      <c r="Q40" s="27" t="s">
        <v>217</v>
      </c>
      <c r="S40" s="46">
        <v>46034</v>
      </c>
      <c r="T40" s="46">
        <v>46386</v>
      </c>
    </row>
    <row r="41" spans="3:20" ht="56.25" customHeight="1">
      <c r="C41" s="27" t="s">
        <v>218</v>
      </c>
      <c r="D41" s="32" t="s">
        <v>219</v>
      </c>
      <c r="E41" s="27" t="s">
        <v>138</v>
      </c>
      <c r="F41" s="32" t="s">
        <v>51</v>
      </c>
      <c r="G41" s="32" t="s">
        <v>187</v>
      </c>
      <c r="H41" s="27" t="s">
        <v>140</v>
      </c>
      <c r="I41" s="27" t="s">
        <v>141</v>
      </c>
      <c r="J41" s="27" t="s">
        <v>141</v>
      </c>
      <c r="K41" s="27" t="s">
        <v>220</v>
      </c>
      <c r="L41" s="32" t="s">
        <v>221</v>
      </c>
      <c r="M41" s="11" t="s">
        <v>35</v>
      </c>
      <c r="N41" s="12">
        <v>0</v>
      </c>
      <c r="O41" s="11" t="s">
        <v>47</v>
      </c>
      <c r="P41" s="32" t="s">
        <v>222</v>
      </c>
      <c r="Q41" s="27" t="s">
        <v>223</v>
      </c>
      <c r="S41" s="46">
        <v>46034</v>
      </c>
      <c r="T41" s="46">
        <v>46386</v>
      </c>
    </row>
    <row r="42" spans="3:20" ht="63" customHeight="1">
      <c r="C42" s="27" t="s">
        <v>224</v>
      </c>
      <c r="D42" s="27" t="s">
        <v>225</v>
      </c>
      <c r="E42" s="27" t="s">
        <v>138</v>
      </c>
      <c r="F42" s="32" t="s">
        <v>51</v>
      </c>
      <c r="G42" s="32" t="s">
        <v>187</v>
      </c>
      <c r="H42" s="27" t="s">
        <v>140</v>
      </c>
      <c r="I42" s="27" t="s">
        <v>141</v>
      </c>
      <c r="J42" s="27" t="s">
        <v>141</v>
      </c>
      <c r="K42" s="27" t="s">
        <v>220</v>
      </c>
      <c r="L42" s="32" t="s">
        <v>226</v>
      </c>
      <c r="M42" s="11" t="s">
        <v>35</v>
      </c>
      <c r="N42" s="12">
        <v>0</v>
      </c>
      <c r="O42" s="11" t="s">
        <v>47</v>
      </c>
      <c r="P42" s="32" t="s">
        <v>227</v>
      </c>
      <c r="Q42" s="27" t="s">
        <v>228</v>
      </c>
      <c r="S42" s="46">
        <v>46034</v>
      </c>
      <c r="T42" s="46">
        <v>46386</v>
      </c>
    </row>
    <row r="43" spans="3:20" ht="78" customHeight="1">
      <c r="C43" s="27" t="s">
        <v>224</v>
      </c>
      <c r="D43" s="27" t="s">
        <v>229</v>
      </c>
      <c r="E43" s="27" t="s">
        <v>138</v>
      </c>
      <c r="F43" s="32" t="s">
        <v>51</v>
      </c>
      <c r="G43" s="32" t="s">
        <v>187</v>
      </c>
      <c r="H43" s="27" t="s">
        <v>140</v>
      </c>
      <c r="I43" s="27" t="s">
        <v>141</v>
      </c>
      <c r="J43" s="27" t="s">
        <v>141</v>
      </c>
      <c r="K43" s="27" t="s">
        <v>220</v>
      </c>
      <c r="L43" s="32" t="s">
        <v>230</v>
      </c>
      <c r="M43" s="11" t="s">
        <v>35</v>
      </c>
      <c r="N43" s="12">
        <v>0</v>
      </c>
      <c r="O43" s="11" t="s">
        <v>47</v>
      </c>
      <c r="P43" s="32" t="s">
        <v>231</v>
      </c>
      <c r="Q43" s="27" t="s">
        <v>232</v>
      </c>
      <c r="S43" s="46">
        <v>46034</v>
      </c>
      <c r="T43" s="46">
        <v>46386</v>
      </c>
    </row>
    <row r="44" spans="3:20" ht="138.75" customHeight="1">
      <c r="C44" s="27" t="s">
        <v>233</v>
      </c>
      <c r="D44" s="27" t="s">
        <v>234</v>
      </c>
      <c r="E44" s="27" t="s">
        <v>138</v>
      </c>
      <c r="F44" s="32" t="s">
        <v>51</v>
      </c>
      <c r="G44" s="32" t="s">
        <v>187</v>
      </c>
      <c r="H44" s="27" t="s">
        <v>140</v>
      </c>
      <c r="I44" s="27" t="s">
        <v>141</v>
      </c>
      <c r="J44" s="27" t="s">
        <v>141</v>
      </c>
      <c r="K44" s="27" t="s">
        <v>220</v>
      </c>
      <c r="L44" s="32" t="s">
        <v>235</v>
      </c>
      <c r="M44" s="11" t="s">
        <v>35</v>
      </c>
      <c r="N44" s="12">
        <v>0</v>
      </c>
      <c r="O44" s="11" t="s">
        <v>47</v>
      </c>
      <c r="P44" s="32" t="s">
        <v>236</v>
      </c>
      <c r="Q44" s="27" t="s">
        <v>237</v>
      </c>
      <c r="S44" s="46">
        <v>46034</v>
      </c>
      <c r="T44" s="46">
        <v>46386</v>
      </c>
    </row>
    <row r="45" spans="3:20" ht="93" customHeight="1">
      <c r="C45" s="27" t="s">
        <v>238</v>
      </c>
      <c r="D45" s="27" t="s">
        <v>239</v>
      </c>
      <c r="E45" s="27" t="s">
        <v>138</v>
      </c>
      <c r="F45" s="32" t="s">
        <v>51</v>
      </c>
      <c r="G45" s="27" t="s">
        <v>58</v>
      </c>
      <c r="H45" s="27" t="s">
        <v>140</v>
      </c>
      <c r="I45" s="27" t="s">
        <v>141</v>
      </c>
      <c r="J45" s="27" t="s">
        <v>141</v>
      </c>
      <c r="K45" s="27" t="s">
        <v>220</v>
      </c>
      <c r="L45" s="32" t="s">
        <v>240</v>
      </c>
      <c r="M45" s="11" t="s">
        <v>35</v>
      </c>
      <c r="N45" s="12">
        <v>0</v>
      </c>
      <c r="O45" s="11" t="s">
        <v>47</v>
      </c>
      <c r="P45" s="32" t="s">
        <v>241</v>
      </c>
      <c r="Q45" s="27" t="s">
        <v>242</v>
      </c>
      <c r="S45" s="46">
        <v>46034</v>
      </c>
      <c r="T45" s="46">
        <v>46386</v>
      </c>
    </row>
    <row r="46" spans="3:20" ht="120.75" customHeight="1">
      <c r="C46" s="27" t="s">
        <v>243</v>
      </c>
      <c r="D46" s="27" t="s">
        <v>244</v>
      </c>
      <c r="E46" s="27" t="s">
        <v>138</v>
      </c>
      <c r="F46" s="32" t="s">
        <v>51</v>
      </c>
      <c r="G46" s="27" t="s">
        <v>58</v>
      </c>
      <c r="H46" s="27" t="s">
        <v>140</v>
      </c>
      <c r="I46" s="27" t="s">
        <v>141</v>
      </c>
      <c r="J46" s="27" t="s">
        <v>141</v>
      </c>
      <c r="K46" s="27" t="s">
        <v>220</v>
      </c>
      <c r="L46" s="32" t="s">
        <v>245</v>
      </c>
      <c r="M46" s="11" t="s">
        <v>35</v>
      </c>
      <c r="N46" s="12">
        <v>0</v>
      </c>
      <c r="O46" s="11" t="s">
        <v>47</v>
      </c>
      <c r="P46" s="32" t="s">
        <v>246</v>
      </c>
      <c r="Q46" s="27" t="s">
        <v>247</v>
      </c>
      <c r="S46" s="46">
        <v>46034</v>
      </c>
      <c r="T46" s="46">
        <v>46386</v>
      </c>
    </row>
    <row r="47" spans="3:20" ht="15.75" customHeight="1">
      <c r="N47" s="12"/>
      <c r="S47" s="46">
        <v>46034</v>
      </c>
      <c r="T47" s="46">
        <v>46386</v>
      </c>
    </row>
    <row r="48" spans="3:20" ht="15.75" customHeight="1">
      <c r="N48" s="12"/>
    </row>
    <row r="49" spans="14:14" ht="15.75" customHeight="1">
      <c r="N49" s="12"/>
    </row>
    <row r="50" spans="14:14" ht="15.75" customHeight="1">
      <c r="N50" s="12"/>
    </row>
    <row r="51" spans="14:14" ht="15.75" customHeight="1">
      <c r="N51" s="12"/>
    </row>
    <row r="52" spans="14:14" ht="15.75" customHeight="1">
      <c r="N52" s="12"/>
    </row>
    <row r="53" spans="14:14" ht="15.75" customHeight="1">
      <c r="N53" s="12"/>
    </row>
  </sheetData>
  <mergeCells count="6">
    <mergeCell ref="U17:V17"/>
    <mergeCell ref="B2:B4"/>
    <mergeCell ref="B5:B7"/>
    <mergeCell ref="B8:B10"/>
    <mergeCell ref="B11:B13"/>
    <mergeCell ref="B14:B16"/>
  </mergeCells>
  <conditionalFormatting sqref="N2:N16 N18:N41 N47:N53">
    <cfRule type="colorScale" priority="59">
      <colorScale>
        <cfvo type="formula" val="0%"/>
        <cfvo type="formula" val="50%"/>
        <cfvo type="formula" val="100%"/>
        <color rgb="FFF3F3F3"/>
        <color rgb="FF6AA84F"/>
        <color rgb="FF38761D"/>
      </colorScale>
    </cfRule>
  </conditionalFormatting>
  <conditionalFormatting sqref="M2:M39">
    <cfRule type="containsText" dxfId="462" priority="60" operator="containsText" text="En Progreso">
      <formula>NOT(ISERROR(SEARCH(("En Progreso"),(M2))))</formula>
    </cfRule>
  </conditionalFormatting>
  <conditionalFormatting sqref="M2:M39">
    <cfRule type="containsText" dxfId="461" priority="61" operator="containsText" text="Completo">
      <formula>NOT(ISERROR(SEARCH(("Completo"),(M2))))</formula>
    </cfRule>
  </conditionalFormatting>
  <conditionalFormatting sqref="M2:M39">
    <cfRule type="containsText" dxfId="460" priority="62" operator="containsText" text="En espera">
      <formula>NOT(ISERROR(SEARCH(("En espera"),(M2))))</formula>
    </cfRule>
  </conditionalFormatting>
  <conditionalFormatting sqref="M2:M39">
    <cfRule type="containsText" dxfId="459" priority="63" operator="containsText" text="Vencido">
      <formula>NOT(ISERROR(SEARCH(("Vencido"),(M2))))</formula>
    </cfRule>
  </conditionalFormatting>
  <conditionalFormatting sqref="O2:O20">
    <cfRule type="containsText" dxfId="458" priority="64" operator="containsText" text="Bajo">
      <formula>NOT(ISERROR(SEARCH(("Bajo"),(O2))))</formula>
    </cfRule>
  </conditionalFormatting>
  <conditionalFormatting sqref="O2:O20">
    <cfRule type="containsText" dxfId="457" priority="65" operator="containsText" text="Medio">
      <formula>NOT(ISERROR(SEARCH(("Medio"),(O2))))</formula>
    </cfRule>
  </conditionalFormatting>
  <conditionalFormatting sqref="O2:O20">
    <cfRule type="containsText" dxfId="456" priority="66" operator="containsText" text="Alto">
      <formula>NOT(ISERROR(SEARCH(("Alto"),(O2))))</formula>
    </cfRule>
  </conditionalFormatting>
  <conditionalFormatting sqref="N17">
    <cfRule type="colorScale" priority="67">
      <colorScale>
        <cfvo type="formula" val="0%"/>
        <cfvo type="formula" val="50%"/>
        <cfvo type="formula" val="100%"/>
        <color rgb="FFF3F3F3"/>
        <color rgb="FF6AA84F"/>
        <color rgb="FF38761D"/>
      </colorScale>
    </cfRule>
  </conditionalFormatting>
  <conditionalFormatting sqref="E2:E20 E33:E37">
    <cfRule type="colorScale" priority="68">
      <colorScale>
        <cfvo type="min"/>
        <cfvo type="max"/>
        <color rgb="FF57BB8A"/>
        <color rgb="FFFFFFFF"/>
      </colorScale>
    </cfRule>
  </conditionalFormatting>
  <conditionalFormatting sqref="O21:O39">
    <cfRule type="containsText" dxfId="455" priority="56" operator="containsText" text="Bajo">
      <formula>NOT(ISERROR(SEARCH(("Bajo"),(O21))))</formula>
    </cfRule>
  </conditionalFormatting>
  <conditionalFormatting sqref="O21:O39">
    <cfRule type="containsText" dxfId="454" priority="57" operator="containsText" text="Medio">
      <formula>NOT(ISERROR(SEARCH(("Medio"),(O21))))</formula>
    </cfRule>
  </conditionalFormatting>
  <conditionalFormatting sqref="O21:O39">
    <cfRule type="containsText" dxfId="453" priority="58" operator="containsText" text="Alto">
      <formula>NOT(ISERROR(SEARCH(("Alto"),(O21))))</formula>
    </cfRule>
  </conditionalFormatting>
  <conditionalFormatting sqref="E38:E39">
    <cfRule type="colorScale" priority="55">
      <colorScale>
        <cfvo type="min"/>
        <cfvo type="max"/>
        <color rgb="FF57BB8A"/>
        <color rgb="FFFFFFFF"/>
      </colorScale>
    </cfRule>
  </conditionalFormatting>
  <conditionalFormatting sqref="O40">
    <cfRule type="containsText" dxfId="452" priority="52" operator="containsText" text="Bajo">
      <formula>NOT(ISERROR(SEARCH(("Bajo"),(O40))))</formula>
    </cfRule>
  </conditionalFormatting>
  <conditionalFormatting sqref="O40">
    <cfRule type="containsText" dxfId="451" priority="53" operator="containsText" text="Medio">
      <formula>NOT(ISERROR(SEARCH(("Medio"),(O40))))</formula>
    </cfRule>
  </conditionalFormatting>
  <conditionalFormatting sqref="O40">
    <cfRule type="containsText" dxfId="450" priority="54" operator="containsText" text="Alto">
      <formula>NOT(ISERROR(SEARCH(("Alto"),(O40))))</formula>
    </cfRule>
  </conditionalFormatting>
  <conditionalFormatting sqref="M40">
    <cfRule type="containsText" dxfId="449" priority="48" operator="containsText" text="En Progreso">
      <formula>NOT(ISERROR(SEARCH(("En Progreso"),(M40))))</formula>
    </cfRule>
  </conditionalFormatting>
  <conditionalFormatting sqref="M40">
    <cfRule type="containsText" dxfId="448" priority="49" operator="containsText" text="Completo">
      <formula>NOT(ISERROR(SEARCH(("Completo"),(M40))))</formula>
    </cfRule>
  </conditionalFormatting>
  <conditionalFormatting sqref="M40">
    <cfRule type="containsText" dxfId="447" priority="50" operator="containsText" text="En espera">
      <formula>NOT(ISERROR(SEARCH(("En espera"),(M40))))</formula>
    </cfRule>
  </conditionalFormatting>
  <conditionalFormatting sqref="M40">
    <cfRule type="containsText" dxfId="446" priority="51" operator="containsText" text="Vencido">
      <formula>NOT(ISERROR(SEARCH(("Vencido"),(M40))))</formula>
    </cfRule>
  </conditionalFormatting>
  <conditionalFormatting sqref="M41">
    <cfRule type="containsText" dxfId="445" priority="44" operator="containsText" text="En Progreso">
      <formula>NOT(ISERROR(SEARCH(("En Progreso"),(M41))))</formula>
    </cfRule>
  </conditionalFormatting>
  <conditionalFormatting sqref="M41">
    <cfRule type="containsText" dxfId="444" priority="45" operator="containsText" text="Completo">
      <formula>NOT(ISERROR(SEARCH(("Completo"),(M41))))</formula>
    </cfRule>
  </conditionalFormatting>
  <conditionalFormatting sqref="M41">
    <cfRule type="containsText" dxfId="443" priority="46" operator="containsText" text="En espera">
      <formula>NOT(ISERROR(SEARCH(("En espera"),(M41))))</formula>
    </cfRule>
  </conditionalFormatting>
  <conditionalFormatting sqref="M41">
    <cfRule type="containsText" dxfId="442" priority="47" operator="containsText" text="Vencido">
      <formula>NOT(ISERROR(SEARCH(("Vencido"),(M41))))</formula>
    </cfRule>
  </conditionalFormatting>
  <conditionalFormatting sqref="O41">
    <cfRule type="containsText" dxfId="441" priority="41" operator="containsText" text="Bajo">
      <formula>NOT(ISERROR(SEARCH(("Bajo"),(O41))))</formula>
    </cfRule>
  </conditionalFormatting>
  <conditionalFormatting sqref="O41">
    <cfRule type="containsText" dxfId="440" priority="42" operator="containsText" text="Medio">
      <formula>NOT(ISERROR(SEARCH(("Medio"),(O41))))</formula>
    </cfRule>
  </conditionalFormatting>
  <conditionalFormatting sqref="O41">
    <cfRule type="containsText" dxfId="439" priority="43" operator="containsText" text="Alto">
      <formula>NOT(ISERROR(SEARCH(("Alto"),(O41))))</formula>
    </cfRule>
  </conditionalFormatting>
  <conditionalFormatting sqref="N42">
    <cfRule type="colorScale" priority="40">
      <colorScale>
        <cfvo type="formula" val="0%"/>
        <cfvo type="formula" val="50%"/>
        <cfvo type="formula" val="100%"/>
        <color rgb="FFF3F3F3"/>
        <color rgb="FF6AA84F"/>
        <color rgb="FF38761D"/>
      </colorScale>
    </cfRule>
  </conditionalFormatting>
  <conditionalFormatting sqref="M42">
    <cfRule type="containsText" dxfId="438" priority="36" operator="containsText" text="En Progreso">
      <formula>NOT(ISERROR(SEARCH(("En Progreso"),(M42))))</formula>
    </cfRule>
  </conditionalFormatting>
  <conditionalFormatting sqref="M42">
    <cfRule type="containsText" dxfId="437" priority="37" operator="containsText" text="Completo">
      <formula>NOT(ISERROR(SEARCH(("Completo"),(M42))))</formula>
    </cfRule>
  </conditionalFormatting>
  <conditionalFormatting sqref="M42">
    <cfRule type="containsText" dxfId="436" priority="38" operator="containsText" text="En espera">
      <formula>NOT(ISERROR(SEARCH(("En espera"),(M42))))</formula>
    </cfRule>
  </conditionalFormatting>
  <conditionalFormatting sqref="M42">
    <cfRule type="containsText" dxfId="435" priority="39" operator="containsText" text="Vencido">
      <formula>NOT(ISERROR(SEARCH(("Vencido"),(M42))))</formula>
    </cfRule>
  </conditionalFormatting>
  <conditionalFormatting sqref="O42">
    <cfRule type="containsText" dxfId="434" priority="33" operator="containsText" text="Bajo">
      <formula>NOT(ISERROR(SEARCH(("Bajo"),(O42))))</formula>
    </cfRule>
  </conditionalFormatting>
  <conditionalFormatting sqref="O42">
    <cfRule type="containsText" dxfId="433" priority="34" operator="containsText" text="Medio">
      <formula>NOT(ISERROR(SEARCH(("Medio"),(O42))))</formula>
    </cfRule>
  </conditionalFormatting>
  <conditionalFormatting sqref="O42">
    <cfRule type="containsText" dxfId="432" priority="35" operator="containsText" text="Alto">
      <formula>NOT(ISERROR(SEARCH(("Alto"),(O42))))</formula>
    </cfRule>
  </conditionalFormatting>
  <conditionalFormatting sqref="N43">
    <cfRule type="colorScale" priority="32">
      <colorScale>
        <cfvo type="formula" val="0%"/>
        <cfvo type="formula" val="50%"/>
        <cfvo type="formula" val="100%"/>
        <color rgb="FFF3F3F3"/>
        <color rgb="FF6AA84F"/>
        <color rgb="FF38761D"/>
      </colorScale>
    </cfRule>
  </conditionalFormatting>
  <conditionalFormatting sqref="M43">
    <cfRule type="containsText" dxfId="431" priority="28" operator="containsText" text="En Progreso">
      <formula>NOT(ISERROR(SEARCH(("En Progreso"),(M43))))</formula>
    </cfRule>
  </conditionalFormatting>
  <conditionalFormatting sqref="M43">
    <cfRule type="containsText" dxfId="430" priority="29" operator="containsText" text="Completo">
      <formula>NOT(ISERROR(SEARCH(("Completo"),(M43))))</formula>
    </cfRule>
  </conditionalFormatting>
  <conditionalFormatting sqref="M43">
    <cfRule type="containsText" dxfId="429" priority="30" operator="containsText" text="En espera">
      <formula>NOT(ISERROR(SEARCH(("En espera"),(M43))))</formula>
    </cfRule>
  </conditionalFormatting>
  <conditionalFormatting sqref="M43">
    <cfRule type="containsText" dxfId="428" priority="31" operator="containsText" text="Vencido">
      <formula>NOT(ISERROR(SEARCH(("Vencido"),(M43))))</formula>
    </cfRule>
  </conditionalFormatting>
  <conditionalFormatting sqref="O43">
    <cfRule type="containsText" dxfId="427" priority="25" operator="containsText" text="Bajo">
      <formula>NOT(ISERROR(SEARCH(("Bajo"),(O43))))</formula>
    </cfRule>
  </conditionalFormatting>
  <conditionalFormatting sqref="O43">
    <cfRule type="containsText" dxfId="426" priority="26" operator="containsText" text="Medio">
      <formula>NOT(ISERROR(SEARCH(("Medio"),(O43))))</formula>
    </cfRule>
  </conditionalFormatting>
  <conditionalFormatting sqref="O43">
    <cfRule type="containsText" dxfId="425" priority="27" operator="containsText" text="Alto">
      <formula>NOT(ISERROR(SEARCH(("Alto"),(O43))))</formula>
    </cfRule>
  </conditionalFormatting>
  <conditionalFormatting sqref="N44">
    <cfRule type="colorScale" priority="24">
      <colorScale>
        <cfvo type="formula" val="0%"/>
        <cfvo type="formula" val="50%"/>
        <cfvo type="formula" val="100%"/>
        <color rgb="FFF3F3F3"/>
        <color rgb="FF6AA84F"/>
        <color rgb="FF38761D"/>
      </colorScale>
    </cfRule>
  </conditionalFormatting>
  <conditionalFormatting sqref="M44">
    <cfRule type="containsText" dxfId="424" priority="20" operator="containsText" text="En Progreso">
      <formula>NOT(ISERROR(SEARCH(("En Progreso"),(M44))))</formula>
    </cfRule>
  </conditionalFormatting>
  <conditionalFormatting sqref="M44">
    <cfRule type="containsText" dxfId="423" priority="21" operator="containsText" text="Completo">
      <formula>NOT(ISERROR(SEARCH(("Completo"),(M44))))</formula>
    </cfRule>
  </conditionalFormatting>
  <conditionalFormatting sqref="M44">
    <cfRule type="containsText" dxfId="422" priority="22" operator="containsText" text="En espera">
      <formula>NOT(ISERROR(SEARCH(("En espera"),(M44))))</formula>
    </cfRule>
  </conditionalFormatting>
  <conditionalFormatting sqref="M44">
    <cfRule type="containsText" dxfId="421" priority="23" operator="containsText" text="Vencido">
      <formula>NOT(ISERROR(SEARCH(("Vencido"),(M44))))</formula>
    </cfRule>
  </conditionalFormatting>
  <conditionalFormatting sqref="O44">
    <cfRule type="containsText" dxfId="420" priority="17" operator="containsText" text="Bajo">
      <formula>NOT(ISERROR(SEARCH(("Bajo"),(O44))))</formula>
    </cfRule>
  </conditionalFormatting>
  <conditionalFormatting sqref="O44">
    <cfRule type="containsText" dxfId="419" priority="18" operator="containsText" text="Medio">
      <formula>NOT(ISERROR(SEARCH(("Medio"),(O44))))</formula>
    </cfRule>
  </conditionalFormatting>
  <conditionalFormatting sqref="O44">
    <cfRule type="containsText" dxfId="418" priority="19" operator="containsText" text="Alto">
      <formula>NOT(ISERROR(SEARCH(("Alto"),(O44))))</formula>
    </cfRule>
  </conditionalFormatting>
  <conditionalFormatting sqref="N45">
    <cfRule type="colorScale" priority="16">
      <colorScale>
        <cfvo type="formula" val="0%"/>
        <cfvo type="formula" val="50%"/>
        <cfvo type="formula" val="100%"/>
        <color rgb="FFF3F3F3"/>
        <color rgb="FF6AA84F"/>
        <color rgb="FF38761D"/>
      </colorScale>
    </cfRule>
  </conditionalFormatting>
  <conditionalFormatting sqref="M45">
    <cfRule type="containsText" dxfId="417" priority="12" operator="containsText" text="En Progreso">
      <formula>NOT(ISERROR(SEARCH(("En Progreso"),(M45))))</formula>
    </cfRule>
  </conditionalFormatting>
  <conditionalFormatting sqref="M45">
    <cfRule type="containsText" dxfId="416" priority="13" operator="containsText" text="Completo">
      <formula>NOT(ISERROR(SEARCH(("Completo"),(M45))))</formula>
    </cfRule>
  </conditionalFormatting>
  <conditionalFormatting sqref="M45">
    <cfRule type="containsText" dxfId="415" priority="14" operator="containsText" text="En espera">
      <formula>NOT(ISERROR(SEARCH(("En espera"),(M45))))</formula>
    </cfRule>
  </conditionalFormatting>
  <conditionalFormatting sqref="M45">
    <cfRule type="containsText" dxfId="414" priority="15" operator="containsText" text="Vencido">
      <formula>NOT(ISERROR(SEARCH(("Vencido"),(M45))))</formula>
    </cfRule>
  </conditionalFormatting>
  <conditionalFormatting sqref="O45">
    <cfRule type="containsText" dxfId="413" priority="9" operator="containsText" text="Bajo">
      <formula>NOT(ISERROR(SEARCH(("Bajo"),(O45))))</formula>
    </cfRule>
  </conditionalFormatting>
  <conditionalFormatting sqref="O45">
    <cfRule type="containsText" dxfId="412" priority="10" operator="containsText" text="Medio">
      <formula>NOT(ISERROR(SEARCH(("Medio"),(O45))))</formula>
    </cfRule>
  </conditionalFormatting>
  <conditionalFormatting sqref="O45">
    <cfRule type="containsText" dxfId="411" priority="11" operator="containsText" text="Alto">
      <formula>NOT(ISERROR(SEARCH(("Alto"),(O45))))</formula>
    </cfRule>
  </conditionalFormatting>
  <conditionalFormatting sqref="N46">
    <cfRule type="colorScale" priority="8">
      <colorScale>
        <cfvo type="formula" val="0%"/>
        <cfvo type="formula" val="50%"/>
        <cfvo type="formula" val="100%"/>
        <color rgb="FFF3F3F3"/>
        <color rgb="FF6AA84F"/>
        <color rgb="FF38761D"/>
      </colorScale>
    </cfRule>
  </conditionalFormatting>
  <conditionalFormatting sqref="M46">
    <cfRule type="containsText" dxfId="410" priority="4" operator="containsText" text="En Progreso">
      <formula>NOT(ISERROR(SEARCH(("En Progreso"),(M46))))</formula>
    </cfRule>
  </conditionalFormatting>
  <conditionalFormatting sqref="M46">
    <cfRule type="containsText" dxfId="409" priority="5" operator="containsText" text="Completo">
      <formula>NOT(ISERROR(SEARCH(("Completo"),(M46))))</formula>
    </cfRule>
  </conditionalFormatting>
  <conditionalFormatting sqref="M46">
    <cfRule type="containsText" dxfId="408" priority="6" operator="containsText" text="En espera">
      <formula>NOT(ISERROR(SEARCH(("En espera"),(M46))))</formula>
    </cfRule>
  </conditionalFormatting>
  <conditionalFormatting sqref="M46">
    <cfRule type="containsText" dxfId="407" priority="7" operator="containsText" text="Vencido">
      <formula>NOT(ISERROR(SEARCH(("Vencido"),(M46))))</formula>
    </cfRule>
  </conditionalFormatting>
  <conditionalFormatting sqref="O46">
    <cfRule type="containsText" dxfId="406" priority="1" operator="containsText" text="Bajo">
      <formula>NOT(ISERROR(SEARCH(("Bajo"),(O46))))</formula>
    </cfRule>
  </conditionalFormatting>
  <conditionalFormatting sqref="O46">
    <cfRule type="containsText" dxfId="405" priority="2" operator="containsText" text="Medio">
      <formula>NOT(ISERROR(SEARCH(("Medio"),(O46))))</formula>
    </cfRule>
  </conditionalFormatting>
  <conditionalFormatting sqref="O46">
    <cfRule type="containsText" dxfId="404" priority="3" operator="containsText" text="Alto">
      <formula>NOT(ISERROR(SEARCH(("Alto"),(O46))))</formula>
    </cfRule>
  </conditionalFormatting>
  <dataValidations count="4">
    <dataValidation type="list" allowBlank="1" sqref="K21:K26 K28:K46" xr:uid="{7A1EA55C-7C6B-4F5F-93F9-6CA89D6A1018}">
      <formula1>#REF!</formula1>
    </dataValidation>
    <dataValidation type="list" allowBlank="1" sqref="E2:E46" xr:uid="{F0D6FF22-1D11-4623-B80B-CC0991F4178D}">
      <formula1>"Acción de gestión,Acción derivada de un proyecto de inversión"</formula1>
    </dataValidation>
    <dataValidation type="list" allowBlank="1" sqref="O2:O46" xr:uid="{436B7117-AEF7-492F-909E-A5B3D18E5A66}">
      <formula1>"Medio,Alto"</formula1>
    </dataValidation>
    <dataValidation type="list" allowBlank="1" sqref="M2:M46" xr:uid="{8919E201-E327-4778-B5AD-8A2F67D069AA}">
      <formula1>"Completo,En progreso,En espera,Vencido"</formula1>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12136-4191-4A93-9206-598154857A13}">
  <dimension ref="A1:AQ1005"/>
  <sheetViews>
    <sheetView topLeftCell="C7" workbookViewId="0">
      <selection activeCell="L9" sqref="L9"/>
    </sheetView>
  </sheetViews>
  <sheetFormatPr baseColWidth="10" defaultColWidth="12.5703125" defaultRowHeight="15" outlineLevelCol="1"/>
  <cols>
    <col min="1" max="1" width="5.28515625" style="351" customWidth="1"/>
    <col min="2" max="2" width="16.28515625" style="351" customWidth="1"/>
    <col min="3" max="3" width="35.42578125" style="351" customWidth="1"/>
    <col min="4" max="4" width="35.42578125" style="351" customWidth="1" outlineLevel="1"/>
    <col min="5" max="5" width="21.7109375" style="351" customWidth="1" outlineLevel="1"/>
    <col min="6" max="6" width="26.140625" style="351" customWidth="1"/>
    <col min="7" max="7" width="22.140625" style="351" customWidth="1" outlineLevel="1"/>
    <col min="8" max="8" width="21.7109375" style="351" customWidth="1" outlineLevel="1"/>
    <col min="9" max="9" width="21.28515625" style="351" customWidth="1" outlineLevel="1"/>
    <col min="10" max="10" width="21.42578125" style="351" customWidth="1" outlineLevel="1"/>
    <col min="11" max="11" width="20.5703125" style="351" customWidth="1"/>
    <col min="12" max="12" width="31.7109375" style="351" customWidth="1"/>
    <col min="13" max="13" width="17.7109375" style="351" customWidth="1" outlineLevel="1"/>
    <col min="14" max="14" width="22.42578125" style="351" customWidth="1" outlineLevel="1"/>
    <col min="15" max="15" width="17.7109375" style="351" customWidth="1" outlineLevel="1"/>
    <col min="16" max="16" width="17.7109375" style="351" customWidth="1"/>
    <col min="17" max="17" width="19.140625" style="351" customWidth="1" outlineLevel="1"/>
    <col min="18" max="18" width="20.28515625" style="351" customWidth="1" outlineLevel="1"/>
    <col min="19" max="19" width="17.7109375" style="351" customWidth="1"/>
    <col min="20" max="20" width="23.42578125" style="351" customWidth="1" outlineLevel="1"/>
    <col min="21" max="21" width="17.5703125" style="351" customWidth="1"/>
    <col min="22" max="22" width="19.42578125" style="351" customWidth="1"/>
    <col min="23" max="23" width="14.7109375" style="351" customWidth="1" outlineLevel="1"/>
    <col min="24" max="24" width="13.140625" style="351" customWidth="1" outlineLevel="1"/>
    <col min="25" max="25" width="11.28515625" style="351" customWidth="1" outlineLevel="1"/>
    <col min="26" max="26" width="9.7109375" style="351" customWidth="1" outlineLevel="1"/>
    <col min="27" max="27" width="9.140625" style="351" customWidth="1" outlineLevel="1"/>
    <col min="28" max="28" width="8.42578125" style="351" customWidth="1" outlineLevel="1"/>
    <col min="29" max="29" width="12.140625" style="351" customWidth="1" outlineLevel="1"/>
    <col min="30" max="30" width="12.28515625" style="351" customWidth="1" outlineLevel="1"/>
    <col min="31" max="31" width="9.85546875" style="351" customWidth="1" outlineLevel="1"/>
    <col min="32" max="32" width="12" style="351" customWidth="1" outlineLevel="1"/>
    <col min="33" max="33" width="10.42578125" style="351" customWidth="1" outlineLevel="1"/>
    <col min="34" max="34" width="9.140625" style="351" customWidth="1" outlineLevel="1"/>
    <col min="35" max="35" width="9.28515625" style="351" customWidth="1" outlineLevel="1"/>
    <col min="36" max="36" width="9.85546875" style="351" customWidth="1" outlineLevel="1"/>
    <col min="37" max="38" width="14.7109375" style="351" customWidth="1" outlineLevel="1"/>
    <col min="39" max="39" width="30" style="351" customWidth="1"/>
    <col min="40" max="40" width="29.42578125" style="351" customWidth="1"/>
    <col min="41" max="41" width="29.42578125" style="351" customWidth="1" outlineLevel="1"/>
    <col min="42" max="42" width="32.5703125" style="351" customWidth="1"/>
    <col min="43" max="43" width="20.42578125" style="351" customWidth="1"/>
    <col min="44" max="16384" width="12.5703125" style="351"/>
  </cols>
  <sheetData>
    <row r="1" spans="1:43" ht="29.25" customHeight="1">
      <c r="A1" s="1190"/>
      <c r="B1" s="1191"/>
      <c r="C1" s="1453" t="s">
        <v>358</v>
      </c>
      <c r="D1" s="1209"/>
      <c r="E1" s="1209"/>
      <c r="F1" s="1209"/>
      <c r="G1" s="1209"/>
      <c r="H1" s="1209"/>
      <c r="I1" s="1209"/>
      <c r="J1" s="1209"/>
      <c r="K1" s="1209"/>
      <c r="L1" s="1209"/>
      <c r="M1" s="1209"/>
      <c r="N1" s="1209"/>
      <c r="O1" s="1209"/>
      <c r="P1" s="1209"/>
      <c r="Q1" s="1209"/>
      <c r="R1" s="1209"/>
      <c r="S1" s="1209"/>
      <c r="T1" s="1209"/>
      <c r="U1" s="1209"/>
      <c r="V1" s="1209"/>
      <c r="W1" s="1209"/>
      <c r="X1" s="1209"/>
      <c r="Y1" s="1209"/>
      <c r="Z1" s="1209"/>
      <c r="AA1" s="1209"/>
      <c r="AB1" s="1209"/>
      <c r="AC1" s="1209"/>
      <c r="AD1" s="1209"/>
      <c r="AE1" s="1209"/>
      <c r="AF1" s="1209"/>
      <c r="AG1" s="1209"/>
      <c r="AH1" s="1209"/>
      <c r="AI1" s="1209"/>
      <c r="AJ1" s="1209"/>
      <c r="AK1" s="1209"/>
      <c r="AL1" s="1209"/>
      <c r="AM1" s="1209"/>
      <c r="AN1" s="1209"/>
      <c r="AO1" s="1209"/>
      <c r="AP1" s="1191"/>
      <c r="AQ1" s="57" t="s">
        <v>249</v>
      </c>
    </row>
    <row r="2" spans="1:43" ht="29.25" customHeight="1">
      <c r="A2" s="1192"/>
      <c r="B2" s="1193"/>
      <c r="C2" s="1194"/>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195"/>
      <c r="AQ2" s="57" t="s">
        <v>250</v>
      </c>
    </row>
    <row r="3" spans="1:43" ht="29.25" customHeight="1">
      <c r="A3" s="1192"/>
      <c r="B3" s="1193"/>
      <c r="C3" s="1311" t="s">
        <v>414</v>
      </c>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191"/>
      <c r="AQ3" s="57" t="s">
        <v>252</v>
      </c>
    </row>
    <row r="4" spans="1:43" ht="29.25" customHeight="1">
      <c r="A4" s="1194"/>
      <c r="B4" s="1195"/>
      <c r="C4" s="1194"/>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195"/>
      <c r="AQ4" s="57" t="s">
        <v>253</v>
      </c>
    </row>
    <row r="5" spans="1:43" ht="29.25" customHeight="1">
      <c r="A5" s="58"/>
      <c r="B5" s="1208"/>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row>
    <row r="6" spans="1:43" ht="24.75" customHeight="1">
      <c r="A6" s="1455" t="s">
        <v>255</v>
      </c>
      <c r="B6" s="1211"/>
      <c r="C6" s="1211"/>
      <c r="D6" s="1211"/>
      <c r="E6" s="1211"/>
      <c r="F6" s="1211"/>
      <c r="G6" s="1211"/>
      <c r="H6" s="1211"/>
      <c r="I6" s="1211"/>
      <c r="J6" s="1211"/>
      <c r="K6" s="1211"/>
      <c r="L6" s="1211"/>
      <c r="M6" s="1211"/>
      <c r="N6" s="1211"/>
      <c r="O6" s="1211"/>
      <c r="P6" s="1211"/>
      <c r="Q6" s="1211"/>
      <c r="R6" s="1211"/>
      <c r="S6" s="1211"/>
      <c r="T6" s="1211"/>
      <c r="U6" s="1211"/>
      <c r="V6" s="1211"/>
      <c r="W6" s="1211"/>
      <c r="X6" s="1211"/>
      <c r="Y6" s="1211"/>
      <c r="Z6" s="1211"/>
      <c r="AA6" s="1211"/>
      <c r="AB6" s="1211"/>
      <c r="AC6" s="1211"/>
      <c r="AD6" s="1211"/>
      <c r="AE6" s="1211"/>
      <c r="AF6" s="1211"/>
      <c r="AG6" s="1211"/>
      <c r="AH6" s="1211"/>
      <c r="AI6" s="1211"/>
      <c r="AJ6" s="1211"/>
      <c r="AK6" s="1211"/>
      <c r="AL6" s="1211"/>
      <c r="AM6" s="1211"/>
      <c r="AN6" s="1211"/>
      <c r="AO6" s="1211"/>
      <c r="AP6" s="1211"/>
      <c r="AQ6" s="1211"/>
    </row>
    <row r="7" spans="1:43" ht="15.75" customHeight="1">
      <c r="A7" s="1212" t="s">
        <v>256</v>
      </c>
      <c r="B7" s="1213"/>
      <c r="C7" s="1214" t="s">
        <v>257</v>
      </c>
      <c r="D7" s="1215"/>
      <c r="E7" s="1215"/>
      <c r="F7" s="1215"/>
      <c r="G7" s="1215"/>
      <c r="H7" s="1215"/>
      <c r="I7" s="1215"/>
      <c r="J7" s="1215"/>
      <c r="K7" s="1213"/>
      <c r="L7" s="1216" t="s">
        <v>258</v>
      </c>
      <c r="M7" s="1215"/>
      <c r="N7" s="1215"/>
      <c r="O7" s="1213"/>
      <c r="P7" s="1217" t="s">
        <v>259</v>
      </c>
      <c r="Q7" s="1215"/>
      <c r="R7" s="1213"/>
      <c r="S7" s="1218" t="s">
        <v>260</v>
      </c>
      <c r="T7" s="1213"/>
      <c r="U7" s="1219"/>
      <c r="V7" s="1215"/>
      <c r="W7" s="1215"/>
      <c r="X7" s="1215"/>
      <c r="Y7" s="1215"/>
      <c r="Z7" s="1215"/>
      <c r="AA7" s="1215"/>
      <c r="AB7" s="1215"/>
      <c r="AC7" s="1215"/>
      <c r="AD7" s="1215"/>
      <c r="AE7" s="1215"/>
      <c r="AF7" s="1215"/>
      <c r="AG7" s="1215"/>
      <c r="AH7" s="1215"/>
      <c r="AI7" s="1215"/>
      <c r="AJ7" s="1215"/>
      <c r="AK7" s="1215"/>
      <c r="AL7" s="1213"/>
      <c r="AM7" s="59" t="s">
        <v>262</v>
      </c>
      <c r="AN7" s="1220" t="s">
        <v>263</v>
      </c>
      <c r="AO7" s="1213"/>
      <c r="AP7" s="60" t="s">
        <v>264</v>
      </c>
      <c r="AQ7" s="61" t="s">
        <v>265</v>
      </c>
    </row>
    <row r="8" spans="1:43" s="449" customFormat="1" ht="31.5" customHeight="1">
      <c r="A8" s="62" t="s">
        <v>0</v>
      </c>
      <c r="B8" s="62" t="s">
        <v>1</v>
      </c>
      <c r="C8" s="62" t="s">
        <v>1317</v>
      </c>
      <c r="D8" s="62" t="s">
        <v>267</v>
      </c>
      <c r="E8" s="62" t="s">
        <v>4</v>
      </c>
      <c r="F8" s="62" t="s">
        <v>1318</v>
      </c>
      <c r="G8" s="62" t="s">
        <v>6</v>
      </c>
      <c r="H8" s="62" t="s">
        <v>7</v>
      </c>
      <c r="I8" s="62" t="s">
        <v>269</v>
      </c>
      <c r="J8" s="62" t="s">
        <v>9</v>
      </c>
      <c r="K8" s="62" t="s">
        <v>10</v>
      </c>
      <c r="L8" s="62" t="s">
        <v>11</v>
      </c>
      <c r="M8" s="62" t="s">
        <v>12</v>
      </c>
      <c r="N8" s="62" t="s">
        <v>13</v>
      </c>
      <c r="O8" s="62" t="s">
        <v>14</v>
      </c>
      <c r="P8" s="62" t="s">
        <v>15</v>
      </c>
      <c r="Q8" s="62" t="s">
        <v>16</v>
      </c>
      <c r="R8" s="62" t="s">
        <v>17</v>
      </c>
      <c r="S8" s="62" t="s">
        <v>18</v>
      </c>
      <c r="T8" s="62" t="s">
        <v>19</v>
      </c>
      <c r="U8" s="62"/>
      <c r="V8" s="62"/>
      <c r="W8" s="62"/>
      <c r="X8" s="62"/>
      <c r="Y8" s="62"/>
      <c r="Z8" s="62"/>
      <c r="AA8" s="62"/>
      <c r="AB8" s="62"/>
      <c r="AC8" s="62"/>
      <c r="AD8" s="62"/>
      <c r="AE8" s="62"/>
      <c r="AF8" s="62"/>
      <c r="AG8" s="62"/>
      <c r="AH8" s="62"/>
      <c r="AI8" s="62"/>
      <c r="AJ8" s="62"/>
      <c r="AK8" s="62"/>
      <c r="AL8" s="62"/>
      <c r="AM8" s="62" t="s">
        <v>20</v>
      </c>
      <c r="AN8" s="62" t="s">
        <v>21</v>
      </c>
      <c r="AO8" s="62" t="s">
        <v>22</v>
      </c>
      <c r="AP8" s="62" t="s">
        <v>23</v>
      </c>
      <c r="AQ8" s="62" t="s">
        <v>24</v>
      </c>
    </row>
    <row r="9" spans="1:43" ht="114" customHeight="1">
      <c r="A9" s="450">
        <v>1</v>
      </c>
      <c r="B9" s="451" t="s">
        <v>1319</v>
      </c>
      <c r="C9" s="452" t="s">
        <v>1320</v>
      </c>
      <c r="D9" s="453" t="s">
        <v>1321</v>
      </c>
      <c r="E9" s="454" t="s">
        <v>27</v>
      </c>
      <c r="F9" s="454" t="s">
        <v>1322</v>
      </c>
      <c r="G9" s="454" t="s">
        <v>139</v>
      </c>
      <c r="H9" s="454" t="s">
        <v>365</v>
      </c>
      <c r="I9" s="454" t="s">
        <v>1323</v>
      </c>
      <c r="J9" s="454" t="s">
        <v>1324</v>
      </c>
      <c r="K9" s="455" t="s">
        <v>1325</v>
      </c>
      <c r="L9" s="455" t="s">
        <v>1326</v>
      </c>
      <c r="M9" s="452" t="s">
        <v>35</v>
      </c>
      <c r="N9" s="456">
        <v>0</v>
      </c>
      <c r="O9" s="452" t="s">
        <v>36</v>
      </c>
      <c r="P9" s="452">
        <v>5</v>
      </c>
      <c r="Q9" s="452" t="s">
        <v>1324</v>
      </c>
      <c r="R9" s="457"/>
      <c r="S9" s="452" t="s">
        <v>1327</v>
      </c>
      <c r="T9" s="454" t="s">
        <v>925</v>
      </c>
      <c r="U9" s="458"/>
      <c r="V9" s="458"/>
      <c r="W9" s="458"/>
      <c r="X9" s="458"/>
      <c r="Y9" s="458"/>
      <c r="Z9" s="458"/>
      <c r="AA9" s="458"/>
      <c r="AB9" s="458"/>
      <c r="AC9" s="458"/>
      <c r="AD9" s="458"/>
      <c r="AE9" s="458"/>
      <c r="AF9" s="458"/>
      <c r="AG9" s="458"/>
      <c r="AH9" s="458"/>
      <c r="AI9" s="458"/>
      <c r="AJ9" s="458"/>
      <c r="AK9" s="458"/>
      <c r="AL9" s="458"/>
      <c r="AM9" s="458"/>
      <c r="AN9" s="458"/>
      <c r="AO9" s="459"/>
      <c r="AP9" s="458"/>
      <c r="AQ9" s="458"/>
    </row>
    <row r="10" spans="1:43" ht="105">
      <c r="A10" s="450">
        <v>2</v>
      </c>
      <c r="B10" s="1446" t="s">
        <v>1328</v>
      </c>
      <c r="C10" s="452" t="s">
        <v>1329</v>
      </c>
      <c r="D10" s="453" t="s">
        <v>1330</v>
      </c>
      <c r="E10" s="454" t="s">
        <v>138</v>
      </c>
      <c r="F10" s="454" t="s">
        <v>141</v>
      </c>
      <c r="G10" s="454" t="s">
        <v>141</v>
      </c>
      <c r="H10" s="454" t="s">
        <v>141</v>
      </c>
      <c r="I10" s="454" t="s">
        <v>141</v>
      </c>
      <c r="J10" s="454" t="s">
        <v>141</v>
      </c>
      <c r="K10" s="455" t="s">
        <v>1325</v>
      </c>
      <c r="L10" s="455" t="s">
        <v>1331</v>
      </c>
      <c r="M10" s="452" t="s">
        <v>35</v>
      </c>
      <c r="N10" s="456">
        <v>0</v>
      </c>
      <c r="O10" s="452" t="s">
        <v>36</v>
      </c>
      <c r="P10" s="452">
        <v>5</v>
      </c>
      <c r="Q10" s="452" t="s">
        <v>1332</v>
      </c>
      <c r="R10" s="457"/>
      <c r="S10" s="452" t="s">
        <v>1327</v>
      </c>
      <c r="T10" s="454" t="s">
        <v>925</v>
      </c>
      <c r="U10" s="460"/>
      <c r="V10" s="460"/>
      <c r="W10" s="460"/>
      <c r="X10" s="460"/>
      <c r="Y10" s="460"/>
      <c r="Z10" s="460"/>
      <c r="AA10" s="460"/>
      <c r="AB10" s="460"/>
      <c r="AC10" s="460"/>
      <c r="AD10" s="460"/>
      <c r="AE10" s="460"/>
      <c r="AF10" s="460"/>
      <c r="AG10" s="460"/>
      <c r="AH10" s="460"/>
      <c r="AI10" s="460"/>
      <c r="AJ10" s="460"/>
      <c r="AK10" s="460"/>
      <c r="AL10" s="460"/>
      <c r="AM10" s="458"/>
      <c r="AN10" s="458"/>
      <c r="AO10" s="458"/>
      <c r="AP10" s="460"/>
      <c r="AQ10" s="460"/>
    </row>
    <row r="11" spans="1:43" ht="105">
      <c r="A11" s="450">
        <v>3</v>
      </c>
      <c r="B11" s="1447"/>
      <c r="C11" s="452" t="s">
        <v>1333</v>
      </c>
      <c r="D11" s="453" t="s">
        <v>1334</v>
      </c>
      <c r="E11" s="454" t="s">
        <v>138</v>
      </c>
      <c r="F11" s="454" t="s">
        <v>141</v>
      </c>
      <c r="G11" s="454" t="s">
        <v>141</v>
      </c>
      <c r="H11" s="454" t="s">
        <v>141</v>
      </c>
      <c r="I11" s="454" t="s">
        <v>141</v>
      </c>
      <c r="J11" s="454" t="s">
        <v>141</v>
      </c>
      <c r="K11" s="455" t="s">
        <v>220</v>
      </c>
      <c r="L11" s="455" t="s">
        <v>1331</v>
      </c>
      <c r="M11" s="452" t="s">
        <v>35</v>
      </c>
      <c r="N11" s="456">
        <v>0</v>
      </c>
      <c r="O11" s="452" t="s">
        <v>36</v>
      </c>
      <c r="P11" s="452">
        <v>4</v>
      </c>
      <c r="Q11" s="452" t="s">
        <v>1335</v>
      </c>
      <c r="R11" s="457"/>
      <c r="S11" s="452" t="s">
        <v>1327</v>
      </c>
      <c r="T11" s="454" t="s">
        <v>925</v>
      </c>
      <c r="U11" s="460"/>
      <c r="V11" s="460"/>
      <c r="W11" s="460"/>
      <c r="X11" s="460"/>
      <c r="Y11" s="460"/>
      <c r="Z11" s="460"/>
      <c r="AA11" s="460"/>
      <c r="AB11" s="460"/>
      <c r="AC11" s="460"/>
      <c r="AD11" s="460"/>
      <c r="AE11" s="460"/>
      <c r="AF11" s="460"/>
      <c r="AG11" s="460"/>
      <c r="AH11" s="460"/>
      <c r="AI11" s="460"/>
      <c r="AJ11" s="460"/>
      <c r="AK11" s="460"/>
      <c r="AL11" s="460"/>
      <c r="AM11" s="458"/>
      <c r="AN11" s="458"/>
      <c r="AO11" s="458"/>
      <c r="AP11" s="460"/>
      <c r="AQ11" s="460"/>
    </row>
    <row r="12" spans="1:43" ht="75">
      <c r="A12" s="450">
        <v>4</v>
      </c>
      <c r="B12" s="1447"/>
      <c r="C12" s="452" t="s">
        <v>1336</v>
      </c>
      <c r="D12" s="453" t="s">
        <v>1337</v>
      </c>
      <c r="E12" s="454" t="s">
        <v>27</v>
      </c>
      <c r="F12" s="454" t="s">
        <v>1322</v>
      </c>
      <c r="G12" s="454" t="s">
        <v>139</v>
      </c>
      <c r="H12" s="454" t="s">
        <v>1338</v>
      </c>
      <c r="I12" s="454" t="s">
        <v>1323</v>
      </c>
      <c r="J12" s="454" t="s">
        <v>1339</v>
      </c>
      <c r="K12" s="455" t="s">
        <v>220</v>
      </c>
      <c r="L12" s="455" t="s">
        <v>1331</v>
      </c>
      <c r="M12" s="452" t="s">
        <v>35</v>
      </c>
      <c r="N12" s="456">
        <v>0</v>
      </c>
      <c r="O12" s="452" t="s">
        <v>36</v>
      </c>
      <c r="P12" s="452">
        <v>2</v>
      </c>
      <c r="Q12" s="452" t="s">
        <v>1339</v>
      </c>
      <c r="R12" s="457"/>
      <c r="S12" s="452" t="s">
        <v>1327</v>
      </c>
      <c r="T12" s="454" t="s">
        <v>925</v>
      </c>
      <c r="U12" s="460"/>
      <c r="V12" s="460"/>
      <c r="W12" s="460"/>
      <c r="X12" s="460"/>
      <c r="Y12" s="460"/>
      <c r="Z12" s="460"/>
      <c r="AA12" s="460"/>
      <c r="AB12" s="460"/>
      <c r="AC12" s="460"/>
      <c r="AD12" s="460"/>
      <c r="AE12" s="460"/>
      <c r="AF12" s="460"/>
      <c r="AG12" s="460"/>
      <c r="AH12" s="460"/>
      <c r="AI12" s="460"/>
      <c r="AJ12" s="460"/>
      <c r="AK12" s="460"/>
      <c r="AL12" s="460"/>
      <c r="AM12" s="458"/>
      <c r="AN12" s="458"/>
      <c r="AO12" s="458"/>
      <c r="AP12" s="460"/>
      <c r="AQ12" s="460"/>
    </row>
    <row r="13" spans="1:43" ht="90">
      <c r="A13" s="450">
        <v>5</v>
      </c>
      <c r="B13" s="1447"/>
      <c r="C13" s="452" t="s">
        <v>1340</v>
      </c>
      <c r="D13" s="453" t="s">
        <v>1341</v>
      </c>
      <c r="E13" s="454" t="s">
        <v>27</v>
      </c>
      <c r="F13" s="454" t="s">
        <v>1322</v>
      </c>
      <c r="G13" s="454" t="s">
        <v>139</v>
      </c>
      <c r="H13" s="454" t="s">
        <v>1338</v>
      </c>
      <c r="I13" s="454" t="s">
        <v>1323</v>
      </c>
      <c r="J13" s="454" t="s">
        <v>1342</v>
      </c>
      <c r="K13" s="455" t="s">
        <v>220</v>
      </c>
      <c r="L13" s="455" t="s">
        <v>1331</v>
      </c>
      <c r="M13" s="452" t="s">
        <v>35</v>
      </c>
      <c r="N13" s="456">
        <v>0</v>
      </c>
      <c r="O13" s="452" t="s">
        <v>36</v>
      </c>
      <c r="P13" s="452">
        <v>10000</v>
      </c>
      <c r="Q13" s="452" t="s">
        <v>1342</v>
      </c>
      <c r="R13" s="457"/>
      <c r="S13" s="452" t="s">
        <v>1327</v>
      </c>
      <c r="T13" s="454" t="s">
        <v>925</v>
      </c>
      <c r="U13" s="460"/>
      <c r="V13" s="460"/>
      <c r="W13" s="460"/>
      <c r="X13" s="460"/>
      <c r="Y13" s="460"/>
      <c r="Z13" s="460"/>
      <c r="AA13" s="460"/>
      <c r="AB13" s="460"/>
      <c r="AC13" s="460"/>
      <c r="AD13" s="460"/>
      <c r="AE13" s="460"/>
      <c r="AF13" s="460"/>
      <c r="AG13" s="460"/>
      <c r="AH13" s="460"/>
      <c r="AI13" s="460"/>
      <c r="AJ13" s="460"/>
      <c r="AK13" s="460"/>
      <c r="AL13" s="460"/>
      <c r="AM13" s="458"/>
      <c r="AN13" s="458"/>
      <c r="AO13" s="458"/>
      <c r="AP13" s="460"/>
      <c r="AQ13" s="460"/>
    </row>
    <row r="14" spans="1:43" ht="90">
      <c r="A14" s="450">
        <v>6</v>
      </c>
      <c r="B14" s="1447"/>
      <c r="C14" s="1456" t="s">
        <v>1343</v>
      </c>
      <c r="D14" s="453" t="s">
        <v>1344</v>
      </c>
      <c r="E14" s="454" t="s">
        <v>27</v>
      </c>
      <c r="F14" s="454" t="s">
        <v>1322</v>
      </c>
      <c r="G14" s="454" t="s">
        <v>139</v>
      </c>
      <c r="H14" s="454" t="s">
        <v>1338</v>
      </c>
      <c r="I14" s="454" t="s">
        <v>1323</v>
      </c>
      <c r="J14" s="454" t="s">
        <v>343</v>
      </c>
      <c r="K14" s="455" t="s">
        <v>220</v>
      </c>
      <c r="L14" s="455" t="s">
        <v>1331</v>
      </c>
      <c r="M14" s="452" t="s">
        <v>35</v>
      </c>
      <c r="N14" s="456">
        <v>0</v>
      </c>
      <c r="O14" s="452" t="s">
        <v>36</v>
      </c>
      <c r="P14" s="452">
        <v>1</v>
      </c>
      <c r="Q14" s="454" t="s">
        <v>1345</v>
      </c>
      <c r="R14" s="457"/>
      <c r="S14" s="452" t="s">
        <v>1327</v>
      </c>
      <c r="T14" s="454" t="s">
        <v>925</v>
      </c>
      <c r="U14" s="460"/>
      <c r="V14" s="460"/>
      <c r="W14" s="460"/>
      <c r="X14" s="460"/>
      <c r="Y14" s="460"/>
      <c r="Z14" s="460"/>
      <c r="AA14" s="460"/>
      <c r="AB14" s="460"/>
      <c r="AC14" s="460"/>
      <c r="AD14" s="460"/>
      <c r="AE14" s="460"/>
      <c r="AF14" s="460"/>
      <c r="AG14" s="460"/>
      <c r="AH14" s="460"/>
      <c r="AI14" s="460"/>
      <c r="AJ14" s="460"/>
      <c r="AK14" s="460"/>
      <c r="AL14" s="460"/>
      <c r="AM14" s="458"/>
      <c r="AN14" s="458"/>
      <c r="AO14" s="458"/>
      <c r="AP14" s="460"/>
      <c r="AQ14" s="460"/>
    </row>
    <row r="15" spans="1:43" ht="75">
      <c r="A15" s="450">
        <v>7</v>
      </c>
      <c r="B15" s="1447"/>
      <c r="C15" s="1447"/>
      <c r="D15" s="453" t="s">
        <v>1346</v>
      </c>
      <c r="E15" s="454" t="s">
        <v>27</v>
      </c>
      <c r="F15" s="454" t="s">
        <v>1322</v>
      </c>
      <c r="G15" s="454" t="s">
        <v>139</v>
      </c>
      <c r="H15" s="454" t="s">
        <v>1338</v>
      </c>
      <c r="I15" s="454" t="s">
        <v>1323</v>
      </c>
      <c r="J15" s="454" t="s">
        <v>343</v>
      </c>
      <c r="K15" s="455" t="s">
        <v>220</v>
      </c>
      <c r="L15" s="455" t="s">
        <v>1331</v>
      </c>
      <c r="M15" s="452" t="s">
        <v>35</v>
      </c>
      <c r="N15" s="456">
        <v>0</v>
      </c>
      <c r="O15" s="452" t="s">
        <v>36</v>
      </c>
      <c r="P15" s="452">
        <v>1000</v>
      </c>
      <c r="Q15" s="454" t="s">
        <v>343</v>
      </c>
      <c r="R15" s="457"/>
      <c r="S15" s="452" t="s">
        <v>1327</v>
      </c>
      <c r="T15" s="454" t="s">
        <v>925</v>
      </c>
      <c r="U15" s="460"/>
      <c r="V15" s="460"/>
      <c r="W15" s="460"/>
      <c r="X15" s="460"/>
      <c r="Y15" s="460"/>
      <c r="Z15" s="460"/>
      <c r="AA15" s="460"/>
      <c r="AB15" s="460"/>
      <c r="AC15" s="460"/>
      <c r="AD15" s="460"/>
      <c r="AE15" s="460"/>
      <c r="AF15" s="460"/>
      <c r="AG15" s="460"/>
      <c r="AH15" s="460"/>
      <c r="AI15" s="460"/>
      <c r="AJ15" s="460"/>
      <c r="AK15" s="460"/>
      <c r="AL15" s="460"/>
      <c r="AM15" s="458"/>
      <c r="AN15" s="458"/>
      <c r="AO15" s="458"/>
      <c r="AP15" s="460"/>
      <c r="AQ15" s="460"/>
    </row>
    <row r="16" spans="1:43" ht="75">
      <c r="A16" s="450">
        <v>8</v>
      </c>
      <c r="B16" s="1447"/>
      <c r="C16" s="1447"/>
      <c r="D16" s="453" t="s">
        <v>1347</v>
      </c>
      <c r="E16" s="454" t="s">
        <v>27</v>
      </c>
      <c r="F16" s="454" t="s">
        <v>1322</v>
      </c>
      <c r="G16" s="454" t="s">
        <v>139</v>
      </c>
      <c r="H16" s="454" t="s">
        <v>1338</v>
      </c>
      <c r="I16" s="454" t="s">
        <v>1323</v>
      </c>
      <c r="J16" s="454" t="s">
        <v>343</v>
      </c>
      <c r="K16" s="455" t="s">
        <v>220</v>
      </c>
      <c r="L16" s="455" t="s">
        <v>1331</v>
      </c>
      <c r="M16" s="452" t="s">
        <v>35</v>
      </c>
      <c r="N16" s="456">
        <v>0</v>
      </c>
      <c r="O16" s="452" t="s">
        <v>36</v>
      </c>
      <c r="P16" s="452">
        <v>1</v>
      </c>
      <c r="Q16" s="454" t="s">
        <v>1348</v>
      </c>
      <c r="R16" s="457"/>
      <c r="S16" s="452" t="s">
        <v>1327</v>
      </c>
      <c r="T16" s="454" t="s">
        <v>925</v>
      </c>
      <c r="U16" s="460"/>
      <c r="V16" s="460"/>
      <c r="W16" s="460"/>
      <c r="X16" s="460"/>
      <c r="Y16" s="460"/>
      <c r="Z16" s="460"/>
      <c r="AA16" s="460"/>
      <c r="AB16" s="460"/>
      <c r="AC16" s="460"/>
      <c r="AD16" s="460"/>
      <c r="AE16" s="460"/>
      <c r="AF16" s="460"/>
      <c r="AG16" s="460"/>
      <c r="AH16" s="460"/>
      <c r="AI16" s="460"/>
      <c r="AJ16" s="460"/>
      <c r="AK16" s="460"/>
      <c r="AL16" s="460"/>
      <c r="AM16" s="458"/>
      <c r="AN16" s="458"/>
      <c r="AO16" s="458"/>
      <c r="AP16" s="460"/>
      <c r="AQ16" s="460"/>
    </row>
    <row r="17" spans="1:43" ht="75">
      <c r="A17" s="450">
        <v>9</v>
      </c>
      <c r="B17" s="1447"/>
      <c r="C17" s="1448"/>
      <c r="D17" s="453" t="s">
        <v>1349</v>
      </c>
      <c r="E17" s="454" t="s">
        <v>27</v>
      </c>
      <c r="F17" s="454" t="s">
        <v>1322</v>
      </c>
      <c r="G17" s="454" t="s">
        <v>139</v>
      </c>
      <c r="H17" s="454" t="s">
        <v>1338</v>
      </c>
      <c r="I17" s="454" t="s">
        <v>1323</v>
      </c>
      <c r="J17" s="454" t="s">
        <v>343</v>
      </c>
      <c r="K17" s="455" t="s">
        <v>220</v>
      </c>
      <c r="L17" s="455" t="s">
        <v>1331</v>
      </c>
      <c r="M17" s="452" t="s">
        <v>35</v>
      </c>
      <c r="N17" s="456">
        <v>0</v>
      </c>
      <c r="O17" s="452" t="s">
        <v>36</v>
      </c>
      <c r="P17" s="452">
        <v>500</v>
      </c>
      <c r="Q17" s="454" t="s">
        <v>343</v>
      </c>
      <c r="R17" s="457"/>
      <c r="S17" s="452" t="s">
        <v>1327</v>
      </c>
      <c r="T17" s="454" t="s">
        <v>925</v>
      </c>
      <c r="U17" s="460"/>
      <c r="V17" s="460"/>
      <c r="W17" s="460"/>
      <c r="X17" s="460"/>
      <c r="Y17" s="460"/>
      <c r="Z17" s="460"/>
      <c r="AA17" s="460"/>
      <c r="AB17" s="460"/>
      <c r="AC17" s="460"/>
      <c r="AD17" s="460"/>
      <c r="AE17" s="460"/>
      <c r="AF17" s="460"/>
      <c r="AG17" s="460"/>
      <c r="AH17" s="460"/>
      <c r="AI17" s="460"/>
      <c r="AJ17" s="460"/>
      <c r="AK17" s="460"/>
      <c r="AL17" s="460"/>
      <c r="AM17" s="458"/>
      <c r="AN17" s="458"/>
      <c r="AO17" s="458"/>
      <c r="AP17" s="460"/>
      <c r="AQ17" s="460"/>
    </row>
    <row r="18" spans="1:43" ht="75">
      <c r="A18" s="450">
        <v>10</v>
      </c>
      <c r="B18" s="1447"/>
      <c r="C18" s="1456" t="s">
        <v>1350</v>
      </c>
      <c r="D18" s="453" t="s">
        <v>1351</v>
      </c>
      <c r="E18" s="454" t="s">
        <v>27</v>
      </c>
      <c r="F18" s="454" t="s">
        <v>1322</v>
      </c>
      <c r="G18" s="454" t="s">
        <v>139</v>
      </c>
      <c r="H18" s="454" t="s">
        <v>1338</v>
      </c>
      <c r="I18" s="454" t="s">
        <v>1323</v>
      </c>
      <c r="J18" s="454" t="s">
        <v>1352</v>
      </c>
      <c r="K18" s="455" t="s">
        <v>220</v>
      </c>
      <c r="L18" s="455" t="s">
        <v>1331</v>
      </c>
      <c r="M18" s="452" t="s">
        <v>35</v>
      </c>
      <c r="N18" s="456">
        <v>0</v>
      </c>
      <c r="O18" s="452" t="s">
        <v>36</v>
      </c>
      <c r="P18" s="452">
        <v>1</v>
      </c>
      <c r="Q18" s="452" t="s">
        <v>1353</v>
      </c>
      <c r="R18" s="457"/>
      <c r="S18" s="452" t="s">
        <v>1327</v>
      </c>
      <c r="T18" s="454" t="s">
        <v>925</v>
      </c>
      <c r="U18" s="460"/>
      <c r="V18" s="460"/>
      <c r="W18" s="460"/>
      <c r="X18" s="460"/>
      <c r="Y18" s="460"/>
      <c r="Z18" s="460"/>
      <c r="AA18" s="460"/>
      <c r="AB18" s="460"/>
      <c r="AC18" s="460"/>
      <c r="AD18" s="460"/>
      <c r="AE18" s="460"/>
      <c r="AF18" s="460"/>
      <c r="AG18" s="460"/>
      <c r="AH18" s="460"/>
      <c r="AI18" s="460"/>
      <c r="AJ18" s="460"/>
      <c r="AK18" s="460"/>
      <c r="AL18" s="460"/>
      <c r="AM18" s="458"/>
      <c r="AN18" s="458"/>
      <c r="AO18" s="458"/>
      <c r="AP18" s="460"/>
      <c r="AQ18" s="460"/>
    </row>
    <row r="19" spans="1:43" ht="75">
      <c r="A19" s="450">
        <v>11</v>
      </c>
      <c r="B19" s="1448"/>
      <c r="C19" s="1448"/>
      <c r="D19" s="453" t="s">
        <v>1354</v>
      </c>
      <c r="E19" s="454" t="s">
        <v>27</v>
      </c>
      <c r="F19" s="454" t="s">
        <v>1322</v>
      </c>
      <c r="G19" s="454" t="s">
        <v>139</v>
      </c>
      <c r="H19" s="454" t="s">
        <v>365</v>
      </c>
      <c r="I19" s="454" t="s">
        <v>1323</v>
      </c>
      <c r="J19" s="454" t="s">
        <v>127</v>
      </c>
      <c r="K19" s="455" t="s">
        <v>220</v>
      </c>
      <c r="L19" s="455" t="s">
        <v>1331</v>
      </c>
      <c r="M19" s="452" t="s">
        <v>35</v>
      </c>
      <c r="N19" s="456">
        <v>0</v>
      </c>
      <c r="O19" s="452" t="s">
        <v>36</v>
      </c>
      <c r="P19" s="452">
        <v>2</v>
      </c>
      <c r="Q19" s="452" t="s">
        <v>127</v>
      </c>
      <c r="R19" s="457"/>
      <c r="S19" s="452" t="s">
        <v>1327</v>
      </c>
      <c r="T19" s="454" t="s">
        <v>925</v>
      </c>
      <c r="U19" s="460"/>
      <c r="V19" s="460"/>
      <c r="W19" s="460"/>
      <c r="X19" s="460"/>
      <c r="Y19" s="460"/>
      <c r="Z19" s="460"/>
      <c r="AA19" s="460"/>
      <c r="AB19" s="460"/>
      <c r="AC19" s="460"/>
      <c r="AD19" s="460"/>
      <c r="AE19" s="460"/>
      <c r="AF19" s="460"/>
      <c r="AG19" s="460"/>
      <c r="AH19" s="460"/>
      <c r="AI19" s="460"/>
      <c r="AJ19" s="460"/>
      <c r="AK19" s="460"/>
      <c r="AL19" s="460"/>
      <c r="AM19" s="458"/>
      <c r="AN19" s="458"/>
      <c r="AO19" s="458"/>
      <c r="AP19" s="460"/>
      <c r="AQ19" s="460"/>
    </row>
    <row r="20" spans="1:43" ht="60">
      <c r="A20" s="450">
        <v>12</v>
      </c>
      <c r="B20" s="1446" t="s">
        <v>1355</v>
      </c>
      <c r="C20" s="1449" t="s">
        <v>1356</v>
      </c>
      <c r="D20" s="461" t="s">
        <v>1357</v>
      </c>
      <c r="E20" s="462" t="s">
        <v>138</v>
      </c>
      <c r="F20" s="462" t="s">
        <v>1358</v>
      </c>
      <c r="G20" s="462" t="s">
        <v>1358</v>
      </c>
      <c r="H20" s="462" t="s">
        <v>1358</v>
      </c>
      <c r="I20" s="462" t="s">
        <v>1358</v>
      </c>
      <c r="J20" s="462" t="s">
        <v>1358</v>
      </c>
      <c r="K20" s="455" t="s">
        <v>839</v>
      </c>
      <c r="L20" s="455" t="s">
        <v>1359</v>
      </c>
      <c r="M20" s="463" t="s">
        <v>35</v>
      </c>
      <c r="N20" s="464">
        <v>0</v>
      </c>
      <c r="O20" s="465" t="s">
        <v>47</v>
      </c>
      <c r="P20" s="462">
        <v>4</v>
      </c>
      <c r="Q20" s="462" t="s">
        <v>1360</v>
      </c>
      <c r="R20" s="457"/>
      <c r="S20" s="462" t="s">
        <v>1361</v>
      </c>
      <c r="T20" s="462" t="s">
        <v>1362</v>
      </c>
      <c r="U20" s="460"/>
      <c r="V20" s="460"/>
      <c r="W20" s="460"/>
      <c r="X20" s="460"/>
      <c r="Y20" s="460"/>
      <c r="Z20" s="460"/>
      <c r="AA20" s="460"/>
      <c r="AB20" s="460"/>
      <c r="AC20" s="460"/>
      <c r="AD20" s="460"/>
      <c r="AE20" s="460"/>
      <c r="AF20" s="460"/>
      <c r="AG20" s="460"/>
      <c r="AH20" s="460"/>
      <c r="AI20" s="460"/>
      <c r="AJ20" s="460"/>
      <c r="AK20" s="460"/>
      <c r="AL20" s="460"/>
      <c r="AM20" s="458"/>
      <c r="AN20" s="458"/>
      <c r="AO20" s="458"/>
      <c r="AP20" s="460"/>
      <c r="AQ20" s="460"/>
    </row>
    <row r="21" spans="1:43" ht="60">
      <c r="A21" s="450">
        <v>13</v>
      </c>
      <c r="B21" s="1447"/>
      <c r="C21" s="1450"/>
      <c r="D21" s="461" t="s">
        <v>1363</v>
      </c>
      <c r="E21" s="462" t="s">
        <v>138</v>
      </c>
      <c r="F21" s="462" t="s">
        <v>1358</v>
      </c>
      <c r="G21" s="462" t="s">
        <v>1358</v>
      </c>
      <c r="H21" s="462" t="s">
        <v>1358</v>
      </c>
      <c r="I21" s="462" t="s">
        <v>1358</v>
      </c>
      <c r="J21" s="462" t="s">
        <v>1358</v>
      </c>
      <c r="K21" s="455" t="s">
        <v>839</v>
      </c>
      <c r="L21" s="455" t="s">
        <v>1359</v>
      </c>
      <c r="M21" s="463" t="s">
        <v>35</v>
      </c>
      <c r="N21" s="464">
        <v>0</v>
      </c>
      <c r="O21" s="466" t="s">
        <v>36</v>
      </c>
      <c r="P21" s="462">
        <v>1</v>
      </c>
      <c r="Q21" s="462" t="s">
        <v>1364</v>
      </c>
      <c r="R21" s="457"/>
      <c r="S21" s="462" t="s">
        <v>1365</v>
      </c>
      <c r="T21" s="462" t="s">
        <v>1366</v>
      </c>
      <c r="U21" s="460"/>
      <c r="V21" s="460"/>
      <c r="W21" s="460"/>
      <c r="X21" s="460"/>
      <c r="Y21" s="460"/>
      <c r="Z21" s="460"/>
      <c r="AA21" s="460"/>
      <c r="AB21" s="460"/>
      <c r="AC21" s="460"/>
      <c r="AD21" s="460"/>
      <c r="AE21" s="460"/>
      <c r="AF21" s="460"/>
      <c r="AG21" s="460"/>
      <c r="AH21" s="460"/>
      <c r="AI21" s="460"/>
      <c r="AJ21" s="460"/>
      <c r="AK21" s="460"/>
      <c r="AL21" s="460"/>
      <c r="AM21" s="458"/>
      <c r="AN21" s="458"/>
      <c r="AO21" s="458"/>
      <c r="AP21" s="460"/>
      <c r="AQ21" s="460"/>
    </row>
    <row r="22" spans="1:43" ht="60">
      <c r="A22" s="450">
        <v>14</v>
      </c>
      <c r="B22" s="1447"/>
      <c r="C22" s="1451" t="s">
        <v>1367</v>
      </c>
      <c r="D22" s="461" t="s">
        <v>1368</v>
      </c>
      <c r="E22" s="462" t="s">
        <v>138</v>
      </c>
      <c r="F22" s="462" t="s">
        <v>1358</v>
      </c>
      <c r="G22" s="462" t="s">
        <v>1358</v>
      </c>
      <c r="H22" s="462" t="s">
        <v>1358</v>
      </c>
      <c r="I22" s="462" t="s">
        <v>1358</v>
      </c>
      <c r="J22" s="462" t="s">
        <v>1358</v>
      </c>
      <c r="K22" s="455" t="s">
        <v>652</v>
      </c>
      <c r="L22" s="455" t="s">
        <v>1359</v>
      </c>
      <c r="M22" s="463" t="s">
        <v>35</v>
      </c>
      <c r="N22" s="464">
        <v>0</v>
      </c>
      <c r="O22" s="465" t="s">
        <v>47</v>
      </c>
      <c r="P22" s="462">
        <v>2</v>
      </c>
      <c r="Q22" s="462" t="s">
        <v>1369</v>
      </c>
      <c r="R22" s="457"/>
      <c r="S22" s="462" t="s">
        <v>1370</v>
      </c>
      <c r="T22" s="462" t="s">
        <v>1371</v>
      </c>
      <c r="U22" s="460"/>
      <c r="V22" s="460"/>
      <c r="W22" s="460"/>
      <c r="X22" s="460"/>
      <c r="Y22" s="460"/>
      <c r="Z22" s="460"/>
      <c r="AA22" s="460"/>
      <c r="AB22" s="460"/>
      <c r="AC22" s="460"/>
      <c r="AD22" s="460"/>
      <c r="AE22" s="460"/>
      <c r="AF22" s="460"/>
      <c r="AG22" s="460"/>
      <c r="AH22" s="460"/>
      <c r="AI22" s="460"/>
      <c r="AJ22" s="460"/>
      <c r="AK22" s="460"/>
      <c r="AL22" s="460"/>
      <c r="AM22" s="458"/>
      <c r="AN22" s="458"/>
      <c r="AO22" s="458"/>
      <c r="AP22" s="460"/>
      <c r="AQ22" s="460"/>
    </row>
    <row r="23" spans="1:43" ht="60">
      <c r="A23" s="450">
        <v>15</v>
      </c>
      <c r="B23" s="1447"/>
      <c r="C23" s="1452"/>
      <c r="D23" s="461" t="s">
        <v>1372</v>
      </c>
      <c r="E23" s="462" t="s">
        <v>138</v>
      </c>
      <c r="F23" s="462" t="s">
        <v>1358</v>
      </c>
      <c r="G23" s="462" t="s">
        <v>1358</v>
      </c>
      <c r="H23" s="462" t="s">
        <v>1358</v>
      </c>
      <c r="I23" s="462" t="s">
        <v>1358</v>
      </c>
      <c r="J23" s="462" t="s">
        <v>1358</v>
      </c>
      <c r="K23" s="455" t="s">
        <v>652</v>
      </c>
      <c r="L23" s="455" t="s">
        <v>1359</v>
      </c>
      <c r="M23" s="463" t="s">
        <v>35</v>
      </c>
      <c r="N23" s="464">
        <v>0</v>
      </c>
      <c r="O23" s="465" t="s">
        <v>47</v>
      </c>
      <c r="P23" s="462">
        <v>1</v>
      </c>
      <c r="Q23" s="462" t="s">
        <v>1373</v>
      </c>
      <c r="R23" s="457"/>
      <c r="S23" s="462" t="s">
        <v>1370</v>
      </c>
      <c r="T23" s="462" t="s">
        <v>1371</v>
      </c>
      <c r="U23" s="460"/>
      <c r="V23" s="460"/>
      <c r="W23" s="460"/>
      <c r="X23" s="460"/>
      <c r="Y23" s="460"/>
      <c r="Z23" s="460"/>
      <c r="AA23" s="460"/>
      <c r="AB23" s="460"/>
      <c r="AC23" s="460"/>
      <c r="AD23" s="460"/>
      <c r="AE23" s="460"/>
      <c r="AF23" s="460"/>
      <c r="AG23" s="460"/>
      <c r="AH23" s="460"/>
      <c r="AI23" s="460"/>
      <c r="AJ23" s="460"/>
      <c r="AK23" s="460"/>
      <c r="AL23" s="460"/>
      <c r="AM23" s="458"/>
      <c r="AN23" s="458"/>
      <c r="AO23" s="458"/>
      <c r="AP23" s="460"/>
      <c r="AQ23" s="460"/>
    </row>
    <row r="24" spans="1:43" ht="75">
      <c r="A24" s="450">
        <v>16</v>
      </c>
      <c r="B24" s="1447"/>
      <c r="C24" s="467" t="s">
        <v>1374</v>
      </c>
      <c r="D24" s="461" t="s">
        <v>1375</v>
      </c>
      <c r="E24" s="462" t="s">
        <v>138</v>
      </c>
      <c r="F24" s="462" t="s">
        <v>1358</v>
      </c>
      <c r="G24" s="462" t="s">
        <v>1358</v>
      </c>
      <c r="H24" s="462" t="s">
        <v>1358</v>
      </c>
      <c r="I24" s="462" t="s">
        <v>1358</v>
      </c>
      <c r="J24" s="462" t="s">
        <v>1358</v>
      </c>
      <c r="K24" s="455" t="s">
        <v>652</v>
      </c>
      <c r="L24" s="455" t="s">
        <v>1359</v>
      </c>
      <c r="M24" s="463" t="s">
        <v>35</v>
      </c>
      <c r="N24" s="464">
        <v>0</v>
      </c>
      <c r="O24" s="465" t="s">
        <v>47</v>
      </c>
      <c r="P24" s="462">
        <v>2</v>
      </c>
      <c r="Q24" s="462" t="s">
        <v>1376</v>
      </c>
      <c r="R24" s="457"/>
      <c r="S24" s="462" t="s">
        <v>1377</v>
      </c>
      <c r="T24" s="462" t="s">
        <v>1378</v>
      </c>
      <c r="U24" s="460"/>
      <c r="V24" s="460"/>
      <c r="W24" s="460"/>
      <c r="X24" s="460"/>
      <c r="Y24" s="460"/>
      <c r="Z24" s="460"/>
      <c r="AA24" s="460"/>
      <c r="AB24" s="460"/>
      <c r="AC24" s="460"/>
      <c r="AD24" s="460"/>
      <c r="AE24" s="460"/>
      <c r="AF24" s="460"/>
      <c r="AG24" s="460"/>
      <c r="AH24" s="460"/>
      <c r="AI24" s="460"/>
      <c r="AJ24" s="460"/>
      <c r="AK24" s="460"/>
      <c r="AL24" s="460"/>
      <c r="AM24" s="458"/>
      <c r="AN24" s="458"/>
      <c r="AO24" s="458"/>
      <c r="AP24" s="460"/>
      <c r="AQ24" s="460"/>
    </row>
    <row r="25" spans="1:43" ht="75">
      <c r="A25" s="450">
        <v>17</v>
      </c>
      <c r="B25" s="1447"/>
      <c r="C25" s="462" t="s">
        <v>1379</v>
      </c>
      <c r="D25" s="461" t="s">
        <v>1380</v>
      </c>
      <c r="E25" s="462" t="s">
        <v>138</v>
      </c>
      <c r="F25" s="462" t="s">
        <v>1358</v>
      </c>
      <c r="G25" s="462" t="s">
        <v>1358</v>
      </c>
      <c r="H25" s="462" t="s">
        <v>1358</v>
      </c>
      <c r="I25" s="462" t="s">
        <v>1358</v>
      </c>
      <c r="J25" s="462" t="s">
        <v>1358</v>
      </c>
      <c r="K25" s="455" t="s">
        <v>652</v>
      </c>
      <c r="L25" s="455" t="s">
        <v>1359</v>
      </c>
      <c r="M25" s="463" t="s">
        <v>35</v>
      </c>
      <c r="N25" s="464">
        <v>0</v>
      </c>
      <c r="O25" s="466" t="s">
        <v>36</v>
      </c>
      <c r="P25" s="462">
        <v>180</v>
      </c>
      <c r="Q25" s="462" t="s">
        <v>343</v>
      </c>
      <c r="R25" s="457"/>
      <c r="S25" s="462" t="s">
        <v>1377</v>
      </c>
      <c r="T25" s="462" t="s">
        <v>1378</v>
      </c>
      <c r="U25" s="460"/>
      <c r="V25" s="460"/>
      <c r="W25" s="460"/>
      <c r="X25" s="460"/>
      <c r="Y25" s="460"/>
      <c r="Z25" s="460"/>
      <c r="AA25" s="460"/>
      <c r="AB25" s="460"/>
      <c r="AC25" s="460"/>
      <c r="AD25" s="460"/>
      <c r="AE25" s="460"/>
      <c r="AF25" s="460"/>
      <c r="AG25" s="460"/>
      <c r="AH25" s="460"/>
      <c r="AI25" s="460"/>
      <c r="AJ25" s="460"/>
      <c r="AK25" s="460"/>
      <c r="AL25" s="460"/>
      <c r="AM25" s="458"/>
      <c r="AN25" s="458"/>
      <c r="AO25" s="458"/>
      <c r="AP25" s="460"/>
      <c r="AQ25" s="460"/>
    </row>
    <row r="26" spans="1:43" ht="60">
      <c r="A26" s="450">
        <v>18</v>
      </c>
      <c r="B26" s="1447"/>
      <c r="C26" s="462" t="s">
        <v>1381</v>
      </c>
      <c r="D26" s="468" t="s">
        <v>1382</v>
      </c>
      <c r="E26" s="462" t="s">
        <v>138</v>
      </c>
      <c r="F26" s="462" t="s">
        <v>141</v>
      </c>
      <c r="G26" s="462" t="s">
        <v>141</v>
      </c>
      <c r="H26" s="462" t="s">
        <v>141</v>
      </c>
      <c r="I26" s="462" t="s">
        <v>141</v>
      </c>
      <c r="J26" s="462" t="s">
        <v>141</v>
      </c>
      <c r="K26" s="455" t="s">
        <v>839</v>
      </c>
      <c r="L26" s="455" t="s">
        <v>1359</v>
      </c>
      <c r="M26" s="463" t="s">
        <v>35</v>
      </c>
      <c r="N26" s="464">
        <v>0</v>
      </c>
      <c r="O26" s="465" t="s">
        <v>47</v>
      </c>
      <c r="P26" s="462">
        <v>2</v>
      </c>
      <c r="Q26" s="462" t="s">
        <v>1383</v>
      </c>
      <c r="R26" s="457"/>
      <c r="S26" s="452" t="s">
        <v>1327</v>
      </c>
      <c r="T26" s="454" t="s">
        <v>1378</v>
      </c>
      <c r="U26" s="460"/>
      <c r="V26" s="460"/>
      <c r="W26" s="460"/>
      <c r="X26" s="460"/>
      <c r="Y26" s="460"/>
      <c r="Z26" s="460"/>
      <c r="AA26" s="460"/>
      <c r="AB26" s="460"/>
      <c r="AC26" s="460"/>
      <c r="AD26" s="460"/>
      <c r="AE26" s="460"/>
      <c r="AF26" s="460"/>
      <c r="AG26" s="460"/>
      <c r="AH26" s="460"/>
      <c r="AI26" s="460"/>
      <c r="AJ26" s="460"/>
      <c r="AK26" s="460"/>
      <c r="AL26" s="460"/>
      <c r="AM26" s="458"/>
      <c r="AN26" s="458"/>
      <c r="AO26" s="458"/>
      <c r="AP26" s="460"/>
      <c r="AQ26" s="460"/>
    </row>
    <row r="27" spans="1:43" ht="129" customHeight="1">
      <c r="A27" s="450">
        <v>19</v>
      </c>
      <c r="B27" s="1447"/>
      <c r="C27" s="462" t="s">
        <v>1384</v>
      </c>
      <c r="D27" s="461" t="s">
        <v>1385</v>
      </c>
      <c r="E27" s="462" t="s">
        <v>27</v>
      </c>
      <c r="F27" s="462" t="s">
        <v>1386</v>
      </c>
      <c r="G27" s="462" t="s">
        <v>1387</v>
      </c>
      <c r="H27" s="462" t="s">
        <v>1388</v>
      </c>
      <c r="I27" s="462" t="s">
        <v>1389</v>
      </c>
      <c r="J27" s="462" t="s">
        <v>343</v>
      </c>
      <c r="K27" s="455" t="s">
        <v>839</v>
      </c>
      <c r="L27" s="455" t="s">
        <v>1359</v>
      </c>
      <c r="M27" s="463" t="s">
        <v>35</v>
      </c>
      <c r="N27" s="464">
        <v>0</v>
      </c>
      <c r="O27" s="466" t="s">
        <v>36</v>
      </c>
      <c r="P27" s="462">
        <v>200</v>
      </c>
      <c r="Q27" s="462" t="s">
        <v>343</v>
      </c>
      <c r="R27" s="457"/>
      <c r="S27" s="452" t="s">
        <v>1327</v>
      </c>
      <c r="T27" s="454" t="s">
        <v>1390</v>
      </c>
      <c r="U27" s="460"/>
      <c r="V27" s="460"/>
      <c r="W27" s="460"/>
      <c r="X27" s="460"/>
      <c r="Y27" s="460"/>
      <c r="Z27" s="460"/>
      <c r="AA27" s="460"/>
      <c r="AB27" s="460"/>
      <c r="AC27" s="460"/>
      <c r="AD27" s="460"/>
      <c r="AE27" s="460"/>
      <c r="AF27" s="460"/>
      <c r="AG27" s="460"/>
      <c r="AH27" s="460"/>
      <c r="AI27" s="460"/>
      <c r="AJ27" s="460"/>
      <c r="AK27" s="460"/>
      <c r="AL27" s="460"/>
      <c r="AM27" s="458"/>
      <c r="AN27" s="458"/>
      <c r="AO27" s="458"/>
      <c r="AP27" s="460"/>
      <c r="AQ27" s="460"/>
    </row>
    <row r="28" spans="1:43" ht="129" customHeight="1">
      <c r="A28" s="450">
        <v>20</v>
      </c>
      <c r="B28" s="1448"/>
      <c r="C28" s="462" t="s">
        <v>1391</v>
      </c>
      <c r="D28" s="468" t="s">
        <v>1392</v>
      </c>
      <c r="E28" s="462" t="s">
        <v>27</v>
      </c>
      <c r="F28" s="462" t="s">
        <v>1393</v>
      </c>
      <c r="G28" s="462" t="s">
        <v>1387</v>
      </c>
      <c r="H28" s="462" t="s">
        <v>1388</v>
      </c>
      <c r="I28" s="462" t="s">
        <v>1389</v>
      </c>
      <c r="J28" s="462" t="s">
        <v>1394</v>
      </c>
      <c r="K28" s="455" t="s">
        <v>839</v>
      </c>
      <c r="L28" s="455" t="s">
        <v>1359</v>
      </c>
      <c r="M28" s="463" t="s">
        <v>35</v>
      </c>
      <c r="N28" s="464">
        <v>0</v>
      </c>
      <c r="O28" s="466" t="s">
        <v>36</v>
      </c>
      <c r="P28" s="462">
        <v>1</v>
      </c>
      <c r="Q28" s="462" t="s">
        <v>1395</v>
      </c>
      <c r="R28" s="457"/>
      <c r="S28" s="452" t="s">
        <v>1327</v>
      </c>
      <c r="T28" s="454" t="s">
        <v>1396</v>
      </c>
      <c r="U28" s="460"/>
      <c r="V28" s="460"/>
      <c r="W28" s="460"/>
      <c r="X28" s="460"/>
      <c r="Y28" s="460"/>
      <c r="Z28" s="460"/>
      <c r="AA28" s="460"/>
      <c r="AB28" s="460"/>
      <c r="AC28" s="460"/>
      <c r="AD28" s="460"/>
      <c r="AE28" s="460"/>
      <c r="AF28" s="460"/>
      <c r="AG28" s="460"/>
      <c r="AH28" s="460"/>
      <c r="AI28" s="460"/>
      <c r="AJ28" s="460"/>
      <c r="AK28" s="460"/>
      <c r="AL28" s="460"/>
      <c r="AM28" s="458"/>
      <c r="AN28" s="458"/>
      <c r="AO28" s="458"/>
      <c r="AP28" s="460"/>
      <c r="AQ28" s="460"/>
    </row>
    <row r="29" spans="1:43" ht="115.5" customHeight="1">
      <c r="A29" s="450">
        <v>21</v>
      </c>
      <c r="B29" s="1457" t="s">
        <v>1397</v>
      </c>
      <c r="C29" s="452" t="s">
        <v>1398</v>
      </c>
      <c r="D29" s="469" t="s">
        <v>1399</v>
      </c>
      <c r="E29" s="462" t="s">
        <v>138</v>
      </c>
      <c r="F29" s="452" t="s">
        <v>141</v>
      </c>
      <c r="G29" s="452" t="s">
        <v>141</v>
      </c>
      <c r="H29" s="452" t="s">
        <v>141</v>
      </c>
      <c r="I29" s="452" t="s">
        <v>141</v>
      </c>
      <c r="J29" s="452" t="s">
        <v>141</v>
      </c>
      <c r="K29" s="455" t="s">
        <v>220</v>
      </c>
      <c r="L29" s="455" t="s">
        <v>1400</v>
      </c>
      <c r="M29" s="463" t="s">
        <v>35</v>
      </c>
      <c r="N29" s="464">
        <v>0</v>
      </c>
      <c r="O29" s="466" t="s">
        <v>36</v>
      </c>
      <c r="P29" s="462">
        <v>3</v>
      </c>
      <c r="Q29" s="462" t="s">
        <v>1401</v>
      </c>
      <c r="R29" s="457"/>
      <c r="S29" s="452" t="s">
        <v>1327</v>
      </c>
      <c r="T29" s="454" t="s">
        <v>1402</v>
      </c>
      <c r="U29" s="460"/>
      <c r="V29" s="460"/>
      <c r="W29" s="460"/>
      <c r="X29" s="460"/>
      <c r="Y29" s="460"/>
      <c r="Z29" s="460"/>
      <c r="AA29" s="460"/>
      <c r="AB29" s="460"/>
      <c r="AC29" s="460"/>
      <c r="AD29" s="460"/>
      <c r="AE29" s="460"/>
      <c r="AF29" s="460"/>
      <c r="AG29" s="460"/>
      <c r="AH29" s="460"/>
      <c r="AI29" s="460"/>
      <c r="AJ29" s="460"/>
      <c r="AK29" s="460"/>
      <c r="AL29" s="460"/>
      <c r="AM29" s="458"/>
      <c r="AN29" s="458"/>
      <c r="AO29" s="458"/>
      <c r="AP29" s="460"/>
      <c r="AQ29" s="460"/>
    </row>
    <row r="30" spans="1:43" ht="105">
      <c r="A30" s="450">
        <v>22</v>
      </c>
      <c r="B30" s="1447"/>
      <c r="C30" s="1456" t="s">
        <v>1403</v>
      </c>
      <c r="D30" s="469" t="s">
        <v>1404</v>
      </c>
      <c r="E30" s="462" t="s">
        <v>138</v>
      </c>
      <c r="F30" s="452" t="s">
        <v>141</v>
      </c>
      <c r="G30" s="452" t="s">
        <v>141</v>
      </c>
      <c r="H30" s="452" t="s">
        <v>141</v>
      </c>
      <c r="I30" s="452" t="s">
        <v>141</v>
      </c>
      <c r="J30" s="452" t="s">
        <v>141</v>
      </c>
      <c r="K30" s="455" t="s">
        <v>220</v>
      </c>
      <c r="L30" s="455" t="s">
        <v>1400</v>
      </c>
      <c r="M30" s="463" t="s">
        <v>35</v>
      </c>
      <c r="N30" s="464">
        <v>0</v>
      </c>
      <c r="O30" s="466" t="s">
        <v>36</v>
      </c>
      <c r="P30" s="462">
        <v>3</v>
      </c>
      <c r="Q30" s="462" t="s">
        <v>1405</v>
      </c>
      <c r="R30" s="457"/>
      <c r="S30" s="452" t="s">
        <v>1327</v>
      </c>
      <c r="T30" s="454" t="s">
        <v>1402</v>
      </c>
      <c r="U30" s="460"/>
      <c r="V30" s="460"/>
      <c r="W30" s="460"/>
      <c r="X30" s="460"/>
      <c r="Y30" s="460"/>
      <c r="Z30" s="460"/>
      <c r="AA30" s="460"/>
      <c r="AB30" s="460"/>
      <c r="AC30" s="460"/>
      <c r="AD30" s="460"/>
      <c r="AE30" s="460"/>
      <c r="AF30" s="460"/>
      <c r="AG30" s="460"/>
      <c r="AH30" s="460"/>
      <c r="AI30" s="460"/>
      <c r="AJ30" s="460"/>
      <c r="AK30" s="460"/>
      <c r="AL30" s="460"/>
      <c r="AM30" s="458"/>
      <c r="AN30" s="458"/>
      <c r="AO30" s="459"/>
      <c r="AP30" s="458"/>
      <c r="AQ30" s="458"/>
    </row>
    <row r="31" spans="1:43" ht="90">
      <c r="A31" s="450">
        <v>23</v>
      </c>
      <c r="B31" s="1448"/>
      <c r="C31" s="1448"/>
      <c r="D31" s="469" t="s">
        <v>1406</v>
      </c>
      <c r="E31" s="462" t="s">
        <v>138</v>
      </c>
      <c r="F31" s="452" t="s">
        <v>141</v>
      </c>
      <c r="G31" s="452" t="s">
        <v>141</v>
      </c>
      <c r="H31" s="452" t="s">
        <v>141</v>
      </c>
      <c r="I31" s="452" t="s">
        <v>141</v>
      </c>
      <c r="J31" s="452" t="s">
        <v>141</v>
      </c>
      <c r="K31" s="455" t="s">
        <v>220</v>
      </c>
      <c r="L31" s="455" t="s">
        <v>1400</v>
      </c>
      <c r="M31" s="463" t="s">
        <v>35</v>
      </c>
      <c r="N31" s="464">
        <v>0</v>
      </c>
      <c r="O31" s="466" t="s">
        <v>36</v>
      </c>
      <c r="P31" s="462">
        <v>20</v>
      </c>
      <c r="Q31" s="462" t="s">
        <v>1407</v>
      </c>
      <c r="R31" s="457"/>
      <c r="S31" s="452" t="s">
        <v>1327</v>
      </c>
      <c r="T31" s="454" t="s">
        <v>1402</v>
      </c>
      <c r="U31" s="460"/>
      <c r="V31" s="460"/>
      <c r="W31" s="460"/>
      <c r="X31" s="460"/>
      <c r="Y31" s="460"/>
      <c r="Z31" s="460"/>
      <c r="AA31" s="460"/>
      <c r="AB31" s="460"/>
      <c r="AC31" s="460"/>
      <c r="AD31" s="460"/>
      <c r="AE31" s="460"/>
      <c r="AF31" s="460"/>
      <c r="AG31" s="460"/>
      <c r="AH31" s="460"/>
      <c r="AI31" s="460"/>
      <c r="AJ31" s="460"/>
      <c r="AK31" s="460"/>
      <c r="AL31" s="460"/>
      <c r="AM31" s="458"/>
      <c r="AN31" s="458"/>
      <c r="AO31" s="459"/>
      <c r="AP31" s="458"/>
      <c r="AQ31" s="458"/>
    </row>
    <row r="32" spans="1:43" ht="105">
      <c r="A32" s="450">
        <v>24</v>
      </c>
      <c r="B32" s="1457" t="s">
        <v>1408</v>
      </c>
      <c r="C32" s="1456" t="s">
        <v>1409</v>
      </c>
      <c r="D32" s="469" t="s">
        <v>1410</v>
      </c>
      <c r="E32" s="462" t="s">
        <v>138</v>
      </c>
      <c r="F32" s="452" t="s">
        <v>141</v>
      </c>
      <c r="G32" s="452" t="s">
        <v>141</v>
      </c>
      <c r="H32" s="452" t="s">
        <v>141</v>
      </c>
      <c r="I32" s="452" t="s">
        <v>141</v>
      </c>
      <c r="J32" s="452" t="s">
        <v>141</v>
      </c>
      <c r="K32" s="455" t="s">
        <v>839</v>
      </c>
      <c r="L32" s="455" t="s">
        <v>1411</v>
      </c>
      <c r="M32" s="452" t="s">
        <v>35</v>
      </c>
      <c r="N32" s="456">
        <v>0</v>
      </c>
      <c r="O32" s="452" t="s">
        <v>36</v>
      </c>
      <c r="P32" s="456">
        <v>0.8</v>
      </c>
      <c r="Q32" s="452" t="s">
        <v>1412</v>
      </c>
      <c r="R32" s="457"/>
      <c r="S32" s="452" t="s">
        <v>1327</v>
      </c>
      <c r="T32" s="454" t="s">
        <v>925</v>
      </c>
      <c r="U32" s="460"/>
      <c r="V32" s="460"/>
      <c r="W32" s="460"/>
      <c r="X32" s="460"/>
      <c r="Y32" s="460"/>
      <c r="Z32" s="460"/>
      <c r="AA32" s="460"/>
      <c r="AB32" s="460"/>
      <c r="AC32" s="460"/>
      <c r="AD32" s="460"/>
      <c r="AE32" s="460"/>
      <c r="AF32" s="460"/>
      <c r="AG32" s="460"/>
      <c r="AH32" s="460"/>
      <c r="AI32" s="460"/>
      <c r="AJ32" s="460"/>
      <c r="AK32" s="460"/>
      <c r="AL32" s="460"/>
      <c r="AM32" s="458"/>
      <c r="AN32" s="458"/>
      <c r="AO32" s="458"/>
      <c r="AP32" s="460"/>
      <c r="AQ32" s="460"/>
    </row>
    <row r="33" spans="1:43" ht="75">
      <c r="A33" s="450">
        <v>25</v>
      </c>
      <c r="B33" s="1447"/>
      <c r="C33" s="1447"/>
      <c r="D33" s="469" t="s">
        <v>1413</v>
      </c>
      <c r="E33" s="470" t="s">
        <v>138</v>
      </c>
      <c r="F33" s="452" t="s">
        <v>141</v>
      </c>
      <c r="G33" s="452" t="s">
        <v>141</v>
      </c>
      <c r="H33" s="452" t="s">
        <v>141</v>
      </c>
      <c r="I33" s="452" t="s">
        <v>141</v>
      </c>
      <c r="J33" s="452" t="s">
        <v>141</v>
      </c>
      <c r="K33" s="455" t="s">
        <v>839</v>
      </c>
      <c r="L33" s="455" t="s">
        <v>1411</v>
      </c>
      <c r="M33" s="452" t="s">
        <v>35</v>
      </c>
      <c r="N33" s="456">
        <v>0</v>
      </c>
      <c r="O33" s="452" t="s">
        <v>36</v>
      </c>
      <c r="P33" s="456">
        <v>0.8</v>
      </c>
      <c r="Q33" s="452" t="s">
        <v>1414</v>
      </c>
      <c r="R33" s="457"/>
      <c r="S33" s="452" t="s">
        <v>1327</v>
      </c>
      <c r="T33" s="454" t="s">
        <v>925</v>
      </c>
      <c r="U33" s="460"/>
      <c r="V33" s="460"/>
      <c r="W33" s="460"/>
      <c r="X33" s="460"/>
      <c r="Y33" s="460"/>
      <c r="Z33" s="460"/>
      <c r="AA33" s="460"/>
      <c r="AB33" s="460"/>
      <c r="AC33" s="460"/>
      <c r="AD33" s="460"/>
      <c r="AE33" s="460"/>
      <c r="AF33" s="460"/>
      <c r="AG33" s="460"/>
      <c r="AH33" s="460"/>
      <c r="AI33" s="460"/>
      <c r="AJ33" s="460"/>
      <c r="AK33" s="460"/>
      <c r="AL33" s="460"/>
      <c r="AM33" s="458"/>
      <c r="AN33" s="458"/>
      <c r="AO33" s="458"/>
      <c r="AP33" s="460"/>
      <c r="AQ33" s="460"/>
    </row>
    <row r="34" spans="1:43" ht="75">
      <c r="A34" s="450">
        <v>26</v>
      </c>
      <c r="B34" s="1447"/>
      <c r="C34" s="1447"/>
      <c r="D34" s="469" t="s">
        <v>1415</v>
      </c>
      <c r="E34" s="470" t="s">
        <v>138</v>
      </c>
      <c r="F34" s="452" t="s">
        <v>141</v>
      </c>
      <c r="G34" s="452" t="s">
        <v>141</v>
      </c>
      <c r="H34" s="452" t="s">
        <v>141</v>
      </c>
      <c r="I34" s="452" t="s">
        <v>141</v>
      </c>
      <c r="J34" s="452" t="s">
        <v>141</v>
      </c>
      <c r="K34" s="455" t="s">
        <v>839</v>
      </c>
      <c r="L34" s="455" t="s">
        <v>1411</v>
      </c>
      <c r="M34" s="452" t="s">
        <v>35</v>
      </c>
      <c r="N34" s="456">
        <v>0</v>
      </c>
      <c r="O34" s="452" t="s">
        <v>36</v>
      </c>
      <c r="P34" s="456">
        <v>0.8</v>
      </c>
      <c r="Q34" s="452" t="s">
        <v>1416</v>
      </c>
      <c r="R34" s="457"/>
      <c r="S34" s="452" t="s">
        <v>1327</v>
      </c>
      <c r="T34" s="454" t="s">
        <v>925</v>
      </c>
      <c r="U34" s="460"/>
      <c r="V34" s="460"/>
      <c r="W34" s="460"/>
      <c r="X34" s="460"/>
      <c r="Y34" s="460"/>
      <c r="Z34" s="460"/>
      <c r="AA34" s="460"/>
      <c r="AB34" s="460"/>
      <c r="AC34" s="460"/>
      <c r="AD34" s="460"/>
      <c r="AE34" s="460"/>
      <c r="AF34" s="460"/>
      <c r="AG34" s="460"/>
      <c r="AH34" s="460"/>
      <c r="AI34" s="460"/>
      <c r="AJ34" s="460"/>
      <c r="AK34" s="460"/>
      <c r="AL34" s="460"/>
      <c r="AM34" s="458"/>
      <c r="AN34" s="458"/>
      <c r="AO34" s="458"/>
      <c r="AP34" s="460"/>
      <c r="AQ34" s="460"/>
    </row>
    <row r="35" spans="1:43" ht="105">
      <c r="A35" s="450">
        <v>27</v>
      </c>
      <c r="B35" s="1447"/>
      <c r="C35" s="1447"/>
      <c r="D35" s="469" t="s">
        <v>1417</v>
      </c>
      <c r="E35" s="470" t="s">
        <v>138</v>
      </c>
      <c r="F35" s="452" t="s">
        <v>141</v>
      </c>
      <c r="G35" s="452" t="s">
        <v>141</v>
      </c>
      <c r="H35" s="452" t="s">
        <v>141</v>
      </c>
      <c r="I35" s="452" t="s">
        <v>141</v>
      </c>
      <c r="J35" s="452" t="s">
        <v>141</v>
      </c>
      <c r="K35" s="455" t="s">
        <v>839</v>
      </c>
      <c r="L35" s="455" t="s">
        <v>1411</v>
      </c>
      <c r="M35" s="452" t="s">
        <v>35</v>
      </c>
      <c r="N35" s="456">
        <v>0</v>
      </c>
      <c r="O35" s="452" t="s">
        <v>47</v>
      </c>
      <c r="P35" s="456">
        <v>0.8</v>
      </c>
      <c r="Q35" s="452" t="s">
        <v>1418</v>
      </c>
      <c r="R35" s="457"/>
      <c r="S35" s="452" t="s">
        <v>1327</v>
      </c>
      <c r="T35" s="454" t="s">
        <v>925</v>
      </c>
      <c r="U35" s="460"/>
      <c r="V35" s="460"/>
      <c r="W35" s="460"/>
      <c r="X35" s="460"/>
      <c r="Y35" s="460"/>
      <c r="Z35" s="460"/>
      <c r="AA35" s="460"/>
      <c r="AB35" s="460"/>
      <c r="AC35" s="460"/>
      <c r="AD35" s="460"/>
      <c r="AE35" s="460"/>
      <c r="AF35" s="460"/>
      <c r="AG35" s="460"/>
      <c r="AH35" s="460"/>
      <c r="AI35" s="460"/>
      <c r="AJ35" s="460"/>
      <c r="AK35" s="460"/>
      <c r="AL35" s="460"/>
      <c r="AM35" s="458"/>
      <c r="AN35" s="458"/>
      <c r="AO35" s="458"/>
      <c r="AP35" s="460"/>
      <c r="AQ35" s="460"/>
    </row>
    <row r="36" spans="1:43" ht="105">
      <c r="A36" s="450">
        <v>28</v>
      </c>
      <c r="B36" s="1447"/>
      <c r="C36" s="1447"/>
      <c r="D36" s="469" t="s">
        <v>1419</v>
      </c>
      <c r="E36" s="454" t="s">
        <v>138</v>
      </c>
      <c r="F36" s="452" t="s">
        <v>141</v>
      </c>
      <c r="G36" s="452" t="s">
        <v>141</v>
      </c>
      <c r="H36" s="452" t="s">
        <v>141</v>
      </c>
      <c r="I36" s="452" t="s">
        <v>141</v>
      </c>
      <c r="J36" s="452" t="s">
        <v>141</v>
      </c>
      <c r="K36" s="455" t="s">
        <v>839</v>
      </c>
      <c r="L36" s="455" t="s">
        <v>1411</v>
      </c>
      <c r="M36" s="452" t="s">
        <v>35</v>
      </c>
      <c r="N36" s="456">
        <v>0</v>
      </c>
      <c r="O36" s="452" t="s">
        <v>36</v>
      </c>
      <c r="P36" s="456">
        <v>1</v>
      </c>
      <c r="Q36" s="452" t="s">
        <v>1420</v>
      </c>
      <c r="R36" s="457"/>
      <c r="S36" s="452" t="s">
        <v>1327</v>
      </c>
      <c r="T36" s="454" t="s">
        <v>925</v>
      </c>
      <c r="U36" s="460"/>
      <c r="V36" s="460"/>
      <c r="W36" s="460"/>
      <c r="X36" s="460"/>
      <c r="Y36" s="460"/>
      <c r="Z36" s="460"/>
      <c r="AA36" s="460"/>
      <c r="AB36" s="460"/>
      <c r="AC36" s="460"/>
      <c r="AD36" s="460"/>
      <c r="AE36" s="460"/>
      <c r="AF36" s="460"/>
      <c r="AG36" s="460"/>
      <c r="AH36" s="460"/>
      <c r="AI36" s="460"/>
      <c r="AJ36" s="460"/>
      <c r="AK36" s="460"/>
      <c r="AL36" s="460"/>
      <c r="AM36" s="458"/>
      <c r="AN36" s="458"/>
      <c r="AO36" s="458"/>
      <c r="AP36" s="460"/>
      <c r="AQ36" s="460"/>
    </row>
    <row r="37" spans="1:43" ht="120">
      <c r="A37" s="450">
        <v>29</v>
      </c>
      <c r="B37" s="1448"/>
      <c r="C37" s="1448"/>
      <c r="D37" s="469" t="s">
        <v>1421</v>
      </c>
      <c r="E37" s="454" t="s">
        <v>138</v>
      </c>
      <c r="F37" s="452" t="s">
        <v>141</v>
      </c>
      <c r="G37" s="452" t="s">
        <v>141</v>
      </c>
      <c r="H37" s="452" t="s">
        <v>141</v>
      </c>
      <c r="I37" s="452" t="s">
        <v>141</v>
      </c>
      <c r="J37" s="452" t="s">
        <v>141</v>
      </c>
      <c r="K37" s="455" t="s">
        <v>839</v>
      </c>
      <c r="L37" s="455" t="s">
        <v>1411</v>
      </c>
      <c r="M37" s="452" t="s">
        <v>35</v>
      </c>
      <c r="N37" s="456">
        <v>0</v>
      </c>
      <c r="O37" s="452" t="s">
        <v>36</v>
      </c>
      <c r="P37" s="456">
        <v>0.6</v>
      </c>
      <c r="Q37" s="452" t="s">
        <v>1422</v>
      </c>
      <c r="R37" s="457"/>
      <c r="S37" s="452" t="s">
        <v>1327</v>
      </c>
      <c r="T37" s="454" t="s">
        <v>925</v>
      </c>
      <c r="U37" s="460"/>
      <c r="V37" s="460"/>
      <c r="W37" s="460"/>
      <c r="X37" s="460"/>
      <c r="Y37" s="460"/>
      <c r="Z37" s="460"/>
      <c r="AA37" s="460"/>
      <c r="AB37" s="460"/>
      <c r="AC37" s="460"/>
      <c r="AD37" s="460"/>
      <c r="AE37" s="460"/>
      <c r="AF37" s="460"/>
      <c r="AG37" s="460"/>
      <c r="AH37" s="460"/>
      <c r="AI37" s="460"/>
      <c r="AJ37" s="460"/>
      <c r="AK37" s="460"/>
      <c r="AL37" s="460"/>
      <c r="AM37" s="458"/>
      <c r="AN37" s="458"/>
      <c r="AO37" s="458"/>
      <c r="AP37" s="460"/>
      <c r="AQ37" s="460"/>
    </row>
    <row r="38" spans="1:43" ht="90">
      <c r="A38" s="450">
        <v>30</v>
      </c>
      <c r="B38" s="1457" t="s">
        <v>1423</v>
      </c>
      <c r="C38" s="1456" t="s">
        <v>1424</v>
      </c>
      <c r="D38" s="469" t="s">
        <v>1425</v>
      </c>
      <c r="E38" s="454" t="s">
        <v>27</v>
      </c>
      <c r="F38" s="454" t="s">
        <v>1322</v>
      </c>
      <c r="G38" s="454" t="s">
        <v>139</v>
      </c>
      <c r="H38" s="454" t="s">
        <v>365</v>
      </c>
      <c r="I38" s="454" t="s">
        <v>1426</v>
      </c>
      <c r="J38" s="471" t="s">
        <v>1427</v>
      </c>
      <c r="K38" s="472" t="s">
        <v>1428</v>
      </c>
      <c r="L38" s="472" t="s">
        <v>1429</v>
      </c>
      <c r="M38" s="473" t="s">
        <v>35</v>
      </c>
      <c r="N38" s="474">
        <v>0</v>
      </c>
      <c r="O38" s="473" t="s">
        <v>36</v>
      </c>
      <c r="P38" s="473">
        <v>3</v>
      </c>
      <c r="Q38" s="452" t="s">
        <v>1427</v>
      </c>
      <c r="R38" s="457"/>
      <c r="S38" s="452" t="s">
        <v>1327</v>
      </c>
      <c r="T38" s="454" t="s">
        <v>925</v>
      </c>
      <c r="U38" s="204"/>
      <c r="V38" s="475"/>
      <c r="W38" s="460"/>
      <c r="X38" s="460"/>
      <c r="Y38" s="460"/>
      <c r="Z38" s="460"/>
      <c r="AA38" s="460"/>
      <c r="AB38" s="460"/>
      <c r="AC38" s="460"/>
      <c r="AD38" s="460"/>
      <c r="AE38" s="460"/>
      <c r="AF38" s="460"/>
      <c r="AG38" s="460"/>
      <c r="AH38" s="460"/>
      <c r="AI38" s="460"/>
      <c r="AJ38" s="460"/>
      <c r="AK38" s="460"/>
      <c r="AL38" s="460"/>
      <c r="AM38" s="458"/>
      <c r="AN38" s="458"/>
      <c r="AO38" s="458"/>
      <c r="AP38" s="460"/>
      <c r="AQ38" s="460"/>
    </row>
    <row r="39" spans="1:43" ht="135">
      <c r="A39" s="450">
        <v>31</v>
      </c>
      <c r="B39" s="1447"/>
      <c r="C39" s="1447"/>
      <c r="D39" s="469" t="s">
        <v>1430</v>
      </c>
      <c r="E39" s="454" t="s">
        <v>27</v>
      </c>
      <c r="F39" s="454" t="s">
        <v>1322</v>
      </c>
      <c r="G39" s="454" t="s">
        <v>139</v>
      </c>
      <c r="H39" s="454" t="s">
        <v>365</v>
      </c>
      <c r="I39" s="454" t="s">
        <v>1426</v>
      </c>
      <c r="J39" s="471" t="s">
        <v>1431</v>
      </c>
      <c r="K39" s="472" t="s">
        <v>1428</v>
      </c>
      <c r="L39" s="472" t="s">
        <v>1432</v>
      </c>
      <c r="M39" s="473" t="s">
        <v>35</v>
      </c>
      <c r="N39" s="474">
        <v>0</v>
      </c>
      <c r="O39" s="473" t="s">
        <v>36</v>
      </c>
      <c r="P39" s="473">
        <v>3</v>
      </c>
      <c r="Q39" s="462" t="s">
        <v>1433</v>
      </c>
      <c r="R39" s="457"/>
      <c r="S39" s="452" t="s">
        <v>1327</v>
      </c>
      <c r="T39" s="454" t="s">
        <v>925</v>
      </c>
      <c r="U39" s="204"/>
      <c r="V39" s="475"/>
      <c r="W39" s="460"/>
      <c r="X39" s="460"/>
      <c r="Y39" s="460"/>
      <c r="Z39" s="460"/>
      <c r="AA39" s="460"/>
      <c r="AB39" s="460"/>
      <c r="AC39" s="460"/>
      <c r="AD39" s="460"/>
      <c r="AE39" s="460"/>
      <c r="AF39" s="460"/>
      <c r="AG39" s="460"/>
      <c r="AH39" s="460"/>
      <c r="AI39" s="460"/>
      <c r="AJ39" s="460"/>
      <c r="AK39" s="460"/>
      <c r="AL39" s="460"/>
      <c r="AM39" s="458"/>
      <c r="AN39" s="458"/>
      <c r="AO39" s="458"/>
      <c r="AP39" s="460"/>
      <c r="AQ39" s="460"/>
    </row>
    <row r="40" spans="1:43" ht="164.25" customHeight="1">
      <c r="A40" s="450">
        <v>32</v>
      </c>
      <c r="B40" s="1448"/>
      <c r="C40" s="1448"/>
      <c r="D40" s="469" t="s">
        <v>1434</v>
      </c>
      <c r="E40" s="454" t="s">
        <v>27</v>
      </c>
      <c r="F40" s="454" t="s">
        <v>1322</v>
      </c>
      <c r="G40" s="454" t="s">
        <v>139</v>
      </c>
      <c r="H40" s="454" t="s">
        <v>365</v>
      </c>
      <c r="I40" s="454" t="s">
        <v>1426</v>
      </c>
      <c r="J40" s="471" t="s">
        <v>1435</v>
      </c>
      <c r="K40" s="472" t="s">
        <v>1428</v>
      </c>
      <c r="L40" s="472" t="s">
        <v>1432</v>
      </c>
      <c r="M40" s="473" t="s">
        <v>35</v>
      </c>
      <c r="N40" s="474">
        <v>0</v>
      </c>
      <c r="O40" s="473" t="s">
        <v>36</v>
      </c>
      <c r="P40" s="473">
        <v>3</v>
      </c>
      <c r="Q40" s="462" t="s">
        <v>1436</v>
      </c>
      <c r="R40" s="457"/>
      <c r="S40" s="452" t="s">
        <v>1327</v>
      </c>
      <c r="T40" s="454" t="s">
        <v>925</v>
      </c>
      <c r="U40" s="460"/>
      <c r="V40" s="460"/>
      <c r="W40" s="460"/>
      <c r="X40" s="460"/>
      <c r="Y40" s="460"/>
      <c r="Z40" s="460"/>
      <c r="AA40" s="460"/>
      <c r="AB40" s="460"/>
      <c r="AC40" s="460"/>
      <c r="AD40" s="460"/>
      <c r="AE40" s="460"/>
      <c r="AF40" s="460"/>
      <c r="AG40" s="460"/>
      <c r="AH40" s="460"/>
      <c r="AI40" s="460"/>
      <c r="AJ40" s="460"/>
      <c r="AK40" s="460"/>
      <c r="AL40" s="460"/>
      <c r="AM40" s="458"/>
      <c r="AN40" s="458"/>
      <c r="AO40" s="458"/>
      <c r="AP40" s="460"/>
      <c r="AQ40" s="460"/>
    </row>
    <row r="41" spans="1:43" ht="81.75" customHeight="1">
      <c r="A41" s="450">
        <v>33</v>
      </c>
      <c r="B41" s="1458" t="s">
        <v>1437</v>
      </c>
      <c r="C41" s="1449" t="s">
        <v>1438</v>
      </c>
      <c r="D41" s="476" t="s">
        <v>1439</v>
      </c>
      <c r="E41" s="454" t="s">
        <v>138</v>
      </c>
      <c r="F41" s="462" t="s">
        <v>141</v>
      </c>
      <c r="G41" s="462" t="s">
        <v>141</v>
      </c>
      <c r="H41" s="462" t="s">
        <v>141</v>
      </c>
      <c r="I41" s="462" t="s">
        <v>141</v>
      </c>
      <c r="J41" s="462" t="s">
        <v>141</v>
      </c>
      <c r="K41" s="455" t="s">
        <v>1440</v>
      </c>
      <c r="L41" s="455" t="s">
        <v>1441</v>
      </c>
      <c r="M41" s="477" t="s">
        <v>35</v>
      </c>
      <c r="N41" s="456">
        <v>0</v>
      </c>
      <c r="O41" s="452" t="s">
        <v>47</v>
      </c>
      <c r="P41" s="452">
        <v>12</v>
      </c>
      <c r="Q41" s="462" t="s">
        <v>1442</v>
      </c>
      <c r="R41" s="457"/>
      <c r="S41" s="452" t="s">
        <v>1327</v>
      </c>
      <c r="T41" s="454" t="s">
        <v>925</v>
      </c>
      <c r="U41" s="462"/>
      <c r="V41" s="462"/>
      <c r="W41" s="462"/>
      <c r="X41" s="462"/>
      <c r="Y41" s="462"/>
      <c r="Z41" s="462"/>
      <c r="AA41" s="462"/>
      <c r="AB41" s="462"/>
      <c r="AC41" s="462"/>
      <c r="AD41" s="462"/>
      <c r="AE41" s="462"/>
      <c r="AF41" s="462"/>
      <c r="AG41" s="462"/>
      <c r="AH41" s="462"/>
      <c r="AI41" s="462"/>
      <c r="AJ41" s="462"/>
      <c r="AK41" s="462"/>
      <c r="AL41" s="462"/>
      <c r="AM41" s="462"/>
      <c r="AN41" s="462"/>
      <c r="AO41" s="462"/>
      <c r="AP41" s="460"/>
      <c r="AQ41" s="460"/>
    </row>
    <row r="42" spans="1:43" ht="165">
      <c r="A42" s="450">
        <v>34</v>
      </c>
      <c r="B42" s="1459"/>
      <c r="C42" s="1460"/>
      <c r="D42" s="476" t="s">
        <v>1443</v>
      </c>
      <c r="E42" s="454" t="s">
        <v>138</v>
      </c>
      <c r="F42" s="462" t="s">
        <v>141</v>
      </c>
      <c r="G42" s="462" t="s">
        <v>141</v>
      </c>
      <c r="H42" s="462" t="s">
        <v>141</v>
      </c>
      <c r="I42" s="462" t="s">
        <v>141</v>
      </c>
      <c r="J42" s="462" t="s">
        <v>141</v>
      </c>
      <c r="K42" s="455" t="s">
        <v>1440</v>
      </c>
      <c r="L42" s="455" t="s">
        <v>1441</v>
      </c>
      <c r="M42" s="477" t="s">
        <v>35</v>
      </c>
      <c r="N42" s="456">
        <v>0</v>
      </c>
      <c r="O42" s="452" t="s">
        <v>36</v>
      </c>
      <c r="P42" s="452">
        <v>300</v>
      </c>
      <c r="Q42" s="462" t="s">
        <v>1444</v>
      </c>
      <c r="R42" s="457"/>
      <c r="S42" s="452" t="s">
        <v>1327</v>
      </c>
      <c r="T42" s="454" t="s">
        <v>925</v>
      </c>
      <c r="U42" s="462"/>
      <c r="V42" s="462"/>
      <c r="W42" s="462"/>
      <c r="X42" s="462"/>
      <c r="Y42" s="462"/>
      <c r="Z42" s="462"/>
      <c r="AA42" s="462"/>
      <c r="AB42" s="462"/>
      <c r="AC42" s="462"/>
      <c r="AD42" s="462"/>
      <c r="AE42" s="462"/>
      <c r="AF42" s="462"/>
      <c r="AG42" s="462"/>
      <c r="AH42" s="462"/>
      <c r="AI42" s="462"/>
      <c r="AJ42" s="462"/>
      <c r="AK42" s="462"/>
      <c r="AL42" s="462"/>
      <c r="AM42" s="462"/>
      <c r="AN42" s="462"/>
      <c r="AO42" s="462"/>
      <c r="AP42" s="460"/>
      <c r="AQ42" s="460"/>
    </row>
    <row r="43" spans="1:43" ht="60">
      <c r="A43" s="450">
        <v>35</v>
      </c>
      <c r="B43" s="1457" t="s">
        <v>1445</v>
      </c>
      <c r="C43" s="462" t="s">
        <v>1446</v>
      </c>
      <c r="D43" s="461" t="s">
        <v>1447</v>
      </c>
      <c r="E43" s="462" t="s">
        <v>138</v>
      </c>
      <c r="F43" s="462" t="s">
        <v>1448</v>
      </c>
      <c r="G43" s="462" t="s">
        <v>1448</v>
      </c>
      <c r="H43" s="462" t="s">
        <v>1448</v>
      </c>
      <c r="I43" s="462" t="s">
        <v>1448</v>
      </c>
      <c r="J43" s="462" t="s">
        <v>1448</v>
      </c>
      <c r="K43" s="455" t="s">
        <v>1449</v>
      </c>
      <c r="L43" s="455" t="s">
        <v>1450</v>
      </c>
      <c r="M43" s="478" t="s">
        <v>35</v>
      </c>
      <c r="N43" s="464">
        <v>0</v>
      </c>
      <c r="O43" s="466" t="s">
        <v>36</v>
      </c>
      <c r="P43" s="462">
        <v>2</v>
      </c>
      <c r="Q43" s="462" t="s">
        <v>1451</v>
      </c>
      <c r="R43" s="479"/>
      <c r="S43" s="452" t="s">
        <v>1327</v>
      </c>
      <c r="T43" s="454" t="s">
        <v>1402</v>
      </c>
      <c r="U43" s="204"/>
      <c r="V43" s="475"/>
      <c r="W43" s="460"/>
      <c r="X43" s="460"/>
      <c r="Y43" s="460"/>
      <c r="Z43" s="460"/>
      <c r="AA43" s="460"/>
      <c r="AB43" s="460"/>
      <c r="AC43" s="460"/>
      <c r="AD43" s="460"/>
      <c r="AE43" s="460"/>
      <c r="AF43" s="460"/>
      <c r="AG43" s="460"/>
      <c r="AH43" s="460"/>
      <c r="AI43" s="460"/>
      <c r="AJ43" s="460"/>
      <c r="AK43" s="460"/>
      <c r="AL43" s="460"/>
      <c r="AM43" s="458"/>
      <c r="AN43" s="458"/>
      <c r="AO43" s="458"/>
      <c r="AP43" s="460"/>
      <c r="AQ43" s="460"/>
    </row>
    <row r="44" spans="1:43" ht="135">
      <c r="A44" s="450">
        <v>36</v>
      </c>
      <c r="B44" s="1448"/>
      <c r="C44" s="462" t="s">
        <v>1452</v>
      </c>
      <c r="D44" s="461" t="s">
        <v>1453</v>
      </c>
      <c r="E44" s="462" t="s">
        <v>138</v>
      </c>
      <c r="F44" s="462" t="s">
        <v>1448</v>
      </c>
      <c r="G44" s="462" t="s">
        <v>1448</v>
      </c>
      <c r="H44" s="462" t="s">
        <v>1448</v>
      </c>
      <c r="I44" s="462" t="s">
        <v>1448</v>
      </c>
      <c r="J44" s="462" t="s">
        <v>1448</v>
      </c>
      <c r="K44" s="455" t="s">
        <v>1449</v>
      </c>
      <c r="L44" s="455" t="s">
        <v>1450</v>
      </c>
      <c r="M44" s="478" t="s">
        <v>35</v>
      </c>
      <c r="N44" s="464">
        <v>0</v>
      </c>
      <c r="O44" s="465" t="s">
        <v>47</v>
      </c>
      <c r="P44" s="462">
        <v>1</v>
      </c>
      <c r="Q44" s="462" t="s">
        <v>1454</v>
      </c>
      <c r="R44" s="479"/>
      <c r="S44" s="452" t="s">
        <v>1327</v>
      </c>
      <c r="T44" s="454" t="s">
        <v>1402</v>
      </c>
      <c r="U44" s="204"/>
      <c r="V44" s="475"/>
      <c r="W44" s="460"/>
      <c r="X44" s="460"/>
      <c r="Y44" s="460"/>
      <c r="Z44" s="460"/>
      <c r="AA44" s="460"/>
      <c r="AB44" s="460"/>
      <c r="AC44" s="460"/>
      <c r="AD44" s="460"/>
      <c r="AE44" s="460"/>
      <c r="AF44" s="460"/>
      <c r="AG44" s="460"/>
      <c r="AH44" s="460"/>
      <c r="AI44" s="460"/>
      <c r="AJ44" s="460"/>
      <c r="AK44" s="460"/>
      <c r="AL44" s="460"/>
      <c r="AM44" s="458"/>
      <c r="AN44" s="458"/>
      <c r="AO44" s="458"/>
      <c r="AP44" s="460"/>
      <c r="AQ44" s="460"/>
    </row>
    <row r="45" spans="1:43" ht="31.5" customHeight="1">
      <c r="A45" s="480"/>
      <c r="B45" s="265"/>
      <c r="C45" s="481"/>
      <c r="D45" s="265"/>
      <c r="E45" s="265"/>
      <c r="F45" s="265"/>
      <c r="G45" s="265"/>
      <c r="H45" s="265"/>
      <c r="I45" s="265"/>
      <c r="J45" s="265"/>
      <c r="K45" s="265"/>
      <c r="L45" s="1321" t="s">
        <v>1326</v>
      </c>
      <c r="M45" s="1213"/>
      <c r="N45" s="266">
        <f>AVERAGE(N9:N37)</f>
        <v>0</v>
      </c>
      <c r="O45" s="265"/>
      <c r="P45" s="265"/>
      <c r="Q45" s="265"/>
      <c r="R45" s="265"/>
      <c r="S45" s="265"/>
      <c r="T45" s="265"/>
      <c r="U45" s="1321">
        <f>SUM(U9:U30)</f>
        <v>0</v>
      </c>
      <c r="V45" s="1213"/>
      <c r="W45" s="265"/>
      <c r="X45" s="265"/>
      <c r="Y45" s="265"/>
      <c r="Z45" s="265"/>
      <c r="AA45" s="265"/>
      <c r="AB45" s="265"/>
      <c r="AC45" s="265"/>
      <c r="AD45" s="265"/>
      <c r="AE45" s="265"/>
      <c r="AF45" s="265"/>
      <c r="AG45" s="265"/>
      <c r="AH45" s="265"/>
      <c r="AI45" s="265"/>
      <c r="AJ45" s="265"/>
      <c r="AK45" s="265"/>
      <c r="AL45" s="265"/>
      <c r="AM45" s="265"/>
      <c r="AN45" s="265"/>
      <c r="AO45" s="265"/>
      <c r="AP45" s="265"/>
      <c r="AQ45" s="265"/>
    </row>
    <row r="46" spans="1:43" ht="15.75" customHeight="1">
      <c r="C46" s="482"/>
    </row>
    <row r="47" spans="1:43" ht="15.75" customHeight="1">
      <c r="C47" s="482"/>
    </row>
    <row r="48" spans="1:43" ht="15.75" customHeight="1">
      <c r="C48" s="482"/>
    </row>
    <row r="49" spans="3:3" ht="15.75" customHeight="1">
      <c r="C49" s="482"/>
    </row>
    <row r="50" spans="3:3" ht="15.75" customHeight="1">
      <c r="C50" s="482"/>
    </row>
    <row r="51" spans="3:3" ht="15.75" customHeight="1">
      <c r="C51" s="482"/>
    </row>
    <row r="52" spans="3:3" ht="15.75" customHeight="1">
      <c r="C52" s="482"/>
    </row>
    <row r="53" spans="3:3" ht="15.75" customHeight="1">
      <c r="C53" s="482"/>
    </row>
    <row r="54" spans="3:3" ht="15.75" customHeight="1">
      <c r="C54" s="482"/>
    </row>
    <row r="55" spans="3:3" ht="15.75" customHeight="1">
      <c r="C55" s="482"/>
    </row>
    <row r="56" spans="3:3" ht="15.75" customHeight="1">
      <c r="C56" s="482"/>
    </row>
    <row r="57" spans="3:3" ht="15.75" customHeight="1">
      <c r="C57" s="482"/>
    </row>
    <row r="58" spans="3:3" ht="15.75" customHeight="1">
      <c r="C58" s="482"/>
    </row>
    <row r="59" spans="3:3" ht="15.75" customHeight="1">
      <c r="C59" s="482"/>
    </row>
    <row r="60" spans="3:3" ht="15.75" customHeight="1">
      <c r="C60" s="482"/>
    </row>
    <row r="61" spans="3:3" ht="15.75" customHeight="1">
      <c r="C61" s="482"/>
    </row>
    <row r="62" spans="3:3" ht="15.75" customHeight="1">
      <c r="C62" s="482"/>
    </row>
    <row r="63" spans="3:3" ht="15.75" customHeight="1">
      <c r="C63" s="482"/>
    </row>
    <row r="64" spans="3:3" ht="15.75" customHeight="1">
      <c r="C64" s="482"/>
    </row>
    <row r="65" spans="3:3" ht="15.75" customHeight="1">
      <c r="C65" s="482"/>
    </row>
    <row r="66" spans="3:3" ht="15.75" customHeight="1">
      <c r="C66" s="482"/>
    </row>
    <row r="67" spans="3:3" ht="15.75" customHeight="1">
      <c r="C67" s="482"/>
    </row>
    <row r="68" spans="3:3" ht="15.75" customHeight="1">
      <c r="C68" s="482"/>
    </row>
    <row r="69" spans="3:3" ht="15.75" customHeight="1">
      <c r="C69" s="482"/>
    </row>
    <row r="70" spans="3:3" ht="15.75" customHeight="1">
      <c r="C70" s="482"/>
    </row>
    <row r="71" spans="3:3" ht="15.75" customHeight="1">
      <c r="C71" s="482"/>
    </row>
    <row r="72" spans="3:3" ht="15.75" customHeight="1">
      <c r="C72" s="482"/>
    </row>
    <row r="73" spans="3:3" ht="15.75" customHeight="1">
      <c r="C73" s="482"/>
    </row>
    <row r="74" spans="3:3" ht="15.75" customHeight="1">
      <c r="C74" s="482"/>
    </row>
    <row r="75" spans="3:3" ht="15.75" customHeight="1">
      <c r="C75" s="482"/>
    </row>
    <row r="76" spans="3:3" ht="15.75" customHeight="1">
      <c r="C76" s="482"/>
    </row>
    <row r="77" spans="3:3" ht="15.75" customHeight="1">
      <c r="C77" s="482"/>
    </row>
    <row r="78" spans="3:3" ht="15.75" customHeight="1">
      <c r="C78" s="482"/>
    </row>
    <row r="79" spans="3:3" ht="15.75" customHeight="1">
      <c r="C79" s="482"/>
    </row>
    <row r="80" spans="3:3" ht="15.75" customHeight="1">
      <c r="C80" s="482"/>
    </row>
    <row r="81" spans="3:3" ht="15.75" customHeight="1">
      <c r="C81" s="482"/>
    </row>
    <row r="82" spans="3:3" ht="15.75" customHeight="1">
      <c r="C82" s="482"/>
    </row>
    <row r="83" spans="3:3" ht="15.75" customHeight="1">
      <c r="C83" s="482"/>
    </row>
    <row r="84" spans="3:3" ht="15.75" customHeight="1">
      <c r="C84" s="482"/>
    </row>
    <row r="85" spans="3:3" ht="15.75" customHeight="1">
      <c r="C85" s="482"/>
    </row>
    <row r="86" spans="3:3" ht="15.75" customHeight="1">
      <c r="C86" s="482"/>
    </row>
    <row r="87" spans="3:3" ht="15.75" customHeight="1">
      <c r="C87" s="482"/>
    </row>
    <row r="88" spans="3:3" ht="15.75" customHeight="1">
      <c r="C88" s="482"/>
    </row>
    <row r="89" spans="3:3" ht="15.75" customHeight="1">
      <c r="C89" s="482"/>
    </row>
    <row r="90" spans="3:3" ht="15.75" customHeight="1">
      <c r="C90" s="482"/>
    </row>
    <row r="91" spans="3:3" ht="15.75" customHeight="1">
      <c r="C91" s="482"/>
    </row>
    <row r="92" spans="3:3" ht="15.75" customHeight="1">
      <c r="C92" s="482"/>
    </row>
    <row r="93" spans="3:3" ht="15.75" customHeight="1">
      <c r="C93" s="482"/>
    </row>
    <row r="94" spans="3:3" ht="15.75" customHeight="1">
      <c r="C94" s="482"/>
    </row>
    <row r="95" spans="3:3" ht="15.75" customHeight="1">
      <c r="C95" s="482"/>
    </row>
    <row r="96" spans="3:3" ht="15.75" customHeight="1">
      <c r="C96" s="482"/>
    </row>
    <row r="97" spans="3:3" ht="15.75" customHeight="1">
      <c r="C97" s="482"/>
    </row>
    <row r="98" spans="3:3" ht="15.75" customHeight="1">
      <c r="C98" s="482"/>
    </row>
    <row r="99" spans="3:3" ht="15.75" customHeight="1">
      <c r="C99" s="482"/>
    </row>
    <row r="100" spans="3:3" ht="15.75" customHeight="1">
      <c r="C100" s="482"/>
    </row>
    <row r="101" spans="3:3" ht="15.75" customHeight="1">
      <c r="C101" s="482"/>
    </row>
    <row r="102" spans="3:3" ht="15.75" customHeight="1">
      <c r="C102" s="482"/>
    </row>
    <row r="103" spans="3:3" ht="15.75" customHeight="1">
      <c r="C103" s="482"/>
    </row>
    <row r="104" spans="3:3" ht="15.75" customHeight="1">
      <c r="C104" s="482"/>
    </row>
    <row r="105" spans="3:3" ht="15.75" customHeight="1">
      <c r="C105" s="482"/>
    </row>
    <row r="106" spans="3:3" ht="15.75" customHeight="1">
      <c r="C106" s="482"/>
    </row>
    <row r="107" spans="3:3" ht="15.75" customHeight="1">
      <c r="C107" s="482"/>
    </row>
    <row r="108" spans="3:3" ht="15.75" customHeight="1">
      <c r="C108" s="482"/>
    </row>
    <row r="109" spans="3:3" ht="15.75" customHeight="1">
      <c r="C109" s="482"/>
    </row>
    <row r="110" spans="3:3" ht="15.75" customHeight="1">
      <c r="C110" s="482"/>
    </row>
    <row r="111" spans="3:3" ht="15.75" customHeight="1">
      <c r="C111" s="482"/>
    </row>
    <row r="112" spans="3:3" ht="15.75" customHeight="1">
      <c r="C112" s="482"/>
    </row>
    <row r="113" spans="3:3" ht="15.75" customHeight="1">
      <c r="C113" s="482"/>
    </row>
    <row r="114" spans="3:3" ht="15.75" customHeight="1">
      <c r="C114" s="482"/>
    </row>
    <row r="115" spans="3:3" ht="15.75" customHeight="1">
      <c r="C115" s="482"/>
    </row>
    <row r="116" spans="3:3" ht="15.75" customHeight="1">
      <c r="C116" s="482"/>
    </row>
    <row r="117" spans="3:3" ht="15.75" customHeight="1">
      <c r="C117" s="482"/>
    </row>
    <row r="118" spans="3:3" ht="15.75" customHeight="1">
      <c r="C118" s="482"/>
    </row>
    <row r="119" spans="3:3" ht="15.75" customHeight="1">
      <c r="C119" s="482"/>
    </row>
    <row r="120" spans="3:3" ht="15.75" customHeight="1">
      <c r="C120" s="482"/>
    </row>
    <row r="121" spans="3:3" ht="15.75" customHeight="1">
      <c r="C121" s="482"/>
    </row>
    <row r="122" spans="3:3" ht="15.75" customHeight="1">
      <c r="C122" s="482"/>
    </row>
    <row r="123" spans="3:3" ht="15.75" customHeight="1">
      <c r="C123" s="482"/>
    </row>
    <row r="124" spans="3:3" ht="15.75" customHeight="1">
      <c r="C124" s="482"/>
    </row>
    <row r="125" spans="3:3" ht="15.75" customHeight="1">
      <c r="C125" s="482"/>
    </row>
    <row r="126" spans="3:3" ht="15.75" customHeight="1">
      <c r="C126" s="482"/>
    </row>
    <row r="127" spans="3:3" ht="15.75" customHeight="1">
      <c r="C127" s="482"/>
    </row>
    <row r="128" spans="3:3" ht="15.75" customHeight="1">
      <c r="C128" s="482"/>
    </row>
    <row r="129" spans="3:3" ht="15.75" customHeight="1">
      <c r="C129" s="482"/>
    </row>
    <row r="130" spans="3:3" ht="15.75" customHeight="1">
      <c r="C130" s="482"/>
    </row>
    <row r="131" spans="3:3" ht="15.75" customHeight="1">
      <c r="C131" s="482"/>
    </row>
    <row r="132" spans="3:3" ht="15.75" customHeight="1">
      <c r="C132" s="482"/>
    </row>
    <row r="133" spans="3:3" ht="15.75" customHeight="1">
      <c r="C133" s="482"/>
    </row>
    <row r="134" spans="3:3" ht="15.75" customHeight="1">
      <c r="C134" s="482"/>
    </row>
    <row r="135" spans="3:3" ht="15.75" customHeight="1">
      <c r="C135" s="482"/>
    </row>
    <row r="136" spans="3:3" ht="15.75" customHeight="1">
      <c r="C136" s="482"/>
    </row>
    <row r="137" spans="3:3" ht="15.75" customHeight="1">
      <c r="C137" s="482"/>
    </row>
    <row r="138" spans="3:3" ht="15.75" customHeight="1">
      <c r="C138" s="482"/>
    </row>
    <row r="139" spans="3:3" ht="15.75" customHeight="1">
      <c r="C139" s="482"/>
    </row>
    <row r="140" spans="3:3" ht="15.75" customHeight="1">
      <c r="C140" s="482"/>
    </row>
    <row r="141" spans="3:3" ht="15.75" customHeight="1">
      <c r="C141" s="482"/>
    </row>
    <row r="142" spans="3:3" ht="15.75" customHeight="1">
      <c r="C142" s="482"/>
    </row>
    <row r="143" spans="3:3" ht="15.75" customHeight="1">
      <c r="C143" s="482"/>
    </row>
    <row r="144" spans="3:3" ht="15.75" customHeight="1">
      <c r="C144" s="482"/>
    </row>
    <row r="145" spans="3:3" ht="15.75" customHeight="1">
      <c r="C145" s="482"/>
    </row>
    <row r="146" spans="3:3" ht="15.75" customHeight="1">
      <c r="C146" s="482"/>
    </row>
    <row r="147" spans="3:3" ht="15.75" customHeight="1">
      <c r="C147" s="482"/>
    </row>
    <row r="148" spans="3:3" ht="15.75" customHeight="1">
      <c r="C148" s="482"/>
    </row>
    <row r="149" spans="3:3" ht="15.75" customHeight="1">
      <c r="C149" s="482"/>
    </row>
    <row r="150" spans="3:3" ht="15.75" customHeight="1">
      <c r="C150" s="482"/>
    </row>
    <row r="151" spans="3:3" ht="15.75" customHeight="1">
      <c r="C151" s="482"/>
    </row>
    <row r="152" spans="3:3" ht="15.75" customHeight="1">
      <c r="C152" s="482"/>
    </row>
    <row r="153" spans="3:3" ht="15.75" customHeight="1">
      <c r="C153" s="482"/>
    </row>
    <row r="154" spans="3:3" ht="15.75" customHeight="1">
      <c r="C154" s="482"/>
    </row>
    <row r="155" spans="3:3" ht="15.75" customHeight="1">
      <c r="C155" s="482"/>
    </row>
    <row r="156" spans="3:3" ht="15.75" customHeight="1">
      <c r="C156" s="482"/>
    </row>
    <row r="157" spans="3:3" ht="15.75" customHeight="1">
      <c r="C157" s="482"/>
    </row>
    <row r="158" spans="3:3" ht="15.75" customHeight="1">
      <c r="C158" s="482"/>
    </row>
    <row r="159" spans="3:3" ht="15.75" customHeight="1">
      <c r="C159" s="482"/>
    </row>
    <row r="160" spans="3:3" ht="15.75" customHeight="1">
      <c r="C160" s="482"/>
    </row>
    <row r="161" spans="3:3" ht="15.75" customHeight="1">
      <c r="C161" s="482"/>
    </row>
    <row r="162" spans="3:3" ht="15.75" customHeight="1">
      <c r="C162" s="482"/>
    </row>
    <row r="163" spans="3:3" ht="15.75" customHeight="1">
      <c r="C163" s="482"/>
    </row>
    <row r="164" spans="3:3" ht="15.75" customHeight="1">
      <c r="C164" s="482"/>
    </row>
    <row r="165" spans="3:3" ht="15.75" customHeight="1">
      <c r="C165" s="482"/>
    </row>
    <row r="166" spans="3:3" ht="15.75" customHeight="1">
      <c r="C166" s="482"/>
    </row>
    <row r="167" spans="3:3" ht="15.75" customHeight="1">
      <c r="C167" s="482"/>
    </row>
    <row r="168" spans="3:3" ht="15.75" customHeight="1">
      <c r="C168" s="482"/>
    </row>
    <row r="169" spans="3:3" ht="15.75" customHeight="1">
      <c r="C169" s="482"/>
    </row>
    <row r="170" spans="3:3" ht="15.75" customHeight="1">
      <c r="C170" s="482"/>
    </row>
    <row r="171" spans="3:3" ht="15.75" customHeight="1">
      <c r="C171" s="482"/>
    </row>
    <row r="172" spans="3:3" ht="15.75" customHeight="1">
      <c r="C172" s="482"/>
    </row>
    <row r="173" spans="3:3" ht="15.75" customHeight="1">
      <c r="C173" s="482"/>
    </row>
    <row r="174" spans="3:3" ht="15.75" customHeight="1">
      <c r="C174" s="482"/>
    </row>
    <row r="175" spans="3:3" ht="15.75" customHeight="1">
      <c r="C175" s="482"/>
    </row>
    <row r="176" spans="3:3" ht="15.75" customHeight="1">
      <c r="C176" s="482"/>
    </row>
    <row r="177" spans="3:3" ht="15.75" customHeight="1">
      <c r="C177" s="482"/>
    </row>
    <row r="178" spans="3:3" ht="15.75" customHeight="1">
      <c r="C178" s="482"/>
    </row>
    <row r="179" spans="3:3" ht="15.75" customHeight="1">
      <c r="C179" s="482"/>
    </row>
    <row r="180" spans="3:3" ht="15.75" customHeight="1">
      <c r="C180" s="482"/>
    </row>
    <row r="181" spans="3:3" ht="15.75" customHeight="1">
      <c r="C181" s="482"/>
    </row>
    <row r="182" spans="3:3" ht="15.75" customHeight="1">
      <c r="C182" s="482"/>
    </row>
    <row r="183" spans="3:3" ht="15.75" customHeight="1">
      <c r="C183" s="482"/>
    </row>
    <row r="184" spans="3:3" ht="15.75" customHeight="1">
      <c r="C184" s="482"/>
    </row>
    <row r="185" spans="3:3" ht="15.75" customHeight="1">
      <c r="C185" s="482"/>
    </row>
    <row r="186" spans="3:3" ht="15.75" customHeight="1">
      <c r="C186" s="482"/>
    </row>
    <row r="187" spans="3:3" ht="15.75" customHeight="1">
      <c r="C187" s="482"/>
    </row>
    <row r="188" spans="3:3" ht="15.75" customHeight="1">
      <c r="C188" s="482"/>
    </row>
    <row r="189" spans="3:3" ht="15.75" customHeight="1">
      <c r="C189" s="482"/>
    </row>
    <row r="190" spans="3:3" ht="15.75" customHeight="1">
      <c r="C190" s="482"/>
    </row>
    <row r="191" spans="3:3" ht="15.75" customHeight="1">
      <c r="C191" s="482"/>
    </row>
    <row r="192" spans="3:3" ht="15.75" customHeight="1">
      <c r="C192" s="482"/>
    </row>
    <row r="193" spans="3:3" ht="15.75" customHeight="1">
      <c r="C193" s="482"/>
    </row>
    <row r="194" spans="3:3" ht="15.75" customHeight="1">
      <c r="C194" s="482"/>
    </row>
    <row r="195" spans="3:3" ht="15.75" customHeight="1">
      <c r="C195" s="482"/>
    </row>
    <row r="196" spans="3:3" ht="15.75" customHeight="1">
      <c r="C196" s="482"/>
    </row>
    <row r="197" spans="3:3" ht="15.75" customHeight="1">
      <c r="C197" s="482"/>
    </row>
    <row r="198" spans="3:3" ht="15.75" customHeight="1">
      <c r="C198" s="482"/>
    </row>
    <row r="199" spans="3:3" ht="15.75" customHeight="1">
      <c r="C199" s="482"/>
    </row>
    <row r="200" spans="3:3" ht="15.75" customHeight="1">
      <c r="C200" s="482"/>
    </row>
    <row r="201" spans="3:3" ht="15.75" customHeight="1">
      <c r="C201" s="482"/>
    </row>
    <row r="202" spans="3:3" ht="15.75" customHeight="1">
      <c r="C202" s="482"/>
    </row>
    <row r="203" spans="3:3" ht="15.75" customHeight="1">
      <c r="C203" s="482"/>
    </row>
    <row r="204" spans="3:3" ht="15.75" customHeight="1">
      <c r="C204" s="482"/>
    </row>
    <row r="205" spans="3:3" ht="15.75" customHeight="1">
      <c r="C205" s="482"/>
    </row>
    <row r="206" spans="3:3" ht="15.75" customHeight="1">
      <c r="C206" s="482"/>
    </row>
    <row r="207" spans="3:3" ht="15.75" customHeight="1">
      <c r="C207" s="482"/>
    </row>
    <row r="208" spans="3:3" ht="15.75" customHeight="1">
      <c r="C208" s="482"/>
    </row>
    <row r="209" spans="3:3" ht="15.75" customHeight="1">
      <c r="C209" s="482"/>
    </row>
    <row r="210" spans="3:3" ht="15.75" customHeight="1">
      <c r="C210" s="482"/>
    </row>
    <row r="211" spans="3:3" ht="15.75" customHeight="1">
      <c r="C211" s="482"/>
    </row>
    <row r="212" spans="3:3" ht="15.75" customHeight="1">
      <c r="C212" s="482"/>
    </row>
    <row r="213" spans="3:3" ht="15.75" customHeight="1">
      <c r="C213" s="482"/>
    </row>
    <row r="214" spans="3:3" ht="15.75" customHeight="1">
      <c r="C214" s="482"/>
    </row>
    <row r="215" spans="3:3" ht="15.75" customHeight="1">
      <c r="C215" s="482"/>
    </row>
    <row r="216" spans="3:3" ht="15.75" customHeight="1">
      <c r="C216" s="482"/>
    </row>
    <row r="217" spans="3:3" ht="15.75" customHeight="1">
      <c r="C217" s="482"/>
    </row>
    <row r="218" spans="3:3" ht="15.75" customHeight="1">
      <c r="C218" s="482"/>
    </row>
    <row r="219" spans="3:3" ht="15.75" customHeight="1">
      <c r="C219" s="482"/>
    </row>
    <row r="220" spans="3:3" ht="15.75" customHeight="1">
      <c r="C220" s="482"/>
    </row>
    <row r="221" spans="3:3" ht="15.75" customHeight="1">
      <c r="C221" s="482"/>
    </row>
    <row r="222" spans="3:3" ht="15.75" customHeight="1">
      <c r="C222" s="482"/>
    </row>
    <row r="223" spans="3:3" ht="15.75" customHeight="1">
      <c r="C223" s="482"/>
    </row>
    <row r="224" spans="3:3" ht="15.75" customHeight="1">
      <c r="C224" s="482"/>
    </row>
    <row r="225" spans="3:3" ht="15.75" customHeight="1">
      <c r="C225" s="482"/>
    </row>
    <row r="226" spans="3:3" ht="15.75" customHeight="1">
      <c r="C226" s="482"/>
    </row>
    <row r="227" spans="3:3" ht="15.75" customHeight="1">
      <c r="C227" s="482"/>
    </row>
    <row r="228" spans="3:3" ht="15.75" customHeight="1">
      <c r="C228" s="482"/>
    </row>
    <row r="229" spans="3:3" ht="15.75" customHeight="1">
      <c r="C229" s="482"/>
    </row>
    <row r="230" spans="3:3" ht="15.75" customHeight="1">
      <c r="C230" s="482"/>
    </row>
    <row r="231" spans="3:3" ht="15.75" customHeight="1">
      <c r="C231" s="482"/>
    </row>
    <row r="232" spans="3:3" ht="15.75" customHeight="1">
      <c r="C232" s="482"/>
    </row>
    <row r="233" spans="3:3" ht="15.75" customHeight="1">
      <c r="C233" s="482"/>
    </row>
    <row r="234" spans="3:3" ht="15.75" customHeight="1">
      <c r="C234" s="482"/>
    </row>
    <row r="235" spans="3:3" ht="15.75" customHeight="1">
      <c r="C235" s="482"/>
    </row>
    <row r="236" spans="3:3" ht="15.75" customHeight="1">
      <c r="C236" s="482"/>
    </row>
    <row r="237" spans="3:3" ht="15.75" customHeight="1">
      <c r="C237" s="482"/>
    </row>
    <row r="238" spans="3:3" ht="15.75" customHeight="1">
      <c r="C238" s="482"/>
    </row>
    <row r="239" spans="3:3" ht="15.75" customHeight="1">
      <c r="C239" s="482"/>
    </row>
    <row r="240" spans="3:3" ht="15.75" customHeight="1">
      <c r="C240" s="482"/>
    </row>
    <row r="241" spans="3:3" ht="15.75" customHeight="1">
      <c r="C241" s="482"/>
    </row>
    <row r="242" spans="3:3" ht="15.75" customHeight="1">
      <c r="C242" s="482"/>
    </row>
    <row r="243" spans="3:3" ht="15.75" customHeight="1">
      <c r="C243" s="482"/>
    </row>
    <row r="244" spans="3:3" ht="15.75" customHeight="1">
      <c r="C244" s="482"/>
    </row>
    <row r="245" spans="3:3" ht="15.75" customHeight="1">
      <c r="C245" s="482"/>
    </row>
    <row r="246" spans="3:3" ht="15.75" customHeight="1">
      <c r="C246" s="482"/>
    </row>
    <row r="247" spans="3:3" ht="15.75" customHeight="1">
      <c r="C247" s="482"/>
    </row>
    <row r="248" spans="3:3" ht="15.75" customHeight="1">
      <c r="C248" s="482"/>
    </row>
    <row r="249" spans="3:3" ht="15.75" customHeight="1">
      <c r="C249" s="482"/>
    </row>
    <row r="250" spans="3:3" ht="15.75" customHeight="1">
      <c r="C250" s="482"/>
    </row>
    <row r="251" spans="3:3" ht="15.75" customHeight="1">
      <c r="C251" s="482"/>
    </row>
    <row r="252" spans="3:3" ht="15.75" customHeight="1">
      <c r="C252" s="482"/>
    </row>
    <row r="253" spans="3:3" ht="15.75" customHeight="1">
      <c r="C253" s="482"/>
    </row>
    <row r="254" spans="3:3" ht="15.75" customHeight="1">
      <c r="C254" s="482"/>
    </row>
    <row r="255" spans="3:3" ht="15.75" customHeight="1">
      <c r="C255" s="482"/>
    </row>
    <row r="256" spans="3:3" ht="15.75" customHeight="1">
      <c r="C256" s="482"/>
    </row>
    <row r="257" spans="3:3" ht="15.75" customHeight="1">
      <c r="C257" s="482"/>
    </row>
    <row r="258" spans="3:3" ht="15.75" customHeight="1">
      <c r="C258" s="482"/>
    </row>
    <row r="259" spans="3:3" ht="15.75" customHeight="1">
      <c r="C259" s="482"/>
    </row>
    <row r="260" spans="3:3" ht="15.75" customHeight="1">
      <c r="C260" s="482"/>
    </row>
    <row r="261" spans="3:3" ht="15.75" customHeight="1">
      <c r="C261" s="482"/>
    </row>
    <row r="262" spans="3:3" ht="15.75" customHeight="1">
      <c r="C262" s="482"/>
    </row>
    <row r="263" spans="3:3" ht="15.75" customHeight="1">
      <c r="C263" s="482"/>
    </row>
    <row r="264" spans="3:3" ht="15.75" customHeight="1">
      <c r="C264" s="482"/>
    </row>
    <row r="265" spans="3:3" ht="15.75" customHeight="1">
      <c r="C265" s="482"/>
    </row>
    <row r="266" spans="3:3" ht="15.75" customHeight="1">
      <c r="C266" s="482"/>
    </row>
    <row r="267" spans="3:3" ht="15.75" customHeight="1">
      <c r="C267" s="482"/>
    </row>
    <row r="268" spans="3:3" ht="15.75" customHeight="1">
      <c r="C268" s="482"/>
    </row>
    <row r="269" spans="3:3" ht="15.75" customHeight="1">
      <c r="C269" s="482"/>
    </row>
    <row r="270" spans="3:3" ht="15.75" customHeight="1">
      <c r="C270" s="482"/>
    </row>
    <row r="271" spans="3:3" ht="15.75" customHeight="1">
      <c r="C271" s="482"/>
    </row>
    <row r="272" spans="3:3" ht="15.75" customHeight="1">
      <c r="C272" s="482"/>
    </row>
    <row r="273" spans="3:3" ht="15.75" customHeight="1">
      <c r="C273" s="482"/>
    </row>
    <row r="274" spans="3:3" ht="15.75" customHeight="1">
      <c r="C274" s="482"/>
    </row>
    <row r="275" spans="3:3" ht="15.75" customHeight="1">
      <c r="C275" s="482"/>
    </row>
    <row r="276" spans="3:3" ht="15.75" customHeight="1">
      <c r="C276" s="482"/>
    </row>
    <row r="277" spans="3:3" ht="15.75" customHeight="1">
      <c r="C277" s="482"/>
    </row>
    <row r="278" spans="3:3" ht="15.75" customHeight="1">
      <c r="C278" s="482"/>
    </row>
    <row r="279" spans="3:3" ht="15.75" customHeight="1">
      <c r="C279" s="482"/>
    </row>
    <row r="280" spans="3:3" ht="15.75" customHeight="1">
      <c r="C280" s="482"/>
    </row>
    <row r="281" spans="3:3" ht="15.75" customHeight="1">
      <c r="C281" s="482"/>
    </row>
    <row r="282" spans="3:3" ht="15.75" customHeight="1">
      <c r="C282" s="482"/>
    </row>
    <row r="283" spans="3:3" ht="15.75" customHeight="1">
      <c r="C283" s="482"/>
    </row>
    <row r="284" spans="3:3" ht="15.75" customHeight="1">
      <c r="C284" s="482"/>
    </row>
    <row r="285" spans="3:3" ht="15.75" customHeight="1">
      <c r="C285" s="482"/>
    </row>
    <row r="286" spans="3:3" ht="15.75" customHeight="1">
      <c r="C286" s="482"/>
    </row>
    <row r="287" spans="3:3" ht="15.75" customHeight="1">
      <c r="C287" s="482"/>
    </row>
    <row r="288" spans="3:3" ht="15.75" customHeight="1">
      <c r="C288" s="482"/>
    </row>
    <row r="289" spans="3:3" ht="15.75" customHeight="1">
      <c r="C289" s="482"/>
    </row>
    <row r="290" spans="3:3" ht="15.75" customHeight="1">
      <c r="C290" s="482"/>
    </row>
    <row r="291" spans="3:3" ht="15.75" customHeight="1">
      <c r="C291" s="482"/>
    </row>
    <row r="292" spans="3:3" ht="15.75" customHeight="1">
      <c r="C292" s="482"/>
    </row>
    <row r="293" spans="3:3" ht="15.75" customHeight="1">
      <c r="C293" s="482"/>
    </row>
    <row r="294" spans="3:3" ht="15.75" customHeight="1">
      <c r="C294" s="482"/>
    </row>
    <row r="295" spans="3:3" ht="15.75" customHeight="1">
      <c r="C295" s="482"/>
    </row>
    <row r="296" spans="3:3" ht="15.75" customHeight="1">
      <c r="C296" s="482"/>
    </row>
    <row r="297" spans="3:3" ht="15.75" customHeight="1">
      <c r="C297" s="482"/>
    </row>
    <row r="298" spans="3:3" ht="15.75" customHeight="1">
      <c r="C298" s="482"/>
    </row>
    <row r="299" spans="3:3" ht="15.75" customHeight="1">
      <c r="C299" s="482"/>
    </row>
    <row r="300" spans="3:3" ht="15.75" customHeight="1">
      <c r="C300" s="482"/>
    </row>
    <row r="301" spans="3:3" ht="15.75" customHeight="1">
      <c r="C301" s="482"/>
    </row>
    <row r="302" spans="3:3" ht="15.75" customHeight="1">
      <c r="C302" s="482"/>
    </row>
    <row r="303" spans="3:3" ht="15.75" customHeight="1">
      <c r="C303" s="482"/>
    </row>
    <row r="304" spans="3:3" ht="15.75" customHeight="1">
      <c r="C304" s="482"/>
    </row>
    <row r="305" spans="3:3" ht="15.75" customHeight="1">
      <c r="C305" s="482"/>
    </row>
    <row r="306" spans="3:3" ht="15.75" customHeight="1">
      <c r="C306" s="482"/>
    </row>
    <row r="307" spans="3:3" ht="15.75" customHeight="1">
      <c r="C307" s="482"/>
    </row>
    <row r="308" spans="3:3" ht="15.75" customHeight="1">
      <c r="C308" s="482"/>
    </row>
    <row r="309" spans="3:3" ht="15.75" customHeight="1">
      <c r="C309" s="482"/>
    </row>
    <row r="310" spans="3:3" ht="15.75" customHeight="1">
      <c r="C310" s="482"/>
    </row>
    <row r="311" spans="3:3" ht="15.75" customHeight="1">
      <c r="C311" s="482"/>
    </row>
    <row r="312" spans="3:3" ht="15.75" customHeight="1">
      <c r="C312" s="482"/>
    </row>
    <row r="313" spans="3:3" ht="15.75" customHeight="1">
      <c r="C313" s="482"/>
    </row>
    <row r="314" spans="3:3" ht="15.75" customHeight="1">
      <c r="C314" s="482"/>
    </row>
    <row r="315" spans="3:3" ht="15.75" customHeight="1">
      <c r="C315" s="482"/>
    </row>
    <row r="316" spans="3:3" ht="15.75" customHeight="1">
      <c r="C316" s="482"/>
    </row>
    <row r="317" spans="3:3" ht="15.75" customHeight="1">
      <c r="C317" s="482"/>
    </row>
    <row r="318" spans="3:3" ht="15.75" customHeight="1">
      <c r="C318" s="482"/>
    </row>
    <row r="319" spans="3:3" ht="15.75" customHeight="1">
      <c r="C319" s="482"/>
    </row>
    <row r="320" spans="3:3" ht="15.75" customHeight="1">
      <c r="C320" s="482"/>
    </row>
    <row r="321" spans="3:3" ht="15.75" customHeight="1">
      <c r="C321" s="482"/>
    </row>
    <row r="322" spans="3:3" ht="15.75" customHeight="1">
      <c r="C322" s="482"/>
    </row>
    <row r="323" spans="3:3" ht="15.75" customHeight="1">
      <c r="C323" s="482"/>
    </row>
    <row r="324" spans="3:3" ht="15.75" customHeight="1">
      <c r="C324" s="482"/>
    </row>
    <row r="325" spans="3:3" ht="15.75" customHeight="1">
      <c r="C325" s="482"/>
    </row>
    <row r="326" spans="3:3" ht="15.75" customHeight="1">
      <c r="C326" s="482"/>
    </row>
    <row r="327" spans="3:3" ht="15.75" customHeight="1">
      <c r="C327" s="482"/>
    </row>
    <row r="328" spans="3:3" ht="15.75" customHeight="1">
      <c r="C328" s="482"/>
    </row>
    <row r="329" spans="3:3" ht="15.75" customHeight="1">
      <c r="C329" s="482"/>
    </row>
    <row r="330" spans="3:3" ht="15.75" customHeight="1">
      <c r="C330" s="482"/>
    </row>
    <row r="331" spans="3:3" ht="15.75" customHeight="1">
      <c r="C331" s="482"/>
    </row>
    <row r="332" spans="3:3" ht="15.75" customHeight="1">
      <c r="C332" s="482"/>
    </row>
    <row r="333" spans="3:3" ht="15.75" customHeight="1">
      <c r="C333" s="482"/>
    </row>
    <row r="334" spans="3:3" ht="15.75" customHeight="1">
      <c r="C334" s="482"/>
    </row>
    <row r="335" spans="3:3" ht="15.75" customHeight="1">
      <c r="C335" s="482"/>
    </row>
    <row r="336" spans="3:3" ht="15.75" customHeight="1">
      <c r="C336" s="482"/>
    </row>
    <row r="337" spans="3:3" ht="15.75" customHeight="1">
      <c r="C337" s="482"/>
    </row>
    <row r="338" spans="3:3" ht="15.75" customHeight="1">
      <c r="C338" s="482"/>
    </row>
    <row r="339" spans="3:3" ht="15.75" customHeight="1">
      <c r="C339" s="482"/>
    </row>
    <row r="340" spans="3:3" ht="15.75" customHeight="1">
      <c r="C340" s="482"/>
    </row>
    <row r="341" spans="3:3" ht="15.75" customHeight="1">
      <c r="C341" s="482"/>
    </row>
    <row r="342" spans="3:3" ht="15.75" customHeight="1">
      <c r="C342" s="482"/>
    </row>
    <row r="343" spans="3:3" ht="15.75" customHeight="1">
      <c r="C343" s="482"/>
    </row>
    <row r="344" spans="3:3" ht="15.75" customHeight="1">
      <c r="C344" s="482"/>
    </row>
    <row r="345" spans="3:3" ht="15.75" customHeight="1">
      <c r="C345" s="482"/>
    </row>
    <row r="346" spans="3:3" ht="15.75" customHeight="1">
      <c r="C346" s="482"/>
    </row>
    <row r="347" spans="3:3" ht="15.75" customHeight="1">
      <c r="C347" s="482"/>
    </row>
    <row r="348" spans="3:3" ht="15.75" customHeight="1">
      <c r="C348" s="482"/>
    </row>
    <row r="349" spans="3:3" ht="15.75" customHeight="1">
      <c r="C349" s="482"/>
    </row>
    <row r="350" spans="3:3" ht="15.75" customHeight="1">
      <c r="C350" s="482"/>
    </row>
    <row r="351" spans="3:3" ht="15.75" customHeight="1">
      <c r="C351" s="482"/>
    </row>
    <row r="352" spans="3:3" ht="15.75" customHeight="1">
      <c r="C352" s="482"/>
    </row>
    <row r="353" spans="3:3" ht="15.75" customHeight="1">
      <c r="C353" s="482"/>
    </row>
    <row r="354" spans="3:3" ht="15.75" customHeight="1">
      <c r="C354" s="482"/>
    </row>
    <row r="355" spans="3:3" ht="15.75" customHeight="1">
      <c r="C355" s="482"/>
    </row>
    <row r="356" spans="3:3" ht="15.75" customHeight="1">
      <c r="C356" s="482"/>
    </row>
    <row r="357" spans="3:3" ht="15.75" customHeight="1">
      <c r="C357" s="482"/>
    </row>
    <row r="358" spans="3:3" ht="15.75" customHeight="1">
      <c r="C358" s="482"/>
    </row>
    <row r="359" spans="3:3" ht="15.75" customHeight="1">
      <c r="C359" s="482"/>
    </row>
    <row r="360" spans="3:3" ht="15.75" customHeight="1">
      <c r="C360" s="482"/>
    </row>
    <row r="361" spans="3:3" ht="15.75" customHeight="1">
      <c r="C361" s="482"/>
    </row>
    <row r="362" spans="3:3" ht="15.75" customHeight="1">
      <c r="C362" s="482"/>
    </row>
    <row r="363" spans="3:3" ht="15.75" customHeight="1">
      <c r="C363" s="482"/>
    </row>
    <row r="364" spans="3:3" ht="15.75" customHeight="1">
      <c r="C364" s="482"/>
    </row>
    <row r="365" spans="3:3" ht="15.75" customHeight="1">
      <c r="C365" s="482"/>
    </row>
    <row r="366" spans="3:3" ht="15.75" customHeight="1">
      <c r="C366" s="482"/>
    </row>
    <row r="367" spans="3:3" ht="15.75" customHeight="1">
      <c r="C367" s="482"/>
    </row>
    <row r="368" spans="3:3" ht="15.75" customHeight="1">
      <c r="C368" s="482"/>
    </row>
    <row r="369" spans="3:3" ht="15.75" customHeight="1">
      <c r="C369" s="482"/>
    </row>
    <row r="370" spans="3:3" ht="15.75" customHeight="1">
      <c r="C370" s="482"/>
    </row>
    <row r="371" spans="3:3" ht="15.75" customHeight="1">
      <c r="C371" s="482"/>
    </row>
    <row r="372" spans="3:3" ht="15.75" customHeight="1">
      <c r="C372" s="482"/>
    </row>
    <row r="373" spans="3:3" ht="15.75" customHeight="1">
      <c r="C373" s="482"/>
    </row>
    <row r="374" spans="3:3" ht="15.75" customHeight="1">
      <c r="C374" s="482"/>
    </row>
    <row r="375" spans="3:3" ht="15.75" customHeight="1">
      <c r="C375" s="482"/>
    </row>
    <row r="376" spans="3:3" ht="15.75" customHeight="1">
      <c r="C376" s="482"/>
    </row>
    <row r="377" spans="3:3" ht="15.75" customHeight="1">
      <c r="C377" s="482"/>
    </row>
    <row r="378" spans="3:3" ht="15.75" customHeight="1">
      <c r="C378" s="482"/>
    </row>
    <row r="379" spans="3:3" ht="15.75" customHeight="1">
      <c r="C379" s="482"/>
    </row>
    <row r="380" spans="3:3" ht="15.75" customHeight="1">
      <c r="C380" s="482"/>
    </row>
    <row r="381" spans="3:3" ht="15.75" customHeight="1">
      <c r="C381" s="482"/>
    </row>
    <row r="382" spans="3:3" ht="15.75" customHeight="1">
      <c r="C382" s="482"/>
    </row>
    <row r="383" spans="3:3" ht="15.75" customHeight="1">
      <c r="C383" s="482"/>
    </row>
    <row r="384" spans="3:3" ht="15.75" customHeight="1">
      <c r="C384" s="482"/>
    </row>
    <row r="385" spans="3:3" ht="15.75" customHeight="1">
      <c r="C385" s="482"/>
    </row>
    <row r="386" spans="3:3" ht="15.75" customHeight="1">
      <c r="C386" s="482"/>
    </row>
    <row r="387" spans="3:3" ht="15.75" customHeight="1">
      <c r="C387" s="482"/>
    </row>
    <row r="388" spans="3:3" ht="15.75" customHeight="1">
      <c r="C388" s="482"/>
    </row>
    <row r="389" spans="3:3" ht="15.75" customHeight="1">
      <c r="C389" s="482"/>
    </row>
    <row r="390" spans="3:3" ht="15.75" customHeight="1">
      <c r="C390" s="482"/>
    </row>
    <row r="391" spans="3:3" ht="15.75" customHeight="1">
      <c r="C391" s="482"/>
    </row>
    <row r="392" spans="3:3" ht="15.75" customHeight="1">
      <c r="C392" s="482"/>
    </row>
    <row r="393" spans="3:3" ht="15.75" customHeight="1">
      <c r="C393" s="482"/>
    </row>
    <row r="394" spans="3:3" ht="15.75" customHeight="1">
      <c r="C394" s="482"/>
    </row>
    <row r="395" spans="3:3" ht="15.75" customHeight="1">
      <c r="C395" s="482"/>
    </row>
    <row r="396" spans="3:3" ht="15.75" customHeight="1">
      <c r="C396" s="482"/>
    </row>
    <row r="397" spans="3:3" ht="15.75" customHeight="1">
      <c r="C397" s="482"/>
    </row>
    <row r="398" spans="3:3" ht="15.75" customHeight="1">
      <c r="C398" s="482"/>
    </row>
    <row r="399" spans="3:3" ht="15.75" customHeight="1">
      <c r="C399" s="482"/>
    </row>
    <row r="400" spans="3:3" ht="15.75" customHeight="1">
      <c r="C400" s="482"/>
    </row>
    <row r="401" spans="3:3" ht="15.75" customHeight="1">
      <c r="C401" s="482"/>
    </row>
    <row r="402" spans="3:3" ht="15.75" customHeight="1">
      <c r="C402" s="482"/>
    </row>
    <row r="403" spans="3:3" ht="15.75" customHeight="1">
      <c r="C403" s="482"/>
    </row>
    <row r="404" spans="3:3" ht="15.75" customHeight="1">
      <c r="C404" s="482"/>
    </row>
    <row r="405" spans="3:3" ht="15.75" customHeight="1">
      <c r="C405" s="482"/>
    </row>
    <row r="406" spans="3:3" ht="15.75" customHeight="1">
      <c r="C406" s="482"/>
    </row>
    <row r="407" spans="3:3" ht="15.75" customHeight="1">
      <c r="C407" s="482"/>
    </row>
    <row r="408" spans="3:3" ht="15.75" customHeight="1">
      <c r="C408" s="482"/>
    </row>
    <row r="409" spans="3:3" ht="15.75" customHeight="1">
      <c r="C409" s="482"/>
    </row>
    <row r="410" spans="3:3" ht="15.75" customHeight="1">
      <c r="C410" s="482"/>
    </row>
    <row r="411" spans="3:3" ht="15.75" customHeight="1">
      <c r="C411" s="482"/>
    </row>
    <row r="412" spans="3:3" ht="15.75" customHeight="1">
      <c r="C412" s="482"/>
    </row>
    <row r="413" spans="3:3" ht="15.75" customHeight="1">
      <c r="C413" s="482"/>
    </row>
    <row r="414" spans="3:3" ht="15.75" customHeight="1">
      <c r="C414" s="482"/>
    </row>
    <row r="415" spans="3:3" ht="15.75" customHeight="1">
      <c r="C415" s="482"/>
    </row>
    <row r="416" spans="3:3" ht="15.75" customHeight="1">
      <c r="C416" s="482"/>
    </row>
    <row r="417" spans="3:3" ht="15.75" customHeight="1">
      <c r="C417" s="482"/>
    </row>
    <row r="418" spans="3:3" ht="15.75" customHeight="1">
      <c r="C418" s="482"/>
    </row>
    <row r="419" spans="3:3" ht="15.75" customHeight="1">
      <c r="C419" s="482"/>
    </row>
    <row r="420" spans="3:3" ht="15.75" customHeight="1">
      <c r="C420" s="482"/>
    </row>
    <row r="421" spans="3:3" ht="15.75" customHeight="1">
      <c r="C421" s="482"/>
    </row>
    <row r="422" spans="3:3" ht="15.75" customHeight="1">
      <c r="C422" s="482"/>
    </row>
    <row r="423" spans="3:3" ht="15.75" customHeight="1">
      <c r="C423" s="482"/>
    </row>
    <row r="424" spans="3:3" ht="15.75" customHeight="1">
      <c r="C424" s="482"/>
    </row>
    <row r="425" spans="3:3" ht="15.75" customHeight="1">
      <c r="C425" s="482"/>
    </row>
    <row r="426" spans="3:3" ht="15.75" customHeight="1">
      <c r="C426" s="482"/>
    </row>
    <row r="427" spans="3:3" ht="15.75" customHeight="1">
      <c r="C427" s="482"/>
    </row>
    <row r="428" spans="3:3" ht="15.75" customHeight="1">
      <c r="C428" s="482"/>
    </row>
    <row r="429" spans="3:3" ht="15.75" customHeight="1">
      <c r="C429" s="482"/>
    </row>
    <row r="430" spans="3:3" ht="15.75" customHeight="1">
      <c r="C430" s="482"/>
    </row>
    <row r="431" spans="3:3" ht="15.75" customHeight="1">
      <c r="C431" s="482"/>
    </row>
    <row r="432" spans="3:3" ht="15.75" customHeight="1">
      <c r="C432" s="482"/>
    </row>
    <row r="433" spans="3:3" ht="15.75" customHeight="1">
      <c r="C433" s="482"/>
    </row>
    <row r="434" spans="3:3" ht="15.75" customHeight="1">
      <c r="C434" s="482"/>
    </row>
    <row r="435" spans="3:3" ht="15.75" customHeight="1">
      <c r="C435" s="482"/>
    </row>
    <row r="436" spans="3:3" ht="15.75" customHeight="1">
      <c r="C436" s="482"/>
    </row>
    <row r="437" spans="3:3" ht="15.75" customHeight="1">
      <c r="C437" s="482"/>
    </row>
    <row r="438" spans="3:3" ht="15.75" customHeight="1">
      <c r="C438" s="482"/>
    </row>
    <row r="439" spans="3:3" ht="15.75" customHeight="1">
      <c r="C439" s="482"/>
    </row>
    <row r="440" spans="3:3" ht="15.75" customHeight="1">
      <c r="C440" s="482"/>
    </row>
    <row r="441" spans="3:3" ht="15.75" customHeight="1">
      <c r="C441" s="482"/>
    </row>
    <row r="442" spans="3:3" ht="15.75" customHeight="1">
      <c r="C442" s="482"/>
    </row>
    <row r="443" spans="3:3" ht="15.75" customHeight="1">
      <c r="C443" s="482"/>
    </row>
    <row r="444" spans="3:3" ht="15.75" customHeight="1">
      <c r="C444" s="482"/>
    </row>
    <row r="445" spans="3:3" ht="15.75" customHeight="1">
      <c r="C445" s="482"/>
    </row>
    <row r="446" spans="3:3" ht="15.75" customHeight="1">
      <c r="C446" s="482"/>
    </row>
    <row r="447" spans="3:3" ht="15.75" customHeight="1">
      <c r="C447" s="482"/>
    </row>
    <row r="448" spans="3:3" ht="15.75" customHeight="1">
      <c r="C448" s="482"/>
    </row>
    <row r="449" spans="3:3" ht="15.75" customHeight="1">
      <c r="C449" s="482"/>
    </row>
    <row r="450" spans="3:3" ht="15.75" customHeight="1">
      <c r="C450" s="482"/>
    </row>
    <row r="451" spans="3:3" ht="15.75" customHeight="1">
      <c r="C451" s="482"/>
    </row>
    <row r="452" spans="3:3" ht="15.75" customHeight="1">
      <c r="C452" s="482"/>
    </row>
    <row r="453" spans="3:3" ht="15.75" customHeight="1">
      <c r="C453" s="482"/>
    </row>
    <row r="454" spans="3:3" ht="15.75" customHeight="1">
      <c r="C454" s="482"/>
    </row>
    <row r="455" spans="3:3" ht="15.75" customHeight="1">
      <c r="C455" s="482"/>
    </row>
    <row r="456" spans="3:3" ht="15.75" customHeight="1">
      <c r="C456" s="482"/>
    </row>
    <row r="457" spans="3:3" ht="15.75" customHeight="1">
      <c r="C457" s="482"/>
    </row>
    <row r="458" spans="3:3" ht="15.75" customHeight="1">
      <c r="C458" s="482"/>
    </row>
    <row r="459" spans="3:3" ht="15.75" customHeight="1">
      <c r="C459" s="482"/>
    </row>
    <row r="460" spans="3:3" ht="15.75" customHeight="1">
      <c r="C460" s="482"/>
    </row>
    <row r="461" spans="3:3" ht="15.75" customHeight="1">
      <c r="C461" s="482"/>
    </row>
    <row r="462" spans="3:3" ht="15.75" customHeight="1">
      <c r="C462" s="482"/>
    </row>
    <row r="463" spans="3:3" ht="15.75" customHeight="1">
      <c r="C463" s="482"/>
    </row>
    <row r="464" spans="3:3" ht="15.75" customHeight="1">
      <c r="C464" s="482"/>
    </row>
    <row r="465" spans="3:3" ht="15.75" customHeight="1">
      <c r="C465" s="482"/>
    </row>
    <row r="466" spans="3:3" ht="15.75" customHeight="1">
      <c r="C466" s="482"/>
    </row>
    <row r="467" spans="3:3" ht="15.75" customHeight="1">
      <c r="C467" s="482"/>
    </row>
    <row r="468" spans="3:3" ht="15.75" customHeight="1">
      <c r="C468" s="482"/>
    </row>
    <row r="469" spans="3:3" ht="15.75" customHeight="1">
      <c r="C469" s="482"/>
    </row>
    <row r="470" spans="3:3" ht="15.75" customHeight="1">
      <c r="C470" s="482"/>
    </row>
    <row r="471" spans="3:3" ht="15.75" customHeight="1">
      <c r="C471" s="482"/>
    </row>
    <row r="472" spans="3:3" ht="15.75" customHeight="1">
      <c r="C472" s="482"/>
    </row>
    <row r="473" spans="3:3" ht="15.75" customHeight="1">
      <c r="C473" s="482"/>
    </row>
    <row r="474" spans="3:3" ht="15.75" customHeight="1">
      <c r="C474" s="482"/>
    </row>
    <row r="475" spans="3:3" ht="15.75" customHeight="1">
      <c r="C475" s="482"/>
    </row>
    <row r="476" spans="3:3" ht="15.75" customHeight="1">
      <c r="C476" s="482"/>
    </row>
    <row r="477" spans="3:3" ht="15.75" customHeight="1">
      <c r="C477" s="482"/>
    </row>
    <row r="478" spans="3:3" ht="15.75" customHeight="1">
      <c r="C478" s="482"/>
    </row>
    <row r="479" spans="3:3" ht="15.75" customHeight="1">
      <c r="C479" s="482"/>
    </row>
    <row r="480" spans="3:3" ht="15.75" customHeight="1">
      <c r="C480" s="482"/>
    </row>
    <row r="481" spans="3:3" ht="15.75" customHeight="1">
      <c r="C481" s="482"/>
    </row>
    <row r="482" spans="3:3" ht="15.75" customHeight="1">
      <c r="C482" s="482"/>
    </row>
    <row r="483" spans="3:3" ht="15.75" customHeight="1">
      <c r="C483" s="482"/>
    </row>
    <row r="484" spans="3:3" ht="15.75" customHeight="1">
      <c r="C484" s="482"/>
    </row>
    <row r="485" spans="3:3" ht="15.75" customHeight="1">
      <c r="C485" s="482"/>
    </row>
    <row r="486" spans="3:3" ht="15.75" customHeight="1">
      <c r="C486" s="482"/>
    </row>
    <row r="487" spans="3:3" ht="15.75" customHeight="1">
      <c r="C487" s="482"/>
    </row>
    <row r="488" spans="3:3" ht="15.75" customHeight="1">
      <c r="C488" s="482"/>
    </row>
    <row r="489" spans="3:3" ht="15.75" customHeight="1">
      <c r="C489" s="482"/>
    </row>
    <row r="490" spans="3:3" ht="15.75" customHeight="1">
      <c r="C490" s="482"/>
    </row>
    <row r="491" spans="3:3" ht="15.75" customHeight="1">
      <c r="C491" s="482"/>
    </row>
    <row r="492" spans="3:3" ht="15.75" customHeight="1">
      <c r="C492" s="482"/>
    </row>
    <row r="493" spans="3:3" ht="15.75" customHeight="1">
      <c r="C493" s="482"/>
    </row>
    <row r="494" spans="3:3" ht="15.75" customHeight="1">
      <c r="C494" s="482"/>
    </row>
    <row r="495" spans="3:3" ht="15.75" customHeight="1">
      <c r="C495" s="482"/>
    </row>
    <row r="496" spans="3:3" ht="15.75" customHeight="1">
      <c r="C496" s="482"/>
    </row>
    <row r="497" spans="3:3" ht="15.75" customHeight="1">
      <c r="C497" s="482"/>
    </row>
    <row r="498" spans="3:3" ht="15.75" customHeight="1">
      <c r="C498" s="482"/>
    </row>
    <row r="499" spans="3:3" ht="15.75" customHeight="1">
      <c r="C499" s="482"/>
    </row>
    <row r="500" spans="3:3" ht="15.75" customHeight="1">
      <c r="C500" s="482"/>
    </row>
    <row r="501" spans="3:3" ht="15.75" customHeight="1">
      <c r="C501" s="482"/>
    </row>
    <row r="502" spans="3:3" ht="15.75" customHeight="1">
      <c r="C502" s="482"/>
    </row>
    <row r="503" spans="3:3" ht="15.75" customHeight="1">
      <c r="C503" s="482"/>
    </row>
    <row r="504" spans="3:3" ht="15.75" customHeight="1">
      <c r="C504" s="482"/>
    </row>
    <row r="505" spans="3:3" ht="15.75" customHeight="1">
      <c r="C505" s="482"/>
    </row>
    <row r="506" spans="3:3" ht="15.75" customHeight="1">
      <c r="C506" s="482"/>
    </row>
    <row r="507" spans="3:3" ht="15.75" customHeight="1">
      <c r="C507" s="482"/>
    </row>
    <row r="508" spans="3:3" ht="15.75" customHeight="1">
      <c r="C508" s="482"/>
    </row>
    <row r="509" spans="3:3" ht="15.75" customHeight="1">
      <c r="C509" s="482"/>
    </row>
    <row r="510" spans="3:3" ht="15.75" customHeight="1">
      <c r="C510" s="482"/>
    </row>
    <row r="511" spans="3:3" ht="15.75" customHeight="1">
      <c r="C511" s="482"/>
    </row>
    <row r="512" spans="3:3" ht="15.75" customHeight="1">
      <c r="C512" s="482"/>
    </row>
    <row r="513" spans="3:3" ht="15.75" customHeight="1">
      <c r="C513" s="482"/>
    </row>
    <row r="514" spans="3:3" ht="15.75" customHeight="1">
      <c r="C514" s="482"/>
    </row>
    <row r="515" spans="3:3" ht="15.75" customHeight="1">
      <c r="C515" s="482"/>
    </row>
    <row r="516" spans="3:3" ht="15.75" customHeight="1">
      <c r="C516" s="482"/>
    </row>
    <row r="517" spans="3:3" ht="15.75" customHeight="1">
      <c r="C517" s="482"/>
    </row>
    <row r="518" spans="3:3" ht="15.75" customHeight="1">
      <c r="C518" s="482"/>
    </row>
    <row r="519" spans="3:3" ht="15.75" customHeight="1">
      <c r="C519" s="482"/>
    </row>
    <row r="520" spans="3:3" ht="15.75" customHeight="1">
      <c r="C520" s="482"/>
    </row>
    <row r="521" spans="3:3" ht="15.75" customHeight="1">
      <c r="C521" s="482"/>
    </row>
    <row r="522" spans="3:3" ht="15.75" customHeight="1">
      <c r="C522" s="482"/>
    </row>
    <row r="523" spans="3:3" ht="15.75" customHeight="1">
      <c r="C523" s="482"/>
    </row>
    <row r="524" spans="3:3" ht="15.75" customHeight="1">
      <c r="C524" s="482"/>
    </row>
    <row r="525" spans="3:3" ht="15.75" customHeight="1">
      <c r="C525" s="482"/>
    </row>
    <row r="526" spans="3:3" ht="15.75" customHeight="1">
      <c r="C526" s="482"/>
    </row>
    <row r="527" spans="3:3" ht="15.75" customHeight="1">
      <c r="C527" s="482"/>
    </row>
    <row r="528" spans="3:3" ht="15.75" customHeight="1">
      <c r="C528" s="482"/>
    </row>
    <row r="529" spans="3:3" ht="15.75" customHeight="1">
      <c r="C529" s="482"/>
    </row>
    <row r="530" spans="3:3" ht="15.75" customHeight="1">
      <c r="C530" s="482"/>
    </row>
    <row r="531" spans="3:3" ht="15.75" customHeight="1">
      <c r="C531" s="482"/>
    </row>
    <row r="532" spans="3:3" ht="15.75" customHeight="1">
      <c r="C532" s="482"/>
    </row>
    <row r="533" spans="3:3" ht="15.75" customHeight="1">
      <c r="C533" s="482"/>
    </row>
    <row r="534" spans="3:3" ht="15.75" customHeight="1">
      <c r="C534" s="482"/>
    </row>
    <row r="535" spans="3:3" ht="15.75" customHeight="1">
      <c r="C535" s="482"/>
    </row>
    <row r="536" spans="3:3" ht="15.75" customHeight="1">
      <c r="C536" s="482"/>
    </row>
    <row r="537" spans="3:3" ht="15.75" customHeight="1">
      <c r="C537" s="482"/>
    </row>
    <row r="538" spans="3:3" ht="15.75" customHeight="1">
      <c r="C538" s="482"/>
    </row>
    <row r="539" spans="3:3" ht="15.75" customHeight="1">
      <c r="C539" s="482"/>
    </row>
    <row r="540" spans="3:3" ht="15.75" customHeight="1">
      <c r="C540" s="482"/>
    </row>
    <row r="541" spans="3:3" ht="15.75" customHeight="1">
      <c r="C541" s="482"/>
    </row>
    <row r="542" spans="3:3" ht="15.75" customHeight="1">
      <c r="C542" s="482"/>
    </row>
    <row r="543" spans="3:3" ht="15.75" customHeight="1">
      <c r="C543" s="482"/>
    </row>
    <row r="544" spans="3:3" ht="15.75" customHeight="1">
      <c r="C544" s="482"/>
    </row>
    <row r="545" spans="3:3" ht="15.75" customHeight="1">
      <c r="C545" s="482"/>
    </row>
    <row r="546" spans="3:3" ht="15.75" customHeight="1">
      <c r="C546" s="482"/>
    </row>
    <row r="547" spans="3:3" ht="15.75" customHeight="1">
      <c r="C547" s="482"/>
    </row>
    <row r="548" spans="3:3" ht="15.75" customHeight="1">
      <c r="C548" s="482"/>
    </row>
    <row r="549" spans="3:3" ht="15.75" customHeight="1">
      <c r="C549" s="482"/>
    </row>
    <row r="550" spans="3:3" ht="15.75" customHeight="1">
      <c r="C550" s="482"/>
    </row>
    <row r="551" spans="3:3" ht="15.75" customHeight="1">
      <c r="C551" s="482"/>
    </row>
    <row r="552" spans="3:3" ht="15.75" customHeight="1">
      <c r="C552" s="482"/>
    </row>
    <row r="553" spans="3:3" ht="15.75" customHeight="1">
      <c r="C553" s="482"/>
    </row>
    <row r="554" spans="3:3" ht="15.75" customHeight="1">
      <c r="C554" s="482"/>
    </row>
    <row r="555" spans="3:3" ht="15.75" customHeight="1">
      <c r="C555" s="482"/>
    </row>
    <row r="556" spans="3:3" ht="15.75" customHeight="1">
      <c r="C556" s="482"/>
    </row>
    <row r="557" spans="3:3" ht="15.75" customHeight="1">
      <c r="C557" s="482"/>
    </row>
    <row r="558" spans="3:3" ht="15.75" customHeight="1">
      <c r="C558" s="482"/>
    </row>
    <row r="559" spans="3:3" ht="15.75" customHeight="1">
      <c r="C559" s="482"/>
    </row>
    <row r="560" spans="3:3" ht="15.75" customHeight="1">
      <c r="C560" s="482"/>
    </row>
    <row r="561" spans="3:3" ht="15.75" customHeight="1">
      <c r="C561" s="482"/>
    </row>
    <row r="562" spans="3:3" ht="15.75" customHeight="1">
      <c r="C562" s="482"/>
    </row>
    <row r="563" spans="3:3" ht="15.75" customHeight="1">
      <c r="C563" s="482"/>
    </row>
    <row r="564" spans="3:3" ht="15.75" customHeight="1">
      <c r="C564" s="482"/>
    </row>
    <row r="565" spans="3:3" ht="15.75" customHeight="1">
      <c r="C565" s="482"/>
    </row>
    <row r="566" spans="3:3" ht="15.75" customHeight="1">
      <c r="C566" s="482"/>
    </row>
    <row r="567" spans="3:3" ht="15.75" customHeight="1">
      <c r="C567" s="482"/>
    </row>
    <row r="568" spans="3:3" ht="15.75" customHeight="1">
      <c r="C568" s="482"/>
    </row>
    <row r="569" spans="3:3" ht="15.75" customHeight="1">
      <c r="C569" s="482"/>
    </row>
    <row r="570" spans="3:3" ht="15.75" customHeight="1">
      <c r="C570" s="482"/>
    </row>
    <row r="571" spans="3:3" ht="15.75" customHeight="1">
      <c r="C571" s="482"/>
    </row>
    <row r="572" spans="3:3" ht="15.75" customHeight="1">
      <c r="C572" s="482"/>
    </row>
    <row r="573" spans="3:3" ht="15.75" customHeight="1">
      <c r="C573" s="482"/>
    </row>
    <row r="574" spans="3:3" ht="15.75" customHeight="1">
      <c r="C574" s="482"/>
    </row>
    <row r="575" spans="3:3" ht="15.75" customHeight="1">
      <c r="C575" s="482"/>
    </row>
    <row r="576" spans="3:3" ht="15.75" customHeight="1">
      <c r="C576" s="482"/>
    </row>
    <row r="577" spans="3:3" ht="15.75" customHeight="1">
      <c r="C577" s="482"/>
    </row>
    <row r="578" spans="3:3" ht="15.75" customHeight="1">
      <c r="C578" s="482"/>
    </row>
    <row r="579" spans="3:3" ht="15.75" customHeight="1">
      <c r="C579" s="482"/>
    </row>
    <row r="580" spans="3:3" ht="15.75" customHeight="1">
      <c r="C580" s="482"/>
    </row>
    <row r="581" spans="3:3" ht="15.75" customHeight="1">
      <c r="C581" s="482"/>
    </row>
    <row r="582" spans="3:3" ht="15.75" customHeight="1">
      <c r="C582" s="482"/>
    </row>
    <row r="583" spans="3:3" ht="15.75" customHeight="1">
      <c r="C583" s="482"/>
    </row>
    <row r="584" spans="3:3" ht="15.75" customHeight="1">
      <c r="C584" s="482"/>
    </row>
    <row r="585" spans="3:3" ht="15.75" customHeight="1">
      <c r="C585" s="482"/>
    </row>
    <row r="586" spans="3:3" ht="15.75" customHeight="1">
      <c r="C586" s="482"/>
    </row>
    <row r="587" spans="3:3" ht="15.75" customHeight="1">
      <c r="C587" s="482"/>
    </row>
    <row r="588" spans="3:3" ht="15.75" customHeight="1">
      <c r="C588" s="482"/>
    </row>
    <row r="589" spans="3:3" ht="15.75" customHeight="1">
      <c r="C589" s="482"/>
    </row>
    <row r="590" spans="3:3" ht="15.75" customHeight="1">
      <c r="C590" s="482"/>
    </row>
    <row r="591" spans="3:3" ht="15.75" customHeight="1">
      <c r="C591" s="482"/>
    </row>
    <row r="592" spans="3:3" ht="15.75" customHeight="1">
      <c r="C592" s="482"/>
    </row>
    <row r="593" spans="3:3" ht="15.75" customHeight="1">
      <c r="C593" s="482"/>
    </row>
    <row r="594" spans="3:3" ht="15.75" customHeight="1">
      <c r="C594" s="482"/>
    </row>
    <row r="595" spans="3:3" ht="15.75" customHeight="1">
      <c r="C595" s="482"/>
    </row>
    <row r="596" spans="3:3" ht="15.75" customHeight="1">
      <c r="C596" s="482"/>
    </row>
    <row r="597" spans="3:3" ht="15.75" customHeight="1">
      <c r="C597" s="482"/>
    </row>
    <row r="598" spans="3:3" ht="15.75" customHeight="1">
      <c r="C598" s="482"/>
    </row>
    <row r="599" spans="3:3" ht="15.75" customHeight="1">
      <c r="C599" s="482"/>
    </row>
    <row r="600" spans="3:3" ht="15.75" customHeight="1">
      <c r="C600" s="482"/>
    </row>
    <row r="601" spans="3:3" ht="15.75" customHeight="1">
      <c r="C601" s="482"/>
    </row>
    <row r="602" spans="3:3" ht="15.75" customHeight="1">
      <c r="C602" s="482"/>
    </row>
    <row r="603" spans="3:3" ht="15.75" customHeight="1">
      <c r="C603" s="482"/>
    </row>
    <row r="604" spans="3:3" ht="15.75" customHeight="1">
      <c r="C604" s="482"/>
    </row>
    <row r="605" spans="3:3" ht="15.75" customHeight="1">
      <c r="C605" s="482"/>
    </row>
    <row r="606" spans="3:3" ht="15.75" customHeight="1">
      <c r="C606" s="482"/>
    </row>
    <row r="607" spans="3:3" ht="15.75" customHeight="1">
      <c r="C607" s="482"/>
    </row>
    <row r="608" spans="3:3" ht="15.75" customHeight="1">
      <c r="C608" s="482"/>
    </row>
    <row r="609" spans="3:3" ht="15.75" customHeight="1">
      <c r="C609" s="482"/>
    </row>
    <row r="610" spans="3:3" ht="15.75" customHeight="1">
      <c r="C610" s="482"/>
    </row>
    <row r="611" spans="3:3" ht="15.75" customHeight="1">
      <c r="C611" s="482"/>
    </row>
    <row r="612" spans="3:3" ht="15.75" customHeight="1">
      <c r="C612" s="482"/>
    </row>
    <row r="613" spans="3:3" ht="15.75" customHeight="1">
      <c r="C613" s="482"/>
    </row>
    <row r="614" spans="3:3" ht="15.75" customHeight="1">
      <c r="C614" s="482"/>
    </row>
    <row r="615" spans="3:3" ht="15.75" customHeight="1">
      <c r="C615" s="482"/>
    </row>
    <row r="616" spans="3:3" ht="15.75" customHeight="1">
      <c r="C616" s="482"/>
    </row>
    <row r="617" spans="3:3" ht="15.75" customHeight="1">
      <c r="C617" s="482"/>
    </row>
    <row r="618" spans="3:3" ht="15.75" customHeight="1">
      <c r="C618" s="482"/>
    </row>
    <row r="619" spans="3:3" ht="15.75" customHeight="1">
      <c r="C619" s="482"/>
    </row>
    <row r="620" spans="3:3" ht="15.75" customHeight="1">
      <c r="C620" s="482"/>
    </row>
    <row r="621" spans="3:3" ht="15.75" customHeight="1">
      <c r="C621" s="482"/>
    </row>
    <row r="622" spans="3:3" ht="15.75" customHeight="1">
      <c r="C622" s="482"/>
    </row>
    <row r="623" spans="3:3" ht="15.75" customHeight="1">
      <c r="C623" s="482"/>
    </row>
    <row r="624" spans="3:3" ht="15.75" customHeight="1">
      <c r="C624" s="482"/>
    </row>
    <row r="625" spans="3:3" ht="15.75" customHeight="1">
      <c r="C625" s="482"/>
    </row>
    <row r="626" spans="3:3" ht="15.75" customHeight="1">
      <c r="C626" s="482"/>
    </row>
    <row r="627" spans="3:3" ht="15.75" customHeight="1">
      <c r="C627" s="482"/>
    </row>
    <row r="628" spans="3:3" ht="15.75" customHeight="1">
      <c r="C628" s="482"/>
    </row>
    <row r="629" spans="3:3" ht="15.75" customHeight="1">
      <c r="C629" s="482"/>
    </row>
    <row r="630" spans="3:3" ht="15.75" customHeight="1">
      <c r="C630" s="482"/>
    </row>
    <row r="631" spans="3:3" ht="15.75" customHeight="1">
      <c r="C631" s="482"/>
    </row>
    <row r="632" spans="3:3" ht="15.75" customHeight="1">
      <c r="C632" s="482"/>
    </row>
    <row r="633" spans="3:3" ht="15.75" customHeight="1">
      <c r="C633" s="482"/>
    </row>
    <row r="634" spans="3:3" ht="15.75" customHeight="1">
      <c r="C634" s="482"/>
    </row>
    <row r="635" spans="3:3" ht="15.75" customHeight="1">
      <c r="C635" s="482"/>
    </row>
    <row r="636" spans="3:3" ht="15.75" customHeight="1">
      <c r="C636" s="482"/>
    </row>
    <row r="637" spans="3:3" ht="15.75" customHeight="1">
      <c r="C637" s="482"/>
    </row>
    <row r="638" spans="3:3" ht="15.75" customHeight="1">
      <c r="C638" s="482"/>
    </row>
    <row r="639" spans="3:3" ht="15.75" customHeight="1">
      <c r="C639" s="482"/>
    </row>
    <row r="640" spans="3:3" ht="15.75" customHeight="1">
      <c r="C640" s="482"/>
    </row>
    <row r="641" spans="3:3" ht="15.75" customHeight="1">
      <c r="C641" s="482"/>
    </row>
    <row r="642" spans="3:3" ht="15.75" customHeight="1">
      <c r="C642" s="482"/>
    </row>
    <row r="643" spans="3:3" ht="15.75" customHeight="1">
      <c r="C643" s="482"/>
    </row>
    <row r="644" spans="3:3" ht="15.75" customHeight="1">
      <c r="C644" s="482"/>
    </row>
    <row r="645" spans="3:3" ht="15.75" customHeight="1">
      <c r="C645" s="482"/>
    </row>
    <row r="646" spans="3:3" ht="15.75" customHeight="1">
      <c r="C646" s="482"/>
    </row>
    <row r="647" spans="3:3" ht="15.75" customHeight="1">
      <c r="C647" s="482"/>
    </row>
    <row r="648" spans="3:3" ht="15.75" customHeight="1">
      <c r="C648" s="482"/>
    </row>
    <row r="649" spans="3:3" ht="15.75" customHeight="1">
      <c r="C649" s="482"/>
    </row>
    <row r="650" spans="3:3" ht="15.75" customHeight="1">
      <c r="C650" s="482"/>
    </row>
    <row r="651" spans="3:3" ht="15.75" customHeight="1">
      <c r="C651" s="482"/>
    </row>
    <row r="652" spans="3:3" ht="15.75" customHeight="1">
      <c r="C652" s="482"/>
    </row>
    <row r="653" spans="3:3" ht="15.75" customHeight="1">
      <c r="C653" s="482"/>
    </row>
    <row r="654" spans="3:3" ht="15.75" customHeight="1">
      <c r="C654" s="482"/>
    </row>
    <row r="655" spans="3:3" ht="15.75" customHeight="1">
      <c r="C655" s="482"/>
    </row>
    <row r="656" spans="3:3" ht="15.75" customHeight="1">
      <c r="C656" s="482"/>
    </row>
    <row r="657" spans="3:3" ht="15.75" customHeight="1">
      <c r="C657" s="482"/>
    </row>
    <row r="658" spans="3:3" ht="15.75" customHeight="1">
      <c r="C658" s="482"/>
    </row>
    <row r="659" spans="3:3" ht="15.75" customHeight="1">
      <c r="C659" s="482"/>
    </row>
    <row r="660" spans="3:3" ht="15.75" customHeight="1">
      <c r="C660" s="482"/>
    </row>
    <row r="661" spans="3:3" ht="15.75" customHeight="1">
      <c r="C661" s="482"/>
    </row>
    <row r="662" spans="3:3" ht="15.75" customHeight="1">
      <c r="C662" s="482"/>
    </row>
    <row r="663" spans="3:3" ht="15.75" customHeight="1">
      <c r="C663" s="482"/>
    </row>
    <row r="664" spans="3:3" ht="15.75" customHeight="1">
      <c r="C664" s="482"/>
    </row>
    <row r="665" spans="3:3" ht="15.75" customHeight="1">
      <c r="C665" s="482"/>
    </row>
    <row r="666" spans="3:3" ht="15.75" customHeight="1">
      <c r="C666" s="482"/>
    </row>
    <row r="667" spans="3:3" ht="15.75" customHeight="1">
      <c r="C667" s="482"/>
    </row>
    <row r="668" spans="3:3" ht="15.75" customHeight="1">
      <c r="C668" s="482"/>
    </row>
    <row r="669" spans="3:3" ht="15.75" customHeight="1">
      <c r="C669" s="482"/>
    </row>
    <row r="670" spans="3:3" ht="15.75" customHeight="1">
      <c r="C670" s="482"/>
    </row>
    <row r="671" spans="3:3" ht="15.75" customHeight="1">
      <c r="C671" s="482"/>
    </row>
    <row r="672" spans="3:3" ht="15.75" customHeight="1">
      <c r="C672" s="482"/>
    </row>
    <row r="673" spans="3:3" ht="15.75" customHeight="1">
      <c r="C673" s="482"/>
    </row>
    <row r="674" spans="3:3" ht="15.75" customHeight="1">
      <c r="C674" s="482"/>
    </row>
    <row r="675" spans="3:3" ht="15.75" customHeight="1">
      <c r="C675" s="482"/>
    </row>
    <row r="676" spans="3:3" ht="15.75" customHeight="1">
      <c r="C676" s="482"/>
    </row>
    <row r="677" spans="3:3" ht="15.75" customHeight="1">
      <c r="C677" s="482"/>
    </row>
    <row r="678" spans="3:3" ht="15.75" customHeight="1">
      <c r="C678" s="482"/>
    </row>
    <row r="679" spans="3:3" ht="15.75" customHeight="1">
      <c r="C679" s="482"/>
    </row>
    <row r="680" spans="3:3" ht="15.75" customHeight="1">
      <c r="C680" s="482"/>
    </row>
    <row r="681" spans="3:3" ht="15.75" customHeight="1">
      <c r="C681" s="482"/>
    </row>
    <row r="682" spans="3:3" ht="15.75" customHeight="1">
      <c r="C682" s="482"/>
    </row>
    <row r="683" spans="3:3" ht="15.75" customHeight="1">
      <c r="C683" s="482"/>
    </row>
    <row r="684" spans="3:3" ht="15.75" customHeight="1">
      <c r="C684" s="482"/>
    </row>
    <row r="685" spans="3:3" ht="15.75" customHeight="1">
      <c r="C685" s="482"/>
    </row>
    <row r="686" spans="3:3" ht="15.75" customHeight="1">
      <c r="C686" s="482"/>
    </row>
    <row r="687" spans="3:3" ht="15.75" customHeight="1">
      <c r="C687" s="482"/>
    </row>
    <row r="688" spans="3:3" ht="15.75" customHeight="1">
      <c r="C688" s="482"/>
    </row>
    <row r="689" spans="3:3" ht="15.75" customHeight="1">
      <c r="C689" s="482"/>
    </row>
    <row r="690" spans="3:3" ht="15.75" customHeight="1">
      <c r="C690" s="482"/>
    </row>
    <row r="691" spans="3:3" ht="15.75" customHeight="1">
      <c r="C691" s="482"/>
    </row>
    <row r="692" spans="3:3" ht="15.75" customHeight="1">
      <c r="C692" s="482"/>
    </row>
    <row r="693" spans="3:3" ht="15.75" customHeight="1">
      <c r="C693" s="482"/>
    </row>
    <row r="694" spans="3:3" ht="15.75" customHeight="1">
      <c r="C694" s="482"/>
    </row>
    <row r="695" spans="3:3" ht="15.75" customHeight="1">
      <c r="C695" s="482"/>
    </row>
    <row r="696" spans="3:3" ht="15.75" customHeight="1">
      <c r="C696" s="482"/>
    </row>
    <row r="697" spans="3:3" ht="15.75" customHeight="1">
      <c r="C697" s="482"/>
    </row>
    <row r="698" spans="3:3" ht="15.75" customHeight="1">
      <c r="C698" s="482"/>
    </row>
    <row r="699" spans="3:3" ht="15.75" customHeight="1">
      <c r="C699" s="482"/>
    </row>
    <row r="700" spans="3:3" ht="15.75" customHeight="1">
      <c r="C700" s="482"/>
    </row>
    <row r="701" spans="3:3" ht="15.75" customHeight="1">
      <c r="C701" s="482"/>
    </row>
    <row r="702" spans="3:3" ht="15.75" customHeight="1">
      <c r="C702" s="482"/>
    </row>
    <row r="703" spans="3:3" ht="15.75" customHeight="1">
      <c r="C703" s="482"/>
    </row>
    <row r="704" spans="3:3" ht="15.75" customHeight="1">
      <c r="C704" s="482"/>
    </row>
    <row r="705" spans="3:3" ht="15.75" customHeight="1">
      <c r="C705" s="482"/>
    </row>
    <row r="706" spans="3:3" ht="15.75" customHeight="1">
      <c r="C706" s="482"/>
    </row>
    <row r="707" spans="3:3" ht="15.75" customHeight="1">
      <c r="C707" s="482"/>
    </row>
    <row r="708" spans="3:3" ht="15.75" customHeight="1">
      <c r="C708" s="482"/>
    </row>
    <row r="709" spans="3:3" ht="15.75" customHeight="1">
      <c r="C709" s="482"/>
    </row>
    <row r="710" spans="3:3" ht="15.75" customHeight="1">
      <c r="C710" s="482"/>
    </row>
    <row r="711" spans="3:3" ht="15.75" customHeight="1">
      <c r="C711" s="482"/>
    </row>
    <row r="712" spans="3:3" ht="15.75" customHeight="1">
      <c r="C712" s="482"/>
    </row>
    <row r="713" spans="3:3" ht="15.75" customHeight="1">
      <c r="C713" s="482"/>
    </row>
    <row r="714" spans="3:3" ht="15.75" customHeight="1">
      <c r="C714" s="482"/>
    </row>
    <row r="715" spans="3:3" ht="15.75" customHeight="1">
      <c r="C715" s="482"/>
    </row>
    <row r="716" spans="3:3" ht="15.75" customHeight="1">
      <c r="C716" s="482"/>
    </row>
    <row r="717" spans="3:3" ht="15.75" customHeight="1">
      <c r="C717" s="482"/>
    </row>
    <row r="718" spans="3:3" ht="15.75" customHeight="1">
      <c r="C718" s="482"/>
    </row>
    <row r="719" spans="3:3" ht="15.75" customHeight="1">
      <c r="C719" s="482"/>
    </row>
    <row r="720" spans="3:3" ht="15.75" customHeight="1">
      <c r="C720" s="482"/>
    </row>
    <row r="721" spans="3:3" ht="15.75" customHeight="1">
      <c r="C721" s="482"/>
    </row>
    <row r="722" spans="3:3" ht="15.75" customHeight="1">
      <c r="C722" s="482"/>
    </row>
    <row r="723" spans="3:3" ht="15.75" customHeight="1">
      <c r="C723" s="482"/>
    </row>
    <row r="724" spans="3:3" ht="15.75" customHeight="1">
      <c r="C724" s="482"/>
    </row>
    <row r="725" spans="3:3" ht="15.75" customHeight="1">
      <c r="C725" s="482"/>
    </row>
    <row r="726" spans="3:3" ht="15.75" customHeight="1">
      <c r="C726" s="482"/>
    </row>
    <row r="727" spans="3:3" ht="15.75" customHeight="1">
      <c r="C727" s="482"/>
    </row>
    <row r="728" spans="3:3" ht="15.75" customHeight="1">
      <c r="C728" s="482"/>
    </row>
    <row r="729" spans="3:3" ht="15.75" customHeight="1">
      <c r="C729" s="482"/>
    </row>
    <row r="730" spans="3:3" ht="15.75" customHeight="1">
      <c r="C730" s="482"/>
    </row>
    <row r="731" spans="3:3" ht="15.75" customHeight="1">
      <c r="C731" s="482"/>
    </row>
    <row r="732" spans="3:3" ht="15.75" customHeight="1">
      <c r="C732" s="482"/>
    </row>
    <row r="733" spans="3:3" ht="15.75" customHeight="1">
      <c r="C733" s="482"/>
    </row>
    <row r="734" spans="3:3" ht="15.75" customHeight="1">
      <c r="C734" s="482"/>
    </row>
    <row r="735" spans="3:3" ht="15.75" customHeight="1">
      <c r="C735" s="482"/>
    </row>
    <row r="736" spans="3:3" ht="15.75" customHeight="1">
      <c r="C736" s="482"/>
    </row>
    <row r="737" spans="3:3" ht="15.75" customHeight="1">
      <c r="C737" s="482"/>
    </row>
    <row r="738" spans="3:3" ht="15.75" customHeight="1">
      <c r="C738" s="482"/>
    </row>
    <row r="739" spans="3:3" ht="15.75" customHeight="1">
      <c r="C739" s="482"/>
    </row>
    <row r="740" spans="3:3" ht="15.75" customHeight="1">
      <c r="C740" s="482"/>
    </row>
    <row r="741" spans="3:3" ht="15.75" customHeight="1">
      <c r="C741" s="482"/>
    </row>
    <row r="742" spans="3:3" ht="15.75" customHeight="1">
      <c r="C742" s="482"/>
    </row>
    <row r="743" spans="3:3" ht="15.75" customHeight="1">
      <c r="C743" s="482"/>
    </row>
    <row r="744" spans="3:3" ht="15.75" customHeight="1">
      <c r="C744" s="482"/>
    </row>
    <row r="745" spans="3:3" ht="15.75" customHeight="1">
      <c r="C745" s="482"/>
    </row>
    <row r="746" spans="3:3" ht="15.75" customHeight="1">
      <c r="C746" s="482"/>
    </row>
    <row r="747" spans="3:3" ht="15.75" customHeight="1">
      <c r="C747" s="482"/>
    </row>
    <row r="748" spans="3:3" ht="15.75" customHeight="1">
      <c r="C748" s="482"/>
    </row>
    <row r="749" spans="3:3" ht="15.75" customHeight="1">
      <c r="C749" s="482"/>
    </row>
    <row r="750" spans="3:3" ht="15.75" customHeight="1">
      <c r="C750" s="482"/>
    </row>
    <row r="751" spans="3:3" ht="15.75" customHeight="1">
      <c r="C751" s="482"/>
    </row>
    <row r="752" spans="3:3" ht="15.75" customHeight="1">
      <c r="C752" s="482"/>
    </row>
    <row r="753" spans="3:3" ht="15.75" customHeight="1">
      <c r="C753" s="482"/>
    </row>
    <row r="754" spans="3:3" ht="15.75" customHeight="1">
      <c r="C754" s="482"/>
    </row>
    <row r="755" spans="3:3" ht="15.75" customHeight="1">
      <c r="C755" s="482"/>
    </row>
    <row r="756" spans="3:3" ht="15.75" customHeight="1">
      <c r="C756" s="482"/>
    </row>
    <row r="757" spans="3:3" ht="15.75" customHeight="1">
      <c r="C757" s="482"/>
    </row>
    <row r="758" spans="3:3" ht="15.75" customHeight="1">
      <c r="C758" s="482"/>
    </row>
    <row r="759" spans="3:3" ht="15.75" customHeight="1">
      <c r="C759" s="482"/>
    </row>
    <row r="760" spans="3:3" ht="15.75" customHeight="1">
      <c r="C760" s="482"/>
    </row>
    <row r="761" spans="3:3" ht="15.75" customHeight="1">
      <c r="C761" s="482"/>
    </row>
    <row r="762" spans="3:3" ht="15.75" customHeight="1">
      <c r="C762" s="482"/>
    </row>
    <row r="763" spans="3:3" ht="15.75" customHeight="1">
      <c r="C763" s="482"/>
    </row>
    <row r="764" spans="3:3" ht="15.75" customHeight="1">
      <c r="C764" s="482"/>
    </row>
    <row r="765" spans="3:3" ht="15.75" customHeight="1">
      <c r="C765" s="482"/>
    </row>
    <row r="766" spans="3:3" ht="15.75" customHeight="1">
      <c r="C766" s="482"/>
    </row>
    <row r="767" spans="3:3" ht="15.75" customHeight="1">
      <c r="C767" s="482"/>
    </row>
    <row r="768" spans="3:3" ht="15.75" customHeight="1">
      <c r="C768" s="482"/>
    </row>
    <row r="769" spans="3:3" ht="15.75" customHeight="1">
      <c r="C769" s="482"/>
    </row>
    <row r="770" spans="3:3" ht="15.75" customHeight="1">
      <c r="C770" s="482"/>
    </row>
    <row r="771" spans="3:3" ht="15.75" customHeight="1">
      <c r="C771" s="482"/>
    </row>
    <row r="772" spans="3:3" ht="15.75" customHeight="1">
      <c r="C772" s="482"/>
    </row>
    <row r="773" spans="3:3" ht="15.75" customHeight="1">
      <c r="C773" s="482"/>
    </row>
    <row r="774" spans="3:3" ht="15.75" customHeight="1">
      <c r="C774" s="482"/>
    </row>
    <row r="775" spans="3:3" ht="15.75" customHeight="1">
      <c r="C775" s="482"/>
    </row>
    <row r="776" spans="3:3" ht="15.75" customHeight="1">
      <c r="C776" s="482"/>
    </row>
    <row r="777" spans="3:3" ht="15.75" customHeight="1">
      <c r="C777" s="482"/>
    </row>
    <row r="778" spans="3:3" ht="15.75" customHeight="1">
      <c r="C778" s="482"/>
    </row>
    <row r="779" spans="3:3" ht="15.75" customHeight="1">
      <c r="C779" s="482"/>
    </row>
    <row r="780" spans="3:3" ht="15.75" customHeight="1">
      <c r="C780" s="482"/>
    </row>
    <row r="781" spans="3:3" ht="15.75" customHeight="1">
      <c r="C781" s="482"/>
    </row>
    <row r="782" spans="3:3" ht="15.75" customHeight="1">
      <c r="C782" s="482"/>
    </row>
    <row r="783" spans="3:3" ht="15.75" customHeight="1">
      <c r="C783" s="482"/>
    </row>
    <row r="784" spans="3:3" ht="15.75" customHeight="1">
      <c r="C784" s="482"/>
    </row>
    <row r="785" spans="3:3" ht="15.75" customHeight="1">
      <c r="C785" s="482"/>
    </row>
    <row r="786" spans="3:3" ht="15.75" customHeight="1">
      <c r="C786" s="482"/>
    </row>
    <row r="787" spans="3:3" ht="15.75" customHeight="1">
      <c r="C787" s="482"/>
    </row>
    <row r="788" spans="3:3" ht="15.75" customHeight="1">
      <c r="C788" s="482"/>
    </row>
    <row r="789" spans="3:3" ht="15.75" customHeight="1">
      <c r="C789" s="482"/>
    </row>
    <row r="790" spans="3:3" ht="15.75" customHeight="1">
      <c r="C790" s="482"/>
    </row>
    <row r="791" spans="3:3" ht="15.75" customHeight="1">
      <c r="C791" s="482"/>
    </row>
    <row r="792" spans="3:3" ht="15.75" customHeight="1">
      <c r="C792" s="482"/>
    </row>
    <row r="793" spans="3:3" ht="15.75" customHeight="1">
      <c r="C793" s="482"/>
    </row>
    <row r="794" spans="3:3" ht="15.75" customHeight="1">
      <c r="C794" s="482"/>
    </row>
    <row r="795" spans="3:3" ht="15.75" customHeight="1">
      <c r="C795" s="482"/>
    </row>
    <row r="796" spans="3:3" ht="15.75" customHeight="1">
      <c r="C796" s="482"/>
    </row>
    <row r="797" spans="3:3" ht="15.75" customHeight="1">
      <c r="C797" s="482"/>
    </row>
    <row r="798" spans="3:3" ht="15.75" customHeight="1">
      <c r="C798" s="482"/>
    </row>
    <row r="799" spans="3:3" ht="15.75" customHeight="1">
      <c r="C799" s="482"/>
    </row>
    <row r="800" spans="3:3" ht="15.75" customHeight="1">
      <c r="C800" s="482"/>
    </row>
    <row r="801" spans="3:3" ht="15.75" customHeight="1">
      <c r="C801" s="482"/>
    </row>
    <row r="802" spans="3:3" ht="15.75" customHeight="1">
      <c r="C802" s="482"/>
    </row>
    <row r="803" spans="3:3" ht="15.75" customHeight="1">
      <c r="C803" s="482"/>
    </row>
    <row r="804" spans="3:3" ht="15.75" customHeight="1">
      <c r="C804" s="482"/>
    </row>
    <row r="805" spans="3:3" ht="15.75" customHeight="1">
      <c r="C805" s="482"/>
    </row>
    <row r="806" spans="3:3" ht="15.75" customHeight="1">
      <c r="C806" s="482"/>
    </row>
    <row r="807" spans="3:3" ht="15.75" customHeight="1">
      <c r="C807" s="482"/>
    </row>
    <row r="808" spans="3:3" ht="15.75" customHeight="1">
      <c r="C808" s="482"/>
    </row>
    <row r="809" spans="3:3" ht="15.75" customHeight="1">
      <c r="C809" s="482"/>
    </row>
    <row r="810" spans="3:3" ht="15.75" customHeight="1">
      <c r="C810" s="482"/>
    </row>
    <row r="811" spans="3:3" ht="15.75" customHeight="1">
      <c r="C811" s="482"/>
    </row>
    <row r="812" spans="3:3" ht="15.75" customHeight="1">
      <c r="C812" s="482"/>
    </row>
    <row r="813" spans="3:3" ht="15.75" customHeight="1">
      <c r="C813" s="482"/>
    </row>
    <row r="814" spans="3:3" ht="15.75" customHeight="1">
      <c r="C814" s="482"/>
    </row>
    <row r="815" spans="3:3" ht="15.75" customHeight="1">
      <c r="C815" s="482"/>
    </row>
    <row r="816" spans="3:3" ht="15.75" customHeight="1">
      <c r="C816" s="482"/>
    </row>
    <row r="817" spans="3:3" ht="15.75" customHeight="1">
      <c r="C817" s="482"/>
    </row>
    <row r="818" spans="3:3" ht="15.75" customHeight="1">
      <c r="C818" s="482"/>
    </row>
    <row r="819" spans="3:3" ht="15.75" customHeight="1">
      <c r="C819" s="482"/>
    </row>
    <row r="820" spans="3:3" ht="15.75" customHeight="1">
      <c r="C820" s="482"/>
    </row>
    <row r="821" spans="3:3" ht="15.75" customHeight="1">
      <c r="C821" s="482"/>
    </row>
    <row r="822" spans="3:3" ht="15.75" customHeight="1">
      <c r="C822" s="482"/>
    </row>
    <row r="823" spans="3:3" ht="15.75" customHeight="1">
      <c r="C823" s="482"/>
    </row>
    <row r="824" spans="3:3" ht="15.75" customHeight="1">
      <c r="C824" s="482"/>
    </row>
    <row r="825" spans="3:3" ht="15.75" customHeight="1">
      <c r="C825" s="482"/>
    </row>
    <row r="826" spans="3:3" ht="15.75" customHeight="1">
      <c r="C826" s="482"/>
    </row>
    <row r="827" spans="3:3" ht="15.75" customHeight="1">
      <c r="C827" s="482"/>
    </row>
    <row r="828" spans="3:3" ht="15.75" customHeight="1">
      <c r="C828" s="482"/>
    </row>
    <row r="829" spans="3:3" ht="15.75" customHeight="1">
      <c r="C829" s="482"/>
    </row>
    <row r="830" spans="3:3" ht="15.75" customHeight="1">
      <c r="C830" s="482"/>
    </row>
    <row r="831" spans="3:3" ht="15.75" customHeight="1">
      <c r="C831" s="482"/>
    </row>
    <row r="832" spans="3:3" ht="15.75" customHeight="1">
      <c r="C832" s="482"/>
    </row>
    <row r="833" spans="3:3" ht="15.75" customHeight="1">
      <c r="C833" s="482"/>
    </row>
    <row r="834" spans="3:3" ht="15.75" customHeight="1">
      <c r="C834" s="482"/>
    </row>
    <row r="835" spans="3:3" ht="15.75" customHeight="1">
      <c r="C835" s="482"/>
    </row>
    <row r="836" spans="3:3" ht="15.75" customHeight="1">
      <c r="C836" s="482"/>
    </row>
    <row r="837" spans="3:3" ht="15.75" customHeight="1">
      <c r="C837" s="482"/>
    </row>
    <row r="838" spans="3:3" ht="15.75" customHeight="1">
      <c r="C838" s="482"/>
    </row>
    <row r="839" spans="3:3" ht="15.75" customHeight="1">
      <c r="C839" s="482"/>
    </row>
    <row r="840" spans="3:3" ht="15.75" customHeight="1">
      <c r="C840" s="482"/>
    </row>
    <row r="841" spans="3:3" ht="15.75" customHeight="1">
      <c r="C841" s="482"/>
    </row>
    <row r="842" spans="3:3" ht="15.75" customHeight="1">
      <c r="C842" s="482"/>
    </row>
    <row r="843" spans="3:3" ht="15.75" customHeight="1">
      <c r="C843" s="482"/>
    </row>
    <row r="844" spans="3:3" ht="15.75" customHeight="1">
      <c r="C844" s="482"/>
    </row>
    <row r="845" spans="3:3" ht="15.75" customHeight="1">
      <c r="C845" s="482"/>
    </row>
    <row r="846" spans="3:3" ht="15.75" customHeight="1">
      <c r="C846" s="482"/>
    </row>
    <row r="847" spans="3:3" ht="15.75" customHeight="1">
      <c r="C847" s="482"/>
    </row>
    <row r="848" spans="3:3" ht="15.75" customHeight="1">
      <c r="C848" s="482"/>
    </row>
    <row r="849" spans="3:3" ht="15.75" customHeight="1">
      <c r="C849" s="482"/>
    </row>
    <row r="850" spans="3:3" ht="15.75" customHeight="1">
      <c r="C850" s="482"/>
    </row>
    <row r="851" spans="3:3" ht="15.75" customHeight="1">
      <c r="C851" s="482"/>
    </row>
    <row r="852" spans="3:3" ht="15.75" customHeight="1">
      <c r="C852" s="482"/>
    </row>
    <row r="853" spans="3:3" ht="15.75" customHeight="1">
      <c r="C853" s="482"/>
    </row>
    <row r="854" spans="3:3" ht="15.75" customHeight="1">
      <c r="C854" s="482"/>
    </row>
    <row r="855" spans="3:3" ht="15.75" customHeight="1">
      <c r="C855" s="482"/>
    </row>
    <row r="856" spans="3:3" ht="15.75" customHeight="1">
      <c r="C856" s="482"/>
    </row>
    <row r="857" spans="3:3" ht="15.75" customHeight="1">
      <c r="C857" s="482"/>
    </row>
    <row r="858" spans="3:3" ht="15.75" customHeight="1">
      <c r="C858" s="482"/>
    </row>
    <row r="859" spans="3:3" ht="15.75" customHeight="1">
      <c r="C859" s="482"/>
    </row>
    <row r="860" spans="3:3" ht="15.75" customHeight="1">
      <c r="C860" s="482"/>
    </row>
    <row r="861" spans="3:3" ht="15.75" customHeight="1">
      <c r="C861" s="482"/>
    </row>
    <row r="862" spans="3:3" ht="15.75" customHeight="1">
      <c r="C862" s="482"/>
    </row>
    <row r="863" spans="3:3" ht="15.75" customHeight="1">
      <c r="C863" s="482"/>
    </row>
    <row r="864" spans="3:3" ht="15.75" customHeight="1">
      <c r="C864" s="482"/>
    </row>
    <row r="865" spans="3:3" ht="15.75" customHeight="1">
      <c r="C865" s="482"/>
    </row>
    <row r="866" spans="3:3" ht="15.75" customHeight="1">
      <c r="C866" s="482"/>
    </row>
    <row r="867" spans="3:3" ht="15.75" customHeight="1">
      <c r="C867" s="482"/>
    </row>
    <row r="868" spans="3:3" ht="15.75" customHeight="1">
      <c r="C868" s="482"/>
    </row>
    <row r="869" spans="3:3" ht="15.75" customHeight="1">
      <c r="C869" s="482"/>
    </row>
    <row r="870" spans="3:3" ht="15.75" customHeight="1">
      <c r="C870" s="482"/>
    </row>
    <row r="871" spans="3:3" ht="15.75" customHeight="1">
      <c r="C871" s="482"/>
    </row>
    <row r="872" spans="3:3" ht="15.75" customHeight="1">
      <c r="C872" s="482"/>
    </row>
    <row r="873" spans="3:3" ht="15.75" customHeight="1">
      <c r="C873" s="482"/>
    </row>
    <row r="874" spans="3:3" ht="15.75" customHeight="1">
      <c r="C874" s="482"/>
    </row>
    <row r="875" spans="3:3" ht="15.75" customHeight="1">
      <c r="C875" s="482"/>
    </row>
    <row r="876" spans="3:3" ht="15.75" customHeight="1">
      <c r="C876" s="482"/>
    </row>
    <row r="877" spans="3:3" ht="15.75" customHeight="1">
      <c r="C877" s="482"/>
    </row>
    <row r="878" spans="3:3" ht="15.75" customHeight="1">
      <c r="C878" s="482"/>
    </row>
    <row r="879" spans="3:3" ht="15.75" customHeight="1">
      <c r="C879" s="482"/>
    </row>
    <row r="880" spans="3:3" ht="15.75" customHeight="1">
      <c r="C880" s="482"/>
    </row>
    <row r="881" spans="3:3" ht="15.75" customHeight="1">
      <c r="C881" s="482"/>
    </row>
    <row r="882" spans="3:3" ht="15.75" customHeight="1">
      <c r="C882" s="482"/>
    </row>
    <row r="883" spans="3:3" ht="15.75" customHeight="1">
      <c r="C883" s="482"/>
    </row>
    <row r="884" spans="3:3" ht="15.75" customHeight="1">
      <c r="C884" s="482"/>
    </row>
    <row r="885" spans="3:3" ht="15.75" customHeight="1">
      <c r="C885" s="482"/>
    </row>
    <row r="886" spans="3:3" ht="15.75" customHeight="1">
      <c r="C886" s="482"/>
    </row>
    <row r="887" spans="3:3" ht="15.75" customHeight="1">
      <c r="C887" s="482"/>
    </row>
    <row r="888" spans="3:3" ht="15.75" customHeight="1">
      <c r="C888" s="482"/>
    </row>
    <row r="889" spans="3:3" ht="15.75" customHeight="1">
      <c r="C889" s="482"/>
    </row>
    <row r="890" spans="3:3" ht="15.75" customHeight="1">
      <c r="C890" s="482"/>
    </row>
    <row r="891" spans="3:3" ht="15.75" customHeight="1">
      <c r="C891" s="482"/>
    </row>
    <row r="892" spans="3:3" ht="15.75" customHeight="1">
      <c r="C892" s="482"/>
    </row>
    <row r="893" spans="3:3" ht="15.75" customHeight="1">
      <c r="C893" s="482"/>
    </row>
    <row r="894" spans="3:3" ht="15.75" customHeight="1">
      <c r="C894" s="482"/>
    </row>
    <row r="895" spans="3:3" ht="15.75" customHeight="1">
      <c r="C895" s="482"/>
    </row>
    <row r="896" spans="3:3" ht="15.75" customHeight="1">
      <c r="C896" s="482"/>
    </row>
    <row r="897" spans="3:3" ht="15.75" customHeight="1">
      <c r="C897" s="482"/>
    </row>
    <row r="898" spans="3:3" ht="15.75" customHeight="1">
      <c r="C898" s="482"/>
    </row>
    <row r="899" spans="3:3" ht="15.75" customHeight="1">
      <c r="C899" s="482"/>
    </row>
    <row r="900" spans="3:3" ht="15.75" customHeight="1">
      <c r="C900" s="482"/>
    </row>
    <row r="901" spans="3:3" ht="15.75" customHeight="1">
      <c r="C901" s="482"/>
    </row>
    <row r="902" spans="3:3" ht="15.75" customHeight="1">
      <c r="C902" s="482"/>
    </row>
    <row r="903" spans="3:3" ht="15.75" customHeight="1">
      <c r="C903" s="482"/>
    </row>
    <row r="904" spans="3:3" ht="15.75" customHeight="1">
      <c r="C904" s="482"/>
    </row>
    <row r="905" spans="3:3" ht="15.75" customHeight="1">
      <c r="C905" s="482"/>
    </row>
    <row r="906" spans="3:3" ht="15.75" customHeight="1">
      <c r="C906" s="482"/>
    </row>
    <row r="907" spans="3:3" ht="15.75" customHeight="1">
      <c r="C907" s="482"/>
    </row>
    <row r="908" spans="3:3" ht="15.75" customHeight="1">
      <c r="C908" s="482"/>
    </row>
    <row r="909" spans="3:3" ht="15.75" customHeight="1">
      <c r="C909" s="482"/>
    </row>
    <row r="910" spans="3:3" ht="15.75" customHeight="1">
      <c r="C910" s="482"/>
    </row>
    <row r="911" spans="3:3" ht="15.75" customHeight="1">
      <c r="C911" s="482"/>
    </row>
    <row r="912" spans="3:3" ht="15.75" customHeight="1">
      <c r="C912" s="482"/>
    </row>
    <row r="913" spans="3:3" ht="15.75" customHeight="1">
      <c r="C913" s="482"/>
    </row>
    <row r="914" spans="3:3" ht="15.75" customHeight="1">
      <c r="C914" s="482"/>
    </row>
    <row r="915" spans="3:3" ht="15.75" customHeight="1">
      <c r="C915" s="482"/>
    </row>
    <row r="916" spans="3:3" ht="15.75" customHeight="1">
      <c r="C916" s="482"/>
    </row>
    <row r="917" spans="3:3" ht="15.75" customHeight="1">
      <c r="C917" s="482"/>
    </row>
    <row r="918" spans="3:3" ht="15.75" customHeight="1">
      <c r="C918" s="482"/>
    </row>
    <row r="919" spans="3:3" ht="15.75" customHeight="1">
      <c r="C919" s="482"/>
    </row>
    <row r="920" spans="3:3" ht="15.75" customHeight="1">
      <c r="C920" s="482"/>
    </row>
    <row r="921" spans="3:3" ht="15.75" customHeight="1">
      <c r="C921" s="482"/>
    </row>
    <row r="922" spans="3:3" ht="15.75" customHeight="1">
      <c r="C922" s="482"/>
    </row>
    <row r="923" spans="3:3" ht="15.75" customHeight="1">
      <c r="C923" s="482"/>
    </row>
    <row r="924" spans="3:3" ht="15.75" customHeight="1">
      <c r="C924" s="482"/>
    </row>
    <row r="925" spans="3:3" ht="15.75" customHeight="1">
      <c r="C925" s="482"/>
    </row>
    <row r="926" spans="3:3" ht="15.75" customHeight="1">
      <c r="C926" s="482"/>
    </row>
    <row r="927" spans="3:3" ht="15.75" customHeight="1">
      <c r="C927" s="482"/>
    </row>
    <row r="928" spans="3:3" ht="15.75" customHeight="1">
      <c r="C928" s="482"/>
    </row>
    <row r="929" spans="3:3" ht="15.75" customHeight="1">
      <c r="C929" s="482"/>
    </row>
    <row r="930" spans="3:3" ht="15.75" customHeight="1">
      <c r="C930" s="482"/>
    </row>
    <row r="931" spans="3:3" ht="15.75" customHeight="1">
      <c r="C931" s="482"/>
    </row>
    <row r="932" spans="3:3" ht="15.75" customHeight="1">
      <c r="C932" s="482"/>
    </row>
    <row r="933" spans="3:3" ht="15.75" customHeight="1">
      <c r="C933" s="482"/>
    </row>
    <row r="934" spans="3:3" ht="15.75" customHeight="1">
      <c r="C934" s="482"/>
    </row>
    <row r="935" spans="3:3" ht="15.75" customHeight="1">
      <c r="C935" s="482"/>
    </row>
    <row r="936" spans="3:3" ht="15.75" customHeight="1">
      <c r="C936" s="482"/>
    </row>
    <row r="937" spans="3:3" ht="15.75" customHeight="1">
      <c r="C937" s="482"/>
    </row>
    <row r="938" spans="3:3" ht="15.75" customHeight="1">
      <c r="C938" s="482"/>
    </row>
    <row r="939" spans="3:3" ht="15.75" customHeight="1">
      <c r="C939" s="482"/>
    </row>
    <row r="940" spans="3:3" ht="15.75" customHeight="1">
      <c r="C940" s="482"/>
    </row>
    <row r="941" spans="3:3" ht="15.75" customHeight="1">
      <c r="C941" s="482"/>
    </row>
    <row r="942" spans="3:3" ht="15.75" customHeight="1">
      <c r="C942" s="482"/>
    </row>
    <row r="943" spans="3:3" ht="15.75" customHeight="1">
      <c r="C943" s="482"/>
    </row>
    <row r="944" spans="3:3" ht="15.75" customHeight="1">
      <c r="C944" s="482"/>
    </row>
    <row r="945" spans="3:3" ht="15.75" customHeight="1">
      <c r="C945" s="482"/>
    </row>
    <row r="946" spans="3:3" ht="15.75" customHeight="1">
      <c r="C946" s="482"/>
    </row>
    <row r="947" spans="3:3" ht="15.75" customHeight="1">
      <c r="C947" s="482"/>
    </row>
    <row r="948" spans="3:3" ht="15.75" customHeight="1">
      <c r="C948" s="482"/>
    </row>
    <row r="949" spans="3:3" ht="15.75" customHeight="1">
      <c r="C949" s="482"/>
    </row>
    <row r="950" spans="3:3" ht="15.75" customHeight="1">
      <c r="C950" s="482"/>
    </row>
    <row r="951" spans="3:3" ht="15.75" customHeight="1">
      <c r="C951" s="482"/>
    </row>
    <row r="952" spans="3:3" ht="15.75" customHeight="1">
      <c r="C952" s="482"/>
    </row>
    <row r="953" spans="3:3" ht="15.75" customHeight="1">
      <c r="C953" s="482"/>
    </row>
    <row r="954" spans="3:3" ht="15.75" customHeight="1">
      <c r="C954" s="482"/>
    </row>
    <row r="955" spans="3:3" ht="15.75" customHeight="1">
      <c r="C955" s="482"/>
    </row>
    <row r="956" spans="3:3" ht="15.75" customHeight="1">
      <c r="C956" s="482"/>
    </row>
    <row r="957" spans="3:3" ht="15.75" customHeight="1">
      <c r="C957" s="482"/>
    </row>
    <row r="958" spans="3:3" ht="15.75" customHeight="1">
      <c r="C958" s="482"/>
    </row>
    <row r="959" spans="3:3" ht="15.75" customHeight="1">
      <c r="C959" s="482"/>
    </row>
    <row r="960" spans="3:3" ht="15.75" customHeight="1">
      <c r="C960" s="482"/>
    </row>
    <row r="961" spans="3:3" ht="15.75" customHeight="1">
      <c r="C961" s="482"/>
    </row>
    <row r="962" spans="3:3" ht="15.75" customHeight="1">
      <c r="C962" s="482"/>
    </row>
    <row r="963" spans="3:3" ht="15.75" customHeight="1">
      <c r="C963" s="482"/>
    </row>
    <row r="964" spans="3:3" ht="15.75" customHeight="1">
      <c r="C964" s="482"/>
    </row>
    <row r="965" spans="3:3" ht="15.75" customHeight="1">
      <c r="C965" s="482"/>
    </row>
    <row r="966" spans="3:3" ht="15.75" customHeight="1">
      <c r="C966" s="482"/>
    </row>
    <row r="967" spans="3:3" ht="15.75" customHeight="1">
      <c r="C967" s="482"/>
    </row>
    <row r="968" spans="3:3" ht="15.75" customHeight="1">
      <c r="C968" s="482"/>
    </row>
    <row r="969" spans="3:3" ht="15.75" customHeight="1">
      <c r="C969" s="482"/>
    </row>
    <row r="970" spans="3:3" ht="15.75" customHeight="1">
      <c r="C970" s="482"/>
    </row>
    <row r="971" spans="3:3" ht="15.75" customHeight="1">
      <c r="C971" s="482"/>
    </row>
    <row r="972" spans="3:3" ht="15.75" customHeight="1">
      <c r="C972" s="482"/>
    </row>
    <row r="973" spans="3:3" ht="15.75" customHeight="1">
      <c r="C973" s="482"/>
    </row>
    <row r="974" spans="3:3" ht="15.75" customHeight="1">
      <c r="C974" s="482"/>
    </row>
    <row r="975" spans="3:3" ht="15.75" customHeight="1">
      <c r="C975" s="482"/>
    </row>
    <row r="976" spans="3:3" ht="15.75" customHeight="1">
      <c r="C976" s="482"/>
    </row>
    <row r="977" spans="3:3" ht="15.75" customHeight="1">
      <c r="C977" s="482"/>
    </row>
    <row r="978" spans="3:3" ht="15.75" customHeight="1">
      <c r="C978" s="482"/>
    </row>
    <row r="979" spans="3:3" ht="15.75" customHeight="1">
      <c r="C979" s="482"/>
    </row>
    <row r="980" spans="3:3" ht="15.75" customHeight="1">
      <c r="C980" s="482"/>
    </row>
    <row r="981" spans="3:3" ht="15.75" customHeight="1">
      <c r="C981" s="482"/>
    </row>
    <row r="982" spans="3:3" ht="15.75" customHeight="1">
      <c r="C982" s="482"/>
    </row>
    <row r="983" spans="3:3" ht="15.75" customHeight="1">
      <c r="C983" s="482"/>
    </row>
    <row r="984" spans="3:3" ht="15.75" customHeight="1">
      <c r="C984" s="482"/>
    </row>
    <row r="985" spans="3:3" ht="15.75" customHeight="1">
      <c r="C985" s="482"/>
    </row>
    <row r="986" spans="3:3" ht="15.75" customHeight="1">
      <c r="C986" s="482"/>
    </row>
    <row r="987" spans="3:3" ht="15.75" customHeight="1">
      <c r="C987" s="482"/>
    </row>
    <row r="988" spans="3:3" ht="15.75" customHeight="1">
      <c r="C988" s="482"/>
    </row>
    <row r="989" spans="3:3" ht="15.75" customHeight="1">
      <c r="C989" s="482"/>
    </row>
    <row r="990" spans="3:3" ht="15.75" customHeight="1">
      <c r="C990" s="482"/>
    </row>
    <row r="991" spans="3:3" ht="15.75" customHeight="1">
      <c r="C991" s="482"/>
    </row>
    <row r="992" spans="3:3" ht="15.75" customHeight="1">
      <c r="C992" s="482"/>
    </row>
    <row r="993" spans="3:3" ht="15.75" customHeight="1">
      <c r="C993" s="482"/>
    </row>
    <row r="994" spans="3:3" ht="15.75" customHeight="1">
      <c r="C994" s="482"/>
    </row>
    <row r="995" spans="3:3" ht="15.75" customHeight="1">
      <c r="C995" s="482"/>
    </row>
    <row r="996" spans="3:3" ht="15.75" customHeight="1">
      <c r="C996" s="482"/>
    </row>
    <row r="997" spans="3:3" ht="15.75" customHeight="1">
      <c r="C997" s="482"/>
    </row>
    <row r="998" spans="3:3" ht="15.75" customHeight="1">
      <c r="C998" s="482"/>
    </row>
    <row r="999" spans="3:3" ht="15.75" customHeight="1">
      <c r="C999" s="482"/>
    </row>
    <row r="1000" spans="3:3" ht="15.75" customHeight="1">
      <c r="C1000" s="482"/>
    </row>
    <row r="1001" spans="3:3" ht="15.75" customHeight="1">
      <c r="C1001" s="482"/>
    </row>
    <row r="1002" spans="3:3" ht="15.75" customHeight="1">
      <c r="C1002" s="482"/>
    </row>
    <row r="1003" spans="3:3" ht="15.75" customHeight="1">
      <c r="C1003" s="482"/>
    </row>
    <row r="1004" spans="3:3" ht="15.75" customHeight="1">
      <c r="C1004" s="482"/>
    </row>
    <row r="1005" spans="3:3" ht="15.75" customHeight="1">
      <c r="C1005" s="482"/>
    </row>
  </sheetData>
  <mergeCells count="29">
    <mergeCell ref="L45:M45"/>
    <mergeCell ref="U45:V45"/>
    <mergeCell ref="B38:B40"/>
    <mergeCell ref="C38:C40"/>
    <mergeCell ref="B41:B42"/>
    <mergeCell ref="C41:C42"/>
    <mergeCell ref="B43:B44"/>
    <mergeCell ref="C14:C17"/>
    <mergeCell ref="C18:C19"/>
    <mergeCell ref="B29:B31"/>
    <mergeCell ref="C30:C31"/>
    <mergeCell ref="B32:B37"/>
    <mergeCell ref="C32:C37"/>
    <mergeCell ref="B20:B28"/>
    <mergeCell ref="C20:C21"/>
    <mergeCell ref="C22:C23"/>
    <mergeCell ref="A1:B4"/>
    <mergeCell ref="C1:AP2"/>
    <mergeCell ref="C3:AP4"/>
    <mergeCell ref="B5:AQ5"/>
    <mergeCell ref="A6:AQ6"/>
    <mergeCell ref="A7:B7"/>
    <mergeCell ref="C7:K7"/>
    <mergeCell ref="L7:O7"/>
    <mergeCell ref="P7:R7"/>
    <mergeCell ref="S7:T7"/>
    <mergeCell ref="U7:AL7"/>
    <mergeCell ref="AN7:AO7"/>
    <mergeCell ref="B10:B19"/>
  </mergeCells>
  <conditionalFormatting sqref="N9:N44">
    <cfRule type="colorScale" priority="1">
      <colorScale>
        <cfvo type="formula" val="0%"/>
        <cfvo type="formula" val="50%"/>
        <cfvo type="formula" val="100%"/>
        <color rgb="FFF3F3F3"/>
        <color rgb="FF6AA84F"/>
        <color rgb="FF38761D"/>
      </colorScale>
    </cfRule>
  </conditionalFormatting>
  <conditionalFormatting sqref="M9:M44">
    <cfRule type="containsText" dxfId="292" priority="2" operator="containsText" text="En Progreso">
      <formula>NOT(ISERROR(SEARCH(("En Progreso"),(M9))))</formula>
    </cfRule>
  </conditionalFormatting>
  <conditionalFormatting sqref="M9:M44">
    <cfRule type="containsText" dxfId="291" priority="3" operator="containsText" text="Completo">
      <formula>NOT(ISERROR(SEARCH(("Completo"),(M9))))</formula>
    </cfRule>
  </conditionalFormatting>
  <conditionalFormatting sqref="M9:M44">
    <cfRule type="containsText" dxfId="290" priority="4" operator="containsText" text="En espera">
      <formula>NOT(ISERROR(SEARCH(("En espera"),(M9))))</formula>
    </cfRule>
  </conditionalFormatting>
  <conditionalFormatting sqref="M9:M44">
    <cfRule type="containsText" dxfId="289" priority="5" operator="containsText" text="Vencido">
      <formula>NOT(ISERROR(SEARCH(("Vencido"),(M9))))</formula>
    </cfRule>
  </conditionalFormatting>
  <conditionalFormatting sqref="O9:O44">
    <cfRule type="containsText" dxfId="288" priority="6" operator="containsText" text="Bajo">
      <formula>NOT(ISERROR(SEARCH(("Bajo"),(O9))))</formula>
    </cfRule>
  </conditionalFormatting>
  <conditionalFormatting sqref="O9:O44">
    <cfRule type="containsText" dxfId="287" priority="7" operator="containsText" text="Medio">
      <formula>NOT(ISERROR(SEARCH(("Medio"),(O9))))</formula>
    </cfRule>
  </conditionalFormatting>
  <conditionalFormatting sqref="O9:O44">
    <cfRule type="containsText" dxfId="286" priority="8" operator="containsText" text="Alto">
      <formula>NOT(ISERROR(SEARCH(("Alto"),(O9))))</formula>
    </cfRule>
  </conditionalFormatting>
  <conditionalFormatting sqref="E19:E44">
    <cfRule type="colorScale" priority="9">
      <colorScale>
        <cfvo type="min"/>
        <cfvo type="max"/>
        <color rgb="FF57BB8A"/>
        <color rgb="FFFFFFFF"/>
      </colorScale>
    </cfRule>
  </conditionalFormatting>
  <conditionalFormatting sqref="N45">
    <cfRule type="colorScale" priority="10">
      <colorScale>
        <cfvo type="formula" val="0%"/>
        <cfvo type="formula" val="50%"/>
        <cfvo type="formula" val="100%"/>
        <color rgb="FFF3F3F3"/>
        <color rgb="FF6AA84F"/>
        <color rgb="FF38761D"/>
      </colorScale>
    </cfRule>
  </conditionalFormatting>
  <conditionalFormatting sqref="H9 J9">
    <cfRule type="colorScale" priority="11">
      <colorScale>
        <cfvo type="min"/>
        <cfvo type="max"/>
        <color rgb="FF57BB8A"/>
        <color rgb="FFFFFFFF"/>
      </colorScale>
    </cfRule>
  </conditionalFormatting>
  <conditionalFormatting sqref="E10">
    <cfRule type="colorScale" priority="12">
      <colorScale>
        <cfvo type="min"/>
        <cfvo type="max"/>
        <color rgb="FF57BB8A"/>
        <color rgb="FFFFFFFF"/>
      </colorScale>
    </cfRule>
  </conditionalFormatting>
  <conditionalFormatting sqref="F10:J10">
    <cfRule type="colorScale" priority="13">
      <colorScale>
        <cfvo type="min"/>
        <cfvo type="max"/>
        <color rgb="FF57BB8A"/>
        <color rgb="FFFFFFFF"/>
      </colorScale>
    </cfRule>
  </conditionalFormatting>
  <conditionalFormatting sqref="E11:E19">
    <cfRule type="colorScale" priority="14">
      <colorScale>
        <cfvo type="min"/>
        <cfvo type="max"/>
        <color rgb="FF57BB8A"/>
        <color rgb="FFFFFFFF"/>
      </colorScale>
    </cfRule>
  </conditionalFormatting>
  <conditionalFormatting sqref="F11:H19 I11:J11 I18:J19">
    <cfRule type="colorScale" priority="15">
      <colorScale>
        <cfvo type="min"/>
        <cfvo type="max"/>
        <color rgb="FF57BB8A"/>
        <color rgb="FFFFFFFF"/>
      </colorScale>
    </cfRule>
  </conditionalFormatting>
  <conditionalFormatting sqref="I12:I19 J12:J17 Q14:Q17">
    <cfRule type="colorScale" priority="16">
      <colorScale>
        <cfvo type="min"/>
        <cfvo type="max"/>
        <color rgb="FF57BB8A"/>
        <color rgb="FFFFFFFF"/>
      </colorScale>
    </cfRule>
  </conditionalFormatting>
  <conditionalFormatting sqref="E9">
    <cfRule type="colorScale" priority="17">
      <colorScale>
        <cfvo type="min"/>
        <cfvo type="max"/>
        <color rgb="FF57BB8A"/>
        <color rgb="FFFFFFFF"/>
      </colorScale>
    </cfRule>
  </conditionalFormatting>
  <conditionalFormatting sqref="F9:G9">
    <cfRule type="colorScale" priority="18">
      <colorScale>
        <cfvo type="min"/>
        <cfvo type="max"/>
        <color rgb="FF57BB8A"/>
        <color rgb="FFFFFFFF"/>
      </colorScale>
    </cfRule>
  </conditionalFormatting>
  <conditionalFormatting sqref="I9">
    <cfRule type="colorScale" priority="19">
      <colorScale>
        <cfvo type="min"/>
        <cfvo type="max"/>
        <color rgb="FF57BB8A"/>
        <color rgb="FFFFFFFF"/>
      </colorScale>
    </cfRule>
  </conditionalFormatting>
  <conditionalFormatting sqref="F38:J40">
    <cfRule type="colorScale" priority="20">
      <colorScale>
        <cfvo type="min"/>
        <cfvo type="max"/>
        <color rgb="FF57BB8A"/>
        <color rgb="FFFFFFFF"/>
      </colorScale>
    </cfRule>
  </conditionalFormatting>
  <dataValidations count="3">
    <dataValidation type="list" allowBlank="1" sqref="E9:E44" xr:uid="{4F817AF8-AC51-4CB3-82B5-B55FA0360B92}">
      <formula1>"Acción de gestión,Acción derivada de un proyecto de inversión"</formula1>
    </dataValidation>
    <dataValidation type="list" allowBlank="1" sqref="O9:O44" xr:uid="{0ACC74BD-DB5C-4FF6-BB93-CE7F589C09C0}">
      <formula1>"Medio,Alto"</formula1>
    </dataValidation>
    <dataValidation type="list" allowBlank="1" sqref="M9:M44" xr:uid="{389F502B-8AB1-42B7-BAFA-F42647BE4942}">
      <formula1>"Completo,En progreso,En espera,Vencido"</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01D14-E0B6-4638-B06C-641805E885B4}">
  <dimension ref="A1:AQ974"/>
  <sheetViews>
    <sheetView workbookViewId="0">
      <selection activeCell="D9" sqref="D9"/>
    </sheetView>
  </sheetViews>
  <sheetFormatPr baseColWidth="10" defaultColWidth="12.7109375" defaultRowHeight="15" outlineLevelCol="1"/>
  <cols>
    <col min="1" max="1" width="5.28515625" style="351" customWidth="1"/>
    <col min="2" max="2" width="16.28515625" style="351" customWidth="1"/>
    <col min="3" max="3" width="35.42578125" style="351" customWidth="1"/>
    <col min="4" max="4" width="35.42578125" style="351" customWidth="1" outlineLevel="1"/>
    <col min="5" max="5" width="16.140625" style="351" customWidth="1" outlineLevel="1"/>
    <col min="6" max="6" width="21.42578125" style="351" customWidth="1"/>
    <col min="7" max="7" width="21" style="351" customWidth="1" outlineLevel="1"/>
    <col min="8" max="8" width="17.42578125" style="351" customWidth="1" outlineLevel="1"/>
    <col min="9" max="9" width="16.42578125" style="351" customWidth="1" outlineLevel="1"/>
    <col min="10" max="10" width="21.42578125" style="351" customWidth="1" outlineLevel="1"/>
    <col min="11" max="11" width="13.7109375" style="351" customWidth="1"/>
    <col min="12" max="12" width="23.7109375" style="351" customWidth="1"/>
    <col min="13" max="13" width="12" style="351" customWidth="1" outlineLevel="1"/>
    <col min="14" max="14" width="14.7109375" style="351" customWidth="1" outlineLevel="1"/>
    <col min="15" max="15" width="13" style="351" customWidth="1" outlineLevel="1"/>
    <col min="16" max="16" width="9.140625" style="351" customWidth="1"/>
    <col min="17" max="17" width="49.28515625" style="351" customWidth="1" outlineLevel="1"/>
    <col min="18" max="18" width="27" style="351" customWidth="1" outlineLevel="1"/>
    <col min="19" max="19" width="16.7109375" style="351" customWidth="1"/>
    <col min="20" max="20" width="12.42578125" style="351" customWidth="1" outlineLevel="1"/>
    <col min="21" max="21" width="12.7109375" style="351"/>
    <col min="22" max="22" width="18.28515625" style="351" customWidth="1" collapsed="1"/>
    <col min="23" max="23" width="10.140625" style="351" hidden="1" customWidth="1" outlineLevel="1"/>
    <col min="24" max="24" width="13.7109375" style="351" hidden="1" customWidth="1" outlineLevel="1"/>
    <col min="25" max="25" width="11.28515625" style="351" hidden="1" customWidth="1" outlineLevel="1"/>
    <col min="26" max="26" width="9.7109375" style="351" hidden="1" customWidth="1" outlineLevel="1"/>
    <col min="27" max="27" width="9.140625" style="351" hidden="1" customWidth="1" outlineLevel="1"/>
    <col min="28" max="28" width="8.42578125" style="351" hidden="1" customWidth="1" outlineLevel="1"/>
    <col min="29" max="29" width="12.140625" style="351" hidden="1" customWidth="1" outlineLevel="1"/>
    <col min="30" max="30" width="12.28515625" style="351" hidden="1" customWidth="1" outlineLevel="1"/>
    <col min="31" max="31" width="9.7109375" style="351" hidden="1" customWidth="1" outlineLevel="1"/>
    <col min="32" max="32" width="12" style="351" hidden="1" customWidth="1" outlineLevel="1"/>
    <col min="33" max="33" width="10.42578125" style="351" hidden="1" customWidth="1" outlineLevel="1"/>
    <col min="34" max="34" width="9.140625" style="351" hidden="1" customWidth="1" outlineLevel="1"/>
    <col min="35" max="35" width="9.28515625" style="351" hidden="1" customWidth="1" outlineLevel="1"/>
    <col min="36" max="36" width="9.7109375" style="351" hidden="1" customWidth="1" outlineLevel="1"/>
    <col min="37" max="37" width="14.7109375" style="351" hidden="1" customWidth="1" outlineLevel="1"/>
    <col min="38" max="38" width="11.140625" style="351" hidden="1" customWidth="1" outlineLevel="1"/>
    <col min="39" max="39" width="25" style="351" customWidth="1"/>
    <col min="40" max="40" width="22.140625" style="351" customWidth="1" collapsed="1"/>
    <col min="41" max="41" width="21.7109375" style="351" hidden="1" customWidth="1" outlineLevel="1"/>
    <col min="42" max="42" width="61.140625" style="351" customWidth="1"/>
    <col min="43" max="43" width="32.7109375" style="351" customWidth="1"/>
    <col min="44" max="16384" width="12.7109375" style="351"/>
  </cols>
  <sheetData>
    <row r="1" spans="1:43" ht="12.75" customHeight="1">
      <c r="A1" s="1461"/>
      <c r="B1" s="1191"/>
      <c r="C1" s="1453" t="s">
        <v>358</v>
      </c>
      <c r="D1" s="1209"/>
      <c r="E1" s="1209"/>
      <c r="F1" s="1209"/>
      <c r="G1" s="1209"/>
      <c r="H1" s="1209"/>
      <c r="I1" s="1209"/>
      <c r="J1" s="1209"/>
      <c r="K1" s="1209"/>
      <c r="L1" s="1209"/>
      <c r="M1" s="1209"/>
      <c r="N1" s="1209"/>
      <c r="O1" s="1209"/>
      <c r="P1" s="1209"/>
      <c r="Q1" s="1209"/>
      <c r="R1" s="1209"/>
      <c r="S1" s="1209"/>
      <c r="T1" s="1209"/>
      <c r="U1" s="1209"/>
      <c r="V1" s="1209"/>
      <c r="W1" s="1209"/>
      <c r="X1" s="1209"/>
      <c r="Y1" s="1209"/>
      <c r="Z1" s="1209"/>
      <c r="AA1" s="1209"/>
      <c r="AB1" s="1209"/>
      <c r="AC1" s="1209"/>
      <c r="AD1" s="1209"/>
      <c r="AE1" s="1209"/>
      <c r="AF1" s="1209"/>
      <c r="AG1" s="1209"/>
      <c r="AH1" s="1209"/>
      <c r="AI1" s="1209"/>
      <c r="AJ1" s="1209"/>
      <c r="AK1" s="1209"/>
      <c r="AL1" s="1209"/>
      <c r="AM1" s="1209"/>
      <c r="AN1" s="1209"/>
      <c r="AO1" s="1209"/>
      <c r="AP1" s="1191"/>
      <c r="AQ1" s="57" t="s">
        <v>249</v>
      </c>
    </row>
    <row r="2" spans="1:43" ht="12.75" customHeight="1">
      <c r="A2" s="1192"/>
      <c r="B2" s="1193"/>
      <c r="C2" s="1194"/>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195"/>
      <c r="AQ2" s="57" t="s">
        <v>250</v>
      </c>
    </row>
    <row r="3" spans="1:43" ht="12.75" customHeight="1">
      <c r="A3" s="1192"/>
      <c r="B3" s="1193"/>
      <c r="C3" s="1311" t="s">
        <v>1455</v>
      </c>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191"/>
      <c r="AQ3" s="57" t="s">
        <v>252</v>
      </c>
    </row>
    <row r="4" spans="1:43" ht="12.75" customHeight="1">
      <c r="A4" s="1194"/>
      <c r="B4" s="1195"/>
      <c r="C4" s="1194"/>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195"/>
      <c r="AQ4" s="57" t="s">
        <v>253</v>
      </c>
    </row>
    <row r="5" spans="1:43" ht="12.75" customHeight="1">
      <c r="A5" s="58"/>
      <c r="B5" s="1208"/>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row>
    <row r="6" spans="1:43">
      <c r="A6" s="1462" t="s">
        <v>1456</v>
      </c>
      <c r="B6" s="1211"/>
      <c r="C6" s="1211"/>
      <c r="D6" s="1211"/>
      <c r="E6" s="1211"/>
      <c r="F6" s="1211"/>
      <c r="G6" s="1211"/>
      <c r="H6" s="1211"/>
      <c r="I6" s="1211"/>
      <c r="J6" s="1211"/>
      <c r="K6" s="1211"/>
      <c r="L6" s="1211"/>
      <c r="M6" s="1211"/>
      <c r="N6" s="1211"/>
      <c r="O6" s="1211"/>
      <c r="P6" s="1211"/>
      <c r="Q6" s="1211"/>
      <c r="R6" s="1211"/>
      <c r="S6" s="1211"/>
      <c r="T6" s="1211"/>
      <c r="U6" s="1211"/>
      <c r="V6" s="1211"/>
      <c r="W6" s="1211"/>
      <c r="X6" s="1211"/>
      <c r="Y6" s="1211"/>
      <c r="Z6" s="1211"/>
      <c r="AA6" s="1211"/>
      <c r="AB6" s="1211"/>
      <c r="AC6" s="1211"/>
      <c r="AD6" s="1211"/>
      <c r="AE6" s="1211"/>
      <c r="AF6" s="1211"/>
      <c r="AG6" s="1211"/>
      <c r="AH6" s="1211"/>
      <c r="AI6" s="1211"/>
      <c r="AJ6" s="1211"/>
      <c r="AK6" s="1211"/>
      <c r="AL6" s="1211"/>
      <c r="AM6" s="1211"/>
      <c r="AN6" s="1211"/>
      <c r="AO6" s="1211"/>
      <c r="AP6" s="1211"/>
      <c r="AQ6" s="1211"/>
    </row>
    <row r="7" spans="1:43" ht="12.75" customHeight="1">
      <c r="A7" s="1476" t="s">
        <v>256</v>
      </c>
      <c r="B7" s="1213"/>
      <c r="C7" s="1477" t="s">
        <v>257</v>
      </c>
      <c r="D7" s="1464"/>
      <c r="E7" s="1464"/>
      <c r="F7" s="1464"/>
      <c r="G7" s="1464"/>
      <c r="H7" s="1464"/>
      <c r="I7" s="1464"/>
      <c r="J7" s="1464"/>
      <c r="K7" s="1465"/>
      <c r="L7" s="1478" t="s">
        <v>258</v>
      </c>
      <c r="M7" s="1464"/>
      <c r="N7" s="1464"/>
      <c r="O7" s="1465"/>
      <c r="P7" s="1479" t="s">
        <v>259</v>
      </c>
      <c r="Q7" s="1464"/>
      <c r="R7" s="1465"/>
      <c r="S7" s="1480" t="s">
        <v>260</v>
      </c>
      <c r="T7" s="1465"/>
      <c r="U7" s="1463" t="s">
        <v>261</v>
      </c>
      <c r="V7" s="1464"/>
      <c r="W7" s="1464"/>
      <c r="X7" s="1464"/>
      <c r="Y7" s="1464"/>
      <c r="Z7" s="1464"/>
      <c r="AA7" s="1464"/>
      <c r="AB7" s="1464"/>
      <c r="AC7" s="1464"/>
      <c r="AD7" s="1464"/>
      <c r="AE7" s="1464"/>
      <c r="AF7" s="1464"/>
      <c r="AG7" s="1464"/>
      <c r="AH7" s="1464"/>
      <c r="AI7" s="1464"/>
      <c r="AJ7" s="1464"/>
      <c r="AK7" s="1464"/>
      <c r="AL7" s="1465"/>
      <c r="AM7" s="483" t="s">
        <v>262</v>
      </c>
      <c r="AN7" s="1466" t="s">
        <v>263</v>
      </c>
      <c r="AO7" s="1465"/>
      <c r="AP7" s="484" t="s">
        <v>264</v>
      </c>
      <c r="AQ7" s="485" t="s">
        <v>265</v>
      </c>
    </row>
    <row r="8" spans="1:43" ht="30" customHeight="1">
      <c r="A8" s="486" t="s">
        <v>0</v>
      </c>
      <c r="B8" s="487" t="s">
        <v>1</v>
      </c>
      <c r="C8" s="488" t="s">
        <v>266</v>
      </c>
      <c r="D8" s="488" t="s">
        <v>267</v>
      </c>
      <c r="E8" s="488" t="s">
        <v>4</v>
      </c>
      <c r="F8" s="488" t="s">
        <v>268</v>
      </c>
      <c r="G8" s="488" t="s">
        <v>6</v>
      </c>
      <c r="H8" s="488" t="s">
        <v>7</v>
      </c>
      <c r="I8" s="488" t="s">
        <v>269</v>
      </c>
      <c r="J8" s="488" t="s">
        <v>9</v>
      </c>
      <c r="K8" s="488" t="s">
        <v>10</v>
      </c>
      <c r="L8" s="488" t="s">
        <v>11</v>
      </c>
      <c r="M8" s="488" t="s">
        <v>12</v>
      </c>
      <c r="N8" s="488" t="s">
        <v>13</v>
      </c>
      <c r="O8" s="488" t="s">
        <v>14</v>
      </c>
      <c r="P8" s="488" t="s">
        <v>15</v>
      </c>
      <c r="Q8" s="488" t="s">
        <v>16</v>
      </c>
      <c r="R8" s="488" t="s">
        <v>17</v>
      </c>
      <c r="S8" s="488" t="s">
        <v>18</v>
      </c>
      <c r="T8" s="488" t="s">
        <v>19</v>
      </c>
      <c r="U8" s="488" t="s">
        <v>270</v>
      </c>
      <c r="V8" s="488" t="s">
        <v>271</v>
      </c>
      <c r="W8" s="488" t="s">
        <v>272</v>
      </c>
      <c r="X8" s="488" t="s">
        <v>273</v>
      </c>
      <c r="Y8" s="488" t="s">
        <v>274</v>
      </c>
      <c r="Z8" s="488" t="s">
        <v>275</v>
      </c>
      <c r="AA8" s="488" t="s">
        <v>276</v>
      </c>
      <c r="AB8" s="488" t="s">
        <v>277</v>
      </c>
      <c r="AC8" s="488" t="s">
        <v>278</v>
      </c>
      <c r="AD8" s="488" t="s">
        <v>279</v>
      </c>
      <c r="AE8" s="488" t="s">
        <v>280</v>
      </c>
      <c r="AF8" s="488" t="s">
        <v>281</v>
      </c>
      <c r="AG8" s="488" t="s">
        <v>282</v>
      </c>
      <c r="AH8" s="488" t="s">
        <v>283</v>
      </c>
      <c r="AI8" s="488" t="s">
        <v>284</v>
      </c>
      <c r="AJ8" s="488" t="s">
        <v>285</v>
      </c>
      <c r="AK8" s="488" t="s">
        <v>286</v>
      </c>
      <c r="AL8" s="488" t="s">
        <v>287</v>
      </c>
      <c r="AM8" s="488" t="s">
        <v>20</v>
      </c>
      <c r="AN8" s="488" t="s">
        <v>21</v>
      </c>
      <c r="AO8" s="488" t="s">
        <v>22</v>
      </c>
      <c r="AP8" s="488" t="s">
        <v>23</v>
      </c>
      <c r="AQ8" s="488" t="s">
        <v>24</v>
      </c>
    </row>
    <row r="9" spans="1:43" ht="90">
      <c r="A9" s="489">
        <v>1</v>
      </c>
      <c r="B9" s="1467" t="s">
        <v>1457</v>
      </c>
      <c r="C9" s="1470" t="s">
        <v>1458</v>
      </c>
      <c r="D9" s="490" t="s">
        <v>1459</v>
      </c>
      <c r="E9" s="490" t="s">
        <v>27</v>
      </c>
      <c r="F9" s="491" t="s">
        <v>1460</v>
      </c>
      <c r="G9" s="490" t="s">
        <v>1461</v>
      </c>
      <c r="H9" s="490" t="s">
        <v>1462</v>
      </c>
      <c r="I9" s="490" t="s">
        <v>1463</v>
      </c>
      <c r="J9" s="490" t="s">
        <v>1464</v>
      </c>
      <c r="K9" s="490" t="s">
        <v>220</v>
      </c>
      <c r="L9" s="490" t="s">
        <v>1465</v>
      </c>
      <c r="M9" s="492" t="s">
        <v>603</v>
      </c>
      <c r="N9" s="493">
        <v>0</v>
      </c>
      <c r="O9" s="492" t="s">
        <v>47</v>
      </c>
      <c r="P9" s="490">
        <v>200</v>
      </c>
      <c r="Q9" s="490" t="s">
        <v>1466</v>
      </c>
      <c r="R9" s="494"/>
      <c r="S9" s="495">
        <v>45689</v>
      </c>
      <c r="T9" s="496">
        <v>46006</v>
      </c>
      <c r="U9" s="497"/>
      <c r="V9" s="498"/>
      <c r="W9" s="498"/>
      <c r="X9" s="498"/>
      <c r="Y9" s="498"/>
      <c r="Z9" s="497"/>
      <c r="AA9" s="497"/>
      <c r="AB9" s="498"/>
      <c r="AC9" s="498"/>
      <c r="AD9" s="498"/>
      <c r="AE9" s="498"/>
      <c r="AF9" s="498"/>
      <c r="AG9" s="498"/>
      <c r="AH9" s="498"/>
      <c r="AI9" s="498"/>
      <c r="AJ9" s="498"/>
      <c r="AK9" s="498"/>
      <c r="AL9" s="498"/>
      <c r="AM9" s="498"/>
      <c r="AN9" s="498"/>
      <c r="AO9" s="499"/>
      <c r="AP9" s="499"/>
      <c r="AQ9" s="498"/>
    </row>
    <row r="10" spans="1:43" ht="81.75" customHeight="1">
      <c r="A10" s="489"/>
      <c r="B10" s="1468"/>
      <c r="C10" s="1471"/>
      <c r="D10" s="490" t="s">
        <v>1467</v>
      </c>
      <c r="E10" s="490" t="s">
        <v>27</v>
      </c>
      <c r="F10" s="491" t="s">
        <v>1460</v>
      </c>
      <c r="G10" s="490" t="s">
        <v>1461</v>
      </c>
      <c r="H10" s="490" t="s">
        <v>1468</v>
      </c>
      <c r="I10" s="490" t="s">
        <v>1463</v>
      </c>
      <c r="J10" s="490" t="s">
        <v>1469</v>
      </c>
      <c r="K10" s="490" t="s">
        <v>220</v>
      </c>
      <c r="L10" s="490" t="s">
        <v>1465</v>
      </c>
      <c r="M10" s="492" t="s">
        <v>603</v>
      </c>
      <c r="N10" s="493">
        <v>0</v>
      </c>
      <c r="O10" s="492" t="s">
        <v>47</v>
      </c>
      <c r="P10" s="490">
        <v>200</v>
      </c>
      <c r="Q10" s="490" t="s">
        <v>1466</v>
      </c>
      <c r="R10" s="494"/>
      <c r="S10" s="495">
        <v>45689</v>
      </c>
      <c r="T10" s="496">
        <v>46006</v>
      </c>
      <c r="U10" s="498"/>
      <c r="V10" s="498"/>
      <c r="W10" s="498"/>
      <c r="X10" s="498"/>
      <c r="Y10" s="498"/>
      <c r="Z10" s="498"/>
      <c r="AA10" s="498"/>
      <c r="AB10" s="498"/>
      <c r="AC10" s="498"/>
      <c r="AD10" s="498"/>
      <c r="AE10" s="498"/>
      <c r="AF10" s="498"/>
      <c r="AG10" s="498"/>
      <c r="AH10" s="498"/>
      <c r="AI10" s="498"/>
      <c r="AJ10" s="498"/>
      <c r="AK10" s="498"/>
      <c r="AL10" s="498"/>
      <c r="AM10" s="498"/>
      <c r="AN10" s="498"/>
      <c r="AO10" s="499"/>
      <c r="AP10" s="499"/>
      <c r="AQ10" s="498"/>
    </row>
    <row r="11" spans="1:43" ht="81.75" customHeight="1">
      <c r="A11" s="489"/>
      <c r="B11" s="1468"/>
      <c r="C11" s="1471"/>
      <c r="D11" s="490" t="s">
        <v>1470</v>
      </c>
      <c r="E11" s="490" t="s">
        <v>27</v>
      </c>
      <c r="F11" s="491" t="s">
        <v>1460</v>
      </c>
      <c r="G11" s="490" t="s">
        <v>1461</v>
      </c>
      <c r="H11" s="490" t="s">
        <v>1471</v>
      </c>
      <c r="I11" s="490" t="s">
        <v>1463</v>
      </c>
      <c r="J11" s="490" t="s">
        <v>1472</v>
      </c>
      <c r="K11" s="490" t="s">
        <v>220</v>
      </c>
      <c r="L11" s="490" t="s">
        <v>1465</v>
      </c>
      <c r="M11" s="492" t="s">
        <v>603</v>
      </c>
      <c r="N11" s="493">
        <v>0</v>
      </c>
      <c r="O11" s="492" t="s">
        <v>47</v>
      </c>
      <c r="P11" s="490">
        <v>250</v>
      </c>
      <c r="Q11" s="490" t="s">
        <v>1466</v>
      </c>
      <c r="R11" s="494"/>
      <c r="S11" s="495">
        <v>45689</v>
      </c>
      <c r="T11" s="496">
        <v>46006</v>
      </c>
      <c r="U11" s="498"/>
      <c r="V11" s="498"/>
      <c r="W11" s="498"/>
      <c r="X11" s="498"/>
      <c r="Y11" s="498"/>
      <c r="Z11" s="498"/>
      <c r="AA11" s="498"/>
      <c r="AB11" s="498"/>
      <c r="AC11" s="498"/>
      <c r="AD11" s="498"/>
      <c r="AE11" s="498"/>
      <c r="AF11" s="498"/>
      <c r="AG11" s="498"/>
      <c r="AH11" s="498"/>
      <c r="AI11" s="498"/>
      <c r="AJ11" s="498"/>
      <c r="AK11" s="498"/>
      <c r="AL11" s="498"/>
      <c r="AM11" s="498"/>
      <c r="AN11" s="498"/>
      <c r="AO11" s="499"/>
      <c r="AP11" s="499"/>
      <c r="AQ11" s="498"/>
    </row>
    <row r="12" spans="1:43" ht="81.75" customHeight="1">
      <c r="A12" s="489"/>
      <c r="B12" s="1468"/>
      <c r="C12" s="1471"/>
      <c r="D12" s="490" t="s">
        <v>1473</v>
      </c>
      <c r="E12" s="490" t="s">
        <v>27</v>
      </c>
      <c r="F12" s="491" t="s">
        <v>1460</v>
      </c>
      <c r="G12" s="490" t="s">
        <v>1461</v>
      </c>
      <c r="H12" s="490" t="s">
        <v>1471</v>
      </c>
      <c r="I12" s="490" t="s">
        <v>1463</v>
      </c>
      <c r="J12" s="490" t="s">
        <v>1474</v>
      </c>
      <c r="K12" s="490" t="s">
        <v>220</v>
      </c>
      <c r="L12" s="490" t="s">
        <v>1465</v>
      </c>
      <c r="M12" s="492" t="s">
        <v>35</v>
      </c>
      <c r="N12" s="493">
        <v>0</v>
      </c>
      <c r="O12" s="492" t="s">
        <v>47</v>
      </c>
      <c r="P12" s="490">
        <v>400</v>
      </c>
      <c r="Q12" s="490" t="s">
        <v>1466</v>
      </c>
      <c r="R12" s="494"/>
      <c r="S12" s="495">
        <v>45689</v>
      </c>
      <c r="T12" s="496">
        <v>46006</v>
      </c>
      <c r="U12" s="498"/>
      <c r="V12" s="498"/>
      <c r="W12" s="498"/>
      <c r="X12" s="498"/>
      <c r="Y12" s="498"/>
      <c r="Z12" s="498"/>
      <c r="AA12" s="498"/>
      <c r="AB12" s="498"/>
      <c r="AC12" s="498"/>
      <c r="AD12" s="498"/>
      <c r="AE12" s="498"/>
      <c r="AF12" s="498"/>
      <c r="AG12" s="498"/>
      <c r="AH12" s="498"/>
      <c r="AI12" s="498"/>
      <c r="AJ12" s="498"/>
      <c r="AK12" s="498"/>
      <c r="AL12" s="498"/>
      <c r="AM12" s="498"/>
      <c r="AN12" s="498"/>
      <c r="AO12" s="499"/>
      <c r="AP12" s="499"/>
      <c r="AQ12" s="498"/>
    </row>
    <row r="13" spans="1:43" ht="81.75" customHeight="1">
      <c r="A13" s="489"/>
      <c r="B13" s="1468"/>
      <c r="C13" s="1471"/>
      <c r="D13" s="490" t="s">
        <v>1475</v>
      </c>
      <c r="E13" s="490" t="s">
        <v>27</v>
      </c>
      <c r="F13" s="491" t="s">
        <v>1460</v>
      </c>
      <c r="G13" s="490" t="s">
        <v>1461</v>
      </c>
      <c r="H13" s="490" t="s">
        <v>1471</v>
      </c>
      <c r="I13" s="490" t="s">
        <v>1463</v>
      </c>
      <c r="J13" s="490" t="s">
        <v>1476</v>
      </c>
      <c r="K13" s="490" t="s">
        <v>220</v>
      </c>
      <c r="L13" s="490" t="s">
        <v>1465</v>
      </c>
      <c r="M13" s="492" t="s">
        <v>603</v>
      </c>
      <c r="N13" s="493">
        <v>0</v>
      </c>
      <c r="O13" s="492" t="s">
        <v>36</v>
      </c>
      <c r="P13" s="490">
        <v>9</v>
      </c>
      <c r="Q13" s="490" t="s">
        <v>1466</v>
      </c>
      <c r="R13" s="494"/>
      <c r="S13" s="495">
        <v>45689</v>
      </c>
      <c r="T13" s="496">
        <v>46006</v>
      </c>
      <c r="U13" s="498"/>
      <c r="V13" s="498"/>
      <c r="W13" s="498"/>
      <c r="X13" s="498"/>
      <c r="Y13" s="498"/>
      <c r="Z13" s="498"/>
      <c r="AA13" s="498"/>
      <c r="AB13" s="498"/>
      <c r="AC13" s="498"/>
      <c r="AD13" s="498"/>
      <c r="AE13" s="498"/>
      <c r="AF13" s="498"/>
      <c r="AG13" s="498"/>
      <c r="AH13" s="498"/>
      <c r="AI13" s="498"/>
      <c r="AJ13" s="498"/>
      <c r="AK13" s="498"/>
      <c r="AL13" s="498"/>
      <c r="AM13" s="498"/>
      <c r="AN13" s="498"/>
      <c r="AO13" s="499"/>
      <c r="AP13" s="499"/>
      <c r="AQ13" s="498"/>
    </row>
    <row r="14" spans="1:43" ht="150">
      <c r="A14" s="489">
        <v>3</v>
      </c>
      <c r="B14" s="1468"/>
      <c r="C14" s="1471"/>
      <c r="D14" s="490" t="s">
        <v>1477</v>
      </c>
      <c r="E14" s="490" t="s">
        <v>27</v>
      </c>
      <c r="F14" s="491" t="s">
        <v>1478</v>
      </c>
      <c r="G14" s="490" t="s">
        <v>1479</v>
      </c>
      <c r="H14" s="490" t="s">
        <v>1480</v>
      </c>
      <c r="I14" s="490" t="s">
        <v>1463</v>
      </c>
      <c r="J14" s="490" t="s">
        <v>1481</v>
      </c>
      <c r="K14" s="490" t="s">
        <v>220</v>
      </c>
      <c r="L14" s="490" t="s">
        <v>1465</v>
      </c>
      <c r="M14" s="492" t="s">
        <v>35</v>
      </c>
      <c r="N14" s="493">
        <v>0</v>
      </c>
      <c r="O14" s="492" t="s">
        <v>47</v>
      </c>
      <c r="P14" s="490">
        <v>3</v>
      </c>
      <c r="Q14" s="490" t="s">
        <v>1466</v>
      </c>
      <c r="R14" s="494"/>
      <c r="S14" s="495">
        <v>45689</v>
      </c>
      <c r="T14" s="496">
        <v>46006</v>
      </c>
      <c r="U14" s="498"/>
      <c r="V14" s="498"/>
      <c r="W14" s="498"/>
      <c r="X14" s="498"/>
      <c r="Y14" s="498"/>
      <c r="Z14" s="498"/>
      <c r="AA14" s="498"/>
      <c r="AB14" s="498"/>
      <c r="AC14" s="498"/>
      <c r="AD14" s="498"/>
      <c r="AE14" s="498"/>
      <c r="AF14" s="498"/>
      <c r="AG14" s="498"/>
      <c r="AH14" s="498"/>
      <c r="AI14" s="498"/>
      <c r="AJ14" s="498"/>
      <c r="AK14" s="498"/>
      <c r="AL14" s="498"/>
      <c r="AM14" s="498"/>
      <c r="AN14" s="498"/>
      <c r="AO14" s="499"/>
      <c r="AP14" s="499"/>
      <c r="AQ14" s="498"/>
    </row>
    <row r="15" spans="1:43" ht="75" customHeight="1">
      <c r="A15" s="489">
        <v>5</v>
      </c>
      <c r="B15" s="1468"/>
      <c r="C15" s="1470" t="s">
        <v>1482</v>
      </c>
      <c r="D15" s="490" t="s">
        <v>1483</v>
      </c>
      <c r="E15" s="490" t="s">
        <v>27</v>
      </c>
      <c r="F15" s="491" t="s">
        <v>1478</v>
      </c>
      <c r="G15" s="490" t="s">
        <v>1479</v>
      </c>
      <c r="H15" s="490" t="s">
        <v>1484</v>
      </c>
      <c r="I15" s="490" t="s">
        <v>1485</v>
      </c>
      <c r="J15" s="490" t="s">
        <v>1486</v>
      </c>
      <c r="K15" s="490" t="s">
        <v>220</v>
      </c>
      <c r="L15" s="490" t="s">
        <v>1465</v>
      </c>
      <c r="M15" s="492" t="s">
        <v>603</v>
      </c>
      <c r="N15" s="493">
        <v>0</v>
      </c>
      <c r="O15" s="492" t="s">
        <v>47</v>
      </c>
      <c r="P15" s="490">
        <v>1</v>
      </c>
      <c r="Q15" s="500" t="s">
        <v>1487</v>
      </c>
      <c r="R15" s="501"/>
      <c r="S15" s="495">
        <v>45689</v>
      </c>
      <c r="T15" s="496">
        <v>46006</v>
      </c>
      <c r="U15" s="498"/>
      <c r="V15" s="498"/>
      <c r="W15" s="498"/>
      <c r="X15" s="498"/>
      <c r="Y15" s="498"/>
      <c r="Z15" s="498"/>
      <c r="AA15" s="498"/>
      <c r="AB15" s="498"/>
      <c r="AC15" s="498"/>
      <c r="AD15" s="498"/>
      <c r="AE15" s="498"/>
      <c r="AF15" s="498"/>
      <c r="AG15" s="498"/>
      <c r="AH15" s="498"/>
      <c r="AI15" s="498"/>
      <c r="AJ15" s="498"/>
      <c r="AK15" s="498"/>
      <c r="AL15" s="498"/>
      <c r="AM15" s="498"/>
      <c r="AN15" s="498"/>
      <c r="AO15" s="499"/>
      <c r="AP15" s="499"/>
      <c r="AQ15" s="498"/>
    </row>
    <row r="16" spans="1:43" ht="108" customHeight="1">
      <c r="A16" s="489">
        <v>6</v>
      </c>
      <c r="B16" s="1468"/>
      <c r="C16" s="1472"/>
      <c r="D16" s="502" t="s">
        <v>1488</v>
      </c>
      <c r="E16" s="490" t="s">
        <v>27</v>
      </c>
      <c r="F16" s="491" t="s">
        <v>1460</v>
      </c>
      <c r="G16" s="490" t="s">
        <v>1479</v>
      </c>
      <c r="H16" s="490" t="s">
        <v>1484</v>
      </c>
      <c r="I16" s="490" t="s">
        <v>1485</v>
      </c>
      <c r="J16" s="490" t="s">
        <v>1489</v>
      </c>
      <c r="K16" s="490" t="s">
        <v>220</v>
      </c>
      <c r="L16" s="490" t="s">
        <v>1465</v>
      </c>
      <c r="M16" s="492" t="s">
        <v>603</v>
      </c>
      <c r="N16" s="493">
        <v>0</v>
      </c>
      <c r="O16" s="492" t="s">
        <v>47</v>
      </c>
      <c r="P16" s="490">
        <v>3</v>
      </c>
      <c r="Q16" s="490" t="s">
        <v>1490</v>
      </c>
      <c r="R16" s="501"/>
      <c r="S16" s="495">
        <v>45689</v>
      </c>
      <c r="T16" s="496">
        <v>46006</v>
      </c>
      <c r="U16" s="498"/>
      <c r="V16" s="498"/>
      <c r="W16" s="498"/>
      <c r="X16" s="498"/>
      <c r="Y16" s="498"/>
      <c r="Z16" s="498"/>
      <c r="AA16" s="498"/>
      <c r="AB16" s="498"/>
      <c r="AC16" s="498"/>
      <c r="AD16" s="498"/>
      <c r="AE16" s="498"/>
      <c r="AF16" s="498"/>
      <c r="AG16" s="498"/>
      <c r="AH16" s="498"/>
      <c r="AI16" s="498"/>
      <c r="AJ16" s="498"/>
      <c r="AK16" s="498"/>
      <c r="AL16" s="498"/>
      <c r="AM16" s="498"/>
      <c r="AN16" s="498"/>
      <c r="AO16" s="499"/>
      <c r="AP16" s="499"/>
      <c r="AQ16" s="499" t="s">
        <v>1491</v>
      </c>
    </row>
    <row r="17" spans="1:43" ht="78" customHeight="1">
      <c r="A17" s="489">
        <v>7</v>
      </c>
      <c r="B17" s="1468"/>
      <c r="C17" s="1473" t="s">
        <v>1492</v>
      </c>
      <c r="D17" s="503" t="s">
        <v>1493</v>
      </c>
      <c r="E17" s="504" t="s">
        <v>27</v>
      </c>
      <c r="F17" s="491" t="s">
        <v>1478</v>
      </c>
      <c r="G17" s="490" t="s">
        <v>1479</v>
      </c>
      <c r="H17" s="490" t="s">
        <v>1480</v>
      </c>
      <c r="I17" s="490" t="s">
        <v>1463</v>
      </c>
      <c r="J17" s="502" t="s">
        <v>1494</v>
      </c>
      <c r="K17" s="490" t="s">
        <v>220</v>
      </c>
      <c r="L17" s="490" t="s">
        <v>1465</v>
      </c>
      <c r="M17" s="492" t="s">
        <v>35</v>
      </c>
      <c r="N17" s="493">
        <v>0</v>
      </c>
      <c r="O17" s="492" t="s">
        <v>47</v>
      </c>
      <c r="P17" s="502">
        <v>300</v>
      </c>
      <c r="Q17" s="500" t="s">
        <v>1495</v>
      </c>
      <c r="R17" s="501"/>
      <c r="S17" s="495">
        <v>45689</v>
      </c>
      <c r="T17" s="496">
        <v>46006</v>
      </c>
      <c r="U17" s="498"/>
      <c r="V17" s="498"/>
      <c r="W17" s="498"/>
      <c r="X17" s="498"/>
      <c r="Y17" s="498"/>
      <c r="Z17" s="498"/>
      <c r="AA17" s="498"/>
      <c r="AB17" s="498"/>
      <c r="AC17" s="498"/>
      <c r="AD17" s="498"/>
      <c r="AE17" s="498"/>
      <c r="AF17" s="498"/>
      <c r="AG17" s="498"/>
      <c r="AH17" s="498"/>
      <c r="AI17" s="498"/>
      <c r="AJ17" s="498"/>
      <c r="AK17" s="498"/>
      <c r="AL17" s="498"/>
      <c r="AM17" s="498"/>
      <c r="AN17" s="498"/>
      <c r="AO17" s="499"/>
      <c r="AP17" s="499"/>
      <c r="AQ17" s="498"/>
    </row>
    <row r="18" spans="1:43" ht="78" customHeight="1">
      <c r="A18" s="489">
        <v>8</v>
      </c>
      <c r="B18" s="1468"/>
      <c r="C18" s="1474"/>
      <c r="D18" s="503" t="s">
        <v>1496</v>
      </c>
      <c r="E18" s="504" t="s">
        <v>27</v>
      </c>
      <c r="F18" s="491" t="s">
        <v>1478</v>
      </c>
      <c r="G18" s="490" t="s">
        <v>1479</v>
      </c>
      <c r="H18" s="490" t="s">
        <v>1480</v>
      </c>
      <c r="I18" s="490" t="s">
        <v>1463</v>
      </c>
      <c r="J18" s="502" t="s">
        <v>1497</v>
      </c>
      <c r="K18" s="502" t="s">
        <v>220</v>
      </c>
      <c r="L18" s="490" t="s">
        <v>1465</v>
      </c>
      <c r="M18" s="492" t="s">
        <v>603</v>
      </c>
      <c r="N18" s="493">
        <v>0</v>
      </c>
      <c r="O18" s="492" t="s">
        <v>47</v>
      </c>
      <c r="P18" s="502">
        <v>1</v>
      </c>
      <c r="Q18" s="500" t="s">
        <v>1498</v>
      </c>
      <c r="R18" s="501"/>
      <c r="S18" s="495">
        <v>45689</v>
      </c>
      <c r="T18" s="496">
        <v>46006</v>
      </c>
      <c r="U18" s="498"/>
      <c r="V18" s="498"/>
      <c r="W18" s="498"/>
      <c r="X18" s="498"/>
      <c r="Y18" s="498"/>
      <c r="Z18" s="498"/>
      <c r="AA18" s="498"/>
      <c r="AB18" s="498"/>
      <c r="AC18" s="498"/>
      <c r="AD18" s="498"/>
      <c r="AE18" s="498"/>
      <c r="AF18" s="498"/>
      <c r="AG18" s="498"/>
      <c r="AH18" s="498"/>
      <c r="AI18" s="498"/>
      <c r="AJ18" s="498"/>
      <c r="AK18" s="498"/>
      <c r="AL18" s="498"/>
      <c r="AM18" s="498"/>
      <c r="AN18" s="498"/>
      <c r="AO18" s="499"/>
      <c r="AP18" s="499"/>
      <c r="AQ18" s="498"/>
    </row>
    <row r="19" spans="1:43" ht="69.75" customHeight="1">
      <c r="A19" s="505">
        <v>9</v>
      </c>
      <c r="B19" s="1468"/>
      <c r="C19" s="1475"/>
      <c r="D19" s="503" t="s">
        <v>1499</v>
      </c>
      <c r="E19" s="506" t="s">
        <v>27</v>
      </c>
      <c r="F19" s="507" t="s">
        <v>1478</v>
      </c>
      <c r="G19" s="502" t="s">
        <v>1479</v>
      </c>
      <c r="H19" s="502" t="s">
        <v>1480</v>
      </c>
      <c r="I19" s="502" t="s">
        <v>1463</v>
      </c>
      <c r="J19" s="508" t="s">
        <v>1500</v>
      </c>
      <c r="K19" s="509" t="s">
        <v>220</v>
      </c>
      <c r="L19" s="490" t="s">
        <v>1465</v>
      </c>
      <c r="M19" s="510" t="s">
        <v>35</v>
      </c>
      <c r="N19" s="511">
        <v>0</v>
      </c>
      <c r="O19" s="510" t="s">
        <v>47</v>
      </c>
      <c r="P19" s="502">
        <v>1</v>
      </c>
      <c r="Q19" s="502" t="s">
        <v>1501</v>
      </c>
      <c r="R19" s="512"/>
      <c r="S19" s="513">
        <v>45689</v>
      </c>
      <c r="T19" s="514">
        <v>46006</v>
      </c>
      <c r="U19" s="515"/>
      <c r="V19" s="515"/>
      <c r="W19" s="515"/>
      <c r="X19" s="515"/>
      <c r="Y19" s="515"/>
      <c r="Z19" s="515"/>
      <c r="AA19" s="515"/>
      <c r="AB19" s="515"/>
      <c r="AC19" s="515"/>
      <c r="AD19" s="515"/>
      <c r="AE19" s="515"/>
      <c r="AF19" s="515"/>
      <c r="AG19" s="515"/>
      <c r="AH19" s="515"/>
      <c r="AI19" s="515"/>
      <c r="AJ19" s="515"/>
      <c r="AK19" s="515"/>
      <c r="AL19" s="515"/>
      <c r="AM19" s="515"/>
      <c r="AN19" s="515"/>
      <c r="AO19" s="516"/>
      <c r="AP19" s="516"/>
      <c r="AQ19" s="516" t="s">
        <v>1502</v>
      </c>
    </row>
    <row r="20" spans="1:43" ht="195">
      <c r="A20" s="517"/>
      <c r="B20" s="1468"/>
      <c r="C20" s="1473" t="s">
        <v>1503</v>
      </c>
      <c r="D20" s="503" t="s">
        <v>1504</v>
      </c>
      <c r="E20" s="509" t="s">
        <v>27</v>
      </c>
      <c r="F20" s="518" t="s">
        <v>1478</v>
      </c>
      <c r="G20" s="519" t="s">
        <v>1461</v>
      </c>
      <c r="H20" s="509" t="s">
        <v>1480</v>
      </c>
      <c r="I20" s="509" t="s">
        <v>1505</v>
      </c>
      <c r="J20" s="509" t="s">
        <v>1506</v>
      </c>
      <c r="K20" s="520" t="s">
        <v>220</v>
      </c>
      <c r="L20" s="490" t="s">
        <v>1465</v>
      </c>
      <c r="M20" s="521" t="s">
        <v>603</v>
      </c>
      <c r="N20" s="522">
        <v>0</v>
      </c>
      <c r="O20" s="521" t="s">
        <v>47</v>
      </c>
      <c r="P20" s="509">
        <v>15</v>
      </c>
      <c r="Q20" s="509" t="s">
        <v>1507</v>
      </c>
      <c r="R20" s="523"/>
      <c r="S20" s="513">
        <v>45689</v>
      </c>
      <c r="T20" s="514">
        <v>46006</v>
      </c>
      <c r="U20" s="524"/>
      <c r="V20" s="524"/>
      <c r="W20" s="524"/>
      <c r="X20" s="524"/>
      <c r="Y20" s="524"/>
      <c r="Z20" s="524"/>
      <c r="AA20" s="524"/>
      <c r="AB20" s="524"/>
      <c r="AC20" s="524"/>
      <c r="AD20" s="524"/>
      <c r="AE20" s="524"/>
      <c r="AF20" s="524"/>
      <c r="AG20" s="524"/>
      <c r="AH20" s="524"/>
      <c r="AI20" s="524"/>
      <c r="AJ20" s="524"/>
      <c r="AK20" s="524"/>
      <c r="AL20" s="524"/>
      <c r="AM20" s="524"/>
      <c r="AN20" s="524"/>
      <c r="AO20" s="519"/>
      <c r="AP20" s="519"/>
      <c r="AQ20" s="519"/>
    </row>
    <row r="21" spans="1:43" ht="195">
      <c r="A21" s="517"/>
      <c r="B21" s="1468"/>
      <c r="C21" s="1475"/>
      <c r="D21" s="503" t="s">
        <v>1508</v>
      </c>
      <c r="E21" s="509" t="s">
        <v>27</v>
      </c>
      <c r="F21" s="518" t="s">
        <v>1478</v>
      </c>
      <c r="G21" s="519" t="s">
        <v>1461</v>
      </c>
      <c r="H21" s="509" t="s">
        <v>1480</v>
      </c>
      <c r="I21" s="509" t="s">
        <v>1505</v>
      </c>
      <c r="J21" s="509" t="s">
        <v>1506</v>
      </c>
      <c r="K21" s="506" t="s">
        <v>220</v>
      </c>
      <c r="L21" s="490" t="s">
        <v>1465</v>
      </c>
      <c r="M21" s="521" t="s">
        <v>603</v>
      </c>
      <c r="N21" s="522">
        <v>0</v>
      </c>
      <c r="O21" s="521" t="s">
        <v>47</v>
      </c>
      <c r="P21" s="509">
        <v>15</v>
      </c>
      <c r="Q21" s="509" t="s">
        <v>1507</v>
      </c>
      <c r="R21" s="523"/>
      <c r="S21" s="513">
        <v>45689</v>
      </c>
      <c r="T21" s="514">
        <v>46006</v>
      </c>
      <c r="U21" s="524"/>
      <c r="V21" s="524"/>
      <c r="W21" s="524"/>
      <c r="X21" s="524"/>
      <c r="Y21" s="524"/>
      <c r="Z21" s="524"/>
      <c r="AA21" s="524"/>
      <c r="AB21" s="524"/>
      <c r="AC21" s="524"/>
      <c r="AD21" s="524"/>
      <c r="AE21" s="524"/>
      <c r="AF21" s="524"/>
      <c r="AG21" s="524"/>
      <c r="AH21" s="524"/>
      <c r="AI21" s="524"/>
      <c r="AJ21" s="524"/>
      <c r="AK21" s="524"/>
      <c r="AL21" s="524"/>
      <c r="AM21" s="524"/>
      <c r="AN21" s="524"/>
      <c r="AO21" s="519"/>
      <c r="AP21" s="519"/>
      <c r="AQ21" s="519"/>
    </row>
    <row r="22" spans="1:43" ht="165">
      <c r="A22" s="517"/>
      <c r="B22" s="1468"/>
      <c r="C22" s="509" t="s">
        <v>1509</v>
      </c>
      <c r="D22" s="503" t="s">
        <v>1510</v>
      </c>
      <c r="E22" s="509" t="s">
        <v>27</v>
      </c>
      <c r="F22" s="525" t="s">
        <v>1478</v>
      </c>
      <c r="G22" s="519" t="s">
        <v>1461</v>
      </c>
      <c r="H22" s="509" t="s">
        <v>1480</v>
      </c>
      <c r="I22" s="509" t="s">
        <v>101</v>
      </c>
      <c r="J22" s="509" t="s">
        <v>102</v>
      </c>
      <c r="K22" s="509" t="s">
        <v>220</v>
      </c>
      <c r="L22" s="490" t="s">
        <v>1465</v>
      </c>
      <c r="M22" s="521" t="s">
        <v>35</v>
      </c>
      <c r="N22" s="522">
        <v>0</v>
      </c>
      <c r="O22" s="521" t="s">
        <v>47</v>
      </c>
      <c r="P22" s="509">
        <v>1</v>
      </c>
      <c r="Q22" s="509" t="s">
        <v>1507</v>
      </c>
      <c r="R22" s="523"/>
      <c r="S22" s="513">
        <v>45689</v>
      </c>
      <c r="T22" s="514">
        <v>46006</v>
      </c>
      <c r="U22" s="524"/>
      <c r="V22" s="524"/>
      <c r="W22" s="524"/>
      <c r="X22" s="524"/>
      <c r="Y22" s="524"/>
      <c r="Z22" s="524"/>
      <c r="AA22" s="524"/>
      <c r="AB22" s="524"/>
      <c r="AC22" s="524"/>
      <c r="AD22" s="524"/>
      <c r="AE22" s="524"/>
      <c r="AF22" s="524"/>
      <c r="AG22" s="524"/>
      <c r="AH22" s="524"/>
      <c r="AI22" s="524"/>
      <c r="AJ22" s="524"/>
      <c r="AK22" s="524"/>
      <c r="AL22" s="524"/>
      <c r="AM22" s="524"/>
      <c r="AN22" s="524"/>
      <c r="AO22" s="519"/>
      <c r="AP22" s="519"/>
      <c r="AQ22" s="519"/>
    </row>
    <row r="23" spans="1:43" ht="105">
      <c r="A23" s="517"/>
      <c r="B23" s="1468"/>
      <c r="C23" s="509" t="s">
        <v>1511</v>
      </c>
      <c r="D23" s="503" t="s">
        <v>1512</v>
      </c>
      <c r="E23" s="509" t="s">
        <v>27</v>
      </c>
      <c r="F23" s="525" t="s">
        <v>1478</v>
      </c>
      <c r="G23" s="519" t="s">
        <v>1461</v>
      </c>
      <c r="H23" s="509" t="s">
        <v>1513</v>
      </c>
      <c r="I23" s="509" t="s">
        <v>1514</v>
      </c>
      <c r="J23" s="509" t="s">
        <v>1515</v>
      </c>
      <c r="K23" s="509" t="s">
        <v>220</v>
      </c>
      <c r="L23" s="490" t="s">
        <v>1465</v>
      </c>
      <c r="M23" s="521" t="s">
        <v>603</v>
      </c>
      <c r="N23" s="522">
        <v>0</v>
      </c>
      <c r="O23" s="521" t="s">
        <v>47</v>
      </c>
      <c r="P23" s="509">
        <v>20</v>
      </c>
      <c r="Q23" s="509" t="s">
        <v>1507</v>
      </c>
      <c r="R23" s="523"/>
      <c r="S23" s="513">
        <v>45689</v>
      </c>
      <c r="T23" s="514">
        <v>46006</v>
      </c>
      <c r="U23" s="524"/>
      <c r="V23" s="524"/>
      <c r="W23" s="524"/>
      <c r="X23" s="524"/>
      <c r="Y23" s="524"/>
      <c r="Z23" s="524"/>
      <c r="AA23" s="524"/>
      <c r="AB23" s="524"/>
      <c r="AC23" s="524"/>
      <c r="AD23" s="524"/>
      <c r="AE23" s="524"/>
      <c r="AF23" s="524"/>
      <c r="AG23" s="524"/>
      <c r="AH23" s="524"/>
      <c r="AI23" s="524"/>
      <c r="AJ23" s="524"/>
      <c r="AK23" s="524"/>
      <c r="AL23" s="524"/>
      <c r="AM23" s="524"/>
      <c r="AN23" s="524"/>
      <c r="AO23" s="519"/>
      <c r="AP23" s="519"/>
      <c r="AQ23" s="519"/>
    </row>
    <row r="24" spans="1:43" ht="90">
      <c r="A24" s="517"/>
      <c r="B24" s="1468"/>
      <c r="C24" s="526" t="s">
        <v>1516</v>
      </c>
      <c r="D24" s="526" t="s">
        <v>1517</v>
      </c>
      <c r="E24" s="490" t="s">
        <v>138</v>
      </c>
      <c r="F24" s="525" t="s">
        <v>1478</v>
      </c>
      <c r="G24" s="519" t="s">
        <v>1461</v>
      </c>
      <c r="H24" s="527" t="s">
        <v>1518</v>
      </c>
      <c r="I24" s="490" t="s">
        <v>141</v>
      </c>
      <c r="J24" s="490" t="s">
        <v>141</v>
      </c>
      <c r="K24" s="490" t="s">
        <v>220</v>
      </c>
      <c r="L24" s="490" t="s">
        <v>1465</v>
      </c>
      <c r="M24" s="528" t="s">
        <v>603</v>
      </c>
      <c r="N24" s="522">
        <v>0</v>
      </c>
      <c r="O24" s="521" t="s">
        <v>47</v>
      </c>
      <c r="P24" s="509">
        <v>1</v>
      </c>
      <c r="Q24" s="509" t="s">
        <v>1519</v>
      </c>
      <c r="R24" s="523"/>
      <c r="S24" s="513">
        <v>45689</v>
      </c>
      <c r="T24" s="514">
        <v>46006</v>
      </c>
      <c r="U24" s="524"/>
      <c r="V24" s="524"/>
      <c r="W24" s="524"/>
      <c r="X24" s="524"/>
      <c r="Y24" s="524"/>
      <c r="Z24" s="524"/>
      <c r="AA24" s="524"/>
      <c r="AB24" s="524"/>
      <c r="AC24" s="524"/>
      <c r="AD24" s="524"/>
      <c r="AE24" s="524"/>
      <c r="AF24" s="524"/>
      <c r="AG24" s="524"/>
      <c r="AH24" s="524"/>
      <c r="AI24" s="524"/>
      <c r="AJ24" s="524"/>
      <c r="AK24" s="524"/>
      <c r="AL24" s="524"/>
      <c r="AM24" s="524"/>
      <c r="AN24" s="524"/>
      <c r="AO24" s="519"/>
      <c r="AP24" s="519"/>
      <c r="AQ24" s="519"/>
    </row>
    <row r="25" spans="1:43" ht="90">
      <c r="A25" s="517"/>
      <c r="B25" s="1468"/>
      <c r="C25" s="529" t="s">
        <v>1520</v>
      </c>
      <c r="D25" s="529" t="s">
        <v>1521</v>
      </c>
      <c r="E25" s="527" t="s">
        <v>138</v>
      </c>
      <c r="F25" s="525" t="s">
        <v>1478</v>
      </c>
      <c r="G25" s="519" t="s">
        <v>1461</v>
      </c>
      <c r="H25" s="509" t="s">
        <v>1480</v>
      </c>
      <c r="I25" s="509" t="s">
        <v>1480</v>
      </c>
      <c r="J25" s="509" t="s">
        <v>1480</v>
      </c>
      <c r="K25" s="509" t="s">
        <v>1480</v>
      </c>
      <c r="L25" s="490" t="s">
        <v>1465</v>
      </c>
      <c r="M25" s="528" t="s">
        <v>603</v>
      </c>
      <c r="N25" s="522">
        <v>0</v>
      </c>
      <c r="O25" s="521" t="s">
        <v>47</v>
      </c>
      <c r="P25" s="509">
        <v>1</v>
      </c>
      <c r="Q25" s="509" t="s">
        <v>1519</v>
      </c>
      <c r="R25" s="523"/>
      <c r="S25" s="513">
        <v>45689</v>
      </c>
      <c r="T25" s="514">
        <v>46006</v>
      </c>
      <c r="U25" s="524"/>
      <c r="V25" s="524"/>
      <c r="W25" s="524"/>
      <c r="X25" s="524"/>
      <c r="Y25" s="524"/>
      <c r="Z25" s="524"/>
      <c r="AA25" s="524"/>
      <c r="AB25" s="524"/>
      <c r="AC25" s="524"/>
      <c r="AD25" s="524"/>
      <c r="AE25" s="524"/>
      <c r="AF25" s="524"/>
      <c r="AG25" s="524"/>
      <c r="AH25" s="524"/>
      <c r="AI25" s="524"/>
      <c r="AJ25" s="524"/>
      <c r="AK25" s="524"/>
      <c r="AL25" s="524"/>
      <c r="AM25" s="524"/>
      <c r="AN25" s="524"/>
      <c r="AO25" s="519"/>
      <c r="AP25" s="519"/>
      <c r="AQ25" s="519"/>
    </row>
    <row r="26" spans="1:43" ht="75.75" thickBot="1">
      <c r="A26" s="517"/>
      <c r="B26" s="1469"/>
      <c r="C26" s="530" t="s">
        <v>1522</v>
      </c>
      <c r="D26" s="530" t="s">
        <v>1523</v>
      </c>
      <c r="E26" s="531" t="s">
        <v>138</v>
      </c>
      <c r="F26" s="525" t="s">
        <v>1478</v>
      </c>
      <c r="G26" s="519" t="s">
        <v>1461</v>
      </c>
      <c r="H26" s="509" t="s">
        <v>1480</v>
      </c>
      <c r="I26" s="509" t="s">
        <v>1480</v>
      </c>
      <c r="J26" s="509" t="s">
        <v>1480</v>
      </c>
      <c r="K26" s="509" t="s">
        <v>1480</v>
      </c>
      <c r="L26" s="490" t="s">
        <v>1465</v>
      </c>
      <c r="M26" s="532" t="s">
        <v>603</v>
      </c>
      <c r="N26" s="522">
        <v>0</v>
      </c>
      <c r="O26" s="521" t="s">
        <v>47</v>
      </c>
      <c r="P26" s="509">
        <v>1</v>
      </c>
      <c r="Q26" s="509" t="s">
        <v>1524</v>
      </c>
      <c r="R26" s="523"/>
      <c r="S26" s="513">
        <v>45689</v>
      </c>
      <c r="T26" s="514">
        <v>46006</v>
      </c>
      <c r="U26" s="524"/>
      <c r="V26" s="524"/>
      <c r="W26" s="524"/>
      <c r="X26" s="524"/>
      <c r="Y26" s="524"/>
      <c r="Z26" s="524"/>
      <c r="AA26" s="524"/>
      <c r="AB26" s="524"/>
      <c r="AC26" s="524"/>
      <c r="AD26" s="524"/>
      <c r="AE26" s="524"/>
      <c r="AF26" s="524"/>
      <c r="AG26" s="524"/>
      <c r="AH26" s="524"/>
      <c r="AI26" s="524"/>
      <c r="AJ26" s="524"/>
      <c r="AK26" s="524"/>
      <c r="AL26" s="524"/>
      <c r="AM26" s="524"/>
      <c r="AN26" s="524"/>
      <c r="AO26" s="519"/>
      <c r="AP26" s="519"/>
      <c r="AQ26" s="519"/>
    </row>
    <row r="27" spans="1:43" ht="105.75" thickBot="1">
      <c r="A27" s="517"/>
      <c r="B27" s="533" t="s">
        <v>1525</v>
      </c>
      <c r="C27" s="527" t="s">
        <v>1526</v>
      </c>
      <c r="D27" s="527" t="s">
        <v>1527</v>
      </c>
      <c r="E27" s="527" t="s">
        <v>138</v>
      </c>
      <c r="F27" s="525" t="s">
        <v>1478</v>
      </c>
      <c r="G27" s="519" t="s">
        <v>1461</v>
      </c>
      <c r="H27" s="509" t="s">
        <v>1480</v>
      </c>
      <c r="I27" s="527" t="s">
        <v>141</v>
      </c>
      <c r="J27" s="527" t="s">
        <v>141</v>
      </c>
      <c r="K27" s="490" t="s">
        <v>220</v>
      </c>
      <c r="L27" s="534" t="s">
        <v>1528</v>
      </c>
      <c r="M27" s="528" t="s">
        <v>603</v>
      </c>
      <c r="N27" s="522">
        <v>0</v>
      </c>
      <c r="O27" s="521" t="s">
        <v>47</v>
      </c>
      <c r="P27" s="509">
        <v>1</v>
      </c>
      <c r="Q27" s="509" t="s">
        <v>1529</v>
      </c>
      <c r="R27" s="523"/>
      <c r="S27" s="513">
        <v>45689</v>
      </c>
      <c r="T27" s="514">
        <v>46006</v>
      </c>
      <c r="U27" s="524"/>
      <c r="V27" s="524"/>
      <c r="W27" s="524"/>
      <c r="X27" s="524"/>
      <c r="Y27" s="524"/>
      <c r="Z27" s="524"/>
      <c r="AA27" s="524"/>
      <c r="AB27" s="524"/>
      <c r="AC27" s="524"/>
      <c r="AD27" s="524"/>
      <c r="AE27" s="524"/>
      <c r="AF27" s="524"/>
      <c r="AG27" s="524"/>
      <c r="AH27" s="524"/>
      <c r="AI27" s="524"/>
      <c r="AJ27" s="524"/>
      <c r="AK27" s="524"/>
      <c r="AL27" s="524"/>
      <c r="AM27" s="524"/>
      <c r="AN27" s="524"/>
      <c r="AO27" s="519"/>
      <c r="AP27" s="519"/>
      <c r="AQ27" s="519"/>
    </row>
    <row r="28" spans="1:43" ht="105.75" thickBot="1">
      <c r="A28" s="535">
        <v>10</v>
      </c>
      <c r="B28" s="1482" t="s">
        <v>1530</v>
      </c>
      <c r="C28" s="527" t="s">
        <v>1531</v>
      </c>
      <c r="D28" s="527" t="s">
        <v>1532</v>
      </c>
      <c r="E28" s="527" t="s">
        <v>138</v>
      </c>
      <c r="F28" s="527" t="s">
        <v>1533</v>
      </c>
      <c r="G28" s="527" t="s">
        <v>94</v>
      </c>
      <c r="H28" s="527" t="s">
        <v>1518</v>
      </c>
      <c r="I28" s="527" t="s">
        <v>141</v>
      </c>
      <c r="J28" s="527" t="s">
        <v>141</v>
      </c>
      <c r="K28" s="527" t="s">
        <v>422</v>
      </c>
      <c r="L28" s="534" t="s">
        <v>1534</v>
      </c>
      <c r="M28" s="536" t="s">
        <v>1228</v>
      </c>
      <c r="N28" s="522">
        <v>1</v>
      </c>
      <c r="O28" s="521" t="s">
        <v>47</v>
      </c>
      <c r="P28" s="509">
        <v>1</v>
      </c>
      <c r="Q28" s="509" t="s">
        <v>1535</v>
      </c>
      <c r="R28" s="523"/>
      <c r="S28" s="513">
        <v>45689</v>
      </c>
      <c r="T28" s="514">
        <v>46006</v>
      </c>
      <c r="U28" s="524"/>
      <c r="V28" s="524"/>
      <c r="W28" s="524"/>
      <c r="X28" s="524"/>
      <c r="Y28" s="524"/>
      <c r="Z28" s="524"/>
      <c r="AA28" s="524"/>
      <c r="AB28" s="524"/>
      <c r="AC28" s="524"/>
      <c r="AD28" s="524"/>
      <c r="AE28" s="524"/>
      <c r="AF28" s="524"/>
      <c r="AG28" s="524"/>
      <c r="AH28" s="524"/>
      <c r="AI28" s="524"/>
      <c r="AJ28" s="524"/>
      <c r="AK28" s="524"/>
      <c r="AL28" s="524"/>
      <c r="AM28" s="524"/>
      <c r="AN28" s="524"/>
      <c r="AO28" s="519"/>
      <c r="AP28" s="519"/>
      <c r="AQ28" s="519"/>
    </row>
    <row r="29" spans="1:43" ht="90.75" thickBot="1">
      <c r="A29" s="489">
        <v>11</v>
      </c>
      <c r="B29" s="1468"/>
      <c r="C29" s="490" t="s">
        <v>1536</v>
      </c>
      <c r="D29" s="490" t="s">
        <v>1537</v>
      </c>
      <c r="E29" s="490" t="s">
        <v>138</v>
      </c>
      <c r="F29" s="527" t="s">
        <v>1533</v>
      </c>
      <c r="G29" s="527" t="s">
        <v>94</v>
      </c>
      <c r="H29" s="527" t="s">
        <v>1518</v>
      </c>
      <c r="I29" s="490" t="s">
        <v>141</v>
      </c>
      <c r="J29" s="490" t="s">
        <v>141</v>
      </c>
      <c r="K29" s="490" t="s">
        <v>1538</v>
      </c>
      <c r="L29" s="534" t="s">
        <v>1539</v>
      </c>
      <c r="M29" s="492" t="s">
        <v>603</v>
      </c>
      <c r="N29" s="493">
        <v>0</v>
      </c>
      <c r="O29" s="492" t="s">
        <v>47</v>
      </c>
      <c r="P29" s="502">
        <v>2</v>
      </c>
      <c r="Q29" s="490" t="s">
        <v>1540</v>
      </c>
      <c r="R29" s="501"/>
      <c r="S29" s="513">
        <v>45689</v>
      </c>
      <c r="T29" s="514">
        <v>46006</v>
      </c>
      <c r="U29" s="492"/>
      <c r="V29" s="492"/>
      <c r="W29" s="492"/>
      <c r="X29" s="492"/>
      <c r="Y29" s="492"/>
      <c r="Z29" s="492"/>
      <c r="AA29" s="492"/>
      <c r="AB29" s="492"/>
      <c r="AC29" s="492"/>
      <c r="AD29" s="492"/>
      <c r="AE29" s="492"/>
      <c r="AF29" s="492"/>
      <c r="AG29" s="492"/>
      <c r="AH29" s="492"/>
      <c r="AI29" s="492"/>
      <c r="AJ29" s="492"/>
      <c r="AK29" s="492"/>
      <c r="AL29" s="492"/>
      <c r="AM29" s="498"/>
      <c r="AN29" s="498"/>
      <c r="AO29" s="498"/>
      <c r="AP29" s="492"/>
      <c r="AQ29" s="492" t="s">
        <v>1541</v>
      </c>
    </row>
    <row r="30" spans="1:43" ht="135.75" thickBot="1">
      <c r="A30" s="489">
        <v>12</v>
      </c>
      <c r="B30" s="1468"/>
      <c r="C30" s="1470" t="s">
        <v>1542</v>
      </c>
      <c r="D30" s="490" t="s">
        <v>1543</v>
      </c>
      <c r="E30" s="490" t="s">
        <v>138</v>
      </c>
      <c r="F30" s="527" t="s">
        <v>1533</v>
      </c>
      <c r="G30" s="527" t="s">
        <v>94</v>
      </c>
      <c r="H30" s="527" t="s">
        <v>1518</v>
      </c>
      <c r="I30" s="490" t="s">
        <v>141</v>
      </c>
      <c r="J30" s="490" t="s">
        <v>141</v>
      </c>
      <c r="K30" s="490" t="s">
        <v>422</v>
      </c>
      <c r="L30" s="534" t="s">
        <v>1544</v>
      </c>
      <c r="M30" s="492" t="s">
        <v>603</v>
      </c>
      <c r="N30" s="493">
        <v>0</v>
      </c>
      <c r="O30" s="492" t="s">
        <v>47</v>
      </c>
      <c r="P30" s="502">
        <v>1</v>
      </c>
      <c r="Q30" s="490" t="s">
        <v>1545</v>
      </c>
      <c r="R30" s="494"/>
      <c r="S30" s="513">
        <v>45689</v>
      </c>
      <c r="T30" s="514">
        <v>46006</v>
      </c>
      <c r="U30" s="492"/>
      <c r="V30" s="492"/>
      <c r="W30" s="492"/>
      <c r="X30" s="492"/>
      <c r="Y30" s="492"/>
      <c r="Z30" s="492"/>
      <c r="AA30" s="492"/>
      <c r="AB30" s="492"/>
      <c r="AC30" s="492"/>
      <c r="AD30" s="492"/>
      <c r="AE30" s="492"/>
      <c r="AF30" s="492"/>
      <c r="AG30" s="492"/>
      <c r="AH30" s="492"/>
      <c r="AI30" s="492"/>
      <c r="AJ30" s="492"/>
      <c r="AK30" s="492"/>
      <c r="AL30" s="492"/>
      <c r="AM30" s="498"/>
      <c r="AN30" s="498"/>
      <c r="AO30" s="498"/>
      <c r="AP30" s="492"/>
      <c r="AQ30" s="492" t="s">
        <v>1546</v>
      </c>
    </row>
    <row r="31" spans="1:43" ht="135.75" thickBot="1">
      <c r="A31" s="489">
        <v>13</v>
      </c>
      <c r="B31" s="1468"/>
      <c r="C31" s="1472"/>
      <c r="D31" s="490" t="s">
        <v>1547</v>
      </c>
      <c r="E31" s="490" t="s">
        <v>138</v>
      </c>
      <c r="F31" s="527" t="s">
        <v>1533</v>
      </c>
      <c r="G31" s="527" t="s">
        <v>94</v>
      </c>
      <c r="H31" s="527" t="s">
        <v>1518</v>
      </c>
      <c r="I31" s="490" t="s">
        <v>141</v>
      </c>
      <c r="J31" s="490" t="s">
        <v>141</v>
      </c>
      <c r="K31" s="490" t="s">
        <v>422</v>
      </c>
      <c r="L31" s="534" t="s">
        <v>1544</v>
      </c>
      <c r="M31" s="492" t="s">
        <v>603</v>
      </c>
      <c r="N31" s="493">
        <v>0</v>
      </c>
      <c r="O31" s="492" t="s">
        <v>47</v>
      </c>
      <c r="P31" s="502">
        <v>1</v>
      </c>
      <c r="Q31" s="490" t="s">
        <v>1545</v>
      </c>
      <c r="R31" s="494"/>
      <c r="S31" s="513">
        <v>45689</v>
      </c>
      <c r="T31" s="514">
        <v>46006</v>
      </c>
      <c r="U31" s="492"/>
      <c r="V31" s="492"/>
      <c r="W31" s="492"/>
      <c r="X31" s="492"/>
      <c r="Y31" s="492"/>
      <c r="Z31" s="492"/>
      <c r="AA31" s="492"/>
      <c r="AB31" s="492"/>
      <c r="AC31" s="492"/>
      <c r="AD31" s="492"/>
      <c r="AE31" s="492"/>
      <c r="AF31" s="492"/>
      <c r="AG31" s="492"/>
      <c r="AH31" s="492"/>
      <c r="AI31" s="492"/>
      <c r="AJ31" s="492"/>
      <c r="AK31" s="492"/>
      <c r="AL31" s="492"/>
      <c r="AM31" s="498"/>
      <c r="AN31" s="498"/>
      <c r="AO31" s="498"/>
      <c r="AP31" s="492"/>
      <c r="AQ31" s="492" t="s">
        <v>1548</v>
      </c>
    </row>
    <row r="32" spans="1:43" ht="180.75" thickBot="1">
      <c r="A32" s="489">
        <v>15</v>
      </c>
      <c r="B32" s="1469"/>
      <c r="C32" s="534" t="s">
        <v>1549</v>
      </c>
      <c r="D32" s="534" t="s">
        <v>1550</v>
      </c>
      <c r="E32" s="534" t="s">
        <v>138</v>
      </c>
      <c r="F32" s="537" t="s">
        <v>1533</v>
      </c>
      <c r="G32" s="538" t="s">
        <v>94</v>
      </c>
      <c r="H32" s="537" t="s">
        <v>1518</v>
      </c>
      <c r="I32" s="534" t="s">
        <v>141</v>
      </c>
      <c r="J32" s="534" t="s">
        <v>141</v>
      </c>
      <c r="K32" s="534" t="s">
        <v>422</v>
      </c>
      <c r="L32" s="534" t="s">
        <v>1534</v>
      </c>
      <c r="M32" s="539" t="s">
        <v>603</v>
      </c>
      <c r="N32" s="540">
        <v>0</v>
      </c>
      <c r="O32" s="539" t="s">
        <v>36</v>
      </c>
      <c r="P32" s="534">
        <v>3</v>
      </c>
      <c r="Q32" s="534" t="s">
        <v>1551</v>
      </c>
      <c r="R32" s="541"/>
      <c r="S32" s="513">
        <v>45689</v>
      </c>
      <c r="T32" s="514">
        <v>46006</v>
      </c>
      <c r="U32" s="539"/>
      <c r="V32" s="539"/>
      <c r="W32" s="539"/>
      <c r="X32" s="539"/>
      <c r="Y32" s="539"/>
      <c r="Z32" s="539"/>
      <c r="AA32" s="539"/>
      <c r="AB32" s="539"/>
      <c r="AC32" s="539"/>
      <c r="AD32" s="539"/>
      <c r="AE32" s="539"/>
      <c r="AF32" s="539"/>
      <c r="AG32" s="539"/>
      <c r="AH32" s="539"/>
      <c r="AI32" s="539"/>
      <c r="AJ32" s="539"/>
      <c r="AK32" s="539"/>
      <c r="AL32" s="539"/>
      <c r="AM32" s="542"/>
      <c r="AN32" s="542"/>
      <c r="AO32" s="543"/>
      <c r="AP32" s="542"/>
      <c r="AQ32" s="544" t="s">
        <v>1552</v>
      </c>
    </row>
    <row r="33" spans="1:43" ht="90">
      <c r="A33" s="489">
        <v>16</v>
      </c>
      <c r="B33" s="1483" t="s">
        <v>1553</v>
      </c>
      <c r="C33" s="1484" t="s">
        <v>1554</v>
      </c>
      <c r="D33" s="545" t="s">
        <v>1555</v>
      </c>
      <c r="E33" s="545" t="s">
        <v>138</v>
      </c>
      <c r="F33" s="545" t="s">
        <v>1533</v>
      </c>
      <c r="G33" s="545" t="s">
        <v>94</v>
      </c>
      <c r="H33" s="545" t="s">
        <v>1518</v>
      </c>
      <c r="I33" s="545" t="s">
        <v>141</v>
      </c>
      <c r="J33" s="545" t="s">
        <v>141</v>
      </c>
      <c r="K33" s="545" t="s">
        <v>1556</v>
      </c>
      <c r="L33" s="490" t="s">
        <v>1557</v>
      </c>
      <c r="M33" s="492" t="s">
        <v>603</v>
      </c>
      <c r="N33" s="546">
        <v>0</v>
      </c>
      <c r="O33" s="547" t="s">
        <v>47</v>
      </c>
      <c r="P33" s="548">
        <v>1</v>
      </c>
      <c r="Q33" s="545" t="s">
        <v>1558</v>
      </c>
      <c r="R33" s="549"/>
      <c r="S33" s="513">
        <v>45689</v>
      </c>
      <c r="T33" s="514">
        <v>46006</v>
      </c>
      <c r="U33" s="547"/>
      <c r="V33" s="547"/>
      <c r="W33" s="547"/>
      <c r="X33" s="547"/>
      <c r="Y33" s="547"/>
      <c r="Z33" s="547"/>
      <c r="AA33" s="547"/>
      <c r="AB33" s="547"/>
      <c r="AC33" s="547"/>
      <c r="AD33" s="547"/>
      <c r="AE33" s="547"/>
      <c r="AF33" s="547"/>
      <c r="AG33" s="547"/>
      <c r="AH33" s="547"/>
      <c r="AI33" s="547"/>
      <c r="AJ33" s="547"/>
      <c r="AK33" s="547"/>
      <c r="AL33" s="547"/>
      <c r="AM33" s="550"/>
      <c r="AN33" s="550"/>
      <c r="AO33" s="551"/>
      <c r="AP33" s="550"/>
      <c r="AQ33" s="550"/>
    </row>
    <row r="34" spans="1:43" ht="90">
      <c r="A34" s="489">
        <v>17</v>
      </c>
      <c r="B34" s="1471"/>
      <c r="C34" s="1471"/>
      <c r="D34" s="490" t="s">
        <v>1559</v>
      </c>
      <c r="E34" s="490" t="s">
        <v>138</v>
      </c>
      <c r="F34" s="490" t="s">
        <v>1533</v>
      </c>
      <c r="G34" s="490" t="s">
        <v>94</v>
      </c>
      <c r="H34" s="490" t="s">
        <v>1560</v>
      </c>
      <c r="I34" s="490" t="s">
        <v>141</v>
      </c>
      <c r="J34" s="490" t="s">
        <v>141</v>
      </c>
      <c r="K34" s="490" t="s">
        <v>1556</v>
      </c>
      <c r="L34" s="490" t="s">
        <v>1561</v>
      </c>
      <c r="M34" s="492" t="s">
        <v>603</v>
      </c>
      <c r="N34" s="493">
        <v>0</v>
      </c>
      <c r="O34" s="492" t="s">
        <v>47</v>
      </c>
      <c r="P34" s="502">
        <v>6</v>
      </c>
      <c r="Q34" s="490" t="s">
        <v>1562</v>
      </c>
      <c r="R34" s="552"/>
      <c r="S34" s="513">
        <v>45689</v>
      </c>
      <c r="T34" s="514">
        <v>46006</v>
      </c>
      <c r="U34" s="492"/>
      <c r="V34" s="492"/>
      <c r="W34" s="492"/>
      <c r="X34" s="492"/>
      <c r="Y34" s="492"/>
      <c r="Z34" s="492"/>
      <c r="AA34" s="492"/>
      <c r="AB34" s="492"/>
      <c r="AC34" s="492"/>
      <c r="AD34" s="492"/>
      <c r="AE34" s="492"/>
      <c r="AF34" s="492"/>
      <c r="AG34" s="492"/>
      <c r="AH34" s="492"/>
      <c r="AI34" s="492"/>
      <c r="AJ34" s="492"/>
      <c r="AK34" s="492"/>
      <c r="AL34" s="492"/>
      <c r="AM34" s="498"/>
      <c r="AN34" s="498"/>
      <c r="AO34" s="499"/>
      <c r="AP34" s="498"/>
      <c r="AQ34" s="498"/>
    </row>
    <row r="35" spans="1:43" ht="90">
      <c r="A35" s="489">
        <v>18</v>
      </c>
      <c r="B35" s="1471"/>
      <c r="C35" s="1472"/>
      <c r="D35" s="490" t="s">
        <v>1563</v>
      </c>
      <c r="E35" s="490" t="s">
        <v>138</v>
      </c>
      <c r="F35" s="490" t="s">
        <v>1533</v>
      </c>
      <c r="G35" s="490" t="s">
        <v>94</v>
      </c>
      <c r="H35" s="490" t="s">
        <v>1560</v>
      </c>
      <c r="I35" s="490" t="s">
        <v>141</v>
      </c>
      <c r="J35" s="490" t="s">
        <v>141</v>
      </c>
      <c r="K35" s="490" t="s">
        <v>1556</v>
      </c>
      <c r="L35" s="490" t="s">
        <v>1557</v>
      </c>
      <c r="M35" s="492" t="s">
        <v>603</v>
      </c>
      <c r="N35" s="493">
        <v>0</v>
      </c>
      <c r="O35" s="492" t="s">
        <v>47</v>
      </c>
      <c r="P35" s="502">
        <v>1</v>
      </c>
      <c r="Q35" s="490" t="s">
        <v>1564</v>
      </c>
      <c r="R35" s="553"/>
      <c r="S35" s="513">
        <v>45689</v>
      </c>
      <c r="T35" s="514">
        <v>46006</v>
      </c>
      <c r="U35" s="492"/>
      <c r="V35" s="492"/>
      <c r="W35" s="492"/>
      <c r="X35" s="492"/>
      <c r="Y35" s="492"/>
      <c r="Z35" s="492"/>
      <c r="AA35" s="492"/>
      <c r="AB35" s="492"/>
      <c r="AC35" s="492"/>
      <c r="AD35" s="492"/>
      <c r="AE35" s="492"/>
      <c r="AF35" s="492"/>
      <c r="AG35" s="492"/>
      <c r="AH35" s="492"/>
      <c r="AI35" s="492"/>
      <c r="AJ35" s="492"/>
      <c r="AK35" s="492"/>
      <c r="AL35" s="492"/>
      <c r="AM35" s="498"/>
      <c r="AN35" s="498"/>
      <c r="AO35" s="499"/>
      <c r="AP35" s="498"/>
      <c r="AQ35" s="498"/>
    </row>
    <row r="36" spans="1:43" ht="90">
      <c r="A36" s="489">
        <v>19</v>
      </c>
      <c r="B36" s="1471"/>
      <c r="C36" s="1470" t="s">
        <v>1565</v>
      </c>
      <c r="D36" s="490" t="s">
        <v>1566</v>
      </c>
      <c r="E36" s="490" t="s">
        <v>138</v>
      </c>
      <c r="F36" s="490" t="s">
        <v>1533</v>
      </c>
      <c r="G36" s="490" t="s">
        <v>94</v>
      </c>
      <c r="H36" s="527" t="s">
        <v>1518</v>
      </c>
      <c r="I36" s="490" t="s">
        <v>141</v>
      </c>
      <c r="J36" s="490" t="s">
        <v>141</v>
      </c>
      <c r="K36" s="490" t="s">
        <v>1567</v>
      </c>
      <c r="L36" s="490" t="s">
        <v>1568</v>
      </c>
      <c r="M36" s="492" t="s">
        <v>603</v>
      </c>
      <c r="N36" s="493">
        <v>0</v>
      </c>
      <c r="O36" s="492" t="s">
        <v>47</v>
      </c>
      <c r="P36" s="502">
        <v>1</v>
      </c>
      <c r="Q36" s="490" t="s">
        <v>1569</v>
      </c>
      <c r="R36" s="501"/>
      <c r="S36" s="513">
        <v>45689</v>
      </c>
      <c r="T36" s="514">
        <v>46006</v>
      </c>
      <c r="U36" s="492"/>
      <c r="V36" s="492"/>
      <c r="W36" s="492"/>
      <c r="X36" s="492"/>
      <c r="Y36" s="492"/>
      <c r="Z36" s="492"/>
      <c r="AA36" s="492"/>
      <c r="AB36" s="492"/>
      <c r="AC36" s="492"/>
      <c r="AD36" s="492"/>
      <c r="AE36" s="492"/>
      <c r="AF36" s="492"/>
      <c r="AG36" s="492"/>
      <c r="AH36" s="492"/>
      <c r="AI36" s="492"/>
      <c r="AJ36" s="492"/>
      <c r="AK36" s="492"/>
      <c r="AL36" s="492"/>
      <c r="AM36" s="498"/>
      <c r="AN36" s="498"/>
      <c r="AO36" s="499"/>
      <c r="AP36" s="498"/>
      <c r="AQ36" s="498"/>
    </row>
    <row r="37" spans="1:43" ht="90">
      <c r="A37" s="489">
        <v>20</v>
      </c>
      <c r="B37" s="1471"/>
      <c r="C37" s="1472"/>
      <c r="D37" s="490" t="s">
        <v>1570</v>
      </c>
      <c r="E37" s="490" t="s">
        <v>138</v>
      </c>
      <c r="F37" s="490" t="s">
        <v>1533</v>
      </c>
      <c r="G37" s="490" t="s">
        <v>94</v>
      </c>
      <c r="H37" s="527" t="s">
        <v>1518</v>
      </c>
      <c r="I37" s="490" t="s">
        <v>141</v>
      </c>
      <c r="J37" s="490" t="s">
        <v>141</v>
      </c>
      <c r="K37" s="490" t="s">
        <v>1567</v>
      </c>
      <c r="L37" s="490" t="s">
        <v>1568</v>
      </c>
      <c r="M37" s="492" t="s">
        <v>603</v>
      </c>
      <c r="N37" s="493">
        <v>0</v>
      </c>
      <c r="O37" s="492" t="s">
        <v>47</v>
      </c>
      <c r="P37" s="502">
        <v>3</v>
      </c>
      <c r="Q37" s="490" t="s">
        <v>1571</v>
      </c>
      <c r="R37" s="501"/>
      <c r="S37" s="513">
        <v>45689</v>
      </c>
      <c r="T37" s="514">
        <v>46006</v>
      </c>
      <c r="U37" s="492"/>
      <c r="V37" s="492"/>
      <c r="W37" s="492"/>
      <c r="X37" s="492"/>
      <c r="Y37" s="492"/>
      <c r="Z37" s="492"/>
      <c r="AA37" s="492"/>
      <c r="AB37" s="492"/>
      <c r="AC37" s="492"/>
      <c r="AD37" s="492"/>
      <c r="AE37" s="492"/>
      <c r="AF37" s="492"/>
      <c r="AG37" s="492"/>
      <c r="AH37" s="492"/>
      <c r="AI37" s="492"/>
      <c r="AJ37" s="492"/>
      <c r="AK37" s="492"/>
      <c r="AL37" s="492"/>
      <c r="AM37" s="498"/>
      <c r="AN37" s="498"/>
      <c r="AO37" s="499"/>
      <c r="AP37" s="498"/>
      <c r="AQ37" s="498"/>
    </row>
    <row r="38" spans="1:43" ht="90">
      <c r="A38" s="489">
        <v>21</v>
      </c>
      <c r="B38" s="1471"/>
      <c r="C38" s="490" t="s">
        <v>1572</v>
      </c>
      <c r="D38" s="490" t="s">
        <v>1573</v>
      </c>
      <c r="E38" s="490" t="s">
        <v>138</v>
      </c>
      <c r="F38" s="490" t="s">
        <v>1533</v>
      </c>
      <c r="G38" s="490" t="s">
        <v>94</v>
      </c>
      <c r="H38" s="527" t="s">
        <v>1518</v>
      </c>
      <c r="I38" s="490" t="s">
        <v>141</v>
      </c>
      <c r="J38" s="490" t="s">
        <v>141</v>
      </c>
      <c r="K38" s="490" t="s">
        <v>220</v>
      </c>
      <c r="L38" s="490" t="s">
        <v>1574</v>
      </c>
      <c r="M38" s="492" t="s">
        <v>603</v>
      </c>
      <c r="N38" s="493">
        <v>0</v>
      </c>
      <c r="O38" s="492" t="s">
        <v>47</v>
      </c>
      <c r="P38" s="502">
        <v>12</v>
      </c>
      <c r="Q38" s="490" t="s">
        <v>1575</v>
      </c>
      <c r="R38" s="501"/>
      <c r="S38" s="513">
        <v>45689</v>
      </c>
      <c r="T38" s="514">
        <v>46006</v>
      </c>
      <c r="U38" s="492"/>
      <c r="V38" s="492"/>
      <c r="W38" s="492"/>
      <c r="X38" s="492"/>
      <c r="Y38" s="492"/>
      <c r="Z38" s="492"/>
      <c r="AA38" s="492"/>
      <c r="AB38" s="492"/>
      <c r="AC38" s="492"/>
      <c r="AD38" s="492"/>
      <c r="AE38" s="492"/>
      <c r="AF38" s="492"/>
      <c r="AG38" s="492"/>
      <c r="AH38" s="492"/>
      <c r="AI38" s="492"/>
      <c r="AJ38" s="492"/>
      <c r="AK38" s="492"/>
      <c r="AL38" s="492"/>
      <c r="AM38" s="498"/>
      <c r="AN38" s="498"/>
      <c r="AO38" s="499"/>
      <c r="AP38" s="498"/>
      <c r="AQ38" s="498"/>
    </row>
    <row r="39" spans="1:43" ht="12.75" customHeight="1">
      <c r="A39" s="554"/>
      <c r="B39" s="555"/>
      <c r="C39" s="556"/>
      <c r="D39" s="556"/>
      <c r="E39" s="556"/>
      <c r="F39" s="556"/>
      <c r="G39" s="556"/>
      <c r="H39" s="556"/>
      <c r="I39" s="556"/>
      <c r="J39" s="556"/>
      <c r="K39" s="556"/>
      <c r="L39" s="1485" t="s">
        <v>413</v>
      </c>
      <c r="M39" s="1213"/>
      <c r="N39" s="557">
        <f>AVERAGE(N9:N38)</f>
        <v>3.3333333333333333E-2</v>
      </c>
      <c r="O39" s="556"/>
      <c r="P39" s="556"/>
      <c r="Q39" s="556"/>
      <c r="R39" s="556"/>
      <c r="S39" s="556"/>
      <c r="T39" s="556"/>
      <c r="U39" s="1481">
        <f>SUM(U9:U32)</f>
        <v>0</v>
      </c>
      <c r="V39" s="1213"/>
      <c r="W39" s="556"/>
      <c r="X39" s="556"/>
      <c r="Y39" s="556"/>
      <c r="Z39" s="556"/>
      <c r="AA39" s="556"/>
      <c r="AB39" s="556"/>
      <c r="AC39" s="556"/>
      <c r="AD39" s="556"/>
      <c r="AE39" s="556"/>
      <c r="AF39" s="556"/>
      <c r="AG39" s="556"/>
      <c r="AH39" s="556"/>
      <c r="AI39" s="556"/>
      <c r="AJ39" s="556"/>
      <c r="AK39" s="556"/>
      <c r="AL39" s="556"/>
      <c r="AM39" s="556"/>
      <c r="AN39" s="556"/>
      <c r="AO39" s="556"/>
      <c r="AP39" s="556"/>
      <c r="AQ39" s="556"/>
    </row>
    <row r="40" spans="1:43" ht="12.75" customHeight="1">
      <c r="A40" s="558"/>
      <c r="L40" s="559"/>
      <c r="P40" s="560"/>
      <c r="AP40" s="561"/>
      <c r="AQ40" s="561"/>
    </row>
    <row r="41" spans="1:43" ht="12.75" customHeight="1">
      <c r="L41" s="559"/>
      <c r="P41" s="560"/>
      <c r="AP41" s="561"/>
      <c r="AQ41" s="561"/>
    </row>
    <row r="42" spans="1:43" ht="12.75" customHeight="1">
      <c r="L42" s="559"/>
      <c r="P42" s="560"/>
      <c r="AP42" s="561"/>
      <c r="AQ42" s="561"/>
    </row>
    <row r="43" spans="1:43" ht="12.75" customHeight="1">
      <c r="L43" s="559"/>
      <c r="P43" s="560"/>
      <c r="AP43" s="561"/>
      <c r="AQ43" s="561"/>
    </row>
    <row r="44" spans="1:43" ht="12.75" customHeight="1">
      <c r="L44" s="559"/>
      <c r="P44" s="560"/>
      <c r="AP44" s="561"/>
      <c r="AQ44" s="561"/>
    </row>
    <row r="45" spans="1:43" ht="12.75" customHeight="1">
      <c r="L45" s="559"/>
      <c r="P45" s="560"/>
      <c r="AP45" s="561"/>
      <c r="AQ45" s="561"/>
    </row>
    <row r="46" spans="1:43" ht="12.75" customHeight="1">
      <c r="L46" s="559"/>
      <c r="P46" s="560"/>
      <c r="AP46" s="561"/>
      <c r="AQ46" s="561"/>
    </row>
    <row r="47" spans="1:43" ht="12.75" customHeight="1">
      <c r="L47" s="559"/>
      <c r="P47" s="560"/>
      <c r="AP47" s="561"/>
      <c r="AQ47" s="561"/>
    </row>
    <row r="48" spans="1:43" ht="12.75" customHeight="1">
      <c r="L48" s="559"/>
      <c r="P48" s="560"/>
      <c r="AP48" s="561"/>
      <c r="AQ48" s="561"/>
    </row>
    <row r="49" spans="12:43" ht="12.75" customHeight="1">
      <c r="L49" s="559"/>
      <c r="P49" s="560"/>
      <c r="AP49" s="561"/>
      <c r="AQ49" s="561"/>
    </row>
    <row r="50" spans="12:43" ht="12.75" customHeight="1">
      <c r="L50" s="559"/>
      <c r="P50" s="560"/>
      <c r="AP50" s="561"/>
      <c r="AQ50" s="561"/>
    </row>
    <row r="51" spans="12:43" ht="12.75" customHeight="1">
      <c r="L51" s="559"/>
      <c r="P51" s="560"/>
      <c r="AP51" s="561"/>
      <c r="AQ51" s="561"/>
    </row>
    <row r="52" spans="12:43" ht="12.75" customHeight="1">
      <c r="L52" s="559"/>
      <c r="P52" s="560"/>
      <c r="AP52" s="561"/>
      <c r="AQ52" s="561"/>
    </row>
    <row r="53" spans="12:43" ht="12.75" customHeight="1">
      <c r="L53" s="559"/>
      <c r="P53" s="560"/>
      <c r="AP53" s="561"/>
      <c r="AQ53" s="561"/>
    </row>
    <row r="54" spans="12:43" ht="12.75" customHeight="1">
      <c r="L54" s="559"/>
      <c r="P54" s="560"/>
      <c r="AP54" s="561"/>
      <c r="AQ54" s="561"/>
    </row>
    <row r="55" spans="12:43" ht="12.75" customHeight="1">
      <c r="L55" s="559"/>
      <c r="P55" s="560"/>
      <c r="AP55" s="561"/>
      <c r="AQ55" s="561"/>
    </row>
    <row r="56" spans="12:43" ht="12.75" customHeight="1">
      <c r="L56" s="559"/>
      <c r="P56" s="560"/>
      <c r="AP56" s="561"/>
      <c r="AQ56" s="561"/>
    </row>
    <row r="57" spans="12:43" ht="12.75" customHeight="1">
      <c r="L57" s="559"/>
      <c r="P57" s="560"/>
      <c r="AP57" s="561"/>
      <c r="AQ57" s="561"/>
    </row>
    <row r="58" spans="12:43" ht="12.75" customHeight="1">
      <c r="L58" s="559"/>
      <c r="P58" s="560"/>
      <c r="AP58" s="561"/>
      <c r="AQ58" s="561"/>
    </row>
    <row r="59" spans="12:43" ht="12.75" customHeight="1">
      <c r="L59" s="559"/>
      <c r="P59" s="560"/>
      <c r="AP59" s="561"/>
      <c r="AQ59" s="561"/>
    </row>
    <row r="60" spans="12:43" ht="12.75" customHeight="1">
      <c r="L60" s="559"/>
      <c r="P60" s="560"/>
      <c r="AP60" s="561"/>
      <c r="AQ60" s="561"/>
    </row>
    <row r="61" spans="12:43" ht="12.75" customHeight="1">
      <c r="L61" s="559"/>
      <c r="P61" s="560"/>
      <c r="AP61" s="561"/>
      <c r="AQ61" s="561"/>
    </row>
    <row r="62" spans="12:43" ht="12.75" customHeight="1">
      <c r="L62" s="559"/>
      <c r="P62" s="560"/>
      <c r="AP62" s="561"/>
      <c r="AQ62" s="561"/>
    </row>
    <row r="63" spans="12:43" ht="12.75" customHeight="1">
      <c r="L63" s="559"/>
      <c r="P63" s="560"/>
      <c r="AP63" s="561"/>
      <c r="AQ63" s="561"/>
    </row>
    <row r="64" spans="12:43" ht="12.75" customHeight="1">
      <c r="L64" s="559"/>
      <c r="P64" s="560"/>
      <c r="AP64" s="561"/>
      <c r="AQ64" s="561"/>
    </row>
    <row r="65" spans="12:43" ht="12.75" customHeight="1">
      <c r="L65" s="559"/>
      <c r="P65" s="560"/>
      <c r="AP65" s="561"/>
      <c r="AQ65" s="561"/>
    </row>
    <row r="66" spans="12:43" ht="12.75" customHeight="1">
      <c r="L66" s="559"/>
      <c r="P66" s="560"/>
      <c r="AP66" s="561"/>
      <c r="AQ66" s="561"/>
    </row>
    <row r="67" spans="12:43" ht="12.75" customHeight="1">
      <c r="L67" s="559"/>
      <c r="P67" s="560"/>
      <c r="AP67" s="561"/>
      <c r="AQ67" s="561"/>
    </row>
    <row r="68" spans="12:43" ht="12.75" customHeight="1">
      <c r="L68" s="559"/>
      <c r="P68" s="560"/>
      <c r="AP68" s="561"/>
      <c r="AQ68" s="561"/>
    </row>
    <row r="69" spans="12:43" ht="12.75" customHeight="1">
      <c r="L69" s="559"/>
      <c r="P69" s="560"/>
      <c r="AP69" s="561"/>
      <c r="AQ69" s="561"/>
    </row>
    <row r="70" spans="12:43" ht="12.75" customHeight="1">
      <c r="L70" s="559"/>
      <c r="P70" s="560"/>
      <c r="AP70" s="561"/>
      <c r="AQ70" s="561"/>
    </row>
    <row r="71" spans="12:43" ht="12.75" customHeight="1">
      <c r="L71" s="559"/>
      <c r="P71" s="560"/>
      <c r="AP71" s="561"/>
      <c r="AQ71" s="561"/>
    </row>
    <row r="72" spans="12:43" ht="12.75" customHeight="1">
      <c r="L72" s="559"/>
      <c r="P72" s="560"/>
      <c r="AP72" s="561"/>
      <c r="AQ72" s="561"/>
    </row>
    <row r="73" spans="12:43" ht="12.75" customHeight="1">
      <c r="L73" s="559"/>
      <c r="P73" s="560"/>
      <c r="AP73" s="561"/>
      <c r="AQ73" s="561"/>
    </row>
    <row r="74" spans="12:43" ht="12.75" customHeight="1">
      <c r="L74" s="559"/>
      <c r="P74" s="560"/>
      <c r="AP74" s="561"/>
      <c r="AQ74" s="561"/>
    </row>
    <row r="75" spans="12:43" ht="12.75" customHeight="1">
      <c r="L75" s="559"/>
      <c r="P75" s="560"/>
      <c r="AP75" s="561"/>
      <c r="AQ75" s="561"/>
    </row>
    <row r="76" spans="12:43" ht="12.75" customHeight="1">
      <c r="L76" s="559"/>
      <c r="P76" s="560"/>
      <c r="AP76" s="561"/>
      <c r="AQ76" s="561"/>
    </row>
    <row r="77" spans="12:43" ht="12.75" customHeight="1">
      <c r="L77" s="559"/>
      <c r="P77" s="560"/>
      <c r="AP77" s="561"/>
      <c r="AQ77" s="561"/>
    </row>
    <row r="78" spans="12:43" ht="12.75" customHeight="1">
      <c r="L78" s="559"/>
      <c r="P78" s="560"/>
      <c r="AP78" s="561"/>
      <c r="AQ78" s="561"/>
    </row>
    <row r="79" spans="12:43" ht="12.75" customHeight="1">
      <c r="L79" s="559"/>
      <c r="P79" s="560"/>
      <c r="AP79" s="561"/>
      <c r="AQ79" s="561"/>
    </row>
    <row r="80" spans="12:43" ht="12.75" customHeight="1">
      <c r="L80" s="559"/>
      <c r="P80" s="560"/>
      <c r="AP80" s="561"/>
      <c r="AQ80" s="561"/>
    </row>
    <row r="81" spans="12:43" ht="12.75" customHeight="1">
      <c r="L81" s="559"/>
      <c r="P81" s="560"/>
      <c r="AP81" s="561"/>
      <c r="AQ81" s="561"/>
    </row>
    <row r="82" spans="12:43" ht="12.75" customHeight="1">
      <c r="L82" s="559"/>
      <c r="P82" s="560"/>
      <c r="AP82" s="561"/>
      <c r="AQ82" s="561"/>
    </row>
    <row r="83" spans="12:43" ht="12.75" customHeight="1">
      <c r="L83" s="559"/>
      <c r="P83" s="560"/>
      <c r="AP83" s="561"/>
      <c r="AQ83" s="561"/>
    </row>
    <row r="84" spans="12:43" ht="12.75" customHeight="1">
      <c r="L84" s="559"/>
      <c r="P84" s="560"/>
      <c r="AP84" s="561"/>
      <c r="AQ84" s="561"/>
    </row>
    <row r="85" spans="12:43" ht="12.75" customHeight="1">
      <c r="L85" s="559"/>
      <c r="P85" s="560"/>
      <c r="AP85" s="561"/>
      <c r="AQ85" s="561"/>
    </row>
    <row r="86" spans="12:43" ht="12.75" customHeight="1">
      <c r="L86" s="559"/>
      <c r="P86" s="560"/>
      <c r="AP86" s="561"/>
      <c r="AQ86" s="561"/>
    </row>
    <row r="87" spans="12:43" ht="12.75" customHeight="1">
      <c r="L87" s="559"/>
      <c r="P87" s="560"/>
      <c r="AP87" s="561"/>
      <c r="AQ87" s="561"/>
    </row>
    <row r="88" spans="12:43" ht="12.75" customHeight="1">
      <c r="L88" s="559"/>
      <c r="P88" s="560"/>
      <c r="AP88" s="561"/>
      <c r="AQ88" s="561"/>
    </row>
    <row r="89" spans="12:43" ht="12.75" customHeight="1">
      <c r="L89" s="559"/>
      <c r="P89" s="560"/>
      <c r="AP89" s="561"/>
      <c r="AQ89" s="561"/>
    </row>
    <row r="90" spans="12:43" ht="12.75" customHeight="1">
      <c r="L90" s="559"/>
      <c r="P90" s="560"/>
      <c r="AP90" s="561"/>
      <c r="AQ90" s="561"/>
    </row>
    <row r="91" spans="12:43" ht="12.75" customHeight="1">
      <c r="L91" s="559"/>
      <c r="P91" s="560"/>
      <c r="AP91" s="561"/>
      <c r="AQ91" s="561"/>
    </row>
    <row r="92" spans="12:43" ht="12.75" customHeight="1">
      <c r="L92" s="559"/>
      <c r="P92" s="560"/>
      <c r="AP92" s="561"/>
      <c r="AQ92" s="561"/>
    </row>
    <row r="93" spans="12:43" ht="12.75" customHeight="1">
      <c r="L93" s="559"/>
      <c r="P93" s="560"/>
      <c r="AP93" s="561"/>
      <c r="AQ93" s="561"/>
    </row>
    <row r="94" spans="12:43" ht="12.75" customHeight="1">
      <c r="L94" s="559"/>
      <c r="P94" s="560"/>
      <c r="AP94" s="561"/>
      <c r="AQ94" s="561"/>
    </row>
    <row r="95" spans="12:43" ht="12.75" customHeight="1">
      <c r="L95" s="559"/>
      <c r="P95" s="560"/>
      <c r="AP95" s="561"/>
      <c r="AQ95" s="561"/>
    </row>
    <row r="96" spans="12:43" ht="12.75" customHeight="1">
      <c r="L96" s="559"/>
      <c r="P96" s="560"/>
      <c r="AP96" s="561"/>
      <c r="AQ96" s="561"/>
    </row>
    <row r="97" spans="12:43" ht="12.75" customHeight="1">
      <c r="L97" s="559"/>
      <c r="P97" s="560"/>
      <c r="AP97" s="561"/>
      <c r="AQ97" s="561"/>
    </row>
    <row r="98" spans="12:43" ht="12.75" customHeight="1">
      <c r="L98" s="559"/>
      <c r="P98" s="560"/>
      <c r="AP98" s="561"/>
      <c r="AQ98" s="561"/>
    </row>
    <row r="99" spans="12:43" ht="12.75" customHeight="1">
      <c r="L99" s="559"/>
      <c r="P99" s="560"/>
      <c r="AP99" s="561"/>
      <c r="AQ99" s="561"/>
    </row>
    <row r="100" spans="12:43" ht="12.75" customHeight="1">
      <c r="L100" s="559"/>
      <c r="P100" s="560"/>
      <c r="AP100" s="561"/>
      <c r="AQ100" s="561"/>
    </row>
    <row r="101" spans="12:43" ht="12.75" customHeight="1">
      <c r="L101" s="559"/>
      <c r="P101" s="560"/>
      <c r="AP101" s="561"/>
      <c r="AQ101" s="561"/>
    </row>
    <row r="102" spans="12:43" ht="12.75" customHeight="1">
      <c r="L102" s="559"/>
      <c r="P102" s="560"/>
      <c r="AP102" s="561"/>
      <c r="AQ102" s="561"/>
    </row>
    <row r="103" spans="12:43" ht="12.75" customHeight="1">
      <c r="L103" s="559"/>
      <c r="P103" s="560"/>
      <c r="AP103" s="561"/>
      <c r="AQ103" s="561"/>
    </row>
    <row r="104" spans="12:43" ht="12.75" customHeight="1">
      <c r="L104" s="559"/>
      <c r="P104" s="560"/>
      <c r="AP104" s="561"/>
      <c r="AQ104" s="561"/>
    </row>
    <row r="105" spans="12:43" ht="12.75" customHeight="1">
      <c r="L105" s="559"/>
      <c r="P105" s="560"/>
      <c r="AP105" s="561"/>
      <c r="AQ105" s="561"/>
    </row>
    <row r="106" spans="12:43" ht="12.75" customHeight="1">
      <c r="L106" s="559"/>
      <c r="P106" s="560"/>
      <c r="AP106" s="561"/>
      <c r="AQ106" s="561"/>
    </row>
    <row r="107" spans="12:43" ht="12.75" customHeight="1">
      <c r="L107" s="559"/>
      <c r="P107" s="560"/>
      <c r="AP107" s="561"/>
      <c r="AQ107" s="561"/>
    </row>
    <row r="108" spans="12:43" ht="12.75" customHeight="1">
      <c r="L108" s="559"/>
      <c r="P108" s="560"/>
      <c r="AP108" s="561"/>
      <c r="AQ108" s="561"/>
    </row>
    <row r="109" spans="12:43" ht="12.75" customHeight="1">
      <c r="L109" s="559"/>
      <c r="P109" s="560"/>
      <c r="AP109" s="561"/>
      <c r="AQ109" s="561"/>
    </row>
    <row r="110" spans="12:43" ht="12.75" customHeight="1">
      <c r="L110" s="559"/>
      <c r="P110" s="560"/>
      <c r="AP110" s="561"/>
      <c r="AQ110" s="561"/>
    </row>
    <row r="111" spans="12:43" ht="12.75" customHeight="1">
      <c r="L111" s="559"/>
      <c r="P111" s="560"/>
      <c r="AP111" s="561"/>
      <c r="AQ111" s="561"/>
    </row>
    <row r="112" spans="12:43" ht="12.75" customHeight="1">
      <c r="L112" s="559"/>
      <c r="P112" s="560"/>
      <c r="AP112" s="561"/>
      <c r="AQ112" s="561"/>
    </row>
    <row r="113" spans="12:43" ht="12.75" customHeight="1">
      <c r="L113" s="559"/>
      <c r="P113" s="560"/>
      <c r="AP113" s="561"/>
      <c r="AQ113" s="561"/>
    </row>
    <row r="114" spans="12:43" ht="12.75" customHeight="1">
      <c r="L114" s="559"/>
      <c r="P114" s="560"/>
      <c r="AP114" s="561"/>
      <c r="AQ114" s="561"/>
    </row>
    <row r="115" spans="12:43" ht="12.75" customHeight="1">
      <c r="L115" s="559"/>
      <c r="P115" s="560"/>
      <c r="AP115" s="561"/>
      <c r="AQ115" s="561"/>
    </row>
    <row r="116" spans="12:43" ht="12.75" customHeight="1">
      <c r="L116" s="559"/>
      <c r="P116" s="560"/>
      <c r="AP116" s="561"/>
      <c r="AQ116" s="561"/>
    </row>
    <row r="117" spans="12:43" ht="12.75" customHeight="1">
      <c r="L117" s="559"/>
      <c r="P117" s="560"/>
      <c r="AP117" s="561"/>
      <c r="AQ117" s="561"/>
    </row>
    <row r="118" spans="12:43" ht="12.75" customHeight="1">
      <c r="L118" s="559"/>
      <c r="P118" s="560"/>
      <c r="AP118" s="561"/>
      <c r="AQ118" s="561"/>
    </row>
    <row r="119" spans="12:43" ht="12.75" customHeight="1">
      <c r="L119" s="559"/>
      <c r="P119" s="560"/>
      <c r="AP119" s="561"/>
      <c r="AQ119" s="561"/>
    </row>
    <row r="120" spans="12:43" ht="12.75" customHeight="1">
      <c r="L120" s="559"/>
      <c r="P120" s="560"/>
      <c r="AP120" s="561"/>
      <c r="AQ120" s="561"/>
    </row>
    <row r="121" spans="12:43" ht="12.75" customHeight="1">
      <c r="L121" s="559"/>
      <c r="P121" s="560"/>
      <c r="AP121" s="561"/>
      <c r="AQ121" s="561"/>
    </row>
    <row r="122" spans="12:43" ht="12.75" customHeight="1">
      <c r="L122" s="559"/>
      <c r="P122" s="560"/>
      <c r="AP122" s="561"/>
      <c r="AQ122" s="561"/>
    </row>
    <row r="123" spans="12:43" ht="12.75" customHeight="1">
      <c r="L123" s="559"/>
      <c r="P123" s="560"/>
      <c r="AP123" s="561"/>
      <c r="AQ123" s="561"/>
    </row>
    <row r="124" spans="12:43" ht="12.75" customHeight="1">
      <c r="L124" s="559"/>
      <c r="P124" s="560"/>
      <c r="AP124" s="561"/>
      <c r="AQ124" s="561"/>
    </row>
    <row r="125" spans="12:43" ht="12.75" customHeight="1">
      <c r="L125" s="559"/>
      <c r="P125" s="560"/>
      <c r="AP125" s="561"/>
      <c r="AQ125" s="561"/>
    </row>
    <row r="126" spans="12:43" ht="12.75" customHeight="1">
      <c r="L126" s="559"/>
      <c r="P126" s="560"/>
      <c r="AP126" s="561"/>
      <c r="AQ126" s="561"/>
    </row>
    <row r="127" spans="12:43" ht="12.75" customHeight="1">
      <c r="L127" s="559"/>
      <c r="P127" s="560"/>
      <c r="AP127" s="561"/>
      <c r="AQ127" s="561"/>
    </row>
    <row r="128" spans="12:43" ht="12.75" customHeight="1">
      <c r="L128" s="559"/>
      <c r="P128" s="560"/>
      <c r="AP128" s="561"/>
      <c r="AQ128" s="561"/>
    </row>
    <row r="129" spans="12:43" ht="12.75" customHeight="1">
      <c r="L129" s="559"/>
      <c r="P129" s="560"/>
      <c r="AP129" s="561"/>
      <c r="AQ129" s="561"/>
    </row>
    <row r="130" spans="12:43" ht="12.75" customHeight="1">
      <c r="L130" s="559"/>
      <c r="P130" s="560"/>
      <c r="AP130" s="561"/>
      <c r="AQ130" s="561"/>
    </row>
    <row r="131" spans="12:43" ht="12.75" customHeight="1">
      <c r="L131" s="559"/>
      <c r="P131" s="560"/>
      <c r="AP131" s="561"/>
      <c r="AQ131" s="561"/>
    </row>
    <row r="132" spans="12:43" ht="12.75" customHeight="1">
      <c r="L132" s="559"/>
      <c r="P132" s="560"/>
      <c r="AP132" s="561"/>
      <c r="AQ132" s="561"/>
    </row>
    <row r="133" spans="12:43" ht="12.75" customHeight="1">
      <c r="L133" s="559"/>
      <c r="P133" s="560"/>
      <c r="AP133" s="561"/>
      <c r="AQ133" s="561"/>
    </row>
    <row r="134" spans="12:43" ht="12.75" customHeight="1">
      <c r="L134" s="559"/>
      <c r="P134" s="560"/>
      <c r="AP134" s="561"/>
      <c r="AQ134" s="561"/>
    </row>
    <row r="135" spans="12:43" ht="12.75" customHeight="1">
      <c r="L135" s="559"/>
      <c r="P135" s="560"/>
      <c r="AP135" s="561"/>
      <c r="AQ135" s="561"/>
    </row>
    <row r="136" spans="12:43" ht="12.75" customHeight="1">
      <c r="L136" s="559"/>
      <c r="P136" s="560"/>
      <c r="AP136" s="561"/>
      <c r="AQ136" s="561"/>
    </row>
    <row r="137" spans="12:43" ht="12.75" customHeight="1">
      <c r="L137" s="559"/>
      <c r="P137" s="560"/>
      <c r="AP137" s="561"/>
      <c r="AQ137" s="561"/>
    </row>
    <row r="138" spans="12:43" ht="12.75" customHeight="1">
      <c r="L138" s="559"/>
      <c r="P138" s="560"/>
      <c r="AP138" s="561"/>
      <c r="AQ138" s="561"/>
    </row>
    <row r="139" spans="12:43" ht="12.75" customHeight="1">
      <c r="L139" s="559"/>
      <c r="P139" s="560"/>
      <c r="AP139" s="561"/>
      <c r="AQ139" s="561"/>
    </row>
    <row r="140" spans="12:43" ht="12.75" customHeight="1">
      <c r="L140" s="559"/>
      <c r="P140" s="560"/>
      <c r="AP140" s="561"/>
      <c r="AQ140" s="561"/>
    </row>
    <row r="141" spans="12:43" ht="12.75" customHeight="1">
      <c r="L141" s="559"/>
      <c r="P141" s="560"/>
      <c r="AP141" s="561"/>
      <c r="AQ141" s="561"/>
    </row>
    <row r="142" spans="12:43" ht="12.75" customHeight="1">
      <c r="L142" s="559"/>
      <c r="P142" s="560"/>
      <c r="AP142" s="561"/>
      <c r="AQ142" s="561"/>
    </row>
    <row r="143" spans="12:43" ht="12.75" customHeight="1">
      <c r="L143" s="559"/>
      <c r="P143" s="560"/>
      <c r="AP143" s="561"/>
      <c r="AQ143" s="561"/>
    </row>
    <row r="144" spans="12:43" ht="12.75" customHeight="1">
      <c r="L144" s="559"/>
      <c r="P144" s="560"/>
      <c r="AP144" s="561"/>
      <c r="AQ144" s="561"/>
    </row>
    <row r="145" spans="12:43" ht="12.75" customHeight="1">
      <c r="L145" s="559"/>
      <c r="P145" s="560"/>
      <c r="AP145" s="561"/>
      <c r="AQ145" s="561"/>
    </row>
    <row r="146" spans="12:43" ht="12.75" customHeight="1">
      <c r="L146" s="559"/>
      <c r="P146" s="560"/>
      <c r="AP146" s="561"/>
      <c r="AQ146" s="561"/>
    </row>
    <row r="147" spans="12:43" ht="12.75" customHeight="1">
      <c r="L147" s="559"/>
      <c r="P147" s="560"/>
      <c r="AP147" s="561"/>
      <c r="AQ147" s="561"/>
    </row>
    <row r="148" spans="12:43" ht="12.75" customHeight="1">
      <c r="L148" s="559"/>
      <c r="P148" s="560"/>
      <c r="AP148" s="561"/>
      <c r="AQ148" s="561"/>
    </row>
    <row r="149" spans="12:43" ht="12.75" customHeight="1">
      <c r="L149" s="559"/>
      <c r="P149" s="560"/>
      <c r="AP149" s="561"/>
      <c r="AQ149" s="561"/>
    </row>
    <row r="150" spans="12:43" ht="12.75" customHeight="1">
      <c r="L150" s="559"/>
      <c r="P150" s="560"/>
      <c r="AP150" s="561"/>
      <c r="AQ150" s="561"/>
    </row>
    <row r="151" spans="12:43" ht="12.75" customHeight="1">
      <c r="L151" s="559"/>
      <c r="P151" s="560"/>
      <c r="AP151" s="561"/>
      <c r="AQ151" s="561"/>
    </row>
    <row r="152" spans="12:43" ht="12.75" customHeight="1">
      <c r="L152" s="559"/>
      <c r="P152" s="560"/>
      <c r="AP152" s="561"/>
      <c r="AQ152" s="561"/>
    </row>
    <row r="153" spans="12:43" ht="12.75" customHeight="1">
      <c r="L153" s="559"/>
      <c r="P153" s="560"/>
      <c r="AP153" s="561"/>
      <c r="AQ153" s="561"/>
    </row>
    <row r="154" spans="12:43" ht="12.75" customHeight="1">
      <c r="L154" s="559"/>
      <c r="P154" s="560"/>
      <c r="AP154" s="561"/>
      <c r="AQ154" s="561"/>
    </row>
    <row r="155" spans="12:43" ht="12.75" customHeight="1">
      <c r="L155" s="559"/>
      <c r="P155" s="560"/>
      <c r="AP155" s="561"/>
      <c r="AQ155" s="561"/>
    </row>
    <row r="156" spans="12:43" ht="12.75" customHeight="1">
      <c r="L156" s="559"/>
      <c r="P156" s="560"/>
      <c r="AP156" s="561"/>
      <c r="AQ156" s="561"/>
    </row>
    <row r="157" spans="12:43" ht="12.75" customHeight="1">
      <c r="L157" s="559"/>
      <c r="P157" s="560"/>
      <c r="AP157" s="561"/>
      <c r="AQ157" s="561"/>
    </row>
    <row r="158" spans="12:43" ht="12.75" customHeight="1">
      <c r="L158" s="559"/>
      <c r="P158" s="560"/>
      <c r="AP158" s="561"/>
      <c r="AQ158" s="561"/>
    </row>
    <row r="159" spans="12:43" ht="12.75" customHeight="1">
      <c r="L159" s="559"/>
      <c r="P159" s="560"/>
      <c r="AP159" s="561"/>
      <c r="AQ159" s="561"/>
    </row>
    <row r="160" spans="12:43" ht="12.75" customHeight="1">
      <c r="L160" s="559"/>
      <c r="P160" s="560"/>
      <c r="AP160" s="561"/>
      <c r="AQ160" s="561"/>
    </row>
    <row r="161" spans="12:43" ht="12.75" customHeight="1">
      <c r="L161" s="559"/>
      <c r="P161" s="560"/>
      <c r="AP161" s="561"/>
      <c r="AQ161" s="561"/>
    </row>
    <row r="162" spans="12:43" ht="12.75" customHeight="1">
      <c r="L162" s="559"/>
      <c r="P162" s="560"/>
      <c r="AP162" s="561"/>
      <c r="AQ162" s="561"/>
    </row>
    <row r="163" spans="12:43" ht="12.75" customHeight="1">
      <c r="L163" s="559"/>
      <c r="P163" s="560"/>
      <c r="AP163" s="561"/>
      <c r="AQ163" s="561"/>
    </row>
    <row r="164" spans="12:43" ht="12.75" customHeight="1">
      <c r="L164" s="559"/>
      <c r="P164" s="560"/>
      <c r="AP164" s="561"/>
      <c r="AQ164" s="561"/>
    </row>
    <row r="165" spans="12:43" ht="12.75" customHeight="1">
      <c r="L165" s="559"/>
      <c r="P165" s="560"/>
      <c r="AP165" s="561"/>
      <c r="AQ165" s="561"/>
    </row>
    <row r="166" spans="12:43" ht="12.75" customHeight="1">
      <c r="L166" s="559"/>
      <c r="P166" s="560"/>
      <c r="AP166" s="561"/>
      <c r="AQ166" s="561"/>
    </row>
    <row r="167" spans="12:43" ht="12.75" customHeight="1">
      <c r="L167" s="559"/>
      <c r="P167" s="560"/>
      <c r="AP167" s="561"/>
      <c r="AQ167" s="561"/>
    </row>
    <row r="168" spans="12:43" ht="12.75" customHeight="1">
      <c r="L168" s="559"/>
      <c r="P168" s="560"/>
      <c r="AP168" s="561"/>
      <c r="AQ168" s="561"/>
    </row>
    <row r="169" spans="12:43" ht="12.75" customHeight="1">
      <c r="L169" s="559"/>
      <c r="P169" s="560"/>
      <c r="AP169" s="561"/>
      <c r="AQ169" s="561"/>
    </row>
    <row r="170" spans="12:43" ht="12.75" customHeight="1">
      <c r="L170" s="559"/>
      <c r="P170" s="560"/>
      <c r="AP170" s="561"/>
      <c r="AQ170" s="561"/>
    </row>
    <row r="171" spans="12:43" ht="12.75" customHeight="1">
      <c r="L171" s="559"/>
      <c r="P171" s="560"/>
      <c r="AP171" s="561"/>
      <c r="AQ171" s="561"/>
    </row>
    <row r="172" spans="12:43" ht="12.75" customHeight="1">
      <c r="L172" s="559"/>
      <c r="P172" s="560"/>
      <c r="AP172" s="561"/>
      <c r="AQ172" s="561"/>
    </row>
    <row r="173" spans="12:43" ht="12.75" customHeight="1">
      <c r="L173" s="559"/>
      <c r="P173" s="560"/>
      <c r="AP173" s="561"/>
      <c r="AQ173" s="561"/>
    </row>
    <row r="174" spans="12:43" ht="12.75" customHeight="1">
      <c r="L174" s="559"/>
      <c r="P174" s="560"/>
      <c r="AP174" s="561"/>
      <c r="AQ174" s="561"/>
    </row>
    <row r="175" spans="12:43" ht="12.75" customHeight="1">
      <c r="L175" s="559"/>
      <c r="P175" s="560"/>
      <c r="AP175" s="561"/>
      <c r="AQ175" s="561"/>
    </row>
    <row r="176" spans="12:43" ht="12.75" customHeight="1">
      <c r="L176" s="559"/>
      <c r="P176" s="560"/>
      <c r="AP176" s="561"/>
      <c r="AQ176" s="561"/>
    </row>
    <row r="177" spans="12:43" ht="12.75" customHeight="1">
      <c r="L177" s="559"/>
      <c r="P177" s="560"/>
      <c r="AP177" s="561"/>
      <c r="AQ177" s="561"/>
    </row>
    <row r="178" spans="12:43" ht="12.75" customHeight="1">
      <c r="L178" s="559"/>
      <c r="P178" s="560"/>
      <c r="AP178" s="561"/>
      <c r="AQ178" s="561"/>
    </row>
    <row r="179" spans="12:43" ht="12.75" customHeight="1">
      <c r="L179" s="559"/>
      <c r="P179" s="560"/>
      <c r="AP179" s="561"/>
      <c r="AQ179" s="561"/>
    </row>
    <row r="180" spans="12:43" ht="12.75" customHeight="1">
      <c r="L180" s="559"/>
      <c r="P180" s="560"/>
      <c r="AP180" s="561"/>
      <c r="AQ180" s="561"/>
    </row>
    <row r="181" spans="12:43" ht="12.75" customHeight="1">
      <c r="L181" s="559"/>
      <c r="P181" s="560"/>
      <c r="AP181" s="561"/>
      <c r="AQ181" s="561"/>
    </row>
    <row r="182" spans="12:43" ht="12.75" customHeight="1">
      <c r="L182" s="559"/>
      <c r="P182" s="560"/>
      <c r="AP182" s="561"/>
      <c r="AQ182" s="561"/>
    </row>
    <row r="183" spans="12:43" ht="12.75" customHeight="1">
      <c r="L183" s="559"/>
      <c r="P183" s="560"/>
      <c r="AP183" s="561"/>
      <c r="AQ183" s="561"/>
    </row>
    <row r="184" spans="12:43" ht="12.75" customHeight="1">
      <c r="L184" s="559"/>
      <c r="P184" s="560"/>
      <c r="AP184" s="561"/>
      <c r="AQ184" s="561"/>
    </row>
    <row r="185" spans="12:43" ht="12.75" customHeight="1">
      <c r="L185" s="559"/>
      <c r="P185" s="560"/>
      <c r="AP185" s="561"/>
      <c r="AQ185" s="561"/>
    </row>
    <row r="186" spans="12:43" ht="12.75" customHeight="1">
      <c r="L186" s="559"/>
      <c r="P186" s="560"/>
      <c r="AP186" s="561"/>
      <c r="AQ186" s="561"/>
    </row>
    <row r="187" spans="12:43" ht="12.75" customHeight="1">
      <c r="L187" s="559"/>
      <c r="P187" s="560"/>
      <c r="AP187" s="561"/>
      <c r="AQ187" s="561"/>
    </row>
    <row r="188" spans="12:43" ht="12.75" customHeight="1">
      <c r="L188" s="559"/>
      <c r="P188" s="560"/>
      <c r="AP188" s="561"/>
      <c r="AQ188" s="561"/>
    </row>
    <row r="189" spans="12:43" ht="12.75" customHeight="1">
      <c r="L189" s="559"/>
      <c r="P189" s="560"/>
      <c r="AP189" s="561"/>
      <c r="AQ189" s="561"/>
    </row>
    <row r="190" spans="12:43" ht="12.75" customHeight="1">
      <c r="L190" s="559"/>
      <c r="P190" s="560"/>
      <c r="AP190" s="561"/>
      <c r="AQ190" s="561"/>
    </row>
    <row r="191" spans="12:43" ht="12.75" customHeight="1">
      <c r="L191" s="559"/>
      <c r="P191" s="560"/>
      <c r="AP191" s="561"/>
      <c r="AQ191" s="561"/>
    </row>
    <row r="192" spans="12:43" ht="12.75" customHeight="1">
      <c r="L192" s="559"/>
      <c r="P192" s="560"/>
      <c r="AP192" s="561"/>
      <c r="AQ192" s="561"/>
    </row>
    <row r="193" spans="12:43" ht="12.75" customHeight="1">
      <c r="L193" s="559"/>
      <c r="P193" s="560"/>
      <c r="AP193" s="561"/>
      <c r="AQ193" s="561"/>
    </row>
    <row r="194" spans="12:43" ht="12.75" customHeight="1">
      <c r="L194" s="559"/>
      <c r="P194" s="560"/>
      <c r="AP194" s="561"/>
      <c r="AQ194" s="561"/>
    </row>
    <row r="195" spans="12:43" ht="12.75" customHeight="1">
      <c r="L195" s="559"/>
      <c r="P195" s="560"/>
      <c r="AP195" s="561"/>
      <c r="AQ195" s="561"/>
    </row>
    <row r="196" spans="12:43" ht="12.75" customHeight="1">
      <c r="L196" s="559"/>
      <c r="P196" s="560"/>
      <c r="AP196" s="561"/>
      <c r="AQ196" s="561"/>
    </row>
    <row r="197" spans="12:43" ht="12.75" customHeight="1">
      <c r="L197" s="559"/>
      <c r="P197" s="560"/>
      <c r="AP197" s="561"/>
      <c r="AQ197" s="561"/>
    </row>
    <row r="198" spans="12:43" ht="12.75" customHeight="1">
      <c r="L198" s="559"/>
      <c r="P198" s="560"/>
      <c r="AP198" s="561"/>
      <c r="AQ198" s="561"/>
    </row>
    <row r="199" spans="12:43" ht="12.75" customHeight="1">
      <c r="L199" s="559"/>
      <c r="P199" s="560"/>
      <c r="AP199" s="561"/>
      <c r="AQ199" s="561"/>
    </row>
    <row r="200" spans="12:43" ht="12.75" customHeight="1">
      <c r="L200" s="559"/>
      <c r="P200" s="560"/>
      <c r="AP200" s="561"/>
      <c r="AQ200" s="561"/>
    </row>
    <row r="201" spans="12:43" ht="12.75" customHeight="1">
      <c r="L201" s="559"/>
      <c r="P201" s="560"/>
      <c r="AP201" s="561"/>
      <c r="AQ201" s="561"/>
    </row>
    <row r="202" spans="12:43" ht="12.75" customHeight="1">
      <c r="L202" s="559"/>
      <c r="P202" s="560"/>
      <c r="AP202" s="561"/>
      <c r="AQ202" s="561"/>
    </row>
    <row r="203" spans="12:43" ht="12.75" customHeight="1">
      <c r="L203" s="559"/>
      <c r="P203" s="560"/>
      <c r="AP203" s="561"/>
      <c r="AQ203" s="561"/>
    </row>
    <row r="204" spans="12:43" ht="12.75" customHeight="1">
      <c r="L204" s="559"/>
      <c r="P204" s="560"/>
      <c r="AP204" s="561"/>
      <c r="AQ204" s="561"/>
    </row>
    <row r="205" spans="12:43" ht="12.75" customHeight="1">
      <c r="L205" s="559"/>
      <c r="P205" s="560"/>
      <c r="AP205" s="561"/>
      <c r="AQ205" s="561"/>
    </row>
    <row r="206" spans="12:43" ht="12.75" customHeight="1">
      <c r="L206" s="559"/>
      <c r="P206" s="560"/>
      <c r="AP206" s="561"/>
      <c r="AQ206" s="561"/>
    </row>
    <row r="207" spans="12:43" ht="12.75" customHeight="1">
      <c r="L207" s="559"/>
      <c r="P207" s="560"/>
      <c r="AP207" s="561"/>
      <c r="AQ207" s="561"/>
    </row>
    <row r="208" spans="12:43" ht="12.75" customHeight="1">
      <c r="L208" s="559"/>
      <c r="P208" s="560"/>
      <c r="AP208" s="561"/>
      <c r="AQ208" s="561"/>
    </row>
    <row r="209" spans="12:43" ht="12.75" customHeight="1">
      <c r="L209" s="559"/>
      <c r="P209" s="560"/>
      <c r="AP209" s="561"/>
      <c r="AQ209" s="561"/>
    </row>
    <row r="210" spans="12:43" ht="12.75" customHeight="1">
      <c r="L210" s="559"/>
      <c r="P210" s="560"/>
      <c r="AP210" s="561"/>
      <c r="AQ210" s="561"/>
    </row>
    <row r="211" spans="12:43" ht="12.75" customHeight="1">
      <c r="L211" s="559"/>
      <c r="P211" s="560"/>
      <c r="AP211" s="561"/>
      <c r="AQ211" s="561"/>
    </row>
    <row r="212" spans="12:43" ht="12.75" customHeight="1">
      <c r="L212" s="559"/>
      <c r="P212" s="560"/>
      <c r="AP212" s="561"/>
      <c r="AQ212" s="561"/>
    </row>
    <row r="213" spans="12:43" ht="12.75" customHeight="1">
      <c r="L213" s="559"/>
      <c r="P213" s="560"/>
      <c r="AP213" s="561"/>
      <c r="AQ213" s="561"/>
    </row>
    <row r="214" spans="12:43" ht="12.75" customHeight="1">
      <c r="L214" s="559"/>
      <c r="P214" s="560"/>
      <c r="AP214" s="561"/>
      <c r="AQ214" s="561"/>
    </row>
    <row r="215" spans="12:43" ht="12.75" customHeight="1">
      <c r="L215" s="559"/>
      <c r="P215" s="560"/>
      <c r="AP215" s="561"/>
      <c r="AQ215" s="561"/>
    </row>
    <row r="216" spans="12:43" ht="12.75" customHeight="1">
      <c r="L216" s="559"/>
      <c r="P216" s="560"/>
      <c r="AP216" s="561"/>
      <c r="AQ216" s="561"/>
    </row>
    <row r="217" spans="12:43" ht="12.75" customHeight="1">
      <c r="L217" s="559"/>
      <c r="P217" s="560"/>
      <c r="AP217" s="561"/>
      <c r="AQ217" s="561"/>
    </row>
    <row r="218" spans="12:43" ht="12.75" customHeight="1">
      <c r="L218" s="559"/>
      <c r="P218" s="560"/>
      <c r="AP218" s="561"/>
      <c r="AQ218" s="561"/>
    </row>
    <row r="219" spans="12:43" ht="12.75" customHeight="1">
      <c r="L219" s="559"/>
      <c r="P219" s="560"/>
      <c r="AP219" s="561"/>
      <c r="AQ219" s="561"/>
    </row>
    <row r="220" spans="12:43" ht="12.75" customHeight="1">
      <c r="L220" s="559"/>
      <c r="P220" s="560"/>
      <c r="AP220" s="561"/>
      <c r="AQ220" s="561"/>
    </row>
    <row r="221" spans="12:43" ht="12.75" customHeight="1">
      <c r="L221" s="559"/>
      <c r="P221" s="560"/>
      <c r="AP221" s="561"/>
      <c r="AQ221" s="561"/>
    </row>
    <row r="222" spans="12:43" ht="12.75" customHeight="1">
      <c r="L222" s="559"/>
      <c r="P222" s="560"/>
      <c r="AP222" s="561"/>
      <c r="AQ222" s="561"/>
    </row>
    <row r="223" spans="12:43" ht="12.75" customHeight="1">
      <c r="L223" s="559"/>
      <c r="P223" s="560"/>
      <c r="AP223" s="561"/>
      <c r="AQ223" s="561"/>
    </row>
    <row r="224" spans="12:43" ht="12.75" customHeight="1">
      <c r="L224" s="559"/>
      <c r="P224" s="560"/>
      <c r="AP224" s="561"/>
      <c r="AQ224" s="561"/>
    </row>
    <row r="225" spans="12:43" ht="12.75" customHeight="1">
      <c r="L225" s="559"/>
      <c r="P225" s="560"/>
      <c r="AP225" s="561"/>
      <c r="AQ225" s="561"/>
    </row>
    <row r="226" spans="12:43" ht="12.75" customHeight="1">
      <c r="L226" s="559"/>
      <c r="P226" s="560"/>
      <c r="AP226" s="561"/>
      <c r="AQ226" s="561"/>
    </row>
    <row r="227" spans="12:43" ht="12.75" customHeight="1">
      <c r="L227" s="559"/>
      <c r="P227" s="560"/>
      <c r="AP227" s="561"/>
      <c r="AQ227" s="561"/>
    </row>
    <row r="228" spans="12:43" ht="12.75" customHeight="1">
      <c r="L228" s="559"/>
      <c r="P228" s="560"/>
      <c r="AP228" s="561"/>
      <c r="AQ228" s="561"/>
    </row>
    <row r="229" spans="12:43" ht="12.75" customHeight="1">
      <c r="L229" s="559"/>
      <c r="P229" s="560"/>
      <c r="AP229" s="561"/>
      <c r="AQ229" s="561"/>
    </row>
    <row r="230" spans="12:43" ht="12.75" customHeight="1">
      <c r="L230" s="559"/>
      <c r="P230" s="560"/>
      <c r="AP230" s="561"/>
      <c r="AQ230" s="561"/>
    </row>
    <row r="231" spans="12:43" ht="12.75" customHeight="1">
      <c r="L231" s="559"/>
      <c r="P231" s="560"/>
      <c r="AP231" s="561"/>
      <c r="AQ231" s="561"/>
    </row>
    <row r="232" spans="12:43" ht="12.75" customHeight="1">
      <c r="L232" s="559"/>
      <c r="P232" s="560"/>
      <c r="AP232" s="561"/>
      <c r="AQ232" s="561"/>
    </row>
    <row r="233" spans="12:43" ht="12.75" customHeight="1">
      <c r="L233" s="559"/>
      <c r="P233" s="560"/>
      <c r="AP233" s="561"/>
      <c r="AQ233" s="561"/>
    </row>
    <row r="234" spans="12:43" ht="12.75" customHeight="1">
      <c r="L234" s="559"/>
      <c r="P234" s="560"/>
      <c r="AP234" s="561"/>
      <c r="AQ234" s="561"/>
    </row>
    <row r="235" spans="12:43" ht="12.75" customHeight="1">
      <c r="L235" s="559"/>
      <c r="P235" s="560"/>
      <c r="AP235" s="561"/>
      <c r="AQ235" s="561"/>
    </row>
    <row r="236" spans="12:43" ht="12.75" customHeight="1">
      <c r="L236" s="559"/>
      <c r="P236" s="560"/>
      <c r="AP236" s="561"/>
      <c r="AQ236" s="561"/>
    </row>
    <row r="237" spans="12:43" ht="12.75" customHeight="1">
      <c r="L237" s="559"/>
      <c r="P237" s="560"/>
      <c r="AP237" s="561"/>
      <c r="AQ237" s="561"/>
    </row>
    <row r="238" spans="12:43" ht="12.75" customHeight="1">
      <c r="L238" s="559"/>
      <c r="P238" s="560"/>
      <c r="AP238" s="561"/>
      <c r="AQ238" s="561"/>
    </row>
    <row r="239" spans="12:43" ht="12.75" customHeight="1">
      <c r="L239" s="559"/>
      <c r="P239" s="560"/>
      <c r="AP239" s="561"/>
      <c r="AQ239" s="561"/>
    </row>
    <row r="240" spans="12:43" ht="12.75" customHeight="1">
      <c r="L240" s="559"/>
      <c r="P240" s="560"/>
      <c r="AP240" s="561"/>
      <c r="AQ240" s="561"/>
    </row>
    <row r="241" spans="12:43" ht="12.75" customHeight="1">
      <c r="L241" s="559"/>
      <c r="P241" s="560"/>
      <c r="AP241" s="561"/>
      <c r="AQ241" s="561"/>
    </row>
    <row r="242" spans="12:43" ht="12.75" customHeight="1">
      <c r="L242" s="559"/>
      <c r="P242" s="560"/>
      <c r="AP242" s="561"/>
      <c r="AQ242" s="561"/>
    </row>
    <row r="243" spans="12:43" ht="12.75" customHeight="1">
      <c r="L243" s="559"/>
      <c r="P243" s="560"/>
      <c r="AP243" s="561"/>
      <c r="AQ243" s="561"/>
    </row>
    <row r="244" spans="12:43" ht="12.75" customHeight="1">
      <c r="L244" s="559"/>
      <c r="P244" s="560"/>
      <c r="AP244" s="561"/>
      <c r="AQ244" s="561"/>
    </row>
    <row r="245" spans="12:43" ht="12.75" customHeight="1">
      <c r="L245" s="559"/>
      <c r="P245" s="560"/>
      <c r="AP245" s="561"/>
      <c r="AQ245" s="561"/>
    </row>
    <row r="246" spans="12:43" ht="12.75" customHeight="1">
      <c r="L246" s="559"/>
      <c r="P246" s="560"/>
      <c r="AP246" s="561"/>
      <c r="AQ246" s="561"/>
    </row>
    <row r="247" spans="12:43" ht="12.75" customHeight="1">
      <c r="L247" s="559"/>
      <c r="P247" s="560"/>
      <c r="AP247" s="561"/>
      <c r="AQ247" s="561"/>
    </row>
    <row r="248" spans="12:43" ht="12.75" customHeight="1">
      <c r="L248" s="559"/>
      <c r="P248" s="560"/>
      <c r="AP248" s="561"/>
      <c r="AQ248" s="561"/>
    </row>
    <row r="249" spans="12:43" ht="12.75" customHeight="1">
      <c r="L249" s="559"/>
      <c r="P249" s="560"/>
      <c r="AP249" s="561"/>
      <c r="AQ249" s="561"/>
    </row>
    <row r="250" spans="12:43" ht="12.75" customHeight="1">
      <c r="L250" s="559"/>
      <c r="P250" s="560"/>
      <c r="AP250" s="561"/>
      <c r="AQ250" s="561"/>
    </row>
    <row r="251" spans="12:43" ht="12.75" customHeight="1">
      <c r="L251" s="559"/>
      <c r="P251" s="560"/>
      <c r="AP251" s="561"/>
      <c r="AQ251" s="561"/>
    </row>
    <row r="252" spans="12:43" ht="12.75" customHeight="1">
      <c r="L252" s="559"/>
      <c r="P252" s="560"/>
      <c r="AP252" s="561"/>
      <c r="AQ252" s="561"/>
    </row>
    <row r="253" spans="12:43" ht="12.75" customHeight="1">
      <c r="L253" s="559"/>
      <c r="P253" s="560"/>
      <c r="AP253" s="561"/>
      <c r="AQ253" s="561"/>
    </row>
    <row r="254" spans="12:43" ht="12.75" customHeight="1">
      <c r="L254" s="559"/>
      <c r="P254" s="560"/>
      <c r="AP254" s="561"/>
      <c r="AQ254" s="561"/>
    </row>
    <row r="255" spans="12:43" ht="12.75" customHeight="1">
      <c r="L255" s="559"/>
      <c r="P255" s="560"/>
      <c r="AP255" s="561"/>
      <c r="AQ255" s="561"/>
    </row>
    <row r="256" spans="12:43" ht="12.75" customHeight="1">
      <c r="L256" s="559"/>
      <c r="P256" s="560"/>
      <c r="AP256" s="561"/>
      <c r="AQ256" s="561"/>
    </row>
    <row r="257" spans="12:43" ht="12.75" customHeight="1">
      <c r="L257" s="559"/>
      <c r="P257" s="560"/>
      <c r="AP257" s="561"/>
      <c r="AQ257" s="561"/>
    </row>
    <row r="258" spans="12:43" ht="12.75" customHeight="1">
      <c r="L258" s="559"/>
      <c r="P258" s="560"/>
      <c r="AP258" s="561"/>
      <c r="AQ258" s="561"/>
    </row>
    <row r="259" spans="12:43" ht="12.75" customHeight="1">
      <c r="L259" s="559"/>
      <c r="P259" s="560"/>
      <c r="AP259" s="561"/>
      <c r="AQ259" s="561"/>
    </row>
    <row r="260" spans="12:43" ht="12.75" customHeight="1">
      <c r="L260" s="559"/>
      <c r="P260" s="560"/>
      <c r="AP260" s="561"/>
      <c r="AQ260" s="561"/>
    </row>
    <row r="261" spans="12:43" ht="12.75" customHeight="1">
      <c r="L261" s="559"/>
      <c r="P261" s="560"/>
      <c r="AP261" s="561"/>
      <c r="AQ261" s="561"/>
    </row>
    <row r="262" spans="12:43" ht="12.75" customHeight="1">
      <c r="L262" s="559"/>
      <c r="P262" s="560"/>
      <c r="AP262" s="561"/>
      <c r="AQ262" s="561"/>
    </row>
    <row r="263" spans="12:43" ht="12.75" customHeight="1">
      <c r="L263" s="559"/>
      <c r="P263" s="560"/>
      <c r="AP263" s="561"/>
      <c r="AQ263" s="561"/>
    </row>
    <row r="264" spans="12:43" ht="12.75" customHeight="1">
      <c r="L264" s="559"/>
      <c r="P264" s="560"/>
      <c r="AP264" s="561"/>
      <c r="AQ264" s="561"/>
    </row>
    <row r="265" spans="12:43" ht="12.75" customHeight="1">
      <c r="L265" s="559"/>
      <c r="P265" s="560"/>
      <c r="AP265" s="561"/>
      <c r="AQ265" s="561"/>
    </row>
    <row r="266" spans="12:43" ht="12.75" customHeight="1">
      <c r="L266" s="559"/>
      <c r="P266" s="560"/>
      <c r="AP266" s="561"/>
      <c r="AQ266" s="561"/>
    </row>
    <row r="267" spans="12:43" ht="12.75" customHeight="1">
      <c r="L267" s="559"/>
      <c r="P267" s="560"/>
      <c r="AP267" s="561"/>
      <c r="AQ267" s="561"/>
    </row>
    <row r="268" spans="12:43" ht="12.75" customHeight="1">
      <c r="L268" s="559"/>
      <c r="P268" s="560"/>
      <c r="AP268" s="561"/>
      <c r="AQ268" s="561"/>
    </row>
    <row r="269" spans="12:43" ht="12.75" customHeight="1">
      <c r="L269" s="559"/>
      <c r="P269" s="560"/>
      <c r="AP269" s="561"/>
      <c r="AQ269" s="561"/>
    </row>
    <row r="270" spans="12:43" ht="12.75" customHeight="1">
      <c r="L270" s="559"/>
      <c r="P270" s="560"/>
      <c r="AP270" s="561"/>
      <c r="AQ270" s="561"/>
    </row>
    <row r="271" spans="12:43" ht="12.75" customHeight="1">
      <c r="L271" s="559"/>
      <c r="P271" s="560"/>
      <c r="AP271" s="561"/>
      <c r="AQ271" s="561"/>
    </row>
    <row r="272" spans="12:43" ht="12.75" customHeight="1">
      <c r="L272" s="559"/>
      <c r="P272" s="560"/>
      <c r="AP272" s="561"/>
      <c r="AQ272" s="561"/>
    </row>
    <row r="273" spans="12:43" ht="12.75" customHeight="1">
      <c r="L273" s="559"/>
      <c r="P273" s="560"/>
      <c r="AP273" s="561"/>
      <c r="AQ273" s="561"/>
    </row>
    <row r="274" spans="12:43" ht="12.75" customHeight="1">
      <c r="L274" s="559"/>
      <c r="P274" s="560"/>
      <c r="AP274" s="561"/>
      <c r="AQ274" s="561"/>
    </row>
    <row r="275" spans="12:43" ht="12.75" customHeight="1">
      <c r="L275" s="559"/>
      <c r="P275" s="560"/>
      <c r="AP275" s="561"/>
      <c r="AQ275" s="561"/>
    </row>
    <row r="276" spans="12:43" ht="12.75" customHeight="1">
      <c r="L276" s="559"/>
      <c r="P276" s="560"/>
      <c r="AP276" s="561"/>
      <c r="AQ276" s="561"/>
    </row>
    <row r="277" spans="12:43" ht="12.75" customHeight="1">
      <c r="L277" s="559"/>
      <c r="P277" s="560"/>
      <c r="AP277" s="561"/>
      <c r="AQ277" s="561"/>
    </row>
    <row r="278" spans="12:43" ht="12.75" customHeight="1">
      <c r="L278" s="559"/>
      <c r="P278" s="560"/>
      <c r="AP278" s="561"/>
      <c r="AQ278" s="561"/>
    </row>
    <row r="279" spans="12:43" ht="12.75" customHeight="1">
      <c r="L279" s="559"/>
      <c r="P279" s="560"/>
      <c r="AP279" s="561"/>
      <c r="AQ279" s="561"/>
    </row>
    <row r="280" spans="12:43" ht="12.75" customHeight="1">
      <c r="L280" s="559"/>
      <c r="P280" s="560"/>
      <c r="AP280" s="561"/>
      <c r="AQ280" s="561"/>
    </row>
    <row r="281" spans="12:43" ht="12.75" customHeight="1">
      <c r="L281" s="559"/>
      <c r="P281" s="560"/>
      <c r="AP281" s="561"/>
      <c r="AQ281" s="561"/>
    </row>
    <row r="282" spans="12:43" ht="12.75" customHeight="1">
      <c r="L282" s="559"/>
      <c r="P282" s="560"/>
      <c r="AP282" s="561"/>
      <c r="AQ282" s="561"/>
    </row>
    <row r="283" spans="12:43" ht="12.75" customHeight="1">
      <c r="L283" s="559"/>
      <c r="P283" s="560"/>
      <c r="AP283" s="561"/>
      <c r="AQ283" s="561"/>
    </row>
    <row r="284" spans="12:43" ht="12.75" customHeight="1">
      <c r="L284" s="559"/>
      <c r="P284" s="560"/>
      <c r="AP284" s="561"/>
      <c r="AQ284" s="561"/>
    </row>
    <row r="285" spans="12:43" ht="12.75" customHeight="1">
      <c r="L285" s="559"/>
      <c r="P285" s="560"/>
      <c r="AP285" s="561"/>
      <c r="AQ285" s="561"/>
    </row>
    <row r="286" spans="12:43" ht="12.75" customHeight="1">
      <c r="L286" s="559"/>
      <c r="P286" s="560"/>
      <c r="AP286" s="561"/>
      <c r="AQ286" s="561"/>
    </row>
    <row r="287" spans="12:43" ht="12.75" customHeight="1">
      <c r="L287" s="559"/>
      <c r="P287" s="560"/>
      <c r="AP287" s="561"/>
      <c r="AQ287" s="561"/>
    </row>
    <row r="288" spans="12:43" ht="12.75" customHeight="1">
      <c r="L288" s="559"/>
      <c r="P288" s="560"/>
      <c r="AP288" s="561"/>
      <c r="AQ288" s="561"/>
    </row>
    <row r="289" spans="12:43" ht="12.75" customHeight="1">
      <c r="L289" s="559"/>
      <c r="P289" s="560"/>
      <c r="AP289" s="561"/>
      <c r="AQ289" s="561"/>
    </row>
    <row r="290" spans="12:43" ht="12.75" customHeight="1">
      <c r="L290" s="559"/>
      <c r="P290" s="560"/>
      <c r="AP290" s="561"/>
      <c r="AQ290" s="561"/>
    </row>
    <row r="291" spans="12:43" ht="12.75" customHeight="1">
      <c r="L291" s="559"/>
      <c r="P291" s="560"/>
      <c r="AP291" s="561"/>
      <c r="AQ291" s="561"/>
    </row>
    <row r="292" spans="12:43" ht="12.75" customHeight="1">
      <c r="L292" s="559"/>
      <c r="P292" s="560"/>
      <c r="AP292" s="561"/>
      <c r="AQ292" s="561"/>
    </row>
    <row r="293" spans="12:43" ht="12.75" customHeight="1">
      <c r="L293" s="559"/>
      <c r="P293" s="560"/>
      <c r="AP293" s="561"/>
      <c r="AQ293" s="561"/>
    </row>
    <row r="294" spans="12:43" ht="12.75" customHeight="1">
      <c r="L294" s="559"/>
      <c r="P294" s="560"/>
      <c r="AP294" s="561"/>
      <c r="AQ294" s="561"/>
    </row>
    <row r="295" spans="12:43" ht="12.75" customHeight="1">
      <c r="L295" s="559"/>
      <c r="P295" s="560"/>
      <c r="AP295" s="561"/>
      <c r="AQ295" s="561"/>
    </row>
    <row r="296" spans="12:43" ht="12.75" customHeight="1">
      <c r="L296" s="559"/>
      <c r="P296" s="560"/>
      <c r="AP296" s="561"/>
      <c r="AQ296" s="561"/>
    </row>
    <row r="297" spans="12:43" ht="12.75" customHeight="1">
      <c r="L297" s="559"/>
      <c r="P297" s="560"/>
      <c r="AP297" s="561"/>
      <c r="AQ297" s="561"/>
    </row>
    <row r="298" spans="12:43" ht="12.75" customHeight="1">
      <c r="L298" s="559"/>
      <c r="P298" s="560"/>
      <c r="AP298" s="561"/>
      <c r="AQ298" s="561"/>
    </row>
    <row r="299" spans="12:43" ht="12.75" customHeight="1">
      <c r="L299" s="559"/>
      <c r="P299" s="560"/>
      <c r="AP299" s="561"/>
      <c r="AQ299" s="561"/>
    </row>
    <row r="300" spans="12:43" ht="12.75" customHeight="1">
      <c r="L300" s="559"/>
      <c r="P300" s="560"/>
      <c r="AP300" s="561"/>
      <c r="AQ300" s="561"/>
    </row>
    <row r="301" spans="12:43" ht="12.75" customHeight="1">
      <c r="L301" s="559"/>
      <c r="P301" s="560"/>
      <c r="AP301" s="561"/>
      <c r="AQ301" s="561"/>
    </row>
    <row r="302" spans="12:43" ht="12.75" customHeight="1">
      <c r="L302" s="559"/>
      <c r="P302" s="560"/>
      <c r="AP302" s="561"/>
      <c r="AQ302" s="561"/>
    </row>
    <row r="303" spans="12:43" ht="12.75" customHeight="1">
      <c r="L303" s="559"/>
      <c r="P303" s="560"/>
      <c r="AP303" s="561"/>
      <c r="AQ303" s="561"/>
    </row>
    <row r="304" spans="12:43" ht="12.75" customHeight="1">
      <c r="L304" s="559"/>
      <c r="P304" s="560"/>
      <c r="AP304" s="561"/>
      <c r="AQ304" s="561"/>
    </row>
    <row r="305" spans="12:43" ht="12.75" customHeight="1">
      <c r="L305" s="559"/>
      <c r="P305" s="560"/>
      <c r="AP305" s="561"/>
      <c r="AQ305" s="561"/>
    </row>
    <row r="306" spans="12:43" ht="12.75" customHeight="1">
      <c r="L306" s="559"/>
      <c r="P306" s="560"/>
      <c r="AP306" s="561"/>
      <c r="AQ306" s="561"/>
    </row>
    <row r="307" spans="12:43" ht="12.75" customHeight="1">
      <c r="L307" s="559"/>
      <c r="P307" s="560"/>
      <c r="AP307" s="561"/>
      <c r="AQ307" s="561"/>
    </row>
    <row r="308" spans="12:43" ht="12.75" customHeight="1">
      <c r="L308" s="559"/>
      <c r="P308" s="560"/>
      <c r="AP308" s="561"/>
      <c r="AQ308" s="561"/>
    </row>
    <row r="309" spans="12:43" ht="12.75" customHeight="1">
      <c r="L309" s="559"/>
      <c r="P309" s="560"/>
      <c r="AP309" s="561"/>
      <c r="AQ309" s="561"/>
    </row>
    <row r="310" spans="12:43" ht="12.75" customHeight="1">
      <c r="L310" s="559"/>
      <c r="P310" s="560"/>
      <c r="AP310" s="561"/>
      <c r="AQ310" s="561"/>
    </row>
    <row r="311" spans="12:43" ht="12.75" customHeight="1">
      <c r="L311" s="559"/>
      <c r="P311" s="560"/>
      <c r="AP311" s="561"/>
      <c r="AQ311" s="561"/>
    </row>
    <row r="312" spans="12:43" ht="12.75" customHeight="1">
      <c r="L312" s="559"/>
      <c r="P312" s="560"/>
      <c r="AP312" s="561"/>
      <c r="AQ312" s="561"/>
    </row>
    <row r="313" spans="12:43" ht="12.75" customHeight="1">
      <c r="L313" s="559"/>
      <c r="P313" s="560"/>
      <c r="AP313" s="561"/>
      <c r="AQ313" s="561"/>
    </row>
    <row r="314" spans="12:43" ht="12.75" customHeight="1">
      <c r="L314" s="559"/>
      <c r="P314" s="560"/>
      <c r="AP314" s="561"/>
      <c r="AQ314" s="561"/>
    </row>
    <row r="315" spans="12:43" ht="12.75" customHeight="1">
      <c r="L315" s="559"/>
      <c r="P315" s="560"/>
      <c r="AP315" s="561"/>
      <c r="AQ315" s="561"/>
    </row>
    <row r="316" spans="12:43" ht="12.75" customHeight="1">
      <c r="L316" s="559"/>
      <c r="P316" s="560"/>
      <c r="AP316" s="561"/>
      <c r="AQ316" s="561"/>
    </row>
    <row r="317" spans="12:43" ht="12.75" customHeight="1">
      <c r="L317" s="559"/>
      <c r="P317" s="560"/>
      <c r="AP317" s="561"/>
      <c r="AQ317" s="561"/>
    </row>
    <row r="318" spans="12:43" ht="12.75" customHeight="1">
      <c r="L318" s="559"/>
      <c r="P318" s="560"/>
      <c r="AP318" s="561"/>
      <c r="AQ318" s="561"/>
    </row>
    <row r="319" spans="12:43" ht="12.75" customHeight="1">
      <c r="L319" s="559"/>
      <c r="P319" s="560"/>
      <c r="AP319" s="561"/>
      <c r="AQ319" s="561"/>
    </row>
    <row r="320" spans="12:43" ht="12.75" customHeight="1">
      <c r="L320" s="559"/>
      <c r="P320" s="560"/>
      <c r="AP320" s="561"/>
      <c r="AQ320" s="561"/>
    </row>
    <row r="321" spans="12:43" ht="12.75" customHeight="1">
      <c r="L321" s="559"/>
      <c r="P321" s="560"/>
      <c r="AP321" s="561"/>
      <c r="AQ321" s="561"/>
    </row>
    <row r="322" spans="12:43" ht="12.75" customHeight="1">
      <c r="L322" s="559"/>
      <c r="P322" s="560"/>
      <c r="AP322" s="561"/>
      <c r="AQ322" s="561"/>
    </row>
    <row r="323" spans="12:43" ht="12.75" customHeight="1">
      <c r="L323" s="559"/>
      <c r="P323" s="560"/>
      <c r="AP323" s="561"/>
      <c r="AQ323" s="561"/>
    </row>
    <row r="324" spans="12:43" ht="12.75" customHeight="1">
      <c r="L324" s="559"/>
      <c r="P324" s="560"/>
      <c r="AP324" s="561"/>
      <c r="AQ324" s="561"/>
    </row>
    <row r="325" spans="12:43" ht="12.75" customHeight="1">
      <c r="L325" s="559"/>
      <c r="P325" s="560"/>
      <c r="AP325" s="561"/>
      <c r="AQ325" s="561"/>
    </row>
    <row r="326" spans="12:43" ht="12.75" customHeight="1">
      <c r="L326" s="559"/>
      <c r="P326" s="560"/>
      <c r="AP326" s="561"/>
      <c r="AQ326" s="561"/>
    </row>
    <row r="327" spans="12:43" ht="12.75" customHeight="1">
      <c r="L327" s="559"/>
      <c r="P327" s="560"/>
      <c r="AP327" s="561"/>
      <c r="AQ327" s="561"/>
    </row>
    <row r="328" spans="12:43" ht="12.75" customHeight="1">
      <c r="L328" s="559"/>
      <c r="P328" s="560"/>
      <c r="AP328" s="561"/>
      <c r="AQ328" s="561"/>
    </row>
    <row r="329" spans="12:43" ht="12.75" customHeight="1">
      <c r="L329" s="559"/>
      <c r="P329" s="560"/>
      <c r="AP329" s="561"/>
      <c r="AQ329" s="561"/>
    </row>
    <row r="330" spans="12:43" ht="12.75" customHeight="1">
      <c r="L330" s="559"/>
      <c r="P330" s="560"/>
      <c r="AP330" s="561"/>
      <c r="AQ330" s="561"/>
    </row>
    <row r="331" spans="12:43" ht="12.75" customHeight="1">
      <c r="L331" s="559"/>
      <c r="P331" s="560"/>
      <c r="AP331" s="561"/>
      <c r="AQ331" s="561"/>
    </row>
    <row r="332" spans="12:43" ht="12.75" customHeight="1">
      <c r="L332" s="559"/>
      <c r="P332" s="560"/>
      <c r="AP332" s="561"/>
      <c r="AQ332" s="561"/>
    </row>
    <row r="333" spans="12:43" ht="12.75" customHeight="1">
      <c r="L333" s="559"/>
      <c r="P333" s="560"/>
      <c r="AP333" s="561"/>
      <c r="AQ333" s="561"/>
    </row>
    <row r="334" spans="12:43" ht="12.75" customHeight="1">
      <c r="L334" s="559"/>
      <c r="P334" s="560"/>
      <c r="AP334" s="561"/>
      <c r="AQ334" s="561"/>
    </row>
    <row r="335" spans="12:43" ht="12.75" customHeight="1">
      <c r="L335" s="559"/>
      <c r="P335" s="560"/>
      <c r="AP335" s="561"/>
      <c r="AQ335" s="561"/>
    </row>
    <row r="336" spans="12:43" ht="12.75" customHeight="1">
      <c r="L336" s="559"/>
      <c r="P336" s="560"/>
      <c r="AP336" s="561"/>
      <c r="AQ336" s="561"/>
    </row>
    <row r="337" spans="12:43" ht="12.75" customHeight="1">
      <c r="L337" s="559"/>
      <c r="P337" s="560"/>
      <c r="AP337" s="561"/>
      <c r="AQ337" s="561"/>
    </row>
    <row r="338" spans="12:43" ht="12.75" customHeight="1">
      <c r="L338" s="559"/>
      <c r="P338" s="560"/>
      <c r="AP338" s="561"/>
      <c r="AQ338" s="561"/>
    </row>
    <row r="339" spans="12:43" ht="12.75" customHeight="1">
      <c r="L339" s="559"/>
      <c r="P339" s="560"/>
      <c r="AP339" s="561"/>
      <c r="AQ339" s="561"/>
    </row>
    <row r="340" spans="12:43" ht="12.75" customHeight="1">
      <c r="L340" s="559"/>
      <c r="P340" s="560"/>
      <c r="AP340" s="561"/>
      <c r="AQ340" s="561"/>
    </row>
    <row r="341" spans="12:43" ht="12.75" customHeight="1">
      <c r="L341" s="559"/>
      <c r="P341" s="560"/>
      <c r="AP341" s="561"/>
      <c r="AQ341" s="561"/>
    </row>
    <row r="342" spans="12:43" ht="12.75" customHeight="1">
      <c r="L342" s="559"/>
      <c r="P342" s="560"/>
      <c r="AP342" s="561"/>
      <c r="AQ342" s="561"/>
    </row>
    <row r="343" spans="12:43" ht="12.75" customHeight="1">
      <c r="L343" s="559"/>
      <c r="P343" s="560"/>
      <c r="AP343" s="561"/>
      <c r="AQ343" s="561"/>
    </row>
    <row r="344" spans="12:43" ht="12.75" customHeight="1">
      <c r="L344" s="559"/>
      <c r="P344" s="560"/>
      <c r="AP344" s="561"/>
      <c r="AQ344" s="561"/>
    </row>
    <row r="345" spans="12:43" ht="12.75" customHeight="1">
      <c r="L345" s="559"/>
      <c r="P345" s="560"/>
      <c r="AP345" s="561"/>
      <c r="AQ345" s="561"/>
    </row>
    <row r="346" spans="12:43" ht="12.75" customHeight="1">
      <c r="L346" s="559"/>
      <c r="P346" s="560"/>
      <c r="AP346" s="561"/>
      <c r="AQ346" s="561"/>
    </row>
    <row r="347" spans="12:43" ht="12.75" customHeight="1">
      <c r="L347" s="559"/>
      <c r="P347" s="560"/>
      <c r="AP347" s="561"/>
      <c r="AQ347" s="561"/>
    </row>
    <row r="348" spans="12:43" ht="12.75" customHeight="1">
      <c r="L348" s="559"/>
      <c r="P348" s="560"/>
      <c r="AP348" s="561"/>
      <c r="AQ348" s="561"/>
    </row>
    <row r="349" spans="12:43" ht="12.75" customHeight="1">
      <c r="L349" s="559"/>
      <c r="P349" s="560"/>
      <c r="AP349" s="561"/>
      <c r="AQ349" s="561"/>
    </row>
    <row r="350" spans="12:43" ht="12.75" customHeight="1">
      <c r="L350" s="559"/>
      <c r="P350" s="560"/>
      <c r="AP350" s="561"/>
      <c r="AQ350" s="561"/>
    </row>
    <row r="351" spans="12:43" ht="12.75" customHeight="1">
      <c r="L351" s="559"/>
      <c r="P351" s="560"/>
      <c r="AP351" s="561"/>
      <c r="AQ351" s="561"/>
    </row>
    <row r="352" spans="12:43" ht="12.75" customHeight="1">
      <c r="L352" s="559"/>
      <c r="P352" s="560"/>
      <c r="AP352" s="561"/>
      <c r="AQ352" s="561"/>
    </row>
    <row r="353" spans="12:43" ht="12.75" customHeight="1">
      <c r="L353" s="559"/>
      <c r="P353" s="560"/>
      <c r="AP353" s="561"/>
      <c r="AQ353" s="561"/>
    </row>
    <row r="354" spans="12:43" ht="12.75" customHeight="1">
      <c r="L354" s="559"/>
      <c r="P354" s="560"/>
      <c r="AP354" s="561"/>
      <c r="AQ354" s="561"/>
    </row>
    <row r="355" spans="12:43" ht="12.75" customHeight="1">
      <c r="L355" s="559"/>
      <c r="P355" s="560"/>
      <c r="AP355" s="561"/>
      <c r="AQ355" s="561"/>
    </row>
    <row r="356" spans="12:43" ht="12.75" customHeight="1">
      <c r="L356" s="559"/>
      <c r="P356" s="560"/>
      <c r="AP356" s="561"/>
      <c r="AQ356" s="561"/>
    </row>
    <row r="357" spans="12:43" ht="12.75" customHeight="1">
      <c r="L357" s="559"/>
      <c r="P357" s="560"/>
      <c r="AP357" s="561"/>
      <c r="AQ357" s="561"/>
    </row>
    <row r="358" spans="12:43" ht="12.75" customHeight="1">
      <c r="L358" s="559"/>
      <c r="P358" s="560"/>
      <c r="AP358" s="561"/>
      <c r="AQ358" s="561"/>
    </row>
    <row r="359" spans="12:43" ht="12.75" customHeight="1">
      <c r="L359" s="559"/>
      <c r="P359" s="560"/>
      <c r="AP359" s="561"/>
      <c r="AQ359" s="561"/>
    </row>
    <row r="360" spans="12:43" ht="12.75" customHeight="1">
      <c r="L360" s="559"/>
      <c r="P360" s="560"/>
      <c r="AP360" s="561"/>
      <c r="AQ360" s="561"/>
    </row>
    <row r="361" spans="12:43" ht="12.75" customHeight="1">
      <c r="L361" s="559"/>
      <c r="P361" s="560"/>
      <c r="AP361" s="561"/>
      <c r="AQ361" s="561"/>
    </row>
    <row r="362" spans="12:43" ht="12.75" customHeight="1">
      <c r="L362" s="559"/>
      <c r="P362" s="560"/>
      <c r="AP362" s="561"/>
      <c r="AQ362" s="561"/>
    </row>
    <row r="363" spans="12:43" ht="12.75" customHeight="1">
      <c r="L363" s="559"/>
      <c r="P363" s="560"/>
      <c r="AP363" s="561"/>
      <c r="AQ363" s="561"/>
    </row>
    <row r="364" spans="12:43" ht="12.75" customHeight="1">
      <c r="L364" s="559"/>
      <c r="P364" s="560"/>
      <c r="AP364" s="561"/>
      <c r="AQ364" s="561"/>
    </row>
    <row r="365" spans="12:43" ht="12.75" customHeight="1">
      <c r="L365" s="559"/>
      <c r="P365" s="560"/>
      <c r="AP365" s="561"/>
      <c r="AQ365" s="561"/>
    </row>
    <row r="366" spans="12:43" ht="12.75" customHeight="1">
      <c r="L366" s="559"/>
      <c r="P366" s="560"/>
      <c r="AP366" s="561"/>
      <c r="AQ366" s="561"/>
    </row>
    <row r="367" spans="12:43" ht="12.75" customHeight="1">
      <c r="L367" s="559"/>
      <c r="P367" s="560"/>
      <c r="AP367" s="561"/>
      <c r="AQ367" s="561"/>
    </row>
    <row r="368" spans="12:43" ht="12.75" customHeight="1">
      <c r="L368" s="559"/>
      <c r="P368" s="560"/>
      <c r="AP368" s="561"/>
      <c r="AQ368" s="561"/>
    </row>
    <row r="369" spans="12:43" ht="12.75" customHeight="1">
      <c r="L369" s="559"/>
      <c r="P369" s="560"/>
      <c r="AP369" s="561"/>
      <c r="AQ369" s="561"/>
    </row>
    <row r="370" spans="12:43" ht="12.75" customHeight="1">
      <c r="L370" s="559"/>
      <c r="P370" s="560"/>
      <c r="AP370" s="561"/>
      <c r="AQ370" s="561"/>
    </row>
    <row r="371" spans="12:43" ht="12.75" customHeight="1">
      <c r="L371" s="559"/>
      <c r="P371" s="560"/>
      <c r="AP371" s="561"/>
      <c r="AQ371" s="561"/>
    </row>
    <row r="372" spans="12:43" ht="12.75" customHeight="1">
      <c r="L372" s="559"/>
      <c r="P372" s="560"/>
      <c r="AP372" s="561"/>
      <c r="AQ372" s="561"/>
    </row>
    <row r="373" spans="12:43" ht="12.75" customHeight="1">
      <c r="L373" s="559"/>
      <c r="P373" s="560"/>
      <c r="AP373" s="561"/>
      <c r="AQ373" s="561"/>
    </row>
    <row r="374" spans="12:43" ht="12.75" customHeight="1">
      <c r="L374" s="559"/>
      <c r="P374" s="560"/>
      <c r="AP374" s="561"/>
      <c r="AQ374" s="561"/>
    </row>
    <row r="375" spans="12:43" ht="12.75" customHeight="1">
      <c r="L375" s="559"/>
      <c r="P375" s="560"/>
      <c r="AP375" s="561"/>
      <c r="AQ375" s="561"/>
    </row>
    <row r="376" spans="12:43" ht="12.75" customHeight="1">
      <c r="L376" s="559"/>
      <c r="P376" s="560"/>
      <c r="AP376" s="561"/>
      <c r="AQ376" s="561"/>
    </row>
    <row r="377" spans="12:43" ht="12.75" customHeight="1">
      <c r="L377" s="559"/>
      <c r="P377" s="560"/>
      <c r="AP377" s="561"/>
      <c r="AQ377" s="561"/>
    </row>
    <row r="378" spans="12:43" ht="12.75" customHeight="1">
      <c r="L378" s="559"/>
      <c r="P378" s="560"/>
      <c r="AP378" s="561"/>
      <c r="AQ378" s="561"/>
    </row>
    <row r="379" spans="12:43" ht="12.75" customHeight="1">
      <c r="L379" s="559"/>
      <c r="P379" s="560"/>
      <c r="AP379" s="561"/>
      <c r="AQ379" s="561"/>
    </row>
    <row r="380" spans="12:43" ht="12.75" customHeight="1">
      <c r="L380" s="559"/>
      <c r="P380" s="560"/>
      <c r="AP380" s="561"/>
      <c r="AQ380" s="561"/>
    </row>
    <row r="381" spans="12:43" ht="12.75" customHeight="1">
      <c r="L381" s="559"/>
      <c r="P381" s="560"/>
      <c r="AP381" s="561"/>
      <c r="AQ381" s="561"/>
    </row>
    <row r="382" spans="12:43" ht="12.75" customHeight="1">
      <c r="L382" s="559"/>
      <c r="P382" s="560"/>
      <c r="AP382" s="561"/>
      <c r="AQ382" s="561"/>
    </row>
    <row r="383" spans="12:43" ht="12.75" customHeight="1">
      <c r="L383" s="559"/>
      <c r="P383" s="560"/>
      <c r="AP383" s="561"/>
      <c r="AQ383" s="561"/>
    </row>
    <row r="384" spans="12:43" ht="12.75" customHeight="1">
      <c r="L384" s="559"/>
      <c r="P384" s="560"/>
      <c r="AP384" s="561"/>
      <c r="AQ384" s="561"/>
    </row>
    <row r="385" spans="12:43" ht="12.75" customHeight="1">
      <c r="L385" s="559"/>
      <c r="P385" s="560"/>
      <c r="AP385" s="561"/>
      <c r="AQ385" s="561"/>
    </row>
    <row r="386" spans="12:43" ht="12.75" customHeight="1">
      <c r="L386" s="559"/>
      <c r="P386" s="560"/>
      <c r="AP386" s="561"/>
      <c r="AQ386" s="561"/>
    </row>
    <row r="387" spans="12:43" ht="12.75" customHeight="1">
      <c r="L387" s="559"/>
      <c r="P387" s="560"/>
      <c r="AP387" s="561"/>
      <c r="AQ387" s="561"/>
    </row>
    <row r="388" spans="12:43" ht="12.75" customHeight="1">
      <c r="L388" s="559"/>
      <c r="P388" s="560"/>
      <c r="AP388" s="561"/>
      <c r="AQ388" s="561"/>
    </row>
    <row r="389" spans="12:43" ht="12.75" customHeight="1">
      <c r="L389" s="559"/>
      <c r="P389" s="560"/>
      <c r="AP389" s="561"/>
      <c r="AQ389" s="561"/>
    </row>
    <row r="390" spans="12:43" ht="12.75" customHeight="1">
      <c r="L390" s="559"/>
      <c r="P390" s="560"/>
      <c r="AP390" s="561"/>
      <c r="AQ390" s="561"/>
    </row>
    <row r="391" spans="12:43" ht="12.75" customHeight="1">
      <c r="L391" s="559"/>
      <c r="P391" s="560"/>
      <c r="AP391" s="561"/>
      <c r="AQ391" s="561"/>
    </row>
    <row r="392" spans="12:43" ht="12.75" customHeight="1">
      <c r="L392" s="559"/>
      <c r="P392" s="560"/>
      <c r="AP392" s="561"/>
      <c r="AQ392" s="561"/>
    </row>
    <row r="393" spans="12:43" ht="12.75" customHeight="1">
      <c r="L393" s="559"/>
      <c r="P393" s="560"/>
      <c r="AP393" s="561"/>
      <c r="AQ393" s="561"/>
    </row>
    <row r="394" spans="12:43" ht="12.75" customHeight="1">
      <c r="L394" s="559"/>
      <c r="P394" s="560"/>
      <c r="AP394" s="561"/>
      <c r="AQ394" s="561"/>
    </row>
    <row r="395" spans="12:43" ht="12.75" customHeight="1">
      <c r="L395" s="559"/>
      <c r="P395" s="560"/>
      <c r="AP395" s="561"/>
      <c r="AQ395" s="561"/>
    </row>
    <row r="396" spans="12:43" ht="12.75" customHeight="1">
      <c r="L396" s="559"/>
      <c r="P396" s="560"/>
      <c r="AP396" s="561"/>
      <c r="AQ396" s="561"/>
    </row>
    <row r="397" spans="12:43" ht="12.75" customHeight="1">
      <c r="L397" s="559"/>
      <c r="P397" s="560"/>
      <c r="AP397" s="561"/>
      <c r="AQ397" s="561"/>
    </row>
    <row r="398" spans="12:43" ht="12.75" customHeight="1">
      <c r="L398" s="559"/>
      <c r="P398" s="560"/>
      <c r="AP398" s="561"/>
      <c r="AQ398" s="561"/>
    </row>
    <row r="399" spans="12:43" ht="12.75" customHeight="1">
      <c r="L399" s="559"/>
      <c r="P399" s="560"/>
      <c r="AP399" s="561"/>
      <c r="AQ399" s="561"/>
    </row>
    <row r="400" spans="12:43" ht="12.75" customHeight="1">
      <c r="L400" s="559"/>
      <c r="P400" s="560"/>
      <c r="AP400" s="561"/>
      <c r="AQ400" s="561"/>
    </row>
    <row r="401" spans="12:43" ht="12.75" customHeight="1">
      <c r="L401" s="559"/>
      <c r="P401" s="560"/>
      <c r="AP401" s="561"/>
      <c r="AQ401" s="561"/>
    </row>
    <row r="402" spans="12:43" ht="12.75" customHeight="1">
      <c r="L402" s="559"/>
      <c r="P402" s="560"/>
      <c r="AP402" s="561"/>
      <c r="AQ402" s="561"/>
    </row>
    <row r="403" spans="12:43" ht="12.75" customHeight="1">
      <c r="L403" s="559"/>
      <c r="P403" s="560"/>
      <c r="AP403" s="561"/>
      <c r="AQ403" s="561"/>
    </row>
    <row r="404" spans="12:43" ht="12.75" customHeight="1">
      <c r="L404" s="559"/>
      <c r="P404" s="560"/>
      <c r="AP404" s="561"/>
      <c r="AQ404" s="561"/>
    </row>
    <row r="405" spans="12:43" ht="12.75" customHeight="1">
      <c r="L405" s="559"/>
      <c r="P405" s="560"/>
      <c r="AP405" s="561"/>
      <c r="AQ405" s="561"/>
    </row>
    <row r="406" spans="12:43" ht="12.75" customHeight="1">
      <c r="L406" s="559"/>
      <c r="P406" s="560"/>
      <c r="AP406" s="561"/>
      <c r="AQ406" s="561"/>
    </row>
    <row r="407" spans="12:43" ht="12.75" customHeight="1">
      <c r="L407" s="559"/>
      <c r="P407" s="560"/>
      <c r="AP407" s="561"/>
      <c r="AQ407" s="561"/>
    </row>
    <row r="408" spans="12:43" ht="12.75" customHeight="1">
      <c r="L408" s="559"/>
      <c r="P408" s="560"/>
      <c r="AP408" s="561"/>
      <c r="AQ408" s="561"/>
    </row>
    <row r="409" spans="12:43" ht="12.75" customHeight="1">
      <c r="L409" s="559"/>
      <c r="P409" s="560"/>
      <c r="AP409" s="561"/>
      <c r="AQ409" s="561"/>
    </row>
    <row r="410" spans="12:43" ht="12.75" customHeight="1">
      <c r="L410" s="559"/>
      <c r="P410" s="560"/>
      <c r="AP410" s="561"/>
      <c r="AQ410" s="561"/>
    </row>
    <row r="411" spans="12:43" ht="12.75" customHeight="1">
      <c r="L411" s="559"/>
      <c r="P411" s="560"/>
      <c r="AP411" s="561"/>
      <c r="AQ411" s="561"/>
    </row>
    <row r="412" spans="12:43" ht="12.75" customHeight="1">
      <c r="L412" s="559"/>
      <c r="P412" s="560"/>
      <c r="AP412" s="561"/>
      <c r="AQ412" s="561"/>
    </row>
    <row r="413" spans="12:43" ht="12.75" customHeight="1">
      <c r="L413" s="559"/>
      <c r="P413" s="560"/>
      <c r="AP413" s="561"/>
      <c r="AQ413" s="561"/>
    </row>
    <row r="414" spans="12:43" ht="12.75" customHeight="1">
      <c r="L414" s="559"/>
      <c r="P414" s="560"/>
      <c r="AP414" s="561"/>
      <c r="AQ414" s="561"/>
    </row>
    <row r="415" spans="12:43" ht="12.75" customHeight="1">
      <c r="L415" s="559"/>
      <c r="P415" s="560"/>
      <c r="AP415" s="561"/>
      <c r="AQ415" s="561"/>
    </row>
    <row r="416" spans="12:43" ht="12.75" customHeight="1">
      <c r="L416" s="559"/>
      <c r="P416" s="560"/>
      <c r="AP416" s="561"/>
      <c r="AQ416" s="561"/>
    </row>
    <row r="417" spans="12:43" ht="12.75" customHeight="1">
      <c r="L417" s="559"/>
      <c r="P417" s="560"/>
      <c r="AP417" s="561"/>
      <c r="AQ417" s="561"/>
    </row>
    <row r="418" spans="12:43" ht="12.75" customHeight="1">
      <c r="L418" s="559"/>
      <c r="P418" s="560"/>
      <c r="AP418" s="561"/>
      <c r="AQ418" s="561"/>
    </row>
    <row r="419" spans="12:43" ht="12.75" customHeight="1">
      <c r="L419" s="559"/>
      <c r="P419" s="560"/>
      <c r="AP419" s="561"/>
      <c r="AQ419" s="561"/>
    </row>
    <row r="420" spans="12:43" ht="12.75" customHeight="1">
      <c r="L420" s="559"/>
      <c r="P420" s="560"/>
      <c r="AP420" s="561"/>
      <c r="AQ420" s="561"/>
    </row>
    <row r="421" spans="12:43" ht="12.75" customHeight="1">
      <c r="L421" s="559"/>
      <c r="P421" s="560"/>
      <c r="AP421" s="561"/>
      <c r="AQ421" s="561"/>
    </row>
    <row r="422" spans="12:43" ht="12.75" customHeight="1">
      <c r="L422" s="559"/>
      <c r="P422" s="560"/>
      <c r="AP422" s="561"/>
      <c r="AQ422" s="561"/>
    </row>
    <row r="423" spans="12:43" ht="12.75" customHeight="1">
      <c r="L423" s="559"/>
      <c r="P423" s="560"/>
      <c r="AP423" s="561"/>
      <c r="AQ423" s="561"/>
    </row>
    <row r="424" spans="12:43" ht="12.75" customHeight="1">
      <c r="L424" s="559"/>
      <c r="P424" s="560"/>
      <c r="AP424" s="561"/>
      <c r="AQ424" s="561"/>
    </row>
    <row r="425" spans="12:43" ht="12.75" customHeight="1">
      <c r="L425" s="559"/>
      <c r="P425" s="560"/>
      <c r="AP425" s="561"/>
      <c r="AQ425" s="561"/>
    </row>
    <row r="426" spans="12:43" ht="12.75" customHeight="1">
      <c r="L426" s="559"/>
      <c r="P426" s="560"/>
      <c r="AP426" s="561"/>
      <c r="AQ426" s="561"/>
    </row>
    <row r="427" spans="12:43" ht="12.75" customHeight="1">
      <c r="L427" s="559"/>
      <c r="P427" s="560"/>
      <c r="AP427" s="561"/>
      <c r="AQ427" s="561"/>
    </row>
    <row r="428" spans="12:43" ht="12.75" customHeight="1">
      <c r="L428" s="559"/>
      <c r="P428" s="560"/>
      <c r="AP428" s="561"/>
      <c r="AQ428" s="561"/>
    </row>
    <row r="429" spans="12:43" ht="12.75" customHeight="1">
      <c r="L429" s="559"/>
      <c r="P429" s="560"/>
      <c r="AP429" s="561"/>
      <c r="AQ429" s="561"/>
    </row>
    <row r="430" spans="12:43" ht="12.75" customHeight="1">
      <c r="L430" s="559"/>
      <c r="P430" s="560"/>
      <c r="AP430" s="561"/>
      <c r="AQ430" s="561"/>
    </row>
    <row r="431" spans="12:43" ht="12.75" customHeight="1">
      <c r="L431" s="559"/>
      <c r="P431" s="560"/>
      <c r="AP431" s="561"/>
      <c r="AQ431" s="561"/>
    </row>
    <row r="432" spans="12:43" ht="12.75" customHeight="1">
      <c r="L432" s="559"/>
      <c r="P432" s="560"/>
      <c r="AP432" s="561"/>
      <c r="AQ432" s="561"/>
    </row>
    <row r="433" spans="12:43" ht="12.75" customHeight="1">
      <c r="L433" s="559"/>
      <c r="P433" s="560"/>
      <c r="AP433" s="561"/>
      <c r="AQ433" s="561"/>
    </row>
    <row r="434" spans="12:43" ht="12.75" customHeight="1">
      <c r="L434" s="559"/>
      <c r="P434" s="560"/>
      <c r="AP434" s="561"/>
      <c r="AQ434" s="561"/>
    </row>
    <row r="435" spans="12:43" ht="12.75" customHeight="1">
      <c r="L435" s="559"/>
      <c r="P435" s="560"/>
      <c r="AP435" s="561"/>
      <c r="AQ435" s="561"/>
    </row>
    <row r="436" spans="12:43" ht="12.75" customHeight="1">
      <c r="L436" s="559"/>
      <c r="P436" s="560"/>
      <c r="AP436" s="561"/>
      <c r="AQ436" s="561"/>
    </row>
    <row r="437" spans="12:43" ht="12.75" customHeight="1">
      <c r="L437" s="559"/>
      <c r="P437" s="560"/>
      <c r="AP437" s="561"/>
      <c r="AQ437" s="561"/>
    </row>
    <row r="438" spans="12:43" ht="12.75" customHeight="1">
      <c r="L438" s="559"/>
      <c r="P438" s="560"/>
      <c r="AP438" s="561"/>
      <c r="AQ438" s="561"/>
    </row>
    <row r="439" spans="12:43" ht="12.75" customHeight="1">
      <c r="L439" s="559"/>
      <c r="P439" s="560"/>
      <c r="AP439" s="561"/>
      <c r="AQ439" s="561"/>
    </row>
    <row r="440" spans="12:43" ht="12.75" customHeight="1">
      <c r="L440" s="559"/>
      <c r="P440" s="560"/>
      <c r="AP440" s="561"/>
      <c r="AQ440" s="561"/>
    </row>
    <row r="441" spans="12:43" ht="12.75" customHeight="1">
      <c r="L441" s="559"/>
      <c r="P441" s="560"/>
      <c r="AP441" s="561"/>
      <c r="AQ441" s="561"/>
    </row>
    <row r="442" spans="12:43" ht="12.75" customHeight="1">
      <c r="L442" s="559"/>
      <c r="P442" s="560"/>
      <c r="AP442" s="561"/>
      <c r="AQ442" s="561"/>
    </row>
    <row r="443" spans="12:43" ht="12.75" customHeight="1">
      <c r="L443" s="559"/>
      <c r="P443" s="560"/>
      <c r="AP443" s="561"/>
      <c r="AQ443" s="561"/>
    </row>
    <row r="444" spans="12:43" ht="12.75" customHeight="1">
      <c r="L444" s="559"/>
      <c r="P444" s="560"/>
      <c r="AP444" s="561"/>
      <c r="AQ444" s="561"/>
    </row>
    <row r="445" spans="12:43" ht="12.75" customHeight="1">
      <c r="L445" s="559"/>
      <c r="P445" s="560"/>
      <c r="AP445" s="561"/>
      <c r="AQ445" s="561"/>
    </row>
    <row r="446" spans="12:43" ht="12.75" customHeight="1">
      <c r="L446" s="559"/>
      <c r="P446" s="560"/>
      <c r="AP446" s="561"/>
      <c r="AQ446" s="561"/>
    </row>
    <row r="447" spans="12:43" ht="12.75" customHeight="1">
      <c r="L447" s="559"/>
      <c r="P447" s="560"/>
      <c r="AP447" s="561"/>
      <c r="AQ447" s="561"/>
    </row>
    <row r="448" spans="12:43" ht="12.75" customHeight="1">
      <c r="L448" s="559"/>
      <c r="P448" s="560"/>
      <c r="AP448" s="561"/>
      <c r="AQ448" s="561"/>
    </row>
    <row r="449" spans="12:43" ht="12.75" customHeight="1">
      <c r="L449" s="559"/>
      <c r="P449" s="560"/>
      <c r="AP449" s="561"/>
      <c r="AQ449" s="561"/>
    </row>
    <row r="450" spans="12:43" ht="12.75" customHeight="1">
      <c r="L450" s="559"/>
      <c r="P450" s="560"/>
      <c r="AP450" s="561"/>
      <c r="AQ450" s="561"/>
    </row>
    <row r="451" spans="12:43" ht="12.75" customHeight="1">
      <c r="L451" s="559"/>
      <c r="P451" s="560"/>
      <c r="AP451" s="561"/>
      <c r="AQ451" s="561"/>
    </row>
    <row r="452" spans="12:43" ht="12.75" customHeight="1">
      <c r="L452" s="559"/>
      <c r="P452" s="560"/>
      <c r="AP452" s="561"/>
      <c r="AQ452" s="561"/>
    </row>
    <row r="453" spans="12:43" ht="12.75" customHeight="1">
      <c r="L453" s="559"/>
      <c r="P453" s="560"/>
      <c r="AP453" s="561"/>
      <c r="AQ453" s="561"/>
    </row>
    <row r="454" spans="12:43" ht="12.75" customHeight="1">
      <c r="L454" s="559"/>
      <c r="P454" s="560"/>
      <c r="AP454" s="561"/>
      <c r="AQ454" s="561"/>
    </row>
    <row r="455" spans="12:43" ht="12.75" customHeight="1">
      <c r="L455" s="559"/>
      <c r="P455" s="560"/>
      <c r="AP455" s="561"/>
      <c r="AQ455" s="561"/>
    </row>
    <row r="456" spans="12:43" ht="12.75" customHeight="1">
      <c r="L456" s="559"/>
      <c r="P456" s="560"/>
      <c r="AP456" s="561"/>
      <c r="AQ456" s="561"/>
    </row>
    <row r="457" spans="12:43" ht="12.75" customHeight="1">
      <c r="L457" s="559"/>
      <c r="P457" s="560"/>
      <c r="AP457" s="561"/>
      <c r="AQ457" s="561"/>
    </row>
    <row r="458" spans="12:43" ht="12.75" customHeight="1">
      <c r="L458" s="559"/>
      <c r="P458" s="560"/>
      <c r="AP458" s="561"/>
      <c r="AQ458" s="561"/>
    </row>
    <row r="459" spans="12:43" ht="12.75" customHeight="1">
      <c r="L459" s="559"/>
      <c r="P459" s="560"/>
      <c r="AP459" s="561"/>
      <c r="AQ459" s="561"/>
    </row>
    <row r="460" spans="12:43" ht="12.75" customHeight="1">
      <c r="L460" s="559"/>
      <c r="P460" s="560"/>
      <c r="AP460" s="561"/>
      <c r="AQ460" s="561"/>
    </row>
    <row r="461" spans="12:43" ht="12.75" customHeight="1">
      <c r="L461" s="559"/>
      <c r="P461" s="560"/>
      <c r="AP461" s="561"/>
      <c r="AQ461" s="561"/>
    </row>
    <row r="462" spans="12:43" ht="12.75" customHeight="1">
      <c r="L462" s="559"/>
      <c r="P462" s="560"/>
      <c r="AP462" s="561"/>
      <c r="AQ462" s="561"/>
    </row>
    <row r="463" spans="12:43" ht="12.75" customHeight="1">
      <c r="L463" s="559"/>
      <c r="P463" s="560"/>
      <c r="AP463" s="561"/>
      <c r="AQ463" s="561"/>
    </row>
    <row r="464" spans="12:43" ht="12.75" customHeight="1">
      <c r="L464" s="559"/>
      <c r="P464" s="560"/>
      <c r="AP464" s="561"/>
      <c r="AQ464" s="561"/>
    </row>
    <row r="465" spans="12:43" ht="12.75" customHeight="1">
      <c r="L465" s="559"/>
      <c r="P465" s="560"/>
      <c r="AP465" s="561"/>
      <c r="AQ465" s="561"/>
    </row>
    <row r="466" spans="12:43" ht="12.75" customHeight="1">
      <c r="L466" s="559"/>
      <c r="P466" s="560"/>
      <c r="AP466" s="561"/>
      <c r="AQ466" s="561"/>
    </row>
    <row r="467" spans="12:43" ht="12.75" customHeight="1">
      <c r="L467" s="559"/>
      <c r="P467" s="560"/>
      <c r="AP467" s="561"/>
      <c r="AQ467" s="561"/>
    </row>
    <row r="468" spans="12:43" ht="12.75" customHeight="1">
      <c r="L468" s="559"/>
      <c r="P468" s="560"/>
      <c r="AP468" s="561"/>
      <c r="AQ468" s="561"/>
    </row>
    <row r="469" spans="12:43" ht="12.75" customHeight="1">
      <c r="L469" s="559"/>
      <c r="P469" s="560"/>
      <c r="AP469" s="561"/>
      <c r="AQ469" s="561"/>
    </row>
    <row r="470" spans="12:43" ht="12.75" customHeight="1">
      <c r="L470" s="559"/>
      <c r="P470" s="560"/>
      <c r="AP470" s="561"/>
      <c r="AQ470" s="561"/>
    </row>
    <row r="471" spans="12:43" ht="12.75" customHeight="1">
      <c r="L471" s="559"/>
      <c r="P471" s="560"/>
      <c r="AP471" s="561"/>
      <c r="AQ471" s="561"/>
    </row>
    <row r="472" spans="12:43" ht="12.75" customHeight="1">
      <c r="L472" s="559"/>
      <c r="P472" s="560"/>
      <c r="AP472" s="561"/>
      <c r="AQ472" s="561"/>
    </row>
    <row r="473" spans="12:43" ht="12.75" customHeight="1">
      <c r="L473" s="559"/>
      <c r="P473" s="560"/>
      <c r="AP473" s="561"/>
      <c r="AQ473" s="561"/>
    </row>
    <row r="474" spans="12:43" ht="12.75" customHeight="1">
      <c r="L474" s="559"/>
      <c r="P474" s="560"/>
      <c r="AP474" s="561"/>
      <c r="AQ474" s="561"/>
    </row>
    <row r="475" spans="12:43" ht="12.75" customHeight="1">
      <c r="L475" s="559"/>
      <c r="P475" s="560"/>
      <c r="AP475" s="561"/>
      <c r="AQ475" s="561"/>
    </row>
    <row r="476" spans="12:43" ht="12.75" customHeight="1">
      <c r="L476" s="559"/>
      <c r="P476" s="560"/>
      <c r="AP476" s="561"/>
      <c r="AQ476" s="561"/>
    </row>
    <row r="477" spans="12:43" ht="12.75" customHeight="1">
      <c r="L477" s="559"/>
      <c r="P477" s="560"/>
      <c r="AP477" s="561"/>
      <c r="AQ477" s="561"/>
    </row>
    <row r="478" spans="12:43" ht="12.75" customHeight="1">
      <c r="L478" s="559"/>
      <c r="P478" s="560"/>
      <c r="AP478" s="561"/>
      <c r="AQ478" s="561"/>
    </row>
    <row r="479" spans="12:43" ht="12.75" customHeight="1">
      <c r="L479" s="559"/>
      <c r="P479" s="560"/>
      <c r="AP479" s="561"/>
      <c r="AQ479" s="561"/>
    </row>
    <row r="480" spans="12:43" ht="12.75" customHeight="1">
      <c r="L480" s="559"/>
      <c r="P480" s="560"/>
      <c r="AP480" s="561"/>
      <c r="AQ480" s="561"/>
    </row>
    <row r="481" spans="12:43" ht="12.75" customHeight="1">
      <c r="L481" s="559"/>
      <c r="P481" s="560"/>
      <c r="AP481" s="561"/>
      <c r="AQ481" s="561"/>
    </row>
    <row r="482" spans="12:43" ht="12.75" customHeight="1">
      <c r="L482" s="559"/>
      <c r="P482" s="560"/>
      <c r="AP482" s="561"/>
      <c r="AQ482" s="561"/>
    </row>
    <row r="483" spans="12:43" ht="12.75" customHeight="1">
      <c r="L483" s="559"/>
      <c r="P483" s="560"/>
      <c r="AP483" s="561"/>
      <c r="AQ483" s="561"/>
    </row>
    <row r="484" spans="12:43" ht="12.75" customHeight="1">
      <c r="L484" s="559"/>
      <c r="P484" s="560"/>
      <c r="AP484" s="561"/>
      <c r="AQ484" s="561"/>
    </row>
    <row r="485" spans="12:43" ht="12.75" customHeight="1">
      <c r="L485" s="559"/>
      <c r="P485" s="560"/>
      <c r="AP485" s="561"/>
      <c r="AQ485" s="561"/>
    </row>
    <row r="486" spans="12:43" ht="12.75" customHeight="1">
      <c r="L486" s="559"/>
      <c r="P486" s="560"/>
      <c r="AP486" s="561"/>
      <c r="AQ486" s="561"/>
    </row>
    <row r="487" spans="12:43" ht="12.75" customHeight="1">
      <c r="L487" s="559"/>
      <c r="P487" s="560"/>
      <c r="AP487" s="561"/>
      <c r="AQ487" s="561"/>
    </row>
    <row r="488" spans="12:43" ht="12.75" customHeight="1">
      <c r="L488" s="559"/>
      <c r="P488" s="560"/>
      <c r="AP488" s="561"/>
      <c r="AQ488" s="561"/>
    </row>
    <row r="489" spans="12:43" ht="12.75" customHeight="1">
      <c r="L489" s="559"/>
      <c r="P489" s="560"/>
      <c r="AP489" s="561"/>
      <c r="AQ489" s="561"/>
    </row>
    <row r="490" spans="12:43" ht="12.75" customHeight="1">
      <c r="L490" s="559"/>
      <c r="P490" s="560"/>
      <c r="AP490" s="561"/>
      <c r="AQ490" s="561"/>
    </row>
    <row r="491" spans="12:43" ht="12.75" customHeight="1">
      <c r="L491" s="559"/>
      <c r="P491" s="560"/>
      <c r="AP491" s="561"/>
      <c r="AQ491" s="561"/>
    </row>
    <row r="492" spans="12:43" ht="12.75" customHeight="1">
      <c r="L492" s="559"/>
      <c r="P492" s="560"/>
      <c r="AP492" s="561"/>
      <c r="AQ492" s="561"/>
    </row>
    <row r="493" spans="12:43" ht="12.75" customHeight="1">
      <c r="L493" s="559"/>
      <c r="P493" s="560"/>
      <c r="AP493" s="561"/>
      <c r="AQ493" s="561"/>
    </row>
    <row r="494" spans="12:43" ht="12.75" customHeight="1">
      <c r="L494" s="559"/>
      <c r="P494" s="560"/>
      <c r="AP494" s="561"/>
      <c r="AQ494" s="561"/>
    </row>
    <row r="495" spans="12:43" ht="12.75" customHeight="1">
      <c r="L495" s="559"/>
      <c r="P495" s="560"/>
      <c r="AP495" s="561"/>
      <c r="AQ495" s="561"/>
    </row>
    <row r="496" spans="12:43" ht="12.75" customHeight="1">
      <c r="L496" s="559"/>
      <c r="P496" s="560"/>
      <c r="AP496" s="561"/>
      <c r="AQ496" s="561"/>
    </row>
    <row r="497" spans="12:43" ht="12.75" customHeight="1">
      <c r="L497" s="559"/>
      <c r="P497" s="560"/>
      <c r="AP497" s="561"/>
      <c r="AQ497" s="561"/>
    </row>
    <row r="498" spans="12:43" ht="12.75" customHeight="1">
      <c r="L498" s="559"/>
      <c r="P498" s="560"/>
      <c r="AP498" s="561"/>
      <c r="AQ498" s="561"/>
    </row>
    <row r="499" spans="12:43" ht="12.75" customHeight="1">
      <c r="L499" s="559"/>
      <c r="P499" s="560"/>
      <c r="AP499" s="561"/>
      <c r="AQ499" s="561"/>
    </row>
    <row r="500" spans="12:43" ht="12.75" customHeight="1">
      <c r="L500" s="559"/>
      <c r="P500" s="560"/>
      <c r="AP500" s="561"/>
      <c r="AQ500" s="561"/>
    </row>
    <row r="501" spans="12:43" ht="12.75" customHeight="1">
      <c r="L501" s="559"/>
      <c r="P501" s="560"/>
      <c r="AP501" s="561"/>
      <c r="AQ501" s="561"/>
    </row>
    <row r="502" spans="12:43" ht="12.75" customHeight="1">
      <c r="L502" s="559"/>
      <c r="P502" s="560"/>
      <c r="AP502" s="561"/>
      <c r="AQ502" s="561"/>
    </row>
    <row r="503" spans="12:43" ht="12.75" customHeight="1">
      <c r="L503" s="559"/>
      <c r="P503" s="560"/>
      <c r="AP503" s="561"/>
      <c r="AQ503" s="561"/>
    </row>
    <row r="504" spans="12:43" ht="12.75" customHeight="1">
      <c r="L504" s="559"/>
      <c r="P504" s="560"/>
      <c r="AP504" s="561"/>
      <c r="AQ504" s="561"/>
    </row>
    <row r="505" spans="12:43" ht="12.75" customHeight="1">
      <c r="L505" s="559"/>
      <c r="P505" s="560"/>
      <c r="AP505" s="561"/>
      <c r="AQ505" s="561"/>
    </row>
    <row r="506" spans="12:43" ht="12.75" customHeight="1">
      <c r="L506" s="559"/>
      <c r="P506" s="560"/>
      <c r="AP506" s="561"/>
      <c r="AQ506" s="561"/>
    </row>
    <row r="507" spans="12:43" ht="12.75" customHeight="1">
      <c r="L507" s="559"/>
      <c r="P507" s="560"/>
      <c r="AP507" s="561"/>
      <c r="AQ507" s="561"/>
    </row>
    <row r="508" spans="12:43" ht="12.75" customHeight="1">
      <c r="L508" s="559"/>
      <c r="P508" s="560"/>
      <c r="AP508" s="561"/>
      <c r="AQ508" s="561"/>
    </row>
    <row r="509" spans="12:43" ht="12.75" customHeight="1">
      <c r="L509" s="559"/>
      <c r="P509" s="560"/>
      <c r="AP509" s="561"/>
      <c r="AQ509" s="561"/>
    </row>
    <row r="510" spans="12:43" ht="12.75" customHeight="1">
      <c r="L510" s="559"/>
      <c r="P510" s="560"/>
      <c r="AP510" s="561"/>
      <c r="AQ510" s="561"/>
    </row>
    <row r="511" spans="12:43" ht="12.75" customHeight="1">
      <c r="L511" s="559"/>
      <c r="P511" s="560"/>
      <c r="AP511" s="561"/>
      <c r="AQ511" s="561"/>
    </row>
    <row r="512" spans="12:43" ht="12.75" customHeight="1">
      <c r="L512" s="559"/>
      <c r="P512" s="560"/>
      <c r="AP512" s="561"/>
      <c r="AQ512" s="561"/>
    </row>
    <row r="513" spans="12:43" ht="12.75" customHeight="1">
      <c r="L513" s="559"/>
      <c r="P513" s="560"/>
      <c r="AP513" s="561"/>
      <c r="AQ513" s="561"/>
    </row>
    <row r="514" spans="12:43" ht="12.75" customHeight="1">
      <c r="L514" s="559"/>
      <c r="P514" s="560"/>
      <c r="AP514" s="561"/>
      <c r="AQ514" s="561"/>
    </row>
    <row r="515" spans="12:43" ht="12.75" customHeight="1">
      <c r="L515" s="559"/>
      <c r="P515" s="560"/>
      <c r="AP515" s="561"/>
      <c r="AQ515" s="561"/>
    </row>
    <row r="516" spans="12:43" ht="12.75" customHeight="1">
      <c r="L516" s="559"/>
      <c r="P516" s="560"/>
      <c r="AP516" s="561"/>
      <c r="AQ516" s="561"/>
    </row>
    <row r="517" spans="12:43" ht="12.75" customHeight="1">
      <c r="L517" s="559"/>
      <c r="P517" s="560"/>
      <c r="AP517" s="561"/>
      <c r="AQ517" s="561"/>
    </row>
    <row r="518" spans="12:43" ht="12.75" customHeight="1">
      <c r="L518" s="559"/>
      <c r="P518" s="560"/>
      <c r="AP518" s="561"/>
      <c r="AQ518" s="561"/>
    </row>
    <row r="519" spans="12:43" ht="12.75" customHeight="1">
      <c r="L519" s="559"/>
      <c r="P519" s="560"/>
      <c r="AP519" s="561"/>
      <c r="AQ519" s="561"/>
    </row>
    <row r="520" spans="12:43" ht="12.75" customHeight="1">
      <c r="L520" s="559"/>
      <c r="P520" s="560"/>
      <c r="AP520" s="561"/>
      <c r="AQ520" s="561"/>
    </row>
    <row r="521" spans="12:43" ht="12.75" customHeight="1">
      <c r="L521" s="559"/>
      <c r="P521" s="560"/>
      <c r="AP521" s="561"/>
      <c r="AQ521" s="561"/>
    </row>
    <row r="522" spans="12:43" ht="12.75" customHeight="1">
      <c r="L522" s="559"/>
      <c r="P522" s="560"/>
      <c r="AP522" s="561"/>
      <c r="AQ522" s="561"/>
    </row>
    <row r="523" spans="12:43" ht="12.75" customHeight="1">
      <c r="L523" s="559"/>
      <c r="P523" s="560"/>
      <c r="AP523" s="561"/>
      <c r="AQ523" s="561"/>
    </row>
    <row r="524" spans="12:43" ht="12.75" customHeight="1">
      <c r="L524" s="559"/>
      <c r="P524" s="560"/>
      <c r="AP524" s="561"/>
      <c r="AQ524" s="561"/>
    </row>
    <row r="525" spans="12:43" ht="12.75" customHeight="1">
      <c r="L525" s="559"/>
      <c r="P525" s="560"/>
      <c r="AP525" s="561"/>
      <c r="AQ525" s="561"/>
    </row>
    <row r="526" spans="12:43" ht="12.75" customHeight="1">
      <c r="L526" s="559"/>
      <c r="P526" s="560"/>
      <c r="AP526" s="561"/>
      <c r="AQ526" s="561"/>
    </row>
    <row r="527" spans="12:43" ht="12.75" customHeight="1">
      <c r="L527" s="559"/>
      <c r="P527" s="560"/>
      <c r="AP527" s="561"/>
      <c r="AQ527" s="561"/>
    </row>
    <row r="528" spans="12:43" ht="12.75" customHeight="1">
      <c r="L528" s="559"/>
      <c r="P528" s="560"/>
      <c r="AP528" s="561"/>
      <c r="AQ528" s="561"/>
    </row>
    <row r="529" spans="12:43" ht="12.75" customHeight="1">
      <c r="L529" s="559"/>
      <c r="P529" s="560"/>
      <c r="AP529" s="561"/>
      <c r="AQ529" s="561"/>
    </row>
    <row r="530" spans="12:43" ht="12.75" customHeight="1">
      <c r="L530" s="559"/>
      <c r="P530" s="560"/>
      <c r="AP530" s="561"/>
      <c r="AQ530" s="561"/>
    </row>
    <row r="531" spans="12:43" ht="12.75" customHeight="1">
      <c r="L531" s="559"/>
      <c r="P531" s="560"/>
      <c r="AP531" s="561"/>
      <c r="AQ531" s="561"/>
    </row>
    <row r="532" spans="12:43" ht="12.75" customHeight="1">
      <c r="L532" s="559"/>
      <c r="P532" s="560"/>
      <c r="AP532" s="561"/>
      <c r="AQ532" s="561"/>
    </row>
    <row r="533" spans="12:43" ht="12.75" customHeight="1">
      <c r="L533" s="559"/>
      <c r="P533" s="560"/>
      <c r="AP533" s="561"/>
      <c r="AQ533" s="561"/>
    </row>
    <row r="534" spans="12:43" ht="12.75" customHeight="1">
      <c r="L534" s="559"/>
      <c r="P534" s="560"/>
      <c r="AP534" s="561"/>
      <c r="AQ534" s="561"/>
    </row>
    <row r="535" spans="12:43" ht="12.75" customHeight="1">
      <c r="L535" s="559"/>
      <c r="P535" s="560"/>
      <c r="AP535" s="561"/>
      <c r="AQ535" s="561"/>
    </row>
    <row r="536" spans="12:43" ht="12.75" customHeight="1">
      <c r="L536" s="559"/>
      <c r="P536" s="560"/>
      <c r="AP536" s="561"/>
      <c r="AQ536" s="561"/>
    </row>
    <row r="537" spans="12:43" ht="12.75" customHeight="1">
      <c r="L537" s="559"/>
      <c r="P537" s="560"/>
      <c r="AP537" s="561"/>
      <c r="AQ537" s="561"/>
    </row>
    <row r="538" spans="12:43" ht="12.75" customHeight="1">
      <c r="L538" s="559"/>
      <c r="P538" s="560"/>
      <c r="AP538" s="561"/>
      <c r="AQ538" s="561"/>
    </row>
    <row r="539" spans="12:43" ht="12.75" customHeight="1">
      <c r="L539" s="559"/>
      <c r="P539" s="560"/>
      <c r="AP539" s="561"/>
      <c r="AQ539" s="561"/>
    </row>
    <row r="540" spans="12:43" ht="12.75" customHeight="1">
      <c r="L540" s="559"/>
      <c r="P540" s="560"/>
      <c r="AP540" s="561"/>
      <c r="AQ540" s="561"/>
    </row>
    <row r="541" spans="12:43" ht="12.75" customHeight="1">
      <c r="L541" s="559"/>
      <c r="P541" s="560"/>
      <c r="AP541" s="561"/>
      <c r="AQ541" s="561"/>
    </row>
    <row r="542" spans="12:43" ht="12.75" customHeight="1">
      <c r="L542" s="559"/>
      <c r="P542" s="560"/>
      <c r="AP542" s="561"/>
      <c r="AQ542" s="561"/>
    </row>
    <row r="543" spans="12:43" ht="12.75" customHeight="1">
      <c r="L543" s="559"/>
      <c r="P543" s="560"/>
      <c r="AP543" s="561"/>
      <c r="AQ543" s="561"/>
    </row>
    <row r="544" spans="12:43" ht="12.75" customHeight="1">
      <c r="L544" s="559"/>
      <c r="P544" s="560"/>
      <c r="AP544" s="561"/>
      <c r="AQ544" s="561"/>
    </row>
    <row r="545" spans="12:43" ht="12.75" customHeight="1">
      <c r="L545" s="559"/>
      <c r="P545" s="560"/>
      <c r="AP545" s="561"/>
      <c r="AQ545" s="561"/>
    </row>
    <row r="546" spans="12:43" ht="12.75" customHeight="1">
      <c r="L546" s="559"/>
      <c r="P546" s="560"/>
      <c r="AP546" s="561"/>
      <c r="AQ546" s="561"/>
    </row>
    <row r="547" spans="12:43" ht="12.75" customHeight="1">
      <c r="L547" s="559"/>
      <c r="P547" s="560"/>
      <c r="AP547" s="561"/>
      <c r="AQ547" s="561"/>
    </row>
    <row r="548" spans="12:43" ht="12.75" customHeight="1">
      <c r="L548" s="559"/>
      <c r="P548" s="560"/>
      <c r="AP548" s="561"/>
      <c r="AQ548" s="561"/>
    </row>
    <row r="549" spans="12:43" ht="12.75" customHeight="1">
      <c r="L549" s="559"/>
      <c r="P549" s="560"/>
      <c r="AP549" s="561"/>
      <c r="AQ549" s="561"/>
    </row>
    <row r="550" spans="12:43" ht="12.75" customHeight="1">
      <c r="L550" s="559"/>
      <c r="P550" s="560"/>
      <c r="AP550" s="561"/>
      <c r="AQ550" s="561"/>
    </row>
    <row r="551" spans="12:43" ht="12.75" customHeight="1">
      <c r="L551" s="559"/>
      <c r="P551" s="560"/>
      <c r="AP551" s="561"/>
      <c r="AQ551" s="561"/>
    </row>
    <row r="552" spans="12:43" ht="12.75" customHeight="1">
      <c r="L552" s="559"/>
      <c r="P552" s="560"/>
      <c r="AP552" s="561"/>
      <c r="AQ552" s="561"/>
    </row>
    <row r="553" spans="12:43" ht="12.75" customHeight="1">
      <c r="L553" s="559"/>
      <c r="P553" s="560"/>
      <c r="AP553" s="561"/>
      <c r="AQ553" s="561"/>
    </row>
    <row r="554" spans="12:43" ht="12.75" customHeight="1">
      <c r="L554" s="559"/>
      <c r="P554" s="560"/>
      <c r="AP554" s="561"/>
      <c r="AQ554" s="561"/>
    </row>
    <row r="555" spans="12:43" ht="12.75" customHeight="1">
      <c r="L555" s="559"/>
      <c r="P555" s="560"/>
      <c r="AP555" s="561"/>
      <c r="AQ555" s="561"/>
    </row>
    <row r="556" spans="12:43" ht="12.75" customHeight="1">
      <c r="L556" s="559"/>
      <c r="P556" s="560"/>
      <c r="AP556" s="561"/>
      <c r="AQ556" s="561"/>
    </row>
    <row r="557" spans="12:43" ht="12.75" customHeight="1">
      <c r="L557" s="559"/>
      <c r="P557" s="560"/>
      <c r="AP557" s="561"/>
      <c r="AQ557" s="561"/>
    </row>
    <row r="558" spans="12:43" ht="12.75" customHeight="1">
      <c r="L558" s="559"/>
      <c r="P558" s="560"/>
      <c r="AP558" s="561"/>
      <c r="AQ558" s="561"/>
    </row>
    <row r="559" spans="12:43" ht="12.75" customHeight="1">
      <c r="L559" s="559"/>
      <c r="P559" s="560"/>
      <c r="AP559" s="561"/>
      <c r="AQ559" s="561"/>
    </row>
    <row r="560" spans="12:43" ht="12.75" customHeight="1">
      <c r="L560" s="559"/>
      <c r="P560" s="560"/>
      <c r="AP560" s="561"/>
      <c r="AQ560" s="561"/>
    </row>
    <row r="561" spans="12:43" ht="12.75" customHeight="1">
      <c r="L561" s="559"/>
      <c r="P561" s="560"/>
      <c r="AP561" s="561"/>
      <c r="AQ561" s="561"/>
    </row>
    <row r="562" spans="12:43" ht="12.75" customHeight="1">
      <c r="L562" s="559"/>
      <c r="P562" s="560"/>
      <c r="AP562" s="561"/>
      <c r="AQ562" s="561"/>
    </row>
    <row r="563" spans="12:43" ht="12.75" customHeight="1">
      <c r="L563" s="559"/>
      <c r="P563" s="560"/>
      <c r="AP563" s="561"/>
      <c r="AQ563" s="561"/>
    </row>
    <row r="564" spans="12:43" ht="12.75" customHeight="1">
      <c r="L564" s="559"/>
      <c r="P564" s="560"/>
      <c r="AP564" s="561"/>
      <c r="AQ564" s="561"/>
    </row>
    <row r="565" spans="12:43" ht="12.75" customHeight="1">
      <c r="L565" s="559"/>
      <c r="P565" s="560"/>
      <c r="AP565" s="561"/>
      <c r="AQ565" s="561"/>
    </row>
    <row r="566" spans="12:43" ht="12.75" customHeight="1">
      <c r="L566" s="559"/>
      <c r="P566" s="560"/>
      <c r="AP566" s="561"/>
      <c r="AQ566" s="561"/>
    </row>
    <row r="567" spans="12:43" ht="12.75" customHeight="1">
      <c r="L567" s="559"/>
      <c r="P567" s="560"/>
      <c r="AP567" s="561"/>
      <c r="AQ567" s="561"/>
    </row>
    <row r="568" spans="12:43" ht="12.75" customHeight="1">
      <c r="L568" s="559"/>
      <c r="P568" s="560"/>
      <c r="AP568" s="561"/>
      <c r="AQ568" s="561"/>
    </row>
    <row r="569" spans="12:43" ht="12.75" customHeight="1">
      <c r="L569" s="559"/>
      <c r="P569" s="560"/>
      <c r="AP569" s="561"/>
      <c r="AQ569" s="561"/>
    </row>
    <row r="570" spans="12:43" ht="12.75" customHeight="1">
      <c r="L570" s="559"/>
      <c r="P570" s="560"/>
      <c r="AP570" s="561"/>
      <c r="AQ570" s="561"/>
    </row>
    <row r="571" spans="12:43" ht="12.75" customHeight="1">
      <c r="L571" s="559"/>
      <c r="P571" s="560"/>
      <c r="AP571" s="561"/>
      <c r="AQ571" s="561"/>
    </row>
    <row r="572" spans="12:43" ht="12.75" customHeight="1">
      <c r="L572" s="559"/>
      <c r="P572" s="560"/>
      <c r="AP572" s="561"/>
      <c r="AQ572" s="561"/>
    </row>
    <row r="573" spans="12:43" ht="12.75" customHeight="1">
      <c r="L573" s="559"/>
      <c r="P573" s="560"/>
      <c r="AP573" s="561"/>
      <c r="AQ573" s="561"/>
    </row>
    <row r="574" spans="12:43" ht="12.75" customHeight="1">
      <c r="L574" s="559"/>
      <c r="P574" s="560"/>
      <c r="AP574" s="561"/>
      <c r="AQ574" s="561"/>
    </row>
    <row r="575" spans="12:43" ht="12.75" customHeight="1">
      <c r="L575" s="559"/>
      <c r="P575" s="560"/>
      <c r="AP575" s="561"/>
      <c r="AQ575" s="561"/>
    </row>
    <row r="576" spans="12:43" ht="12.75" customHeight="1">
      <c r="L576" s="559"/>
      <c r="P576" s="560"/>
      <c r="AP576" s="561"/>
      <c r="AQ576" s="561"/>
    </row>
    <row r="577" spans="12:43" ht="12.75" customHeight="1">
      <c r="L577" s="559"/>
      <c r="P577" s="560"/>
      <c r="AP577" s="561"/>
      <c r="AQ577" s="561"/>
    </row>
    <row r="578" spans="12:43" ht="12.75" customHeight="1">
      <c r="L578" s="559"/>
      <c r="P578" s="560"/>
      <c r="AP578" s="561"/>
      <c r="AQ578" s="561"/>
    </row>
    <row r="579" spans="12:43" ht="12.75" customHeight="1">
      <c r="L579" s="559"/>
      <c r="P579" s="560"/>
      <c r="AP579" s="561"/>
      <c r="AQ579" s="561"/>
    </row>
    <row r="580" spans="12:43" ht="12.75" customHeight="1">
      <c r="L580" s="559"/>
      <c r="P580" s="560"/>
      <c r="AP580" s="561"/>
      <c r="AQ580" s="561"/>
    </row>
    <row r="581" spans="12:43" ht="12.75" customHeight="1">
      <c r="L581" s="559"/>
      <c r="P581" s="560"/>
      <c r="AP581" s="561"/>
      <c r="AQ581" s="561"/>
    </row>
    <row r="582" spans="12:43" ht="12.75" customHeight="1">
      <c r="L582" s="559"/>
      <c r="P582" s="560"/>
      <c r="AP582" s="561"/>
      <c r="AQ582" s="561"/>
    </row>
    <row r="583" spans="12:43" ht="12.75" customHeight="1">
      <c r="L583" s="559"/>
      <c r="P583" s="560"/>
      <c r="AP583" s="561"/>
      <c r="AQ583" s="561"/>
    </row>
    <row r="584" spans="12:43" ht="12.75" customHeight="1">
      <c r="L584" s="559"/>
      <c r="P584" s="560"/>
      <c r="AP584" s="561"/>
      <c r="AQ584" s="561"/>
    </row>
    <row r="585" spans="12:43" ht="12.75" customHeight="1">
      <c r="L585" s="559"/>
      <c r="P585" s="560"/>
      <c r="AP585" s="561"/>
      <c r="AQ585" s="561"/>
    </row>
    <row r="586" spans="12:43" ht="12.75" customHeight="1">
      <c r="L586" s="559"/>
      <c r="P586" s="560"/>
      <c r="AP586" s="561"/>
      <c r="AQ586" s="561"/>
    </row>
    <row r="587" spans="12:43" ht="12.75" customHeight="1">
      <c r="L587" s="559"/>
      <c r="P587" s="560"/>
      <c r="AP587" s="561"/>
      <c r="AQ587" s="561"/>
    </row>
    <row r="588" spans="12:43" ht="12.75" customHeight="1">
      <c r="L588" s="559"/>
      <c r="P588" s="560"/>
      <c r="AP588" s="561"/>
      <c r="AQ588" s="561"/>
    </row>
    <row r="589" spans="12:43" ht="12.75" customHeight="1">
      <c r="L589" s="559"/>
      <c r="P589" s="560"/>
      <c r="AP589" s="561"/>
      <c r="AQ589" s="561"/>
    </row>
    <row r="590" spans="12:43" ht="12.75" customHeight="1">
      <c r="L590" s="559"/>
      <c r="P590" s="560"/>
      <c r="AP590" s="561"/>
      <c r="AQ590" s="561"/>
    </row>
    <row r="591" spans="12:43" ht="12.75" customHeight="1">
      <c r="L591" s="559"/>
      <c r="P591" s="560"/>
      <c r="AP591" s="561"/>
      <c r="AQ591" s="561"/>
    </row>
    <row r="592" spans="12:43" ht="12.75" customHeight="1">
      <c r="L592" s="559"/>
      <c r="P592" s="560"/>
      <c r="AP592" s="561"/>
      <c r="AQ592" s="561"/>
    </row>
    <row r="593" spans="12:43" ht="12.75" customHeight="1">
      <c r="L593" s="559"/>
      <c r="P593" s="560"/>
      <c r="AP593" s="561"/>
      <c r="AQ593" s="561"/>
    </row>
    <row r="594" spans="12:43" ht="12.75" customHeight="1">
      <c r="L594" s="559"/>
      <c r="P594" s="560"/>
      <c r="AP594" s="561"/>
      <c r="AQ594" s="561"/>
    </row>
    <row r="595" spans="12:43" ht="12.75" customHeight="1">
      <c r="L595" s="559"/>
      <c r="P595" s="560"/>
      <c r="AP595" s="561"/>
      <c r="AQ595" s="561"/>
    </row>
    <row r="596" spans="12:43" ht="12.75" customHeight="1">
      <c r="L596" s="559"/>
      <c r="P596" s="560"/>
      <c r="AP596" s="561"/>
      <c r="AQ596" s="561"/>
    </row>
    <row r="597" spans="12:43" ht="12.75" customHeight="1">
      <c r="L597" s="559"/>
      <c r="P597" s="560"/>
      <c r="AP597" s="561"/>
      <c r="AQ597" s="561"/>
    </row>
    <row r="598" spans="12:43" ht="12.75" customHeight="1">
      <c r="L598" s="559"/>
      <c r="P598" s="560"/>
      <c r="AP598" s="561"/>
      <c r="AQ598" s="561"/>
    </row>
    <row r="599" spans="12:43" ht="12.75" customHeight="1">
      <c r="L599" s="559"/>
      <c r="P599" s="560"/>
      <c r="AP599" s="561"/>
      <c r="AQ599" s="561"/>
    </row>
    <row r="600" spans="12:43" ht="12.75" customHeight="1">
      <c r="L600" s="559"/>
      <c r="P600" s="560"/>
      <c r="AP600" s="561"/>
      <c r="AQ600" s="561"/>
    </row>
    <row r="601" spans="12:43" ht="12.75" customHeight="1">
      <c r="L601" s="559"/>
      <c r="P601" s="560"/>
      <c r="AP601" s="561"/>
      <c r="AQ601" s="561"/>
    </row>
    <row r="602" spans="12:43" ht="12.75" customHeight="1">
      <c r="L602" s="559"/>
      <c r="P602" s="560"/>
      <c r="AP602" s="561"/>
      <c r="AQ602" s="561"/>
    </row>
    <row r="603" spans="12:43" ht="12.75" customHeight="1">
      <c r="L603" s="559"/>
      <c r="P603" s="560"/>
      <c r="AP603" s="561"/>
      <c r="AQ603" s="561"/>
    </row>
    <row r="604" spans="12:43" ht="12.75" customHeight="1">
      <c r="L604" s="559"/>
      <c r="P604" s="560"/>
      <c r="AP604" s="561"/>
      <c r="AQ604" s="561"/>
    </row>
    <row r="605" spans="12:43" ht="12.75" customHeight="1">
      <c r="L605" s="559"/>
      <c r="P605" s="560"/>
      <c r="AP605" s="561"/>
      <c r="AQ605" s="561"/>
    </row>
    <row r="606" spans="12:43" ht="12.75" customHeight="1">
      <c r="L606" s="559"/>
      <c r="P606" s="560"/>
      <c r="AP606" s="561"/>
      <c r="AQ606" s="561"/>
    </row>
    <row r="607" spans="12:43" ht="12.75" customHeight="1">
      <c r="L607" s="559"/>
      <c r="P607" s="560"/>
      <c r="AP607" s="561"/>
      <c r="AQ607" s="561"/>
    </row>
    <row r="608" spans="12:43" ht="12.75" customHeight="1">
      <c r="L608" s="559"/>
      <c r="P608" s="560"/>
      <c r="AP608" s="561"/>
      <c r="AQ608" s="561"/>
    </row>
    <row r="609" spans="12:43" ht="12.75" customHeight="1">
      <c r="L609" s="559"/>
      <c r="P609" s="560"/>
      <c r="AP609" s="561"/>
      <c r="AQ609" s="561"/>
    </row>
    <row r="610" spans="12:43" ht="12.75" customHeight="1">
      <c r="L610" s="559"/>
      <c r="P610" s="560"/>
      <c r="AP610" s="561"/>
      <c r="AQ610" s="561"/>
    </row>
    <row r="611" spans="12:43" ht="12.75" customHeight="1">
      <c r="L611" s="559"/>
      <c r="P611" s="560"/>
      <c r="AP611" s="561"/>
      <c r="AQ611" s="561"/>
    </row>
    <row r="612" spans="12:43" ht="12.75" customHeight="1">
      <c r="L612" s="559"/>
      <c r="P612" s="560"/>
      <c r="AP612" s="561"/>
      <c r="AQ612" s="561"/>
    </row>
    <row r="613" spans="12:43" ht="12.75" customHeight="1">
      <c r="L613" s="559"/>
      <c r="P613" s="560"/>
      <c r="AP613" s="561"/>
      <c r="AQ613" s="561"/>
    </row>
    <row r="614" spans="12:43" ht="12.75" customHeight="1">
      <c r="L614" s="559"/>
      <c r="P614" s="560"/>
      <c r="AP614" s="561"/>
      <c r="AQ614" s="561"/>
    </row>
    <row r="615" spans="12:43" ht="12.75" customHeight="1">
      <c r="L615" s="559"/>
      <c r="P615" s="560"/>
      <c r="AP615" s="561"/>
      <c r="AQ615" s="561"/>
    </row>
    <row r="616" spans="12:43" ht="12.75" customHeight="1">
      <c r="L616" s="559"/>
      <c r="P616" s="560"/>
      <c r="AP616" s="561"/>
      <c r="AQ616" s="561"/>
    </row>
    <row r="617" spans="12:43" ht="12.75" customHeight="1">
      <c r="L617" s="559"/>
      <c r="P617" s="560"/>
      <c r="AP617" s="561"/>
      <c r="AQ617" s="561"/>
    </row>
    <row r="618" spans="12:43" ht="12.75" customHeight="1">
      <c r="L618" s="559"/>
      <c r="P618" s="560"/>
      <c r="AP618" s="561"/>
      <c r="AQ618" s="561"/>
    </row>
    <row r="619" spans="12:43" ht="12.75" customHeight="1">
      <c r="L619" s="559"/>
      <c r="P619" s="560"/>
      <c r="AP619" s="561"/>
      <c r="AQ619" s="561"/>
    </row>
    <row r="620" spans="12:43" ht="12.75" customHeight="1">
      <c r="L620" s="559"/>
      <c r="P620" s="560"/>
      <c r="AP620" s="561"/>
      <c r="AQ620" s="561"/>
    </row>
    <row r="621" spans="12:43" ht="12.75" customHeight="1">
      <c r="L621" s="559"/>
      <c r="P621" s="560"/>
      <c r="AP621" s="561"/>
      <c r="AQ621" s="561"/>
    </row>
    <row r="622" spans="12:43" ht="12.75" customHeight="1">
      <c r="L622" s="559"/>
      <c r="P622" s="560"/>
      <c r="AP622" s="561"/>
      <c r="AQ622" s="561"/>
    </row>
    <row r="623" spans="12:43" ht="12.75" customHeight="1">
      <c r="L623" s="559"/>
      <c r="P623" s="560"/>
      <c r="AP623" s="561"/>
      <c r="AQ623" s="561"/>
    </row>
    <row r="624" spans="12:43" ht="12.75" customHeight="1">
      <c r="L624" s="559"/>
      <c r="P624" s="560"/>
      <c r="AP624" s="561"/>
      <c r="AQ624" s="561"/>
    </row>
    <row r="625" spans="12:43" ht="12.75" customHeight="1">
      <c r="L625" s="559"/>
      <c r="P625" s="560"/>
      <c r="AP625" s="561"/>
      <c r="AQ625" s="561"/>
    </row>
    <row r="626" spans="12:43" ht="12.75" customHeight="1">
      <c r="L626" s="559"/>
      <c r="P626" s="560"/>
      <c r="AP626" s="561"/>
      <c r="AQ626" s="561"/>
    </row>
    <row r="627" spans="12:43" ht="12.75" customHeight="1">
      <c r="L627" s="559"/>
      <c r="P627" s="560"/>
      <c r="AP627" s="561"/>
      <c r="AQ627" s="561"/>
    </row>
    <row r="628" spans="12:43" ht="12.75" customHeight="1">
      <c r="L628" s="559"/>
      <c r="P628" s="560"/>
      <c r="AP628" s="561"/>
      <c r="AQ628" s="561"/>
    </row>
    <row r="629" spans="12:43" ht="12.75" customHeight="1">
      <c r="L629" s="559"/>
      <c r="P629" s="560"/>
      <c r="AP629" s="561"/>
      <c r="AQ629" s="561"/>
    </row>
    <row r="630" spans="12:43" ht="12.75" customHeight="1">
      <c r="L630" s="559"/>
      <c r="P630" s="560"/>
      <c r="AP630" s="561"/>
      <c r="AQ630" s="561"/>
    </row>
    <row r="631" spans="12:43" ht="12.75" customHeight="1">
      <c r="L631" s="559"/>
      <c r="P631" s="560"/>
      <c r="AP631" s="561"/>
      <c r="AQ631" s="561"/>
    </row>
    <row r="632" spans="12:43" ht="12.75" customHeight="1">
      <c r="L632" s="559"/>
      <c r="P632" s="560"/>
      <c r="AP632" s="561"/>
      <c r="AQ632" s="561"/>
    </row>
    <row r="633" spans="12:43" ht="12.75" customHeight="1">
      <c r="L633" s="559"/>
      <c r="P633" s="560"/>
      <c r="AP633" s="561"/>
      <c r="AQ633" s="561"/>
    </row>
    <row r="634" spans="12:43" ht="12.75" customHeight="1">
      <c r="L634" s="559"/>
      <c r="P634" s="560"/>
      <c r="AP634" s="561"/>
      <c r="AQ634" s="561"/>
    </row>
    <row r="635" spans="12:43" ht="12.75" customHeight="1">
      <c r="L635" s="559"/>
      <c r="P635" s="560"/>
      <c r="AP635" s="561"/>
      <c r="AQ635" s="561"/>
    </row>
    <row r="636" spans="12:43" ht="12.75" customHeight="1">
      <c r="L636" s="559"/>
      <c r="P636" s="560"/>
      <c r="AP636" s="561"/>
      <c r="AQ636" s="561"/>
    </row>
    <row r="637" spans="12:43" ht="12.75" customHeight="1">
      <c r="L637" s="559"/>
      <c r="P637" s="560"/>
      <c r="AP637" s="561"/>
      <c r="AQ637" s="561"/>
    </row>
    <row r="638" spans="12:43" ht="12.75" customHeight="1">
      <c r="L638" s="559"/>
      <c r="P638" s="560"/>
      <c r="AP638" s="561"/>
      <c r="AQ638" s="561"/>
    </row>
    <row r="639" spans="12:43" ht="12.75" customHeight="1">
      <c r="L639" s="559"/>
      <c r="P639" s="560"/>
      <c r="AP639" s="561"/>
      <c r="AQ639" s="561"/>
    </row>
    <row r="640" spans="12:43" ht="12.75" customHeight="1">
      <c r="L640" s="559"/>
      <c r="P640" s="560"/>
      <c r="AP640" s="561"/>
      <c r="AQ640" s="561"/>
    </row>
    <row r="641" spans="12:43" ht="12.75" customHeight="1">
      <c r="L641" s="559"/>
      <c r="P641" s="560"/>
      <c r="AP641" s="561"/>
      <c r="AQ641" s="561"/>
    </row>
    <row r="642" spans="12:43" ht="12.75" customHeight="1">
      <c r="L642" s="559"/>
      <c r="P642" s="560"/>
      <c r="AP642" s="561"/>
      <c r="AQ642" s="561"/>
    </row>
    <row r="643" spans="12:43" ht="12.75" customHeight="1">
      <c r="L643" s="559"/>
      <c r="P643" s="560"/>
      <c r="AP643" s="561"/>
      <c r="AQ643" s="561"/>
    </row>
    <row r="644" spans="12:43" ht="12.75" customHeight="1">
      <c r="L644" s="559"/>
      <c r="P644" s="560"/>
      <c r="AP644" s="561"/>
      <c r="AQ644" s="561"/>
    </row>
    <row r="645" spans="12:43" ht="12.75" customHeight="1">
      <c r="L645" s="559"/>
      <c r="P645" s="560"/>
      <c r="AP645" s="561"/>
      <c r="AQ645" s="561"/>
    </row>
    <row r="646" spans="12:43" ht="12.75" customHeight="1">
      <c r="L646" s="559"/>
      <c r="P646" s="560"/>
      <c r="AP646" s="561"/>
      <c r="AQ646" s="561"/>
    </row>
    <row r="647" spans="12:43" ht="12.75" customHeight="1">
      <c r="L647" s="559"/>
      <c r="P647" s="560"/>
      <c r="AP647" s="561"/>
      <c r="AQ647" s="561"/>
    </row>
    <row r="648" spans="12:43" ht="12.75" customHeight="1">
      <c r="L648" s="559"/>
      <c r="P648" s="560"/>
      <c r="AP648" s="561"/>
      <c r="AQ648" s="561"/>
    </row>
    <row r="649" spans="12:43" ht="12.75" customHeight="1">
      <c r="L649" s="559"/>
      <c r="P649" s="560"/>
      <c r="AP649" s="561"/>
      <c r="AQ649" s="561"/>
    </row>
    <row r="650" spans="12:43" ht="12.75" customHeight="1">
      <c r="L650" s="559"/>
      <c r="P650" s="560"/>
      <c r="AP650" s="561"/>
      <c r="AQ650" s="561"/>
    </row>
    <row r="651" spans="12:43" ht="12.75" customHeight="1">
      <c r="L651" s="559"/>
      <c r="P651" s="560"/>
      <c r="AP651" s="561"/>
      <c r="AQ651" s="561"/>
    </row>
    <row r="652" spans="12:43" ht="12.75" customHeight="1">
      <c r="L652" s="559"/>
      <c r="P652" s="560"/>
      <c r="AP652" s="561"/>
      <c r="AQ652" s="561"/>
    </row>
    <row r="653" spans="12:43" ht="12.75" customHeight="1">
      <c r="L653" s="559"/>
      <c r="P653" s="560"/>
      <c r="AP653" s="561"/>
      <c r="AQ653" s="561"/>
    </row>
    <row r="654" spans="12:43" ht="12.75" customHeight="1">
      <c r="L654" s="559"/>
      <c r="P654" s="560"/>
      <c r="AP654" s="561"/>
      <c r="AQ654" s="561"/>
    </row>
    <row r="655" spans="12:43" ht="12.75" customHeight="1">
      <c r="L655" s="559"/>
      <c r="P655" s="560"/>
      <c r="AP655" s="561"/>
      <c r="AQ655" s="561"/>
    </row>
    <row r="656" spans="12:43" ht="12.75" customHeight="1">
      <c r="L656" s="559"/>
      <c r="P656" s="560"/>
      <c r="AP656" s="561"/>
      <c r="AQ656" s="561"/>
    </row>
    <row r="657" spans="12:43" ht="12.75" customHeight="1">
      <c r="L657" s="559"/>
      <c r="P657" s="560"/>
      <c r="AP657" s="561"/>
      <c r="AQ657" s="561"/>
    </row>
    <row r="658" spans="12:43" ht="12.75" customHeight="1">
      <c r="L658" s="559"/>
      <c r="P658" s="560"/>
      <c r="AP658" s="561"/>
      <c r="AQ658" s="561"/>
    </row>
    <row r="659" spans="12:43" ht="12.75" customHeight="1">
      <c r="L659" s="559"/>
      <c r="P659" s="560"/>
      <c r="AP659" s="561"/>
      <c r="AQ659" s="561"/>
    </row>
    <row r="660" spans="12:43" ht="12.75" customHeight="1">
      <c r="L660" s="559"/>
      <c r="P660" s="560"/>
      <c r="AP660" s="561"/>
      <c r="AQ660" s="561"/>
    </row>
    <row r="661" spans="12:43" ht="12.75" customHeight="1">
      <c r="L661" s="559"/>
      <c r="P661" s="560"/>
      <c r="AP661" s="561"/>
      <c r="AQ661" s="561"/>
    </row>
    <row r="662" spans="12:43" ht="12.75" customHeight="1">
      <c r="L662" s="559"/>
      <c r="P662" s="560"/>
      <c r="AP662" s="561"/>
      <c r="AQ662" s="561"/>
    </row>
    <row r="663" spans="12:43" ht="12.75" customHeight="1">
      <c r="L663" s="559"/>
      <c r="P663" s="560"/>
      <c r="AP663" s="561"/>
      <c r="AQ663" s="561"/>
    </row>
    <row r="664" spans="12:43" ht="12.75" customHeight="1">
      <c r="L664" s="559"/>
      <c r="P664" s="560"/>
      <c r="AP664" s="561"/>
      <c r="AQ664" s="561"/>
    </row>
    <row r="665" spans="12:43" ht="12.75" customHeight="1">
      <c r="L665" s="559"/>
      <c r="P665" s="560"/>
      <c r="AP665" s="561"/>
      <c r="AQ665" s="561"/>
    </row>
    <row r="666" spans="12:43" ht="12.75" customHeight="1">
      <c r="L666" s="559"/>
      <c r="P666" s="560"/>
      <c r="AP666" s="561"/>
      <c r="AQ666" s="561"/>
    </row>
    <row r="667" spans="12:43" ht="12.75" customHeight="1">
      <c r="L667" s="559"/>
      <c r="P667" s="560"/>
      <c r="AP667" s="561"/>
      <c r="AQ667" s="561"/>
    </row>
    <row r="668" spans="12:43" ht="12.75" customHeight="1">
      <c r="L668" s="559"/>
      <c r="P668" s="560"/>
      <c r="AP668" s="561"/>
      <c r="AQ668" s="561"/>
    </row>
    <row r="669" spans="12:43" ht="12.75" customHeight="1">
      <c r="L669" s="559"/>
      <c r="P669" s="560"/>
      <c r="AP669" s="561"/>
      <c r="AQ669" s="561"/>
    </row>
    <row r="670" spans="12:43" ht="12.75" customHeight="1">
      <c r="L670" s="559"/>
      <c r="P670" s="560"/>
      <c r="AP670" s="561"/>
      <c r="AQ670" s="561"/>
    </row>
    <row r="671" spans="12:43" ht="12.75" customHeight="1">
      <c r="L671" s="559"/>
      <c r="P671" s="560"/>
      <c r="AP671" s="561"/>
      <c r="AQ671" s="561"/>
    </row>
    <row r="672" spans="12:43" ht="12.75" customHeight="1">
      <c r="L672" s="559"/>
      <c r="P672" s="560"/>
      <c r="AP672" s="561"/>
      <c r="AQ672" s="561"/>
    </row>
    <row r="673" spans="12:43" ht="12.75" customHeight="1">
      <c r="L673" s="559"/>
      <c r="P673" s="560"/>
      <c r="AP673" s="561"/>
      <c r="AQ673" s="561"/>
    </row>
    <row r="674" spans="12:43" ht="12.75" customHeight="1">
      <c r="L674" s="559"/>
      <c r="P674" s="560"/>
      <c r="AP674" s="561"/>
      <c r="AQ674" s="561"/>
    </row>
    <row r="675" spans="12:43" ht="12.75" customHeight="1">
      <c r="L675" s="559"/>
      <c r="P675" s="560"/>
      <c r="AP675" s="561"/>
      <c r="AQ675" s="561"/>
    </row>
    <row r="676" spans="12:43" ht="12.75" customHeight="1">
      <c r="L676" s="559"/>
      <c r="P676" s="560"/>
      <c r="AP676" s="561"/>
      <c r="AQ676" s="561"/>
    </row>
    <row r="677" spans="12:43" ht="12.75" customHeight="1">
      <c r="L677" s="559"/>
      <c r="P677" s="560"/>
      <c r="AP677" s="561"/>
      <c r="AQ677" s="561"/>
    </row>
    <row r="678" spans="12:43" ht="12.75" customHeight="1">
      <c r="L678" s="559"/>
      <c r="P678" s="560"/>
      <c r="AP678" s="561"/>
      <c r="AQ678" s="561"/>
    </row>
    <row r="679" spans="12:43" ht="12.75" customHeight="1">
      <c r="L679" s="559"/>
      <c r="P679" s="560"/>
      <c r="AP679" s="561"/>
      <c r="AQ679" s="561"/>
    </row>
    <row r="680" spans="12:43" ht="12.75" customHeight="1">
      <c r="L680" s="559"/>
      <c r="P680" s="560"/>
      <c r="AP680" s="561"/>
      <c r="AQ680" s="561"/>
    </row>
    <row r="681" spans="12:43" ht="12.75" customHeight="1">
      <c r="L681" s="559"/>
      <c r="P681" s="560"/>
      <c r="AP681" s="561"/>
      <c r="AQ681" s="561"/>
    </row>
    <row r="682" spans="12:43" ht="12.75" customHeight="1">
      <c r="L682" s="559"/>
      <c r="P682" s="560"/>
      <c r="AP682" s="561"/>
      <c r="AQ682" s="561"/>
    </row>
    <row r="683" spans="12:43" ht="12.75" customHeight="1">
      <c r="L683" s="559"/>
      <c r="P683" s="560"/>
      <c r="AP683" s="561"/>
      <c r="AQ683" s="561"/>
    </row>
    <row r="684" spans="12:43" ht="12.75" customHeight="1">
      <c r="L684" s="559"/>
      <c r="P684" s="560"/>
      <c r="AP684" s="561"/>
      <c r="AQ684" s="561"/>
    </row>
    <row r="685" spans="12:43" ht="12.75" customHeight="1">
      <c r="L685" s="559"/>
      <c r="P685" s="560"/>
      <c r="AP685" s="561"/>
      <c r="AQ685" s="561"/>
    </row>
    <row r="686" spans="12:43" ht="12.75" customHeight="1">
      <c r="L686" s="559"/>
      <c r="P686" s="560"/>
      <c r="AP686" s="561"/>
      <c r="AQ686" s="561"/>
    </row>
    <row r="687" spans="12:43" ht="12.75" customHeight="1">
      <c r="L687" s="559"/>
      <c r="P687" s="560"/>
      <c r="AP687" s="561"/>
      <c r="AQ687" s="561"/>
    </row>
    <row r="688" spans="12:43" ht="12.75" customHeight="1">
      <c r="L688" s="559"/>
      <c r="P688" s="560"/>
      <c r="AP688" s="561"/>
      <c r="AQ688" s="561"/>
    </row>
    <row r="689" spans="12:43" ht="12.75" customHeight="1">
      <c r="L689" s="559"/>
      <c r="P689" s="560"/>
      <c r="AP689" s="561"/>
      <c r="AQ689" s="561"/>
    </row>
    <row r="690" spans="12:43" ht="12.75" customHeight="1">
      <c r="L690" s="559"/>
      <c r="P690" s="560"/>
      <c r="AP690" s="561"/>
      <c r="AQ690" s="561"/>
    </row>
    <row r="691" spans="12:43" ht="12.75" customHeight="1">
      <c r="L691" s="559"/>
      <c r="P691" s="560"/>
      <c r="AP691" s="561"/>
      <c r="AQ691" s="561"/>
    </row>
    <row r="692" spans="12:43" ht="12.75" customHeight="1">
      <c r="L692" s="559"/>
      <c r="P692" s="560"/>
      <c r="AP692" s="561"/>
      <c r="AQ692" s="561"/>
    </row>
    <row r="693" spans="12:43" ht="12.75" customHeight="1">
      <c r="L693" s="559"/>
      <c r="P693" s="560"/>
      <c r="AP693" s="561"/>
      <c r="AQ693" s="561"/>
    </row>
    <row r="694" spans="12:43" ht="12.75" customHeight="1">
      <c r="L694" s="559"/>
      <c r="P694" s="560"/>
      <c r="AP694" s="561"/>
      <c r="AQ694" s="561"/>
    </row>
    <row r="695" spans="12:43" ht="12.75" customHeight="1">
      <c r="L695" s="559"/>
      <c r="P695" s="560"/>
      <c r="AP695" s="561"/>
      <c r="AQ695" s="561"/>
    </row>
    <row r="696" spans="12:43" ht="12.75" customHeight="1">
      <c r="L696" s="559"/>
      <c r="P696" s="560"/>
      <c r="AP696" s="561"/>
      <c r="AQ696" s="561"/>
    </row>
    <row r="697" spans="12:43" ht="12.75" customHeight="1">
      <c r="L697" s="559"/>
      <c r="P697" s="560"/>
      <c r="AP697" s="561"/>
      <c r="AQ697" s="561"/>
    </row>
    <row r="698" spans="12:43" ht="12.75" customHeight="1">
      <c r="L698" s="559"/>
      <c r="P698" s="560"/>
      <c r="AP698" s="561"/>
      <c r="AQ698" s="561"/>
    </row>
    <row r="699" spans="12:43" ht="12.75" customHeight="1">
      <c r="L699" s="559"/>
      <c r="P699" s="560"/>
      <c r="AP699" s="561"/>
      <c r="AQ699" s="561"/>
    </row>
    <row r="700" spans="12:43" ht="12.75" customHeight="1">
      <c r="L700" s="559"/>
      <c r="P700" s="560"/>
      <c r="AP700" s="561"/>
      <c r="AQ700" s="561"/>
    </row>
    <row r="701" spans="12:43" ht="12.75" customHeight="1">
      <c r="L701" s="559"/>
      <c r="P701" s="560"/>
      <c r="AP701" s="561"/>
      <c r="AQ701" s="561"/>
    </row>
    <row r="702" spans="12:43" ht="12.75" customHeight="1">
      <c r="L702" s="559"/>
      <c r="P702" s="560"/>
      <c r="AP702" s="561"/>
      <c r="AQ702" s="561"/>
    </row>
    <row r="703" spans="12:43" ht="12.75" customHeight="1">
      <c r="L703" s="559"/>
      <c r="P703" s="560"/>
      <c r="AP703" s="561"/>
      <c r="AQ703" s="561"/>
    </row>
    <row r="704" spans="12:43" ht="12.75" customHeight="1">
      <c r="L704" s="559"/>
      <c r="P704" s="560"/>
      <c r="AP704" s="561"/>
      <c r="AQ704" s="561"/>
    </row>
    <row r="705" spans="12:43" ht="12.75" customHeight="1">
      <c r="L705" s="559"/>
      <c r="P705" s="560"/>
      <c r="AP705" s="561"/>
      <c r="AQ705" s="561"/>
    </row>
    <row r="706" spans="12:43" ht="12.75" customHeight="1">
      <c r="L706" s="559"/>
      <c r="P706" s="560"/>
      <c r="AP706" s="561"/>
      <c r="AQ706" s="561"/>
    </row>
    <row r="707" spans="12:43" ht="12.75" customHeight="1">
      <c r="L707" s="559"/>
      <c r="P707" s="560"/>
      <c r="AP707" s="561"/>
      <c r="AQ707" s="561"/>
    </row>
    <row r="708" spans="12:43" ht="12.75" customHeight="1">
      <c r="L708" s="559"/>
      <c r="P708" s="560"/>
      <c r="AP708" s="561"/>
      <c r="AQ708" s="561"/>
    </row>
    <row r="709" spans="12:43" ht="12.75" customHeight="1">
      <c r="L709" s="559"/>
      <c r="P709" s="560"/>
      <c r="AP709" s="561"/>
      <c r="AQ709" s="561"/>
    </row>
    <row r="710" spans="12:43" ht="12.75" customHeight="1">
      <c r="L710" s="559"/>
      <c r="P710" s="560"/>
      <c r="AP710" s="561"/>
      <c r="AQ710" s="561"/>
    </row>
    <row r="711" spans="12:43" ht="12.75" customHeight="1">
      <c r="L711" s="559"/>
      <c r="P711" s="560"/>
      <c r="AP711" s="561"/>
      <c r="AQ711" s="561"/>
    </row>
    <row r="712" spans="12:43" ht="12.75" customHeight="1">
      <c r="L712" s="559"/>
      <c r="P712" s="560"/>
      <c r="AP712" s="561"/>
      <c r="AQ712" s="561"/>
    </row>
    <row r="713" spans="12:43" ht="12.75" customHeight="1">
      <c r="L713" s="559"/>
      <c r="P713" s="560"/>
      <c r="AP713" s="561"/>
      <c r="AQ713" s="561"/>
    </row>
    <row r="714" spans="12:43" ht="12.75" customHeight="1">
      <c r="L714" s="559"/>
      <c r="P714" s="560"/>
      <c r="AP714" s="561"/>
      <c r="AQ714" s="561"/>
    </row>
    <row r="715" spans="12:43" ht="12.75" customHeight="1">
      <c r="L715" s="559"/>
      <c r="P715" s="560"/>
      <c r="AP715" s="561"/>
      <c r="AQ715" s="561"/>
    </row>
    <row r="716" spans="12:43" ht="12.75" customHeight="1">
      <c r="L716" s="559"/>
      <c r="P716" s="560"/>
      <c r="AP716" s="561"/>
      <c r="AQ716" s="561"/>
    </row>
    <row r="717" spans="12:43" ht="12.75" customHeight="1">
      <c r="L717" s="559"/>
      <c r="P717" s="560"/>
      <c r="AP717" s="561"/>
      <c r="AQ717" s="561"/>
    </row>
    <row r="718" spans="12:43" ht="12.75" customHeight="1">
      <c r="L718" s="559"/>
      <c r="P718" s="560"/>
      <c r="AP718" s="561"/>
      <c r="AQ718" s="561"/>
    </row>
    <row r="719" spans="12:43" ht="12.75" customHeight="1">
      <c r="L719" s="559"/>
      <c r="P719" s="560"/>
      <c r="AP719" s="561"/>
      <c r="AQ719" s="561"/>
    </row>
    <row r="720" spans="12:43" ht="12.75" customHeight="1">
      <c r="L720" s="559"/>
      <c r="P720" s="560"/>
      <c r="AP720" s="561"/>
      <c r="AQ720" s="561"/>
    </row>
    <row r="721" spans="12:43" ht="12.75" customHeight="1">
      <c r="L721" s="559"/>
      <c r="P721" s="560"/>
      <c r="AP721" s="561"/>
      <c r="AQ721" s="561"/>
    </row>
    <row r="722" spans="12:43" ht="12.75" customHeight="1">
      <c r="L722" s="559"/>
      <c r="P722" s="560"/>
      <c r="AP722" s="561"/>
      <c r="AQ722" s="561"/>
    </row>
    <row r="723" spans="12:43" ht="12.75" customHeight="1">
      <c r="L723" s="559"/>
      <c r="P723" s="560"/>
      <c r="AP723" s="561"/>
      <c r="AQ723" s="561"/>
    </row>
    <row r="724" spans="12:43" ht="12.75" customHeight="1">
      <c r="L724" s="559"/>
      <c r="P724" s="560"/>
      <c r="AP724" s="561"/>
      <c r="AQ724" s="561"/>
    </row>
    <row r="725" spans="12:43" ht="12.75" customHeight="1">
      <c r="L725" s="559"/>
      <c r="P725" s="560"/>
      <c r="AP725" s="561"/>
      <c r="AQ725" s="561"/>
    </row>
    <row r="726" spans="12:43" ht="12.75" customHeight="1">
      <c r="L726" s="559"/>
      <c r="P726" s="560"/>
      <c r="AP726" s="561"/>
      <c r="AQ726" s="561"/>
    </row>
    <row r="727" spans="12:43" ht="12.75" customHeight="1">
      <c r="L727" s="559"/>
      <c r="P727" s="560"/>
      <c r="AP727" s="561"/>
      <c r="AQ727" s="561"/>
    </row>
    <row r="728" spans="12:43" ht="12.75" customHeight="1">
      <c r="L728" s="559"/>
      <c r="P728" s="560"/>
      <c r="AP728" s="561"/>
      <c r="AQ728" s="561"/>
    </row>
    <row r="729" spans="12:43" ht="12.75" customHeight="1">
      <c r="L729" s="559"/>
      <c r="P729" s="560"/>
      <c r="AP729" s="561"/>
      <c r="AQ729" s="561"/>
    </row>
    <row r="730" spans="12:43" ht="12.75" customHeight="1">
      <c r="L730" s="559"/>
      <c r="P730" s="560"/>
      <c r="AP730" s="561"/>
      <c r="AQ730" s="561"/>
    </row>
    <row r="731" spans="12:43" ht="12.75" customHeight="1">
      <c r="L731" s="559"/>
      <c r="P731" s="560"/>
      <c r="AP731" s="561"/>
      <c r="AQ731" s="561"/>
    </row>
    <row r="732" spans="12:43" ht="12.75" customHeight="1">
      <c r="L732" s="559"/>
      <c r="P732" s="560"/>
      <c r="AP732" s="561"/>
      <c r="AQ732" s="561"/>
    </row>
    <row r="733" spans="12:43" ht="12.75" customHeight="1">
      <c r="L733" s="559"/>
      <c r="P733" s="560"/>
      <c r="AP733" s="561"/>
      <c r="AQ733" s="561"/>
    </row>
    <row r="734" spans="12:43" ht="12.75" customHeight="1">
      <c r="L734" s="559"/>
      <c r="P734" s="560"/>
      <c r="AP734" s="561"/>
      <c r="AQ734" s="561"/>
    </row>
    <row r="735" spans="12:43" ht="12.75" customHeight="1">
      <c r="L735" s="559"/>
      <c r="P735" s="560"/>
      <c r="AP735" s="561"/>
      <c r="AQ735" s="561"/>
    </row>
    <row r="736" spans="12:43" ht="12.75" customHeight="1">
      <c r="L736" s="559"/>
      <c r="P736" s="560"/>
      <c r="AP736" s="561"/>
      <c r="AQ736" s="561"/>
    </row>
    <row r="737" spans="12:43" ht="12.75" customHeight="1">
      <c r="L737" s="559"/>
      <c r="P737" s="560"/>
      <c r="AP737" s="561"/>
      <c r="AQ737" s="561"/>
    </row>
    <row r="738" spans="12:43" ht="12.75" customHeight="1">
      <c r="L738" s="559"/>
      <c r="P738" s="560"/>
      <c r="AP738" s="561"/>
      <c r="AQ738" s="561"/>
    </row>
    <row r="739" spans="12:43" ht="12.75" customHeight="1">
      <c r="L739" s="559"/>
      <c r="P739" s="560"/>
      <c r="AP739" s="561"/>
      <c r="AQ739" s="561"/>
    </row>
    <row r="740" spans="12:43" ht="12.75" customHeight="1">
      <c r="L740" s="559"/>
      <c r="P740" s="560"/>
      <c r="AP740" s="561"/>
      <c r="AQ740" s="561"/>
    </row>
    <row r="741" spans="12:43" ht="12.75" customHeight="1">
      <c r="L741" s="559"/>
      <c r="P741" s="560"/>
      <c r="AP741" s="561"/>
      <c r="AQ741" s="561"/>
    </row>
    <row r="742" spans="12:43" ht="12.75" customHeight="1">
      <c r="L742" s="559"/>
      <c r="P742" s="560"/>
      <c r="AP742" s="561"/>
      <c r="AQ742" s="561"/>
    </row>
    <row r="743" spans="12:43" ht="12.75" customHeight="1">
      <c r="L743" s="559"/>
      <c r="P743" s="560"/>
      <c r="AP743" s="561"/>
      <c r="AQ743" s="561"/>
    </row>
    <row r="744" spans="12:43" ht="12.75" customHeight="1">
      <c r="L744" s="559"/>
      <c r="P744" s="560"/>
      <c r="AP744" s="561"/>
      <c r="AQ744" s="561"/>
    </row>
    <row r="745" spans="12:43" ht="12.75" customHeight="1">
      <c r="L745" s="559"/>
      <c r="P745" s="560"/>
      <c r="AP745" s="561"/>
      <c r="AQ745" s="561"/>
    </row>
    <row r="746" spans="12:43" ht="12.75" customHeight="1">
      <c r="L746" s="559"/>
      <c r="P746" s="560"/>
      <c r="AP746" s="561"/>
      <c r="AQ746" s="561"/>
    </row>
    <row r="747" spans="12:43" ht="12.75" customHeight="1">
      <c r="L747" s="559"/>
      <c r="P747" s="560"/>
      <c r="AP747" s="561"/>
      <c r="AQ747" s="561"/>
    </row>
    <row r="748" spans="12:43" ht="12.75" customHeight="1">
      <c r="L748" s="559"/>
      <c r="P748" s="560"/>
      <c r="AP748" s="561"/>
      <c r="AQ748" s="561"/>
    </row>
    <row r="749" spans="12:43" ht="12.75" customHeight="1">
      <c r="L749" s="559"/>
      <c r="P749" s="560"/>
      <c r="AP749" s="561"/>
      <c r="AQ749" s="561"/>
    </row>
    <row r="750" spans="12:43" ht="12.75" customHeight="1">
      <c r="L750" s="559"/>
      <c r="P750" s="560"/>
      <c r="AP750" s="561"/>
      <c r="AQ750" s="561"/>
    </row>
    <row r="751" spans="12:43" ht="12.75" customHeight="1">
      <c r="L751" s="559"/>
      <c r="P751" s="560"/>
      <c r="AP751" s="561"/>
      <c r="AQ751" s="561"/>
    </row>
    <row r="752" spans="12:43" ht="12.75" customHeight="1">
      <c r="L752" s="559"/>
      <c r="P752" s="560"/>
      <c r="AP752" s="561"/>
      <c r="AQ752" s="561"/>
    </row>
    <row r="753" spans="12:43" ht="12.75" customHeight="1">
      <c r="L753" s="559"/>
      <c r="P753" s="560"/>
      <c r="AP753" s="561"/>
      <c r="AQ753" s="561"/>
    </row>
    <row r="754" spans="12:43" ht="12.75" customHeight="1">
      <c r="L754" s="559"/>
      <c r="P754" s="560"/>
      <c r="AP754" s="561"/>
      <c r="AQ754" s="561"/>
    </row>
    <row r="755" spans="12:43" ht="12.75" customHeight="1">
      <c r="L755" s="559"/>
      <c r="P755" s="560"/>
      <c r="AP755" s="561"/>
      <c r="AQ755" s="561"/>
    </row>
    <row r="756" spans="12:43" ht="12.75" customHeight="1">
      <c r="L756" s="559"/>
      <c r="P756" s="560"/>
      <c r="AP756" s="561"/>
      <c r="AQ756" s="561"/>
    </row>
    <row r="757" spans="12:43" ht="12.75" customHeight="1">
      <c r="L757" s="559"/>
      <c r="P757" s="560"/>
      <c r="AP757" s="561"/>
      <c r="AQ757" s="561"/>
    </row>
    <row r="758" spans="12:43" ht="12.75" customHeight="1">
      <c r="L758" s="559"/>
      <c r="P758" s="560"/>
      <c r="AP758" s="561"/>
      <c r="AQ758" s="561"/>
    </row>
    <row r="759" spans="12:43" ht="12.75" customHeight="1">
      <c r="L759" s="559"/>
      <c r="P759" s="560"/>
      <c r="AP759" s="561"/>
      <c r="AQ759" s="561"/>
    </row>
    <row r="760" spans="12:43" ht="12.75" customHeight="1">
      <c r="L760" s="559"/>
      <c r="P760" s="560"/>
      <c r="AP760" s="561"/>
      <c r="AQ760" s="561"/>
    </row>
    <row r="761" spans="12:43" ht="12.75" customHeight="1">
      <c r="L761" s="559"/>
      <c r="P761" s="560"/>
      <c r="AP761" s="561"/>
      <c r="AQ761" s="561"/>
    </row>
    <row r="762" spans="12:43" ht="12.75" customHeight="1">
      <c r="L762" s="559"/>
      <c r="P762" s="560"/>
      <c r="AP762" s="561"/>
      <c r="AQ762" s="561"/>
    </row>
    <row r="763" spans="12:43" ht="12.75" customHeight="1">
      <c r="L763" s="559"/>
      <c r="P763" s="560"/>
      <c r="AP763" s="561"/>
      <c r="AQ763" s="561"/>
    </row>
    <row r="764" spans="12:43" ht="12.75" customHeight="1">
      <c r="L764" s="559"/>
      <c r="P764" s="560"/>
      <c r="AP764" s="561"/>
      <c r="AQ764" s="561"/>
    </row>
    <row r="765" spans="12:43" ht="12.75" customHeight="1">
      <c r="L765" s="559"/>
      <c r="P765" s="560"/>
      <c r="AP765" s="561"/>
      <c r="AQ765" s="561"/>
    </row>
    <row r="766" spans="12:43" ht="12.75" customHeight="1">
      <c r="L766" s="559"/>
      <c r="P766" s="560"/>
      <c r="AP766" s="561"/>
      <c r="AQ766" s="561"/>
    </row>
    <row r="767" spans="12:43" ht="12.75" customHeight="1">
      <c r="L767" s="559"/>
      <c r="P767" s="560"/>
      <c r="AP767" s="561"/>
      <c r="AQ767" s="561"/>
    </row>
    <row r="768" spans="12:43" ht="12.75" customHeight="1">
      <c r="L768" s="559"/>
      <c r="P768" s="560"/>
      <c r="AP768" s="561"/>
      <c r="AQ768" s="561"/>
    </row>
    <row r="769" spans="12:43" ht="12.75" customHeight="1">
      <c r="L769" s="559"/>
      <c r="P769" s="560"/>
      <c r="AP769" s="561"/>
      <c r="AQ769" s="561"/>
    </row>
    <row r="770" spans="12:43" ht="12.75" customHeight="1">
      <c r="L770" s="559"/>
      <c r="P770" s="560"/>
      <c r="AP770" s="561"/>
      <c r="AQ770" s="561"/>
    </row>
    <row r="771" spans="12:43" ht="12.75" customHeight="1">
      <c r="L771" s="559"/>
      <c r="P771" s="560"/>
      <c r="AP771" s="561"/>
      <c r="AQ771" s="561"/>
    </row>
    <row r="772" spans="12:43" ht="12.75" customHeight="1">
      <c r="L772" s="559"/>
      <c r="P772" s="560"/>
      <c r="AP772" s="561"/>
      <c r="AQ772" s="561"/>
    </row>
    <row r="773" spans="12:43" ht="12.75" customHeight="1">
      <c r="L773" s="559"/>
      <c r="P773" s="560"/>
      <c r="AP773" s="561"/>
      <c r="AQ773" s="561"/>
    </row>
    <row r="774" spans="12:43" ht="12.75" customHeight="1">
      <c r="L774" s="559"/>
      <c r="P774" s="560"/>
      <c r="AP774" s="561"/>
      <c r="AQ774" s="561"/>
    </row>
    <row r="775" spans="12:43" ht="12.75" customHeight="1">
      <c r="L775" s="559"/>
      <c r="P775" s="560"/>
      <c r="AP775" s="561"/>
      <c r="AQ775" s="561"/>
    </row>
    <row r="776" spans="12:43" ht="12.75" customHeight="1">
      <c r="L776" s="559"/>
      <c r="P776" s="560"/>
      <c r="AP776" s="561"/>
      <c r="AQ776" s="561"/>
    </row>
    <row r="777" spans="12:43" ht="12.75" customHeight="1">
      <c r="L777" s="559"/>
      <c r="P777" s="560"/>
      <c r="AP777" s="561"/>
      <c r="AQ777" s="561"/>
    </row>
    <row r="778" spans="12:43" ht="12.75" customHeight="1">
      <c r="L778" s="559"/>
      <c r="P778" s="560"/>
      <c r="AP778" s="561"/>
      <c r="AQ778" s="561"/>
    </row>
    <row r="779" spans="12:43" ht="12.75" customHeight="1">
      <c r="L779" s="559"/>
      <c r="P779" s="560"/>
      <c r="AP779" s="561"/>
      <c r="AQ779" s="561"/>
    </row>
    <row r="780" spans="12:43" ht="12.75" customHeight="1">
      <c r="L780" s="559"/>
      <c r="P780" s="560"/>
      <c r="AP780" s="561"/>
      <c r="AQ780" s="561"/>
    </row>
    <row r="781" spans="12:43" ht="12.75" customHeight="1">
      <c r="L781" s="559"/>
      <c r="P781" s="560"/>
      <c r="AP781" s="561"/>
      <c r="AQ781" s="561"/>
    </row>
    <row r="782" spans="12:43" ht="12.75" customHeight="1">
      <c r="L782" s="559"/>
      <c r="P782" s="560"/>
      <c r="AP782" s="561"/>
      <c r="AQ782" s="561"/>
    </row>
    <row r="783" spans="12:43" ht="12.75" customHeight="1">
      <c r="L783" s="559"/>
      <c r="P783" s="560"/>
      <c r="AP783" s="561"/>
      <c r="AQ783" s="561"/>
    </row>
    <row r="784" spans="12:43" ht="12.75" customHeight="1">
      <c r="L784" s="559"/>
      <c r="P784" s="560"/>
      <c r="AP784" s="561"/>
      <c r="AQ784" s="561"/>
    </row>
    <row r="785" spans="12:43" ht="12.75" customHeight="1">
      <c r="L785" s="559"/>
      <c r="P785" s="560"/>
      <c r="AP785" s="561"/>
      <c r="AQ785" s="561"/>
    </row>
    <row r="786" spans="12:43" ht="12.75" customHeight="1">
      <c r="L786" s="559"/>
      <c r="P786" s="560"/>
      <c r="AP786" s="561"/>
      <c r="AQ786" s="561"/>
    </row>
    <row r="787" spans="12:43" ht="12.75" customHeight="1">
      <c r="L787" s="559"/>
      <c r="P787" s="560"/>
      <c r="AP787" s="561"/>
      <c r="AQ787" s="561"/>
    </row>
    <row r="788" spans="12:43" ht="12.75" customHeight="1">
      <c r="L788" s="559"/>
      <c r="P788" s="560"/>
      <c r="AP788" s="561"/>
      <c r="AQ788" s="561"/>
    </row>
    <row r="789" spans="12:43" ht="12.75" customHeight="1">
      <c r="L789" s="559"/>
      <c r="P789" s="560"/>
      <c r="AP789" s="561"/>
      <c r="AQ789" s="561"/>
    </row>
    <row r="790" spans="12:43" ht="12.75" customHeight="1">
      <c r="L790" s="559"/>
      <c r="P790" s="560"/>
      <c r="AP790" s="561"/>
      <c r="AQ790" s="561"/>
    </row>
    <row r="791" spans="12:43" ht="12.75" customHeight="1">
      <c r="L791" s="559"/>
      <c r="P791" s="560"/>
      <c r="AP791" s="561"/>
      <c r="AQ791" s="561"/>
    </row>
    <row r="792" spans="12:43" ht="12.75" customHeight="1">
      <c r="L792" s="559"/>
      <c r="P792" s="560"/>
      <c r="AP792" s="561"/>
      <c r="AQ792" s="561"/>
    </row>
    <row r="793" spans="12:43" ht="12.75" customHeight="1">
      <c r="L793" s="559"/>
      <c r="P793" s="560"/>
      <c r="AP793" s="561"/>
      <c r="AQ793" s="561"/>
    </row>
    <row r="794" spans="12:43" ht="12.75" customHeight="1">
      <c r="L794" s="559"/>
      <c r="P794" s="560"/>
      <c r="AP794" s="561"/>
      <c r="AQ794" s="561"/>
    </row>
    <row r="795" spans="12:43" ht="12.75" customHeight="1">
      <c r="L795" s="559"/>
      <c r="P795" s="560"/>
      <c r="AP795" s="561"/>
      <c r="AQ795" s="561"/>
    </row>
    <row r="796" spans="12:43" ht="12.75" customHeight="1">
      <c r="L796" s="559"/>
      <c r="P796" s="560"/>
      <c r="AP796" s="561"/>
      <c r="AQ796" s="561"/>
    </row>
    <row r="797" spans="12:43" ht="12.75" customHeight="1">
      <c r="L797" s="559"/>
      <c r="P797" s="560"/>
      <c r="AP797" s="561"/>
      <c r="AQ797" s="561"/>
    </row>
    <row r="798" spans="12:43" ht="12.75" customHeight="1">
      <c r="L798" s="559"/>
      <c r="P798" s="560"/>
      <c r="AP798" s="561"/>
      <c r="AQ798" s="561"/>
    </row>
    <row r="799" spans="12:43" ht="12.75" customHeight="1">
      <c r="L799" s="559"/>
      <c r="P799" s="560"/>
      <c r="AP799" s="561"/>
      <c r="AQ799" s="561"/>
    </row>
    <row r="800" spans="12:43" ht="12.75" customHeight="1">
      <c r="L800" s="559"/>
      <c r="P800" s="560"/>
      <c r="AP800" s="561"/>
      <c r="AQ800" s="561"/>
    </row>
    <row r="801" spans="12:43" ht="12.75" customHeight="1">
      <c r="L801" s="559"/>
      <c r="P801" s="560"/>
      <c r="AP801" s="561"/>
      <c r="AQ801" s="561"/>
    </row>
    <row r="802" spans="12:43" ht="12.75" customHeight="1">
      <c r="L802" s="559"/>
      <c r="P802" s="560"/>
      <c r="AP802" s="561"/>
      <c r="AQ802" s="561"/>
    </row>
    <row r="803" spans="12:43" ht="12.75" customHeight="1">
      <c r="L803" s="559"/>
      <c r="P803" s="560"/>
      <c r="AP803" s="561"/>
      <c r="AQ803" s="561"/>
    </row>
    <row r="804" spans="12:43" ht="12.75" customHeight="1">
      <c r="L804" s="559"/>
      <c r="P804" s="560"/>
      <c r="AP804" s="561"/>
      <c r="AQ804" s="561"/>
    </row>
    <row r="805" spans="12:43" ht="12.75" customHeight="1">
      <c r="L805" s="559"/>
      <c r="P805" s="560"/>
      <c r="AP805" s="561"/>
      <c r="AQ805" s="561"/>
    </row>
    <row r="806" spans="12:43" ht="12.75" customHeight="1">
      <c r="L806" s="559"/>
      <c r="P806" s="560"/>
      <c r="AP806" s="561"/>
      <c r="AQ806" s="561"/>
    </row>
    <row r="807" spans="12:43" ht="12.75" customHeight="1">
      <c r="L807" s="559"/>
      <c r="P807" s="560"/>
      <c r="AP807" s="561"/>
      <c r="AQ807" s="561"/>
    </row>
    <row r="808" spans="12:43" ht="12.75" customHeight="1">
      <c r="L808" s="559"/>
      <c r="P808" s="560"/>
      <c r="AP808" s="561"/>
      <c r="AQ808" s="561"/>
    </row>
    <row r="809" spans="12:43" ht="12.75" customHeight="1">
      <c r="L809" s="559"/>
      <c r="P809" s="560"/>
      <c r="AP809" s="561"/>
      <c r="AQ809" s="561"/>
    </row>
    <row r="810" spans="12:43" ht="12.75" customHeight="1">
      <c r="L810" s="559"/>
      <c r="P810" s="560"/>
      <c r="AP810" s="561"/>
      <c r="AQ810" s="561"/>
    </row>
    <row r="811" spans="12:43" ht="12.75" customHeight="1">
      <c r="L811" s="559"/>
      <c r="P811" s="560"/>
      <c r="AP811" s="561"/>
      <c r="AQ811" s="561"/>
    </row>
    <row r="812" spans="12:43" ht="12.75" customHeight="1">
      <c r="L812" s="559"/>
      <c r="P812" s="560"/>
      <c r="AP812" s="561"/>
      <c r="AQ812" s="561"/>
    </row>
    <row r="813" spans="12:43" ht="12.75" customHeight="1">
      <c r="L813" s="559"/>
      <c r="P813" s="560"/>
      <c r="AP813" s="561"/>
      <c r="AQ813" s="561"/>
    </row>
    <row r="814" spans="12:43" ht="12.75" customHeight="1">
      <c r="L814" s="559"/>
      <c r="P814" s="560"/>
      <c r="AP814" s="561"/>
      <c r="AQ814" s="561"/>
    </row>
    <row r="815" spans="12:43" ht="12.75" customHeight="1">
      <c r="L815" s="559"/>
      <c r="P815" s="560"/>
      <c r="AP815" s="561"/>
      <c r="AQ815" s="561"/>
    </row>
    <row r="816" spans="12:43" ht="12.75" customHeight="1">
      <c r="L816" s="559"/>
      <c r="P816" s="560"/>
      <c r="AP816" s="561"/>
      <c r="AQ816" s="561"/>
    </row>
    <row r="817" spans="12:43" ht="12.75" customHeight="1">
      <c r="L817" s="559"/>
      <c r="P817" s="560"/>
      <c r="AP817" s="561"/>
      <c r="AQ817" s="561"/>
    </row>
    <row r="818" spans="12:43" ht="12.75" customHeight="1">
      <c r="L818" s="559"/>
      <c r="P818" s="560"/>
      <c r="AP818" s="561"/>
      <c r="AQ818" s="561"/>
    </row>
    <row r="819" spans="12:43" ht="12.75" customHeight="1">
      <c r="L819" s="559"/>
      <c r="P819" s="560"/>
      <c r="AP819" s="561"/>
      <c r="AQ819" s="561"/>
    </row>
    <row r="820" spans="12:43" ht="12.75" customHeight="1">
      <c r="L820" s="559"/>
      <c r="P820" s="560"/>
      <c r="AP820" s="561"/>
      <c r="AQ820" s="561"/>
    </row>
    <row r="821" spans="12:43" ht="12.75" customHeight="1">
      <c r="L821" s="559"/>
      <c r="P821" s="560"/>
      <c r="AP821" s="561"/>
      <c r="AQ821" s="561"/>
    </row>
    <row r="822" spans="12:43" ht="12.75" customHeight="1">
      <c r="L822" s="559"/>
      <c r="P822" s="560"/>
      <c r="AP822" s="561"/>
      <c r="AQ822" s="561"/>
    </row>
    <row r="823" spans="12:43" ht="12.75" customHeight="1">
      <c r="L823" s="559"/>
      <c r="P823" s="560"/>
      <c r="AP823" s="561"/>
      <c r="AQ823" s="561"/>
    </row>
    <row r="824" spans="12:43" ht="12.75" customHeight="1">
      <c r="L824" s="559"/>
      <c r="P824" s="560"/>
      <c r="AP824" s="561"/>
      <c r="AQ824" s="561"/>
    </row>
    <row r="825" spans="12:43" ht="12.75" customHeight="1">
      <c r="L825" s="559"/>
      <c r="P825" s="560"/>
      <c r="AP825" s="561"/>
      <c r="AQ825" s="561"/>
    </row>
    <row r="826" spans="12:43" ht="12.75" customHeight="1">
      <c r="L826" s="559"/>
      <c r="P826" s="560"/>
      <c r="AP826" s="561"/>
      <c r="AQ826" s="561"/>
    </row>
    <row r="827" spans="12:43" ht="12.75" customHeight="1">
      <c r="L827" s="559"/>
      <c r="P827" s="560"/>
      <c r="AP827" s="561"/>
      <c r="AQ827" s="561"/>
    </row>
    <row r="828" spans="12:43" ht="12.75" customHeight="1">
      <c r="L828" s="559"/>
      <c r="P828" s="560"/>
      <c r="AP828" s="561"/>
      <c r="AQ828" s="561"/>
    </row>
    <row r="829" spans="12:43" ht="12.75" customHeight="1">
      <c r="L829" s="559"/>
      <c r="P829" s="560"/>
      <c r="AP829" s="561"/>
      <c r="AQ829" s="561"/>
    </row>
    <row r="830" spans="12:43" ht="12.75" customHeight="1">
      <c r="L830" s="559"/>
      <c r="P830" s="560"/>
      <c r="AP830" s="561"/>
      <c r="AQ830" s="561"/>
    </row>
    <row r="831" spans="12:43" ht="12.75" customHeight="1">
      <c r="L831" s="559"/>
      <c r="P831" s="560"/>
      <c r="AP831" s="561"/>
      <c r="AQ831" s="561"/>
    </row>
    <row r="832" spans="12:43" ht="12.75" customHeight="1">
      <c r="L832" s="559"/>
      <c r="P832" s="560"/>
      <c r="AP832" s="561"/>
      <c r="AQ832" s="561"/>
    </row>
    <row r="833" spans="12:43" ht="12.75" customHeight="1">
      <c r="L833" s="559"/>
      <c r="P833" s="560"/>
      <c r="AP833" s="561"/>
      <c r="AQ833" s="561"/>
    </row>
    <row r="834" spans="12:43" ht="12.75" customHeight="1">
      <c r="L834" s="559"/>
      <c r="P834" s="560"/>
      <c r="AP834" s="561"/>
      <c r="AQ834" s="561"/>
    </row>
    <row r="835" spans="12:43" ht="12.75" customHeight="1">
      <c r="L835" s="559"/>
      <c r="P835" s="560"/>
      <c r="AP835" s="561"/>
      <c r="AQ835" s="561"/>
    </row>
    <row r="836" spans="12:43" ht="12.75" customHeight="1">
      <c r="L836" s="559"/>
      <c r="P836" s="560"/>
      <c r="AP836" s="561"/>
      <c r="AQ836" s="561"/>
    </row>
    <row r="837" spans="12:43" ht="12.75" customHeight="1">
      <c r="L837" s="559"/>
      <c r="P837" s="560"/>
      <c r="AP837" s="561"/>
      <c r="AQ837" s="561"/>
    </row>
    <row r="838" spans="12:43" ht="12.75" customHeight="1">
      <c r="L838" s="559"/>
      <c r="P838" s="560"/>
      <c r="AP838" s="561"/>
      <c r="AQ838" s="561"/>
    </row>
    <row r="839" spans="12:43" ht="12.75" customHeight="1">
      <c r="L839" s="559"/>
      <c r="P839" s="560"/>
      <c r="AP839" s="561"/>
      <c r="AQ839" s="561"/>
    </row>
    <row r="840" spans="12:43" ht="12.75" customHeight="1">
      <c r="L840" s="559"/>
      <c r="P840" s="560"/>
      <c r="AP840" s="561"/>
      <c r="AQ840" s="561"/>
    </row>
    <row r="841" spans="12:43" ht="12.75" customHeight="1">
      <c r="L841" s="559"/>
      <c r="P841" s="560"/>
      <c r="AP841" s="561"/>
      <c r="AQ841" s="561"/>
    </row>
    <row r="842" spans="12:43" ht="12.75" customHeight="1">
      <c r="L842" s="559"/>
      <c r="P842" s="560"/>
      <c r="AP842" s="561"/>
      <c r="AQ842" s="561"/>
    </row>
    <row r="843" spans="12:43" ht="12.75" customHeight="1">
      <c r="L843" s="559"/>
      <c r="P843" s="560"/>
      <c r="AP843" s="561"/>
      <c r="AQ843" s="561"/>
    </row>
    <row r="844" spans="12:43" ht="12.75" customHeight="1">
      <c r="L844" s="559"/>
      <c r="P844" s="560"/>
      <c r="AP844" s="561"/>
      <c r="AQ844" s="561"/>
    </row>
    <row r="845" spans="12:43" ht="12.75" customHeight="1">
      <c r="L845" s="559"/>
      <c r="P845" s="560"/>
      <c r="AP845" s="561"/>
      <c r="AQ845" s="561"/>
    </row>
    <row r="846" spans="12:43" ht="12.75" customHeight="1">
      <c r="L846" s="559"/>
      <c r="P846" s="560"/>
      <c r="AP846" s="561"/>
      <c r="AQ846" s="561"/>
    </row>
    <row r="847" spans="12:43" ht="12.75" customHeight="1">
      <c r="L847" s="559"/>
      <c r="P847" s="560"/>
      <c r="AP847" s="561"/>
      <c r="AQ847" s="561"/>
    </row>
    <row r="848" spans="12:43" ht="12.75" customHeight="1">
      <c r="L848" s="559"/>
      <c r="P848" s="560"/>
      <c r="AP848" s="561"/>
      <c r="AQ848" s="561"/>
    </row>
    <row r="849" spans="12:43" ht="12.75" customHeight="1">
      <c r="L849" s="559"/>
      <c r="P849" s="560"/>
      <c r="AP849" s="561"/>
      <c r="AQ849" s="561"/>
    </row>
    <row r="850" spans="12:43" ht="12.75" customHeight="1">
      <c r="L850" s="559"/>
      <c r="P850" s="560"/>
      <c r="AP850" s="561"/>
      <c r="AQ850" s="561"/>
    </row>
    <row r="851" spans="12:43" ht="12.75" customHeight="1">
      <c r="L851" s="559"/>
      <c r="P851" s="560"/>
      <c r="AP851" s="561"/>
      <c r="AQ851" s="561"/>
    </row>
    <row r="852" spans="12:43" ht="12.75" customHeight="1">
      <c r="L852" s="559"/>
      <c r="P852" s="560"/>
      <c r="AP852" s="561"/>
      <c r="AQ852" s="561"/>
    </row>
    <row r="853" spans="12:43" ht="12.75" customHeight="1">
      <c r="L853" s="559"/>
      <c r="P853" s="560"/>
      <c r="AP853" s="561"/>
      <c r="AQ853" s="561"/>
    </row>
    <row r="854" spans="12:43" ht="12.75" customHeight="1">
      <c r="L854" s="559"/>
      <c r="P854" s="560"/>
      <c r="AP854" s="561"/>
      <c r="AQ854" s="561"/>
    </row>
    <row r="855" spans="12:43" ht="12.75" customHeight="1">
      <c r="L855" s="559"/>
      <c r="P855" s="560"/>
      <c r="AP855" s="561"/>
      <c r="AQ855" s="561"/>
    </row>
    <row r="856" spans="12:43" ht="12.75" customHeight="1">
      <c r="L856" s="559"/>
      <c r="P856" s="560"/>
      <c r="AP856" s="561"/>
      <c r="AQ856" s="561"/>
    </row>
    <row r="857" spans="12:43" ht="12.75" customHeight="1">
      <c r="L857" s="559"/>
      <c r="P857" s="560"/>
      <c r="AP857" s="561"/>
      <c r="AQ857" s="561"/>
    </row>
    <row r="858" spans="12:43" ht="12.75" customHeight="1">
      <c r="L858" s="559"/>
      <c r="P858" s="560"/>
      <c r="AP858" s="561"/>
      <c r="AQ858" s="561"/>
    </row>
    <row r="859" spans="12:43" ht="12.75" customHeight="1">
      <c r="L859" s="559"/>
      <c r="P859" s="560"/>
      <c r="AP859" s="561"/>
      <c r="AQ859" s="561"/>
    </row>
    <row r="860" spans="12:43" ht="12.75" customHeight="1">
      <c r="L860" s="559"/>
      <c r="P860" s="560"/>
      <c r="AP860" s="561"/>
      <c r="AQ860" s="561"/>
    </row>
    <row r="861" spans="12:43" ht="12.75" customHeight="1">
      <c r="L861" s="559"/>
      <c r="P861" s="560"/>
      <c r="AP861" s="561"/>
      <c r="AQ861" s="561"/>
    </row>
    <row r="862" spans="12:43" ht="12.75" customHeight="1">
      <c r="L862" s="559"/>
      <c r="P862" s="560"/>
      <c r="AP862" s="561"/>
      <c r="AQ862" s="561"/>
    </row>
    <row r="863" spans="12:43" ht="12.75" customHeight="1">
      <c r="L863" s="559"/>
      <c r="P863" s="560"/>
      <c r="AP863" s="561"/>
      <c r="AQ863" s="561"/>
    </row>
    <row r="864" spans="12:43" ht="12.75" customHeight="1">
      <c r="L864" s="559"/>
      <c r="P864" s="560"/>
      <c r="AP864" s="561"/>
      <c r="AQ864" s="561"/>
    </row>
    <row r="865" spans="12:43" ht="12.75" customHeight="1">
      <c r="L865" s="559"/>
      <c r="P865" s="560"/>
      <c r="AP865" s="561"/>
      <c r="AQ865" s="561"/>
    </row>
    <row r="866" spans="12:43" ht="12.75" customHeight="1">
      <c r="L866" s="559"/>
      <c r="P866" s="560"/>
      <c r="AP866" s="561"/>
      <c r="AQ866" s="561"/>
    </row>
    <row r="867" spans="12:43" ht="12.75" customHeight="1">
      <c r="L867" s="559"/>
      <c r="P867" s="560"/>
      <c r="AP867" s="561"/>
      <c r="AQ867" s="561"/>
    </row>
    <row r="868" spans="12:43" ht="12.75" customHeight="1">
      <c r="L868" s="559"/>
      <c r="P868" s="560"/>
      <c r="AP868" s="561"/>
      <c r="AQ868" s="561"/>
    </row>
    <row r="869" spans="12:43" ht="12.75" customHeight="1">
      <c r="L869" s="559"/>
      <c r="P869" s="560"/>
      <c r="AP869" s="561"/>
      <c r="AQ869" s="561"/>
    </row>
    <row r="870" spans="12:43" ht="12.75" customHeight="1">
      <c r="L870" s="559"/>
      <c r="P870" s="560"/>
      <c r="AP870" s="561"/>
      <c r="AQ870" s="561"/>
    </row>
    <row r="871" spans="12:43" ht="12.75" customHeight="1">
      <c r="L871" s="559"/>
      <c r="P871" s="560"/>
      <c r="AP871" s="561"/>
      <c r="AQ871" s="561"/>
    </row>
    <row r="872" spans="12:43" ht="12.75" customHeight="1">
      <c r="L872" s="559"/>
      <c r="P872" s="560"/>
      <c r="AP872" s="561"/>
      <c r="AQ872" s="561"/>
    </row>
    <row r="873" spans="12:43" ht="12.75" customHeight="1">
      <c r="L873" s="559"/>
      <c r="P873" s="560"/>
      <c r="AP873" s="561"/>
      <c r="AQ873" s="561"/>
    </row>
    <row r="874" spans="12:43" ht="12.75" customHeight="1">
      <c r="L874" s="559"/>
      <c r="P874" s="560"/>
      <c r="AP874" s="561"/>
      <c r="AQ874" s="561"/>
    </row>
    <row r="875" spans="12:43" ht="12.75" customHeight="1">
      <c r="L875" s="559"/>
      <c r="P875" s="560"/>
      <c r="AP875" s="561"/>
      <c r="AQ875" s="561"/>
    </row>
    <row r="876" spans="12:43" ht="12.75" customHeight="1">
      <c r="L876" s="559"/>
      <c r="P876" s="560"/>
      <c r="AP876" s="561"/>
      <c r="AQ876" s="561"/>
    </row>
    <row r="877" spans="12:43" ht="12.75" customHeight="1">
      <c r="L877" s="559"/>
      <c r="P877" s="560"/>
      <c r="AP877" s="561"/>
      <c r="AQ877" s="561"/>
    </row>
    <row r="878" spans="12:43" ht="12.75" customHeight="1">
      <c r="L878" s="559"/>
      <c r="P878" s="560"/>
      <c r="AP878" s="561"/>
      <c r="AQ878" s="561"/>
    </row>
    <row r="879" spans="12:43" ht="12.75" customHeight="1">
      <c r="L879" s="559"/>
      <c r="P879" s="560"/>
      <c r="AP879" s="561"/>
      <c r="AQ879" s="561"/>
    </row>
    <row r="880" spans="12:43" ht="12.75" customHeight="1">
      <c r="L880" s="559"/>
      <c r="P880" s="560"/>
      <c r="AP880" s="561"/>
      <c r="AQ880" s="561"/>
    </row>
    <row r="881" spans="12:43" ht="12.75" customHeight="1">
      <c r="L881" s="559"/>
      <c r="P881" s="560"/>
      <c r="AP881" s="561"/>
      <c r="AQ881" s="561"/>
    </row>
    <row r="882" spans="12:43" ht="12.75" customHeight="1">
      <c r="L882" s="559"/>
      <c r="P882" s="560"/>
      <c r="AP882" s="561"/>
      <c r="AQ882" s="561"/>
    </row>
    <row r="883" spans="12:43" ht="12.75" customHeight="1">
      <c r="L883" s="559"/>
      <c r="P883" s="560"/>
      <c r="AP883" s="561"/>
      <c r="AQ883" s="561"/>
    </row>
    <row r="884" spans="12:43" ht="12.75" customHeight="1">
      <c r="L884" s="559"/>
      <c r="P884" s="560"/>
      <c r="AP884" s="561"/>
      <c r="AQ884" s="561"/>
    </row>
    <row r="885" spans="12:43" ht="12.75" customHeight="1">
      <c r="L885" s="559"/>
      <c r="P885" s="560"/>
      <c r="AP885" s="561"/>
      <c r="AQ885" s="561"/>
    </row>
    <row r="886" spans="12:43" ht="12.75" customHeight="1">
      <c r="L886" s="559"/>
      <c r="P886" s="560"/>
      <c r="AP886" s="561"/>
      <c r="AQ886" s="561"/>
    </row>
    <row r="887" spans="12:43" ht="12.75" customHeight="1">
      <c r="L887" s="559"/>
      <c r="P887" s="560"/>
      <c r="AP887" s="561"/>
      <c r="AQ887" s="561"/>
    </row>
    <row r="888" spans="12:43" ht="12.75" customHeight="1">
      <c r="L888" s="559"/>
      <c r="P888" s="560"/>
      <c r="AP888" s="561"/>
      <c r="AQ888" s="561"/>
    </row>
    <row r="889" spans="12:43" ht="12.75" customHeight="1">
      <c r="L889" s="559"/>
      <c r="P889" s="560"/>
      <c r="AP889" s="561"/>
      <c r="AQ889" s="561"/>
    </row>
    <row r="890" spans="12:43" ht="12.75" customHeight="1">
      <c r="L890" s="559"/>
      <c r="P890" s="560"/>
      <c r="AP890" s="561"/>
      <c r="AQ890" s="561"/>
    </row>
    <row r="891" spans="12:43" ht="12.75" customHeight="1">
      <c r="L891" s="559"/>
      <c r="P891" s="560"/>
      <c r="AP891" s="561"/>
      <c r="AQ891" s="561"/>
    </row>
    <row r="892" spans="12:43" ht="12.75" customHeight="1">
      <c r="L892" s="559"/>
      <c r="P892" s="560"/>
      <c r="AP892" s="561"/>
      <c r="AQ892" s="561"/>
    </row>
    <row r="893" spans="12:43" ht="12.75" customHeight="1">
      <c r="L893" s="559"/>
      <c r="P893" s="560"/>
      <c r="AP893" s="561"/>
      <c r="AQ893" s="561"/>
    </row>
    <row r="894" spans="12:43" ht="12.75" customHeight="1">
      <c r="L894" s="559"/>
      <c r="P894" s="560"/>
      <c r="AP894" s="561"/>
      <c r="AQ894" s="561"/>
    </row>
    <row r="895" spans="12:43" ht="12.75" customHeight="1">
      <c r="L895" s="559"/>
      <c r="P895" s="560"/>
      <c r="AP895" s="561"/>
      <c r="AQ895" s="561"/>
    </row>
    <row r="896" spans="12:43" ht="12.75" customHeight="1">
      <c r="L896" s="559"/>
      <c r="P896" s="560"/>
      <c r="AP896" s="561"/>
      <c r="AQ896" s="561"/>
    </row>
    <row r="897" spans="12:43" ht="12.75" customHeight="1">
      <c r="L897" s="559"/>
      <c r="P897" s="560"/>
      <c r="AP897" s="561"/>
      <c r="AQ897" s="561"/>
    </row>
    <row r="898" spans="12:43" ht="12.75" customHeight="1">
      <c r="L898" s="559"/>
      <c r="P898" s="560"/>
      <c r="AP898" s="561"/>
      <c r="AQ898" s="561"/>
    </row>
    <row r="899" spans="12:43" ht="12.75" customHeight="1">
      <c r="L899" s="559"/>
      <c r="P899" s="560"/>
      <c r="AP899" s="561"/>
      <c r="AQ899" s="561"/>
    </row>
    <row r="900" spans="12:43" ht="12.75" customHeight="1">
      <c r="L900" s="559"/>
      <c r="P900" s="560"/>
      <c r="AP900" s="561"/>
      <c r="AQ900" s="561"/>
    </row>
    <row r="901" spans="12:43" ht="12.75" customHeight="1">
      <c r="L901" s="559"/>
      <c r="P901" s="560"/>
      <c r="AP901" s="561"/>
      <c r="AQ901" s="561"/>
    </row>
    <row r="902" spans="12:43" ht="12.75" customHeight="1">
      <c r="L902" s="559"/>
      <c r="P902" s="560"/>
      <c r="AP902" s="561"/>
      <c r="AQ902" s="561"/>
    </row>
    <row r="903" spans="12:43" ht="12.75" customHeight="1">
      <c r="L903" s="559"/>
      <c r="P903" s="560"/>
      <c r="AP903" s="561"/>
      <c r="AQ903" s="561"/>
    </row>
    <row r="904" spans="12:43" ht="12.75" customHeight="1">
      <c r="L904" s="559"/>
      <c r="P904" s="560"/>
      <c r="AP904" s="561"/>
      <c r="AQ904" s="561"/>
    </row>
    <row r="905" spans="12:43" ht="12.75" customHeight="1">
      <c r="L905" s="559"/>
      <c r="P905" s="560"/>
      <c r="AP905" s="561"/>
      <c r="AQ905" s="561"/>
    </row>
    <row r="906" spans="12:43" ht="12.75" customHeight="1">
      <c r="L906" s="559"/>
      <c r="P906" s="560"/>
      <c r="AP906" s="561"/>
      <c r="AQ906" s="561"/>
    </row>
    <row r="907" spans="12:43" ht="12.75" customHeight="1">
      <c r="L907" s="559"/>
      <c r="P907" s="560"/>
      <c r="AP907" s="561"/>
      <c r="AQ907" s="561"/>
    </row>
    <row r="908" spans="12:43" ht="12.75" customHeight="1">
      <c r="L908" s="559"/>
      <c r="P908" s="560"/>
      <c r="AP908" s="561"/>
      <c r="AQ908" s="561"/>
    </row>
    <row r="909" spans="12:43" ht="12.75" customHeight="1">
      <c r="L909" s="559"/>
      <c r="P909" s="560"/>
      <c r="AP909" s="561"/>
      <c r="AQ909" s="561"/>
    </row>
    <row r="910" spans="12:43" ht="12.75" customHeight="1">
      <c r="L910" s="559"/>
      <c r="P910" s="560"/>
      <c r="AP910" s="561"/>
      <c r="AQ910" s="561"/>
    </row>
    <row r="911" spans="12:43" ht="12.75" customHeight="1">
      <c r="L911" s="559"/>
      <c r="P911" s="560"/>
      <c r="AP911" s="561"/>
      <c r="AQ911" s="561"/>
    </row>
    <row r="912" spans="12:43" ht="12.75" customHeight="1">
      <c r="L912" s="559"/>
      <c r="P912" s="560"/>
      <c r="AP912" s="561"/>
      <c r="AQ912" s="561"/>
    </row>
    <row r="913" spans="12:43" ht="12.75" customHeight="1">
      <c r="L913" s="559"/>
      <c r="P913" s="560"/>
      <c r="AP913" s="561"/>
      <c r="AQ913" s="561"/>
    </row>
    <row r="914" spans="12:43" ht="12.75" customHeight="1">
      <c r="L914" s="559"/>
      <c r="P914" s="560"/>
      <c r="AP914" s="561"/>
      <c r="AQ914" s="561"/>
    </row>
    <row r="915" spans="12:43" ht="12.75" customHeight="1">
      <c r="L915" s="559"/>
      <c r="P915" s="560"/>
      <c r="AP915" s="561"/>
      <c r="AQ915" s="561"/>
    </row>
    <row r="916" spans="12:43" ht="12.75" customHeight="1">
      <c r="L916" s="559"/>
      <c r="P916" s="560"/>
      <c r="AP916" s="561"/>
      <c r="AQ916" s="561"/>
    </row>
    <row r="917" spans="12:43" ht="12.75" customHeight="1">
      <c r="L917" s="559"/>
      <c r="P917" s="560"/>
      <c r="AP917" s="561"/>
      <c r="AQ917" s="561"/>
    </row>
    <row r="918" spans="12:43" ht="12.75" customHeight="1">
      <c r="L918" s="559"/>
      <c r="P918" s="560"/>
      <c r="AP918" s="561"/>
      <c r="AQ918" s="561"/>
    </row>
    <row r="919" spans="12:43" ht="12.75" customHeight="1">
      <c r="L919" s="559"/>
      <c r="P919" s="560"/>
      <c r="AP919" s="561"/>
      <c r="AQ919" s="561"/>
    </row>
    <row r="920" spans="12:43" ht="12.75" customHeight="1">
      <c r="L920" s="559"/>
      <c r="P920" s="560"/>
      <c r="AP920" s="561"/>
      <c r="AQ920" s="561"/>
    </row>
    <row r="921" spans="12:43" ht="12.75" customHeight="1">
      <c r="L921" s="559"/>
      <c r="P921" s="560"/>
      <c r="AP921" s="561"/>
      <c r="AQ921" s="561"/>
    </row>
    <row r="922" spans="12:43" ht="12.75" customHeight="1">
      <c r="L922" s="559"/>
      <c r="P922" s="560"/>
      <c r="AP922" s="561"/>
      <c r="AQ922" s="561"/>
    </row>
    <row r="923" spans="12:43" ht="12.75" customHeight="1">
      <c r="L923" s="559"/>
      <c r="P923" s="560"/>
      <c r="AP923" s="561"/>
      <c r="AQ923" s="561"/>
    </row>
    <row r="924" spans="12:43" ht="12.75" customHeight="1">
      <c r="L924" s="559"/>
      <c r="P924" s="560"/>
      <c r="AP924" s="561"/>
      <c r="AQ924" s="561"/>
    </row>
    <row r="925" spans="12:43" ht="12.75" customHeight="1">
      <c r="L925" s="559"/>
      <c r="P925" s="560"/>
      <c r="AP925" s="561"/>
      <c r="AQ925" s="561"/>
    </row>
    <row r="926" spans="12:43" ht="12.75" customHeight="1">
      <c r="L926" s="559"/>
      <c r="P926" s="560"/>
      <c r="AP926" s="561"/>
      <c r="AQ926" s="561"/>
    </row>
    <row r="927" spans="12:43" ht="12.75" customHeight="1">
      <c r="L927" s="559"/>
      <c r="P927" s="560"/>
      <c r="AP927" s="561"/>
      <c r="AQ927" s="561"/>
    </row>
    <row r="928" spans="12:43" ht="12.75" customHeight="1">
      <c r="L928" s="559"/>
      <c r="P928" s="560"/>
      <c r="AP928" s="561"/>
      <c r="AQ928" s="561"/>
    </row>
    <row r="929" spans="12:43" ht="12.75" customHeight="1">
      <c r="L929" s="559"/>
      <c r="P929" s="560"/>
      <c r="AP929" s="561"/>
      <c r="AQ929" s="561"/>
    </row>
    <row r="930" spans="12:43" ht="12.75" customHeight="1">
      <c r="L930" s="559"/>
      <c r="P930" s="560"/>
      <c r="AP930" s="561"/>
      <c r="AQ930" s="561"/>
    </row>
    <row r="931" spans="12:43" ht="12.75" customHeight="1">
      <c r="L931" s="559"/>
      <c r="P931" s="560"/>
      <c r="AP931" s="561"/>
      <c r="AQ931" s="561"/>
    </row>
    <row r="932" spans="12:43" ht="12.75" customHeight="1">
      <c r="L932" s="559"/>
      <c r="P932" s="560"/>
      <c r="AP932" s="561"/>
      <c r="AQ932" s="561"/>
    </row>
    <row r="933" spans="12:43" ht="12.75" customHeight="1">
      <c r="L933" s="559"/>
      <c r="P933" s="560"/>
      <c r="AP933" s="561"/>
      <c r="AQ933" s="561"/>
    </row>
    <row r="934" spans="12:43" ht="12.75" customHeight="1">
      <c r="L934" s="559"/>
      <c r="P934" s="560"/>
      <c r="AP934" s="561"/>
      <c r="AQ934" s="561"/>
    </row>
    <row r="935" spans="12:43" ht="12.75" customHeight="1">
      <c r="L935" s="559"/>
      <c r="P935" s="560"/>
      <c r="AP935" s="561"/>
      <c r="AQ935" s="561"/>
    </row>
    <row r="936" spans="12:43" ht="12.75" customHeight="1">
      <c r="L936" s="559"/>
      <c r="P936" s="560"/>
      <c r="AP936" s="561"/>
      <c r="AQ936" s="561"/>
    </row>
    <row r="937" spans="12:43" ht="12.75" customHeight="1">
      <c r="L937" s="559"/>
      <c r="P937" s="560"/>
      <c r="AP937" s="561"/>
      <c r="AQ937" s="561"/>
    </row>
    <row r="938" spans="12:43" ht="12.75" customHeight="1">
      <c r="L938" s="559"/>
      <c r="P938" s="560"/>
      <c r="AP938" s="561"/>
      <c r="AQ938" s="561"/>
    </row>
    <row r="939" spans="12:43" ht="12.75" customHeight="1">
      <c r="L939" s="559"/>
      <c r="P939" s="560"/>
      <c r="AP939" s="561"/>
      <c r="AQ939" s="561"/>
    </row>
    <row r="940" spans="12:43" ht="12.75" customHeight="1">
      <c r="L940" s="559"/>
      <c r="P940" s="560"/>
      <c r="AP940" s="561"/>
      <c r="AQ940" s="561"/>
    </row>
    <row r="941" spans="12:43" ht="12.75" customHeight="1">
      <c r="L941" s="559"/>
      <c r="P941" s="560"/>
      <c r="AP941" s="561"/>
      <c r="AQ941" s="561"/>
    </row>
    <row r="942" spans="12:43" ht="12.75" customHeight="1">
      <c r="L942" s="559"/>
      <c r="P942" s="560"/>
      <c r="AP942" s="561"/>
      <c r="AQ942" s="561"/>
    </row>
    <row r="943" spans="12:43" ht="12.75" customHeight="1">
      <c r="L943" s="559"/>
      <c r="P943" s="560"/>
      <c r="AP943" s="561"/>
      <c r="AQ943" s="561"/>
    </row>
    <row r="944" spans="12:43" ht="12.75" customHeight="1">
      <c r="L944" s="559"/>
      <c r="P944" s="560"/>
      <c r="AP944" s="561"/>
      <c r="AQ944" s="561"/>
    </row>
    <row r="945" spans="12:43" ht="12.75" customHeight="1">
      <c r="L945" s="559"/>
      <c r="P945" s="560"/>
      <c r="AP945" s="561"/>
      <c r="AQ945" s="561"/>
    </row>
    <row r="946" spans="12:43" ht="12.75" customHeight="1">
      <c r="L946" s="559"/>
      <c r="P946" s="560"/>
      <c r="AP946" s="561"/>
      <c r="AQ946" s="561"/>
    </row>
    <row r="947" spans="12:43" ht="12.75" customHeight="1">
      <c r="L947" s="559"/>
      <c r="P947" s="560"/>
      <c r="AP947" s="561"/>
      <c r="AQ947" s="561"/>
    </row>
    <row r="948" spans="12:43" ht="12.75" customHeight="1">
      <c r="L948" s="559"/>
      <c r="P948" s="560"/>
      <c r="AP948" s="561"/>
      <c r="AQ948" s="561"/>
    </row>
    <row r="949" spans="12:43" ht="12.75" customHeight="1">
      <c r="L949" s="559"/>
      <c r="P949" s="560"/>
      <c r="AP949" s="561"/>
      <c r="AQ949" s="561"/>
    </row>
    <row r="950" spans="12:43" ht="12.75" customHeight="1">
      <c r="L950" s="559"/>
      <c r="P950" s="560"/>
      <c r="AP950" s="561"/>
      <c r="AQ950" s="561"/>
    </row>
    <row r="951" spans="12:43" ht="12.75" customHeight="1">
      <c r="L951" s="559"/>
      <c r="P951" s="560"/>
      <c r="AP951" s="561"/>
      <c r="AQ951" s="561"/>
    </row>
    <row r="952" spans="12:43" ht="12.75" customHeight="1">
      <c r="L952" s="559"/>
      <c r="P952" s="560"/>
      <c r="AP952" s="561"/>
      <c r="AQ952" s="561"/>
    </row>
    <row r="953" spans="12:43" ht="12.75" customHeight="1">
      <c r="L953" s="559"/>
      <c r="P953" s="560"/>
      <c r="AP953" s="561"/>
      <c r="AQ953" s="561"/>
    </row>
    <row r="954" spans="12:43" ht="12.75" customHeight="1">
      <c r="L954" s="559"/>
      <c r="P954" s="560"/>
      <c r="AP954" s="561"/>
      <c r="AQ954" s="561"/>
    </row>
    <row r="955" spans="12:43" ht="12.75" customHeight="1">
      <c r="L955" s="559"/>
      <c r="P955" s="560"/>
      <c r="AP955" s="561"/>
      <c r="AQ955" s="561"/>
    </row>
    <row r="956" spans="12:43" ht="12.75" customHeight="1">
      <c r="L956" s="559"/>
      <c r="P956" s="560"/>
      <c r="AP956" s="561"/>
      <c r="AQ956" s="561"/>
    </row>
    <row r="957" spans="12:43" ht="12.75" customHeight="1">
      <c r="L957" s="559"/>
      <c r="P957" s="560"/>
      <c r="AP957" s="561"/>
      <c r="AQ957" s="561"/>
    </row>
    <row r="958" spans="12:43" ht="12.75" customHeight="1">
      <c r="L958" s="559"/>
      <c r="P958" s="560"/>
      <c r="AP958" s="561"/>
      <c r="AQ958" s="561"/>
    </row>
    <row r="959" spans="12:43" ht="12.75" customHeight="1">
      <c r="L959" s="559"/>
      <c r="P959" s="560"/>
      <c r="AP959" s="561"/>
      <c r="AQ959" s="561"/>
    </row>
    <row r="960" spans="12:43" ht="12.75" customHeight="1">
      <c r="L960" s="559"/>
      <c r="P960" s="560"/>
      <c r="AP960" s="561"/>
      <c r="AQ960" s="561"/>
    </row>
    <row r="961" spans="12:43" ht="12.75" customHeight="1">
      <c r="L961" s="559"/>
      <c r="P961" s="560"/>
      <c r="AP961" s="561"/>
      <c r="AQ961" s="561"/>
    </row>
    <row r="962" spans="12:43" ht="12.75" customHeight="1">
      <c r="L962" s="559"/>
      <c r="P962" s="560"/>
      <c r="AP962" s="561"/>
      <c r="AQ962" s="561"/>
    </row>
    <row r="963" spans="12:43" ht="12.75" customHeight="1">
      <c r="L963" s="559"/>
      <c r="P963" s="560"/>
      <c r="AP963" s="561"/>
      <c r="AQ963" s="561"/>
    </row>
    <row r="964" spans="12:43" ht="12.75" customHeight="1">
      <c r="L964" s="559"/>
      <c r="P964" s="560"/>
      <c r="AP964" s="561"/>
      <c r="AQ964" s="561"/>
    </row>
    <row r="965" spans="12:43" ht="12.75" customHeight="1">
      <c r="L965" s="559"/>
      <c r="P965" s="560"/>
      <c r="AP965" s="561"/>
      <c r="AQ965" s="561"/>
    </row>
    <row r="966" spans="12:43" ht="12.75" customHeight="1">
      <c r="L966" s="559"/>
      <c r="P966" s="560"/>
      <c r="AP966" s="561"/>
      <c r="AQ966" s="561"/>
    </row>
    <row r="967" spans="12:43" ht="12.75" customHeight="1">
      <c r="L967" s="559"/>
      <c r="P967" s="560"/>
      <c r="AP967" s="561"/>
      <c r="AQ967" s="561"/>
    </row>
    <row r="968" spans="12:43" ht="12.75" customHeight="1">
      <c r="L968" s="559"/>
      <c r="P968" s="560"/>
      <c r="AP968" s="561"/>
      <c r="AQ968" s="561"/>
    </row>
    <row r="969" spans="12:43" ht="12.75" customHeight="1">
      <c r="L969" s="559"/>
      <c r="P969" s="560"/>
      <c r="AP969" s="561"/>
      <c r="AQ969" s="561"/>
    </row>
    <row r="970" spans="12:43" ht="12.75" customHeight="1">
      <c r="L970" s="559"/>
      <c r="P970" s="560"/>
      <c r="AP970" s="561"/>
      <c r="AQ970" s="561"/>
    </row>
    <row r="971" spans="12:43" ht="12.75" customHeight="1">
      <c r="L971" s="559"/>
      <c r="P971" s="560"/>
      <c r="AP971" s="561"/>
      <c r="AQ971" s="561"/>
    </row>
    <row r="972" spans="12:43" ht="12.75" customHeight="1">
      <c r="L972" s="559"/>
      <c r="P972" s="560"/>
      <c r="AP972" s="561"/>
      <c r="AQ972" s="561"/>
    </row>
    <row r="973" spans="12:43" ht="12.75" customHeight="1">
      <c r="L973" s="559"/>
      <c r="P973" s="560"/>
      <c r="AP973" s="561"/>
      <c r="AQ973" s="561"/>
    </row>
    <row r="974" spans="12:43" ht="12.75" customHeight="1">
      <c r="L974" s="559"/>
      <c r="P974" s="560"/>
      <c r="AP974" s="561"/>
      <c r="AQ974" s="561"/>
    </row>
  </sheetData>
  <mergeCells count="24">
    <mergeCell ref="U39:V39"/>
    <mergeCell ref="B28:B32"/>
    <mergeCell ref="C30:C31"/>
    <mergeCell ref="B33:B38"/>
    <mergeCell ref="C33:C35"/>
    <mergeCell ref="C36:C37"/>
    <mergeCell ref="L39:M39"/>
    <mergeCell ref="U7:AL7"/>
    <mergeCell ref="AN7:AO7"/>
    <mergeCell ref="B9:B26"/>
    <mergeCell ref="C9:C14"/>
    <mergeCell ref="C15:C16"/>
    <mergeCell ref="C17:C19"/>
    <mergeCell ref="C20:C21"/>
    <mergeCell ref="A7:B7"/>
    <mergeCell ref="C7:K7"/>
    <mergeCell ref="L7:O7"/>
    <mergeCell ref="P7:R7"/>
    <mergeCell ref="S7:T7"/>
    <mergeCell ref="A1:B4"/>
    <mergeCell ref="C1:AP2"/>
    <mergeCell ref="C3:AP4"/>
    <mergeCell ref="B5:AQ5"/>
    <mergeCell ref="A6:AQ6"/>
  </mergeCells>
  <conditionalFormatting sqref="N29:N31 N33:N38">
    <cfRule type="colorScale" priority="1">
      <colorScale>
        <cfvo type="formula" val="0%"/>
        <cfvo type="formula" val="50%"/>
        <cfvo type="formula" val="100%"/>
        <color rgb="FFF3F3F3"/>
        <color rgb="FF6AA84F"/>
        <color rgb="FF38761D"/>
      </colorScale>
    </cfRule>
  </conditionalFormatting>
  <conditionalFormatting sqref="M29:M31 M33:M38">
    <cfRule type="containsText" dxfId="285" priority="2" operator="containsText" text="En Progreso">
      <formula>NOT(ISERROR(SEARCH(("En Progreso"),(M29))))</formula>
    </cfRule>
  </conditionalFormatting>
  <conditionalFormatting sqref="M29:M31 M33:M38">
    <cfRule type="containsText" dxfId="284" priority="3" operator="containsText" text="Completo">
      <formula>NOT(ISERROR(SEARCH(("Completo"),(M29))))</formula>
    </cfRule>
  </conditionalFormatting>
  <conditionalFormatting sqref="M29:M31 M33:M38">
    <cfRule type="containsText" dxfId="283" priority="4" operator="containsText" text="En espera">
      <formula>NOT(ISERROR(SEARCH(("En espera"),(M29))))</formula>
    </cfRule>
  </conditionalFormatting>
  <conditionalFormatting sqref="M29:M31 M33:M38">
    <cfRule type="containsText" dxfId="282" priority="5" operator="containsText" text="Vencido">
      <formula>NOT(ISERROR(SEARCH(("Vencido"),(M29))))</formula>
    </cfRule>
  </conditionalFormatting>
  <conditionalFormatting sqref="O29:O31 O33:O38">
    <cfRule type="containsText" dxfId="281" priority="6" operator="containsText" text="Bajo">
      <formula>NOT(ISERROR(SEARCH(("Bajo"),(O29))))</formula>
    </cfRule>
  </conditionalFormatting>
  <conditionalFormatting sqref="O29:O31 O33:O38">
    <cfRule type="containsText" dxfId="280" priority="7" operator="containsText" text="Medio">
      <formula>NOT(ISERROR(SEARCH(("Medio"),(O29))))</formula>
    </cfRule>
  </conditionalFormatting>
  <conditionalFormatting sqref="O29:O31 O33:O38">
    <cfRule type="containsText" dxfId="279" priority="8" operator="containsText" text="Alto">
      <formula>NOT(ISERROR(SEARCH(("Alto"),(O29))))</formula>
    </cfRule>
  </conditionalFormatting>
  <conditionalFormatting sqref="N39">
    <cfRule type="colorScale" priority="9">
      <colorScale>
        <cfvo type="formula" val="0%"/>
        <cfvo type="formula" val="50%"/>
        <cfvo type="formula" val="100%"/>
        <color rgb="FFF3F3F3"/>
        <color rgb="FF6AA84F"/>
        <color rgb="FF38761D"/>
      </colorScale>
    </cfRule>
  </conditionalFormatting>
  <conditionalFormatting sqref="N32">
    <cfRule type="colorScale" priority="10">
      <colorScale>
        <cfvo type="formula" val="0%"/>
        <cfvo type="formula" val="50%"/>
        <cfvo type="formula" val="100%"/>
        <color rgb="FFF3F3F3"/>
        <color rgb="FF6AA84F"/>
        <color rgb="FF38761D"/>
      </colorScale>
    </cfRule>
  </conditionalFormatting>
  <conditionalFormatting sqref="M32">
    <cfRule type="containsText" dxfId="278" priority="11" operator="containsText" text="En Progreso">
      <formula>NOT(ISERROR(SEARCH(("En Progreso"),(M32))))</formula>
    </cfRule>
  </conditionalFormatting>
  <conditionalFormatting sqref="M32">
    <cfRule type="containsText" dxfId="277" priority="12" operator="containsText" text="Completo">
      <formula>NOT(ISERROR(SEARCH(("Completo"),(M32))))</formula>
    </cfRule>
  </conditionalFormatting>
  <conditionalFormatting sqref="M32">
    <cfRule type="containsText" dxfId="276" priority="13" operator="containsText" text="En espera">
      <formula>NOT(ISERROR(SEARCH(("En espera"),(M32))))</formula>
    </cfRule>
  </conditionalFormatting>
  <conditionalFormatting sqref="M32">
    <cfRule type="containsText" dxfId="275" priority="14" operator="containsText" text="Vencido">
      <formula>NOT(ISERROR(SEARCH(("Vencido"),(M32))))</formula>
    </cfRule>
  </conditionalFormatting>
  <conditionalFormatting sqref="O32">
    <cfRule type="containsText" dxfId="274" priority="15" operator="containsText" text="Bajo">
      <formula>NOT(ISERROR(SEARCH(("Bajo"),(O32))))</formula>
    </cfRule>
  </conditionalFormatting>
  <conditionalFormatting sqref="O32">
    <cfRule type="containsText" dxfId="273" priority="16" operator="containsText" text="Medio">
      <formula>NOT(ISERROR(SEARCH(("Medio"),(O32))))</formula>
    </cfRule>
  </conditionalFormatting>
  <conditionalFormatting sqref="O32">
    <cfRule type="containsText" dxfId="272" priority="17" operator="containsText" text="Alto">
      <formula>NOT(ISERROR(SEARCH(("Alto"),(O32))))</formula>
    </cfRule>
  </conditionalFormatting>
  <conditionalFormatting sqref="E32">
    <cfRule type="colorScale" priority="18">
      <colorScale>
        <cfvo type="min"/>
        <cfvo type="max"/>
        <color rgb="FF57BB8A"/>
        <color rgb="FFFFFFFF"/>
      </colorScale>
    </cfRule>
  </conditionalFormatting>
  <conditionalFormatting sqref="N28">
    <cfRule type="colorScale" priority="19">
      <colorScale>
        <cfvo type="formula" val="0%"/>
        <cfvo type="formula" val="50%"/>
        <cfvo type="formula" val="100%"/>
        <color rgb="FFF3F3F3"/>
        <color rgb="FF6AA84F"/>
        <color rgb="FF38761D"/>
      </colorScale>
    </cfRule>
  </conditionalFormatting>
  <conditionalFormatting sqref="M28">
    <cfRule type="containsText" dxfId="271" priority="20" operator="containsText" text="En Progreso">
      <formula>NOT(ISERROR(SEARCH(("En Progreso"),(M28))))</formula>
    </cfRule>
  </conditionalFormatting>
  <conditionalFormatting sqref="M28">
    <cfRule type="containsText" dxfId="270" priority="21" operator="containsText" text="Completo">
      <formula>NOT(ISERROR(SEARCH(("Completo"),(M28))))</formula>
    </cfRule>
  </conditionalFormatting>
  <conditionalFormatting sqref="M28">
    <cfRule type="containsText" dxfId="269" priority="22" operator="containsText" text="En espera">
      <formula>NOT(ISERROR(SEARCH(("En espera"),(M28))))</formula>
    </cfRule>
  </conditionalFormatting>
  <conditionalFormatting sqref="M28">
    <cfRule type="containsText" dxfId="268" priority="23" operator="containsText" text="Vencido">
      <formula>NOT(ISERROR(SEARCH(("Vencido"),(M28))))</formula>
    </cfRule>
  </conditionalFormatting>
  <conditionalFormatting sqref="O28">
    <cfRule type="containsText" dxfId="267" priority="24" operator="containsText" text="Bajo">
      <formula>NOT(ISERROR(SEARCH(("Bajo"),(O28))))</formula>
    </cfRule>
  </conditionalFormatting>
  <conditionalFormatting sqref="O28">
    <cfRule type="containsText" dxfId="266" priority="25" operator="containsText" text="Medio">
      <formula>NOT(ISERROR(SEARCH(("Medio"),(O28))))</formula>
    </cfRule>
  </conditionalFormatting>
  <conditionalFormatting sqref="O28">
    <cfRule type="containsText" dxfId="265" priority="26" operator="containsText" text="Alto">
      <formula>NOT(ISERROR(SEARCH(("Alto"),(O28))))</formula>
    </cfRule>
  </conditionalFormatting>
  <conditionalFormatting sqref="M9">
    <cfRule type="containsText" dxfId="264" priority="27" operator="containsText" text="En Progreso">
      <formula>NOT(ISERROR(SEARCH(("En Progreso"),(M9))))</formula>
    </cfRule>
  </conditionalFormatting>
  <conditionalFormatting sqref="M9">
    <cfRule type="containsText" dxfId="263" priority="28" operator="containsText" text="Completo">
      <formula>NOT(ISERROR(SEARCH(("Completo"),(M9))))</formula>
    </cfRule>
  </conditionalFormatting>
  <conditionalFormatting sqref="M9">
    <cfRule type="containsText" dxfId="262" priority="29" operator="containsText" text="En espera">
      <formula>NOT(ISERROR(SEARCH(("En espera"),(M9))))</formula>
    </cfRule>
  </conditionalFormatting>
  <conditionalFormatting sqref="M9">
    <cfRule type="containsText" dxfId="261" priority="30" operator="containsText" text="Vencido">
      <formula>NOT(ISERROR(SEARCH(("Vencido"),(M9))))</formula>
    </cfRule>
  </conditionalFormatting>
  <conditionalFormatting sqref="O9">
    <cfRule type="containsText" dxfId="260" priority="31" operator="containsText" text="Bajo">
      <formula>NOT(ISERROR(SEARCH(("Bajo"),(O9))))</formula>
    </cfRule>
  </conditionalFormatting>
  <conditionalFormatting sqref="O9">
    <cfRule type="containsText" dxfId="259" priority="32" operator="containsText" text="Medio">
      <formula>NOT(ISERROR(SEARCH(("Medio"),(O9))))</formula>
    </cfRule>
  </conditionalFormatting>
  <conditionalFormatting sqref="O9">
    <cfRule type="containsText" dxfId="258" priority="33" operator="containsText" text="Alto">
      <formula>NOT(ISERROR(SEARCH(("Alto"),(O9))))</formula>
    </cfRule>
  </conditionalFormatting>
  <conditionalFormatting sqref="E27:E31">
    <cfRule type="colorScale" priority="34">
      <colorScale>
        <cfvo type="min"/>
        <cfvo type="max"/>
        <color rgb="FF57BB8A"/>
        <color rgb="FFFFFFFF"/>
      </colorScale>
    </cfRule>
  </conditionalFormatting>
  <conditionalFormatting sqref="N10:N14">
    <cfRule type="colorScale" priority="35">
      <colorScale>
        <cfvo type="formula" val="0%"/>
        <cfvo type="formula" val="50%"/>
        <cfvo type="formula" val="100%"/>
        <color rgb="FFF3F3F3"/>
        <color rgb="FF6AA84F"/>
        <color rgb="FF38761D"/>
      </colorScale>
    </cfRule>
  </conditionalFormatting>
  <conditionalFormatting sqref="O10:O14">
    <cfRule type="containsText" dxfId="257" priority="36" operator="containsText" text="Bajo">
      <formula>NOT(ISERROR(SEARCH(("Bajo"),(O10))))</formula>
    </cfRule>
  </conditionalFormatting>
  <conditionalFormatting sqref="O10:O14">
    <cfRule type="containsText" dxfId="256" priority="37" operator="containsText" text="Medio">
      <formula>NOT(ISERROR(SEARCH(("Medio"),(O10))))</formula>
    </cfRule>
  </conditionalFormatting>
  <conditionalFormatting sqref="O10:O14">
    <cfRule type="containsText" dxfId="255" priority="38" operator="containsText" text="Alto">
      <formula>NOT(ISERROR(SEARCH(("Alto"),(O10))))</formula>
    </cfRule>
  </conditionalFormatting>
  <conditionalFormatting sqref="N15:N16">
    <cfRule type="colorScale" priority="39">
      <colorScale>
        <cfvo type="formula" val="0%"/>
        <cfvo type="formula" val="50%"/>
        <cfvo type="formula" val="100%"/>
        <color rgb="FFF3F3F3"/>
        <color rgb="FF6AA84F"/>
        <color rgb="FF38761D"/>
      </colorScale>
    </cfRule>
  </conditionalFormatting>
  <conditionalFormatting sqref="O15:O16">
    <cfRule type="containsText" dxfId="254" priority="40" operator="containsText" text="Bajo">
      <formula>NOT(ISERROR(SEARCH(("Bajo"),(O15))))</formula>
    </cfRule>
  </conditionalFormatting>
  <conditionalFormatting sqref="O15:O16">
    <cfRule type="containsText" dxfId="253" priority="41" operator="containsText" text="Medio">
      <formula>NOT(ISERROR(SEARCH(("Medio"),(O15))))</formula>
    </cfRule>
  </conditionalFormatting>
  <conditionalFormatting sqref="O15:O16">
    <cfRule type="containsText" dxfId="252" priority="42" operator="containsText" text="Alto">
      <formula>NOT(ISERROR(SEARCH(("Alto"),(O15))))</formula>
    </cfRule>
  </conditionalFormatting>
  <conditionalFormatting sqref="N17:N28">
    <cfRule type="colorScale" priority="43">
      <colorScale>
        <cfvo type="formula" val="0%"/>
        <cfvo type="formula" val="50%"/>
        <cfvo type="formula" val="100%"/>
        <color rgb="FFF3F3F3"/>
        <color rgb="FF6AA84F"/>
        <color rgb="FF38761D"/>
      </colorScale>
    </cfRule>
  </conditionalFormatting>
  <conditionalFormatting sqref="O17:O28">
    <cfRule type="containsText" dxfId="251" priority="44" operator="containsText" text="Bajo">
      <formula>NOT(ISERROR(SEARCH(("Bajo"),(O17))))</formula>
    </cfRule>
  </conditionalFormatting>
  <conditionalFormatting sqref="O17:O28">
    <cfRule type="containsText" dxfId="250" priority="45" operator="containsText" text="Medio">
      <formula>NOT(ISERROR(SEARCH(("Medio"),(O17))))</formula>
    </cfRule>
  </conditionalFormatting>
  <conditionalFormatting sqref="O17:O28">
    <cfRule type="containsText" dxfId="249" priority="46" operator="containsText" text="Alto">
      <formula>NOT(ISERROR(SEARCH(("Alto"),(O17))))</formula>
    </cfRule>
  </conditionalFormatting>
  <conditionalFormatting sqref="M16">
    <cfRule type="containsText" dxfId="248" priority="47" operator="containsText" text="En Progreso">
      <formula>NOT(ISERROR(SEARCH(("En Progreso"),(M16))))</formula>
    </cfRule>
  </conditionalFormatting>
  <conditionalFormatting sqref="M16">
    <cfRule type="containsText" dxfId="247" priority="48" operator="containsText" text="Completo">
      <formula>NOT(ISERROR(SEARCH(("Completo"),(M16))))</formula>
    </cfRule>
  </conditionalFormatting>
  <conditionalFormatting sqref="M16">
    <cfRule type="containsText" dxfId="246" priority="49" operator="containsText" text="En espera">
      <formula>NOT(ISERROR(SEARCH(("En espera"),(M16))))</formula>
    </cfRule>
  </conditionalFormatting>
  <conditionalFormatting sqref="M16">
    <cfRule type="containsText" dxfId="245" priority="50" operator="containsText" text="Vencido">
      <formula>NOT(ISERROR(SEARCH(("Vencido"),(M16))))</formula>
    </cfRule>
  </conditionalFormatting>
  <conditionalFormatting sqref="M17">
    <cfRule type="containsText" dxfId="244" priority="51" operator="containsText" text="En Progreso">
      <formula>NOT(ISERROR(SEARCH(("En Progreso"),(M17))))</formula>
    </cfRule>
  </conditionalFormatting>
  <conditionalFormatting sqref="M17">
    <cfRule type="containsText" dxfId="243" priority="52" operator="containsText" text="Completo">
      <formula>NOT(ISERROR(SEARCH(("Completo"),(M17))))</formula>
    </cfRule>
  </conditionalFormatting>
  <conditionalFormatting sqref="M17">
    <cfRule type="containsText" dxfId="242" priority="53" operator="containsText" text="En espera">
      <formula>NOT(ISERROR(SEARCH(("En espera"),(M17))))</formula>
    </cfRule>
  </conditionalFormatting>
  <conditionalFormatting sqref="M17">
    <cfRule type="containsText" dxfId="241" priority="54" operator="containsText" text="Vencido">
      <formula>NOT(ISERROR(SEARCH(("Vencido"),(M17))))</formula>
    </cfRule>
  </conditionalFormatting>
  <conditionalFormatting sqref="M18">
    <cfRule type="containsText" dxfId="240" priority="55" operator="containsText" text="En Progreso">
      <formula>NOT(ISERROR(SEARCH(("En Progreso"),(M18))))</formula>
    </cfRule>
  </conditionalFormatting>
  <conditionalFormatting sqref="M18">
    <cfRule type="containsText" dxfId="239" priority="56" operator="containsText" text="Completo">
      <formula>NOT(ISERROR(SEARCH(("Completo"),(M18))))</formula>
    </cfRule>
  </conditionalFormatting>
  <conditionalFormatting sqref="M18">
    <cfRule type="containsText" dxfId="238" priority="57" operator="containsText" text="En espera">
      <formula>NOT(ISERROR(SEARCH(("En espera"),(M18))))</formula>
    </cfRule>
  </conditionalFormatting>
  <conditionalFormatting sqref="M18">
    <cfRule type="containsText" dxfId="237" priority="58" operator="containsText" text="Vencido">
      <formula>NOT(ISERROR(SEARCH(("Vencido"),(M18))))</formula>
    </cfRule>
  </conditionalFormatting>
  <conditionalFormatting sqref="M19:M27">
    <cfRule type="containsText" dxfId="236" priority="59" operator="containsText" text="En Progreso">
      <formula>NOT(ISERROR(SEARCH(("En Progreso"),(M19))))</formula>
    </cfRule>
  </conditionalFormatting>
  <conditionalFormatting sqref="M19:M27">
    <cfRule type="containsText" dxfId="235" priority="60" operator="containsText" text="Completo">
      <formula>NOT(ISERROR(SEARCH(("Completo"),(M19))))</formula>
    </cfRule>
  </conditionalFormatting>
  <conditionalFormatting sqref="M19:M27">
    <cfRule type="containsText" dxfId="234" priority="61" operator="containsText" text="En espera">
      <formula>NOT(ISERROR(SEARCH(("En espera"),(M19))))</formula>
    </cfRule>
  </conditionalFormatting>
  <conditionalFormatting sqref="M19:M27">
    <cfRule type="containsText" dxfId="233" priority="62" operator="containsText" text="Vencido">
      <formula>NOT(ISERROR(SEARCH(("Vencido"),(M19))))</formula>
    </cfRule>
  </conditionalFormatting>
  <conditionalFormatting sqref="N9">
    <cfRule type="colorScale" priority="63">
      <colorScale>
        <cfvo type="formula" val="0%"/>
        <cfvo type="formula" val="50%"/>
        <cfvo type="formula" val="100%"/>
        <color rgb="FFF3F3F3"/>
        <color rgb="FF6AA84F"/>
        <color rgb="FF38761D"/>
      </colorScale>
    </cfRule>
  </conditionalFormatting>
  <conditionalFormatting sqref="M10:M14">
    <cfRule type="containsText" dxfId="232" priority="64" operator="containsText" text="En Progreso">
      <formula>NOT(ISERROR(SEARCH(("En Progreso"),(M10))))</formula>
    </cfRule>
  </conditionalFormatting>
  <conditionalFormatting sqref="M10:M14">
    <cfRule type="containsText" dxfId="231" priority="65" operator="containsText" text="Completo">
      <formula>NOT(ISERROR(SEARCH(("Completo"),(M10))))</formula>
    </cfRule>
  </conditionalFormatting>
  <conditionalFormatting sqref="M10:M14">
    <cfRule type="containsText" dxfId="230" priority="66" operator="containsText" text="En espera">
      <formula>NOT(ISERROR(SEARCH(("En espera"),(M10))))</formula>
    </cfRule>
  </conditionalFormatting>
  <conditionalFormatting sqref="M10:M14">
    <cfRule type="containsText" dxfId="229" priority="67" operator="containsText" text="Vencido">
      <formula>NOT(ISERROR(SEARCH(("Vencido"),(M10))))</formula>
    </cfRule>
  </conditionalFormatting>
  <conditionalFormatting sqref="M15">
    <cfRule type="containsText" dxfId="228" priority="68" operator="containsText" text="En Progreso">
      <formula>NOT(ISERROR(SEARCH(("En Progreso"),(M15))))</formula>
    </cfRule>
  </conditionalFormatting>
  <conditionalFormatting sqref="M15">
    <cfRule type="containsText" dxfId="227" priority="69" operator="containsText" text="Completo">
      <formula>NOT(ISERROR(SEARCH(("Completo"),(M15))))</formula>
    </cfRule>
  </conditionalFormatting>
  <conditionalFormatting sqref="M15">
    <cfRule type="containsText" dxfId="226" priority="70" operator="containsText" text="En espera">
      <formula>NOT(ISERROR(SEARCH(("En espera"),(M15))))</formula>
    </cfRule>
  </conditionalFormatting>
  <conditionalFormatting sqref="M15">
    <cfRule type="containsText" dxfId="225" priority="71" operator="containsText" text="Vencido">
      <formula>NOT(ISERROR(SEARCH(("Vencido"),(M15))))</formula>
    </cfRule>
  </conditionalFormatting>
  <dataValidations count="3">
    <dataValidation type="list" allowBlank="1" sqref="E9:E38" xr:uid="{0AA909C1-4A51-4F90-83BF-438166A35720}">
      <formula1>"Acción de gestión,Acción derivada de un proyecto de inversión"</formula1>
    </dataValidation>
    <dataValidation type="list" allowBlank="1" sqref="O9:O38" xr:uid="{A28139DA-C149-4F3A-9F09-95BEC289323C}">
      <formula1>"Medio,Alto"</formula1>
    </dataValidation>
    <dataValidation type="list" allowBlank="1" sqref="M9:M38" xr:uid="{0EFFCB99-1C46-4310-8916-7FED80368D96}">
      <formula1>"Completo,En progreso,En espera,Vencido"</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D8220-1A22-4D62-A59F-21C6BB217BC2}">
  <dimension ref="A1:AQ1008"/>
  <sheetViews>
    <sheetView workbookViewId="0">
      <selection activeCell="H9" sqref="H9"/>
    </sheetView>
  </sheetViews>
  <sheetFormatPr baseColWidth="10" defaultColWidth="12.5703125" defaultRowHeight="15" outlineLevelCol="1"/>
  <cols>
    <col min="1" max="1" width="5.42578125" style="351" customWidth="1"/>
    <col min="2" max="2" width="26.85546875" style="351" customWidth="1"/>
    <col min="3" max="3" width="42.140625" style="351" customWidth="1"/>
    <col min="4" max="4" width="44.5703125" style="351" customWidth="1" outlineLevel="1"/>
    <col min="5" max="5" width="16.140625" style="351" customWidth="1" outlineLevel="1"/>
    <col min="6" max="6" width="21.42578125" style="351" customWidth="1"/>
    <col min="7" max="7" width="21" style="351" customWidth="1" outlineLevel="1"/>
    <col min="8" max="8" width="17.42578125" style="351" customWidth="1" outlineLevel="1"/>
    <col min="9" max="9" width="16.42578125" style="351" customWidth="1" outlineLevel="1"/>
    <col min="10" max="10" width="21.42578125" style="351" customWidth="1" outlineLevel="1"/>
    <col min="11" max="11" width="13.7109375" style="351" customWidth="1"/>
    <col min="12" max="12" width="23.7109375" style="351" customWidth="1"/>
    <col min="13" max="13" width="12" style="351" customWidth="1" outlineLevel="1"/>
    <col min="14" max="14" width="14.5703125" style="351" customWidth="1" outlineLevel="1"/>
    <col min="15" max="15" width="13" style="351" customWidth="1" outlineLevel="1"/>
    <col min="16" max="16" width="9.140625" style="351" customWidth="1"/>
    <col min="17" max="17" width="46" style="351" customWidth="1" outlineLevel="1"/>
    <col min="18" max="18" width="27" style="351" customWidth="1" outlineLevel="1"/>
    <col min="19" max="19" width="16.5703125" style="351" customWidth="1"/>
    <col min="20" max="20" width="12.42578125" style="351" customWidth="1" outlineLevel="1"/>
    <col min="21" max="21" width="12.5703125" style="351"/>
    <col min="22" max="22" width="18.42578125" style="351" customWidth="1"/>
    <col min="23" max="23" width="10.140625" style="351" customWidth="1" outlineLevel="1"/>
    <col min="24" max="24" width="13.5703125" style="351" customWidth="1" outlineLevel="1"/>
    <col min="25" max="25" width="11.42578125" style="351" customWidth="1" outlineLevel="1"/>
    <col min="26" max="26" width="9.5703125" style="351" customWidth="1" outlineLevel="1"/>
    <col min="27" max="27" width="9.140625" style="351" customWidth="1" outlineLevel="1"/>
    <col min="28" max="28" width="8.42578125" style="351" customWidth="1" outlineLevel="1"/>
    <col min="29" max="29" width="12.140625" style="351" customWidth="1" outlineLevel="1"/>
    <col min="30" max="30" width="12.42578125" style="351" customWidth="1" outlineLevel="1"/>
    <col min="31" max="31" width="9.7109375" style="351" customWidth="1" outlineLevel="1"/>
    <col min="32" max="32" width="12" style="351" customWidth="1" outlineLevel="1"/>
    <col min="33" max="33" width="10.42578125" style="351" customWidth="1" outlineLevel="1"/>
    <col min="34" max="34" width="9.140625" style="351" customWidth="1" outlineLevel="1"/>
    <col min="35" max="35" width="9.42578125" style="351" customWidth="1" outlineLevel="1"/>
    <col min="36" max="36" width="9.7109375" style="351" customWidth="1" outlineLevel="1"/>
    <col min="37" max="37" width="14.5703125" style="351" customWidth="1" outlineLevel="1"/>
    <col min="38" max="38" width="11.140625" style="351" customWidth="1" outlineLevel="1"/>
    <col min="39" max="39" width="25" style="351" customWidth="1"/>
    <col min="40" max="40" width="22.140625" style="351" customWidth="1"/>
    <col min="41" max="41" width="21.5703125" style="351" customWidth="1" outlineLevel="1"/>
    <col min="42" max="42" width="61.140625" style="351" customWidth="1"/>
    <col min="43" max="43" width="51.42578125" style="351" customWidth="1"/>
    <col min="44" max="16384" width="12.5703125" style="351"/>
  </cols>
  <sheetData>
    <row r="1" spans="1:43" ht="12.75" customHeight="1">
      <c r="A1" s="1461"/>
      <c r="B1" s="1191"/>
      <c r="C1" s="1453" t="s">
        <v>358</v>
      </c>
      <c r="D1" s="1209"/>
      <c r="E1" s="1209"/>
      <c r="F1" s="1209"/>
      <c r="G1" s="1209"/>
      <c r="H1" s="1209"/>
      <c r="I1" s="1209"/>
      <c r="J1" s="1209"/>
      <c r="K1" s="1209"/>
      <c r="L1" s="1209"/>
      <c r="M1" s="1209"/>
      <c r="N1" s="1209"/>
      <c r="O1" s="1209"/>
      <c r="P1" s="1209"/>
      <c r="Q1" s="1209"/>
      <c r="R1" s="1209"/>
      <c r="S1" s="1209"/>
      <c r="T1" s="1209"/>
      <c r="U1" s="1209"/>
      <c r="V1" s="1209"/>
      <c r="W1" s="1209"/>
      <c r="X1" s="1209"/>
      <c r="Y1" s="1209"/>
      <c r="Z1" s="1209"/>
      <c r="AA1" s="1209"/>
      <c r="AB1" s="1209"/>
      <c r="AC1" s="1209"/>
      <c r="AD1" s="1209"/>
      <c r="AE1" s="1209"/>
      <c r="AF1" s="1209"/>
      <c r="AG1" s="1209"/>
      <c r="AH1" s="1209"/>
      <c r="AI1" s="1209"/>
      <c r="AJ1" s="1209"/>
      <c r="AK1" s="1209"/>
      <c r="AL1" s="1209"/>
      <c r="AM1" s="1209"/>
      <c r="AN1" s="1209"/>
      <c r="AO1" s="1209"/>
      <c r="AP1" s="1191"/>
      <c r="AQ1" s="57" t="s">
        <v>249</v>
      </c>
    </row>
    <row r="2" spans="1:43" ht="12.75" customHeight="1">
      <c r="A2" s="1192"/>
      <c r="B2" s="1193"/>
      <c r="C2" s="1194"/>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195"/>
      <c r="AQ2" s="57" t="s">
        <v>250</v>
      </c>
    </row>
    <row r="3" spans="1:43" ht="12.75" customHeight="1">
      <c r="A3" s="1192"/>
      <c r="B3" s="1193"/>
      <c r="C3" s="1311" t="s">
        <v>414</v>
      </c>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191"/>
      <c r="AQ3" s="57" t="s">
        <v>252</v>
      </c>
    </row>
    <row r="4" spans="1:43" ht="12.75" customHeight="1">
      <c r="A4" s="1194"/>
      <c r="B4" s="1195"/>
      <c r="C4" s="1194"/>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195"/>
      <c r="AQ4" s="57" t="s">
        <v>253</v>
      </c>
    </row>
    <row r="5" spans="1:43" ht="12.75" customHeight="1">
      <c r="A5" s="562"/>
      <c r="B5" s="1486"/>
      <c r="C5" s="1487"/>
      <c r="D5" s="1487"/>
      <c r="E5" s="1487"/>
      <c r="F5" s="1487"/>
      <c r="G5" s="1487"/>
      <c r="H5" s="1487"/>
      <c r="I5" s="1487"/>
      <c r="J5" s="1487"/>
      <c r="K5" s="1487"/>
      <c r="L5" s="1487"/>
      <c r="M5" s="1487"/>
      <c r="N5" s="1487"/>
      <c r="O5" s="1487"/>
      <c r="P5" s="1487"/>
      <c r="Q5" s="1487"/>
      <c r="R5" s="1487"/>
      <c r="S5" s="1487"/>
      <c r="T5" s="1487"/>
      <c r="U5" s="1487"/>
      <c r="V5" s="1487"/>
      <c r="W5" s="1487"/>
      <c r="X5" s="1487"/>
      <c r="Y5" s="1487"/>
      <c r="Z5" s="1487"/>
      <c r="AA5" s="1487"/>
      <c r="AB5" s="1487"/>
      <c r="AC5" s="1487"/>
      <c r="AD5" s="1487"/>
      <c r="AE5" s="1487"/>
      <c r="AF5" s="1487"/>
      <c r="AG5" s="1487"/>
      <c r="AH5" s="1487"/>
      <c r="AI5" s="1487"/>
      <c r="AJ5" s="1487"/>
      <c r="AK5" s="1487"/>
      <c r="AL5" s="1487"/>
      <c r="AM5" s="1487"/>
      <c r="AN5" s="1487"/>
      <c r="AO5" s="1487"/>
      <c r="AP5" s="1487"/>
      <c r="AQ5" s="1488"/>
    </row>
    <row r="6" spans="1:43" ht="24" customHeight="1">
      <c r="A6" s="1489" t="s">
        <v>1576</v>
      </c>
      <c r="B6" s="1487"/>
      <c r="C6" s="1487"/>
      <c r="D6" s="1487"/>
      <c r="E6" s="1487"/>
      <c r="F6" s="1487"/>
      <c r="G6" s="1487"/>
      <c r="H6" s="1487"/>
      <c r="I6" s="1487"/>
      <c r="J6" s="1487"/>
      <c r="K6" s="1487"/>
      <c r="L6" s="1487"/>
      <c r="M6" s="1487"/>
      <c r="N6" s="1487"/>
      <c r="O6" s="1487"/>
      <c r="P6" s="1487"/>
      <c r="Q6" s="1487"/>
      <c r="R6" s="1487"/>
      <c r="S6" s="1487"/>
      <c r="T6" s="1487"/>
      <c r="U6" s="1487"/>
      <c r="V6" s="1487"/>
      <c r="W6" s="1487"/>
      <c r="X6" s="1487"/>
      <c r="Y6" s="1487"/>
      <c r="Z6" s="1487"/>
      <c r="AA6" s="1487"/>
      <c r="AB6" s="1487"/>
      <c r="AC6" s="1487"/>
      <c r="AD6" s="1487"/>
      <c r="AE6" s="1487"/>
      <c r="AF6" s="1487"/>
      <c r="AG6" s="1487"/>
      <c r="AH6" s="1487"/>
      <c r="AI6" s="1487"/>
      <c r="AJ6" s="1487"/>
      <c r="AK6" s="1487"/>
      <c r="AL6" s="1487"/>
      <c r="AM6" s="1487"/>
      <c r="AN6" s="1487"/>
      <c r="AO6" s="1487"/>
      <c r="AP6" s="1487"/>
      <c r="AQ6" s="1488"/>
    </row>
    <row r="7" spans="1:43" ht="18" customHeight="1">
      <c r="A7" s="1495" t="s">
        <v>256</v>
      </c>
      <c r="B7" s="1488"/>
      <c r="C7" s="1496" t="s">
        <v>257</v>
      </c>
      <c r="D7" s="1487"/>
      <c r="E7" s="1487"/>
      <c r="F7" s="1487"/>
      <c r="G7" s="1487"/>
      <c r="H7" s="1487"/>
      <c r="I7" s="1487"/>
      <c r="J7" s="1487"/>
      <c r="K7" s="1488"/>
      <c r="L7" s="1497" t="s">
        <v>258</v>
      </c>
      <c r="M7" s="1487"/>
      <c r="N7" s="1487"/>
      <c r="O7" s="1488"/>
      <c r="P7" s="1498" t="s">
        <v>259</v>
      </c>
      <c r="Q7" s="1487"/>
      <c r="R7" s="1488"/>
      <c r="S7" s="1499" t="s">
        <v>260</v>
      </c>
      <c r="T7" s="1488"/>
      <c r="U7" s="1490" t="s">
        <v>261</v>
      </c>
      <c r="V7" s="1487"/>
      <c r="W7" s="1487"/>
      <c r="X7" s="1487"/>
      <c r="Y7" s="1487"/>
      <c r="Z7" s="1487"/>
      <c r="AA7" s="1487"/>
      <c r="AB7" s="1487"/>
      <c r="AC7" s="1487"/>
      <c r="AD7" s="1487"/>
      <c r="AE7" s="1487"/>
      <c r="AF7" s="1487"/>
      <c r="AG7" s="1487"/>
      <c r="AH7" s="1487"/>
      <c r="AI7" s="1487"/>
      <c r="AJ7" s="1487"/>
      <c r="AK7" s="1487"/>
      <c r="AL7" s="1488"/>
      <c r="AM7" s="563" t="s">
        <v>262</v>
      </c>
      <c r="AN7" s="1491" t="s">
        <v>263</v>
      </c>
      <c r="AO7" s="1488"/>
      <c r="AP7" s="564" t="s">
        <v>264</v>
      </c>
      <c r="AQ7" s="565" t="s">
        <v>265</v>
      </c>
    </row>
    <row r="8" spans="1:43" ht="52.5" customHeight="1">
      <c r="A8" s="566" t="s">
        <v>0</v>
      </c>
      <c r="B8" s="566" t="s">
        <v>1</v>
      </c>
      <c r="C8" s="566" t="s">
        <v>266</v>
      </c>
      <c r="D8" s="566" t="s">
        <v>267</v>
      </c>
      <c r="E8" s="566" t="s">
        <v>4</v>
      </c>
      <c r="F8" s="566" t="s">
        <v>268</v>
      </c>
      <c r="G8" s="566" t="s">
        <v>6</v>
      </c>
      <c r="H8" s="566" t="s">
        <v>7</v>
      </c>
      <c r="I8" s="566" t="s">
        <v>269</v>
      </c>
      <c r="J8" s="566" t="s">
        <v>9</v>
      </c>
      <c r="K8" s="566" t="s">
        <v>10</v>
      </c>
      <c r="L8" s="566" t="s">
        <v>11</v>
      </c>
      <c r="M8" s="566" t="s">
        <v>12</v>
      </c>
      <c r="N8" s="566" t="s">
        <v>13</v>
      </c>
      <c r="O8" s="566" t="s">
        <v>14</v>
      </c>
      <c r="P8" s="566" t="s">
        <v>15</v>
      </c>
      <c r="Q8" s="566" t="s">
        <v>16</v>
      </c>
      <c r="R8" s="566" t="s">
        <v>17</v>
      </c>
      <c r="S8" s="566" t="s">
        <v>18</v>
      </c>
      <c r="T8" s="566" t="s">
        <v>19</v>
      </c>
      <c r="U8" s="566" t="s">
        <v>270</v>
      </c>
      <c r="V8" s="566" t="s">
        <v>271</v>
      </c>
      <c r="W8" s="566" t="s">
        <v>272</v>
      </c>
      <c r="X8" s="566" t="s">
        <v>273</v>
      </c>
      <c r="Y8" s="566" t="s">
        <v>274</v>
      </c>
      <c r="Z8" s="566" t="s">
        <v>275</v>
      </c>
      <c r="AA8" s="566" t="s">
        <v>276</v>
      </c>
      <c r="AB8" s="566" t="s">
        <v>277</v>
      </c>
      <c r="AC8" s="566" t="s">
        <v>278</v>
      </c>
      <c r="AD8" s="566" t="s">
        <v>279</v>
      </c>
      <c r="AE8" s="566" t="s">
        <v>280</v>
      </c>
      <c r="AF8" s="566" t="s">
        <v>281</v>
      </c>
      <c r="AG8" s="566" t="s">
        <v>282</v>
      </c>
      <c r="AH8" s="566" t="s">
        <v>283</v>
      </c>
      <c r="AI8" s="566" t="s">
        <v>284</v>
      </c>
      <c r="AJ8" s="566" t="s">
        <v>285</v>
      </c>
      <c r="AK8" s="566" t="s">
        <v>286</v>
      </c>
      <c r="AL8" s="566" t="s">
        <v>287</v>
      </c>
      <c r="AM8" s="566" t="s">
        <v>20</v>
      </c>
      <c r="AN8" s="566" t="s">
        <v>21</v>
      </c>
      <c r="AO8" s="566" t="s">
        <v>22</v>
      </c>
      <c r="AP8" s="566" t="s">
        <v>23</v>
      </c>
      <c r="AQ8" s="566" t="s">
        <v>24</v>
      </c>
    </row>
    <row r="9" spans="1:43" ht="92.25" customHeight="1">
      <c r="A9" s="567">
        <v>1</v>
      </c>
      <c r="B9" s="1492" t="s">
        <v>1577</v>
      </c>
      <c r="C9" s="1473" t="s">
        <v>1578</v>
      </c>
      <c r="D9" s="509" t="s">
        <v>1579</v>
      </c>
      <c r="E9" s="509" t="s">
        <v>27</v>
      </c>
      <c r="F9" s="525" t="s">
        <v>1478</v>
      </c>
      <c r="G9" s="509" t="s">
        <v>1580</v>
      </c>
      <c r="H9" s="509" t="s">
        <v>1581</v>
      </c>
      <c r="I9" s="509" t="s">
        <v>1582</v>
      </c>
      <c r="J9" s="509" t="s">
        <v>1583</v>
      </c>
      <c r="K9" s="509" t="s">
        <v>220</v>
      </c>
      <c r="L9" s="509" t="s">
        <v>1584</v>
      </c>
      <c r="M9" s="521" t="s">
        <v>603</v>
      </c>
      <c r="N9" s="568">
        <v>0</v>
      </c>
      <c r="O9" s="521" t="s">
        <v>47</v>
      </c>
      <c r="P9" s="569">
        <v>10</v>
      </c>
      <c r="Q9" s="570" t="s">
        <v>1585</v>
      </c>
      <c r="R9" s="523"/>
      <c r="S9" s="571">
        <v>46054</v>
      </c>
      <c r="T9" s="572">
        <v>46371</v>
      </c>
      <c r="U9" s="524" t="s">
        <v>1586</v>
      </c>
      <c r="V9" s="524" t="s">
        <v>1586</v>
      </c>
      <c r="W9" s="524" t="s">
        <v>1586</v>
      </c>
      <c r="X9" s="524" t="s">
        <v>1586</v>
      </c>
      <c r="Y9" s="524" t="s">
        <v>1586</v>
      </c>
      <c r="Z9" s="524" t="s">
        <v>1586</v>
      </c>
      <c r="AA9" s="524" t="s">
        <v>1586</v>
      </c>
      <c r="AB9" s="524" t="s">
        <v>1586</v>
      </c>
      <c r="AC9" s="524" t="s">
        <v>1586</v>
      </c>
      <c r="AD9" s="524" t="s">
        <v>1586</v>
      </c>
      <c r="AE9" s="524" t="s">
        <v>1586</v>
      </c>
      <c r="AF9" s="524" t="s">
        <v>1586</v>
      </c>
      <c r="AG9" s="524" t="s">
        <v>1586</v>
      </c>
      <c r="AH9" s="524" t="s">
        <v>1586</v>
      </c>
      <c r="AI9" s="524" t="s">
        <v>1586</v>
      </c>
      <c r="AJ9" s="524" t="s">
        <v>1586</v>
      </c>
      <c r="AK9" s="524" t="s">
        <v>1586</v>
      </c>
      <c r="AL9" s="524" t="s">
        <v>1586</v>
      </c>
      <c r="AM9" s="524" t="s">
        <v>1586</v>
      </c>
      <c r="AN9" s="524" t="s">
        <v>1586</v>
      </c>
      <c r="AO9" s="519" t="s">
        <v>1586</v>
      </c>
      <c r="AP9" s="519" t="s">
        <v>1586</v>
      </c>
      <c r="AQ9" s="524" t="s">
        <v>1586</v>
      </c>
    </row>
    <row r="10" spans="1:43" ht="111" customHeight="1">
      <c r="A10" s="567">
        <v>2</v>
      </c>
      <c r="B10" s="1474"/>
      <c r="C10" s="1474"/>
      <c r="D10" s="509" t="s">
        <v>1587</v>
      </c>
      <c r="E10" s="509" t="s">
        <v>27</v>
      </c>
      <c r="F10" s="525" t="s">
        <v>1478</v>
      </c>
      <c r="G10" s="509" t="s">
        <v>1580</v>
      </c>
      <c r="H10" s="509" t="s">
        <v>1588</v>
      </c>
      <c r="I10" s="509" t="s">
        <v>1582</v>
      </c>
      <c r="J10" s="509" t="s">
        <v>1589</v>
      </c>
      <c r="K10" s="509" t="s">
        <v>220</v>
      </c>
      <c r="L10" s="509" t="s">
        <v>1584</v>
      </c>
      <c r="M10" s="521" t="s">
        <v>603</v>
      </c>
      <c r="N10" s="568">
        <v>0</v>
      </c>
      <c r="O10" s="521" t="s">
        <v>47</v>
      </c>
      <c r="P10" s="569">
        <v>6</v>
      </c>
      <c r="Q10" s="570" t="s">
        <v>1590</v>
      </c>
      <c r="R10" s="523"/>
      <c r="S10" s="571">
        <v>46054</v>
      </c>
      <c r="T10" s="572">
        <v>46371</v>
      </c>
      <c r="U10" s="524"/>
      <c r="V10" s="524"/>
      <c r="W10" s="524" t="s">
        <v>1586</v>
      </c>
      <c r="X10" s="524" t="s">
        <v>1586</v>
      </c>
      <c r="Y10" s="524" t="s">
        <v>1586</v>
      </c>
      <c r="Z10" s="524"/>
      <c r="AA10" s="524"/>
      <c r="AB10" s="524" t="s">
        <v>1586</v>
      </c>
      <c r="AC10" s="524" t="s">
        <v>1586</v>
      </c>
      <c r="AD10" s="524" t="s">
        <v>1586</v>
      </c>
      <c r="AE10" s="524" t="s">
        <v>1586</v>
      </c>
      <c r="AF10" s="524" t="s">
        <v>1586</v>
      </c>
      <c r="AG10" s="524" t="s">
        <v>1586</v>
      </c>
      <c r="AH10" s="524" t="s">
        <v>1586</v>
      </c>
      <c r="AI10" s="524" t="s">
        <v>1586</v>
      </c>
      <c r="AJ10" s="524" t="s">
        <v>1586</v>
      </c>
      <c r="AK10" s="524" t="s">
        <v>1586</v>
      </c>
      <c r="AL10" s="524" t="s">
        <v>1586</v>
      </c>
      <c r="AM10" s="519"/>
      <c r="AN10" s="519"/>
      <c r="AO10" s="519"/>
      <c r="AP10" s="519"/>
      <c r="AQ10" s="524" t="s">
        <v>1586</v>
      </c>
    </row>
    <row r="11" spans="1:43" ht="111" customHeight="1">
      <c r="A11" s="567"/>
      <c r="B11" s="1474"/>
      <c r="C11" s="1475"/>
      <c r="D11" s="573" t="s">
        <v>1591</v>
      </c>
      <c r="E11" s="573" t="s">
        <v>27</v>
      </c>
      <c r="F11" s="574" t="s">
        <v>1478</v>
      </c>
      <c r="G11" s="573" t="s">
        <v>1580</v>
      </c>
      <c r="H11" s="573" t="s">
        <v>1581</v>
      </c>
      <c r="I11" s="573" t="s">
        <v>1592</v>
      </c>
      <c r="J11" s="573" t="s">
        <v>1593</v>
      </c>
      <c r="K11" s="573" t="s">
        <v>220</v>
      </c>
      <c r="L11" s="573" t="s">
        <v>1584</v>
      </c>
      <c r="M11" s="521" t="s">
        <v>603</v>
      </c>
      <c r="N11" s="568">
        <v>0</v>
      </c>
      <c r="O11" s="521" t="s">
        <v>47</v>
      </c>
      <c r="P11" s="569">
        <v>1</v>
      </c>
      <c r="Q11" s="575" t="s">
        <v>1594</v>
      </c>
      <c r="R11" s="523"/>
      <c r="S11" s="571">
        <v>46054</v>
      </c>
      <c r="T11" s="572">
        <v>46371</v>
      </c>
      <c r="U11" s="524"/>
      <c r="V11" s="524"/>
      <c r="W11" s="524"/>
      <c r="X11" s="524"/>
      <c r="Y11" s="524"/>
      <c r="Z11" s="524"/>
      <c r="AA11" s="524"/>
      <c r="AB11" s="524"/>
      <c r="AC11" s="524"/>
      <c r="AD11" s="524"/>
      <c r="AE11" s="524"/>
      <c r="AF11" s="524"/>
      <c r="AG11" s="524"/>
      <c r="AH11" s="524"/>
      <c r="AI11" s="524"/>
      <c r="AJ11" s="524"/>
      <c r="AK11" s="524"/>
      <c r="AL11" s="524"/>
      <c r="AM11" s="519"/>
      <c r="AN11" s="519"/>
      <c r="AO11" s="519"/>
      <c r="AP11" s="519"/>
      <c r="AQ11" s="524"/>
    </row>
    <row r="12" spans="1:43" ht="111.75" customHeight="1">
      <c r="A12" s="567">
        <v>3</v>
      </c>
      <c r="B12" s="1474"/>
      <c r="C12" s="509" t="s">
        <v>1595</v>
      </c>
      <c r="D12" s="509" t="s">
        <v>1596</v>
      </c>
      <c r="E12" s="509" t="s">
        <v>27</v>
      </c>
      <c r="F12" s="525" t="s">
        <v>1478</v>
      </c>
      <c r="G12" s="509" t="s">
        <v>1580</v>
      </c>
      <c r="H12" s="509" t="s">
        <v>1581</v>
      </c>
      <c r="I12" s="509" t="s">
        <v>1597</v>
      </c>
      <c r="J12" s="509" t="s">
        <v>1598</v>
      </c>
      <c r="K12" s="509" t="s">
        <v>220</v>
      </c>
      <c r="L12" s="509" t="s">
        <v>1584</v>
      </c>
      <c r="M12" s="521" t="s">
        <v>35</v>
      </c>
      <c r="N12" s="568">
        <v>0</v>
      </c>
      <c r="O12" s="521" t="s">
        <v>47</v>
      </c>
      <c r="P12" s="509">
        <v>1</v>
      </c>
      <c r="Q12" s="509" t="s">
        <v>1599</v>
      </c>
      <c r="R12" s="523"/>
      <c r="S12" s="571">
        <v>46054</v>
      </c>
      <c r="T12" s="572">
        <v>46371</v>
      </c>
      <c r="U12" s="524" t="s">
        <v>1586</v>
      </c>
      <c r="V12" s="524" t="s">
        <v>1586</v>
      </c>
      <c r="W12" s="524" t="s">
        <v>1586</v>
      </c>
      <c r="X12" s="524" t="s">
        <v>1586</v>
      </c>
      <c r="Y12" s="524" t="s">
        <v>1586</v>
      </c>
      <c r="Z12" s="524" t="s">
        <v>1586</v>
      </c>
      <c r="AA12" s="524" t="s">
        <v>1586</v>
      </c>
      <c r="AB12" s="524" t="s">
        <v>1586</v>
      </c>
      <c r="AC12" s="524" t="s">
        <v>1586</v>
      </c>
      <c r="AD12" s="524" t="s">
        <v>1586</v>
      </c>
      <c r="AE12" s="524" t="s">
        <v>1586</v>
      </c>
      <c r="AF12" s="524" t="s">
        <v>1586</v>
      </c>
      <c r="AG12" s="524" t="s">
        <v>1586</v>
      </c>
      <c r="AH12" s="524" t="s">
        <v>1586</v>
      </c>
      <c r="AI12" s="524" t="s">
        <v>1586</v>
      </c>
      <c r="AJ12" s="524" t="s">
        <v>1586</v>
      </c>
      <c r="AK12" s="524" t="s">
        <v>1586</v>
      </c>
      <c r="AL12" s="524" t="s">
        <v>1586</v>
      </c>
      <c r="AM12" s="524"/>
      <c r="AN12" s="524" t="s">
        <v>1586</v>
      </c>
      <c r="AO12" s="519" t="s">
        <v>1586</v>
      </c>
      <c r="AP12" s="519"/>
      <c r="AQ12" s="524"/>
    </row>
    <row r="13" spans="1:43" ht="111.75" customHeight="1">
      <c r="A13" s="567">
        <v>4</v>
      </c>
      <c r="B13" s="1474"/>
      <c r="C13" s="1493" t="s">
        <v>1600</v>
      </c>
      <c r="D13" s="509" t="s">
        <v>1601</v>
      </c>
      <c r="E13" s="509" t="s">
        <v>27</v>
      </c>
      <c r="F13" s="525" t="s">
        <v>1478</v>
      </c>
      <c r="G13" s="509" t="s">
        <v>1580</v>
      </c>
      <c r="H13" s="509" t="s">
        <v>1602</v>
      </c>
      <c r="I13" s="509" t="s">
        <v>1603</v>
      </c>
      <c r="J13" s="509" t="s">
        <v>1604</v>
      </c>
      <c r="K13" s="509" t="s">
        <v>220</v>
      </c>
      <c r="L13" s="509" t="s">
        <v>1584</v>
      </c>
      <c r="M13" s="521" t="s">
        <v>35</v>
      </c>
      <c r="N13" s="568">
        <v>0</v>
      </c>
      <c r="O13" s="521" t="s">
        <v>47</v>
      </c>
      <c r="P13" s="503">
        <v>222</v>
      </c>
      <c r="Q13" s="509" t="s">
        <v>1605</v>
      </c>
      <c r="R13" s="523"/>
      <c r="S13" s="571">
        <v>46054</v>
      </c>
      <c r="T13" s="572">
        <v>46371</v>
      </c>
      <c r="U13" s="524" t="s">
        <v>1586</v>
      </c>
      <c r="V13" s="524" t="s">
        <v>1586</v>
      </c>
      <c r="W13" s="524" t="s">
        <v>1586</v>
      </c>
      <c r="X13" s="524" t="s">
        <v>1586</v>
      </c>
      <c r="Y13" s="524" t="s">
        <v>1586</v>
      </c>
      <c r="Z13" s="524" t="s">
        <v>1586</v>
      </c>
      <c r="AA13" s="524" t="s">
        <v>1586</v>
      </c>
      <c r="AB13" s="524" t="s">
        <v>1606</v>
      </c>
      <c r="AC13" s="524" t="s">
        <v>1586</v>
      </c>
      <c r="AD13" s="524" t="s">
        <v>1586</v>
      </c>
      <c r="AE13" s="524" t="s">
        <v>1586</v>
      </c>
      <c r="AF13" s="524" t="s">
        <v>1586</v>
      </c>
      <c r="AG13" s="524" t="s">
        <v>1586</v>
      </c>
      <c r="AH13" s="524" t="s">
        <v>1586</v>
      </c>
      <c r="AI13" s="524" t="s">
        <v>1586</v>
      </c>
      <c r="AJ13" s="524" t="s">
        <v>1586</v>
      </c>
      <c r="AK13" s="524" t="s">
        <v>1586</v>
      </c>
      <c r="AL13" s="524" t="s">
        <v>1586</v>
      </c>
      <c r="AM13" s="524" t="s">
        <v>1606</v>
      </c>
      <c r="AN13" s="524" t="s">
        <v>1586</v>
      </c>
      <c r="AO13" s="519" t="s">
        <v>1586</v>
      </c>
      <c r="AP13" s="519" t="s">
        <v>1586</v>
      </c>
      <c r="AQ13" s="524"/>
    </row>
    <row r="14" spans="1:43" ht="111.75" customHeight="1">
      <c r="A14" s="567">
        <v>5</v>
      </c>
      <c r="B14" s="1474"/>
      <c r="C14" s="1474"/>
      <c r="D14" s="509" t="s">
        <v>1607</v>
      </c>
      <c r="E14" s="509" t="s">
        <v>27</v>
      </c>
      <c r="F14" s="525" t="s">
        <v>1478</v>
      </c>
      <c r="G14" s="509" t="s">
        <v>1580</v>
      </c>
      <c r="H14" s="509" t="s">
        <v>1581</v>
      </c>
      <c r="I14" s="509" t="s">
        <v>1603</v>
      </c>
      <c r="J14" s="509" t="s">
        <v>1608</v>
      </c>
      <c r="K14" s="509" t="s">
        <v>220</v>
      </c>
      <c r="L14" s="509" t="s">
        <v>1584</v>
      </c>
      <c r="M14" s="521" t="s">
        <v>35</v>
      </c>
      <c r="N14" s="568">
        <v>0</v>
      </c>
      <c r="O14" s="521" t="s">
        <v>47</v>
      </c>
      <c r="P14" s="509">
        <v>9</v>
      </c>
      <c r="Q14" s="509" t="s">
        <v>1609</v>
      </c>
      <c r="R14" s="523"/>
      <c r="S14" s="571">
        <v>46054</v>
      </c>
      <c r="T14" s="572">
        <v>46371</v>
      </c>
      <c r="U14" s="524" t="s">
        <v>1586</v>
      </c>
      <c r="V14" s="524" t="s">
        <v>1586</v>
      </c>
      <c r="W14" s="524" t="s">
        <v>1606</v>
      </c>
      <c r="X14" s="524" t="s">
        <v>1586</v>
      </c>
      <c r="Y14" s="524" t="s">
        <v>1586</v>
      </c>
      <c r="Z14" s="524" t="s">
        <v>1586</v>
      </c>
      <c r="AA14" s="524" t="s">
        <v>1586</v>
      </c>
      <c r="AB14" s="524" t="s">
        <v>1586</v>
      </c>
      <c r="AC14" s="524" t="s">
        <v>1586</v>
      </c>
      <c r="AD14" s="524" t="s">
        <v>1586</v>
      </c>
      <c r="AE14" s="524" t="s">
        <v>1586</v>
      </c>
      <c r="AF14" s="524" t="s">
        <v>1586</v>
      </c>
      <c r="AG14" s="524" t="s">
        <v>1586</v>
      </c>
      <c r="AH14" s="524" t="s">
        <v>1586</v>
      </c>
      <c r="AI14" s="524" t="s">
        <v>1586</v>
      </c>
      <c r="AJ14" s="524" t="s">
        <v>1586</v>
      </c>
      <c r="AK14" s="524" t="s">
        <v>1586</v>
      </c>
      <c r="AL14" s="524" t="s">
        <v>1586</v>
      </c>
      <c r="AM14" s="524" t="s">
        <v>1606</v>
      </c>
      <c r="AN14" s="524" t="s">
        <v>1586</v>
      </c>
      <c r="AO14" s="519" t="s">
        <v>1586</v>
      </c>
      <c r="AP14" s="519" t="s">
        <v>1586</v>
      </c>
      <c r="AQ14" s="524"/>
    </row>
    <row r="15" spans="1:43" ht="111.75" customHeight="1">
      <c r="A15" s="567"/>
      <c r="B15" s="1474"/>
      <c r="C15" s="1475"/>
      <c r="D15" s="509" t="s">
        <v>1610</v>
      </c>
      <c r="E15" s="509" t="s">
        <v>27</v>
      </c>
      <c r="F15" s="525" t="s">
        <v>1478</v>
      </c>
      <c r="G15" s="509" t="s">
        <v>1580</v>
      </c>
      <c r="H15" s="509" t="s">
        <v>1611</v>
      </c>
      <c r="I15" s="509" t="s">
        <v>1603</v>
      </c>
      <c r="J15" s="509" t="s">
        <v>1612</v>
      </c>
      <c r="K15" s="509" t="s">
        <v>220</v>
      </c>
      <c r="L15" s="509" t="s">
        <v>1584</v>
      </c>
      <c r="M15" s="521" t="s">
        <v>35</v>
      </c>
      <c r="N15" s="568">
        <v>0</v>
      </c>
      <c r="O15" s="521" t="s">
        <v>47</v>
      </c>
      <c r="P15" s="509">
        <v>1</v>
      </c>
      <c r="Q15" s="509" t="s">
        <v>1613</v>
      </c>
      <c r="R15" s="523"/>
      <c r="S15" s="571">
        <v>46054</v>
      </c>
      <c r="T15" s="572">
        <v>46371</v>
      </c>
      <c r="U15" s="524"/>
      <c r="V15" s="524"/>
      <c r="W15" s="524"/>
      <c r="X15" s="524"/>
      <c r="Y15" s="524"/>
      <c r="Z15" s="524"/>
      <c r="AA15" s="524"/>
      <c r="AB15" s="524"/>
      <c r="AC15" s="524"/>
      <c r="AD15" s="524"/>
      <c r="AE15" s="524"/>
      <c r="AF15" s="524"/>
      <c r="AG15" s="524"/>
      <c r="AH15" s="524"/>
      <c r="AI15" s="524"/>
      <c r="AJ15" s="524"/>
      <c r="AK15" s="524"/>
      <c r="AL15" s="524"/>
      <c r="AM15" s="524"/>
      <c r="AN15" s="524"/>
      <c r="AO15" s="519"/>
      <c r="AP15" s="519"/>
      <c r="AQ15" s="524"/>
    </row>
    <row r="16" spans="1:43" ht="111.75" customHeight="1">
      <c r="A16" s="567">
        <v>6</v>
      </c>
      <c r="B16" s="1474"/>
      <c r="C16" s="1473" t="s">
        <v>1614</v>
      </c>
      <c r="D16" s="509" t="s">
        <v>1615</v>
      </c>
      <c r="E16" s="509" t="s">
        <v>27</v>
      </c>
      <c r="F16" s="525" t="s">
        <v>1478</v>
      </c>
      <c r="G16" s="509" t="s">
        <v>1580</v>
      </c>
      <c r="H16" s="509" t="s">
        <v>1611</v>
      </c>
      <c r="I16" s="509" t="s">
        <v>1616</v>
      </c>
      <c r="J16" s="509" t="s">
        <v>1617</v>
      </c>
      <c r="K16" s="509" t="s">
        <v>220</v>
      </c>
      <c r="L16" s="509" t="s">
        <v>1584</v>
      </c>
      <c r="M16" s="521" t="s">
        <v>603</v>
      </c>
      <c r="N16" s="568">
        <v>0</v>
      </c>
      <c r="O16" s="521" t="s">
        <v>47</v>
      </c>
      <c r="P16" s="509">
        <v>100</v>
      </c>
      <c r="Q16" s="570" t="s">
        <v>1618</v>
      </c>
      <c r="R16" s="523"/>
      <c r="S16" s="571">
        <v>46054</v>
      </c>
      <c r="T16" s="572">
        <v>46371</v>
      </c>
      <c r="U16" s="524"/>
      <c r="V16" s="524"/>
      <c r="W16" s="524"/>
      <c r="X16" s="524"/>
      <c r="Y16" s="524"/>
      <c r="Z16" s="524"/>
      <c r="AA16" s="524"/>
      <c r="AB16" s="524" t="s">
        <v>1586</v>
      </c>
      <c r="AC16" s="524" t="s">
        <v>1586</v>
      </c>
      <c r="AD16" s="524" t="s">
        <v>1586</v>
      </c>
      <c r="AE16" s="524" t="s">
        <v>1586</v>
      </c>
      <c r="AF16" s="524" t="s">
        <v>1586</v>
      </c>
      <c r="AG16" s="524" t="s">
        <v>1586</v>
      </c>
      <c r="AH16" s="524" t="s">
        <v>1586</v>
      </c>
      <c r="AI16" s="524" t="s">
        <v>1586</v>
      </c>
      <c r="AJ16" s="524" t="s">
        <v>1586</v>
      </c>
      <c r="AK16" s="524" t="s">
        <v>1586</v>
      </c>
      <c r="AL16" s="524" t="s">
        <v>1586</v>
      </c>
      <c r="AM16" s="524" t="s">
        <v>1586</v>
      </c>
      <c r="AN16" s="524" t="s">
        <v>1586</v>
      </c>
      <c r="AO16" s="519" t="s">
        <v>1586</v>
      </c>
      <c r="AP16" s="519"/>
      <c r="AQ16" s="524"/>
    </row>
    <row r="17" spans="1:43" ht="82.5" customHeight="1">
      <c r="A17" s="567">
        <v>8</v>
      </c>
      <c r="B17" s="1474"/>
      <c r="C17" s="1475"/>
      <c r="D17" s="509" t="s">
        <v>1619</v>
      </c>
      <c r="E17" s="509" t="s">
        <v>27</v>
      </c>
      <c r="F17" s="525" t="s">
        <v>1478</v>
      </c>
      <c r="G17" s="509" t="s">
        <v>1580</v>
      </c>
      <c r="H17" s="509" t="s">
        <v>1611</v>
      </c>
      <c r="I17" s="509" t="s">
        <v>1616</v>
      </c>
      <c r="J17" s="509" t="s">
        <v>1617</v>
      </c>
      <c r="K17" s="509" t="s">
        <v>220</v>
      </c>
      <c r="L17" s="509" t="s">
        <v>1584</v>
      </c>
      <c r="M17" s="521" t="s">
        <v>603</v>
      </c>
      <c r="N17" s="568">
        <v>0</v>
      </c>
      <c r="O17" s="521" t="s">
        <v>47</v>
      </c>
      <c r="P17" s="509">
        <v>100</v>
      </c>
      <c r="Q17" s="570" t="s">
        <v>1618</v>
      </c>
      <c r="R17" s="523"/>
      <c r="S17" s="571">
        <v>46054</v>
      </c>
      <c r="T17" s="572">
        <v>46371</v>
      </c>
      <c r="U17" s="524"/>
      <c r="V17" s="524"/>
      <c r="W17" s="524"/>
      <c r="X17" s="524"/>
      <c r="Y17" s="524"/>
      <c r="Z17" s="524"/>
      <c r="AA17" s="524"/>
      <c r="AB17" s="524"/>
      <c r="AC17" s="524"/>
      <c r="AD17" s="524"/>
      <c r="AE17" s="524"/>
      <c r="AF17" s="524"/>
      <c r="AG17" s="524"/>
      <c r="AH17" s="524"/>
      <c r="AI17" s="524"/>
      <c r="AJ17" s="524"/>
      <c r="AK17" s="524"/>
      <c r="AL17" s="524"/>
      <c r="AM17" s="524"/>
      <c r="AN17" s="524"/>
      <c r="AO17" s="519"/>
      <c r="AP17" s="519"/>
      <c r="AQ17" s="524"/>
    </row>
    <row r="18" spans="1:43" ht="126" customHeight="1">
      <c r="A18" s="567">
        <v>9</v>
      </c>
      <c r="B18" s="1474"/>
      <c r="C18" s="1494" t="s">
        <v>1620</v>
      </c>
      <c r="D18" s="509" t="s">
        <v>1621</v>
      </c>
      <c r="E18" s="509" t="s">
        <v>27</v>
      </c>
      <c r="F18" s="525" t="s">
        <v>1478</v>
      </c>
      <c r="G18" s="509" t="s">
        <v>1580</v>
      </c>
      <c r="H18" s="509" t="s">
        <v>1611</v>
      </c>
      <c r="I18" s="509" t="s">
        <v>1603</v>
      </c>
      <c r="J18" s="509" t="s">
        <v>1622</v>
      </c>
      <c r="K18" s="509" t="s">
        <v>220</v>
      </c>
      <c r="L18" s="509" t="s">
        <v>1584</v>
      </c>
      <c r="M18" s="521" t="s">
        <v>603</v>
      </c>
      <c r="N18" s="568">
        <v>0</v>
      </c>
      <c r="O18" s="521" t="s">
        <v>47</v>
      </c>
      <c r="P18" s="509">
        <v>80</v>
      </c>
      <c r="Q18" s="576" t="s">
        <v>1623</v>
      </c>
      <c r="R18" s="523"/>
      <c r="S18" s="571">
        <v>46054</v>
      </c>
      <c r="T18" s="572">
        <v>46371</v>
      </c>
      <c r="U18" s="524"/>
      <c r="V18" s="524"/>
      <c r="W18" s="524"/>
      <c r="X18" s="524"/>
      <c r="Y18" s="524"/>
      <c r="Z18" s="524"/>
      <c r="AA18" s="524"/>
      <c r="AB18" s="524"/>
      <c r="AC18" s="524"/>
      <c r="AD18" s="524"/>
      <c r="AE18" s="524"/>
      <c r="AF18" s="524"/>
      <c r="AG18" s="524"/>
      <c r="AH18" s="524"/>
      <c r="AI18" s="524"/>
      <c r="AJ18" s="524"/>
      <c r="AK18" s="524"/>
      <c r="AL18" s="524"/>
      <c r="AM18" s="524"/>
      <c r="AN18" s="524"/>
      <c r="AO18" s="519"/>
      <c r="AP18" s="519"/>
      <c r="AQ18" s="524"/>
    </row>
    <row r="19" spans="1:43" ht="126" customHeight="1">
      <c r="A19" s="567">
        <v>10</v>
      </c>
      <c r="B19" s="1474"/>
      <c r="C19" s="1475"/>
      <c r="D19" s="509" t="s">
        <v>1624</v>
      </c>
      <c r="E19" s="509" t="s">
        <v>27</v>
      </c>
      <c r="F19" s="525" t="s">
        <v>1478</v>
      </c>
      <c r="G19" s="509" t="s">
        <v>1580</v>
      </c>
      <c r="H19" s="509" t="s">
        <v>1611</v>
      </c>
      <c r="I19" s="509" t="s">
        <v>1603</v>
      </c>
      <c r="J19" s="509" t="s">
        <v>1622</v>
      </c>
      <c r="K19" s="509" t="s">
        <v>220</v>
      </c>
      <c r="L19" s="509" t="s">
        <v>1584</v>
      </c>
      <c r="M19" s="521" t="s">
        <v>603</v>
      </c>
      <c r="N19" s="568">
        <v>0</v>
      </c>
      <c r="O19" s="521" t="s">
        <v>47</v>
      </c>
      <c r="P19" s="509">
        <v>80</v>
      </c>
      <c r="Q19" s="576" t="s">
        <v>1623</v>
      </c>
      <c r="R19" s="523"/>
      <c r="S19" s="571">
        <v>46054</v>
      </c>
      <c r="T19" s="572">
        <v>46371</v>
      </c>
      <c r="U19" s="524"/>
      <c r="V19" s="524"/>
      <c r="W19" s="524"/>
      <c r="X19" s="524"/>
      <c r="Y19" s="524"/>
      <c r="Z19" s="524"/>
      <c r="AA19" s="524"/>
      <c r="AB19" s="524"/>
      <c r="AC19" s="524"/>
      <c r="AD19" s="524"/>
      <c r="AE19" s="524"/>
      <c r="AF19" s="524"/>
      <c r="AG19" s="524"/>
      <c r="AH19" s="524"/>
      <c r="AI19" s="524"/>
      <c r="AJ19" s="524"/>
      <c r="AK19" s="524"/>
      <c r="AL19" s="524"/>
      <c r="AM19" s="524"/>
      <c r="AN19" s="524"/>
      <c r="AO19" s="519"/>
      <c r="AP19" s="519"/>
      <c r="AQ19" s="524"/>
    </row>
    <row r="20" spans="1:43" ht="56.25" customHeight="1">
      <c r="A20" s="567"/>
      <c r="B20" s="1474"/>
      <c r="C20" s="509" t="s">
        <v>1625</v>
      </c>
      <c r="D20" s="509" t="s">
        <v>1626</v>
      </c>
      <c r="E20" s="509" t="s">
        <v>27</v>
      </c>
      <c r="F20" s="525" t="s">
        <v>1478</v>
      </c>
      <c r="G20" s="509" t="s">
        <v>1580</v>
      </c>
      <c r="H20" s="509" t="s">
        <v>1611</v>
      </c>
      <c r="I20" s="509" t="s">
        <v>1603</v>
      </c>
      <c r="J20" s="509" t="s">
        <v>1627</v>
      </c>
      <c r="K20" s="509" t="s">
        <v>220</v>
      </c>
      <c r="L20" s="509" t="s">
        <v>1584</v>
      </c>
      <c r="M20" s="521" t="s">
        <v>35</v>
      </c>
      <c r="N20" s="568">
        <v>0</v>
      </c>
      <c r="O20" s="521" t="s">
        <v>47</v>
      </c>
      <c r="P20" s="509">
        <v>5</v>
      </c>
      <c r="Q20" s="570" t="s">
        <v>1618</v>
      </c>
      <c r="R20" s="577"/>
      <c r="S20" s="571">
        <v>46054</v>
      </c>
      <c r="T20" s="572">
        <v>46371</v>
      </c>
      <c r="U20" s="524"/>
      <c r="V20" s="524"/>
      <c r="W20" s="524"/>
      <c r="X20" s="524"/>
      <c r="Y20" s="524"/>
      <c r="Z20" s="524"/>
      <c r="AA20" s="524"/>
      <c r="AB20" s="524"/>
      <c r="AC20" s="524"/>
      <c r="AD20" s="524"/>
      <c r="AE20" s="524"/>
      <c r="AF20" s="524"/>
      <c r="AG20" s="524"/>
      <c r="AH20" s="524"/>
      <c r="AI20" s="524"/>
      <c r="AJ20" s="524"/>
      <c r="AK20" s="524"/>
      <c r="AL20" s="524"/>
      <c r="AM20" s="524"/>
      <c r="AN20" s="524"/>
      <c r="AO20" s="519"/>
      <c r="AP20" s="524"/>
      <c r="AQ20" s="524"/>
    </row>
    <row r="21" spans="1:43" ht="72" customHeight="1">
      <c r="A21" s="567"/>
      <c r="B21" s="1474"/>
      <c r="C21" s="509" t="s">
        <v>1628</v>
      </c>
      <c r="D21" s="509" t="s">
        <v>1629</v>
      </c>
      <c r="E21" s="509" t="s">
        <v>27</v>
      </c>
      <c r="F21" s="525" t="s">
        <v>1478</v>
      </c>
      <c r="G21" s="509" t="s">
        <v>1580</v>
      </c>
      <c r="H21" s="578" t="s">
        <v>1630</v>
      </c>
      <c r="I21" s="509" t="s">
        <v>1603</v>
      </c>
      <c r="J21" s="509" t="s">
        <v>1631</v>
      </c>
      <c r="K21" s="509" t="s">
        <v>220</v>
      </c>
      <c r="L21" s="509" t="s">
        <v>1584</v>
      </c>
      <c r="M21" s="521" t="s">
        <v>35</v>
      </c>
      <c r="N21" s="568">
        <v>0</v>
      </c>
      <c r="O21" s="521" t="s">
        <v>47</v>
      </c>
      <c r="P21" s="509">
        <v>1</v>
      </c>
      <c r="Q21" s="509" t="s">
        <v>739</v>
      </c>
      <c r="R21" s="577"/>
      <c r="S21" s="571">
        <v>46054</v>
      </c>
      <c r="T21" s="572">
        <v>46371</v>
      </c>
      <c r="U21" s="524"/>
      <c r="V21" s="524"/>
      <c r="W21" s="524"/>
      <c r="X21" s="524"/>
      <c r="Y21" s="524"/>
      <c r="Z21" s="524"/>
      <c r="AA21" s="524"/>
      <c r="AB21" s="524"/>
      <c r="AC21" s="524"/>
      <c r="AD21" s="524"/>
      <c r="AE21" s="524"/>
      <c r="AF21" s="524"/>
      <c r="AG21" s="524"/>
      <c r="AH21" s="524"/>
      <c r="AI21" s="524"/>
      <c r="AJ21" s="524"/>
      <c r="AK21" s="524"/>
      <c r="AL21" s="524"/>
      <c r="AM21" s="524"/>
      <c r="AN21" s="524"/>
      <c r="AO21" s="519"/>
      <c r="AP21" s="524"/>
      <c r="AQ21" s="524"/>
    </row>
    <row r="22" spans="1:43" ht="56.25" customHeight="1">
      <c r="A22" s="567"/>
      <c r="B22" s="1474"/>
      <c r="C22" s="1473" t="s">
        <v>1632</v>
      </c>
      <c r="D22" s="509" t="s">
        <v>1633</v>
      </c>
      <c r="E22" s="509" t="s">
        <v>27</v>
      </c>
      <c r="F22" s="525" t="s">
        <v>1478</v>
      </c>
      <c r="G22" s="509" t="s">
        <v>1580</v>
      </c>
      <c r="H22" s="509" t="s">
        <v>1581</v>
      </c>
      <c r="I22" s="509" t="s">
        <v>1603</v>
      </c>
      <c r="J22" s="509" t="s">
        <v>1634</v>
      </c>
      <c r="K22" s="509" t="s">
        <v>220</v>
      </c>
      <c r="L22" s="509" t="s">
        <v>1584</v>
      </c>
      <c r="M22" s="521" t="s">
        <v>35</v>
      </c>
      <c r="N22" s="568">
        <v>0</v>
      </c>
      <c r="O22" s="521" t="s">
        <v>47</v>
      </c>
      <c r="P22" s="509">
        <v>5</v>
      </c>
      <c r="Q22" s="509" t="s">
        <v>1635</v>
      </c>
      <c r="R22" s="577"/>
      <c r="S22" s="571">
        <v>46054</v>
      </c>
      <c r="T22" s="572">
        <v>46371</v>
      </c>
      <c r="U22" s="524"/>
      <c r="V22" s="524"/>
      <c r="W22" s="524"/>
      <c r="X22" s="524"/>
      <c r="Y22" s="524"/>
      <c r="Z22" s="524"/>
      <c r="AA22" s="524"/>
      <c r="AB22" s="524"/>
      <c r="AC22" s="524"/>
      <c r="AD22" s="524"/>
      <c r="AE22" s="524"/>
      <c r="AF22" s="524"/>
      <c r="AG22" s="524"/>
      <c r="AH22" s="524"/>
      <c r="AI22" s="524"/>
      <c r="AJ22" s="524"/>
      <c r="AK22" s="524"/>
      <c r="AL22" s="524"/>
      <c r="AM22" s="524"/>
      <c r="AN22" s="524"/>
      <c r="AO22" s="519"/>
      <c r="AP22" s="524"/>
      <c r="AQ22" s="524"/>
    </row>
    <row r="23" spans="1:43" ht="56.25" customHeight="1">
      <c r="A23" s="567"/>
      <c r="B23" s="1474"/>
      <c r="C23" s="1474"/>
      <c r="D23" s="509" t="s">
        <v>1636</v>
      </c>
      <c r="E23" s="509" t="s">
        <v>27</v>
      </c>
      <c r="F23" s="525" t="s">
        <v>1478</v>
      </c>
      <c r="G23" s="509" t="s">
        <v>1580</v>
      </c>
      <c r="H23" s="509" t="s">
        <v>1581</v>
      </c>
      <c r="I23" s="509" t="s">
        <v>1603</v>
      </c>
      <c r="J23" s="509" t="s">
        <v>1637</v>
      </c>
      <c r="K23" s="509" t="s">
        <v>220</v>
      </c>
      <c r="L23" s="509" t="s">
        <v>1584</v>
      </c>
      <c r="M23" s="521" t="s">
        <v>35</v>
      </c>
      <c r="N23" s="568">
        <v>0</v>
      </c>
      <c r="O23" s="521" t="s">
        <v>47</v>
      </c>
      <c r="P23" s="509">
        <v>10</v>
      </c>
      <c r="Q23" s="509" t="s">
        <v>1638</v>
      </c>
      <c r="R23" s="577"/>
      <c r="S23" s="571">
        <v>46054</v>
      </c>
      <c r="T23" s="572">
        <v>46371</v>
      </c>
      <c r="U23" s="524"/>
      <c r="V23" s="524"/>
      <c r="W23" s="524"/>
      <c r="X23" s="524"/>
      <c r="Y23" s="524"/>
      <c r="Z23" s="524"/>
      <c r="AA23" s="524"/>
      <c r="AB23" s="524"/>
      <c r="AC23" s="524"/>
      <c r="AD23" s="524"/>
      <c r="AE23" s="524"/>
      <c r="AF23" s="524"/>
      <c r="AG23" s="524"/>
      <c r="AH23" s="524"/>
      <c r="AI23" s="524"/>
      <c r="AJ23" s="524"/>
      <c r="AK23" s="524"/>
      <c r="AL23" s="524"/>
      <c r="AM23" s="524"/>
      <c r="AN23" s="524"/>
      <c r="AO23" s="519"/>
      <c r="AP23" s="524"/>
      <c r="AQ23" s="524"/>
    </row>
    <row r="24" spans="1:43" ht="56.25" customHeight="1">
      <c r="A24" s="567"/>
      <c r="B24" s="1474"/>
      <c r="C24" s="1475"/>
      <c r="D24" s="509" t="s">
        <v>1639</v>
      </c>
      <c r="E24" s="509" t="s">
        <v>27</v>
      </c>
      <c r="F24" s="525" t="s">
        <v>1478</v>
      </c>
      <c r="G24" s="509" t="s">
        <v>1580</v>
      </c>
      <c r="H24" s="509" t="s">
        <v>1581</v>
      </c>
      <c r="I24" s="509" t="s">
        <v>1603</v>
      </c>
      <c r="J24" s="509" t="s">
        <v>1640</v>
      </c>
      <c r="K24" s="509" t="s">
        <v>220</v>
      </c>
      <c r="L24" s="509" t="s">
        <v>1584</v>
      </c>
      <c r="M24" s="521" t="s">
        <v>35</v>
      </c>
      <c r="N24" s="568">
        <v>0</v>
      </c>
      <c r="O24" s="521" t="s">
        <v>47</v>
      </c>
      <c r="P24" s="509">
        <v>4</v>
      </c>
      <c r="Q24" s="570" t="s">
        <v>1618</v>
      </c>
      <c r="R24" s="577"/>
      <c r="S24" s="571">
        <v>46054</v>
      </c>
      <c r="T24" s="572">
        <v>46371</v>
      </c>
      <c r="U24" s="524"/>
      <c r="V24" s="524"/>
      <c r="W24" s="524"/>
      <c r="X24" s="524"/>
      <c r="Y24" s="524"/>
      <c r="Z24" s="524"/>
      <c r="AA24" s="524"/>
      <c r="AB24" s="524"/>
      <c r="AC24" s="524"/>
      <c r="AD24" s="524"/>
      <c r="AE24" s="524"/>
      <c r="AF24" s="524"/>
      <c r="AG24" s="524"/>
      <c r="AH24" s="524"/>
      <c r="AI24" s="524"/>
      <c r="AJ24" s="524"/>
      <c r="AK24" s="524"/>
      <c r="AL24" s="524"/>
      <c r="AM24" s="524"/>
      <c r="AN24" s="524"/>
      <c r="AO24" s="519"/>
      <c r="AP24" s="524"/>
      <c r="AQ24" s="524"/>
    </row>
    <row r="25" spans="1:43" ht="56.25" customHeight="1">
      <c r="A25" s="567"/>
      <c r="B25" s="1474"/>
      <c r="C25" s="509" t="s">
        <v>1641</v>
      </c>
      <c r="D25" s="509" t="s">
        <v>1642</v>
      </c>
      <c r="E25" s="509" t="s">
        <v>27</v>
      </c>
      <c r="F25" s="525" t="s">
        <v>1478</v>
      </c>
      <c r="G25" s="509" t="s">
        <v>1580</v>
      </c>
      <c r="H25" s="509" t="s">
        <v>1581</v>
      </c>
      <c r="I25" s="509" t="s">
        <v>1603</v>
      </c>
      <c r="J25" s="509" t="s">
        <v>1643</v>
      </c>
      <c r="K25" s="509" t="s">
        <v>220</v>
      </c>
      <c r="L25" s="509" t="s">
        <v>1584</v>
      </c>
      <c r="M25" s="521" t="s">
        <v>35</v>
      </c>
      <c r="N25" s="568">
        <v>0</v>
      </c>
      <c r="O25" s="521" t="s">
        <v>47</v>
      </c>
      <c r="P25" s="509">
        <v>800</v>
      </c>
      <c r="Q25" s="509" t="s">
        <v>1644</v>
      </c>
      <c r="R25" s="577"/>
      <c r="S25" s="571">
        <v>46054</v>
      </c>
      <c r="T25" s="572">
        <v>46371</v>
      </c>
      <c r="U25" s="524"/>
      <c r="V25" s="524"/>
      <c r="W25" s="524"/>
      <c r="X25" s="524"/>
      <c r="Y25" s="524"/>
      <c r="Z25" s="524"/>
      <c r="AA25" s="524"/>
      <c r="AB25" s="524"/>
      <c r="AC25" s="524"/>
      <c r="AD25" s="524"/>
      <c r="AE25" s="524"/>
      <c r="AF25" s="524"/>
      <c r="AG25" s="524"/>
      <c r="AH25" s="524"/>
      <c r="AI25" s="524"/>
      <c r="AJ25" s="524"/>
      <c r="AK25" s="524"/>
      <c r="AL25" s="524"/>
      <c r="AM25" s="524"/>
      <c r="AN25" s="524"/>
      <c r="AO25" s="519"/>
      <c r="AP25" s="524"/>
      <c r="AQ25" s="524"/>
    </row>
    <row r="26" spans="1:43" ht="56.25" customHeight="1">
      <c r="A26" s="567"/>
      <c r="B26" s="1475"/>
      <c r="C26" s="509" t="s">
        <v>1645</v>
      </c>
      <c r="D26" s="509" t="s">
        <v>1646</v>
      </c>
      <c r="E26" s="509" t="s">
        <v>27</v>
      </c>
      <c r="F26" s="525" t="s">
        <v>1478</v>
      </c>
      <c r="G26" s="509" t="s">
        <v>1580</v>
      </c>
      <c r="H26" s="509" t="s">
        <v>1581</v>
      </c>
      <c r="I26" s="509" t="s">
        <v>1603</v>
      </c>
      <c r="J26" s="509" t="s">
        <v>1647</v>
      </c>
      <c r="K26" s="509" t="s">
        <v>220</v>
      </c>
      <c r="L26" s="509" t="s">
        <v>1584</v>
      </c>
      <c r="M26" s="521" t="s">
        <v>35</v>
      </c>
      <c r="N26" s="568">
        <v>0</v>
      </c>
      <c r="O26" s="521" t="s">
        <v>47</v>
      </c>
      <c r="P26" s="509">
        <v>70</v>
      </c>
      <c r="Q26" s="509" t="s">
        <v>1644</v>
      </c>
      <c r="R26" s="577"/>
      <c r="S26" s="571">
        <v>46054</v>
      </c>
      <c r="T26" s="572">
        <v>46371</v>
      </c>
      <c r="U26" s="524"/>
      <c r="V26" s="524"/>
      <c r="W26" s="524"/>
      <c r="X26" s="524"/>
      <c r="Y26" s="524"/>
      <c r="Z26" s="524"/>
      <c r="AA26" s="524"/>
      <c r="AB26" s="524"/>
      <c r="AC26" s="524"/>
      <c r="AD26" s="524"/>
      <c r="AE26" s="524"/>
      <c r="AF26" s="524"/>
      <c r="AG26" s="524"/>
      <c r="AH26" s="524"/>
      <c r="AI26" s="524"/>
      <c r="AJ26" s="524"/>
      <c r="AK26" s="524"/>
      <c r="AL26" s="524"/>
      <c r="AM26" s="524"/>
      <c r="AN26" s="524"/>
      <c r="AO26" s="519"/>
      <c r="AP26" s="524"/>
      <c r="AQ26" s="524"/>
    </row>
    <row r="27" spans="1:43" ht="56.25" customHeight="1">
      <c r="A27" s="567">
        <v>11</v>
      </c>
      <c r="B27" s="1493" t="s">
        <v>1648</v>
      </c>
      <c r="C27" s="509" t="s">
        <v>1649</v>
      </c>
      <c r="D27" s="509" t="s">
        <v>1650</v>
      </c>
      <c r="E27" s="509" t="s">
        <v>138</v>
      </c>
      <c r="F27" s="578" t="s">
        <v>1533</v>
      </c>
      <c r="G27" s="578" t="s">
        <v>94</v>
      </c>
      <c r="H27" s="578" t="s">
        <v>1518</v>
      </c>
      <c r="I27" s="509" t="s">
        <v>141</v>
      </c>
      <c r="J27" s="509" t="s">
        <v>141</v>
      </c>
      <c r="K27" s="509" t="s">
        <v>422</v>
      </c>
      <c r="L27" s="509" t="s">
        <v>1651</v>
      </c>
      <c r="M27" s="521" t="s">
        <v>603</v>
      </c>
      <c r="N27" s="568">
        <v>1</v>
      </c>
      <c r="O27" s="521" t="s">
        <v>47</v>
      </c>
      <c r="P27" s="509">
        <v>1</v>
      </c>
      <c r="Q27" s="509" t="s">
        <v>1652</v>
      </c>
      <c r="R27" s="577"/>
      <c r="S27" s="571">
        <v>46054</v>
      </c>
      <c r="T27" s="572">
        <v>46371</v>
      </c>
      <c r="U27" s="524" t="s">
        <v>1586</v>
      </c>
      <c r="V27" s="524" t="s">
        <v>1586</v>
      </c>
      <c r="W27" s="524" t="s">
        <v>1586</v>
      </c>
      <c r="X27" s="524" t="s">
        <v>1586</v>
      </c>
      <c r="Y27" s="524" t="s">
        <v>1586</v>
      </c>
      <c r="Z27" s="524" t="s">
        <v>1586</v>
      </c>
      <c r="AA27" s="524" t="s">
        <v>1586</v>
      </c>
      <c r="AB27" s="524"/>
      <c r="AC27" s="524" t="s">
        <v>1586</v>
      </c>
      <c r="AD27" s="524" t="s">
        <v>1586</v>
      </c>
      <c r="AE27" s="524" t="s">
        <v>1586</v>
      </c>
      <c r="AF27" s="524" t="s">
        <v>1586</v>
      </c>
      <c r="AG27" s="524" t="s">
        <v>1586</v>
      </c>
      <c r="AH27" s="524" t="s">
        <v>1586</v>
      </c>
      <c r="AI27" s="524" t="s">
        <v>1586</v>
      </c>
      <c r="AJ27" s="524" t="s">
        <v>1586</v>
      </c>
      <c r="AK27" s="524" t="s">
        <v>1586</v>
      </c>
      <c r="AL27" s="524" t="s">
        <v>1586</v>
      </c>
      <c r="AM27" s="524" t="s">
        <v>1586</v>
      </c>
      <c r="AN27" s="524" t="s">
        <v>1586</v>
      </c>
      <c r="AO27" s="519" t="s">
        <v>1586</v>
      </c>
      <c r="AP27" s="524" t="s">
        <v>1586</v>
      </c>
      <c r="AQ27" s="524" t="s">
        <v>1586</v>
      </c>
    </row>
    <row r="28" spans="1:43" ht="66.75" customHeight="1">
      <c r="A28" s="567">
        <v>12</v>
      </c>
      <c r="B28" s="1474"/>
      <c r="C28" s="509" t="s">
        <v>1653</v>
      </c>
      <c r="D28" s="509" t="s">
        <v>1654</v>
      </c>
      <c r="E28" s="509" t="s">
        <v>138</v>
      </c>
      <c r="F28" s="578" t="s">
        <v>1533</v>
      </c>
      <c r="G28" s="578" t="s">
        <v>94</v>
      </c>
      <c r="H28" s="578" t="s">
        <v>1518</v>
      </c>
      <c r="I28" s="509" t="s">
        <v>141</v>
      </c>
      <c r="J28" s="509" t="s">
        <v>141</v>
      </c>
      <c r="K28" s="509" t="s">
        <v>1538</v>
      </c>
      <c r="L28" s="509" t="s">
        <v>1651</v>
      </c>
      <c r="M28" s="521" t="s">
        <v>603</v>
      </c>
      <c r="N28" s="568">
        <v>0</v>
      </c>
      <c r="O28" s="521" t="s">
        <v>47</v>
      </c>
      <c r="P28" s="509">
        <v>2</v>
      </c>
      <c r="Q28" s="509" t="s">
        <v>1540</v>
      </c>
      <c r="R28" s="523"/>
      <c r="S28" s="571">
        <v>46054</v>
      </c>
      <c r="T28" s="572">
        <v>46371</v>
      </c>
      <c r="U28" s="524" t="s">
        <v>1586</v>
      </c>
      <c r="V28" s="524" t="s">
        <v>1586</v>
      </c>
      <c r="W28" s="524" t="s">
        <v>1586</v>
      </c>
      <c r="X28" s="524" t="s">
        <v>1586</v>
      </c>
      <c r="Y28" s="524" t="s">
        <v>1586</v>
      </c>
      <c r="Z28" s="524" t="s">
        <v>1586</v>
      </c>
      <c r="AA28" s="524" t="s">
        <v>1586</v>
      </c>
      <c r="AB28" s="524"/>
      <c r="AC28" s="524" t="s">
        <v>1586</v>
      </c>
      <c r="AD28" s="524" t="s">
        <v>1586</v>
      </c>
      <c r="AE28" s="524" t="s">
        <v>1586</v>
      </c>
      <c r="AF28" s="524" t="s">
        <v>1586</v>
      </c>
      <c r="AG28" s="524" t="s">
        <v>1586</v>
      </c>
      <c r="AH28" s="524" t="s">
        <v>1586</v>
      </c>
      <c r="AI28" s="524" t="s">
        <v>1586</v>
      </c>
      <c r="AJ28" s="524" t="s">
        <v>1586</v>
      </c>
      <c r="AK28" s="524" t="s">
        <v>1586</v>
      </c>
      <c r="AL28" s="524" t="s">
        <v>1586</v>
      </c>
      <c r="AM28" s="524" t="s">
        <v>1586</v>
      </c>
      <c r="AN28" s="524" t="s">
        <v>1586</v>
      </c>
      <c r="AO28" s="519" t="s">
        <v>1586</v>
      </c>
      <c r="AP28" s="524" t="s">
        <v>1586</v>
      </c>
      <c r="AQ28" s="524" t="s">
        <v>1586</v>
      </c>
    </row>
    <row r="29" spans="1:43" ht="106.5" customHeight="1">
      <c r="A29" s="567">
        <v>13</v>
      </c>
      <c r="B29" s="1474"/>
      <c r="C29" s="1473" t="s">
        <v>1655</v>
      </c>
      <c r="D29" s="509" t="s">
        <v>1656</v>
      </c>
      <c r="E29" s="509" t="s">
        <v>138</v>
      </c>
      <c r="F29" s="578" t="s">
        <v>1533</v>
      </c>
      <c r="G29" s="578" t="s">
        <v>94</v>
      </c>
      <c r="H29" s="578" t="s">
        <v>1518</v>
      </c>
      <c r="I29" s="509" t="s">
        <v>141</v>
      </c>
      <c r="J29" s="509" t="s">
        <v>141</v>
      </c>
      <c r="K29" s="509" t="s">
        <v>422</v>
      </c>
      <c r="L29" s="509" t="s">
        <v>1657</v>
      </c>
      <c r="M29" s="521" t="s">
        <v>603</v>
      </c>
      <c r="N29" s="568">
        <v>1</v>
      </c>
      <c r="O29" s="521" t="s">
        <v>47</v>
      </c>
      <c r="P29" s="509">
        <v>1</v>
      </c>
      <c r="Q29" s="509" t="s">
        <v>1545</v>
      </c>
      <c r="R29" s="523"/>
      <c r="S29" s="571">
        <v>46054</v>
      </c>
      <c r="T29" s="572">
        <v>46371</v>
      </c>
      <c r="U29" s="524" t="s">
        <v>1586</v>
      </c>
      <c r="V29" s="524" t="s">
        <v>1586</v>
      </c>
      <c r="W29" s="524" t="s">
        <v>1586</v>
      </c>
      <c r="X29" s="524" t="s">
        <v>1586</v>
      </c>
      <c r="Y29" s="524" t="s">
        <v>1586</v>
      </c>
      <c r="Z29" s="524" t="s">
        <v>1586</v>
      </c>
      <c r="AA29" s="524" t="s">
        <v>1586</v>
      </c>
      <c r="AB29" s="524"/>
      <c r="AC29" s="524" t="s">
        <v>1586</v>
      </c>
      <c r="AD29" s="524" t="s">
        <v>1586</v>
      </c>
      <c r="AE29" s="524" t="s">
        <v>1586</v>
      </c>
      <c r="AF29" s="524" t="s">
        <v>1586</v>
      </c>
      <c r="AG29" s="524" t="s">
        <v>1586</v>
      </c>
      <c r="AH29" s="524" t="s">
        <v>1586</v>
      </c>
      <c r="AI29" s="524" t="s">
        <v>1586</v>
      </c>
      <c r="AJ29" s="524" t="s">
        <v>1586</v>
      </c>
      <c r="AK29" s="524" t="s">
        <v>1586</v>
      </c>
      <c r="AL29" s="524" t="s">
        <v>1586</v>
      </c>
      <c r="AM29" s="524" t="s">
        <v>1586</v>
      </c>
      <c r="AN29" s="524" t="s">
        <v>1586</v>
      </c>
      <c r="AO29" s="519" t="s">
        <v>1586</v>
      </c>
      <c r="AP29" s="524" t="s">
        <v>1586</v>
      </c>
      <c r="AQ29" s="524" t="s">
        <v>1586</v>
      </c>
    </row>
    <row r="30" spans="1:43" ht="88.5" customHeight="1">
      <c r="A30" s="567">
        <v>14</v>
      </c>
      <c r="B30" s="1474"/>
      <c r="C30" s="1475"/>
      <c r="D30" s="509" t="s">
        <v>1658</v>
      </c>
      <c r="E30" s="509" t="s">
        <v>138</v>
      </c>
      <c r="F30" s="578" t="s">
        <v>1533</v>
      </c>
      <c r="G30" s="578" t="s">
        <v>94</v>
      </c>
      <c r="H30" s="578" t="s">
        <v>1518</v>
      </c>
      <c r="I30" s="509" t="s">
        <v>141</v>
      </c>
      <c r="J30" s="509" t="s">
        <v>141</v>
      </c>
      <c r="K30" s="509" t="s">
        <v>422</v>
      </c>
      <c r="L30" s="509" t="s">
        <v>1657</v>
      </c>
      <c r="M30" s="521" t="s">
        <v>603</v>
      </c>
      <c r="N30" s="568">
        <v>0</v>
      </c>
      <c r="O30" s="521" t="s">
        <v>47</v>
      </c>
      <c r="P30" s="509">
        <v>10</v>
      </c>
      <c r="Q30" s="509" t="s">
        <v>1545</v>
      </c>
      <c r="R30" s="523"/>
      <c r="S30" s="571">
        <v>46054</v>
      </c>
      <c r="T30" s="572">
        <v>46371</v>
      </c>
      <c r="U30" s="524" t="s">
        <v>1586</v>
      </c>
      <c r="V30" s="524" t="s">
        <v>1586</v>
      </c>
      <c r="W30" s="524" t="s">
        <v>1586</v>
      </c>
      <c r="X30" s="524" t="s">
        <v>1586</v>
      </c>
      <c r="Y30" s="524" t="s">
        <v>1586</v>
      </c>
      <c r="Z30" s="524" t="s">
        <v>1586</v>
      </c>
      <c r="AA30" s="524" t="s">
        <v>1586</v>
      </c>
      <c r="AB30" s="524"/>
      <c r="AC30" s="524" t="s">
        <v>1586</v>
      </c>
      <c r="AD30" s="524" t="s">
        <v>1586</v>
      </c>
      <c r="AE30" s="524" t="s">
        <v>1586</v>
      </c>
      <c r="AF30" s="524" t="s">
        <v>1586</v>
      </c>
      <c r="AG30" s="524" t="s">
        <v>1586</v>
      </c>
      <c r="AH30" s="524" t="s">
        <v>1586</v>
      </c>
      <c r="AI30" s="524" t="s">
        <v>1586</v>
      </c>
      <c r="AJ30" s="524" t="s">
        <v>1586</v>
      </c>
      <c r="AK30" s="524" t="s">
        <v>1586</v>
      </c>
      <c r="AL30" s="524" t="s">
        <v>1586</v>
      </c>
      <c r="AM30" s="524" t="s">
        <v>1586</v>
      </c>
      <c r="AN30" s="524" t="s">
        <v>1586</v>
      </c>
      <c r="AO30" s="519" t="s">
        <v>1586</v>
      </c>
      <c r="AP30" s="524" t="s">
        <v>1586</v>
      </c>
      <c r="AQ30" s="524" t="s">
        <v>1586</v>
      </c>
    </row>
    <row r="31" spans="1:43" ht="82.5" customHeight="1">
      <c r="A31" s="567">
        <v>15</v>
      </c>
      <c r="B31" s="1474"/>
      <c r="C31" s="509" t="s">
        <v>1659</v>
      </c>
      <c r="D31" s="509" t="s">
        <v>1660</v>
      </c>
      <c r="E31" s="509" t="s">
        <v>138</v>
      </c>
      <c r="F31" s="578" t="s">
        <v>1533</v>
      </c>
      <c r="G31" s="578" t="s">
        <v>94</v>
      </c>
      <c r="H31" s="578" t="s">
        <v>1518</v>
      </c>
      <c r="I31" s="509" t="s">
        <v>141</v>
      </c>
      <c r="J31" s="509" t="s">
        <v>141</v>
      </c>
      <c r="K31" s="509" t="s">
        <v>422</v>
      </c>
      <c r="L31" s="509" t="s">
        <v>1651</v>
      </c>
      <c r="M31" s="521" t="s">
        <v>603</v>
      </c>
      <c r="N31" s="568">
        <v>0</v>
      </c>
      <c r="O31" s="521" t="s">
        <v>47</v>
      </c>
      <c r="P31" s="509">
        <v>1</v>
      </c>
      <c r="Q31" s="509" t="s">
        <v>1661</v>
      </c>
      <c r="R31" s="523"/>
      <c r="S31" s="571">
        <v>46054</v>
      </c>
      <c r="T31" s="572">
        <v>46371</v>
      </c>
      <c r="U31" s="524" t="s">
        <v>1586</v>
      </c>
      <c r="V31" s="524" t="s">
        <v>1586</v>
      </c>
      <c r="W31" s="524" t="s">
        <v>1586</v>
      </c>
      <c r="X31" s="524" t="s">
        <v>1586</v>
      </c>
      <c r="Y31" s="524" t="s">
        <v>1586</v>
      </c>
      <c r="Z31" s="524" t="s">
        <v>1586</v>
      </c>
      <c r="AA31" s="524" t="s">
        <v>1586</v>
      </c>
      <c r="AB31" s="524"/>
      <c r="AC31" s="524" t="s">
        <v>1586</v>
      </c>
      <c r="AD31" s="524" t="s">
        <v>1586</v>
      </c>
      <c r="AE31" s="524" t="s">
        <v>1586</v>
      </c>
      <c r="AF31" s="524" t="s">
        <v>1586</v>
      </c>
      <c r="AG31" s="524" t="s">
        <v>1586</v>
      </c>
      <c r="AH31" s="524" t="s">
        <v>1586</v>
      </c>
      <c r="AI31" s="524" t="s">
        <v>1586</v>
      </c>
      <c r="AJ31" s="524" t="s">
        <v>1586</v>
      </c>
      <c r="AK31" s="524" t="s">
        <v>1586</v>
      </c>
      <c r="AL31" s="524" t="s">
        <v>1586</v>
      </c>
      <c r="AM31" s="524" t="s">
        <v>1586</v>
      </c>
      <c r="AN31" s="524" t="s">
        <v>1586</v>
      </c>
      <c r="AO31" s="519" t="s">
        <v>1586</v>
      </c>
      <c r="AP31" s="524" t="s">
        <v>1586</v>
      </c>
      <c r="AQ31" s="524" t="s">
        <v>1586</v>
      </c>
    </row>
    <row r="32" spans="1:43" ht="100.5" customHeight="1">
      <c r="A32" s="567">
        <v>16</v>
      </c>
      <c r="B32" s="1475"/>
      <c r="C32" s="579" t="s">
        <v>1662</v>
      </c>
      <c r="D32" s="509" t="s">
        <v>1663</v>
      </c>
      <c r="E32" s="509" t="s">
        <v>138</v>
      </c>
      <c r="F32" s="578" t="s">
        <v>1533</v>
      </c>
      <c r="G32" s="578" t="s">
        <v>94</v>
      </c>
      <c r="H32" s="578" t="s">
        <v>1518</v>
      </c>
      <c r="I32" s="509" t="s">
        <v>141</v>
      </c>
      <c r="J32" s="509" t="s">
        <v>141</v>
      </c>
      <c r="K32" s="509" t="s">
        <v>422</v>
      </c>
      <c r="L32" s="509" t="s">
        <v>1664</v>
      </c>
      <c r="M32" s="521" t="s">
        <v>603</v>
      </c>
      <c r="N32" s="568">
        <v>0</v>
      </c>
      <c r="O32" s="521" t="s">
        <v>36</v>
      </c>
      <c r="P32" s="509">
        <v>11</v>
      </c>
      <c r="Q32" s="509" t="s">
        <v>1665</v>
      </c>
      <c r="R32" s="523"/>
      <c r="S32" s="571">
        <v>46054</v>
      </c>
      <c r="T32" s="572">
        <v>46371</v>
      </c>
      <c r="U32" s="524" t="s">
        <v>1586</v>
      </c>
      <c r="V32" s="524" t="s">
        <v>1586</v>
      </c>
      <c r="W32" s="524" t="s">
        <v>1586</v>
      </c>
      <c r="X32" s="524" t="s">
        <v>1586</v>
      </c>
      <c r="Y32" s="524" t="s">
        <v>1586</v>
      </c>
      <c r="Z32" s="524" t="s">
        <v>1586</v>
      </c>
      <c r="AA32" s="524" t="s">
        <v>1586</v>
      </c>
      <c r="AB32" s="524"/>
      <c r="AC32" s="524" t="s">
        <v>1586</v>
      </c>
      <c r="AD32" s="524" t="s">
        <v>1586</v>
      </c>
      <c r="AE32" s="524" t="s">
        <v>1586</v>
      </c>
      <c r="AF32" s="524" t="s">
        <v>1586</v>
      </c>
      <c r="AG32" s="524" t="s">
        <v>1586</v>
      </c>
      <c r="AH32" s="524" t="s">
        <v>1586</v>
      </c>
      <c r="AI32" s="524" t="s">
        <v>1586</v>
      </c>
      <c r="AJ32" s="524" t="s">
        <v>1586</v>
      </c>
      <c r="AK32" s="524" t="s">
        <v>1586</v>
      </c>
      <c r="AL32" s="524" t="s">
        <v>1586</v>
      </c>
      <c r="AM32" s="524" t="s">
        <v>1586</v>
      </c>
      <c r="AN32" s="524" t="s">
        <v>1586</v>
      </c>
      <c r="AO32" s="519" t="s">
        <v>1586</v>
      </c>
      <c r="AP32" s="524" t="s">
        <v>1586</v>
      </c>
      <c r="AQ32" s="524" t="s">
        <v>1586</v>
      </c>
    </row>
    <row r="33" spans="1:43" ht="90">
      <c r="A33" s="567">
        <v>17</v>
      </c>
      <c r="B33" s="1501" t="s">
        <v>1666</v>
      </c>
      <c r="C33" s="1473" t="s">
        <v>1667</v>
      </c>
      <c r="D33" s="509" t="s">
        <v>1668</v>
      </c>
      <c r="E33" s="509" t="s">
        <v>138</v>
      </c>
      <c r="F33" s="578" t="s">
        <v>1533</v>
      </c>
      <c r="G33" s="578" t="s">
        <v>94</v>
      </c>
      <c r="H33" s="578" t="s">
        <v>1518</v>
      </c>
      <c r="I33" s="509" t="s">
        <v>141</v>
      </c>
      <c r="J33" s="509" t="s">
        <v>141</v>
      </c>
      <c r="K33" s="509" t="s">
        <v>1556</v>
      </c>
      <c r="L33" s="509" t="s">
        <v>1669</v>
      </c>
      <c r="M33" s="521" t="s">
        <v>603</v>
      </c>
      <c r="N33" s="568">
        <v>0</v>
      </c>
      <c r="O33" s="521" t="s">
        <v>47</v>
      </c>
      <c r="P33" s="509">
        <v>6</v>
      </c>
      <c r="Q33" s="509" t="s">
        <v>1670</v>
      </c>
      <c r="R33" s="523"/>
      <c r="S33" s="571">
        <v>46054</v>
      </c>
      <c r="T33" s="572">
        <v>46371</v>
      </c>
      <c r="U33" s="524" t="s">
        <v>1586</v>
      </c>
      <c r="V33" s="524" t="s">
        <v>1586</v>
      </c>
      <c r="W33" s="524" t="s">
        <v>1586</v>
      </c>
      <c r="X33" s="524" t="s">
        <v>1586</v>
      </c>
      <c r="Y33" s="524" t="s">
        <v>1586</v>
      </c>
      <c r="Z33" s="524" t="s">
        <v>1586</v>
      </c>
      <c r="AA33" s="524" t="s">
        <v>1586</v>
      </c>
      <c r="AB33" s="524"/>
      <c r="AC33" s="524" t="s">
        <v>1586</v>
      </c>
      <c r="AD33" s="524" t="s">
        <v>1586</v>
      </c>
      <c r="AE33" s="524" t="s">
        <v>1586</v>
      </c>
      <c r="AF33" s="524" t="s">
        <v>1586</v>
      </c>
      <c r="AG33" s="524" t="s">
        <v>1586</v>
      </c>
      <c r="AH33" s="524" t="s">
        <v>1586</v>
      </c>
      <c r="AI33" s="524" t="s">
        <v>1586</v>
      </c>
      <c r="AJ33" s="524" t="s">
        <v>1586</v>
      </c>
      <c r="AK33" s="524" t="s">
        <v>1586</v>
      </c>
      <c r="AL33" s="524" t="s">
        <v>1586</v>
      </c>
      <c r="AM33" s="524" t="s">
        <v>1586</v>
      </c>
      <c r="AN33" s="524" t="s">
        <v>1586</v>
      </c>
      <c r="AO33" s="519" t="s">
        <v>1586</v>
      </c>
      <c r="AP33" s="524" t="s">
        <v>1586</v>
      </c>
      <c r="AQ33" s="524" t="s">
        <v>1586</v>
      </c>
    </row>
    <row r="34" spans="1:43" ht="90">
      <c r="A34" s="567">
        <v>18</v>
      </c>
      <c r="B34" s="1474"/>
      <c r="C34" s="1474"/>
      <c r="D34" s="509" t="s">
        <v>1671</v>
      </c>
      <c r="E34" s="509" t="s">
        <v>138</v>
      </c>
      <c r="F34" s="578" t="s">
        <v>1533</v>
      </c>
      <c r="G34" s="578" t="s">
        <v>94</v>
      </c>
      <c r="H34" s="578" t="s">
        <v>1560</v>
      </c>
      <c r="I34" s="509" t="s">
        <v>141</v>
      </c>
      <c r="J34" s="509" t="s">
        <v>141</v>
      </c>
      <c r="K34" s="509" t="s">
        <v>1556</v>
      </c>
      <c r="L34" s="509" t="s">
        <v>1672</v>
      </c>
      <c r="M34" s="521" t="s">
        <v>603</v>
      </c>
      <c r="N34" s="568">
        <v>0</v>
      </c>
      <c r="O34" s="521" t="s">
        <v>47</v>
      </c>
      <c r="P34" s="509">
        <v>11</v>
      </c>
      <c r="Q34" s="509" t="s">
        <v>1562</v>
      </c>
      <c r="R34" s="523"/>
      <c r="S34" s="571">
        <v>46054</v>
      </c>
      <c r="T34" s="572">
        <v>46371</v>
      </c>
      <c r="U34" s="524" t="s">
        <v>1586</v>
      </c>
      <c r="V34" s="524" t="s">
        <v>1586</v>
      </c>
      <c r="W34" s="524" t="s">
        <v>1586</v>
      </c>
      <c r="X34" s="524" t="s">
        <v>1586</v>
      </c>
      <c r="Y34" s="524" t="s">
        <v>1586</v>
      </c>
      <c r="Z34" s="524" t="s">
        <v>1586</v>
      </c>
      <c r="AA34" s="524" t="s">
        <v>1586</v>
      </c>
      <c r="AB34" s="524"/>
      <c r="AC34" s="524" t="s">
        <v>1586</v>
      </c>
      <c r="AD34" s="524" t="s">
        <v>1586</v>
      </c>
      <c r="AE34" s="524" t="s">
        <v>1586</v>
      </c>
      <c r="AF34" s="524" t="s">
        <v>1586</v>
      </c>
      <c r="AG34" s="524" t="s">
        <v>1586</v>
      </c>
      <c r="AH34" s="524" t="s">
        <v>1586</v>
      </c>
      <c r="AI34" s="524" t="s">
        <v>1586</v>
      </c>
      <c r="AJ34" s="524" t="s">
        <v>1586</v>
      </c>
      <c r="AK34" s="524" t="s">
        <v>1586</v>
      </c>
      <c r="AL34" s="524" t="s">
        <v>1586</v>
      </c>
      <c r="AM34" s="524" t="s">
        <v>1586</v>
      </c>
      <c r="AN34" s="524" t="s">
        <v>1586</v>
      </c>
      <c r="AO34" s="519" t="s">
        <v>1586</v>
      </c>
      <c r="AP34" s="524" t="s">
        <v>1586</v>
      </c>
      <c r="AQ34" s="524" t="s">
        <v>1586</v>
      </c>
    </row>
    <row r="35" spans="1:43" ht="81" customHeight="1">
      <c r="A35" s="567">
        <v>19</v>
      </c>
      <c r="B35" s="1474"/>
      <c r="C35" s="1475"/>
      <c r="D35" s="509" t="s">
        <v>1673</v>
      </c>
      <c r="E35" s="509" t="s">
        <v>138</v>
      </c>
      <c r="F35" s="578" t="s">
        <v>1533</v>
      </c>
      <c r="G35" s="578" t="s">
        <v>94</v>
      </c>
      <c r="H35" s="578" t="s">
        <v>1560</v>
      </c>
      <c r="I35" s="509" t="s">
        <v>141</v>
      </c>
      <c r="J35" s="509" t="s">
        <v>141</v>
      </c>
      <c r="K35" s="509" t="s">
        <v>1556</v>
      </c>
      <c r="L35" s="509" t="s">
        <v>1674</v>
      </c>
      <c r="M35" s="521" t="s">
        <v>603</v>
      </c>
      <c r="N35" s="568">
        <v>0</v>
      </c>
      <c r="O35" s="521" t="s">
        <v>47</v>
      </c>
      <c r="P35" s="509">
        <v>12</v>
      </c>
      <c r="Q35" s="509" t="s">
        <v>1564</v>
      </c>
      <c r="R35" s="523"/>
      <c r="S35" s="571">
        <v>46054</v>
      </c>
      <c r="T35" s="572">
        <v>46371</v>
      </c>
      <c r="U35" s="524" t="s">
        <v>1586</v>
      </c>
      <c r="V35" s="524" t="s">
        <v>1586</v>
      </c>
      <c r="W35" s="524" t="s">
        <v>1586</v>
      </c>
      <c r="X35" s="524" t="s">
        <v>1586</v>
      </c>
      <c r="Y35" s="524" t="s">
        <v>1586</v>
      </c>
      <c r="Z35" s="524" t="s">
        <v>1586</v>
      </c>
      <c r="AA35" s="524" t="s">
        <v>1586</v>
      </c>
      <c r="AB35" s="524"/>
      <c r="AC35" s="524" t="s">
        <v>1586</v>
      </c>
      <c r="AD35" s="524" t="s">
        <v>1586</v>
      </c>
      <c r="AE35" s="524" t="s">
        <v>1586</v>
      </c>
      <c r="AF35" s="524" t="s">
        <v>1586</v>
      </c>
      <c r="AG35" s="524" t="s">
        <v>1586</v>
      </c>
      <c r="AH35" s="524" t="s">
        <v>1586</v>
      </c>
      <c r="AI35" s="524" t="s">
        <v>1586</v>
      </c>
      <c r="AJ35" s="524" t="s">
        <v>1586</v>
      </c>
      <c r="AK35" s="524" t="s">
        <v>1586</v>
      </c>
      <c r="AL35" s="524" t="s">
        <v>1586</v>
      </c>
      <c r="AM35" s="524" t="s">
        <v>1586</v>
      </c>
      <c r="AN35" s="524" t="s">
        <v>1586</v>
      </c>
      <c r="AO35" s="519" t="s">
        <v>1586</v>
      </c>
      <c r="AP35" s="524" t="s">
        <v>1586</v>
      </c>
      <c r="AQ35" s="524" t="s">
        <v>1586</v>
      </c>
    </row>
    <row r="36" spans="1:43" ht="105.75" customHeight="1">
      <c r="A36" s="567">
        <v>20</v>
      </c>
      <c r="B36" s="1474"/>
      <c r="C36" s="1473" t="s">
        <v>1675</v>
      </c>
      <c r="D36" s="509" t="s">
        <v>1676</v>
      </c>
      <c r="E36" s="509" t="s">
        <v>138</v>
      </c>
      <c r="F36" s="578" t="s">
        <v>1533</v>
      </c>
      <c r="G36" s="578" t="s">
        <v>94</v>
      </c>
      <c r="H36" s="578" t="s">
        <v>1518</v>
      </c>
      <c r="I36" s="509" t="s">
        <v>141</v>
      </c>
      <c r="J36" s="509" t="s">
        <v>141</v>
      </c>
      <c r="K36" s="509" t="s">
        <v>1567</v>
      </c>
      <c r="L36" s="509" t="s">
        <v>1677</v>
      </c>
      <c r="M36" s="521" t="s">
        <v>603</v>
      </c>
      <c r="N36" s="568">
        <v>0</v>
      </c>
      <c r="O36" s="521" t="s">
        <v>47</v>
      </c>
      <c r="P36" s="509">
        <v>1</v>
      </c>
      <c r="Q36" s="509" t="s">
        <v>1678</v>
      </c>
      <c r="R36" s="523"/>
      <c r="S36" s="571">
        <v>46054</v>
      </c>
      <c r="T36" s="572">
        <v>46371</v>
      </c>
      <c r="U36" s="524" t="s">
        <v>1586</v>
      </c>
      <c r="V36" s="524" t="s">
        <v>1586</v>
      </c>
      <c r="W36" s="524" t="s">
        <v>1586</v>
      </c>
      <c r="X36" s="524" t="s">
        <v>1586</v>
      </c>
      <c r="Y36" s="524" t="s">
        <v>1586</v>
      </c>
      <c r="Z36" s="524" t="s">
        <v>1586</v>
      </c>
      <c r="AA36" s="524" t="s">
        <v>1586</v>
      </c>
      <c r="AB36" s="524"/>
      <c r="AC36" s="524" t="s">
        <v>1586</v>
      </c>
      <c r="AD36" s="524" t="s">
        <v>1586</v>
      </c>
      <c r="AE36" s="524" t="s">
        <v>1586</v>
      </c>
      <c r="AF36" s="524" t="s">
        <v>1586</v>
      </c>
      <c r="AG36" s="524" t="s">
        <v>1586</v>
      </c>
      <c r="AH36" s="524" t="s">
        <v>1586</v>
      </c>
      <c r="AI36" s="524" t="s">
        <v>1586</v>
      </c>
      <c r="AJ36" s="524" t="s">
        <v>1586</v>
      </c>
      <c r="AK36" s="524" t="s">
        <v>1586</v>
      </c>
      <c r="AL36" s="524" t="s">
        <v>1586</v>
      </c>
      <c r="AM36" s="524" t="s">
        <v>1586</v>
      </c>
      <c r="AN36" s="524" t="s">
        <v>1586</v>
      </c>
      <c r="AO36" s="519" t="s">
        <v>1586</v>
      </c>
      <c r="AP36" s="524" t="s">
        <v>1586</v>
      </c>
      <c r="AQ36" s="524" t="s">
        <v>1586</v>
      </c>
    </row>
    <row r="37" spans="1:43" ht="87.75" customHeight="1">
      <c r="A37" s="567">
        <v>21</v>
      </c>
      <c r="B37" s="1474"/>
      <c r="C37" s="1475"/>
      <c r="D37" s="509" t="s">
        <v>1679</v>
      </c>
      <c r="E37" s="509" t="s">
        <v>138</v>
      </c>
      <c r="F37" s="578" t="s">
        <v>1533</v>
      </c>
      <c r="G37" s="578" t="s">
        <v>94</v>
      </c>
      <c r="H37" s="578" t="s">
        <v>1518</v>
      </c>
      <c r="I37" s="509" t="s">
        <v>141</v>
      </c>
      <c r="J37" s="509" t="s">
        <v>141</v>
      </c>
      <c r="K37" s="509" t="s">
        <v>1567</v>
      </c>
      <c r="L37" s="509" t="s">
        <v>1677</v>
      </c>
      <c r="M37" s="521" t="s">
        <v>603</v>
      </c>
      <c r="N37" s="568">
        <v>0</v>
      </c>
      <c r="O37" s="521" t="s">
        <v>47</v>
      </c>
      <c r="P37" s="509">
        <v>3</v>
      </c>
      <c r="Q37" s="509" t="s">
        <v>1680</v>
      </c>
      <c r="R37" s="523"/>
      <c r="S37" s="571">
        <v>46054</v>
      </c>
      <c r="T37" s="572">
        <v>46371</v>
      </c>
      <c r="U37" s="524" t="s">
        <v>1586</v>
      </c>
      <c r="V37" s="524" t="s">
        <v>1586</v>
      </c>
      <c r="W37" s="524" t="s">
        <v>1586</v>
      </c>
      <c r="X37" s="524" t="s">
        <v>1586</v>
      </c>
      <c r="Y37" s="524" t="s">
        <v>1586</v>
      </c>
      <c r="Z37" s="524" t="s">
        <v>1586</v>
      </c>
      <c r="AA37" s="524" t="s">
        <v>1586</v>
      </c>
      <c r="AB37" s="524"/>
      <c r="AC37" s="524" t="s">
        <v>1586</v>
      </c>
      <c r="AD37" s="524" t="s">
        <v>1586</v>
      </c>
      <c r="AE37" s="524" t="s">
        <v>1586</v>
      </c>
      <c r="AF37" s="524" t="s">
        <v>1586</v>
      </c>
      <c r="AG37" s="524" t="s">
        <v>1586</v>
      </c>
      <c r="AH37" s="524" t="s">
        <v>1586</v>
      </c>
      <c r="AI37" s="524" t="s">
        <v>1586</v>
      </c>
      <c r="AJ37" s="524" t="s">
        <v>1586</v>
      </c>
      <c r="AK37" s="524" t="s">
        <v>1586</v>
      </c>
      <c r="AL37" s="524" t="s">
        <v>1586</v>
      </c>
      <c r="AM37" s="524" t="s">
        <v>1586</v>
      </c>
      <c r="AN37" s="524" t="s">
        <v>1586</v>
      </c>
      <c r="AO37" s="519" t="s">
        <v>1586</v>
      </c>
      <c r="AP37" s="524" t="s">
        <v>1586</v>
      </c>
      <c r="AQ37" s="524" t="s">
        <v>1586</v>
      </c>
    </row>
    <row r="38" spans="1:43" ht="78" customHeight="1">
      <c r="A38" s="567">
        <v>22</v>
      </c>
      <c r="B38" s="1474"/>
      <c r="C38" s="509" t="s">
        <v>1681</v>
      </c>
      <c r="D38" s="509" t="s">
        <v>1682</v>
      </c>
      <c r="E38" s="509" t="s">
        <v>138</v>
      </c>
      <c r="F38" s="578" t="s">
        <v>1533</v>
      </c>
      <c r="G38" s="578" t="s">
        <v>94</v>
      </c>
      <c r="H38" s="578" t="s">
        <v>1518</v>
      </c>
      <c r="I38" s="509" t="s">
        <v>141</v>
      </c>
      <c r="J38" s="509" t="s">
        <v>141</v>
      </c>
      <c r="K38" s="509" t="s">
        <v>220</v>
      </c>
      <c r="L38" s="509" t="s">
        <v>1683</v>
      </c>
      <c r="M38" s="521" t="s">
        <v>603</v>
      </c>
      <c r="N38" s="568">
        <v>0</v>
      </c>
      <c r="O38" s="521" t="s">
        <v>47</v>
      </c>
      <c r="P38" s="509">
        <v>12</v>
      </c>
      <c r="Q38" s="509" t="s">
        <v>1684</v>
      </c>
      <c r="R38" s="523"/>
      <c r="S38" s="571">
        <v>46054</v>
      </c>
      <c r="T38" s="572">
        <v>46371</v>
      </c>
      <c r="U38" s="524" t="s">
        <v>1586</v>
      </c>
      <c r="V38" s="524" t="s">
        <v>1586</v>
      </c>
      <c r="W38" s="524" t="s">
        <v>1586</v>
      </c>
      <c r="X38" s="524" t="s">
        <v>1586</v>
      </c>
      <c r="Y38" s="524" t="s">
        <v>1586</v>
      </c>
      <c r="Z38" s="524" t="s">
        <v>1586</v>
      </c>
      <c r="AA38" s="524" t="s">
        <v>1586</v>
      </c>
      <c r="AB38" s="524"/>
      <c r="AC38" s="524" t="s">
        <v>1586</v>
      </c>
      <c r="AD38" s="524" t="s">
        <v>1586</v>
      </c>
      <c r="AE38" s="524" t="s">
        <v>1586</v>
      </c>
      <c r="AF38" s="524" t="s">
        <v>1586</v>
      </c>
      <c r="AG38" s="524" t="s">
        <v>1586</v>
      </c>
      <c r="AH38" s="524" t="s">
        <v>1586</v>
      </c>
      <c r="AI38" s="524" t="s">
        <v>1586</v>
      </c>
      <c r="AJ38" s="524" t="s">
        <v>1586</v>
      </c>
      <c r="AK38" s="524" t="s">
        <v>1586</v>
      </c>
      <c r="AL38" s="524" t="s">
        <v>1586</v>
      </c>
      <c r="AM38" s="524" t="s">
        <v>1586</v>
      </c>
      <c r="AN38" s="524" t="s">
        <v>1586</v>
      </c>
      <c r="AO38" s="519" t="s">
        <v>1586</v>
      </c>
      <c r="AP38" s="524" t="s">
        <v>1586</v>
      </c>
      <c r="AQ38" s="524" t="s">
        <v>1586</v>
      </c>
    </row>
    <row r="39" spans="1:43" ht="67.5" customHeight="1">
      <c r="A39" s="567">
        <v>23</v>
      </c>
      <c r="B39" s="1475"/>
      <c r="C39" s="509" t="s">
        <v>1685</v>
      </c>
      <c r="D39" s="509" t="s">
        <v>1686</v>
      </c>
      <c r="E39" s="509" t="s">
        <v>138</v>
      </c>
      <c r="F39" s="578" t="s">
        <v>1533</v>
      </c>
      <c r="G39" s="578" t="s">
        <v>94</v>
      </c>
      <c r="H39" s="578" t="s">
        <v>1518</v>
      </c>
      <c r="I39" s="509" t="s">
        <v>141</v>
      </c>
      <c r="J39" s="509" t="s">
        <v>141</v>
      </c>
      <c r="K39" s="509" t="s">
        <v>220</v>
      </c>
      <c r="L39" s="509" t="s">
        <v>1683</v>
      </c>
      <c r="M39" s="521" t="s">
        <v>603</v>
      </c>
      <c r="N39" s="568">
        <v>0</v>
      </c>
      <c r="O39" s="521" t="s">
        <v>47</v>
      </c>
      <c r="P39" s="509">
        <v>12</v>
      </c>
      <c r="Q39" s="509" t="s">
        <v>1687</v>
      </c>
      <c r="R39" s="523"/>
      <c r="S39" s="571">
        <v>46054</v>
      </c>
      <c r="T39" s="572">
        <v>46371</v>
      </c>
      <c r="U39" s="524" t="s">
        <v>1586</v>
      </c>
      <c r="V39" s="524" t="s">
        <v>1586</v>
      </c>
      <c r="W39" s="524" t="s">
        <v>1586</v>
      </c>
      <c r="X39" s="524" t="s">
        <v>1586</v>
      </c>
      <c r="Y39" s="524" t="s">
        <v>1586</v>
      </c>
      <c r="Z39" s="524" t="s">
        <v>1586</v>
      </c>
      <c r="AA39" s="524" t="s">
        <v>1586</v>
      </c>
      <c r="AB39" s="524"/>
      <c r="AC39" s="524" t="s">
        <v>1586</v>
      </c>
      <c r="AD39" s="524" t="s">
        <v>1586</v>
      </c>
      <c r="AE39" s="524" t="s">
        <v>1586</v>
      </c>
      <c r="AF39" s="524" t="s">
        <v>1586</v>
      </c>
      <c r="AG39" s="524" t="s">
        <v>1586</v>
      </c>
      <c r="AH39" s="524" t="s">
        <v>1586</v>
      </c>
      <c r="AI39" s="524" t="s">
        <v>1586</v>
      </c>
      <c r="AJ39" s="524" t="s">
        <v>1586</v>
      </c>
      <c r="AK39" s="524" t="s">
        <v>1586</v>
      </c>
      <c r="AL39" s="524" t="s">
        <v>1586</v>
      </c>
      <c r="AM39" s="524" t="s">
        <v>1586</v>
      </c>
      <c r="AN39" s="524" t="s">
        <v>1586</v>
      </c>
      <c r="AO39" s="519" t="s">
        <v>1586</v>
      </c>
      <c r="AP39" s="524" t="s">
        <v>1586</v>
      </c>
      <c r="AQ39" s="524" t="s">
        <v>1586</v>
      </c>
    </row>
    <row r="40" spans="1:43" ht="12.75" customHeight="1">
      <c r="A40" s="567"/>
      <c r="B40" s="580"/>
      <c r="C40" s="581"/>
      <c r="D40" s="581"/>
      <c r="E40" s="519"/>
      <c r="F40" s="581"/>
      <c r="G40" s="581"/>
      <c r="H40" s="581"/>
      <c r="I40" s="581"/>
      <c r="J40" s="581"/>
      <c r="K40" s="582"/>
      <c r="L40" s="519"/>
      <c r="M40" s="521"/>
      <c r="N40" s="568"/>
      <c r="O40" s="521"/>
      <c r="P40" s="521"/>
      <c r="Q40" s="521"/>
      <c r="R40" s="583"/>
      <c r="S40" s="521"/>
      <c r="T40" s="519"/>
      <c r="U40" s="521"/>
      <c r="V40" s="521"/>
      <c r="W40" s="521"/>
      <c r="X40" s="521"/>
      <c r="Y40" s="521"/>
      <c r="Z40" s="521"/>
      <c r="AA40" s="521"/>
      <c r="AB40" s="521"/>
      <c r="AC40" s="521"/>
      <c r="AD40" s="521"/>
      <c r="AE40" s="521"/>
      <c r="AF40" s="521"/>
      <c r="AG40" s="521"/>
      <c r="AH40" s="521"/>
      <c r="AI40" s="521"/>
      <c r="AJ40" s="521"/>
      <c r="AK40" s="521"/>
      <c r="AL40" s="521"/>
      <c r="AM40" s="524"/>
      <c r="AN40" s="524"/>
      <c r="AO40" s="524"/>
      <c r="AP40" s="521"/>
      <c r="AQ40" s="521"/>
    </row>
    <row r="41" spans="1:43" ht="35.25" customHeight="1">
      <c r="A41" s="567"/>
      <c r="B41" s="584"/>
      <c r="C41" s="584"/>
      <c r="D41" s="584"/>
      <c r="E41" s="584"/>
      <c r="F41" s="584"/>
      <c r="G41" s="584"/>
      <c r="H41" s="584"/>
      <c r="I41" s="584"/>
      <c r="J41" s="584"/>
      <c r="K41" s="584"/>
      <c r="L41" s="1502"/>
      <c r="M41" s="1488"/>
      <c r="N41" s="585">
        <f>AVERAGE(N9:N39)</f>
        <v>6.4516129032258063E-2</v>
      </c>
      <c r="O41" s="584"/>
      <c r="P41" s="584"/>
      <c r="Q41" s="584"/>
      <c r="R41" s="584"/>
      <c r="S41" s="584"/>
      <c r="T41" s="584"/>
      <c r="U41" s="1500">
        <f>SUM(U9:U32)</f>
        <v>0</v>
      </c>
      <c r="V41" s="1488"/>
      <c r="W41" s="584"/>
      <c r="X41" s="584"/>
      <c r="Y41" s="584"/>
      <c r="Z41" s="584"/>
      <c r="AA41" s="584"/>
      <c r="AB41" s="584"/>
      <c r="AC41" s="584"/>
      <c r="AD41" s="584"/>
      <c r="AE41" s="584"/>
      <c r="AF41" s="584"/>
      <c r="AG41" s="584"/>
      <c r="AH41" s="584"/>
      <c r="AI41" s="584"/>
      <c r="AJ41" s="584"/>
      <c r="AK41" s="584"/>
      <c r="AL41" s="584"/>
      <c r="AM41" s="584"/>
      <c r="AN41" s="584"/>
      <c r="AO41" s="584"/>
      <c r="AP41" s="584"/>
      <c r="AQ41" s="584"/>
    </row>
    <row r="42" spans="1:43" ht="12.75" customHeight="1">
      <c r="A42" s="586"/>
      <c r="B42" s="587"/>
      <c r="C42" s="587"/>
      <c r="D42" s="587"/>
      <c r="E42" s="587"/>
      <c r="F42" s="587"/>
      <c r="G42" s="587"/>
      <c r="H42" s="587"/>
      <c r="I42" s="587"/>
      <c r="J42" s="587"/>
      <c r="K42" s="587"/>
      <c r="L42" s="588"/>
      <c r="M42" s="587"/>
      <c r="N42" s="587"/>
      <c r="O42" s="587"/>
      <c r="P42" s="589"/>
      <c r="Q42" s="587"/>
      <c r="R42" s="587"/>
      <c r="S42" s="587"/>
      <c r="T42" s="587"/>
      <c r="U42" s="587"/>
      <c r="V42" s="587"/>
      <c r="W42" s="587"/>
      <c r="X42" s="587"/>
      <c r="Y42" s="587"/>
      <c r="Z42" s="587"/>
      <c r="AA42" s="587"/>
      <c r="AB42" s="587"/>
      <c r="AC42" s="587"/>
      <c r="AD42" s="587"/>
      <c r="AE42" s="587"/>
      <c r="AF42" s="587"/>
      <c r="AG42" s="587"/>
      <c r="AH42" s="587"/>
      <c r="AI42" s="587"/>
      <c r="AJ42" s="587"/>
      <c r="AK42" s="587"/>
      <c r="AL42" s="587"/>
      <c r="AM42" s="587"/>
      <c r="AN42" s="587"/>
      <c r="AO42" s="587"/>
      <c r="AP42" s="590"/>
      <c r="AQ42" s="590"/>
    </row>
    <row r="43" spans="1:43" ht="12.75" customHeight="1">
      <c r="A43" s="587"/>
      <c r="B43" s="587"/>
      <c r="C43" s="587"/>
      <c r="D43" s="587"/>
      <c r="E43" s="587"/>
      <c r="F43" s="587"/>
      <c r="G43" s="587"/>
      <c r="H43" s="587"/>
      <c r="I43" s="587"/>
      <c r="J43" s="587"/>
      <c r="K43" s="587"/>
      <c r="L43" s="588"/>
      <c r="M43" s="587"/>
      <c r="N43" s="587"/>
      <c r="O43" s="587"/>
      <c r="P43" s="589"/>
      <c r="Q43" s="587"/>
      <c r="R43" s="587"/>
      <c r="S43" s="587"/>
      <c r="T43" s="587"/>
      <c r="U43" s="587"/>
      <c r="V43" s="587"/>
      <c r="W43" s="587"/>
      <c r="X43" s="587"/>
      <c r="Y43" s="587"/>
      <c r="Z43" s="587"/>
      <c r="AA43" s="587"/>
      <c r="AB43" s="587"/>
      <c r="AC43" s="587"/>
      <c r="AD43" s="587"/>
      <c r="AE43" s="587"/>
      <c r="AF43" s="587"/>
      <c r="AG43" s="587"/>
      <c r="AH43" s="587"/>
      <c r="AI43" s="587"/>
      <c r="AJ43" s="587"/>
      <c r="AK43" s="587"/>
      <c r="AL43" s="587"/>
      <c r="AM43" s="587"/>
      <c r="AN43" s="587"/>
      <c r="AO43" s="587"/>
      <c r="AP43" s="590"/>
      <c r="AQ43" s="590"/>
    </row>
    <row r="44" spans="1:43" ht="12.75" customHeight="1">
      <c r="A44" s="587"/>
      <c r="B44" s="587"/>
      <c r="C44" s="587"/>
      <c r="D44" s="587"/>
      <c r="E44" s="587"/>
      <c r="F44" s="587"/>
      <c r="G44" s="587"/>
      <c r="H44" s="587"/>
      <c r="I44" s="587"/>
      <c r="J44" s="587"/>
      <c r="K44" s="587"/>
      <c r="L44" s="588"/>
      <c r="M44" s="587"/>
      <c r="N44" s="587"/>
      <c r="O44" s="587"/>
      <c r="P44" s="589"/>
      <c r="Q44" s="587"/>
      <c r="R44" s="587"/>
      <c r="S44" s="587"/>
      <c r="T44" s="587"/>
      <c r="U44" s="587"/>
      <c r="V44" s="587"/>
      <c r="W44" s="587"/>
      <c r="X44" s="587"/>
      <c r="Y44" s="587"/>
      <c r="Z44" s="587"/>
      <c r="AA44" s="587"/>
      <c r="AB44" s="587"/>
      <c r="AC44" s="587"/>
      <c r="AD44" s="587"/>
      <c r="AE44" s="587"/>
      <c r="AF44" s="587"/>
      <c r="AG44" s="587"/>
      <c r="AH44" s="587"/>
      <c r="AI44" s="587"/>
      <c r="AJ44" s="587"/>
      <c r="AK44" s="587"/>
      <c r="AL44" s="587"/>
      <c r="AM44" s="587"/>
      <c r="AN44" s="587"/>
      <c r="AO44" s="587"/>
      <c r="AP44" s="590"/>
      <c r="AQ44" s="590"/>
    </row>
    <row r="45" spans="1:43" ht="12.75" customHeight="1">
      <c r="A45" s="587"/>
      <c r="B45" s="587"/>
      <c r="C45" s="587"/>
      <c r="D45" s="587"/>
      <c r="E45" s="587"/>
      <c r="F45" s="587"/>
      <c r="G45" s="587"/>
      <c r="H45" s="587"/>
      <c r="I45" s="587"/>
      <c r="J45" s="587"/>
      <c r="K45" s="587"/>
      <c r="L45" s="588"/>
      <c r="M45" s="587"/>
      <c r="N45" s="587"/>
      <c r="O45" s="587"/>
      <c r="P45" s="589"/>
      <c r="Q45" s="587"/>
      <c r="R45" s="587"/>
      <c r="S45" s="587"/>
      <c r="T45" s="587"/>
      <c r="U45" s="587"/>
      <c r="V45" s="587"/>
      <c r="W45" s="587"/>
      <c r="X45" s="587"/>
      <c r="Y45" s="587"/>
      <c r="Z45" s="587"/>
      <c r="AA45" s="587"/>
      <c r="AB45" s="587"/>
      <c r="AC45" s="587"/>
      <c r="AD45" s="587"/>
      <c r="AE45" s="587"/>
      <c r="AF45" s="587"/>
      <c r="AG45" s="587"/>
      <c r="AH45" s="587"/>
      <c r="AI45" s="587"/>
      <c r="AJ45" s="587"/>
      <c r="AK45" s="587"/>
      <c r="AL45" s="587"/>
      <c r="AM45" s="587"/>
      <c r="AN45" s="587"/>
      <c r="AO45" s="587"/>
      <c r="AP45" s="590"/>
      <c r="AQ45" s="590"/>
    </row>
    <row r="46" spans="1:43" ht="12.75" customHeight="1">
      <c r="A46" s="587"/>
      <c r="B46" s="587"/>
      <c r="C46" s="587"/>
      <c r="D46" s="587"/>
      <c r="E46" s="587"/>
      <c r="F46" s="587"/>
      <c r="G46" s="587"/>
      <c r="H46" s="587"/>
      <c r="I46" s="587"/>
      <c r="J46" s="587"/>
      <c r="K46" s="587"/>
      <c r="L46" s="588"/>
      <c r="M46" s="587"/>
      <c r="N46" s="587"/>
      <c r="O46" s="587"/>
      <c r="P46" s="589"/>
      <c r="Q46" s="587"/>
      <c r="R46" s="587"/>
      <c r="S46" s="587"/>
      <c r="T46" s="587"/>
      <c r="U46" s="587"/>
      <c r="V46" s="587"/>
      <c r="W46" s="587"/>
      <c r="X46" s="587"/>
      <c r="Y46" s="587"/>
      <c r="Z46" s="587"/>
      <c r="AA46" s="587"/>
      <c r="AB46" s="587"/>
      <c r="AC46" s="587"/>
      <c r="AD46" s="587"/>
      <c r="AE46" s="587"/>
      <c r="AF46" s="587"/>
      <c r="AG46" s="587"/>
      <c r="AH46" s="587"/>
      <c r="AI46" s="587"/>
      <c r="AJ46" s="587"/>
      <c r="AK46" s="587"/>
      <c r="AL46" s="587"/>
      <c r="AM46" s="587"/>
      <c r="AN46" s="587"/>
      <c r="AO46" s="587"/>
      <c r="AP46" s="590"/>
      <c r="AQ46" s="590"/>
    </row>
    <row r="47" spans="1:43" ht="12.75" customHeight="1">
      <c r="A47" s="587"/>
      <c r="B47" s="587"/>
      <c r="C47" s="587"/>
      <c r="D47" s="587"/>
      <c r="E47" s="587"/>
      <c r="F47" s="587"/>
      <c r="G47" s="587"/>
      <c r="H47" s="587"/>
      <c r="I47" s="587"/>
      <c r="J47" s="587"/>
      <c r="K47" s="587"/>
      <c r="L47" s="588"/>
      <c r="M47" s="587"/>
      <c r="N47" s="587"/>
      <c r="O47" s="587"/>
      <c r="P47" s="589"/>
      <c r="Q47" s="587"/>
      <c r="R47" s="587"/>
      <c r="S47" s="587"/>
      <c r="T47" s="587"/>
      <c r="U47" s="587"/>
      <c r="V47" s="587"/>
      <c r="W47" s="587"/>
      <c r="X47" s="587"/>
      <c r="Y47" s="587"/>
      <c r="Z47" s="587"/>
      <c r="AA47" s="587"/>
      <c r="AB47" s="587"/>
      <c r="AC47" s="587"/>
      <c r="AD47" s="587"/>
      <c r="AE47" s="587"/>
      <c r="AF47" s="587"/>
      <c r="AG47" s="587"/>
      <c r="AH47" s="587"/>
      <c r="AI47" s="587"/>
      <c r="AJ47" s="587"/>
      <c r="AK47" s="587"/>
      <c r="AL47" s="587"/>
      <c r="AM47" s="587"/>
      <c r="AN47" s="587"/>
      <c r="AO47" s="587"/>
      <c r="AP47" s="590"/>
      <c r="AQ47" s="590"/>
    </row>
    <row r="48" spans="1:43" ht="12.75" customHeight="1">
      <c r="A48" s="587"/>
      <c r="B48" s="587"/>
      <c r="C48" s="587"/>
      <c r="D48" s="587"/>
      <c r="E48" s="587"/>
      <c r="F48" s="587"/>
      <c r="G48" s="587"/>
      <c r="H48" s="587"/>
      <c r="I48" s="587"/>
      <c r="J48" s="587"/>
      <c r="K48" s="587"/>
      <c r="L48" s="588"/>
      <c r="M48" s="587"/>
      <c r="N48" s="587"/>
      <c r="O48" s="587"/>
      <c r="P48" s="589"/>
      <c r="Q48" s="587"/>
      <c r="R48" s="587"/>
      <c r="S48" s="587"/>
      <c r="T48" s="587"/>
      <c r="U48" s="587"/>
      <c r="V48" s="587"/>
      <c r="W48" s="587"/>
      <c r="X48" s="587"/>
      <c r="Y48" s="587"/>
      <c r="Z48" s="587"/>
      <c r="AA48" s="587"/>
      <c r="AB48" s="587"/>
      <c r="AC48" s="587"/>
      <c r="AD48" s="587"/>
      <c r="AE48" s="587"/>
      <c r="AF48" s="587"/>
      <c r="AG48" s="587"/>
      <c r="AH48" s="587"/>
      <c r="AI48" s="587"/>
      <c r="AJ48" s="587"/>
      <c r="AK48" s="587"/>
      <c r="AL48" s="587"/>
      <c r="AM48" s="587"/>
      <c r="AN48" s="587"/>
      <c r="AO48" s="587"/>
      <c r="AP48" s="590"/>
      <c r="AQ48" s="590"/>
    </row>
    <row r="49" spans="1:43" ht="12.75" customHeight="1">
      <c r="A49" s="587"/>
      <c r="B49" s="587"/>
      <c r="C49" s="587"/>
      <c r="D49" s="587"/>
      <c r="E49" s="587"/>
      <c r="F49" s="587"/>
      <c r="G49" s="587"/>
      <c r="H49" s="587"/>
      <c r="I49" s="587"/>
      <c r="J49" s="587"/>
      <c r="K49" s="587"/>
      <c r="L49" s="588"/>
      <c r="M49" s="587"/>
      <c r="N49" s="587"/>
      <c r="O49" s="587"/>
      <c r="P49" s="589"/>
      <c r="Q49" s="587"/>
      <c r="R49" s="587"/>
      <c r="S49" s="587"/>
      <c r="T49" s="587"/>
      <c r="U49" s="587"/>
      <c r="V49" s="587"/>
      <c r="W49" s="587"/>
      <c r="X49" s="587"/>
      <c r="Y49" s="587"/>
      <c r="Z49" s="587"/>
      <c r="AA49" s="587"/>
      <c r="AB49" s="587"/>
      <c r="AC49" s="587"/>
      <c r="AD49" s="587"/>
      <c r="AE49" s="587"/>
      <c r="AF49" s="587"/>
      <c r="AG49" s="587"/>
      <c r="AH49" s="587"/>
      <c r="AI49" s="587"/>
      <c r="AJ49" s="587"/>
      <c r="AK49" s="587"/>
      <c r="AL49" s="587"/>
      <c r="AM49" s="587"/>
      <c r="AN49" s="587"/>
      <c r="AO49" s="587"/>
      <c r="AP49" s="590"/>
      <c r="AQ49" s="590"/>
    </row>
    <row r="50" spans="1:43" ht="12.75" customHeight="1">
      <c r="A50" s="587"/>
      <c r="B50" s="587"/>
      <c r="C50" s="587"/>
      <c r="D50" s="587"/>
      <c r="E50" s="587"/>
      <c r="F50" s="587"/>
      <c r="G50" s="587"/>
      <c r="H50" s="587"/>
      <c r="I50" s="587"/>
      <c r="J50" s="587"/>
      <c r="K50" s="587"/>
      <c r="L50" s="588"/>
      <c r="M50" s="587"/>
      <c r="N50" s="587"/>
      <c r="O50" s="587"/>
      <c r="P50" s="589"/>
      <c r="Q50" s="587"/>
      <c r="R50" s="587"/>
      <c r="S50" s="587"/>
      <c r="T50" s="587"/>
      <c r="U50" s="587"/>
      <c r="V50" s="587"/>
      <c r="W50" s="587"/>
      <c r="X50" s="587"/>
      <c r="Y50" s="587"/>
      <c r="Z50" s="587"/>
      <c r="AA50" s="587"/>
      <c r="AB50" s="587"/>
      <c r="AC50" s="587"/>
      <c r="AD50" s="587"/>
      <c r="AE50" s="587"/>
      <c r="AF50" s="587"/>
      <c r="AG50" s="587"/>
      <c r="AH50" s="587"/>
      <c r="AI50" s="587"/>
      <c r="AJ50" s="587"/>
      <c r="AK50" s="587"/>
      <c r="AL50" s="587"/>
      <c r="AM50" s="587"/>
      <c r="AN50" s="587"/>
      <c r="AO50" s="587"/>
      <c r="AP50" s="590"/>
      <c r="AQ50" s="590"/>
    </row>
    <row r="51" spans="1:43" ht="12.75" customHeight="1">
      <c r="A51" s="587"/>
      <c r="B51" s="587"/>
      <c r="C51" s="587"/>
      <c r="D51" s="587"/>
      <c r="E51" s="587"/>
      <c r="F51" s="587"/>
      <c r="G51" s="587"/>
      <c r="H51" s="587"/>
      <c r="I51" s="587"/>
      <c r="J51" s="587"/>
      <c r="K51" s="587"/>
      <c r="L51" s="588"/>
      <c r="M51" s="587"/>
      <c r="N51" s="587"/>
      <c r="O51" s="587"/>
      <c r="P51" s="589"/>
      <c r="Q51" s="587"/>
      <c r="R51" s="587"/>
      <c r="S51" s="587"/>
      <c r="T51" s="587"/>
      <c r="U51" s="587"/>
      <c r="V51" s="587"/>
      <c r="W51" s="587"/>
      <c r="X51" s="587"/>
      <c r="Y51" s="587"/>
      <c r="Z51" s="587"/>
      <c r="AA51" s="587"/>
      <c r="AB51" s="587"/>
      <c r="AC51" s="587"/>
      <c r="AD51" s="587"/>
      <c r="AE51" s="587"/>
      <c r="AF51" s="587"/>
      <c r="AG51" s="587"/>
      <c r="AH51" s="587"/>
      <c r="AI51" s="587"/>
      <c r="AJ51" s="587"/>
      <c r="AK51" s="587"/>
      <c r="AL51" s="587"/>
      <c r="AM51" s="587"/>
      <c r="AN51" s="587"/>
      <c r="AO51" s="587"/>
      <c r="AP51" s="590"/>
      <c r="AQ51" s="590"/>
    </row>
    <row r="52" spans="1:43" ht="12.75" customHeight="1">
      <c r="A52" s="587"/>
      <c r="B52" s="587"/>
      <c r="C52" s="587"/>
      <c r="D52" s="587"/>
      <c r="E52" s="587"/>
      <c r="F52" s="587"/>
      <c r="G52" s="587"/>
      <c r="H52" s="587"/>
      <c r="I52" s="587"/>
      <c r="J52" s="587"/>
      <c r="K52" s="587"/>
      <c r="L52" s="588"/>
      <c r="M52" s="587"/>
      <c r="N52" s="587"/>
      <c r="O52" s="587"/>
      <c r="P52" s="589"/>
      <c r="Q52" s="587"/>
      <c r="R52" s="587"/>
      <c r="S52" s="587"/>
      <c r="T52" s="587"/>
      <c r="U52" s="587"/>
      <c r="V52" s="587"/>
      <c r="W52" s="587"/>
      <c r="X52" s="587"/>
      <c r="Y52" s="587"/>
      <c r="Z52" s="587"/>
      <c r="AA52" s="587"/>
      <c r="AB52" s="587"/>
      <c r="AC52" s="587"/>
      <c r="AD52" s="587"/>
      <c r="AE52" s="587"/>
      <c r="AF52" s="587"/>
      <c r="AG52" s="587"/>
      <c r="AH52" s="587"/>
      <c r="AI52" s="587"/>
      <c r="AJ52" s="587"/>
      <c r="AK52" s="587"/>
      <c r="AL52" s="587"/>
      <c r="AM52" s="587"/>
      <c r="AN52" s="587"/>
      <c r="AO52" s="587"/>
      <c r="AP52" s="590"/>
      <c r="AQ52" s="590"/>
    </row>
    <row r="53" spans="1:43" ht="12.75" customHeight="1">
      <c r="A53" s="587"/>
      <c r="B53" s="587"/>
      <c r="C53" s="587"/>
      <c r="D53" s="587"/>
      <c r="E53" s="587"/>
      <c r="F53" s="587"/>
      <c r="G53" s="587"/>
      <c r="H53" s="587"/>
      <c r="I53" s="587"/>
      <c r="J53" s="587"/>
      <c r="K53" s="587"/>
      <c r="L53" s="588"/>
      <c r="M53" s="587"/>
      <c r="N53" s="587"/>
      <c r="O53" s="587"/>
      <c r="P53" s="589"/>
      <c r="Q53" s="587"/>
      <c r="R53" s="587"/>
      <c r="S53" s="587"/>
      <c r="T53" s="587"/>
      <c r="U53" s="587"/>
      <c r="V53" s="587"/>
      <c r="W53" s="587"/>
      <c r="X53" s="587"/>
      <c r="Y53" s="587"/>
      <c r="Z53" s="587"/>
      <c r="AA53" s="587"/>
      <c r="AB53" s="587"/>
      <c r="AC53" s="587"/>
      <c r="AD53" s="587"/>
      <c r="AE53" s="587"/>
      <c r="AF53" s="587"/>
      <c r="AG53" s="587"/>
      <c r="AH53" s="587"/>
      <c r="AI53" s="587"/>
      <c r="AJ53" s="587"/>
      <c r="AK53" s="587"/>
      <c r="AL53" s="587"/>
      <c r="AM53" s="587"/>
      <c r="AN53" s="587"/>
      <c r="AO53" s="587"/>
      <c r="AP53" s="590"/>
      <c r="AQ53" s="590"/>
    </row>
    <row r="54" spans="1:43" ht="12.75" customHeight="1">
      <c r="A54" s="587"/>
      <c r="B54" s="587"/>
      <c r="C54" s="587"/>
      <c r="D54" s="587"/>
      <c r="E54" s="587"/>
      <c r="F54" s="587"/>
      <c r="G54" s="587"/>
      <c r="H54" s="587"/>
      <c r="I54" s="587"/>
      <c r="J54" s="587"/>
      <c r="K54" s="587"/>
      <c r="L54" s="588"/>
      <c r="M54" s="587"/>
      <c r="N54" s="587"/>
      <c r="O54" s="587"/>
      <c r="P54" s="589"/>
      <c r="Q54" s="587"/>
      <c r="R54" s="587"/>
      <c r="S54" s="587"/>
      <c r="T54" s="587"/>
      <c r="U54" s="587"/>
      <c r="V54" s="587"/>
      <c r="W54" s="587"/>
      <c r="X54" s="587"/>
      <c r="Y54" s="587"/>
      <c r="Z54" s="587"/>
      <c r="AA54" s="587"/>
      <c r="AB54" s="587"/>
      <c r="AC54" s="587"/>
      <c r="AD54" s="587"/>
      <c r="AE54" s="587"/>
      <c r="AF54" s="587"/>
      <c r="AG54" s="587"/>
      <c r="AH54" s="587"/>
      <c r="AI54" s="587"/>
      <c r="AJ54" s="587"/>
      <c r="AK54" s="587"/>
      <c r="AL54" s="587"/>
      <c r="AM54" s="587"/>
      <c r="AN54" s="587"/>
      <c r="AO54" s="587"/>
      <c r="AP54" s="590"/>
      <c r="AQ54" s="590"/>
    </row>
    <row r="55" spans="1:43" ht="12.75" customHeight="1">
      <c r="A55" s="587"/>
      <c r="B55" s="587"/>
      <c r="C55" s="587"/>
      <c r="D55" s="587"/>
      <c r="E55" s="587"/>
      <c r="F55" s="587"/>
      <c r="G55" s="587"/>
      <c r="H55" s="587"/>
      <c r="I55" s="587"/>
      <c r="J55" s="587"/>
      <c r="K55" s="587"/>
      <c r="L55" s="588"/>
      <c r="M55" s="587"/>
      <c r="N55" s="587"/>
      <c r="O55" s="587"/>
      <c r="P55" s="589"/>
      <c r="Q55" s="587"/>
      <c r="R55" s="587"/>
      <c r="S55" s="587"/>
      <c r="T55" s="587"/>
      <c r="U55" s="587"/>
      <c r="V55" s="587"/>
      <c r="W55" s="587"/>
      <c r="X55" s="587"/>
      <c r="Y55" s="587"/>
      <c r="Z55" s="587"/>
      <c r="AA55" s="587"/>
      <c r="AB55" s="587"/>
      <c r="AC55" s="587"/>
      <c r="AD55" s="587"/>
      <c r="AE55" s="587"/>
      <c r="AF55" s="587"/>
      <c r="AG55" s="587"/>
      <c r="AH55" s="587"/>
      <c r="AI55" s="587"/>
      <c r="AJ55" s="587"/>
      <c r="AK55" s="587"/>
      <c r="AL55" s="587"/>
      <c r="AM55" s="587"/>
      <c r="AN55" s="587"/>
      <c r="AO55" s="587"/>
      <c r="AP55" s="590"/>
      <c r="AQ55" s="590"/>
    </row>
    <row r="56" spans="1:43" ht="12.75" customHeight="1">
      <c r="A56" s="587"/>
      <c r="B56" s="587"/>
      <c r="C56" s="587"/>
      <c r="D56" s="587"/>
      <c r="E56" s="587"/>
      <c r="F56" s="587"/>
      <c r="G56" s="587"/>
      <c r="H56" s="587"/>
      <c r="I56" s="587"/>
      <c r="J56" s="587"/>
      <c r="K56" s="587"/>
      <c r="L56" s="588"/>
      <c r="M56" s="587"/>
      <c r="N56" s="587"/>
      <c r="O56" s="587"/>
      <c r="P56" s="589"/>
      <c r="Q56" s="587"/>
      <c r="R56" s="587"/>
      <c r="S56" s="587"/>
      <c r="T56" s="587"/>
      <c r="U56" s="587"/>
      <c r="V56" s="587"/>
      <c r="W56" s="587"/>
      <c r="X56" s="587"/>
      <c r="Y56" s="587"/>
      <c r="Z56" s="587"/>
      <c r="AA56" s="587"/>
      <c r="AB56" s="587"/>
      <c r="AC56" s="587"/>
      <c r="AD56" s="587"/>
      <c r="AE56" s="587"/>
      <c r="AF56" s="587"/>
      <c r="AG56" s="587"/>
      <c r="AH56" s="587"/>
      <c r="AI56" s="587"/>
      <c r="AJ56" s="587"/>
      <c r="AK56" s="587"/>
      <c r="AL56" s="587"/>
      <c r="AM56" s="587"/>
      <c r="AN56" s="587"/>
      <c r="AO56" s="587"/>
      <c r="AP56" s="590"/>
      <c r="AQ56" s="590"/>
    </row>
    <row r="57" spans="1:43" ht="12.75" customHeight="1">
      <c r="A57" s="587"/>
      <c r="B57" s="587"/>
      <c r="C57" s="587"/>
      <c r="D57" s="587"/>
      <c r="E57" s="587"/>
      <c r="F57" s="587"/>
      <c r="G57" s="587"/>
      <c r="H57" s="587"/>
      <c r="I57" s="587"/>
      <c r="J57" s="587"/>
      <c r="K57" s="587"/>
      <c r="L57" s="588"/>
      <c r="M57" s="587"/>
      <c r="N57" s="587"/>
      <c r="O57" s="587"/>
      <c r="P57" s="589"/>
      <c r="Q57" s="587"/>
      <c r="R57" s="587"/>
      <c r="S57" s="587"/>
      <c r="T57" s="587"/>
      <c r="U57" s="587"/>
      <c r="V57" s="587"/>
      <c r="W57" s="587"/>
      <c r="X57" s="587"/>
      <c r="Y57" s="587"/>
      <c r="Z57" s="587"/>
      <c r="AA57" s="587"/>
      <c r="AB57" s="587"/>
      <c r="AC57" s="587"/>
      <c r="AD57" s="587"/>
      <c r="AE57" s="587"/>
      <c r="AF57" s="587"/>
      <c r="AG57" s="587"/>
      <c r="AH57" s="587"/>
      <c r="AI57" s="587"/>
      <c r="AJ57" s="587"/>
      <c r="AK57" s="587"/>
      <c r="AL57" s="587"/>
      <c r="AM57" s="587"/>
      <c r="AN57" s="587"/>
      <c r="AO57" s="587"/>
      <c r="AP57" s="590"/>
      <c r="AQ57" s="590"/>
    </row>
    <row r="58" spans="1:43" ht="12.75" customHeight="1">
      <c r="A58" s="587"/>
      <c r="B58" s="587"/>
      <c r="C58" s="587"/>
      <c r="D58" s="587"/>
      <c r="E58" s="587"/>
      <c r="F58" s="587"/>
      <c r="G58" s="587"/>
      <c r="H58" s="587"/>
      <c r="I58" s="587"/>
      <c r="J58" s="587"/>
      <c r="K58" s="587"/>
      <c r="L58" s="588"/>
      <c r="M58" s="587"/>
      <c r="N58" s="587"/>
      <c r="O58" s="587"/>
      <c r="P58" s="589"/>
      <c r="Q58" s="587"/>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90"/>
      <c r="AQ58" s="590"/>
    </row>
    <row r="59" spans="1:43" ht="12.75" customHeight="1">
      <c r="A59" s="587"/>
      <c r="B59" s="587"/>
      <c r="C59" s="587"/>
      <c r="D59" s="587"/>
      <c r="E59" s="587"/>
      <c r="F59" s="587"/>
      <c r="G59" s="587"/>
      <c r="H59" s="587"/>
      <c r="I59" s="587"/>
      <c r="J59" s="587"/>
      <c r="K59" s="587"/>
      <c r="L59" s="588"/>
      <c r="M59" s="587"/>
      <c r="N59" s="587"/>
      <c r="O59" s="587"/>
      <c r="P59" s="589"/>
      <c r="Q59" s="587"/>
      <c r="R59" s="587"/>
      <c r="S59" s="587"/>
      <c r="T59" s="587"/>
      <c r="U59" s="587"/>
      <c r="V59" s="587"/>
      <c r="W59" s="587"/>
      <c r="X59" s="587"/>
      <c r="Y59" s="587"/>
      <c r="Z59" s="587"/>
      <c r="AA59" s="587"/>
      <c r="AB59" s="587"/>
      <c r="AC59" s="587"/>
      <c r="AD59" s="587"/>
      <c r="AE59" s="587"/>
      <c r="AF59" s="587"/>
      <c r="AG59" s="587"/>
      <c r="AH59" s="587"/>
      <c r="AI59" s="587"/>
      <c r="AJ59" s="587"/>
      <c r="AK59" s="587"/>
      <c r="AL59" s="587"/>
      <c r="AM59" s="587"/>
      <c r="AN59" s="587"/>
      <c r="AO59" s="587"/>
      <c r="AP59" s="590"/>
      <c r="AQ59" s="590"/>
    </row>
    <row r="60" spans="1:43" ht="12.75" customHeight="1">
      <c r="A60" s="587"/>
      <c r="B60" s="587"/>
      <c r="C60" s="587"/>
      <c r="D60" s="587"/>
      <c r="E60" s="587"/>
      <c r="F60" s="587"/>
      <c r="G60" s="587"/>
      <c r="H60" s="587"/>
      <c r="I60" s="587"/>
      <c r="J60" s="587"/>
      <c r="K60" s="587"/>
      <c r="L60" s="588"/>
      <c r="M60" s="587"/>
      <c r="N60" s="587"/>
      <c r="O60" s="587"/>
      <c r="P60" s="589"/>
      <c r="Q60" s="587"/>
      <c r="R60" s="587"/>
      <c r="S60" s="587"/>
      <c r="T60" s="587"/>
      <c r="U60" s="587"/>
      <c r="V60" s="587"/>
      <c r="W60" s="587"/>
      <c r="X60" s="587"/>
      <c r="Y60" s="587"/>
      <c r="Z60" s="587"/>
      <c r="AA60" s="587"/>
      <c r="AB60" s="587"/>
      <c r="AC60" s="587"/>
      <c r="AD60" s="587"/>
      <c r="AE60" s="587"/>
      <c r="AF60" s="587"/>
      <c r="AG60" s="587"/>
      <c r="AH60" s="587"/>
      <c r="AI60" s="587"/>
      <c r="AJ60" s="587"/>
      <c r="AK60" s="587"/>
      <c r="AL60" s="587"/>
      <c r="AM60" s="587"/>
      <c r="AN60" s="587"/>
      <c r="AO60" s="587"/>
      <c r="AP60" s="590"/>
      <c r="AQ60" s="590"/>
    </row>
    <row r="61" spans="1:43" ht="12.75" customHeight="1">
      <c r="A61" s="587"/>
      <c r="B61" s="587"/>
      <c r="C61" s="587"/>
      <c r="D61" s="587"/>
      <c r="E61" s="587"/>
      <c r="F61" s="587"/>
      <c r="G61" s="587"/>
      <c r="H61" s="587"/>
      <c r="I61" s="587"/>
      <c r="J61" s="587"/>
      <c r="K61" s="587"/>
      <c r="L61" s="588"/>
      <c r="M61" s="587"/>
      <c r="N61" s="587"/>
      <c r="O61" s="587"/>
      <c r="P61" s="589"/>
      <c r="Q61" s="587"/>
      <c r="R61" s="587"/>
      <c r="S61" s="587"/>
      <c r="T61" s="587"/>
      <c r="U61" s="587"/>
      <c r="V61" s="587"/>
      <c r="W61" s="587"/>
      <c r="X61" s="587"/>
      <c r="Y61" s="587"/>
      <c r="Z61" s="587"/>
      <c r="AA61" s="587"/>
      <c r="AB61" s="587"/>
      <c r="AC61" s="587"/>
      <c r="AD61" s="587"/>
      <c r="AE61" s="587"/>
      <c r="AF61" s="587"/>
      <c r="AG61" s="587"/>
      <c r="AH61" s="587"/>
      <c r="AI61" s="587"/>
      <c r="AJ61" s="587"/>
      <c r="AK61" s="587"/>
      <c r="AL61" s="587"/>
      <c r="AM61" s="587"/>
      <c r="AN61" s="587"/>
      <c r="AO61" s="587"/>
      <c r="AP61" s="590"/>
      <c r="AQ61" s="590"/>
    </row>
    <row r="62" spans="1:43" ht="12.75" customHeight="1">
      <c r="A62" s="587"/>
      <c r="B62" s="587"/>
      <c r="C62" s="587"/>
      <c r="D62" s="587"/>
      <c r="E62" s="587"/>
      <c r="F62" s="587"/>
      <c r="G62" s="587"/>
      <c r="H62" s="587"/>
      <c r="I62" s="587"/>
      <c r="J62" s="587"/>
      <c r="K62" s="587"/>
      <c r="L62" s="588"/>
      <c r="M62" s="587"/>
      <c r="N62" s="587"/>
      <c r="O62" s="587"/>
      <c r="P62" s="589"/>
      <c r="Q62" s="587"/>
      <c r="R62" s="587"/>
      <c r="S62" s="587"/>
      <c r="T62" s="587"/>
      <c r="U62" s="587"/>
      <c r="V62" s="587"/>
      <c r="W62" s="587"/>
      <c r="X62" s="587"/>
      <c r="Y62" s="587"/>
      <c r="Z62" s="587"/>
      <c r="AA62" s="587"/>
      <c r="AB62" s="587"/>
      <c r="AC62" s="587"/>
      <c r="AD62" s="587"/>
      <c r="AE62" s="587"/>
      <c r="AF62" s="587"/>
      <c r="AG62" s="587"/>
      <c r="AH62" s="587"/>
      <c r="AI62" s="587"/>
      <c r="AJ62" s="587"/>
      <c r="AK62" s="587"/>
      <c r="AL62" s="587"/>
      <c r="AM62" s="587"/>
      <c r="AN62" s="587"/>
      <c r="AO62" s="587"/>
      <c r="AP62" s="590"/>
      <c r="AQ62" s="590"/>
    </row>
    <row r="63" spans="1:43" ht="12.75" customHeight="1">
      <c r="A63" s="587"/>
      <c r="B63" s="587"/>
      <c r="C63" s="587"/>
      <c r="D63" s="587"/>
      <c r="E63" s="587"/>
      <c r="F63" s="587"/>
      <c r="G63" s="587"/>
      <c r="H63" s="587"/>
      <c r="I63" s="587"/>
      <c r="J63" s="587"/>
      <c r="K63" s="587"/>
      <c r="L63" s="588"/>
      <c r="M63" s="587"/>
      <c r="N63" s="587"/>
      <c r="O63" s="587"/>
      <c r="P63" s="589"/>
      <c r="Q63" s="587"/>
      <c r="R63" s="587"/>
      <c r="S63" s="587"/>
      <c r="T63" s="587"/>
      <c r="U63" s="587"/>
      <c r="V63" s="587"/>
      <c r="W63" s="587"/>
      <c r="X63" s="587"/>
      <c r="Y63" s="587"/>
      <c r="Z63" s="587"/>
      <c r="AA63" s="587"/>
      <c r="AB63" s="587"/>
      <c r="AC63" s="587"/>
      <c r="AD63" s="587"/>
      <c r="AE63" s="587"/>
      <c r="AF63" s="587"/>
      <c r="AG63" s="587"/>
      <c r="AH63" s="587"/>
      <c r="AI63" s="587"/>
      <c r="AJ63" s="587"/>
      <c r="AK63" s="587"/>
      <c r="AL63" s="587"/>
      <c r="AM63" s="587"/>
      <c r="AN63" s="587"/>
      <c r="AO63" s="587"/>
      <c r="AP63" s="590"/>
      <c r="AQ63" s="590"/>
    </row>
    <row r="64" spans="1:43" ht="12.75" customHeight="1">
      <c r="A64" s="587"/>
      <c r="B64" s="587"/>
      <c r="C64" s="587"/>
      <c r="D64" s="587"/>
      <c r="E64" s="587"/>
      <c r="F64" s="587"/>
      <c r="G64" s="587"/>
      <c r="H64" s="587"/>
      <c r="I64" s="587"/>
      <c r="J64" s="587"/>
      <c r="K64" s="587"/>
      <c r="L64" s="588"/>
      <c r="M64" s="587"/>
      <c r="N64" s="587"/>
      <c r="O64" s="587"/>
      <c r="P64" s="589"/>
      <c r="Q64" s="587"/>
      <c r="R64" s="587"/>
      <c r="S64" s="587"/>
      <c r="T64" s="587"/>
      <c r="U64" s="587"/>
      <c r="V64" s="587"/>
      <c r="W64" s="587"/>
      <c r="X64" s="587"/>
      <c r="Y64" s="587"/>
      <c r="Z64" s="587"/>
      <c r="AA64" s="587"/>
      <c r="AB64" s="587"/>
      <c r="AC64" s="587"/>
      <c r="AD64" s="587"/>
      <c r="AE64" s="587"/>
      <c r="AF64" s="587"/>
      <c r="AG64" s="587"/>
      <c r="AH64" s="587"/>
      <c r="AI64" s="587"/>
      <c r="AJ64" s="587"/>
      <c r="AK64" s="587"/>
      <c r="AL64" s="587"/>
      <c r="AM64" s="587"/>
      <c r="AN64" s="587"/>
      <c r="AO64" s="587"/>
      <c r="AP64" s="590"/>
      <c r="AQ64" s="590"/>
    </row>
    <row r="65" spans="1:43" ht="12.75" customHeight="1">
      <c r="A65" s="587"/>
      <c r="B65" s="587"/>
      <c r="C65" s="587"/>
      <c r="D65" s="587"/>
      <c r="E65" s="587"/>
      <c r="F65" s="587"/>
      <c r="G65" s="587"/>
      <c r="H65" s="587"/>
      <c r="I65" s="587"/>
      <c r="J65" s="587"/>
      <c r="K65" s="587"/>
      <c r="L65" s="588"/>
      <c r="M65" s="587"/>
      <c r="N65" s="587"/>
      <c r="O65" s="587"/>
      <c r="P65" s="589"/>
      <c r="Q65" s="587"/>
      <c r="R65" s="587"/>
      <c r="S65" s="587"/>
      <c r="T65" s="587"/>
      <c r="U65" s="587"/>
      <c r="V65" s="587"/>
      <c r="W65" s="587"/>
      <c r="X65" s="587"/>
      <c r="Y65" s="587"/>
      <c r="Z65" s="587"/>
      <c r="AA65" s="587"/>
      <c r="AB65" s="587"/>
      <c r="AC65" s="587"/>
      <c r="AD65" s="587"/>
      <c r="AE65" s="587"/>
      <c r="AF65" s="587"/>
      <c r="AG65" s="587"/>
      <c r="AH65" s="587"/>
      <c r="AI65" s="587"/>
      <c r="AJ65" s="587"/>
      <c r="AK65" s="587"/>
      <c r="AL65" s="587"/>
      <c r="AM65" s="587"/>
      <c r="AN65" s="587"/>
      <c r="AO65" s="587"/>
      <c r="AP65" s="590"/>
      <c r="AQ65" s="590"/>
    </row>
    <row r="66" spans="1:43" ht="12.75" customHeight="1">
      <c r="A66" s="587"/>
      <c r="B66" s="587"/>
      <c r="C66" s="587"/>
      <c r="D66" s="587"/>
      <c r="E66" s="587"/>
      <c r="F66" s="587"/>
      <c r="G66" s="587"/>
      <c r="H66" s="587"/>
      <c r="I66" s="587"/>
      <c r="J66" s="587"/>
      <c r="K66" s="587"/>
      <c r="L66" s="588"/>
      <c r="M66" s="587"/>
      <c r="N66" s="587"/>
      <c r="O66" s="587"/>
      <c r="P66" s="589"/>
      <c r="Q66" s="587"/>
      <c r="R66" s="587"/>
      <c r="S66" s="587"/>
      <c r="T66" s="587"/>
      <c r="U66" s="587"/>
      <c r="V66" s="587"/>
      <c r="W66" s="587"/>
      <c r="X66" s="587"/>
      <c r="Y66" s="587"/>
      <c r="Z66" s="587"/>
      <c r="AA66" s="587"/>
      <c r="AB66" s="587"/>
      <c r="AC66" s="587"/>
      <c r="AD66" s="587"/>
      <c r="AE66" s="587"/>
      <c r="AF66" s="587"/>
      <c r="AG66" s="587"/>
      <c r="AH66" s="587"/>
      <c r="AI66" s="587"/>
      <c r="AJ66" s="587"/>
      <c r="AK66" s="587"/>
      <c r="AL66" s="587"/>
      <c r="AM66" s="587"/>
      <c r="AN66" s="587"/>
      <c r="AO66" s="587"/>
      <c r="AP66" s="590"/>
      <c r="AQ66" s="590"/>
    </row>
    <row r="67" spans="1:43" ht="12.75" customHeight="1">
      <c r="A67" s="587"/>
      <c r="B67" s="587"/>
      <c r="C67" s="587"/>
      <c r="D67" s="587"/>
      <c r="E67" s="587"/>
      <c r="F67" s="587"/>
      <c r="G67" s="587"/>
      <c r="H67" s="587"/>
      <c r="I67" s="587"/>
      <c r="J67" s="587"/>
      <c r="K67" s="587"/>
      <c r="L67" s="588"/>
      <c r="M67" s="587"/>
      <c r="N67" s="587"/>
      <c r="O67" s="587"/>
      <c r="P67" s="589"/>
      <c r="Q67" s="587"/>
      <c r="R67" s="587"/>
      <c r="S67" s="587"/>
      <c r="T67" s="587"/>
      <c r="U67" s="587"/>
      <c r="V67" s="587"/>
      <c r="W67" s="587"/>
      <c r="X67" s="587"/>
      <c r="Y67" s="587"/>
      <c r="Z67" s="587"/>
      <c r="AA67" s="587"/>
      <c r="AB67" s="587"/>
      <c r="AC67" s="587"/>
      <c r="AD67" s="587"/>
      <c r="AE67" s="587"/>
      <c r="AF67" s="587"/>
      <c r="AG67" s="587"/>
      <c r="AH67" s="587"/>
      <c r="AI67" s="587"/>
      <c r="AJ67" s="587"/>
      <c r="AK67" s="587"/>
      <c r="AL67" s="587"/>
      <c r="AM67" s="587"/>
      <c r="AN67" s="587"/>
      <c r="AO67" s="587"/>
      <c r="AP67" s="590"/>
      <c r="AQ67" s="590"/>
    </row>
    <row r="68" spans="1:43" ht="12.75" customHeight="1">
      <c r="A68" s="587"/>
      <c r="B68" s="587"/>
      <c r="C68" s="587"/>
      <c r="D68" s="587"/>
      <c r="E68" s="587"/>
      <c r="F68" s="587"/>
      <c r="G68" s="587"/>
      <c r="H68" s="587"/>
      <c r="I68" s="587"/>
      <c r="J68" s="587"/>
      <c r="K68" s="587"/>
      <c r="L68" s="588"/>
      <c r="M68" s="587"/>
      <c r="N68" s="587"/>
      <c r="O68" s="587"/>
      <c r="P68" s="589"/>
      <c r="Q68" s="587"/>
      <c r="R68" s="587"/>
      <c r="S68" s="587"/>
      <c r="T68" s="587"/>
      <c r="U68" s="587"/>
      <c r="V68" s="587"/>
      <c r="W68" s="587"/>
      <c r="X68" s="587"/>
      <c r="Y68" s="587"/>
      <c r="Z68" s="587"/>
      <c r="AA68" s="587"/>
      <c r="AB68" s="587"/>
      <c r="AC68" s="587"/>
      <c r="AD68" s="587"/>
      <c r="AE68" s="587"/>
      <c r="AF68" s="587"/>
      <c r="AG68" s="587"/>
      <c r="AH68" s="587"/>
      <c r="AI68" s="587"/>
      <c r="AJ68" s="587"/>
      <c r="AK68" s="587"/>
      <c r="AL68" s="587"/>
      <c r="AM68" s="587"/>
      <c r="AN68" s="587"/>
      <c r="AO68" s="587"/>
      <c r="AP68" s="590"/>
      <c r="AQ68" s="590"/>
    </row>
    <row r="69" spans="1:43" ht="12.75" customHeight="1">
      <c r="A69" s="587"/>
      <c r="B69" s="587"/>
      <c r="C69" s="587"/>
      <c r="D69" s="587"/>
      <c r="E69" s="587"/>
      <c r="F69" s="587"/>
      <c r="G69" s="587"/>
      <c r="H69" s="587"/>
      <c r="I69" s="587"/>
      <c r="J69" s="587"/>
      <c r="K69" s="587"/>
      <c r="L69" s="588"/>
      <c r="M69" s="587"/>
      <c r="N69" s="587"/>
      <c r="O69" s="587"/>
      <c r="P69" s="589"/>
      <c r="Q69" s="587"/>
      <c r="R69" s="587"/>
      <c r="S69" s="587"/>
      <c r="T69" s="587"/>
      <c r="U69" s="587"/>
      <c r="V69" s="587"/>
      <c r="W69" s="587"/>
      <c r="X69" s="587"/>
      <c r="Y69" s="587"/>
      <c r="Z69" s="587"/>
      <c r="AA69" s="587"/>
      <c r="AB69" s="587"/>
      <c r="AC69" s="587"/>
      <c r="AD69" s="587"/>
      <c r="AE69" s="587"/>
      <c r="AF69" s="587"/>
      <c r="AG69" s="587"/>
      <c r="AH69" s="587"/>
      <c r="AI69" s="587"/>
      <c r="AJ69" s="587"/>
      <c r="AK69" s="587"/>
      <c r="AL69" s="587"/>
      <c r="AM69" s="587"/>
      <c r="AN69" s="587"/>
      <c r="AO69" s="587"/>
      <c r="AP69" s="590"/>
      <c r="AQ69" s="590"/>
    </row>
    <row r="70" spans="1:43" ht="12.75" customHeight="1">
      <c r="A70" s="587"/>
      <c r="B70" s="587"/>
      <c r="C70" s="587"/>
      <c r="D70" s="587"/>
      <c r="E70" s="587"/>
      <c r="F70" s="587"/>
      <c r="G70" s="587"/>
      <c r="H70" s="587"/>
      <c r="I70" s="587"/>
      <c r="J70" s="587"/>
      <c r="K70" s="587"/>
      <c r="L70" s="588"/>
      <c r="M70" s="587"/>
      <c r="N70" s="587"/>
      <c r="O70" s="587"/>
      <c r="P70" s="589"/>
      <c r="Q70" s="587"/>
      <c r="R70" s="587"/>
      <c r="S70" s="587"/>
      <c r="T70" s="587"/>
      <c r="U70" s="587"/>
      <c r="V70" s="587"/>
      <c r="W70" s="587"/>
      <c r="X70" s="587"/>
      <c r="Y70" s="587"/>
      <c r="Z70" s="587"/>
      <c r="AA70" s="587"/>
      <c r="AB70" s="587"/>
      <c r="AC70" s="587"/>
      <c r="AD70" s="587"/>
      <c r="AE70" s="587"/>
      <c r="AF70" s="587"/>
      <c r="AG70" s="587"/>
      <c r="AH70" s="587"/>
      <c r="AI70" s="587"/>
      <c r="AJ70" s="587"/>
      <c r="AK70" s="587"/>
      <c r="AL70" s="587"/>
      <c r="AM70" s="587"/>
      <c r="AN70" s="587"/>
      <c r="AO70" s="587"/>
      <c r="AP70" s="590"/>
      <c r="AQ70" s="590"/>
    </row>
    <row r="71" spans="1:43" ht="12.75" customHeight="1">
      <c r="A71" s="587"/>
      <c r="B71" s="587"/>
      <c r="C71" s="587"/>
      <c r="D71" s="587"/>
      <c r="E71" s="587"/>
      <c r="F71" s="587"/>
      <c r="G71" s="587"/>
      <c r="H71" s="587"/>
      <c r="I71" s="587"/>
      <c r="J71" s="587"/>
      <c r="K71" s="587"/>
      <c r="L71" s="588"/>
      <c r="M71" s="587"/>
      <c r="N71" s="587"/>
      <c r="O71" s="587"/>
      <c r="P71" s="589"/>
      <c r="Q71" s="587"/>
      <c r="R71" s="587"/>
      <c r="S71" s="587"/>
      <c r="T71" s="587"/>
      <c r="U71" s="587"/>
      <c r="V71" s="587"/>
      <c r="W71" s="587"/>
      <c r="X71" s="587"/>
      <c r="Y71" s="587"/>
      <c r="Z71" s="587"/>
      <c r="AA71" s="587"/>
      <c r="AB71" s="587"/>
      <c r="AC71" s="587"/>
      <c r="AD71" s="587"/>
      <c r="AE71" s="587"/>
      <c r="AF71" s="587"/>
      <c r="AG71" s="587"/>
      <c r="AH71" s="587"/>
      <c r="AI71" s="587"/>
      <c r="AJ71" s="587"/>
      <c r="AK71" s="587"/>
      <c r="AL71" s="587"/>
      <c r="AM71" s="587"/>
      <c r="AN71" s="587"/>
      <c r="AO71" s="587"/>
      <c r="AP71" s="590"/>
      <c r="AQ71" s="590"/>
    </row>
    <row r="72" spans="1:43" ht="12.75" customHeight="1">
      <c r="A72" s="587"/>
      <c r="B72" s="587"/>
      <c r="C72" s="587"/>
      <c r="D72" s="587"/>
      <c r="E72" s="587"/>
      <c r="F72" s="587"/>
      <c r="G72" s="587"/>
      <c r="H72" s="587"/>
      <c r="I72" s="587"/>
      <c r="J72" s="587"/>
      <c r="K72" s="587"/>
      <c r="L72" s="588"/>
      <c r="M72" s="587"/>
      <c r="N72" s="587"/>
      <c r="O72" s="587"/>
      <c r="P72" s="589"/>
      <c r="Q72" s="587"/>
      <c r="R72" s="587"/>
      <c r="S72" s="587"/>
      <c r="T72" s="587"/>
      <c r="U72" s="587"/>
      <c r="V72" s="587"/>
      <c r="W72" s="587"/>
      <c r="X72" s="587"/>
      <c r="Y72" s="587"/>
      <c r="Z72" s="587"/>
      <c r="AA72" s="587"/>
      <c r="AB72" s="587"/>
      <c r="AC72" s="587"/>
      <c r="AD72" s="587"/>
      <c r="AE72" s="587"/>
      <c r="AF72" s="587"/>
      <c r="AG72" s="587"/>
      <c r="AH72" s="587"/>
      <c r="AI72" s="587"/>
      <c r="AJ72" s="587"/>
      <c r="AK72" s="587"/>
      <c r="AL72" s="587"/>
      <c r="AM72" s="587"/>
      <c r="AN72" s="587"/>
      <c r="AO72" s="587"/>
      <c r="AP72" s="590"/>
      <c r="AQ72" s="590"/>
    </row>
    <row r="73" spans="1:43" ht="12.75" customHeight="1">
      <c r="A73" s="587"/>
      <c r="B73" s="587"/>
      <c r="C73" s="587"/>
      <c r="D73" s="587"/>
      <c r="E73" s="587"/>
      <c r="F73" s="587"/>
      <c r="G73" s="587"/>
      <c r="H73" s="587"/>
      <c r="I73" s="587"/>
      <c r="J73" s="587"/>
      <c r="K73" s="587"/>
      <c r="L73" s="588"/>
      <c r="M73" s="587"/>
      <c r="N73" s="587"/>
      <c r="O73" s="587"/>
      <c r="P73" s="589"/>
      <c r="Q73" s="587"/>
      <c r="R73" s="587"/>
      <c r="S73" s="587"/>
      <c r="T73" s="587"/>
      <c r="U73" s="587"/>
      <c r="V73" s="587"/>
      <c r="W73" s="587"/>
      <c r="X73" s="587"/>
      <c r="Y73" s="587"/>
      <c r="Z73" s="587"/>
      <c r="AA73" s="587"/>
      <c r="AB73" s="587"/>
      <c r="AC73" s="587"/>
      <c r="AD73" s="587"/>
      <c r="AE73" s="587"/>
      <c r="AF73" s="587"/>
      <c r="AG73" s="587"/>
      <c r="AH73" s="587"/>
      <c r="AI73" s="587"/>
      <c r="AJ73" s="587"/>
      <c r="AK73" s="587"/>
      <c r="AL73" s="587"/>
      <c r="AM73" s="587"/>
      <c r="AN73" s="587"/>
      <c r="AO73" s="587"/>
      <c r="AP73" s="590"/>
      <c r="AQ73" s="590"/>
    </row>
    <row r="74" spans="1:43" ht="12.75" customHeight="1">
      <c r="A74" s="587"/>
      <c r="B74" s="587"/>
      <c r="C74" s="587"/>
      <c r="D74" s="587"/>
      <c r="E74" s="587"/>
      <c r="F74" s="587"/>
      <c r="G74" s="587"/>
      <c r="H74" s="587"/>
      <c r="I74" s="587"/>
      <c r="J74" s="587"/>
      <c r="K74" s="587"/>
      <c r="L74" s="588"/>
      <c r="M74" s="587"/>
      <c r="N74" s="587"/>
      <c r="O74" s="587"/>
      <c r="P74" s="589"/>
      <c r="Q74" s="587"/>
      <c r="R74" s="587"/>
      <c r="S74" s="587"/>
      <c r="T74" s="587"/>
      <c r="U74" s="587"/>
      <c r="V74" s="587"/>
      <c r="W74" s="587"/>
      <c r="X74" s="587"/>
      <c r="Y74" s="587"/>
      <c r="Z74" s="587"/>
      <c r="AA74" s="587"/>
      <c r="AB74" s="587"/>
      <c r="AC74" s="587"/>
      <c r="AD74" s="587"/>
      <c r="AE74" s="587"/>
      <c r="AF74" s="587"/>
      <c r="AG74" s="587"/>
      <c r="AH74" s="587"/>
      <c r="AI74" s="587"/>
      <c r="AJ74" s="587"/>
      <c r="AK74" s="587"/>
      <c r="AL74" s="587"/>
      <c r="AM74" s="587"/>
      <c r="AN74" s="587"/>
      <c r="AO74" s="587"/>
      <c r="AP74" s="590"/>
      <c r="AQ74" s="590"/>
    </row>
    <row r="75" spans="1:43" ht="12.75" customHeight="1">
      <c r="A75" s="587"/>
      <c r="B75" s="587"/>
      <c r="C75" s="587"/>
      <c r="D75" s="587"/>
      <c r="E75" s="587"/>
      <c r="F75" s="587"/>
      <c r="G75" s="587"/>
      <c r="H75" s="587"/>
      <c r="I75" s="587"/>
      <c r="J75" s="587"/>
      <c r="K75" s="587"/>
      <c r="L75" s="588"/>
      <c r="M75" s="587"/>
      <c r="N75" s="587"/>
      <c r="O75" s="587"/>
      <c r="P75" s="589"/>
      <c r="Q75" s="587"/>
      <c r="R75" s="587"/>
      <c r="S75" s="587"/>
      <c r="T75" s="587"/>
      <c r="U75" s="587"/>
      <c r="V75" s="587"/>
      <c r="W75" s="587"/>
      <c r="X75" s="587"/>
      <c r="Y75" s="587"/>
      <c r="Z75" s="587"/>
      <c r="AA75" s="587"/>
      <c r="AB75" s="587"/>
      <c r="AC75" s="587"/>
      <c r="AD75" s="587"/>
      <c r="AE75" s="587"/>
      <c r="AF75" s="587"/>
      <c r="AG75" s="587"/>
      <c r="AH75" s="587"/>
      <c r="AI75" s="587"/>
      <c r="AJ75" s="587"/>
      <c r="AK75" s="587"/>
      <c r="AL75" s="587"/>
      <c r="AM75" s="587"/>
      <c r="AN75" s="587"/>
      <c r="AO75" s="587"/>
      <c r="AP75" s="590"/>
      <c r="AQ75" s="590"/>
    </row>
    <row r="76" spans="1:43" ht="12.75" customHeight="1">
      <c r="A76" s="587"/>
      <c r="B76" s="587"/>
      <c r="C76" s="587"/>
      <c r="D76" s="587"/>
      <c r="E76" s="587"/>
      <c r="F76" s="587"/>
      <c r="G76" s="587"/>
      <c r="H76" s="587"/>
      <c r="I76" s="587"/>
      <c r="J76" s="587"/>
      <c r="K76" s="587"/>
      <c r="L76" s="588"/>
      <c r="M76" s="587"/>
      <c r="N76" s="587"/>
      <c r="O76" s="587"/>
      <c r="P76" s="589"/>
      <c r="Q76" s="587"/>
      <c r="R76" s="587"/>
      <c r="S76" s="587"/>
      <c r="T76" s="587"/>
      <c r="U76" s="587"/>
      <c r="V76" s="587"/>
      <c r="W76" s="587"/>
      <c r="X76" s="587"/>
      <c r="Y76" s="587"/>
      <c r="Z76" s="587"/>
      <c r="AA76" s="587"/>
      <c r="AB76" s="587"/>
      <c r="AC76" s="587"/>
      <c r="AD76" s="587"/>
      <c r="AE76" s="587"/>
      <c r="AF76" s="587"/>
      <c r="AG76" s="587"/>
      <c r="AH76" s="587"/>
      <c r="AI76" s="587"/>
      <c r="AJ76" s="587"/>
      <c r="AK76" s="587"/>
      <c r="AL76" s="587"/>
      <c r="AM76" s="587"/>
      <c r="AN76" s="587"/>
      <c r="AO76" s="587"/>
      <c r="AP76" s="590"/>
      <c r="AQ76" s="590"/>
    </row>
    <row r="77" spans="1:43" ht="12.75" customHeight="1">
      <c r="A77" s="587"/>
      <c r="B77" s="587"/>
      <c r="C77" s="587"/>
      <c r="D77" s="587"/>
      <c r="E77" s="587"/>
      <c r="F77" s="587"/>
      <c r="G77" s="587"/>
      <c r="H77" s="587"/>
      <c r="I77" s="587"/>
      <c r="J77" s="587"/>
      <c r="K77" s="587"/>
      <c r="L77" s="588"/>
      <c r="M77" s="587"/>
      <c r="N77" s="587"/>
      <c r="O77" s="587"/>
      <c r="P77" s="589"/>
      <c r="Q77" s="587"/>
      <c r="R77" s="587"/>
      <c r="S77" s="587"/>
      <c r="T77" s="587"/>
      <c r="U77" s="587"/>
      <c r="V77" s="587"/>
      <c r="W77" s="587"/>
      <c r="X77" s="587"/>
      <c r="Y77" s="587"/>
      <c r="Z77" s="587"/>
      <c r="AA77" s="587"/>
      <c r="AB77" s="587"/>
      <c r="AC77" s="587"/>
      <c r="AD77" s="587"/>
      <c r="AE77" s="587"/>
      <c r="AF77" s="587"/>
      <c r="AG77" s="587"/>
      <c r="AH77" s="587"/>
      <c r="AI77" s="587"/>
      <c r="AJ77" s="587"/>
      <c r="AK77" s="587"/>
      <c r="AL77" s="587"/>
      <c r="AM77" s="587"/>
      <c r="AN77" s="587"/>
      <c r="AO77" s="587"/>
      <c r="AP77" s="590"/>
      <c r="AQ77" s="590"/>
    </row>
    <row r="78" spans="1:43" ht="12.75" customHeight="1">
      <c r="A78" s="587"/>
      <c r="B78" s="587"/>
      <c r="C78" s="587"/>
      <c r="D78" s="587"/>
      <c r="E78" s="587"/>
      <c r="F78" s="587"/>
      <c r="G78" s="587"/>
      <c r="H78" s="587"/>
      <c r="I78" s="587"/>
      <c r="J78" s="587"/>
      <c r="K78" s="587"/>
      <c r="L78" s="588"/>
      <c r="M78" s="587"/>
      <c r="N78" s="587"/>
      <c r="O78" s="587"/>
      <c r="P78" s="589"/>
      <c r="Q78" s="587"/>
      <c r="R78" s="587"/>
      <c r="S78" s="587"/>
      <c r="T78" s="587"/>
      <c r="U78" s="587"/>
      <c r="V78" s="587"/>
      <c r="W78" s="587"/>
      <c r="X78" s="587"/>
      <c r="Y78" s="587"/>
      <c r="Z78" s="587"/>
      <c r="AA78" s="587"/>
      <c r="AB78" s="587"/>
      <c r="AC78" s="587"/>
      <c r="AD78" s="587"/>
      <c r="AE78" s="587"/>
      <c r="AF78" s="587"/>
      <c r="AG78" s="587"/>
      <c r="AH78" s="587"/>
      <c r="AI78" s="587"/>
      <c r="AJ78" s="587"/>
      <c r="AK78" s="587"/>
      <c r="AL78" s="587"/>
      <c r="AM78" s="587"/>
      <c r="AN78" s="587"/>
      <c r="AO78" s="587"/>
      <c r="AP78" s="590"/>
      <c r="AQ78" s="590"/>
    </row>
    <row r="79" spans="1:43" ht="12.75" customHeight="1">
      <c r="A79" s="587"/>
      <c r="B79" s="587"/>
      <c r="C79" s="587"/>
      <c r="D79" s="587"/>
      <c r="E79" s="587"/>
      <c r="F79" s="587"/>
      <c r="G79" s="587"/>
      <c r="H79" s="587"/>
      <c r="I79" s="587"/>
      <c r="J79" s="587"/>
      <c r="K79" s="587"/>
      <c r="L79" s="588"/>
      <c r="M79" s="587"/>
      <c r="N79" s="587"/>
      <c r="O79" s="587"/>
      <c r="P79" s="589"/>
      <c r="Q79" s="587"/>
      <c r="R79" s="587"/>
      <c r="S79" s="587"/>
      <c r="T79" s="587"/>
      <c r="U79" s="587"/>
      <c r="V79" s="587"/>
      <c r="W79" s="587"/>
      <c r="X79" s="587"/>
      <c r="Y79" s="587"/>
      <c r="Z79" s="587"/>
      <c r="AA79" s="587"/>
      <c r="AB79" s="587"/>
      <c r="AC79" s="587"/>
      <c r="AD79" s="587"/>
      <c r="AE79" s="587"/>
      <c r="AF79" s="587"/>
      <c r="AG79" s="587"/>
      <c r="AH79" s="587"/>
      <c r="AI79" s="587"/>
      <c r="AJ79" s="587"/>
      <c r="AK79" s="587"/>
      <c r="AL79" s="587"/>
      <c r="AM79" s="587"/>
      <c r="AN79" s="587"/>
      <c r="AO79" s="587"/>
      <c r="AP79" s="590"/>
      <c r="AQ79" s="590"/>
    </row>
    <row r="80" spans="1:43" ht="12.75" customHeight="1">
      <c r="A80" s="587"/>
      <c r="B80" s="587"/>
      <c r="C80" s="587"/>
      <c r="D80" s="587"/>
      <c r="E80" s="587"/>
      <c r="F80" s="587"/>
      <c r="G80" s="587"/>
      <c r="H80" s="587"/>
      <c r="I80" s="587"/>
      <c r="J80" s="587"/>
      <c r="K80" s="587"/>
      <c r="L80" s="588"/>
      <c r="M80" s="587"/>
      <c r="N80" s="587"/>
      <c r="O80" s="587"/>
      <c r="P80" s="589"/>
      <c r="Q80" s="587"/>
      <c r="R80" s="587"/>
      <c r="S80" s="587"/>
      <c r="T80" s="587"/>
      <c r="U80" s="587"/>
      <c r="V80" s="587"/>
      <c r="W80" s="587"/>
      <c r="X80" s="587"/>
      <c r="Y80" s="587"/>
      <c r="Z80" s="587"/>
      <c r="AA80" s="587"/>
      <c r="AB80" s="587"/>
      <c r="AC80" s="587"/>
      <c r="AD80" s="587"/>
      <c r="AE80" s="587"/>
      <c r="AF80" s="587"/>
      <c r="AG80" s="587"/>
      <c r="AH80" s="587"/>
      <c r="AI80" s="587"/>
      <c r="AJ80" s="587"/>
      <c r="AK80" s="587"/>
      <c r="AL80" s="587"/>
      <c r="AM80" s="587"/>
      <c r="AN80" s="587"/>
      <c r="AO80" s="587"/>
      <c r="AP80" s="590"/>
      <c r="AQ80" s="590"/>
    </row>
    <row r="81" spans="1:43" ht="12.75" customHeight="1">
      <c r="A81" s="587"/>
      <c r="B81" s="587"/>
      <c r="C81" s="587"/>
      <c r="D81" s="587"/>
      <c r="E81" s="587"/>
      <c r="F81" s="587"/>
      <c r="G81" s="587"/>
      <c r="H81" s="587"/>
      <c r="I81" s="587"/>
      <c r="J81" s="587"/>
      <c r="K81" s="587"/>
      <c r="L81" s="588"/>
      <c r="M81" s="587"/>
      <c r="N81" s="587"/>
      <c r="O81" s="587"/>
      <c r="P81" s="589"/>
      <c r="Q81" s="587"/>
      <c r="R81" s="587"/>
      <c r="S81" s="587"/>
      <c r="T81" s="587"/>
      <c r="U81" s="587"/>
      <c r="V81" s="587"/>
      <c r="W81" s="587"/>
      <c r="X81" s="587"/>
      <c r="Y81" s="587"/>
      <c r="Z81" s="587"/>
      <c r="AA81" s="587"/>
      <c r="AB81" s="587"/>
      <c r="AC81" s="587"/>
      <c r="AD81" s="587"/>
      <c r="AE81" s="587"/>
      <c r="AF81" s="587"/>
      <c r="AG81" s="587"/>
      <c r="AH81" s="587"/>
      <c r="AI81" s="587"/>
      <c r="AJ81" s="587"/>
      <c r="AK81" s="587"/>
      <c r="AL81" s="587"/>
      <c r="AM81" s="587"/>
      <c r="AN81" s="587"/>
      <c r="AO81" s="587"/>
      <c r="AP81" s="590"/>
      <c r="AQ81" s="590"/>
    </row>
    <row r="82" spans="1:43" ht="12.75" customHeight="1">
      <c r="A82" s="587"/>
      <c r="B82" s="587"/>
      <c r="C82" s="587"/>
      <c r="D82" s="587"/>
      <c r="E82" s="587"/>
      <c r="F82" s="587"/>
      <c r="G82" s="587"/>
      <c r="H82" s="587"/>
      <c r="I82" s="587"/>
      <c r="J82" s="587"/>
      <c r="K82" s="587"/>
      <c r="L82" s="588"/>
      <c r="M82" s="587"/>
      <c r="N82" s="587"/>
      <c r="O82" s="587"/>
      <c r="P82" s="589"/>
      <c r="Q82" s="587"/>
      <c r="R82" s="587"/>
      <c r="S82" s="587"/>
      <c r="T82" s="587"/>
      <c r="U82" s="587"/>
      <c r="V82" s="587"/>
      <c r="W82" s="587"/>
      <c r="X82" s="587"/>
      <c r="Y82" s="587"/>
      <c r="Z82" s="587"/>
      <c r="AA82" s="587"/>
      <c r="AB82" s="587"/>
      <c r="AC82" s="587"/>
      <c r="AD82" s="587"/>
      <c r="AE82" s="587"/>
      <c r="AF82" s="587"/>
      <c r="AG82" s="587"/>
      <c r="AH82" s="587"/>
      <c r="AI82" s="587"/>
      <c r="AJ82" s="587"/>
      <c r="AK82" s="587"/>
      <c r="AL82" s="587"/>
      <c r="AM82" s="587"/>
      <c r="AN82" s="587"/>
      <c r="AO82" s="587"/>
      <c r="AP82" s="590"/>
      <c r="AQ82" s="590"/>
    </row>
    <row r="83" spans="1:43" ht="12.75" customHeight="1">
      <c r="A83" s="587"/>
      <c r="B83" s="587"/>
      <c r="C83" s="587"/>
      <c r="D83" s="587"/>
      <c r="E83" s="587"/>
      <c r="F83" s="587"/>
      <c r="G83" s="587"/>
      <c r="H83" s="587"/>
      <c r="I83" s="587"/>
      <c r="J83" s="587"/>
      <c r="K83" s="587"/>
      <c r="L83" s="588"/>
      <c r="M83" s="587"/>
      <c r="N83" s="587"/>
      <c r="O83" s="587"/>
      <c r="P83" s="589"/>
      <c r="Q83" s="587"/>
      <c r="R83" s="587"/>
      <c r="S83" s="587"/>
      <c r="T83" s="587"/>
      <c r="U83" s="587"/>
      <c r="V83" s="587"/>
      <c r="W83" s="587"/>
      <c r="X83" s="587"/>
      <c r="Y83" s="587"/>
      <c r="Z83" s="587"/>
      <c r="AA83" s="587"/>
      <c r="AB83" s="587"/>
      <c r="AC83" s="587"/>
      <c r="AD83" s="587"/>
      <c r="AE83" s="587"/>
      <c r="AF83" s="587"/>
      <c r="AG83" s="587"/>
      <c r="AH83" s="587"/>
      <c r="AI83" s="587"/>
      <c r="AJ83" s="587"/>
      <c r="AK83" s="587"/>
      <c r="AL83" s="587"/>
      <c r="AM83" s="587"/>
      <c r="AN83" s="587"/>
      <c r="AO83" s="587"/>
      <c r="AP83" s="590"/>
      <c r="AQ83" s="590"/>
    </row>
    <row r="84" spans="1:43" ht="12.75" customHeight="1">
      <c r="A84" s="587"/>
      <c r="B84" s="587"/>
      <c r="C84" s="587"/>
      <c r="D84" s="587"/>
      <c r="E84" s="587"/>
      <c r="F84" s="587"/>
      <c r="G84" s="587"/>
      <c r="H84" s="587"/>
      <c r="I84" s="587"/>
      <c r="J84" s="587"/>
      <c r="K84" s="587"/>
      <c r="L84" s="588"/>
      <c r="M84" s="587"/>
      <c r="N84" s="587"/>
      <c r="O84" s="587"/>
      <c r="P84" s="589"/>
      <c r="Q84" s="587"/>
      <c r="R84" s="587"/>
      <c r="S84" s="587"/>
      <c r="T84" s="587"/>
      <c r="U84" s="587"/>
      <c r="V84" s="587"/>
      <c r="W84" s="587"/>
      <c r="X84" s="587"/>
      <c r="Y84" s="587"/>
      <c r="Z84" s="587"/>
      <c r="AA84" s="587"/>
      <c r="AB84" s="587"/>
      <c r="AC84" s="587"/>
      <c r="AD84" s="587"/>
      <c r="AE84" s="587"/>
      <c r="AF84" s="587"/>
      <c r="AG84" s="587"/>
      <c r="AH84" s="587"/>
      <c r="AI84" s="587"/>
      <c r="AJ84" s="587"/>
      <c r="AK84" s="587"/>
      <c r="AL84" s="587"/>
      <c r="AM84" s="587"/>
      <c r="AN84" s="587"/>
      <c r="AO84" s="587"/>
      <c r="AP84" s="590"/>
      <c r="AQ84" s="590"/>
    </row>
    <row r="85" spans="1:43" ht="12.75" customHeight="1">
      <c r="A85" s="587"/>
      <c r="B85" s="587"/>
      <c r="C85" s="587"/>
      <c r="D85" s="587"/>
      <c r="E85" s="587"/>
      <c r="F85" s="587"/>
      <c r="G85" s="587"/>
      <c r="H85" s="587"/>
      <c r="I85" s="587"/>
      <c r="J85" s="587"/>
      <c r="K85" s="587"/>
      <c r="L85" s="588"/>
      <c r="M85" s="587"/>
      <c r="N85" s="587"/>
      <c r="O85" s="587"/>
      <c r="P85" s="589"/>
      <c r="Q85" s="587"/>
      <c r="R85" s="587"/>
      <c r="S85" s="587"/>
      <c r="T85" s="587"/>
      <c r="U85" s="587"/>
      <c r="V85" s="587"/>
      <c r="W85" s="587"/>
      <c r="X85" s="587"/>
      <c r="Y85" s="587"/>
      <c r="Z85" s="587"/>
      <c r="AA85" s="587"/>
      <c r="AB85" s="587"/>
      <c r="AC85" s="587"/>
      <c r="AD85" s="587"/>
      <c r="AE85" s="587"/>
      <c r="AF85" s="587"/>
      <c r="AG85" s="587"/>
      <c r="AH85" s="587"/>
      <c r="AI85" s="587"/>
      <c r="AJ85" s="587"/>
      <c r="AK85" s="587"/>
      <c r="AL85" s="587"/>
      <c r="AM85" s="587"/>
      <c r="AN85" s="587"/>
      <c r="AO85" s="587"/>
      <c r="AP85" s="590"/>
      <c r="AQ85" s="590"/>
    </row>
    <row r="86" spans="1:43" ht="12.75" customHeight="1">
      <c r="A86" s="587"/>
      <c r="B86" s="587"/>
      <c r="C86" s="587"/>
      <c r="D86" s="587"/>
      <c r="E86" s="587"/>
      <c r="F86" s="587"/>
      <c r="G86" s="587"/>
      <c r="H86" s="587"/>
      <c r="I86" s="587"/>
      <c r="J86" s="587"/>
      <c r="K86" s="587"/>
      <c r="L86" s="588"/>
      <c r="M86" s="587"/>
      <c r="N86" s="587"/>
      <c r="O86" s="587"/>
      <c r="P86" s="589"/>
      <c r="Q86" s="587"/>
      <c r="R86" s="587"/>
      <c r="S86" s="587"/>
      <c r="T86" s="587"/>
      <c r="U86" s="587"/>
      <c r="V86" s="587"/>
      <c r="W86" s="587"/>
      <c r="X86" s="587"/>
      <c r="Y86" s="587"/>
      <c r="Z86" s="587"/>
      <c r="AA86" s="587"/>
      <c r="AB86" s="587"/>
      <c r="AC86" s="587"/>
      <c r="AD86" s="587"/>
      <c r="AE86" s="587"/>
      <c r="AF86" s="587"/>
      <c r="AG86" s="587"/>
      <c r="AH86" s="587"/>
      <c r="AI86" s="587"/>
      <c r="AJ86" s="587"/>
      <c r="AK86" s="587"/>
      <c r="AL86" s="587"/>
      <c r="AM86" s="587"/>
      <c r="AN86" s="587"/>
      <c r="AO86" s="587"/>
      <c r="AP86" s="590"/>
      <c r="AQ86" s="590"/>
    </row>
    <row r="87" spans="1:43" ht="12.75" customHeight="1">
      <c r="A87" s="587"/>
      <c r="B87" s="587"/>
      <c r="C87" s="587"/>
      <c r="D87" s="587"/>
      <c r="E87" s="587"/>
      <c r="F87" s="587"/>
      <c r="G87" s="587"/>
      <c r="H87" s="587"/>
      <c r="I87" s="587"/>
      <c r="J87" s="587"/>
      <c r="K87" s="587"/>
      <c r="L87" s="588"/>
      <c r="M87" s="587"/>
      <c r="N87" s="587"/>
      <c r="O87" s="587"/>
      <c r="P87" s="589"/>
      <c r="Q87" s="587"/>
      <c r="R87" s="587"/>
      <c r="S87" s="587"/>
      <c r="T87" s="587"/>
      <c r="U87" s="587"/>
      <c r="V87" s="587"/>
      <c r="W87" s="587"/>
      <c r="X87" s="587"/>
      <c r="Y87" s="587"/>
      <c r="Z87" s="587"/>
      <c r="AA87" s="587"/>
      <c r="AB87" s="587"/>
      <c r="AC87" s="587"/>
      <c r="AD87" s="587"/>
      <c r="AE87" s="587"/>
      <c r="AF87" s="587"/>
      <c r="AG87" s="587"/>
      <c r="AH87" s="587"/>
      <c r="AI87" s="587"/>
      <c r="AJ87" s="587"/>
      <c r="AK87" s="587"/>
      <c r="AL87" s="587"/>
      <c r="AM87" s="587"/>
      <c r="AN87" s="587"/>
      <c r="AO87" s="587"/>
      <c r="AP87" s="590"/>
      <c r="AQ87" s="590"/>
    </row>
    <row r="88" spans="1:43" ht="12.75" customHeight="1">
      <c r="A88" s="587"/>
      <c r="B88" s="587"/>
      <c r="C88" s="587"/>
      <c r="D88" s="587"/>
      <c r="E88" s="587"/>
      <c r="F88" s="587"/>
      <c r="G88" s="587"/>
      <c r="H88" s="587"/>
      <c r="I88" s="587"/>
      <c r="J88" s="587"/>
      <c r="K88" s="587"/>
      <c r="L88" s="588"/>
      <c r="M88" s="587"/>
      <c r="N88" s="587"/>
      <c r="O88" s="587"/>
      <c r="P88" s="589"/>
      <c r="Q88" s="587"/>
      <c r="R88" s="587"/>
      <c r="S88" s="587"/>
      <c r="T88" s="587"/>
      <c r="U88" s="587"/>
      <c r="V88" s="587"/>
      <c r="W88" s="587"/>
      <c r="X88" s="587"/>
      <c r="Y88" s="587"/>
      <c r="Z88" s="587"/>
      <c r="AA88" s="587"/>
      <c r="AB88" s="587"/>
      <c r="AC88" s="587"/>
      <c r="AD88" s="587"/>
      <c r="AE88" s="587"/>
      <c r="AF88" s="587"/>
      <c r="AG88" s="587"/>
      <c r="AH88" s="587"/>
      <c r="AI88" s="587"/>
      <c r="AJ88" s="587"/>
      <c r="AK88" s="587"/>
      <c r="AL88" s="587"/>
      <c r="AM88" s="587"/>
      <c r="AN88" s="587"/>
      <c r="AO88" s="587"/>
      <c r="AP88" s="590"/>
      <c r="AQ88" s="590"/>
    </row>
    <row r="89" spans="1:43" ht="12.75" customHeight="1">
      <c r="A89" s="587"/>
      <c r="B89" s="587"/>
      <c r="C89" s="587"/>
      <c r="D89" s="587"/>
      <c r="E89" s="587"/>
      <c r="F89" s="587"/>
      <c r="G89" s="587"/>
      <c r="H89" s="587"/>
      <c r="I89" s="587"/>
      <c r="J89" s="587"/>
      <c r="K89" s="587"/>
      <c r="L89" s="588"/>
      <c r="M89" s="587"/>
      <c r="N89" s="587"/>
      <c r="O89" s="587"/>
      <c r="P89" s="589"/>
      <c r="Q89" s="587"/>
      <c r="R89" s="587"/>
      <c r="S89" s="587"/>
      <c r="T89" s="587"/>
      <c r="U89" s="587"/>
      <c r="V89" s="587"/>
      <c r="W89" s="587"/>
      <c r="X89" s="587"/>
      <c r="Y89" s="587"/>
      <c r="Z89" s="587"/>
      <c r="AA89" s="587"/>
      <c r="AB89" s="587"/>
      <c r="AC89" s="587"/>
      <c r="AD89" s="587"/>
      <c r="AE89" s="587"/>
      <c r="AF89" s="587"/>
      <c r="AG89" s="587"/>
      <c r="AH89" s="587"/>
      <c r="AI89" s="587"/>
      <c r="AJ89" s="587"/>
      <c r="AK89" s="587"/>
      <c r="AL89" s="587"/>
      <c r="AM89" s="587"/>
      <c r="AN89" s="587"/>
      <c r="AO89" s="587"/>
      <c r="AP89" s="590"/>
      <c r="AQ89" s="590"/>
    </row>
    <row r="90" spans="1:43" ht="12.75" customHeight="1">
      <c r="A90" s="587"/>
      <c r="B90" s="587"/>
      <c r="C90" s="587"/>
      <c r="D90" s="587"/>
      <c r="E90" s="587"/>
      <c r="F90" s="587"/>
      <c r="G90" s="587"/>
      <c r="H90" s="587"/>
      <c r="I90" s="587"/>
      <c r="J90" s="587"/>
      <c r="K90" s="587"/>
      <c r="L90" s="588"/>
      <c r="M90" s="587"/>
      <c r="N90" s="587"/>
      <c r="O90" s="587"/>
      <c r="P90" s="589"/>
      <c r="Q90" s="587"/>
      <c r="R90" s="587"/>
      <c r="S90" s="587"/>
      <c r="T90" s="587"/>
      <c r="U90" s="587"/>
      <c r="V90" s="587"/>
      <c r="W90" s="587"/>
      <c r="X90" s="587"/>
      <c r="Y90" s="587"/>
      <c r="Z90" s="587"/>
      <c r="AA90" s="587"/>
      <c r="AB90" s="587"/>
      <c r="AC90" s="587"/>
      <c r="AD90" s="587"/>
      <c r="AE90" s="587"/>
      <c r="AF90" s="587"/>
      <c r="AG90" s="587"/>
      <c r="AH90" s="587"/>
      <c r="AI90" s="587"/>
      <c r="AJ90" s="587"/>
      <c r="AK90" s="587"/>
      <c r="AL90" s="587"/>
      <c r="AM90" s="587"/>
      <c r="AN90" s="587"/>
      <c r="AO90" s="587"/>
      <c r="AP90" s="590"/>
      <c r="AQ90" s="590"/>
    </row>
    <row r="91" spans="1:43" ht="12.75" customHeight="1">
      <c r="A91" s="587"/>
      <c r="B91" s="587"/>
      <c r="C91" s="587"/>
      <c r="D91" s="587"/>
      <c r="E91" s="587"/>
      <c r="F91" s="587"/>
      <c r="G91" s="587"/>
      <c r="H91" s="587"/>
      <c r="I91" s="587"/>
      <c r="J91" s="587"/>
      <c r="K91" s="587"/>
      <c r="L91" s="588"/>
      <c r="M91" s="587"/>
      <c r="N91" s="587"/>
      <c r="O91" s="587"/>
      <c r="P91" s="589"/>
      <c r="Q91" s="587"/>
      <c r="R91" s="587"/>
      <c r="S91" s="587"/>
      <c r="T91" s="587"/>
      <c r="U91" s="587"/>
      <c r="V91" s="587"/>
      <c r="W91" s="587"/>
      <c r="X91" s="587"/>
      <c r="Y91" s="587"/>
      <c r="Z91" s="587"/>
      <c r="AA91" s="587"/>
      <c r="AB91" s="587"/>
      <c r="AC91" s="587"/>
      <c r="AD91" s="587"/>
      <c r="AE91" s="587"/>
      <c r="AF91" s="587"/>
      <c r="AG91" s="587"/>
      <c r="AH91" s="587"/>
      <c r="AI91" s="587"/>
      <c r="AJ91" s="587"/>
      <c r="AK91" s="587"/>
      <c r="AL91" s="587"/>
      <c r="AM91" s="587"/>
      <c r="AN91" s="587"/>
      <c r="AO91" s="587"/>
      <c r="AP91" s="590"/>
      <c r="AQ91" s="590"/>
    </row>
    <row r="92" spans="1:43" ht="12.75" customHeight="1">
      <c r="A92" s="587"/>
      <c r="B92" s="587"/>
      <c r="C92" s="587"/>
      <c r="D92" s="587"/>
      <c r="E92" s="587"/>
      <c r="F92" s="587"/>
      <c r="G92" s="587"/>
      <c r="H92" s="587"/>
      <c r="I92" s="587"/>
      <c r="J92" s="587"/>
      <c r="K92" s="587"/>
      <c r="L92" s="588"/>
      <c r="M92" s="587"/>
      <c r="N92" s="587"/>
      <c r="O92" s="587"/>
      <c r="P92" s="589"/>
      <c r="Q92" s="587"/>
      <c r="R92" s="587"/>
      <c r="S92" s="587"/>
      <c r="T92" s="587"/>
      <c r="U92" s="587"/>
      <c r="V92" s="587"/>
      <c r="W92" s="587"/>
      <c r="X92" s="587"/>
      <c r="Y92" s="587"/>
      <c r="Z92" s="587"/>
      <c r="AA92" s="587"/>
      <c r="AB92" s="587"/>
      <c r="AC92" s="587"/>
      <c r="AD92" s="587"/>
      <c r="AE92" s="587"/>
      <c r="AF92" s="587"/>
      <c r="AG92" s="587"/>
      <c r="AH92" s="587"/>
      <c r="AI92" s="587"/>
      <c r="AJ92" s="587"/>
      <c r="AK92" s="587"/>
      <c r="AL92" s="587"/>
      <c r="AM92" s="587"/>
      <c r="AN92" s="587"/>
      <c r="AO92" s="587"/>
      <c r="AP92" s="590"/>
      <c r="AQ92" s="590"/>
    </row>
    <row r="93" spans="1:43" ht="12.75" customHeight="1">
      <c r="A93" s="587"/>
      <c r="B93" s="587"/>
      <c r="C93" s="587"/>
      <c r="D93" s="587"/>
      <c r="E93" s="587"/>
      <c r="F93" s="587"/>
      <c r="G93" s="587"/>
      <c r="H93" s="587"/>
      <c r="I93" s="587"/>
      <c r="J93" s="587"/>
      <c r="K93" s="587"/>
      <c r="L93" s="588"/>
      <c r="M93" s="587"/>
      <c r="N93" s="587"/>
      <c r="O93" s="587"/>
      <c r="P93" s="589"/>
      <c r="Q93" s="587"/>
      <c r="R93" s="587"/>
      <c r="S93" s="587"/>
      <c r="T93" s="587"/>
      <c r="U93" s="587"/>
      <c r="V93" s="587"/>
      <c r="W93" s="587"/>
      <c r="X93" s="587"/>
      <c r="Y93" s="587"/>
      <c r="Z93" s="587"/>
      <c r="AA93" s="587"/>
      <c r="AB93" s="587"/>
      <c r="AC93" s="587"/>
      <c r="AD93" s="587"/>
      <c r="AE93" s="587"/>
      <c r="AF93" s="587"/>
      <c r="AG93" s="587"/>
      <c r="AH93" s="587"/>
      <c r="AI93" s="587"/>
      <c r="AJ93" s="587"/>
      <c r="AK93" s="587"/>
      <c r="AL93" s="587"/>
      <c r="AM93" s="587"/>
      <c r="AN93" s="587"/>
      <c r="AO93" s="587"/>
      <c r="AP93" s="590"/>
      <c r="AQ93" s="590"/>
    </row>
    <row r="94" spans="1:43" ht="12.75" customHeight="1">
      <c r="A94" s="587"/>
      <c r="B94" s="587"/>
      <c r="C94" s="587"/>
      <c r="D94" s="587"/>
      <c r="E94" s="587"/>
      <c r="F94" s="587"/>
      <c r="G94" s="587"/>
      <c r="H94" s="587"/>
      <c r="I94" s="587"/>
      <c r="J94" s="587"/>
      <c r="K94" s="587"/>
      <c r="L94" s="588"/>
      <c r="M94" s="587"/>
      <c r="N94" s="587"/>
      <c r="O94" s="587"/>
      <c r="P94" s="589"/>
      <c r="Q94" s="587"/>
      <c r="R94" s="587"/>
      <c r="S94" s="587"/>
      <c r="T94" s="587"/>
      <c r="U94" s="587"/>
      <c r="V94" s="587"/>
      <c r="W94" s="587"/>
      <c r="X94" s="587"/>
      <c r="Y94" s="587"/>
      <c r="Z94" s="587"/>
      <c r="AA94" s="587"/>
      <c r="AB94" s="587"/>
      <c r="AC94" s="587"/>
      <c r="AD94" s="587"/>
      <c r="AE94" s="587"/>
      <c r="AF94" s="587"/>
      <c r="AG94" s="587"/>
      <c r="AH94" s="587"/>
      <c r="AI94" s="587"/>
      <c r="AJ94" s="587"/>
      <c r="AK94" s="587"/>
      <c r="AL94" s="587"/>
      <c r="AM94" s="587"/>
      <c r="AN94" s="587"/>
      <c r="AO94" s="587"/>
      <c r="AP94" s="590"/>
      <c r="AQ94" s="590"/>
    </row>
    <row r="95" spans="1:43" ht="12.75" customHeight="1">
      <c r="A95" s="587"/>
      <c r="B95" s="587"/>
      <c r="C95" s="587"/>
      <c r="D95" s="587"/>
      <c r="E95" s="587"/>
      <c r="F95" s="587"/>
      <c r="G95" s="587"/>
      <c r="H95" s="587"/>
      <c r="I95" s="587"/>
      <c r="J95" s="587"/>
      <c r="K95" s="587"/>
      <c r="L95" s="588"/>
      <c r="M95" s="587"/>
      <c r="N95" s="587"/>
      <c r="O95" s="587"/>
      <c r="P95" s="589"/>
      <c r="Q95" s="587"/>
      <c r="R95" s="587"/>
      <c r="S95" s="587"/>
      <c r="T95" s="587"/>
      <c r="U95" s="587"/>
      <c r="V95" s="587"/>
      <c r="W95" s="587"/>
      <c r="X95" s="587"/>
      <c r="Y95" s="587"/>
      <c r="Z95" s="587"/>
      <c r="AA95" s="587"/>
      <c r="AB95" s="587"/>
      <c r="AC95" s="587"/>
      <c r="AD95" s="587"/>
      <c r="AE95" s="587"/>
      <c r="AF95" s="587"/>
      <c r="AG95" s="587"/>
      <c r="AH95" s="587"/>
      <c r="AI95" s="587"/>
      <c r="AJ95" s="587"/>
      <c r="AK95" s="587"/>
      <c r="AL95" s="587"/>
      <c r="AM95" s="587"/>
      <c r="AN95" s="587"/>
      <c r="AO95" s="587"/>
      <c r="AP95" s="590"/>
      <c r="AQ95" s="590"/>
    </row>
    <row r="96" spans="1:43" ht="12.75" customHeight="1">
      <c r="A96" s="587"/>
      <c r="B96" s="587"/>
      <c r="C96" s="587"/>
      <c r="D96" s="587"/>
      <c r="E96" s="587"/>
      <c r="F96" s="587"/>
      <c r="G96" s="587"/>
      <c r="H96" s="587"/>
      <c r="I96" s="587"/>
      <c r="J96" s="587"/>
      <c r="K96" s="587"/>
      <c r="L96" s="588"/>
      <c r="M96" s="587"/>
      <c r="N96" s="587"/>
      <c r="O96" s="587"/>
      <c r="P96" s="589"/>
      <c r="Q96" s="587"/>
      <c r="R96" s="587"/>
      <c r="S96" s="587"/>
      <c r="T96" s="587"/>
      <c r="U96" s="587"/>
      <c r="V96" s="587"/>
      <c r="W96" s="587"/>
      <c r="X96" s="587"/>
      <c r="Y96" s="587"/>
      <c r="Z96" s="587"/>
      <c r="AA96" s="587"/>
      <c r="AB96" s="587"/>
      <c r="AC96" s="587"/>
      <c r="AD96" s="587"/>
      <c r="AE96" s="587"/>
      <c r="AF96" s="587"/>
      <c r="AG96" s="587"/>
      <c r="AH96" s="587"/>
      <c r="AI96" s="587"/>
      <c r="AJ96" s="587"/>
      <c r="AK96" s="587"/>
      <c r="AL96" s="587"/>
      <c r="AM96" s="587"/>
      <c r="AN96" s="587"/>
      <c r="AO96" s="587"/>
      <c r="AP96" s="590"/>
      <c r="AQ96" s="590"/>
    </row>
    <row r="97" spans="1:43" ht="12.75" customHeight="1">
      <c r="A97" s="587"/>
      <c r="B97" s="587"/>
      <c r="C97" s="587"/>
      <c r="D97" s="587"/>
      <c r="E97" s="587"/>
      <c r="F97" s="587"/>
      <c r="G97" s="587"/>
      <c r="H97" s="587"/>
      <c r="I97" s="587"/>
      <c r="J97" s="587"/>
      <c r="K97" s="587"/>
      <c r="L97" s="588"/>
      <c r="M97" s="587"/>
      <c r="N97" s="587"/>
      <c r="O97" s="587"/>
      <c r="P97" s="589"/>
      <c r="Q97" s="587"/>
      <c r="R97" s="587"/>
      <c r="S97" s="587"/>
      <c r="T97" s="587"/>
      <c r="U97" s="587"/>
      <c r="V97" s="587"/>
      <c r="W97" s="587"/>
      <c r="X97" s="587"/>
      <c r="Y97" s="587"/>
      <c r="Z97" s="587"/>
      <c r="AA97" s="587"/>
      <c r="AB97" s="587"/>
      <c r="AC97" s="587"/>
      <c r="AD97" s="587"/>
      <c r="AE97" s="587"/>
      <c r="AF97" s="587"/>
      <c r="AG97" s="587"/>
      <c r="AH97" s="587"/>
      <c r="AI97" s="587"/>
      <c r="AJ97" s="587"/>
      <c r="AK97" s="587"/>
      <c r="AL97" s="587"/>
      <c r="AM97" s="587"/>
      <c r="AN97" s="587"/>
      <c r="AO97" s="587"/>
      <c r="AP97" s="590"/>
      <c r="AQ97" s="590"/>
    </row>
    <row r="98" spans="1:43" ht="12.75" customHeight="1">
      <c r="A98" s="587"/>
      <c r="B98" s="587"/>
      <c r="C98" s="587"/>
      <c r="D98" s="587"/>
      <c r="E98" s="587"/>
      <c r="F98" s="587"/>
      <c r="G98" s="587"/>
      <c r="H98" s="587"/>
      <c r="I98" s="587"/>
      <c r="J98" s="587"/>
      <c r="K98" s="587"/>
      <c r="L98" s="588"/>
      <c r="M98" s="587"/>
      <c r="N98" s="587"/>
      <c r="O98" s="587"/>
      <c r="P98" s="589"/>
      <c r="Q98" s="587"/>
      <c r="R98" s="587"/>
      <c r="S98" s="587"/>
      <c r="T98" s="587"/>
      <c r="U98" s="587"/>
      <c r="V98" s="587"/>
      <c r="W98" s="587"/>
      <c r="X98" s="587"/>
      <c r="Y98" s="587"/>
      <c r="Z98" s="587"/>
      <c r="AA98" s="587"/>
      <c r="AB98" s="587"/>
      <c r="AC98" s="587"/>
      <c r="AD98" s="587"/>
      <c r="AE98" s="587"/>
      <c r="AF98" s="587"/>
      <c r="AG98" s="587"/>
      <c r="AH98" s="587"/>
      <c r="AI98" s="587"/>
      <c r="AJ98" s="587"/>
      <c r="AK98" s="587"/>
      <c r="AL98" s="587"/>
      <c r="AM98" s="587"/>
      <c r="AN98" s="587"/>
      <c r="AO98" s="587"/>
      <c r="AP98" s="590"/>
      <c r="AQ98" s="590"/>
    </row>
    <row r="99" spans="1:43" ht="12.75" customHeight="1">
      <c r="A99" s="587"/>
      <c r="B99" s="587"/>
      <c r="C99" s="587"/>
      <c r="D99" s="587"/>
      <c r="E99" s="587"/>
      <c r="F99" s="587"/>
      <c r="G99" s="587"/>
      <c r="H99" s="587"/>
      <c r="I99" s="587"/>
      <c r="J99" s="587"/>
      <c r="K99" s="587"/>
      <c r="L99" s="588"/>
      <c r="M99" s="587"/>
      <c r="N99" s="587"/>
      <c r="O99" s="587"/>
      <c r="P99" s="589"/>
      <c r="Q99" s="587"/>
      <c r="R99" s="587"/>
      <c r="S99" s="587"/>
      <c r="T99" s="587"/>
      <c r="U99" s="587"/>
      <c r="V99" s="587"/>
      <c r="W99" s="587"/>
      <c r="X99" s="587"/>
      <c r="Y99" s="587"/>
      <c r="Z99" s="587"/>
      <c r="AA99" s="587"/>
      <c r="AB99" s="587"/>
      <c r="AC99" s="587"/>
      <c r="AD99" s="587"/>
      <c r="AE99" s="587"/>
      <c r="AF99" s="587"/>
      <c r="AG99" s="587"/>
      <c r="AH99" s="587"/>
      <c r="AI99" s="587"/>
      <c r="AJ99" s="587"/>
      <c r="AK99" s="587"/>
      <c r="AL99" s="587"/>
      <c r="AM99" s="587"/>
      <c r="AN99" s="587"/>
      <c r="AO99" s="587"/>
      <c r="AP99" s="590"/>
      <c r="AQ99" s="590"/>
    </row>
    <row r="100" spans="1:43" ht="12.75" customHeight="1">
      <c r="A100" s="587"/>
      <c r="B100" s="587"/>
      <c r="C100" s="587"/>
      <c r="D100" s="587"/>
      <c r="E100" s="587"/>
      <c r="F100" s="587"/>
      <c r="G100" s="587"/>
      <c r="H100" s="587"/>
      <c r="I100" s="587"/>
      <c r="J100" s="587"/>
      <c r="K100" s="587"/>
      <c r="L100" s="588"/>
      <c r="M100" s="587"/>
      <c r="N100" s="587"/>
      <c r="O100" s="587"/>
      <c r="P100" s="589"/>
      <c r="Q100" s="587"/>
      <c r="R100" s="587"/>
      <c r="S100" s="587"/>
      <c r="T100" s="587"/>
      <c r="U100" s="587"/>
      <c r="V100" s="587"/>
      <c r="W100" s="587"/>
      <c r="X100" s="587"/>
      <c r="Y100" s="587"/>
      <c r="Z100" s="587"/>
      <c r="AA100" s="587"/>
      <c r="AB100" s="587"/>
      <c r="AC100" s="587"/>
      <c r="AD100" s="587"/>
      <c r="AE100" s="587"/>
      <c r="AF100" s="587"/>
      <c r="AG100" s="587"/>
      <c r="AH100" s="587"/>
      <c r="AI100" s="587"/>
      <c r="AJ100" s="587"/>
      <c r="AK100" s="587"/>
      <c r="AL100" s="587"/>
      <c r="AM100" s="587"/>
      <c r="AN100" s="587"/>
      <c r="AO100" s="587"/>
      <c r="AP100" s="590"/>
      <c r="AQ100" s="590"/>
    </row>
    <row r="101" spans="1:43" ht="12.75" customHeight="1">
      <c r="A101" s="587"/>
      <c r="B101" s="587"/>
      <c r="C101" s="587"/>
      <c r="D101" s="587"/>
      <c r="E101" s="587"/>
      <c r="F101" s="587"/>
      <c r="G101" s="587"/>
      <c r="H101" s="587"/>
      <c r="I101" s="587"/>
      <c r="J101" s="587"/>
      <c r="K101" s="587"/>
      <c r="L101" s="588"/>
      <c r="M101" s="587"/>
      <c r="N101" s="587"/>
      <c r="O101" s="587"/>
      <c r="P101" s="589"/>
      <c r="Q101" s="587"/>
      <c r="R101" s="587"/>
      <c r="S101" s="587"/>
      <c r="T101" s="587"/>
      <c r="U101" s="587"/>
      <c r="V101" s="587"/>
      <c r="W101" s="587"/>
      <c r="X101" s="587"/>
      <c r="Y101" s="587"/>
      <c r="Z101" s="587"/>
      <c r="AA101" s="587"/>
      <c r="AB101" s="587"/>
      <c r="AC101" s="587"/>
      <c r="AD101" s="587"/>
      <c r="AE101" s="587"/>
      <c r="AF101" s="587"/>
      <c r="AG101" s="587"/>
      <c r="AH101" s="587"/>
      <c r="AI101" s="587"/>
      <c r="AJ101" s="587"/>
      <c r="AK101" s="587"/>
      <c r="AL101" s="587"/>
      <c r="AM101" s="587"/>
      <c r="AN101" s="587"/>
      <c r="AO101" s="587"/>
      <c r="AP101" s="590"/>
      <c r="AQ101" s="590"/>
    </row>
    <row r="102" spans="1:43" ht="12.75" customHeight="1">
      <c r="A102" s="587"/>
      <c r="B102" s="587"/>
      <c r="C102" s="587"/>
      <c r="D102" s="587"/>
      <c r="E102" s="587"/>
      <c r="F102" s="587"/>
      <c r="G102" s="587"/>
      <c r="H102" s="587"/>
      <c r="I102" s="587"/>
      <c r="J102" s="587"/>
      <c r="K102" s="587"/>
      <c r="L102" s="588"/>
      <c r="M102" s="587"/>
      <c r="N102" s="587"/>
      <c r="O102" s="587"/>
      <c r="P102" s="589"/>
      <c r="Q102" s="587"/>
      <c r="R102" s="587"/>
      <c r="S102" s="587"/>
      <c r="T102" s="587"/>
      <c r="U102" s="587"/>
      <c r="V102" s="587"/>
      <c r="W102" s="587"/>
      <c r="X102" s="587"/>
      <c r="Y102" s="587"/>
      <c r="Z102" s="587"/>
      <c r="AA102" s="587"/>
      <c r="AB102" s="587"/>
      <c r="AC102" s="587"/>
      <c r="AD102" s="587"/>
      <c r="AE102" s="587"/>
      <c r="AF102" s="587"/>
      <c r="AG102" s="587"/>
      <c r="AH102" s="587"/>
      <c r="AI102" s="587"/>
      <c r="AJ102" s="587"/>
      <c r="AK102" s="587"/>
      <c r="AL102" s="587"/>
      <c r="AM102" s="587"/>
      <c r="AN102" s="587"/>
      <c r="AO102" s="587"/>
      <c r="AP102" s="590"/>
      <c r="AQ102" s="590"/>
    </row>
    <row r="103" spans="1:43" ht="12.75" customHeight="1">
      <c r="A103" s="587"/>
      <c r="B103" s="587"/>
      <c r="C103" s="587"/>
      <c r="D103" s="587"/>
      <c r="E103" s="587"/>
      <c r="F103" s="587"/>
      <c r="G103" s="587"/>
      <c r="H103" s="587"/>
      <c r="I103" s="587"/>
      <c r="J103" s="587"/>
      <c r="K103" s="587"/>
      <c r="L103" s="588"/>
      <c r="M103" s="587"/>
      <c r="N103" s="587"/>
      <c r="O103" s="587"/>
      <c r="P103" s="589"/>
      <c r="Q103" s="587"/>
      <c r="R103" s="587"/>
      <c r="S103" s="587"/>
      <c r="T103" s="587"/>
      <c r="U103" s="587"/>
      <c r="V103" s="587"/>
      <c r="W103" s="587"/>
      <c r="X103" s="587"/>
      <c r="Y103" s="587"/>
      <c r="Z103" s="587"/>
      <c r="AA103" s="587"/>
      <c r="AB103" s="587"/>
      <c r="AC103" s="587"/>
      <c r="AD103" s="587"/>
      <c r="AE103" s="587"/>
      <c r="AF103" s="587"/>
      <c r="AG103" s="587"/>
      <c r="AH103" s="587"/>
      <c r="AI103" s="587"/>
      <c r="AJ103" s="587"/>
      <c r="AK103" s="587"/>
      <c r="AL103" s="587"/>
      <c r="AM103" s="587"/>
      <c r="AN103" s="587"/>
      <c r="AO103" s="587"/>
      <c r="AP103" s="590"/>
      <c r="AQ103" s="590"/>
    </row>
    <row r="104" spans="1:43" ht="12.75" customHeight="1">
      <c r="A104" s="587"/>
      <c r="B104" s="587"/>
      <c r="C104" s="587"/>
      <c r="D104" s="587"/>
      <c r="E104" s="587"/>
      <c r="F104" s="587"/>
      <c r="G104" s="587"/>
      <c r="H104" s="587"/>
      <c r="I104" s="587"/>
      <c r="J104" s="587"/>
      <c r="K104" s="587"/>
      <c r="L104" s="588"/>
      <c r="M104" s="587"/>
      <c r="N104" s="587"/>
      <c r="O104" s="587"/>
      <c r="P104" s="589"/>
      <c r="Q104" s="587"/>
      <c r="R104" s="587"/>
      <c r="S104" s="587"/>
      <c r="T104" s="587"/>
      <c r="U104" s="587"/>
      <c r="V104" s="587"/>
      <c r="W104" s="587"/>
      <c r="X104" s="587"/>
      <c r="Y104" s="587"/>
      <c r="Z104" s="587"/>
      <c r="AA104" s="587"/>
      <c r="AB104" s="587"/>
      <c r="AC104" s="587"/>
      <c r="AD104" s="587"/>
      <c r="AE104" s="587"/>
      <c r="AF104" s="587"/>
      <c r="AG104" s="587"/>
      <c r="AH104" s="587"/>
      <c r="AI104" s="587"/>
      <c r="AJ104" s="587"/>
      <c r="AK104" s="587"/>
      <c r="AL104" s="587"/>
      <c r="AM104" s="587"/>
      <c r="AN104" s="587"/>
      <c r="AO104" s="587"/>
      <c r="AP104" s="590"/>
      <c r="AQ104" s="590"/>
    </row>
    <row r="105" spans="1:43" ht="12.75" customHeight="1">
      <c r="A105" s="587"/>
      <c r="B105" s="587"/>
      <c r="C105" s="587"/>
      <c r="D105" s="587"/>
      <c r="E105" s="587"/>
      <c r="F105" s="587"/>
      <c r="G105" s="587"/>
      <c r="H105" s="587"/>
      <c r="I105" s="587"/>
      <c r="J105" s="587"/>
      <c r="K105" s="587"/>
      <c r="L105" s="588"/>
      <c r="M105" s="587"/>
      <c r="N105" s="587"/>
      <c r="O105" s="587"/>
      <c r="P105" s="589"/>
      <c r="Q105" s="587"/>
      <c r="R105" s="587"/>
      <c r="S105" s="587"/>
      <c r="T105" s="587"/>
      <c r="U105" s="587"/>
      <c r="V105" s="587"/>
      <c r="W105" s="587"/>
      <c r="X105" s="587"/>
      <c r="Y105" s="587"/>
      <c r="Z105" s="587"/>
      <c r="AA105" s="587"/>
      <c r="AB105" s="587"/>
      <c r="AC105" s="587"/>
      <c r="AD105" s="587"/>
      <c r="AE105" s="587"/>
      <c r="AF105" s="587"/>
      <c r="AG105" s="587"/>
      <c r="AH105" s="587"/>
      <c r="AI105" s="587"/>
      <c r="AJ105" s="587"/>
      <c r="AK105" s="587"/>
      <c r="AL105" s="587"/>
      <c r="AM105" s="587"/>
      <c r="AN105" s="587"/>
      <c r="AO105" s="587"/>
      <c r="AP105" s="590"/>
      <c r="AQ105" s="590"/>
    </row>
    <row r="106" spans="1:43" ht="12.75" customHeight="1">
      <c r="A106" s="587"/>
      <c r="B106" s="587"/>
      <c r="C106" s="587"/>
      <c r="D106" s="587"/>
      <c r="E106" s="587"/>
      <c r="F106" s="587"/>
      <c r="G106" s="587"/>
      <c r="H106" s="587"/>
      <c r="I106" s="587"/>
      <c r="J106" s="587"/>
      <c r="K106" s="587"/>
      <c r="L106" s="588"/>
      <c r="M106" s="587"/>
      <c r="N106" s="587"/>
      <c r="O106" s="587"/>
      <c r="P106" s="589"/>
      <c r="Q106" s="587"/>
      <c r="R106" s="587"/>
      <c r="S106" s="587"/>
      <c r="T106" s="587"/>
      <c r="U106" s="587"/>
      <c r="V106" s="587"/>
      <c r="W106" s="587"/>
      <c r="X106" s="587"/>
      <c r="Y106" s="587"/>
      <c r="Z106" s="587"/>
      <c r="AA106" s="587"/>
      <c r="AB106" s="587"/>
      <c r="AC106" s="587"/>
      <c r="AD106" s="587"/>
      <c r="AE106" s="587"/>
      <c r="AF106" s="587"/>
      <c r="AG106" s="587"/>
      <c r="AH106" s="587"/>
      <c r="AI106" s="587"/>
      <c r="AJ106" s="587"/>
      <c r="AK106" s="587"/>
      <c r="AL106" s="587"/>
      <c r="AM106" s="587"/>
      <c r="AN106" s="587"/>
      <c r="AO106" s="587"/>
      <c r="AP106" s="590"/>
      <c r="AQ106" s="590"/>
    </row>
    <row r="107" spans="1:43" ht="12.75" customHeight="1">
      <c r="A107" s="587"/>
      <c r="B107" s="587"/>
      <c r="C107" s="587"/>
      <c r="D107" s="587"/>
      <c r="E107" s="587"/>
      <c r="F107" s="587"/>
      <c r="G107" s="587"/>
      <c r="H107" s="587"/>
      <c r="I107" s="587"/>
      <c r="J107" s="587"/>
      <c r="K107" s="587"/>
      <c r="L107" s="588"/>
      <c r="M107" s="587"/>
      <c r="N107" s="587"/>
      <c r="O107" s="587"/>
      <c r="P107" s="589"/>
      <c r="Q107" s="587"/>
      <c r="R107" s="587"/>
      <c r="S107" s="587"/>
      <c r="T107" s="587"/>
      <c r="U107" s="587"/>
      <c r="V107" s="587"/>
      <c r="W107" s="587"/>
      <c r="X107" s="587"/>
      <c r="Y107" s="587"/>
      <c r="Z107" s="587"/>
      <c r="AA107" s="587"/>
      <c r="AB107" s="587"/>
      <c r="AC107" s="587"/>
      <c r="AD107" s="587"/>
      <c r="AE107" s="587"/>
      <c r="AF107" s="587"/>
      <c r="AG107" s="587"/>
      <c r="AH107" s="587"/>
      <c r="AI107" s="587"/>
      <c r="AJ107" s="587"/>
      <c r="AK107" s="587"/>
      <c r="AL107" s="587"/>
      <c r="AM107" s="587"/>
      <c r="AN107" s="587"/>
      <c r="AO107" s="587"/>
      <c r="AP107" s="590"/>
      <c r="AQ107" s="590"/>
    </row>
    <row r="108" spans="1:43" ht="12.75" customHeight="1">
      <c r="A108" s="587"/>
      <c r="B108" s="587"/>
      <c r="C108" s="587"/>
      <c r="D108" s="587"/>
      <c r="E108" s="587"/>
      <c r="F108" s="587"/>
      <c r="G108" s="587"/>
      <c r="H108" s="587"/>
      <c r="I108" s="587"/>
      <c r="J108" s="587"/>
      <c r="K108" s="587"/>
      <c r="L108" s="588"/>
      <c r="M108" s="587"/>
      <c r="N108" s="587"/>
      <c r="O108" s="587"/>
      <c r="P108" s="589"/>
      <c r="Q108" s="587"/>
      <c r="R108" s="587"/>
      <c r="S108" s="587"/>
      <c r="T108" s="587"/>
      <c r="U108" s="587"/>
      <c r="V108" s="587"/>
      <c r="W108" s="587"/>
      <c r="X108" s="587"/>
      <c r="Y108" s="587"/>
      <c r="Z108" s="587"/>
      <c r="AA108" s="587"/>
      <c r="AB108" s="587"/>
      <c r="AC108" s="587"/>
      <c r="AD108" s="587"/>
      <c r="AE108" s="587"/>
      <c r="AF108" s="587"/>
      <c r="AG108" s="587"/>
      <c r="AH108" s="587"/>
      <c r="AI108" s="587"/>
      <c r="AJ108" s="587"/>
      <c r="AK108" s="587"/>
      <c r="AL108" s="587"/>
      <c r="AM108" s="587"/>
      <c r="AN108" s="587"/>
      <c r="AO108" s="587"/>
      <c r="AP108" s="590"/>
      <c r="AQ108" s="590"/>
    </row>
    <row r="109" spans="1:43" ht="12.75" customHeight="1">
      <c r="A109" s="587"/>
      <c r="B109" s="587"/>
      <c r="C109" s="587"/>
      <c r="D109" s="587"/>
      <c r="E109" s="587"/>
      <c r="F109" s="587"/>
      <c r="G109" s="587"/>
      <c r="H109" s="587"/>
      <c r="I109" s="587"/>
      <c r="J109" s="587"/>
      <c r="K109" s="587"/>
      <c r="L109" s="588"/>
      <c r="M109" s="587"/>
      <c r="N109" s="587"/>
      <c r="O109" s="587"/>
      <c r="P109" s="589"/>
      <c r="Q109" s="587"/>
      <c r="R109" s="587"/>
      <c r="S109" s="587"/>
      <c r="T109" s="587"/>
      <c r="U109" s="587"/>
      <c r="V109" s="587"/>
      <c r="W109" s="587"/>
      <c r="X109" s="587"/>
      <c r="Y109" s="587"/>
      <c r="Z109" s="587"/>
      <c r="AA109" s="587"/>
      <c r="AB109" s="587"/>
      <c r="AC109" s="587"/>
      <c r="AD109" s="587"/>
      <c r="AE109" s="587"/>
      <c r="AF109" s="587"/>
      <c r="AG109" s="587"/>
      <c r="AH109" s="587"/>
      <c r="AI109" s="587"/>
      <c r="AJ109" s="587"/>
      <c r="AK109" s="587"/>
      <c r="AL109" s="587"/>
      <c r="AM109" s="587"/>
      <c r="AN109" s="587"/>
      <c r="AO109" s="587"/>
      <c r="AP109" s="590"/>
      <c r="AQ109" s="590"/>
    </row>
    <row r="110" spans="1:43" ht="12.75" customHeight="1">
      <c r="A110" s="587"/>
      <c r="B110" s="587"/>
      <c r="C110" s="587"/>
      <c r="D110" s="587"/>
      <c r="E110" s="587"/>
      <c r="F110" s="587"/>
      <c r="G110" s="587"/>
      <c r="H110" s="587"/>
      <c r="I110" s="587"/>
      <c r="J110" s="587"/>
      <c r="K110" s="587"/>
      <c r="L110" s="588"/>
      <c r="M110" s="587"/>
      <c r="N110" s="587"/>
      <c r="O110" s="587"/>
      <c r="P110" s="589"/>
      <c r="Q110" s="587"/>
      <c r="R110" s="587"/>
      <c r="S110" s="587"/>
      <c r="T110" s="587"/>
      <c r="U110" s="587"/>
      <c r="V110" s="587"/>
      <c r="W110" s="587"/>
      <c r="X110" s="587"/>
      <c r="Y110" s="587"/>
      <c r="Z110" s="587"/>
      <c r="AA110" s="587"/>
      <c r="AB110" s="587"/>
      <c r="AC110" s="587"/>
      <c r="AD110" s="587"/>
      <c r="AE110" s="587"/>
      <c r="AF110" s="587"/>
      <c r="AG110" s="587"/>
      <c r="AH110" s="587"/>
      <c r="AI110" s="587"/>
      <c r="AJ110" s="587"/>
      <c r="AK110" s="587"/>
      <c r="AL110" s="587"/>
      <c r="AM110" s="587"/>
      <c r="AN110" s="587"/>
      <c r="AO110" s="587"/>
      <c r="AP110" s="590"/>
      <c r="AQ110" s="590"/>
    </row>
    <row r="111" spans="1:43" ht="12.75" customHeight="1">
      <c r="A111" s="587"/>
      <c r="B111" s="587"/>
      <c r="C111" s="587"/>
      <c r="D111" s="587"/>
      <c r="E111" s="587"/>
      <c r="F111" s="587"/>
      <c r="G111" s="587"/>
      <c r="H111" s="587"/>
      <c r="I111" s="587"/>
      <c r="J111" s="587"/>
      <c r="K111" s="587"/>
      <c r="L111" s="588"/>
      <c r="M111" s="587"/>
      <c r="N111" s="587"/>
      <c r="O111" s="587"/>
      <c r="P111" s="589"/>
      <c r="Q111" s="587"/>
      <c r="R111" s="587"/>
      <c r="S111" s="587"/>
      <c r="T111" s="587"/>
      <c r="U111" s="587"/>
      <c r="V111" s="587"/>
      <c r="W111" s="587"/>
      <c r="X111" s="587"/>
      <c r="Y111" s="587"/>
      <c r="Z111" s="587"/>
      <c r="AA111" s="587"/>
      <c r="AB111" s="587"/>
      <c r="AC111" s="587"/>
      <c r="AD111" s="587"/>
      <c r="AE111" s="587"/>
      <c r="AF111" s="587"/>
      <c r="AG111" s="587"/>
      <c r="AH111" s="587"/>
      <c r="AI111" s="587"/>
      <c r="AJ111" s="587"/>
      <c r="AK111" s="587"/>
      <c r="AL111" s="587"/>
      <c r="AM111" s="587"/>
      <c r="AN111" s="587"/>
      <c r="AO111" s="587"/>
      <c r="AP111" s="590"/>
      <c r="AQ111" s="590"/>
    </row>
    <row r="112" spans="1:43" ht="12.75" customHeight="1">
      <c r="A112" s="587"/>
      <c r="B112" s="587"/>
      <c r="C112" s="587"/>
      <c r="D112" s="587"/>
      <c r="E112" s="587"/>
      <c r="F112" s="587"/>
      <c r="G112" s="587"/>
      <c r="H112" s="587"/>
      <c r="I112" s="587"/>
      <c r="J112" s="587"/>
      <c r="K112" s="587"/>
      <c r="L112" s="588"/>
      <c r="M112" s="587"/>
      <c r="N112" s="587"/>
      <c r="O112" s="587"/>
      <c r="P112" s="589"/>
      <c r="Q112" s="587"/>
      <c r="R112" s="587"/>
      <c r="S112" s="587"/>
      <c r="T112" s="587"/>
      <c r="U112" s="587"/>
      <c r="V112" s="587"/>
      <c r="W112" s="587"/>
      <c r="X112" s="587"/>
      <c r="Y112" s="587"/>
      <c r="Z112" s="587"/>
      <c r="AA112" s="587"/>
      <c r="AB112" s="587"/>
      <c r="AC112" s="587"/>
      <c r="AD112" s="587"/>
      <c r="AE112" s="587"/>
      <c r="AF112" s="587"/>
      <c r="AG112" s="587"/>
      <c r="AH112" s="587"/>
      <c r="AI112" s="587"/>
      <c r="AJ112" s="587"/>
      <c r="AK112" s="587"/>
      <c r="AL112" s="587"/>
      <c r="AM112" s="587"/>
      <c r="AN112" s="587"/>
      <c r="AO112" s="587"/>
      <c r="AP112" s="590"/>
      <c r="AQ112" s="590"/>
    </row>
    <row r="113" spans="1:43" ht="12.75" customHeight="1">
      <c r="A113" s="587"/>
      <c r="B113" s="587"/>
      <c r="C113" s="587"/>
      <c r="D113" s="587"/>
      <c r="E113" s="587"/>
      <c r="F113" s="587"/>
      <c r="G113" s="587"/>
      <c r="H113" s="587"/>
      <c r="I113" s="587"/>
      <c r="J113" s="587"/>
      <c r="K113" s="587"/>
      <c r="L113" s="588"/>
      <c r="M113" s="587"/>
      <c r="N113" s="587"/>
      <c r="O113" s="587"/>
      <c r="P113" s="589"/>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90"/>
      <c r="AQ113" s="590"/>
    </row>
    <row r="114" spans="1:43" ht="12.75" customHeight="1">
      <c r="A114" s="587"/>
      <c r="B114" s="587"/>
      <c r="C114" s="587"/>
      <c r="D114" s="587"/>
      <c r="E114" s="587"/>
      <c r="F114" s="587"/>
      <c r="G114" s="587"/>
      <c r="H114" s="587"/>
      <c r="I114" s="587"/>
      <c r="J114" s="587"/>
      <c r="K114" s="587"/>
      <c r="L114" s="588"/>
      <c r="M114" s="587"/>
      <c r="N114" s="587"/>
      <c r="O114" s="587"/>
      <c r="P114" s="589"/>
      <c r="Q114" s="587"/>
      <c r="R114" s="587"/>
      <c r="S114" s="587"/>
      <c r="T114" s="587"/>
      <c r="U114" s="587"/>
      <c r="V114" s="587"/>
      <c r="W114" s="587"/>
      <c r="X114" s="587"/>
      <c r="Y114" s="587"/>
      <c r="Z114" s="587"/>
      <c r="AA114" s="587"/>
      <c r="AB114" s="587"/>
      <c r="AC114" s="587"/>
      <c r="AD114" s="587"/>
      <c r="AE114" s="587"/>
      <c r="AF114" s="587"/>
      <c r="AG114" s="587"/>
      <c r="AH114" s="587"/>
      <c r="AI114" s="587"/>
      <c r="AJ114" s="587"/>
      <c r="AK114" s="587"/>
      <c r="AL114" s="587"/>
      <c r="AM114" s="587"/>
      <c r="AN114" s="587"/>
      <c r="AO114" s="587"/>
      <c r="AP114" s="590"/>
      <c r="AQ114" s="590"/>
    </row>
    <row r="115" spans="1:43" ht="12.75" customHeight="1">
      <c r="A115" s="587"/>
      <c r="B115" s="587"/>
      <c r="C115" s="587"/>
      <c r="D115" s="587"/>
      <c r="E115" s="587"/>
      <c r="F115" s="587"/>
      <c r="G115" s="587"/>
      <c r="H115" s="587"/>
      <c r="I115" s="587"/>
      <c r="J115" s="587"/>
      <c r="K115" s="587"/>
      <c r="L115" s="588"/>
      <c r="M115" s="587"/>
      <c r="N115" s="587"/>
      <c r="O115" s="587"/>
      <c r="P115" s="589"/>
      <c r="Q115" s="587"/>
      <c r="R115" s="587"/>
      <c r="S115" s="587"/>
      <c r="T115" s="587"/>
      <c r="U115" s="587"/>
      <c r="V115" s="587"/>
      <c r="W115" s="587"/>
      <c r="X115" s="587"/>
      <c r="Y115" s="587"/>
      <c r="Z115" s="587"/>
      <c r="AA115" s="587"/>
      <c r="AB115" s="587"/>
      <c r="AC115" s="587"/>
      <c r="AD115" s="587"/>
      <c r="AE115" s="587"/>
      <c r="AF115" s="587"/>
      <c r="AG115" s="587"/>
      <c r="AH115" s="587"/>
      <c r="AI115" s="587"/>
      <c r="AJ115" s="587"/>
      <c r="AK115" s="587"/>
      <c r="AL115" s="587"/>
      <c r="AM115" s="587"/>
      <c r="AN115" s="587"/>
      <c r="AO115" s="587"/>
      <c r="AP115" s="590"/>
      <c r="AQ115" s="590"/>
    </row>
    <row r="116" spans="1:43" ht="12.75" customHeight="1">
      <c r="A116" s="587"/>
      <c r="B116" s="587"/>
      <c r="C116" s="587"/>
      <c r="D116" s="587"/>
      <c r="E116" s="587"/>
      <c r="F116" s="587"/>
      <c r="G116" s="587"/>
      <c r="H116" s="587"/>
      <c r="I116" s="587"/>
      <c r="J116" s="587"/>
      <c r="K116" s="587"/>
      <c r="L116" s="588"/>
      <c r="M116" s="587"/>
      <c r="N116" s="587"/>
      <c r="O116" s="587"/>
      <c r="P116" s="589"/>
      <c r="Q116" s="587"/>
      <c r="R116" s="587"/>
      <c r="S116" s="587"/>
      <c r="T116" s="587"/>
      <c r="U116" s="587"/>
      <c r="V116" s="587"/>
      <c r="W116" s="587"/>
      <c r="X116" s="587"/>
      <c r="Y116" s="587"/>
      <c r="Z116" s="587"/>
      <c r="AA116" s="587"/>
      <c r="AB116" s="587"/>
      <c r="AC116" s="587"/>
      <c r="AD116" s="587"/>
      <c r="AE116" s="587"/>
      <c r="AF116" s="587"/>
      <c r="AG116" s="587"/>
      <c r="AH116" s="587"/>
      <c r="AI116" s="587"/>
      <c r="AJ116" s="587"/>
      <c r="AK116" s="587"/>
      <c r="AL116" s="587"/>
      <c r="AM116" s="587"/>
      <c r="AN116" s="587"/>
      <c r="AO116" s="587"/>
      <c r="AP116" s="590"/>
      <c r="AQ116" s="590"/>
    </row>
    <row r="117" spans="1:43" ht="12.75" customHeight="1">
      <c r="A117" s="587"/>
      <c r="B117" s="587"/>
      <c r="C117" s="587"/>
      <c r="D117" s="587"/>
      <c r="E117" s="587"/>
      <c r="F117" s="587"/>
      <c r="G117" s="587"/>
      <c r="H117" s="587"/>
      <c r="I117" s="587"/>
      <c r="J117" s="587"/>
      <c r="K117" s="587"/>
      <c r="L117" s="588"/>
      <c r="M117" s="587"/>
      <c r="N117" s="587"/>
      <c r="O117" s="587"/>
      <c r="P117" s="589"/>
      <c r="Q117" s="587"/>
      <c r="R117" s="587"/>
      <c r="S117" s="587"/>
      <c r="T117" s="587"/>
      <c r="U117" s="587"/>
      <c r="V117" s="587"/>
      <c r="W117" s="587"/>
      <c r="X117" s="587"/>
      <c r="Y117" s="587"/>
      <c r="Z117" s="587"/>
      <c r="AA117" s="587"/>
      <c r="AB117" s="587"/>
      <c r="AC117" s="587"/>
      <c r="AD117" s="587"/>
      <c r="AE117" s="587"/>
      <c r="AF117" s="587"/>
      <c r="AG117" s="587"/>
      <c r="AH117" s="587"/>
      <c r="AI117" s="587"/>
      <c r="AJ117" s="587"/>
      <c r="AK117" s="587"/>
      <c r="AL117" s="587"/>
      <c r="AM117" s="587"/>
      <c r="AN117" s="587"/>
      <c r="AO117" s="587"/>
      <c r="AP117" s="590"/>
      <c r="AQ117" s="590"/>
    </row>
    <row r="118" spans="1:43" ht="12.75" customHeight="1">
      <c r="A118" s="587"/>
      <c r="B118" s="587"/>
      <c r="C118" s="587"/>
      <c r="D118" s="587"/>
      <c r="E118" s="587"/>
      <c r="F118" s="587"/>
      <c r="G118" s="587"/>
      <c r="H118" s="587"/>
      <c r="I118" s="587"/>
      <c r="J118" s="587"/>
      <c r="K118" s="587"/>
      <c r="L118" s="588"/>
      <c r="M118" s="587"/>
      <c r="N118" s="587"/>
      <c r="O118" s="587"/>
      <c r="P118" s="589"/>
      <c r="Q118" s="587"/>
      <c r="R118" s="587"/>
      <c r="S118" s="587"/>
      <c r="T118" s="587"/>
      <c r="U118" s="587"/>
      <c r="V118" s="587"/>
      <c r="W118" s="587"/>
      <c r="X118" s="587"/>
      <c r="Y118" s="587"/>
      <c r="Z118" s="587"/>
      <c r="AA118" s="587"/>
      <c r="AB118" s="587"/>
      <c r="AC118" s="587"/>
      <c r="AD118" s="587"/>
      <c r="AE118" s="587"/>
      <c r="AF118" s="587"/>
      <c r="AG118" s="587"/>
      <c r="AH118" s="587"/>
      <c r="AI118" s="587"/>
      <c r="AJ118" s="587"/>
      <c r="AK118" s="587"/>
      <c r="AL118" s="587"/>
      <c r="AM118" s="587"/>
      <c r="AN118" s="587"/>
      <c r="AO118" s="587"/>
      <c r="AP118" s="590"/>
      <c r="AQ118" s="590"/>
    </row>
    <row r="119" spans="1:43" ht="12.75" customHeight="1">
      <c r="A119" s="587"/>
      <c r="B119" s="587"/>
      <c r="C119" s="587"/>
      <c r="D119" s="587"/>
      <c r="E119" s="587"/>
      <c r="F119" s="587"/>
      <c r="G119" s="587"/>
      <c r="H119" s="587"/>
      <c r="I119" s="587"/>
      <c r="J119" s="587"/>
      <c r="K119" s="587"/>
      <c r="L119" s="588"/>
      <c r="M119" s="587"/>
      <c r="N119" s="587"/>
      <c r="O119" s="587"/>
      <c r="P119" s="589"/>
      <c r="Q119" s="587"/>
      <c r="R119" s="587"/>
      <c r="S119" s="587"/>
      <c r="T119" s="587"/>
      <c r="U119" s="587"/>
      <c r="V119" s="587"/>
      <c r="W119" s="587"/>
      <c r="X119" s="587"/>
      <c r="Y119" s="587"/>
      <c r="Z119" s="587"/>
      <c r="AA119" s="587"/>
      <c r="AB119" s="587"/>
      <c r="AC119" s="587"/>
      <c r="AD119" s="587"/>
      <c r="AE119" s="587"/>
      <c r="AF119" s="587"/>
      <c r="AG119" s="587"/>
      <c r="AH119" s="587"/>
      <c r="AI119" s="587"/>
      <c r="AJ119" s="587"/>
      <c r="AK119" s="587"/>
      <c r="AL119" s="587"/>
      <c r="AM119" s="587"/>
      <c r="AN119" s="587"/>
      <c r="AO119" s="587"/>
      <c r="AP119" s="590"/>
      <c r="AQ119" s="590"/>
    </row>
    <row r="120" spans="1:43" ht="12.75" customHeight="1">
      <c r="A120" s="587"/>
      <c r="B120" s="587"/>
      <c r="C120" s="587"/>
      <c r="D120" s="587"/>
      <c r="E120" s="587"/>
      <c r="F120" s="587"/>
      <c r="G120" s="587"/>
      <c r="H120" s="587"/>
      <c r="I120" s="587"/>
      <c r="J120" s="587"/>
      <c r="K120" s="587"/>
      <c r="L120" s="588"/>
      <c r="M120" s="587"/>
      <c r="N120" s="587"/>
      <c r="O120" s="587"/>
      <c r="P120" s="589"/>
      <c r="Q120" s="587"/>
      <c r="R120" s="587"/>
      <c r="S120" s="587"/>
      <c r="T120" s="587"/>
      <c r="U120" s="587"/>
      <c r="V120" s="587"/>
      <c r="W120" s="587"/>
      <c r="X120" s="587"/>
      <c r="Y120" s="587"/>
      <c r="Z120" s="587"/>
      <c r="AA120" s="587"/>
      <c r="AB120" s="587"/>
      <c r="AC120" s="587"/>
      <c r="AD120" s="587"/>
      <c r="AE120" s="587"/>
      <c r="AF120" s="587"/>
      <c r="AG120" s="587"/>
      <c r="AH120" s="587"/>
      <c r="AI120" s="587"/>
      <c r="AJ120" s="587"/>
      <c r="AK120" s="587"/>
      <c r="AL120" s="587"/>
      <c r="AM120" s="587"/>
      <c r="AN120" s="587"/>
      <c r="AO120" s="587"/>
      <c r="AP120" s="590"/>
      <c r="AQ120" s="590"/>
    </row>
    <row r="121" spans="1:43" ht="12.75" customHeight="1">
      <c r="A121" s="587"/>
      <c r="B121" s="587"/>
      <c r="C121" s="587"/>
      <c r="D121" s="587"/>
      <c r="E121" s="587"/>
      <c r="F121" s="587"/>
      <c r="G121" s="587"/>
      <c r="H121" s="587"/>
      <c r="I121" s="587"/>
      <c r="J121" s="587"/>
      <c r="K121" s="587"/>
      <c r="L121" s="588"/>
      <c r="M121" s="587"/>
      <c r="N121" s="587"/>
      <c r="O121" s="587"/>
      <c r="P121" s="589"/>
      <c r="Q121" s="587"/>
      <c r="R121" s="587"/>
      <c r="S121" s="587"/>
      <c r="T121" s="587"/>
      <c r="U121" s="587"/>
      <c r="V121" s="587"/>
      <c r="W121" s="587"/>
      <c r="X121" s="587"/>
      <c r="Y121" s="587"/>
      <c r="Z121" s="587"/>
      <c r="AA121" s="587"/>
      <c r="AB121" s="587"/>
      <c r="AC121" s="587"/>
      <c r="AD121" s="587"/>
      <c r="AE121" s="587"/>
      <c r="AF121" s="587"/>
      <c r="AG121" s="587"/>
      <c r="AH121" s="587"/>
      <c r="AI121" s="587"/>
      <c r="AJ121" s="587"/>
      <c r="AK121" s="587"/>
      <c r="AL121" s="587"/>
      <c r="AM121" s="587"/>
      <c r="AN121" s="587"/>
      <c r="AO121" s="587"/>
      <c r="AP121" s="590"/>
      <c r="AQ121" s="590"/>
    </row>
    <row r="122" spans="1:43" ht="12.75" customHeight="1">
      <c r="A122" s="587"/>
      <c r="B122" s="587"/>
      <c r="C122" s="587"/>
      <c r="D122" s="587"/>
      <c r="E122" s="587"/>
      <c r="F122" s="587"/>
      <c r="G122" s="587"/>
      <c r="H122" s="587"/>
      <c r="I122" s="587"/>
      <c r="J122" s="587"/>
      <c r="K122" s="587"/>
      <c r="L122" s="588"/>
      <c r="M122" s="587"/>
      <c r="N122" s="587"/>
      <c r="O122" s="587"/>
      <c r="P122" s="589"/>
      <c r="Q122" s="587"/>
      <c r="R122" s="587"/>
      <c r="S122" s="587"/>
      <c r="T122" s="587"/>
      <c r="U122" s="587"/>
      <c r="V122" s="587"/>
      <c r="W122" s="587"/>
      <c r="X122" s="587"/>
      <c r="Y122" s="587"/>
      <c r="Z122" s="587"/>
      <c r="AA122" s="587"/>
      <c r="AB122" s="587"/>
      <c r="AC122" s="587"/>
      <c r="AD122" s="587"/>
      <c r="AE122" s="587"/>
      <c r="AF122" s="587"/>
      <c r="AG122" s="587"/>
      <c r="AH122" s="587"/>
      <c r="AI122" s="587"/>
      <c r="AJ122" s="587"/>
      <c r="AK122" s="587"/>
      <c r="AL122" s="587"/>
      <c r="AM122" s="587"/>
      <c r="AN122" s="587"/>
      <c r="AO122" s="587"/>
      <c r="AP122" s="590"/>
      <c r="AQ122" s="590"/>
    </row>
    <row r="123" spans="1:43" ht="12.75" customHeight="1">
      <c r="A123" s="587"/>
      <c r="B123" s="587"/>
      <c r="C123" s="587"/>
      <c r="D123" s="587"/>
      <c r="E123" s="587"/>
      <c r="F123" s="587"/>
      <c r="G123" s="587"/>
      <c r="H123" s="587"/>
      <c r="I123" s="587"/>
      <c r="J123" s="587"/>
      <c r="K123" s="587"/>
      <c r="L123" s="588"/>
      <c r="M123" s="587"/>
      <c r="N123" s="587"/>
      <c r="O123" s="587"/>
      <c r="P123" s="589"/>
      <c r="Q123" s="587"/>
      <c r="R123" s="587"/>
      <c r="S123" s="587"/>
      <c r="T123" s="587"/>
      <c r="U123" s="587"/>
      <c r="V123" s="587"/>
      <c r="W123" s="587"/>
      <c r="X123" s="587"/>
      <c r="Y123" s="587"/>
      <c r="Z123" s="587"/>
      <c r="AA123" s="587"/>
      <c r="AB123" s="587"/>
      <c r="AC123" s="587"/>
      <c r="AD123" s="587"/>
      <c r="AE123" s="587"/>
      <c r="AF123" s="587"/>
      <c r="AG123" s="587"/>
      <c r="AH123" s="587"/>
      <c r="AI123" s="587"/>
      <c r="AJ123" s="587"/>
      <c r="AK123" s="587"/>
      <c r="AL123" s="587"/>
      <c r="AM123" s="587"/>
      <c r="AN123" s="587"/>
      <c r="AO123" s="587"/>
      <c r="AP123" s="590"/>
      <c r="AQ123" s="590"/>
    </row>
    <row r="124" spans="1:43" ht="12.75" customHeight="1">
      <c r="A124" s="587"/>
      <c r="B124" s="587"/>
      <c r="C124" s="587"/>
      <c r="D124" s="587"/>
      <c r="E124" s="587"/>
      <c r="F124" s="587"/>
      <c r="G124" s="587"/>
      <c r="H124" s="587"/>
      <c r="I124" s="587"/>
      <c r="J124" s="587"/>
      <c r="K124" s="587"/>
      <c r="L124" s="588"/>
      <c r="M124" s="587"/>
      <c r="N124" s="587"/>
      <c r="O124" s="587"/>
      <c r="P124" s="589"/>
      <c r="Q124" s="587"/>
      <c r="R124" s="587"/>
      <c r="S124" s="587"/>
      <c r="T124" s="587"/>
      <c r="U124" s="587"/>
      <c r="V124" s="587"/>
      <c r="W124" s="587"/>
      <c r="X124" s="587"/>
      <c r="Y124" s="587"/>
      <c r="Z124" s="587"/>
      <c r="AA124" s="587"/>
      <c r="AB124" s="587"/>
      <c r="AC124" s="587"/>
      <c r="AD124" s="587"/>
      <c r="AE124" s="587"/>
      <c r="AF124" s="587"/>
      <c r="AG124" s="587"/>
      <c r="AH124" s="587"/>
      <c r="AI124" s="587"/>
      <c r="AJ124" s="587"/>
      <c r="AK124" s="587"/>
      <c r="AL124" s="587"/>
      <c r="AM124" s="587"/>
      <c r="AN124" s="587"/>
      <c r="AO124" s="587"/>
      <c r="AP124" s="590"/>
      <c r="AQ124" s="590"/>
    </row>
    <row r="125" spans="1:43" ht="12.75" customHeight="1">
      <c r="A125" s="587"/>
      <c r="B125" s="587"/>
      <c r="C125" s="587"/>
      <c r="D125" s="587"/>
      <c r="E125" s="587"/>
      <c r="F125" s="587"/>
      <c r="G125" s="587"/>
      <c r="H125" s="587"/>
      <c r="I125" s="587"/>
      <c r="J125" s="587"/>
      <c r="K125" s="587"/>
      <c r="L125" s="588"/>
      <c r="M125" s="587"/>
      <c r="N125" s="587"/>
      <c r="O125" s="587"/>
      <c r="P125" s="589"/>
      <c r="Q125" s="587"/>
      <c r="R125" s="587"/>
      <c r="S125" s="587"/>
      <c r="T125" s="587"/>
      <c r="U125" s="587"/>
      <c r="V125" s="587"/>
      <c r="W125" s="587"/>
      <c r="X125" s="587"/>
      <c r="Y125" s="587"/>
      <c r="Z125" s="587"/>
      <c r="AA125" s="587"/>
      <c r="AB125" s="587"/>
      <c r="AC125" s="587"/>
      <c r="AD125" s="587"/>
      <c r="AE125" s="587"/>
      <c r="AF125" s="587"/>
      <c r="AG125" s="587"/>
      <c r="AH125" s="587"/>
      <c r="AI125" s="587"/>
      <c r="AJ125" s="587"/>
      <c r="AK125" s="587"/>
      <c r="AL125" s="587"/>
      <c r="AM125" s="587"/>
      <c r="AN125" s="587"/>
      <c r="AO125" s="587"/>
      <c r="AP125" s="590"/>
      <c r="AQ125" s="590"/>
    </row>
    <row r="126" spans="1:43" ht="12.75" customHeight="1">
      <c r="A126" s="587"/>
      <c r="B126" s="587"/>
      <c r="C126" s="587"/>
      <c r="D126" s="587"/>
      <c r="E126" s="587"/>
      <c r="F126" s="587"/>
      <c r="G126" s="587"/>
      <c r="H126" s="587"/>
      <c r="I126" s="587"/>
      <c r="J126" s="587"/>
      <c r="K126" s="587"/>
      <c r="L126" s="588"/>
      <c r="M126" s="587"/>
      <c r="N126" s="587"/>
      <c r="O126" s="587"/>
      <c r="P126" s="589"/>
      <c r="Q126" s="587"/>
      <c r="R126" s="587"/>
      <c r="S126" s="587"/>
      <c r="T126" s="587"/>
      <c r="U126" s="587"/>
      <c r="V126" s="587"/>
      <c r="W126" s="587"/>
      <c r="X126" s="587"/>
      <c r="Y126" s="587"/>
      <c r="Z126" s="587"/>
      <c r="AA126" s="587"/>
      <c r="AB126" s="587"/>
      <c r="AC126" s="587"/>
      <c r="AD126" s="587"/>
      <c r="AE126" s="587"/>
      <c r="AF126" s="587"/>
      <c r="AG126" s="587"/>
      <c r="AH126" s="587"/>
      <c r="AI126" s="587"/>
      <c r="AJ126" s="587"/>
      <c r="AK126" s="587"/>
      <c r="AL126" s="587"/>
      <c r="AM126" s="587"/>
      <c r="AN126" s="587"/>
      <c r="AO126" s="587"/>
      <c r="AP126" s="590"/>
      <c r="AQ126" s="590"/>
    </row>
    <row r="127" spans="1:43" ht="12.75" customHeight="1">
      <c r="A127" s="587"/>
      <c r="B127" s="587"/>
      <c r="C127" s="587"/>
      <c r="D127" s="587"/>
      <c r="E127" s="587"/>
      <c r="F127" s="587"/>
      <c r="G127" s="587"/>
      <c r="H127" s="587"/>
      <c r="I127" s="587"/>
      <c r="J127" s="587"/>
      <c r="K127" s="587"/>
      <c r="L127" s="588"/>
      <c r="M127" s="587"/>
      <c r="N127" s="587"/>
      <c r="O127" s="587"/>
      <c r="P127" s="589"/>
      <c r="Q127" s="587"/>
      <c r="R127" s="587"/>
      <c r="S127" s="587"/>
      <c r="T127" s="587"/>
      <c r="U127" s="587"/>
      <c r="V127" s="587"/>
      <c r="W127" s="587"/>
      <c r="X127" s="587"/>
      <c r="Y127" s="587"/>
      <c r="Z127" s="587"/>
      <c r="AA127" s="587"/>
      <c r="AB127" s="587"/>
      <c r="AC127" s="587"/>
      <c r="AD127" s="587"/>
      <c r="AE127" s="587"/>
      <c r="AF127" s="587"/>
      <c r="AG127" s="587"/>
      <c r="AH127" s="587"/>
      <c r="AI127" s="587"/>
      <c r="AJ127" s="587"/>
      <c r="AK127" s="587"/>
      <c r="AL127" s="587"/>
      <c r="AM127" s="587"/>
      <c r="AN127" s="587"/>
      <c r="AO127" s="587"/>
      <c r="AP127" s="590"/>
      <c r="AQ127" s="590"/>
    </row>
    <row r="128" spans="1:43" ht="12.75" customHeight="1">
      <c r="A128" s="587"/>
      <c r="B128" s="587"/>
      <c r="C128" s="587"/>
      <c r="D128" s="587"/>
      <c r="E128" s="587"/>
      <c r="F128" s="587"/>
      <c r="G128" s="587"/>
      <c r="H128" s="587"/>
      <c r="I128" s="587"/>
      <c r="J128" s="587"/>
      <c r="K128" s="587"/>
      <c r="L128" s="588"/>
      <c r="M128" s="587"/>
      <c r="N128" s="587"/>
      <c r="O128" s="587"/>
      <c r="P128" s="589"/>
      <c r="Q128" s="587"/>
      <c r="R128" s="587"/>
      <c r="S128" s="587"/>
      <c r="T128" s="587"/>
      <c r="U128" s="587"/>
      <c r="V128" s="587"/>
      <c r="W128" s="587"/>
      <c r="X128" s="587"/>
      <c r="Y128" s="587"/>
      <c r="Z128" s="587"/>
      <c r="AA128" s="587"/>
      <c r="AB128" s="587"/>
      <c r="AC128" s="587"/>
      <c r="AD128" s="587"/>
      <c r="AE128" s="587"/>
      <c r="AF128" s="587"/>
      <c r="AG128" s="587"/>
      <c r="AH128" s="587"/>
      <c r="AI128" s="587"/>
      <c r="AJ128" s="587"/>
      <c r="AK128" s="587"/>
      <c r="AL128" s="587"/>
      <c r="AM128" s="587"/>
      <c r="AN128" s="587"/>
      <c r="AO128" s="587"/>
      <c r="AP128" s="590"/>
      <c r="AQ128" s="590"/>
    </row>
    <row r="129" spans="1:43" ht="12.75" customHeight="1">
      <c r="A129" s="587"/>
      <c r="B129" s="587"/>
      <c r="C129" s="587"/>
      <c r="D129" s="587"/>
      <c r="E129" s="587"/>
      <c r="F129" s="587"/>
      <c r="G129" s="587"/>
      <c r="H129" s="587"/>
      <c r="I129" s="587"/>
      <c r="J129" s="587"/>
      <c r="K129" s="587"/>
      <c r="L129" s="588"/>
      <c r="M129" s="587"/>
      <c r="N129" s="587"/>
      <c r="O129" s="587"/>
      <c r="P129" s="589"/>
      <c r="Q129" s="587"/>
      <c r="R129" s="587"/>
      <c r="S129" s="587"/>
      <c r="T129" s="587"/>
      <c r="U129" s="587"/>
      <c r="V129" s="587"/>
      <c r="W129" s="587"/>
      <c r="X129" s="587"/>
      <c r="Y129" s="587"/>
      <c r="Z129" s="587"/>
      <c r="AA129" s="587"/>
      <c r="AB129" s="587"/>
      <c r="AC129" s="587"/>
      <c r="AD129" s="587"/>
      <c r="AE129" s="587"/>
      <c r="AF129" s="587"/>
      <c r="AG129" s="587"/>
      <c r="AH129" s="587"/>
      <c r="AI129" s="587"/>
      <c r="AJ129" s="587"/>
      <c r="AK129" s="587"/>
      <c r="AL129" s="587"/>
      <c r="AM129" s="587"/>
      <c r="AN129" s="587"/>
      <c r="AO129" s="587"/>
      <c r="AP129" s="590"/>
      <c r="AQ129" s="590"/>
    </row>
    <row r="130" spans="1:43" ht="12.75" customHeight="1">
      <c r="A130" s="587"/>
      <c r="B130" s="587"/>
      <c r="C130" s="587"/>
      <c r="D130" s="587"/>
      <c r="E130" s="587"/>
      <c r="F130" s="587"/>
      <c r="G130" s="587"/>
      <c r="H130" s="587"/>
      <c r="I130" s="587"/>
      <c r="J130" s="587"/>
      <c r="K130" s="587"/>
      <c r="L130" s="588"/>
      <c r="M130" s="587"/>
      <c r="N130" s="587"/>
      <c r="O130" s="587"/>
      <c r="P130" s="589"/>
      <c r="Q130" s="587"/>
      <c r="R130" s="587"/>
      <c r="S130" s="587"/>
      <c r="T130" s="587"/>
      <c r="U130" s="587"/>
      <c r="V130" s="587"/>
      <c r="W130" s="587"/>
      <c r="X130" s="587"/>
      <c r="Y130" s="587"/>
      <c r="Z130" s="587"/>
      <c r="AA130" s="587"/>
      <c r="AB130" s="587"/>
      <c r="AC130" s="587"/>
      <c r="AD130" s="587"/>
      <c r="AE130" s="587"/>
      <c r="AF130" s="587"/>
      <c r="AG130" s="587"/>
      <c r="AH130" s="587"/>
      <c r="AI130" s="587"/>
      <c r="AJ130" s="587"/>
      <c r="AK130" s="587"/>
      <c r="AL130" s="587"/>
      <c r="AM130" s="587"/>
      <c r="AN130" s="587"/>
      <c r="AO130" s="587"/>
      <c r="AP130" s="590"/>
      <c r="AQ130" s="590"/>
    </row>
    <row r="131" spans="1:43" ht="12.75" customHeight="1">
      <c r="A131" s="587"/>
      <c r="B131" s="587"/>
      <c r="C131" s="587"/>
      <c r="D131" s="587"/>
      <c r="E131" s="587"/>
      <c r="F131" s="587"/>
      <c r="G131" s="587"/>
      <c r="H131" s="587"/>
      <c r="I131" s="587"/>
      <c r="J131" s="587"/>
      <c r="K131" s="587"/>
      <c r="L131" s="588"/>
      <c r="M131" s="587"/>
      <c r="N131" s="587"/>
      <c r="O131" s="587"/>
      <c r="P131" s="589"/>
      <c r="Q131" s="587"/>
      <c r="R131" s="587"/>
      <c r="S131" s="587"/>
      <c r="T131" s="587"/>
      <c r="U131" s="587"/>
      <c r="V131" s="587"/>
      <c r="W131" s="587"/>
      <c r="X131" s="587"/>
      <c r="Y131" s="587"/>
      <c r="Z131" s="587"/>
      <c r="AA131" s="587"/>
      <c r="AB131" s="587"/>
      <c r="AC131" s="587"/>
      <c r="AD131" s="587"/>
      <c r="AE131" s="587"/>
      <c r="AF131" s="587"/>
      <c r="AG131" s="587"/>
      <c r="AH131" s="587"/>
      <c r="AI131" s="587"/>
      <c r="AJ131" s="587"/>
      <c r="AK131" s="587"/>
      <c r="AL131" s="587"/>
      <c r="AM131" s="587"/>
      <c r="AN131" s="587"/>
      <c r="AO131" s="587"/>
      <c r="AP131" s="590"/>
      <c r="AQ131" s="590"/>
    </row>
    <row r="132" spans="1:43" ht="12.75" customHeight="1">
      <c r="A132" s="587"/>
      <c r="B132" s="587"/>
      <c r="C132" s="587"/>
      <c r="D132" s="587"/>
      <c r="E132" s="587"/>
      <c r="F132" s="587"/>
      <c r="G132" s="587"/>
      <c r="H132" s="587"/>
      <c r="I132" s="587"/>
      <c r="J132" s="587"/>
      <c r="K132" s="587"/>
      <c r="L132" s="588"/>
      <c r="M132" s="587"/>
      <c r="N132" s="587"/>
      <c r="O132" s="587"/>
      <c r="P132" s="589"/>
      <c r="Q132" s="587"/>
      <c r="R132" s="587"/>
      <c r="S132" s="587"/>
      <c r="T132" s="587"/>
      <c r="U132" s="587"/>
      <c r="V132" s="587"/>
      <c r="W132" s="587"/>
      <c r="X132" s="587"/>
      <c r="Y132" s="587"/>
      <c r="Z132" s="587"/>
      <c r="AA132" s="587"/>
      <c r="AB132" s="587"/>
      <c r="AC132" s="587"/>
      <c r="AD132" s="587"/>
      <c r="AE132" s="587"/>
      <c r="AF132" s="587"/>
      <c r="AG132" s="587"/>
      <c r="AH132" s="587"/>
      <c r="AI132" s="587"/>
      <c r="AJ132" s="587"/>
      <c r="AK132" s="587"/>
      <c r="AL132" s="587"/>
      <c r="AM132" s="587"/>
      <c r="AN132" s="587"/>
      <c r="AO132" s="587"/>
      <c r="AP132" s="590"/>
      <c r="AQ132" s="590"/>
    </row>
    <row r="133" spans="1:43" ht="12.75" customHeight="1">
      <c r="A133" s="587"/>
      <c r="B133" s="587"/>
      <c r="C133" s="587"/>
      <c r="D133" s="587"/>
      <c r="E133" s="587"/>
      <c r="F133" s="587"/>
      <c r="G133" s="587"/>
      <c r="H133" s="587"/>
      <c r="I133" s="587"/>
      <c r="J133" s="587"/>
      <c r="K133" s="587"/>
      <c r="L133" s="588"/>
      <c r="M133" s="587"/>
      <c r="N133" s="587"/>
      <c r="O133" s="587"/>
      <c r="P133" s="589"/>
      <c r="Q133" s="587"/>
      <c r="R133" s="587"/>
      <c r="S133" s="587"/>
      <c r="T133" s="587"/>
      <c r="U133" s="587"/>
      <c r="V133" s="587"/>
      <c r="W133" s="587"/>
      <c r="X133" s="587"/>
      <c r="Y133" s="587"/>
      <c r="Z133" s="587"/>
      <c r="AA133" s="587"/>
      <c r="AB133" s="587"/>
      <c r="AC133" s="587"/>
      <c r="AD133" s="587"/>
      <c r="AE133" s="587"/>
      <c r="AF133" s="587"/>
      <c r="AG133" s="587"/>
      <c r="AH133" s="587"/>
      <c r="AI133" s="587"/>
      <c r="AJ133" s="587"/>
      <c r="AK133" s="587"/>
      <c r="AL133" s="587"/>
      <c r="AM133" s="587"/>
      <c r="AN133" s="587"/>
      <c r="AO133" s="587"/>
      <c r="AP133" s="590"/>
      <c r="AQ133" s="590"/>
    </row>
    <row r="134" spans="1:43" ht="12.75" customHeight="1">
      <c r="A134" s="587"/>
      <c r="B134" s="587"/>
      <c r="C134" s="587"/>
      <c r="D134" s="587"/>
      <c r="E134" s="587"/>
      <c r="F134" s="587"/>
      <c r="G134" s="587"/>
      <c r="H134" s="587"/>
      <c r="I134" s="587"/>
      <c r="J134" s="587"/>
      <c r="K134" s="587"/>
      <c r="L134" s="588"/>
      <c r="M134" s="587"/>
      <c r="N134" s="587"/>
      <c r="O134" s="587"/>
      <c r="P134" s="589"/>
      <c r="Q134" s="587"/>
      <c r="R134" s="587"/>
      <c r="S134" s="587"/>
      <c r="T134" s="587"/>
      <c r="U134" s="587"/>
      <c r="V134" s="587"/>
      <c r="W134" s="587"/>
      <c r="X134" s="587"/>
      <c r="Y134" s="587"/>
      <c r="Z134" s="587"/>
      <c r="AA134" s="587"/>
      <c r="AB134" s="587"/>
      <c r="AC134" s="587"/>
      <c r="AD134" s="587"/>
      <c r="AE134" s="587"/>
      <c r="AF134" s="587"/>
      <c r="AG134" s="587"/>
      <c r="AH134" s="587"/>
      <c r="AI134" s="587"/>
      <c r="AJ134" s="587"/>
      <c r="AK134" s="587"/>
      <c r="AL134" s="587"/>
      <c r="AM134" s="587"/>
      <c r="AN134" s="587"/>
      <c r="AO134" s="587"/>
      <c r="AP134" s="590"/>
      <c r="AQ134" s="590"/>
    </row>
    <row r="135" spans="1:43" ht="12.75" customHeight="1">
      <c r="A135" s="587"/>
      <c r="B135" s="587"/>
      <c r="C135" s="587"/>
      <c r="D135" s="587"/>
      <c r="E135" s="587"/>
      <c r="F135" s="587"/>
      <c r="G135" s="587"/>
      <c r="H135" s="587"/>
      <c r="I135" s="587"/>
      <c r="J135" s="587"/>
      <c r="K135" s="587"/>
      <c r="L135" s="588"/>
      <c r="M135" s="587"/>
      <c r="N135" s="587"/>
      <c r="O135" s="587"/>
      <c r="P135" s="589"/>
      <c r="Q135" s="587"/>
      <c r="R135" s="587"/>
      <c r="S135" s="587"/>
      <c r="T135" s="587"/>
      <c r="U135" s="587"/>
      <c r="V135" s="587"/>
      <c r="W135" s="587"/>
      <c r="X135" s="587"/>
      <c r="Y135" s="587"/>
      <c r="Z135" s="587"/>
      <c r="AA135" s="587"/>
      <c r="AB135" s="587"/>
      <c r="AC135" s="587"/>
      <c r="AD135" s="587"/>
      <c r="AE135" s="587"/>
      <c r="AF135" s="587"/>
      <c r="AG135" s="587"/>
      <c r="AH135" s="587"/>
      <c r="AI135" s="587"/>
      <c r="AJ135" s="587"/>
      <c r="AK135" s="587"/>
      <c r="AL135" s="587"/>
      <c r="AM135" s="587"/>
      <c r="AN135" s="587"/>
      <c r="AO135" s="587"/>
      <c r="AP135" s="590"/>
      <c r="AQ135" s="590"/>
    </row>
    <row r="136" spans="1:43" ht="12.75" customHeight="1">
      <c r="A136" s="587"/>
      <c r="B136" s="587"/>
      <c r="C136" s="587"/>
      <c r="D136" s="587"/>
      <c r="E136" s="587"/>
      <c r="F136" s="587"/>
      <c r="G136" s="587"/>
      <c r="H136" s="587"/>
      <c r="I136" s="587"/>
      <c r="J136" s="587"/>
      <c r="K136" s="587"/>
      <c r="L136" s="588"/>
      <c r="M136" s="587"/>
      <c r="N136" s="587"/>
      <c r="O136" s="587"/>
      <c r="P136" s="589"/>
      <c r="Q136" s="587"/>
      <c r="R136" s="587"/>
      <c r="S136" s="587"/>
      <c r="T136" s="587"/>
      <c r="U136" s="587"/>
      <c r="V136" s="587"/>
      <c r="W136" s="587"/>
      <c r="X136" s="587"/>
      <c r="Y136" s="587"/>
      <c r="Z136" s="587"/>
      <c r="AA136" s="587"/>
      <c r="AB136" s="587"/>
      <c r="AC136" s="587"/>
      <c r="AD136" s="587"/>
      <c r="AE136" s="587"/>
      <c r="AF136" s="587"/>
      <c r="AG136" s="587"/>
      <c r="AH136" s="587"/>
      <c r="AI136" s="587"/>
      <c r="AJ136" s="587"/>
      <c r="AK136" s="587"/>
      <c r="AL136" s="587"/>
      <c r="AM136" s="587"/>
      <c r="AN136" s="587"/>
      <c r="AO136" s="587"/>
      <c r="AP136" s="590"/>
      <c r="AQ136" s="590"/>
    </row>
    <row r="137" spans="1:43" ht="12.75" customHeight="1">
      <c r="A137" s="587"/>
      <c r="B137" s="587"/>
      <c r="C137" s="587"/>
      <c r="D137" s="587"/>
      <c r="E137" s="587"/>
      <c r="F137" s="587"/>
      <c r="G137" s="587"/>
      <c r="H137" s="587"/>
      <c r="I137" s="587"/>
      <c r="J137" s="587"/>
      <c r="K137" s="587"/>
      <c r="L137" s="588"/>
      <c r="M137" s="587"/>
      <c r="N137" s="587"/>
      <c r="O137" s="587"/>
      <c r="P137" s="589"/>
      <c r="Q137" s="587"/>
      <c r="R137" s="587"/>
      <c r="S137" s="587"/>
      <c r="T137" s="587"/>
      <c r="U137" s="587"/>
      <c r="V137" s="587"/>
      <c r="W137" s="587"/>
      <c r="X137" s="587"/>
      <c r="Y137" s="587"/>
      <c r="Z137" s="587"/>
      <c r="AA137" s="587"/>
      <c r="AB137" s="587"/>
      <c r="AC137" s="587"/>
      <c r="AD137" s="587"/>
      <c r="AE137" s="587"/>
      <c r="AF137" s="587"/>
      <c r="AG137" s="587"/>
      <c r="AH137" s="587"/>
      <c r="AI137" s="587"/>
      <c r="AJ137" s="587"/>
      <c r="AK137" s="587"/>
      <c r="AL137" s="587"/>
      <c r="AM137" s="587"/>
      <c r="AN137" s="587"/>
      <c r="AO137" s="587"/>
      <c r="AP137" s="590"/>
      <c r="AQ137" s="590"/>
    </row>
    <row r="138" spans="1:43" ht="12.75" customHeight="1">
      <c r="A138" s="587"/>
      <c r="B138" s="587"/>
      <c r="C138" s="587"/>
      <c r="D138" s="587"/>
      <c r="E138" s="587"/>
      <c r="F138" s="587"/>
      <c r="G138" s="587"/>
      <c r="H138" s="587"/>
      <c r="I138" s="587"/>
      <c r="J138" s="587"/>
      <c r="K138" s="587"/>
      <c r="L138" s="588"/>
      <c r="M138" s="587"/>
      <c r="N138" s="587"/>
      <c r="O138" s="587"/>
      <c r="P138" s="589"/>
      <c r="Q138" s="587"/>
      <c r="R138" s="587"/>
      <c r="S138" s="587"/>
      <c r="T138" s="587"/>
      <c r="U138" s="587"/>
      <c r="V138" s="587"/>
      <c r="W138" s="587"/>
      <c r="X138" s="587"/>
      <c r="Y138" s="587"/>
      <c r="Z138" s="587"/>
      <c r="AA138" s="587"/>
      <c r="AB138" s="587"/>
      <c r="AC138" s="587"/>
      <c r="AD138" s="587"/>
      <c r="AE138" s="587"/>
      <c r="AF138" s="587"/>
      <c r="AG138" s="587"/>
      <c r="AH138" s="587"/>
      <c r="AI138" s="587"/>
      <c r="AJ138" s="587"/>
      <c r="AK138" s="587"/>
      <c r="AL138" s="587"/>
      <c r="AM138" s="587"/>
      <c r="AN138" s="587"/>
      <c r="AO138" s="587"/>
      <c r="AP138" s="590"/>
      <c r="AQ138" s="590"/>
    </row>
    <row r="139" spans="1:43" ht="12.75" customHeight="1">
      <c r="A139" s="587"/>
      <c r="B139" s="587"/>
      <c r="C139" s="587"/>
      <c r="D139" s="587"/>
      <c r="E139" s="587"/>
      <c r="F139" s="587"/>
      <c r="G139" s="587"/>
      <c r="H139" s="587"/>
      <c r="I139" s="587"/>
      <c r="J139" s="587"/>
      <c r="K139" s="587"/>
      <c r="L139" s="588"/>
      <c r="M139" s="587"/>
      <c r="N139" s="587"/>
      <c r="O139" s="587"/>
      <c r="P139" s="589"/>
      <c r="Q139" s="587"/>
      <c r="R139" s="587"/>
      <c r="S139" s="587"/>
      <c r="T139" s="587"/>
      <c r="U139" s="587"/>
      <c r="V139" s="587"/>
      <c r="W139" s="587"/>
      <c r="X139" s="587"/>
      <c r="Y139" s="587"/>
      <c r="Z139" s="587"/>
      <c r="AA139" s="587"/>
      <c r="AB139" s="587"/>
      <c r="AC139" s="587"/>
      <c r="AD139" s="587"/>
      <c r="AE139" s="587"/>
      <c r="AF139" s="587"/>
      <c r="AG139" s="587"/>
      <c r="AH139" s="587"/>
      <c r="AI139" s="587"/>
      <c r="AJ139" s="587"/>
      <c r="AK139" s="587"/>
      <c r="AL139" s="587"/>
      <c r="AM139" s="587"/>
      <c r="AN139" s="587"/>
      <c r="AO139" s="587"/>
      <c r="AP139" s="590"/>
      <c r="AQ139" s="590"/>
    </row>
    <row r="140" spans="1:43" ht="12.75" customHeight="1">
      <c r="A140" s="587"/>
      <c r="B140" s="587"/>
      <c r="C140" s="587"/>
      <c r="D140" s="587"/>
      <c r="E140" s="587"/>
      <c r="F140" s="587"/>
      <c r="G140" s="587"/>
      <c r="H140" s="587"/>
      <c r="I140" s="587"/>
      <c r="J140" s="587"/>
      <c r="K140" s="587"/>
      <c r="L140" s="588"/>
      <c r="M140" s="587"/>
      <c r="N140" s="587"/>
      <c r="O140" s="587"/>
      <c r="P140" s="589"/>
      <c r="Q140" s="587"/>
      <c r="R140" s="587"/>
      <c r="S140" s="587"/>
      <c r="T140" s="587"/>
      <c r="U140" s="587"/>
      <c r="V140" s="587"/>
      <c r="W140" s="587"/>
      <c r="X140" s="587"/>
      <c r="Y140" s="587"/>
      <c r="Z140" s="587"/>
      <c r="AA140" s="587"/>
      <c r="AB140" s="587"/>
      <c r="AC140" s="587"/>
      <c r="AD140" s="587"/>
      <c r="AE140" s="587"/>
      <c r="AF140" s="587"/>
      <c r="AG140" s="587"/>
      <c r="AH140" s="587"/>
      <c r="AI140" s="587"/>
      <c r="AJ140" s="587"/>
      <c r="AK140" s="587"/>
      <c r="AL140" s="587"/>
      <c r="AM140" s="587"/>
      <c r="AN140" s="587"/>
      <c r="AO140" s="587"/>
      <c r="AP140" s="590"/>
      <c r="AQ140" s="590"/>
    </row>
    <row r="141" spans="1:43" ht="12.75" customHeight="1">
      <c r="A141" s="587"/>
      <c r="B141" s="587"/>
      <c r="C141" s="587"/>
      <c r="D141" s="587"/>
      <c r="E141" s="587"/>
      <c r="F141" s="587"/>
      <c r="G141" s="587"/>
      <c r="H141" s="587"/>
      <c r="I141" s="587"/>
      <c r="J141" s="587"/>
      <c r="K141" s="587"/>
      <c r="L141" s="588"/>
      <c r="M141" s="587"/>
      <c r="N141" s="587"/>
      <c r="O141" s="587"/>
      <c r="P141" s="589"/>
      <c r="Q141" s="587"/>
      <c r="R141" s="587"/>
      <c r="S141" s="587"/>
      <c r="T141" s="587"/>
      <c r="U141" s="587"/>
      <c r="V141" s="587"/>
      <c r="W141" s="587"/>
      <c r="X141" s="587"/>
      <c r="Y141" s="587"/>
      <c r="Z141" s="587"/>
      <c r="AA141" s="587"/>
      <c r="AB141" s="587"/>
      <c r="AC141" s="587"/>
      <c r="AD141" s="587"/>
      <c r="AE141" s="587"/>
      <c r="AF141" s="587"/>
      <c r="AG141" s="587"/>
      <c r="AH141" s="587"/>
      <c r="AI141" s="587"/>
      <c r="AJ141" s="587"/>
      <c r="AK141" s="587"/>
      <c r="AL141" s="587"/>
      <c r="AM141" s="587"/>
      <c r="AN141" s="587"/>
      <c r="AO141" s="587"/>
      <c r="AP141" s="590"/>
      <c r="AQ141" s="590"/>
    </row>
    <row r="142" spans="1:43" ht="12.75" customHeight="1">
      <c r="A142" s="587"/>
      <c r="B142" s="587"/>
      <c r="C142" s="587"/>
      <c r="D142" s="587"/>
      <c r="E142" s="587"/>
      <c r="F142" s="587"/>
      <c r="G142" s="587"/>
      <c r="H142" s="587"/>
      <c r="I142" s="587"/>
      <c r="J142" s="587"/>
      <c r="K142" s="587"/>
      <c r="L142" s="588"/>
      <c r="M142" s="587"/>
      <c r="N142" s="587"/>
      <c r="O142" s="587"/>
      <c r="P142" s="589"/>
      <c r="Q142" s="587"/>
      <c r="R142" s="587"/>
      <c r="S142" s="587"/>
      <c r="T142" s="587"/>
      <c r="U142" s="587"/>
      <c r="V142" s="587"/>
      <c r="W142" s="587"/>
      <c r="X142" s="587"/>
      <c r="Y142" s="587"/>
      <c r="Z142" s="587"/>
      <c r="AA142" s="587"/>
      <c r="AB142" s="587"/>
      <c r="AC142" s="587"/>
      <c r="AD142" s="587"/>
      <c r="AE142" s="587"/>
      <c r="AF142" s="587"/>
      <c r="AG142" s="587"/>
      <c r="AH142" s="587"/>
      <c r="AI142" s="587"/>
      <c r="AJ142" s="587"/>
      <c r="AK142" s="587"/>
      <c r="AL142" s="587"/>
      <c r="AM142" s="587"/>
      <c r="AN142" s="587"/>
      <c r="AO142" s="587"/>
      <c r="AP142" s="590"/>
      <c r="AQ142" s="590"/>
    </row>
    <row r="143" spans="1:43" ht="12.75" customHeight="1">
      <c r="A143" s="587"/>
      <c r="B143" s="587"/>
      <c r="C143" s="587"/>
      <c r="D143" s="587"/>
      <c r="E143" s="587"/>
      <c r="F143" s="587"/>
      <c r="G143" s="587"/>
      <c r="H143" s="587"/>
      <c r="I143" s="587"/>
      <c r="J143" s="587"/>
      <c r="K143" s="587"/>
      <c r="L143" s="588"/>
      <c r="M143" s="587"/>
      <c r="N143" s="587"/>
      <c r="O143" s="587"/>
      <c r="P143" s="589"/>
      <c r="Q143" s="587"/>
      <c r="R143" s="587"/>
      <c r="S143" s="587"/>
      <c r="T143" s="587"/>
      <c r="U143" s="587"/>
      <c r="V143" s="587"/>
      <c r="W143" s="587"/>
      <c r="X143" s="587"/>
      <c r="Y143" s="587"/>
      <c r="Z143" s="587"/>
      <c r="AA143" s="587"/>
      <c r="AB143" s="587"/>
      <c r="AC143" s="587"/>
      <c r="AD143" s="587"/>
      <c r="AE143" s="587"/>
      <c r="AF143" s="587"/>
      <c r="AG143" s="587"/>
      <c r="AH143" s="587"/>
      <c r="AI143" s="587"/>
      <c r="AJ143" s="587"/>
      <c r="AK143" s="587"/>
      <c r="AL143" s="587"/>
      <c r="AM143" s="587"/>
      <c r="AN143" s="587"/>
      <c r="AO143" s="587"/>
      <c r="AP143" s="590"/>
      <c r="AQ143" s="590"/>
    </row>
    <row r="144" spans="1:43" ht="12.75" customHeight="1">
      <c r="A144" s="587"/>
      <c r="B144" s="587"/>
      <c r="C144" s="587"/>
      <c r="D144" s="587"/>
      <c r="E144" s="587"/>
      <c r="F144" s="587"/>
      <c r="G144" s="587"/>
      <c r="H144" s="587"/>
      <c r="I144" s="587"/>
      <c r="J144" s="587"/>
      <c r="K144" s="587"/>
      <c r="L144" s="588"/>
      <c r="M144" s="587"/>
      <c r="N144" s="587"/>
      <c r="O144" s="587"/>
      <c r="P144" s="589"/>
      <c r="Q144" s="587"/>
      <c r="R144" s="587"/>
      <c r="S144" s="587"/>
      <c r="T144" s="587"/>
      <c r="U144" s="587"/>
      <c r="V144" s="587"/>
      <c r="W144" s="587"/>
      <c r="X144" s="587"/>
      <c r="Y144" s="587"/>
      <c r="Z144" s="587"/>
      <c r="AA144" s="587"/>
      <c r="AB144" s="587"/>
      <c r="AC144" s="587"/>
      <c r="AD144" s="587"/>
      <c r="AE144" s="587"/>
      <c r="AF144" s="587"/>
      <c r="AG144" s="587"/>
      <c r="AH144" s="587"/>
      <c r="AI144" s="587"/>
      <c r="AJ144" s="587"/>
      <c r="AK144" s="587"/>
      <c r="AL144" s="587"/>
      <c r="AM144" s="587"/>
      <c r="AN144" s="587"/>
      <c r="AO144" s="587"/>
      <c r="AP144" s="590"/>
      <c r="AQ144" s="590"/>
    </row>
    <row r="145" spans="1:43" ht="12.75" customHeight="1">
      <c r="A145" s="587"/>
      <c r="B145" s="587"/>
      <c r="C145" s="587"/>
      <c r="D145" s="587"/>
      <c r="E145" s="587"/>
      <c r="F145" s="587"/>
      <c r="G145" s="587"/>
      <c r="H145" s="587"/>
      <c r="I145" s="587"/>
      <c r="J145" s="587"/>
      <c r="K145" s="587"/>
      <c r="L145" s="588"/>
      <c r="M145" s="587"/>
      <c r="N145" s="587"/>
      <c r="O145" s="587"/>
      <c r="P145" s="589"/>
      <c r="Q145" s="587"/>
      <c r="R145" s="587"/>
      <c r="S145" s="587"/>
      <c r="T145" s="587"/>
      <c r="U145" s="587"/>
      <c r="V145" s="587"/>
      <c r="W145" s="587"/>
      <c r="X145" s="587"/>
      <c r="Y145" s="587"/>
      <c r="Z145" s="587"/>
      <c r="AA145" s="587"/>
      <c r="AB145" s="587"/>
      <c r="AC145" s="587"/>
      <c r="AD145" s="587"/>
      <c r="AE145" s="587"/>
      <c r="AF145" s="587"/>
      <c r="AG145" s="587"/>
      <c r="AH145" s="587"/>
      <c r="AI145" s="587"/>
      <c r="AJ145" s="587"/>
      <c r="AK145" s="587"/>
      <c r="AL145" s="587"/>
      <c r="AM145" s="587"/>
      <c r="AN145" s="587"/>
      <c r="AO145" s="587"/>
      <c r="AP145" s="590"/>
      <c r="AQ145" s="590"/>
    </row>
    <row r="146" spans="1:43" ht="12.75" customHeight="1">
      <c r="A146" s="587"/>
      <c r="B146" s="587"/>
      <c r="C146" s="587"/>
      <c r="D146" s="587"/>
      <c r="E146" s="587"/>
      <c r="F146" s="587"/>
      <c r="G146" s="587"/>
      <c r="H146" s="587"/>
      <c r="I146" s="587"/>
      <c r="J146" s="587"/>
      <c r="K146" s="587"/>
      <c r="L146" s="588"/>
      <c r="M146" s="587"/>
      <c r="N146" s="587"/>
      <c r="O146" s="587"/>
      <c r="P146" s="589"/>
      <c r="Q146" s="587"/>
      <c r="R146" s="587"/>
      <c r="S146" s="587"/>
      <c r="T146" s="587"/>
      <c r="U146" s="587"/>
      <c r="V146" s="587"/>
      <c r="W146" s="587"/>
      <c r="X146" s="587"/>
      <c r="Y146" s="587"/>
      <c r="Z146" s="587"/>
      <c r="AA146" s="587"/>
      <c r="AB146" s="587"/>
      <c r="AC146" s="587"/>
      <c r="AD146" s="587"/>
      <c r="AE146" s="587"/>
      <c r="AF146" s="587"/>
      <c r="AG146" s="587"/>
      <c r="AH146" s="587"/>
      <c r="AI146" s="587"/>
      <c r="AJ146" s="587"/>
      <c r="AK146" s="587"/>
      <c r="AL146" s="587"/>
      <c r="AM146" s="587"/>
      <c r="AN146" s="587"/>
      <c r="AO146" s="587"/>
      <c r="AP146" s="590"/>
      <c r="AQ146" s="590"/>
    </row>
    <row r="147" spans="1:43" ht="12.75" customHeight="1">
      <c r="A147" s="587"/>
      <c r="B147" s="587"/>
      <c r="C147" s="587"/>
      <c r="D147" s="587"/>
      <c r="E147" s="587"/>
      <c r="F147" s="587"/>
      <c r="G147" s="587"/>
      <c r="H147" s="587"/>
      <c r="I147" s="587"/>
      <c r="J147" s="587"/>
      <c r="K147" s="587"/>
      <c r="L147" s="588"/>
      <c r="M147" s="587"/>
      <c r="N147" s="587"/>
      <c r="O147" s="587"/>
      <c r="P147" s="589"/>
      <c r="Q147" s="587"/>
      <c r="R147" s="587"/>
      <c r="S147" s="587"/>
      <c r="T147" s="587"/>
      <c r="U147" s="587"/>
      <c r="V147" s="587"/>
      <c r="W147" s="587"/>
      <c r="X147" s="587"/>
      <c r="Y147" s="587"/>
      <c r="Z147" s="587"/>
      <c r="AA147" s="587"/>
      <c r="AB147" s="587"/>
      <c r="AC147" s="587"/>
      <c r="AD147" s="587"/>
      <c r="AE147" s="587"/>
      <c r="AF147" s="587"/>
      <c r="AG147" s="587"/>
      <c r="AH147" s="587"/>
      <c r="AI147" s="587"/>
      <c r="AJ147" s="587"/>
      <c r="AK147" s="587"/>
      <c r="AL147" s="587"/>
      <c r="AM147" s="587"/>
      <c r="AN147" s="587"/>
      <c r="AO147" s="587"/>
      <c r="AP147" s="590"/>
      <c r="AQ147" s="590"/>
    </row>
    <row r="148" spans="1:43" ht="12.75" customHeight="1">
      <c r="A148" s="587"/>
      <c r="B148" s="587"/>
      <c r="C148" s="587"/>
      <c r="D148" s="587"/>
      <c r="E148" s="587"/>
      <c r="F148" s="587"/>
      <c r="G148" s="587"/>
      <c r="H148" s="587"/>
      <c r="I148" s="587"/>
      <c r="J148" s="587"/>
      <c r="K148" s="587"/>
      <c r="L148" s="588"/>
      <c r="M148" s="587"/>
      <c r="N148" s="587"/>
      <c r="O148" s="587"/>
      <c r="P148" s="589"/>
      <c r="Q148" s="587"/>
      <c r="R148" s="587"/>
      <c r="S148" s="587"/>
      <c r="T148" s="587"/>
      <c r="U148" s="587"/>
      <c r="V148" s="587"/>
      <c r="W148" s="587"/>
      <c r="X148" s="587"/>
      <c r="Y148" s="587"/>
      <c r="Z148" s="587"/>
      <c r="AA148" s="587"/>
      <c r="AB148" s="587"/>
      <c r="AC148" s="587"/>
      <c r="AD148" s="587"/>
      <c r="AE148" s="587"/>
      <c r="AF148" s="587"/>
      <c r="AG148" s="587"/>
      <c r="AH148" s="587"/>
      <c r="AI148" s="587"/>
      <c r="AJ148" s="587"/>
      <c r="AK148" s="587"/>
      <c r="AL148" s="587"/>
      <c r="AM148" s="587"/>
      <c r="AN148" s="587"/>
      <c r="AO148" s="587"/>
      <c r="AP148" s="590"/>
      <c r="AQ148" s="590"/>
    </row>
    <row r="149" spans="1:43" ht="12.75" customHeight="1">
      <c r="A149" s="587"/>
      <c r="B149" s="587"/>
      <c r="C149" s="587"/>
      <c r="D149" s="587"/>
      <c r="E149" s="587"/>
      <c r="F149" s="587"/>
      <c r="G149" s="587"/>
      <c r="H149" s="587"/>
      <c r="I149" s="587"/>
      <c r="J149" s="587"/>
      <c r="K149" s="587"/>
      <c r="L149" s="588"/>
      <c r="M149" s="587"/>
      <c r="N149" s="587"/>
      <c r="O149" s="587"/>
      <c r="P149" s="589"/>
      <c r="Q149" s="587"/>
      <c r="R149" s="587"/>
      <c r="S149" s="587"/>
      <c r="T149" s="587"/>
      <c r="U149" s="587"/>
      <c r="V149" s="587"/>
      <c r="W149" s="587"/>
      <c r="X149" s="587"/>
      <c r="Y149" s="587"/>
      <c r="Z149" s="587"/>
      <c r="AA149" s="587"/>
      <c r="AB149" s="587"/>
      <c r="AC149" s="587"/>
      <c r="AD149" s="587"/>
      <c r="AE149" s="587"/>
      <c r="AF149" s="587"/>
      <c r="AG149" s="587"/>
      <c r="AH149" s="587"/>
      <c r="AI149" s="587"/>
      <c r="AJ149" s="587"/>
      <c r="AK149" s="587"/>
      <c r="AL149" s="587"/>
      <c r="AM149" s="587"/>
      <c r="AN149" s="587"/>
      <c r="AO149" s="587"/>
      <c r="AP149" s="590"/>
      <c r="AQ149" s="590"/>
    </row>
    <row r="150" spans="1:43" ht="12.75" customHeight="1">
      <c r="A150" s="587"/>
      <c r="B150" s="587"/>
      <c r="C150" s="587"/>
      <c r="D150" s="587"/>
      <c r="E150" s="587"/>
      <c r="F150" s="587"/>
      <c r="G150" s="587"/>
      <c r="H150" s="587"/>
      <c r="I150" s="587"/>
      <c r="J150" s="587"/>
      <c r="K150" s="587"/>
      <c r="L150" s="588"/>
      <c r="M150" s="587"/>
      <c r="N150" s="587"/>
      <c r="O150" s="587"/>
      <c r="P150" s="589"/>
      <c r="Q150" s="587"/>
      <c r="R150" s="587"/>
      <c r="S150" s="587"/>
      <c r="T150" s="587"/>
      <c r="U150" s="587"/>
      <c r="V150" s="587"/>
      <c r="W150" s="587"/>
      <c r="X150" s="587"/>
      <c r="Y150" s="587"/>
      <c r="Z150" s="587"/>
      <c r="AA150" s="587"/>
      <c r="AB150" s="587"/>
      <c r="AC150" s="587"/>
      <c r="AD150" s="587"/>
      <c r="AE150" s="587"/>
      <c r="AF150" s="587"/>
      <c r="AG150" s="587"/>
      <c r="AH150" s="587"/>
      <c r="AI150" s="587"/>
      <c r="AJ150" s="587"/>
      <c r="AK150" s="587"/>
      <c r="AL150" s="587"/>
      <c r="AM150" s="587"/>
      <c r="AN150" s="587"/>
      <c r="AO150" s="587"/>
      <c r="AP150" s="590"/>
      <c r="AQ150" s="590"/>
    </row>
    <row r="151" spans="1:43" ht="12.75" customHeight="1">
      <c r="A151" s="587"/>
      <c r="B151" s="587"/>
      <c r="C151" s="587"/>
      <c r="D151" s="587"/>
      <c r="E151" s="587"/>
      <c r="F151" s="587"/>
      <c r="G151" s="587"/>
      <c r="H151" s="587"/>
      <c r="I151" s="587"/>
      <c r="J151" s="587"/>
      <c r="K151" s="587"/>
      <c r="L151" s="588"/>
      <c r="M151" s="587"/>
      <c r="N151" s="587"/>
      <c r="O151" s="587"/>
      <c r="P151" s="589"/>
      <c r="Q151" s="587"/>
      <c r="R151" s="587"/>
      <c r="S151" s="587"/>
      <c r="T151" s="587"/>
      <c r="U151" s="587"/>
      <c r="V151" s="587"/>
      <c r="W151" s="587"/>
      <c r="X151" s="587"/>
      <c r="Y151" s="587"/>
      <c r="Z151" s="587"/>
      <c r="AA151" s="587"/>
      <c r="AB151" s="587"/>
      <c r="AC151" s="587"/>
      <c r="AD151" s="587"/>
      <c r="AE151" s="587"/>
      <c r="AF151" s="587"/>
      <c r="AG151" s="587"/>
      <c r="AH151" s="587"/>
      <c r="AI151" s="587"/>
      <c r="AJ151" s="587"/>
      <c r="AK151" s="587"/>
      <c r="AL151" s="587"/>
      <c r="AM151" s="587"/>
      <c r="AN151" s="587"/>
      <c r="AO151" s="587"/>
      <c r="AP151" s="590"/>
      <c r="AQ151" s="590"/>
    </row>
    <row r="152" spans="1:43" ht="12.75" customHeight="1">
      <c r="A152" s="587"/>
      <c r="B152" s="587"/>
      <c r="C152" s="587"/>
      <c r="D152" s="587"/>
      <c r="E152" s="587"/>
      <c r="F152" s="587"/>
      <c r="G152" s="587"/>
      <c r="H152" s="587"/>
      <c r="I152" s="587"/>
      <c r="J152" s="587"/>
      <c r="K152" s="587"/>
      <c r="L152" s="588"/>
      <c r="M152" s="587"/>
      <c r="N152" s="587"/>
      <c r="O152" s="587"/>
      <c r="P152" s="589"/>
      <c r="Q152" s="587"/>
      <c r="R152" s="587"/>
      <c r="S152" s="587"/>
      <c r="T152" s="587"/>
      <c r="U152" s="587"/>
      <c r="V152" s="587"/>
      <c r="W152" s="587"/>
      <c r="X152" s="587"/>
      <c r="Y152" s="587"/>
      <c r="Z152" s="587"/>
      <c r="AA152" s="587"/>
      <c r="AB152" s="587"/>
      <c r="AC152" s="587"/>
      <c r="AD152" s="587"/>
      <c r="AE152" s="587"/>
      <c r="AF152" s="587"/>
      <c r="AG152" s="587"/>
      <c r="AH152" s="587"/>
      <c r="AI152" s="587"/>
      <c r="AJ152" s="587"/>
      <c r="AK152" s="587"/>
      <c r="AL152" s="587"/>
      <c r="AM152" s="587"/>
      <c r="AN152" s="587"/>
      <c r="AO152" s="587"/>
      <c r="AP152" s="590"/>
      <c r="AQ152" s="590"/>
    </row>
    <row r="153" spans="1:43" ht="12.75" customHeight="1">
      <c r="A153" s="587"/>
      <c r="B153" s="587"/>
      <c r="C153" s="587"/>
      <c r="D153" s="587"/>
      <c r="E153" s="587"/>
      <c r="F153" s="587"/>
      <c r="G153" s="587"/>
      <c r="H153" s="587"/>
      <c r="I153" s="587"/>
      <c r="J153" s="587"/>
      <c r="K153" s="587"/>
      <c r="L153" s="588"/>
      <c r="M153" s="587"/>
      <c r="N153" s="587"/>
      <c r="O153" s="587"/>
      <c r="P153" s="589"/>
      <c r="Q153" s="587"/>
      <c r="R153" s="587"/>
      <c r="S153" s="587"/>
      <c r="T153" s="587"/>
      <c r="U153" s="587"/>
      <c r="V153" s="587"/>
      <c r="W153" s="587"/>
      <c r="X153" s="587"/>
      <c r="Y153" s="587"/>
      <c r="Z153" s="587"/>
      <c r="AA153" s="587"/>
      <c r="AB153" s="587"/>
      <c r="AC153" s="587"/>
      <c r="AD153" s="587"/>
      <c r="AE153" s="587"/>
      <c r="AF153" s="587"/>
      <c r="AG153" s="587"/>
      <c r="AH153" s="587"/>
      <c r="AI153" s="587"/>
      <c r="AJ153" s="587"/>
      <c r="AK153" s="587"/>
      <c r="AL153" s="587"/>
      <c r="AM153" s="587"/>
      <c r="AN153" s="587"/>
      <c r="AO153" s="587"/>
      <c r="AP153" s="590"/>
      <c r="AQ153" s="590"/>
    </row>
    <row r="154" spans="1:43" ht="12.75" customHeight="1">
      <c r="A154" s="587"/>
      <c r="B154" s="587"/>
      <c r="C154" s="587"/>
      <c r="D154" s="587"/>
      <c r="E154" s="587"/>
      <c r="F154" s="587"/>
      <c r="G154" s="587"/>
      <c r="H154" s="587"/>
      <c r="I154" s="587"/>
      <c r="J154" s="587"/>
      <c r="K154" s="587"/>
      <c r="L154" s="588"/>
      <c r="M154" s="587"/>
      <c r="N154" s="587"/>
      <c r="O154" s="587"/>
      <c r="P154" s="589"/>
      <c r="Q154" s="587"/>
      <c r="R154" s="587"/>
      <c r="S154" s="587"/>
      <c r="T154" s="587"/>
      <c r="U154" s="587"/>
      <c r="V154" s="587"/>
      <c r="W154" s="587"/>
      <c r="X154" s="587"/>
      <c r="Y154" s="587"/>
      <c r="Z154" s="587"/>
      <c r="AA154" s="587"/>
      <c r="AB154" s="587"/>
      <c r="AC154" s="587"/>
      <c r="AD154" s="587"/>
      <c r="AE154" s="587"/>
      <c r="AF154" s="587"/>
      <c r="AG154" s="587"/>
      <c r="AH154" s="587"/>
      <c r="AI154" s="587"/>
      <c r="AJ154" s="587"/>
      <c r="AK154" s="587"/>
      <c r="AL154" s="587"/>
      <c r="AM154" s="587"/>
      <c r="AN154" s="587"/>
      <c r="AO154" s="587"/>
      <c r="AP154" s="590"/>
      <c r="AQ154" s="590"/>
    </row>
    <row r="155" spans="1:43" ht="12.75" customHeight="1">
      <c r="A155" s="587"/>
      <c r="B155" s="587"/>
      <c r="C155" s="587"/>
      <c r="D155" s="587"/>
      <c r="E155" s="587"/>
      <c r="F155" s="587"/>
      <c r="G155" s="587"/>
      <c r="H155" s="587"/>
      <c r="I155" s="587"/>
      <c r="J155" s="587"/>
      <c r="K155" s="587"/>
      <c r="L155" s="588"/>
      <c r="M155" s="587"/>
      <c r="N155" s="587"/>
      <c r="O155" s="587"/>
      <c r="P155" s="589"/>
      <c r="Q155" s="587"/>
      <c r="R155" s="587"/>
      <c r="S155" s="587"/>
      <c r="T155" s="587"/>
      <c r="U155" s="587"/>
      <c r="V155" s="587"/>
      <c r="W155" s="587"/>
      <c r="X155" s="587"/>
      <c r="Y155" s="587"/>
      <c r="Z155" s="587"/>
      <c r="AA155" s="587"/>
      <c r="AB155" s="587"/>
      <c r="AC155" s="587"/>
      <c r="AD155" s="587"/>
      <c r="AE155" s="587"/>
      <c r="AF155" s="587"/>
      <c r="AG155" s="587"/>
      <c r="AH155" s="587"/>
      <c r="AI155" s="587"/>
      <c r="AJ155" s="587"/>
      <c r="AK155" s="587"/>
      <c r="AL155" s="587"/>
      <c r="AM155" s="587"/>
      <c r="AN155" s="587"/>
      <c r="AO155" s="587"/>
      <c r="AP155" s="590"/>
      <c r="AQ155" s="590"/>
    </row>
    <row r="156" spans="1:43" ht="12.75" customHeight="1">
      <c r="A156" s="587"/>
      <c r="B156" s="587"/>
      <c r="C156" s="587"/>
      <c r="D156" s="587"/>
      <c r="E156" s="587"/>
      <c r="F156" s="587"/>
      <c r="G156" s="587"/>
      <c r="H156" s="587"/>
      <c r="I156" s="587"/>
      <c r="J156" s="587"/>
      <c r="K156" s="587"/>
      <c r="L156" s="588"/>
      <c r="M156" s="587"/>
      <c r="N156" s="587"/>
      <c r="O156" s="587"/>
      <c r="P156" s="589"/>
      <c r="Q156" s="587"/>
      <c r="R156" s="587"/>
      <c r="S156" s="587"/>
      <c r="T156" s="587"/>
      <c r="U156" s="587"/>
      <c r="V156" s="587"/>
      <c r="W156" s="587"/>
      <c r="X156" s="587"/>
      <c r="Y156" s="587"/>
      <c r="Z156" s="587"/>
      <c r="AA156" s="587"/>
      <c r="AB156" s="587"/>
      <c r="AC156" s="587"/>
      <c r="AD156" s="587"/>
      <c r="AE156" s="587"/>
      <c r="AF156" s="587"/>
      <c r="AG156" s="587"/>
      <c r="AH156" s="587"/>
      <c r="AI156" s="587"/>
      <c r="AJ156" s="587"/>
      <c r="AK156" s="587"/>
      <c r="AL156" s="587"/>
      <c r="AM156" s="587"/>
      <c r="AN156" s="587"/>
      <c r="AO156" s="587"/>
      <c r="AP156" s="590"/>
      <c r="AQ156" s="590"/>
    </row>
    <row r="157" spans="1:43" ht="12.75" customHeight="1">
      <c r="A157" s="587"/>
      <c r="B157" s="587"/>
      <c r="C157" s="587"/>
      <c r="D157" s="587"/>
      <c r="E157" s="587"/>
      <c r="F157" s="587"/>
      <c r="G157" s="587"/>
      <c r="H157" s="587"/>
      <c r="I157" s="587"/>
      <c r="J157" s="587"/>
      <c r="K157" s="587"/>
      <c r="L157" s="588"/>
      <c r="M157" s="587"/>
      <c r="N157" s="587"/>
      <c r="O157" s="587"/>
      <c r="P157" s="589"/>
      <c r="Q157" s="587"/>
      <c r="R157" s="587"/>
      <c r="S157" s="587"/>
      <c r="T157" s="587"/>
      <c r="U157" s="587"/>
      <c r="V157" s="587"/>
      <c r="W157" s="587"/>
      <c r="X157" s="587"/>
      <c r="Y157" s="587"/>
      <c r="Z157" s="587"/>
      <c r="AA157" s="587"/>
      <c r="AB157" s="587"/>
      <c r="AC157" s="587"/>
      <c r="AD157" s="587"/>
      <c r="AE157" s="587"/>
      <c r="AF157" s="587"/>
      <c r="AG157" s="587"/>
      <c r="AH157" s="587"/>
      <c r="AI157" s="587"/>
      <c r="AJ157" s="587"/>
      <c r="AK157" s="587"/>
      <c r="AL157" s="587"/>
      <c r="AM157" s="587"/>
      <c r="AN157" s="587"/>
      <c r="AO157" s="587"/>
      <c r="AP157" s="590"/>
      <c r="AQ157" s="590"/>
    </row>
    <row r="158" spans="1:43" ht="12.75" customHeight="1">
      <c r="A158" s="587"/>
      <c r="B158" s="587"/>
      <c r="C158" s="587"/>
      <c r="D158" s="587"/>
      <c r="E158" s="587"/>
      <c r="F158" s="587"/>
      <c r="G158" s="587"/>
      <c r="H158" s="587"/>
      <c r="I158" s="587"/>
      <c r="J158" s="587"/>
      <c r="K158" s="587"/>
      <c r="L158" s="588"/>
      <c r="M158" s="587"/>
      <c r="N158" s="587"/>
      <c r="O158" s="587"/>
      <c r="P158" s="589"/>
      <c r="Q158" s="587"/>
      <c r="R158" s="587"/>
      <c r="S158" s="587"/>
      <c r="T158" s="587"/>
      <c r="U158" s="587"/>
      <c r="V158" s="587"/>
      <c r="W158" s="587"/>
      <c r="X158" s="587"/>
      <c r="Y158" s="587"/>
      <c r="Z158" s="587"/>
      <c r="AA158" s="587"/>
      <c r="AB158" s="587"/>
      <c r="AC158" s="587"/>
      <c r="AD158" s="587"/>
      <c r="AE158" s="587"/>
      <c r="AF158" s="587"/>
      <c r="AG158" s="587"/>
      <c r="AH158" s="587"/>
      <c r="AI158" s="587"/>
      <c r="AJ158" s="587"/>
      <c r="AK158" s="587"/>
      <c r="AL158" s="587"/>
      <c r="AM158" s="587"/>
      <c r="AN158" s="587"/>
      <c r="AO158" s="587"/>
      <c r="AP158" s="590"/>
      <c r="AQ158" s="590"/>
    </row>
    <row r="159" spans="1:43" ht="12.75" customHeight="1">
      <c r="A159" s="587"/>
      <c r="B159" s="587"/>
      <c r="C159" s="587"/>
      <c r="D159" s="587"/>
      <c r="E159" s="587"/>
      <c r="F159" s="587"/>
      <c r="G159" s="587"/>
      <c r="H159" s="587"/>
      <c r="I159" s="587"/>
      <c r="J159" s="587"/>
      <c r="K159" s="587"/>
      <c r="L159" s="588"/>
      <c r="M159" s="587"/>
      <c r="N159" s="587"/>
      <c r="O159" s="587"/>
      <c r="P159" s="589"/>
      <c r="Q159" s="587"/>
      <c r="R159" s="587"/>
      <c r="S159" s="587"/>
      <c r="T159" s="587"/>
      <c r="U159" s="587"/>
      <c r="V159" s="587"/>
      <c r="W159" s="587"/>
      <c r="X159" s="587"/>
      <c r="Y159" s="587"/>
      <c r="Z159" s="587"/>
      <c r="AA159" s="587"/>
      <c r="AB159" s="587"/>
      <c r="AC159" s="587"/>
      <c r="AD159" s="587"/>
      <c r="AE159" s="587"/>
      <c r="AF159" s="587"/>
      <c r="AG159" s="587"/>
      <c r="AH159" s="587"/>
      <c r="AI159" s="587"/>
      <c r="AJ159" s="587"/>
      <c r="AK159" s="587"/>
      <c r="AL159" s="587"/>
      <c r="AM159" s="587"/>
      <c r="AN159" s="587"/>
      <c r="AO159" s="587"/>
      <c r="AP159" s="590"/>
      <c r="AQ159" s="590"/>
    </row>
    <row r="160" spans="1:43" ht="12.75" customHeight="1">
      <c r="A160" s="587"/>
      <c r="B160" s="587"/>
      <c r="C160" s="587"/>
      <c r="D160" s="587"/>
      <c r="E160" s="587"/>
      <c r="F160" s="587"/>
      <c r="G160" s="587"/>
      <c r="H160" s="587"/>
      <c r="I160" s="587"/>
      <c r="J160" s="587"/>
      <c r="K160" s="587"/>
      <c r="L160" s="588"/>
      <c r="M160" s="587"/>
      <c r="N160" s="587"/>
      <c r="O160" s="587"/>
      <c r="P160" s="589"/>
      <c r="Q160" s="587"/>
      <c r="R160" s="587"/>
      <c r="S160" s="587"/>
      <c r="T160" s="587"/>
      <c r="U160" s="587"/>
      <c r="V160" s="587"/>
      <c r="W160" s="587"/>
      <c r="X160" s="587"/>
      <c r="Y160" s="587"/>
      <c r="Z160" s="587"/>
      <c r="AA160" s="587"/>
      <c r="AB160" s="587"/>
      <c r="AC160" s="587"/>
      <c r="AD160" s="587"/>
      <c r="AE160" s="587"/>
      <c r="AF160" s="587"/>
      <c r="AG160" s="587"/>
      <c r="AH160" s="587"/>
      <c r="AI160" s="587"/>
      <c r="AJ160" s="587"/>
      <c r="AK160" s="587"/>
      <c r="AL160" s="587"/>
      <c r="AM160" s="587"/>
      <c r="AN160" s="587"/>
      <c r="AO160" s="587"/>
      <c r="AP160" s="590"/>
      <c r="AQ160" s="590"/>
    </row>
    <row r="161" spans="1:43" ht="12.75" customHeight="1">
      <c r="A161" s="587"/>
      <c r="B161" s="587"/>
      <c r="C161" s="587"/>
      <c r="D161" s="587"/>
      <c r="E161" s="587"/>
      <c r="F161" s="587"/>
      <c r="G161" s="587"/>
      <c r="H161" s="587"/>
      <c r="I161" s="587"/>
      <c r="J161" s="587"/>
      <c r="K161" s="587"/>
      <c r="L161" s="588"/>
      <c r="M161" s="587"/>
      <c r="N161" s="587"/>
      <c r="O161" s="587"/>
      <c r="P161" s="589"/>
      <c r="Q161" s="587"/>
      <c r="R161" s="587"/>
      <c r="S161" s="587"/>
      <c r="T161" s="587"/>
      <c r="U161" s="587"/>
      <c r="V161" s="587"/>
      <c r="W161" s="587"/>
      <c r="X161" s="587"/>
      <c r="Y161" s="587"/>
      <c r="Z161" s="587"/>
      <c r="AA161" s="587"/>
      <c r="AB161" s="587"/>
      <c r="AC161" s="587"/>
      <c r="AD161" s="587"/>
      <c r="AE161" s="587"/>
      <c r="AF161" s="587"/>
      <c r="AG161" s="587"/>
      <c r="AH161" s="587"/>
      <c r="AI161" s="587"/>
      <c r="AJ161" s="587"/>
      <c r="AK161" s="587"/>
      <c r="AL161" s="587"/>
      <c r="AM161" s="587"/>
      <c r="AN161" s="587"/>
      <c r="AO161" s="587"/>
      <c r="AP161" s="590"/>
      <c r="AQ161" s="590"/>
    </row>
    <row r="162" spans="1:43" ht="12.75" customHeight="1">
      <c r="A162" s="587"/>
      <c r="B162" s="587"/>
      <c r="C162" s="587"/>
      <c r="D162" s="587"/>
      <c r="E162" s="587"/>
      <c r="F162" s="587"/>
      <c r="G162" s="587"/>
      <c r="H162" s="587"/>
      <c r="I162" s="587"/>
      <c r="J162" s="587"/>
      <c r="K162" s="587"/>
      <c r="L162" s="588"/>
      <c r="M162" s="587"/>
      <c r="N162" s="587"/>
      <c r="O162" s="587"/>
      <c r="P162" s="589"/>
      <c r="Q162" s="587"/>
      <c r="R162" s="587"/>
      <c r="S162" s="587"/>
      <c r="T162" s="587"/>
      <c r="U162" s="587"/>
      <c r="V162" s="587"/>
      <c r="W162" s="587"/>
      <c r="X162" s="587"/>
      <c r="Y162" s="587"/>
      <c r="Z162" s="587"/>
      <c r="AA162" s="587"/>
      <c r="AB162" s="587"/>
      <c r="AC162" s="587"/>
      <c r="AD162" s="587"/>
      <c r="AE162" s="587"/>
      <c r="AF162" s="587"/>
      <c r="AG162" s="587"/>
      <c r="AH162" s="587"/>
      <c r="AI162" s="587"/>
      <c r="AJ162" s="587"/>
      <c r="AK162" s="587"/>
      <c r="AL162" s="587"/>
      <c r="AM162" s="587"/>
      <c r="AN162" s="587"/>
      <c r="AO162" s="587"/>
      <c r="AP162" s="590"/>
      <c r="AQ162" s="590"/>
    </row>
    <row r="163" spans="1:43" ht="12.75" customHeight="1">
      <c r="A163" s="587"/>
      <c r="B163" s="587"/>
      <c r="C163" s="587"/>
      <c r="D163" s="587"/>
      <c r="E163" s="587"/>
      <c r="F163" s="587"/>
      <c r="G163" s="587"/>
      <c r="H163" s="587"/>
      <c r="I163" s="587"/>
      <c r="J163" s="587"/>
      <c r="K163" s="587"/>
      <c r="L163" s="588"/>
      <c r="M163" s="587"/>
      <c r="N163" s="587"/>
      <c r="O163" s="587"/>
      <c r="P163" s="589"/>
      <c r="Q163" s="587"/>
      <c r="R163" s="587"/>
      <c r="S163" s="587"/>
      <c r="T163" s="587"/>
      <c r="U163" s="587"/>
      <c r="V163" s="587"/>
      <c r="W163" s="587"/>
      <c r="X163" s="587"/>
      <c r="Y163" s="587"/>
      <c r="Z163" s="587"/>
      <c r="AA163" s="587"/>
      <c r="AB163" s="587"/>
      <c r="AC163" s="587"/>
      <c r="AD163" s="587"/>
      <c r="AE163" s="587"/>
      <c r="AF163" s="587"/>
      <c r="AG163" s="587"/>
      <c r="AH163" s="587"/>
      <c r="AI163" s="587"/>
      <c r="AJ163" s="587"/>
      <c r="AK163" s="587"/>
      <c r="AL163" s="587"/>
      <c r="AM163" s="587"/>
      <c r="AN163" s="587"/>
      <c r="AO163" s="587"/>
      <c r="AP163" s="590"/>
      <c r="AQ163" s="590"/>
    </row>
    <row r="164" spans="1:43" ht="12.75" customHeight="1">
      <c r="A164" s="587"/>
      <c r="B164" s="587"/>
      <c r="C164" s="587"/>
      <c r="D164" s="587"/>
      <c r="E164" s="587"/>
      <c r="F164" s="587"/>
      <c r="G164" s="587"/>
      <c r="H164" s="587"/>
      <c r="I164" s="587"/>
      <c r="J164" s="587"/>
      <c r="K164" s="587"/>
      <c r="L164" s="588"/>
      <c r="M164" s="587"/>
      <c r="N164" s="587"/>
      <c r="O164" s="587"/>
      <c r="P164" s="589"/>
      <c r="Q164" s="587"/>
      <c r="R164" s="587"/>
      <c r="S164" s="587"/>
      <c r="T164" s="587"/>
      <c r="U164" s="587"/>
      <c r="V164" s="587"/>
      <c r="W164" s="587"/>
      <c r="X164" s="587"/>
      <c r="Y164" s="587"/>
      <c r="Z164" s="587"/>
      <c r="AA164" s="587"/>
      <c r="AB164" s="587"/>
      <c r="AC164" s="587"/>
      <c r="AD164" s="587"/>
      <c r="AE164" s="587"/>
      <c r="AF164" s="587"/>
      <c r="AG164" s="587"/>
      <c r="AH164" s="587"/>
      <c r="AI164" s="587"/>
      <c r="AJ164" s="587"/>
      <c r="AK164" s="587"/>
      <c r="AL164" s="587"/>
      <c r="AM164" s="587"/>
      <c r="AN164" s="587"/>
      <c r="AO164" s="587"/>
      <c r="AP164" s="590"/>
      <c r="AQ164" s="590"/>
    </row>
    <row r="165" spans="1:43" ht="12.75" customHeight="1">
      <c r="A165" s="587"/>
      <c r="B165" s="587"/>
      <c r="C165" s="587"/>
      <c r="D165" s="587"/>
      <c r="E165" s="587"/>
      <c r="F165" s="587"/>
      <c r="G165" s="587"/>
      <c r="H165" s="587"/>
      <c r="I165" s="587"/>
      <c r="J165" s="587"/>
      <c r="K165" s="587"/>
      <c r="L165" s="588"/>
      <c r="M165" s="587"/>
      <c r="N165" s="587"/>
      <c r="O165" s="587"/>
      <c r="P165" s="589"/>
      <c r="Q165" s="587"/>
      <c r="R165" s="587"/>
      <c r="S165" s="587"/>
      <c r="T165" s="587"/>
      <c r="U165" s="587"/>
      <c r="V165" s="587"/>
      <c r="W165" s="587"/>
      <c r="X165" s="587"/>
      <c r="Y165" s="587"/>
      <c r="Z165" s="587"/>
      <c r="AA165" s="587"/>
      <c r="AB165" s="587"/>
      <c r="AC165" s="587"/>
      <c r="AD165" s="587"/>
      <c r="AE165" s="587"/>
      <c r="AF165" s="587"/>
      <c r="AG165" s="587"/>
      <c r="AH165" s="587"/>
      <c r="AI165" s="587"/>
      <c r="AJ165" s="587"/>
      <c r="AK165" s="587"/>
      <c r="AL165" s="587"/>
      <c r="AM165" s="587"/>
      <c r="AN165" s="587"/>
      <c r="AO165" s="587"/>
      <c r="AP165" s="590"/>
      <c r="AQ165" s="590"/>
    </row>
    <row r="166" spans="1:43" ht="12.75" customHeight="1">
      <c r="A166" s="587"/>
      <c r="B166" s="587"/>
      <c r="C166" s="587"/>
      <c r="D166" s="587"/>
      <c r="E166" s="587"/>
      <c r="F166" s="587"/>
      <c r="G166" s="587"/>
      <c r="H166" s="587"/>
      <c r="I166" s="587"/>
      <c r="J166" s="587"/>
      <c r="K166" s="587"/>
      <c r="L166" s="588"/>
      <c r="M166" s="587"/>
      <c r="N166" s="587"/>
      <c r="O166" s="587"/>
      <c r="P166" s="589"/>
      <c r="Q166" s="587"/>
      <c r="R166" s="587"/>
      <c r="S166" s="587"/>
      <c r="T166" s="587"/>
      <c r="U166" s="587"/>
      <c r="V166" s="587"/>
      <c r="W166" s="587"/>
      <c r="X166" s="587"/>
      <c r="Y166" s="587"/>
      <c r="Z166" s="587"/>
      <c r="AA166" s="587"/>
      <c r="AB166" s="587"/>
      <c r="AC166" s="587"/>
      <c r="AD166" s="587"/>
      <c r="AE166" s="587"/>
      <c r="AF166" s="587"/>
      <c r="AG166" s="587"/>
      <c r="AH166" s="587"/>
      <c r="AI166" s="587"/>
      <c r="AJ166" s="587"/>
      <c r="AK166" s="587"/>
      <c r="AL166" s="587"/>
      <c r="AM166" s="587"/>
      <c r="AN166" s="587"/>
      <c r="AO166" s="587"/>
      <c r="AP166" s="590"/>
      <c r="AQ166" s="590"/>
    </row>
    <row r="167" spans="1:43" ht="12.75" customHeight="1">
      <c r="A167" s="587"/>
      <c r="B167" s="587"/>
      <c r="C167" s="587"/>
      <c r="D167" s="587"/>
      <c r="E167" s="587"/>
      <c r="F167" s="587"/>
      <c r="G167" s="587"/>
      <c r="H167" s="587"/>
      <c r="I167" s="587"/>
      <c r="J167" s="587"/>
      <c r="K167" s="587"/>
      <c r="L167" s="588"/>
      <c r="M167" s="587"/>
      <c r="N167" s="587"/>
      <c r="O167" s="587"/>
      <c r="P167" s="589"/>
      <c r="Q167" s="587"/>
      <c r="R167" s="587"/>
      <c r="S167" s="587"/>
      <c r="T167" s="587"/>
      <c r="U167" s="587"/>
      <c r="V167" s="587"/>
      <c r="W167" s="587"/>
      <c r="X167" s="587"/>
      <c r="Y167" s="587"/>
      <c r="Z167" s="587"/>
      <c r="AA167" s="587"/>
      <c r="AB167" s="587"/>
      <c r="AC167" s="587"/>
      <c r="AD167" s="587"/>
      <c r="AE167" s="587"/>
      <c r="AF167" s="587"/>
      <c r="AG167" s="587"/>
      <c r="AH167" s="587"/>
      <c r="AI167" s="587"/>
      <c r="AJ167" s="587"/>
      <c r="AK167" s="587"/>
      <c r="AL167" s="587"/>
      <c r="AM167" s="587"/>
      <c r="AN167" s="587"/>
      <c r="AO167" s="587"/>
      <c r="AP167" s="590"/>
      <c r="AQ167" s="590"/>
    </row>
    <row r="168" spans="1:43" ht="12.75" customHeight="1">
      <c r="A168" s="587"/>
      <c r="B168" s="587"/>
      <c r="C168" s="587"/>
      <c r="D168" s="587"/>
      <c r="E168" s="587"/>
      <c r="F168" s="587"/>
      <c r="G168" s="587"/>
      <c r="H168" s="587"/>
      <c r="I168" s="587"/>
      <c r="J168" s="587"/>
      <c r="K168" s="587"/>
      <c r="L168" s="588"/>
      <c r="M168" s="587"/>
      <c r="N168" s="587"/>
      <c r="O168" s="587"/>
      <c r="P168" s="589"/>
      <c r="Q168" s="587"/>
      <c r="R168" s="587"/>
      <c r="S168" s="587"/>
      <c r="T168" s="587"/>
      <c r="U168" s="587"/>
      <c r="V168" s="587"/>
      <c r="W168" s="587"/>
      <c r="X168" s="587"/>
      <c r="Y168" s="587"/>
      <c r="Z168" s="587"/>
      <c r="AA168" s="587"/>
      <c r="AB168" s="587"/>
      <c r="AC168" s="587"/>
      <c r="AD168" s="587"/>
      <c r="AE168" s="587"/>
      <c r="AF168" s="587"/>
      <c r="AG168" s="587"/>
      <c r="AH168" s="587"/>
      <c r="AI168" s="587"/>
      <c r="AJ168" s="587"/>
      <c r="AK168" s="587"/>
      <c r="AL168" s="587"/>
      <c r="AM168" s="587"/>
      <c r="AN168" s="587"/>
      <c r="AO168" s="587"/>
      <c r="AP168" s="590"/>
      <c r="AQ168" s="590"/>
    </row>
    <row r="169" spans="1:43" ht="12.75" customHeight="1">
      <c r="A169" s="587"/>
      <c r="B169" s="587"/>
      <c r="C169" s="587"/>
      <c r="D169" s="587"/>
      <c r="E169" s="587"/>
      <c r="F169" s="587"/>
      <c r="G169" s="587"/>
      <c r="H169" s="587"/>
      <c r="I169" s="587"/>
      <c r="J169" s="587"/>
      <c r="K169" s="587"/>
      <c r="L169" s="588"/>
      <c r="M169" s="587"/>
      <c r="N169" s="587"/>
      <c r="O169" s="587"/>
      <c r="P169" s="589"/>
      <c r="Q169" s="587"/>
      <c r="R169" s="587"/>
      <c r="S169" s="587"/>
      <c r="T169" s="587"/>
      <c r="U169" s="587"/>
      <c r="V169" s="587"/>
      <c r="W169" s="587"/>
      <c r="X169" s="587"/>
      <c r="Y169" s="587"/>
      <c r="Z169" s="587"/>
      <c r="AA169" s="587"/>
      <c r="AB169" s="587"/>
      <c r="AC169" s="587"/>
      <c r="AD169" s="587"/>
      <c r="AE169" s="587"/>
      <c r="AF169" s="587"/>
      <c r="AG169" s="587"/>
      <c r="AH169" s="587"/>
      <c r="AI169" s="587"/>
      <c r="AJ169" s="587"/>
      <c r="AK169" s="587"/>
      <c r="AL169" s="587"/>
      <c r="AM169" s="587"/>
      <c r="AN169" s="587"/>
      <c r="AO169" s="587"/>
      <c r="AP169" s="590"/>
      <c r="AQ169" s="590"/>
    </row>
    <row r="170" spans="1:43" ht="12.75" customHeight="1">
      <c r="A170" s="587"/>
      <c r="B170" s="587"/>
      <c r="C170" s="587"/>
      <c r="D170" s="587"/>
      <c r="E170" s="587"/>
      <c r="F170" s="587"/>
      <c r="G170" s="587"/>
      <c r="H170" s="587"/>
      <c r="I170" s="587"/>
      <c r="J170" s="587"/>
      <c r="K170" s="587"/>
      <c r="L170" s="588"/>
      <c r="M170" s="587"/>
      <c r="N170" s="587"/>
      <c r="O170" s="587"/>
      <c r="P170" s="589"/>
      <c r="Q170" s="587"/>
      <c r="R170" s="587"/>
      <c r="S170" s="587"/>
      <c r="T170" s="587"/>
      <c r="U170" s="587"/>
      <c r="V170" s="587"/>
      <c r="W170" s="587"/>
      <c r="X170" s="587"/>
      <c r="Y170" s="587"/>
      <c r="Z170" s="587"/>
      <c r="AA170" s="587"/>
      <c r="AB170" s="587"/>
      <c r="AC170" s="587"/>
      <c r="AD170" s="587"/>
      <c r="AE170" s="587"/>
      <c r="AF170" s="587"/>
      <c r="AG170" s="587"/>
      <c r="AH170" s="587"/>
      <c r="AI170" s="587"/>
      <c r="AJ170" s="587"/>
      <c r="AK170" s="587"/>
      <c r="AL170" s="587"/>
      <c r="AM170" s="587"/>
      <c r="AN170" s="587"/>
      <c r="AO170" s="587"/>
      <c r="AP170" s="590"/>
      <c r="AQ170" s="590"/>
    </row>
    <row r="171" spans="1:43" ht="12.75" customHeight="1">
      <c r="A171" s="587"/>
      <c r="B171" s="587"/>
      <c r="C171" s="587"/>
      <c r="D171" s="587"/>
      <c r="E171" s="587"/>
      <c r="F171" s="587"/>
      <c r="G171" s="587"/>
      <c r="H171" s="587"/>
      <c r="I171" s="587"/>
      <c r="J171" s="587"/>
      <c r="K171" s="587"/>
      <c r="L171" s="588"/>
      <c r="M171" s="587"/>
      <c r="N171" s="587"/>
      <c r="O171" s="587"/>
      <c r="P171" s="589"/>
      <c r="Q171" s="587"/>
      <c r="R171" s="587"/>
      <c r="S171" s="587"/>
      <c r="T171" s="587"/>
      <c r="U171" s="587"/>
      <c r="V171" s="587"/>
      <c r="W171" s="587"/>
      <c r="X171" s="587"/>
      <c r="Y171" s="587"/>
      <c r="Z171" s="587"/>
      <c r="AA171" s="587"/>
      <c r="AB171" s="587"/>
      <c r="AC171" s="587"/>
      <c r="AD171" s="587"/>
      <c r="AE171" s="587"/>
      <c r="AF171" s="587"/>
      <c r="AG171" s="587"/>
      <c r="AH171" s="587"/>
      <c r="AI171" s="587"/>
      <c r="AJ171" s="587"/>
      <c r="AK171" s="587"/>
      <c r="AL171" s="587"/>
      <c r="AM171" s="587"/>
      <c r="AN171" s="587"/>
      <c r="AO171" s="587"/>
      <c r="AP171" s="590"/>
      <c r="AQ171" s="590"/>
    </row>
    <row r="172" spans="1:43" ht="12.75" customHeight="1">
      <c r="A172" s="587"/>
      <c r="B172" s="587"/>
      <c r="C172" s="587"/>
      <c r="D172" s="587"/>
      <c r="E172" s="587"/>
      <c r="F172" s="587"/>
      <c r="G172" s="587"/>
      <c r="H172" s="587"/>
      <c r="I172" s="587"/>
      <c r="J172" s="587"/>
      <c r="K172" s="587"/>
      <c r="L172" s="588"/>
      <c r="M172" s="587"/>
      <c r="N172" s="587"/>
      <c r="O172" s="587"/>
      <c r="P172" s="589"/>
      <c r="Q172" s="587"/>
      <c r="R172" s="587"/>
      <c r="S172" s="587"/>
      <c r="T172" s="587"/>
      <c r="U172" s="587"/>
      <c r="V172" s="587"/>
      <c r="W172" s="587"/>
      <c r="X172" s="587"/>
      <c r="Y172" s="587"/>
      <c r="Z172" s="587"/>
      <c r="AA172" s="587"/>
      <c r="AB172" s="587"/>
      <c r="AC172" s="587"/>
      <c r="AD172" s="587"/>
      <c r="AE172" s="587"/>
      <c r="AF172" s="587"/>
      <c r="AG172" s="587"/>
      <c r="AH172" s="587"/>
      <c r="AI172" s="587"/>
      <c r="AJ172" s="587"/>
      <c r="AK172" s="587"/>
      <c r="AL172" s="587"/>
      <c r="AM172" s="587"/>
      <c r="AN172" s="587"/>
      <c r="AO172" s="587"/>
      <c r="AP172" s="590"/>
      <c r="AQ172" s="590"/>
    </row>
    <row r="173" spans="1:43" ht="12.75" customHeight="1">
      <c r="A173" s="587"/>
      <c r="B173" s="587"/>
      <c r="C173" s="587"/>
      <c r="D173" s="587"/>
      <c r="E173" s="587"/>
      <c r="F173" s="587"/>
      <c r="G173" s="587"/>
      <c r="H173" s="587"/>
      <c r="I173" s="587"/>
      <c r="J173" s="587"/>
      <c r="K173" s="587"/>
      <c r="L173" s="588"/>
      <c r="M173" s="587"/>
      <c r="N173" s="587"/>
      <c r="O173" s="587"/>
      <c r="P173" s="589"/>
      <c r="Q173" s="587"/>
      <c r="R173" s="587"/>
      <c r="S173" s="587"/>
      <c r="T173" s="587"/>
      <c r="U173" s="587"/>
      <c r="V173" s="587"/>
      <c r="W173" s="587"/>
      <c r="X173" s="587"/>
      <c r="Y173" s="587"/>
      <c r="Z173" s="587"/>
      <c r="AA173" s="587"/>
      <c r="AB173" s="587"/>
      <c r="AC173" s="587"/>
      <c r="AD173" s="587"/>
      <c r="AE173" s="587"/>
      <c r="AF173" s="587"/>
      <c r="AG173" s="587"/>
      <c r="AH173" s="587"/>
      <c r="AI173" s="587"/>
      <c r="AJ173" s="587"/>
      <c r="AK173" s="587"/>
      <c r="AL173" s="587"/>
      <c r="AM173" s="587"/>
      <c r="AN173" s="587"/>
      <c r="AO173" s="587"/>
      <c r="AP173" s="590"/>
      <c r="AQ173" s="590"/>
    </row>
    <row r="174" spans="1:43" ht="12.75" customHeight="1">
      <c r="A174" s="587"/>
      <c r="B174" s="587"/>
      <c r="C174" s="587"/>
      <c r="D174" s="587"/>
      <c r="E174" s="587"/>
      <c r="F174" s="587"/>
      <c r="G174" s="587"/>
      <c r="H174" s="587"/>
      <c r="I174" s="587"/>
      <c r="J174" s="587"/>
      <c r="K174" s="587"/>
      <c r="L174" s="588"/>
      <c r="M174" s="587"/>
      <c r="N174" s="587"/>
      <c r="O174" s="587"/>
      <c r="P174" s="589"/>
      <c r="Q174" s="587"/>
      <c r="R174" s="587"/>
      <c r="S174" s="587"/>
      <c r="T174" s="587"/>
      <c r="U174" s="587"/>
      <c r="V174" s="587"/>
      <c r="W174" s="587"/>
      <c r="X174" s="587"/>
      <c r="Y174" s="587"/>
      <c r="Z174" s="587"/>
      <c r="AA174" s="587"/>
      <c r="AB174" s="587"/>
      <c r="AC174" s="587"/>
      <c r="AD174" s="587"/>
      <c r="AE174" s="587"/>
      <c r="AF174" s="587"/>
      <c r="AG174" s="587"/>
      <c r="AH174" s="587"/>
      <c r="AI174" s="587"/>
      <c r="AJ174" s="587"/>
      <c r="AK174" s="587"/>
      <c r="AL174" s="587"/>
      <c r="AM174" s="587"/>
      <c r="AN174" s="587"/>
      <c r="AO174" s="587"/>
      <c r="AP174" s="590"/>
      <c r="AQ174" s="590"/>
    </row>
    <row r="175" spans="1:43" ht="12.75" customHeight="1">
      <c r="A175" s="587"/>
      <c r="B175" s="587"/>
      <c r="C175" s="587"/>
      <c r="D175" s="587"/>
      <c r="E175" s="587"/>
      <c r="F175" s="587"/>
      <c r="G175" s="587"/>
      <c r="H175" s="587"/>
      <c r="I175" s="587"/>
      <c r="J175" s="587"/>
      <c r="K175" s="587"/>
      <c r="L175" s="588"/>
      <c r="M175" s="587"/>
      <c r="N175" s="587"/>
      <c r="O175" s="587"/>
      <c r="P175" s="589"/>
      <c r="Q175" s="587"/>
      <c r="R175" s="587"/>
      <c r="S175" s="587"/>
      <c r="T175" s="587"/>
      <c r="U175" s="587"/>
      <c r="V175" s="587"/>
      <c r="W175" s="587"/>
      <c r="X175" s="587"/>
      <c r="Y175" s="587"/>
      <c r="Z175" s="587"/>
      <c r="AA175" s="587"/>
      <c r="AB175" s="587"/>
      <c r="AC175" s="587"/>
      <c r="AD175" s="587"/>
      <c r="AE175" s="587"/>
      <c r="AF175" s="587"/>
      <c r="AG175" s="587"/>
      <c r="AH175" s="587"/>
      <c r="AI175" s="587"/>
      <c r="AJ175" s="587"/>
      <c r="AK175" s="587"/>
      <c r="AL175" s="587"/>
      <c r="AM175" s="587"/>
      <c r="AN175" s="587"/>
      <c r="AO175" s="587"/>
      <c r="AP175" s="590"/>
      <c r="AQ175" s="590"/>
    </row>
    <row r="176" spans="1:43" ht="12.75" customHeight="1">
      <c r="A176" s="587"/>
      <c r="B176" s="587"/>
      <c r="C176" s="587"/>
      <c r="D176" s="587"/>
      <c r="E176" s="587"/>
      <c r="F176" s="587"/>
      <c r="G176" s="587"/>
      <c r="H176" s="587"/>
      <c r="I176" s="587"/>
      <c r="J176" s="587"/>
      <c r="K176" s="587"/>
      <c r="L176" s="588"/>
      <c r="M176" s="587"/>
      <c r="N176" s="587"/>
      <c r="O176" s="587"/>
      <c r="P176" s="589"/>
      <c r="Q176" s="587"/>
      <c r="R176" s="587"/>
      <c r="S176" s="587"/>
      <c r="T176" s="587"/>
      <c r="U176" s="587"/>
      <c r="V176" s="587"/>
      <c r="W176" s="587"/>
      <c r="X176" s="587"/>
      <c r="Y176" s="587"/>
      <c r="Z176" s="587"/>
      <c r="AA176" s="587"/>
      <c r="AB176" s="587"/>
      <c r="AC176" s="587"/>
      <c r="AD176" s="587"/>
      <c r="AE176" s="587"/>
      <c r="AF176" s="587"/>
      <c r="AG176" s="587"/>
      <c r="AH176" s="587"/>
      <c r="AI176" s="587"/>
      <c r="AJ176" s="587"/>
      <c r="AK176" s="587"/>
      <c r="AL176" s="587"/>
      <c r="AM176" s="587"/>
      <c r="AN176" s="587"/>
      <c r="AO176" s="587"/>
      <c r="AP176" s="590"/>
      <c r="AQ176" s="590"/>
    </row>
    <row r="177" spans="1:43" ht="12.75" customHeight="1">
      <c r="A177" s="587"/>
      <c r="B177" s="587"/>
      <c r="C177" s="587"/>
      <c r="D177" s="587"/>
      <c r="E177" s="587"/>
      <c r="F177" s="587"/>
      <c r="G177" s="587"/>
      <c r="H177" s="587"/>
      <c r="I177" s="587"/>
      <c r="J177" s="587"/>
      <c r="K177" s="587"/>
      <c r="L177" s="588"/>
      <c r="M177" s="587"/>
      <c r="N177" s="587"/>
      <c r="O177" s="587"/>
      <c r="P177" s="589"/>
      <c r="Q177" s="587"/>
      <c r="R177" s="587"/>
      <c r="S177" s="587"/>
      <c r="T177" s="587"/>
      <c r="U177" s="587"/>
      <c r="V177" s="587"/>
      <c r="W177" s="587"/>
      <c r="X177" s="587"/>
      <c r="Y177" s="587"/>
      <c r="Z177" s="587"/>
      <c r="AA177" s="587"/>
      <c r="AB177" s="587"/>
      <c r="AC177" s="587"/>
      <c r="AD177" s="587"/>
      <c r="AE177" s="587"/>
      <c r="AF177" s="587"/>
      <c r="AG177" s="587"/>
      <c r="AH177" s="587"/>
      <c r="AI177" s="587"/>
      <c r="AJ177" s="587"/>
      <c r="AK177" s="587"/>
      <c r="AL177" s="587"/>
      <c r="AM177" s="587"/>
      <c r="AN177" s="587"/>
      <c r="AO177" s="587"/>
      <c r="AP177" s="590"/>
      <c r="AQ177" s="590"/>
    </row>
    <row r="178" spans="1:43" ht="12.75" customHeight="1">
      <c r="A178" s="587"/>
      <c r="B178" s="587"/>
      <c r="C178" s="587"/>
      <c r="D178" s="587"/>
      <c r="E178" s="587"/>
      <c r="F178" s="587"/>
      <c r="G178" s="587"/>
      <c r="H178" s="587"/>
      <c r="I178" s="587"/>
      <c r="J178" s="587"/>
      <c r="K178" s="587"/>
      <c r="L178" s="588"/>
      <c r="M178" s="587"/>
      <c r="N178" s="587"/>
      <c r="O178" s="587"/>
      <c r="P178" s="589"/>
      <c r="Q178" s="587"/>
      <c r="R178" s="587"/>
      <c r="S178" s="587"/>
      <c r="T178" s="587"/>
      <c r="U178" s="587"/>
      <c r="V178" s="587"/>
      <c r="W178" s="587"/>
      <c r="X178" s="587"/>
      <c r="Y178" s="587"/>
      <c r="Z178" s="587"/>
      <c r="AA178" s="587"/>
      <c r="AB178" s="587"/>
      <c r="AC178" s="587"/>
      <c r="AD178" s="587"/>
      <c r="AE178" s="587"/>
      <c r="AF178" s="587"/>
      <c r="AG178" s="587"/>
      <c r="AH178" s="587"/>
      <c r="AI178" s="587"/>
      <c r="AJ178" s="587"/>
      <c r="AK178" s="587"/>
      <c r="AL178" s="587"/>
      <c r="AM178" s="587"/>
      <c r="AN178" s="587"/>
      <c r="AO178" s="587"/>
      <c r="AP178" s="590"/>
      <c r="AQ178" s="590"/>
    </row>
    <row r="179" spans="1:43" ht="12.75" customHeight="1">
      <c r="A179" s="587"/>
      <c r="B179" s="587"/>
      <c r="C179" s="587"/>
      <c r="D179" s="587"/>
      <c r="E179" s="587"/>
      <c r="F179" s="587"/>
      <c r="G179" s="587"/>
      <c r="H179" s="587"/>
      <c r="I179" s="587"/>
      <c r="J179" s="587"/>
      <c r="K179" s="587"/>
      <c r="L179" s="588"/>
      <c r="M179" s="587"/>
      <c r="N179" s="587"/>
      <c r="O179" s="587"/>
      <c r="P179" s="589"/>
      <c r="Q179" s="587"/>
      <c r="R179" s="587"/>
      <c r="S179" s="587"/>
      <c r="T179" s="587"/>
      <c r="U179" s="587"/>
      <c r="V179" s="587"/>
      <c r="W179" s="587"/>
      <c r="X179" s="587"/>
      <c r="Y179" s="587"/>
      <c r="Z179" s="587"/>
      <c r="AA179" s="587"/>
      <c r="AB179" s="587"/>
      <c r="AC179" s="587"/>
      <c r="AD179" s="587"/>
      <c r="AE179" s="587"/>
      <c r="AF179" s="587"/>
      <c r="AG179" s="587"/>
      <c r="AH179" s="587"/>
      <c r="AI179" s="587"/>
      <c r="AJ179" s="587"/>
      <c r="AK179" s="587"/>
      <c r="AL179" s="587"/>
      <c r="AM179" s="587"/>
      <c r="AN179" s="587"/>
      <c r="AO179" s="587"/>
      <c r="AP179" s="590"/>
      <c r="AQ179" s="590"/>
    </row>
    <row r="180" spans="1:43" ht="12.75" customHeight="1">
      <c r="A180" s="587"/>
      <c r="B180" s="587"/>
      <c r="C180" s="587"/>
      <c r="D180" s="587"/>
      <c r="E180" s="587"/>
      <c r="F180" s="587"/>
      <c r="G180" s="587"/>
      <c r="H180" s="587"/>
      <c r="I180" s="587"/>
      <c r="J180" s="587"/>
      <c r="K180" s="587"/>
      <c r="L180" s="588"/>
      <c r="M180" s="587"/>
      <c r="N180" s="587"/>
      <c r="O180" s="587"/>
      <c r="P180" s="589"/>
      <c r="Q180" s="587"/>
      <c r="R180" s="587"/>
      <c r="S180" s="587"/>
      <c r="T180" s="587"/>
      <c r="U180" s="587"/>
      <c r="V180" s="587"/>
      <c r="W180" s="587"/>
      <c r="X180" s="587"/>
      <c r="Y180" s="587"/>
      <c r="Z180" s="587"/>
      <c r="AA180" s="587"/>
      <c r="AB180" s="587"/>
      <c r="AC180" s="587"/>
      <c r="AD180" s="587"/>
      <c r="AE180" s="587"/>
      <c r="AF180" s="587"/>
      <c r="AG180" s="587"/>
      <c r="AH180" s="587"/>
      <c r="AI180" s="587"/>
      <c r="AJ180" s="587"/>
      <c r="AK180" s="587"/>
      <c r="AL180" s="587"/>
      <c r="AM180" s="587"/>
      <c r="AN180" s="587"/>
      <c r="AO180" s="587"/>
      <c r="AP180" s="590"/>
      <c r="AQ180" s="590"/>
    </row>
    <row r="181" spans="1:43" ht="12.75" customHeight="1">
      <c r="A181" s="587"/>
      <c r="B181" s="587"/>
      <c r="C181" s="587"/>
      <c r="D181" s="587"/>
      <c r="E181" s="587"/>
      <c r="F181" s="587"/>
      <c r="G181" s="587"/>
      <c r="H181" s="587"/>
      <c r="I181" s="587"/>
      <c r="J181" s="587"/>
      <c r="K181" s="587"/>
      <c r="L181" s="588"/>
      <c r="M181" s="587"/>
      <c r="N181" s="587"/>
      <c r="O181" s="587"/>
      <c r="P181" s="589"/>
      <c r="Q181" s="587"/>
      <c r="R181" s="587"/>
      <c r="S181" s="587"/>
      <c r="T181" s="587"/>
      <c r="U181" s="587"/>
      <c r="V181" s="587"/>
      <c r="W181" s="587"/>
      <c r="X181" s="587"/>
      <c r="Y181" s="587"/>
      <c r="Z181" s="587"/>
      <c r="AA181" s="587"/>
      <c r="AB181" s="587"/>
      <c r="AC181" s="587"/>
      <c r="AD181" s="587"/>
      <c r="AE181" s="587"/>
      <c r="AF181" s="587"/>
      <c r="AG181" s="587"/>
      <c r="AH181" s="587"/>
      <c r="AI181" s="587"/>
      <c r="AJ181" s="587"/>
      <c r="AK181" s="587"/>
      <c r="AL181" s="587"/>
      <c r="AM181" s="587"/>
      <c r="AN181" s="587"/>
      <c r="AO181" s="587"/>
      <c r="AP181" s="590"/>
      <c r="AQ181" s="590"/>
    </row>
    <row r="182" spans="1:43" ht="12.75" customHeight="1">
      <c r="A182" s="587"/>
      <c r="B182" s="587"/>
      <c r="C182" s="587"/>
      <c r="D182" s="587"/>
      <c r="E182" s="587"/>
      <c r="F182" s="587"/>
      <c r="G182" s="587"/>
      <c r="H182" s="587"/>
      <c r="I182" s="587"/>
      <c r="J182" s="587"/>
      <c r="K182" s="587"/>
      <c r="L182" s="588"/>
      <c r="M182" s="587"/>
      <c r="N182" s="587"/>
      <c r="O182" s="587"/>
      <c r="P182" s="589"/>
      <c r="Q182" s="587"/>
      <c r="R182" s="587"/>
      <c r="S182" s="587"/>
      <c r="T182" s="587"/>
      <c r="U182" s="587"/>
      <c r="V182" s="587"/>
      <c r="W182" s="587"/>
      <c r="X182" s="587"/>
      <c r="Y182" s="587"/>
      <c r="Z182" s="587"/>
      <c r="AA182" s="587"/>
      <c r="AB182" s="587"/>
      <c r="AC182" s="587"/>
      <c r="AD182" s="587"/>
      <c r="AE182" s="587"/>
      <c r="AF182" s="587"/>
      <c r="AG182" s="587"/>
      <c r="AH182" s="587"/>
      <c r="AI182" s="587"/>
      <c r="AJ182" s="587"/>
      <c r="AK182" s="587"/>
      <c r="AL182" s="587"/>
      <c r="AM182" s="587"/>
      <c r="AN182" s="587"/>
      <c r="AO182" s="587"/>
      <c r="AP182" s="590"/>
      <c r="AQ182" s="590"/>
    </row>
    <row r="183" spans="1:43" ht="12.75" customHeight="1">
      <c r="A183" s="587"/>
      <c r="B183" s="587"/>
      <c r="C183" s="587"/>
      <c r="D183" s="587"/>
      <c r="E183" s="587"/>
      <c r="F183" s="587"/>
      <c r="G183" s="587"/>
      <c r="H183" s="587"/>
      <c r="I183" s="587"/>
      <c r="J183" s="587"/>
      <c r="K183" s="587"/>
      <c r="L183" s="588"/>
      <c r="M183" s="587"/>
      <c r="N183" s="587"/>
      <c r="O183" s="587"/>
      <c r="P183" s="589"/>
      <c r="Q183" s="587"/>
      <c r="R183" s="587"/>
      <c r="S183" s="587"/>
      <c r="T183" s="587"/>
      <c r="U183" s="587"/>
      <c r="V183" s="587"/>
      <c r="W183" s="587"/>
      <c r="X183" s="587"/>
      <c r="Y183" s="587"/>
      <c r="Z183" s="587"/>
      <c r="AA183" s="587"/>
      <c r="AB183" s="587"/>
      <c r="AC183" s="587"/>
      <c r="AD183" s="587"/>
      <c r="AE183" s="587"/>
      <c r="AF183" s="587"/>
      <c r="AG183" s="587"/>
      <c r="AH183" s="587"/>
      <c r="AI183" s="587"/>
      <c r="AJ183" s="587"/>
      <c r="AK183" s="587"/>
      <c r="AL183" s="587"/>
      <c r="AM183" s="587"/>
      <c r="AN183" s="587"/>
      <c r="AO183" s="587"/>
      <c r="AP183" s="590"/>
      <c r="AQ183" s="590"/>
    </row>
    <row r="184" spans="1:43" ht="12.75" customHeight="1">
      <c r="A184" s="587"/>
      <c r="B184" s="587"/>
      <c r="C184" s="587"/>
      <c r="D184" s="587"/>
      <c r="E184" s="587"/>
      <c r="F184" s="587"/>
      <c r="G184" s="587"/>
      <c r="H184" s="587"/>
      <c r="I184" s="587"/>
      <c r="J184" s="587"/>
      <c r="K184" s="587"/>
      <c r="L184" s="588"/>
      <c r="M184" s="587"/>
      <c r="N184" s="587"/>
      <c r="O184" s="587"/>
      <c r="P184" s="589"/>
      <c r="Q184" s="587"/>
      <c r="R184" s="587"/>
      <c r="S184" s="587"/>
      <c r="T184" s="587"/>
      <c r="U184" s="587"/>
      <c r="V184" s="587"/>
      <c r="W184" s="587"/>
      <c r="X184" s="587"/>
      <c r="Y184" s="587"/>
      <c r="Z184" s="587"/>
      <c r="AA184" s="587"/>
      <c r="AB184" s="587"/>
      <c r="AC184" s="587"/>
      <c r="AD184" s="587"/>
      <c r="AE184" s="587"/>
      <c r="AF184" s="587"/>
      <c r="AG184" s="587"/>
      <c r="AH184" s="587"/>
      <c r="AI184" s="587"/>
      <c r="AJ184" s="587"/>
      <c r="AK184" s="587"/>
      <c r="AL184" s="587"/>
      <c r="AM184" s="587"/>
      <c r="AN184" s="587"/>
      <c r="AO184" s="587"/>
      <c r="AP184" s="590"/>
      <c r="AQ184" s="590"/>
    </row>
    <row r="185" spans="1:43" ht="12.75" customHeight="1">
      <c r="A185" s="587"/>
      <c r="B185" s="587"/>
      <c r="C185" s="587"/>
      <c r="D185" s="587"/>
      <c r="E185" s="587"/>
      <c r="F185" s="587"/>
      <c r="G185" s="587"/>
      <c r="H185" s="587"/>
      <c r="I185" s="587"/>
      <c r="J185" s="587"/>
      <c r="K185" s="587"/>
      <c r="L185" s="588"/>
      <c r="M185" s="587"/>
      <c r="N185" s="587"/>
      <c r="O185" s="587"/>
      <c r="P185" s="589"/>
      <c r="Q185" s="587"/>
      <c r="R185" s="587"/>
      <c r="S185" s="587"/>
      <c r="T185" s="587"/>
      <c r="U185" s="587"/>
      <c r="V185" s="587"/>
      <c r="W185" s="587"/>
      <c r="X185" s="587"/>
      <c r="Y185" s="587"/>
      <c r="Z185" s="587"/>
      <c r="AA185" s="587"/>
      <c r="AB185" s="587"/>
      <c r="AC185" s="587"/>
      <c r="AD185" s="587"/>
      <c r="AE185" s="587"/>
      <c r="AF185" s="587"/>
      <c r="AG185" s="587"/>
      <c r="AH185" s="587"/>
      <c r="AI185" s="587"/>
      <c r="AJ185" s="587"/>
      <c r="AK185" s="587"/>
      <c r="AL185" s="587"/>
      <c r="AM185" s="587"/>
      <c r="AN185" s="587"/>
      <c r="AO185" s="587"/>
      <c r="AP185" s="590"/>
      <c r="AQ185" s="590"/>
    </row>
    <row r="186" spans="1:43" ht="12.75" customHeight="1">
      <c r="A186" s="587"/>
      <c r="B186" s="587"/>
      <c r="C186" s="587"/>
      <c r="D186" s="587"/>
      <c r="E186" s="587"/>
      <c r="F186" s="587"/>
      <c r="G186" s="587"/>
      <c r="H186" s="587"/>
      <c r="I186" s="587"/>
      <c r="J186" s="587"/>
      <c r="K186" s="587"/>
      <c r="L186" s="588"/>
      <c r="M186" s="587"/>
      <c r="N186" s="587"/>
      <c r="O186" s="587"/>
      <c r="P186" s="589"/>
      <c r="Q186" s="587"/>
      <c r="R186" s="587"/>
      <c r="S186" s="587"/>
      <c r="T186" s="587"/>
      <c r="U186" s="587"/>
      <c r="V186" s="587"/>
      <c r="W186" s="587"/>
      <c r="X186" s="587"/>
      <c r="Y186" s="587"/>
      <c r="Z186" s="587"/>
      <c r="AA186" s="587"/>
      <c r="AB186" s="587"/>
      <c r="AC186" s="587"/>
      <c r="AD186" s="587"/>
      <c r="AE186" s="587"/>
      <c r="AF186" s="587"/>
      <c r="AG186" s="587"/>
      <c r="AH186" s="587"/>
      <c r="AI186" s="587"/>
      <c r="AJ186" s="587"/>
      <c r="AK186" s="587"/>
      <c r="AL186" s="587"/>
      <c r="AM186" s="587"/>
      <c r="AN186" s="587"/>
      <c r="AO186" s="587"/>
      <c r="AP186" s="590"/>
      <c r="AQ186" s="590"/>
    </row>
    <row r="187" spans="1:43" ht="12.75" customHeight="1">
      <c r="A187" s="587"/>
      <c r="B187" s="587"/>
      <c r="C187" s="587"/>
      <c r="D187" s="587"/>
      <c r="E187" s="587"/>
      <c r="F187" s="587"/>
      <c r="G187" s="587"/>
      <c r="H187" s="587"/>
      <c r="I187" s="587"/>
      <c r="J187" s="587"/>
      <c r="K187" s="587"/>
      <c r="L187" s="588"/>
      <c r="M187" s="587"/>
      <c r="N187" s="587"/>
      <c r="O187" s="587"/>
      <c r="P187" s="589"/>
      <c r="Q187" s="587"/>
      <c r="R187" s="587"/>
      <c r="S187" s="587"/>
      <c r="T187" s="587"/>
      <c r="U187" s="587"/>
      <c r="V187" s="587"/>
      <c r="W187" s="587"/>
      <c r="X187" s="587"/>
      <c r="Y187" s="587"/>
      <c r="Z187" s="587"/>
      <c r="AA187" s="587"/>
      <c r="AB187" s="587"/>
      <c r="AC187" s="587"/>
      <c r="AD187" s="587"/>
      <c r="AE187" s="587"/>
      <c r="AF187" s="587"/>
      <c r="AG187" s="587"/>
      <c r="AH187" s="587"/>
      <c r="AI187" s="587"/>
      <c r="AJ187" s="587"/>
      <c r="AK187" s="587"/>
      <c r="AL187" s="587"/>
      <c r="AM187" s="587"/>
      <c r="AN187" s="587"/>
      <c r="AO187" s="587"/>
      <c r="AP187" s="590"/>
      <c r="AQ187" s="590"/>
    </row>
    <row r="188" spans="1:43" ht="12.75" customHeight="1">
      <c r="A188" s="587"/>
      <c r="B188" s="587"/>
      <c r="C188" s="587"/>
      <c r="D188" s="587"/>
      <c r="E188" s="587"/>
      <c r="F188" s="587"/>
      <c r="G188" s="587"/>
      <c r="H188" s="587"/>
      <c r="I188" s="587"/>
      <c r="J188" s="587"/>
      <c r="K188" s="587"/>
      <c r="L188" s="588"/>
      <c r="M188" s="587"/>
      <c r="N188" s="587"/>
      <c r="O188" s="587"/>
      <c r="P188" s="589"/>
      <c r="Q188" s="587"/>
      <c r="R188" s="587"/>
      <c r="S188" s="587"/>
      <c r="T188" s="587"/>
      <c r="U188" s="587"/>
      <c r="V188" s="587"/>
      <c r="W188" s="587"/>
      <c r="X188" s="587"/>
      <c r="Y188" s="587"/>
      <c r="Z188" s="587"/>
      <c r="AA188" s="587"/>
      <c r="AB188" s="587"/>
      <c r="AC188" s="587"/>
      <c r="AD188" s="587"/>
      <c r="AE188" s="587"/>
      <c r="AF188" s="587"/>
      <c r="AG188" s="587"/>
      <c r="AH188" s="587"/>
      <c r="AI188" s="587"/>
      <c r="AJ188" s="587"/>
      <c r="AK188" s="587"/>
      <c r="AL188" s="587"/>
      <c r="AM188" s="587"/>
      <c r="AN188" s="587"/>
      <c r="AO188" s="587"/>
      <c r="AP188" s="590"/>
      <c r="AQ188" s="590"/>
    </row>
    <row r="189" spans="1:43" ht="12.75" customHeight="1">
      <c r="A189" s="587"/>
      <c r="B189" s="587"/>
      <c r="C189" s="587"/>
      <c r="D189" s="587"/>
      <c r="E189" s="587"/>
      <c r="F189" s="587"/>
      <c r="G189" s="587"/>
      <c r="H189" s="587"/>
      <c r="I189" s="587"/>
      <c r="J189" s="587"/>
      <c r="K189" s="587"/>
      <c r="L189" s="588"/>
      <c r="M189" s="587"/>
      <c r="N189" s="587"/>
      <c r="O189" s="587"/>
      <c r="P189" s="589"/>
      <c r="Q189" s="587"/>
      <c r="R189" s="587"/>
      <c r="S189" s="587"/>
      <c r="T189" s="587"/>
      <c r="U189" s="587"/>
      <c r="V189" s="587"/>
      <c r="W189" s="587"/>
      <c r="X189" s="587"/>
      <c r="Y189" s="587"/>
      <c r="Z189" s="587"/>
      <c r="AA189" s="587"/>
      <c r="AB189" s="587"/>
      <c r="AC189" s="587"/>
      <c r="AD189" s="587"/>
      <c r="AE189" s="587"/>
      <c r="AF189" s="587"/>
      <c r="AG189" s="587"/>
      <c r="AH189" s="587"/>
      <c r="AI189" s="587"/>
      <c r="AJ189" s="587"/>
      <c r="AK189" s="587"/>
      <c r="AL189" s="587"/>
      <c r="AM189" s="587"/>
      <c r="AN189" s="587"/>
      <c r="AO189" s="587"/>
      <c r="AP189" s="590"/>
      <c r="AQ189" s="590"/>
    </row>
    <row r="190" spans="1:43" ht="12.75" customHeight="1">
      <c r="A190" s="587"/>
      <c r="B190" s="587"/>
      <c r="C190" s="587"/>
      <c r="D190" s="587"/>
      <c r="E190" s="587"/>
      <c r="F190" s="587"/>
      <c r="G190" s="587"/>
      <c r="H190" s="587"/>
      <c r="I190" s="587"/>
      <c r="J190" s="587"/>
      <c r="K190" s="587"/>
      <c r="L190" s="588"/>
      <c r="M190" s="587"/>
      <c r="N190" s="587"/>
      <c r="O190" s="587"/>
      <c r="P190" s="589"/>
      <c r="Q190" s="587"/>
      <c r="R190" s="587"/>
      <c r="S190" s="587"/>
      <c r="T190" s="587"/>
      <c r="U190" s="587"/>
      <c r="V190" s="587"/>
      <c r="W190" s="587"/>
      <c r="X190" s="587"/>
      <c r="Y190" s="587"/>
      <c r="Z190" s="587"/>
      <c r="AA190" s="587"/>
      <c r="AB190" s="587"/>
      <c r="AC190" s="587"/>
      <c r="AD190" s="587"/>
      <c r="AE190" s="587"/>
      <c r="AF190" s="587"/>
      <c r="AG190" s="587"/>
      <c r="AH190" s="587"/>
      <c r="AI190" s="587"/>
      <c r="AJ190" s="587"/>
      <c r="AK190" s="587"/>
      <c r="AL190" s="587"/>
      <c r="AM190" s="587"/>
      <c r="AN190" s="587"/>
      <c r="AO190" s="587"/>
      <c r="AP190" s="590"/>
      <c r="AQ190" s="590"/>
    </row>
    <row r="191" spans="1:43" ht="12.75" customHeight="1">
      <c r="A191" s="587"/>
      <c r="B191" s="587"/>
      <c r="C191" s="587"/>
      <c r="D191" s="587"/>
      <c r="E191" s="587"/>
      <c r="F191" s="587"/>
      <c r="G191" s="587"/>
      <c r="H191" s="587"/>
      <c r="I191" s="587"/>
      <c r="J191" s="587"/>
      <c r="K191" s="587"/>
      <c r="L191" s="588"/>
      <c r="M191" s="587"/>
      <c r="N191" s="587"/>
      <c r="O191" s="587"/>
      <c r="P191" s="589"/>
      <c r="Q191" s="587"/>
      <c r="R191" s="587"/>
      <c r="S191" s="587"/>
      <c r="T191" s="587"/>
      <c r="U191" s="587"/>
      <c r="V191" s="587"/>
      <c r="W191" s="587"/>
      <c r="X191" s="587"/>
      <c r="Y191" s="587"/>
      <c r="Z191" s="587"/>
      <c r="AA191" s="587"/>
      <c r="AB191" s="587"/>
      <c r="AC191" s="587"/>
      <c r="AD191" s="587"/>
      <c r="AE191" s="587"/>
      <c r="AF191" s="587"/>
      <c r="AG191" s="587"/>
      <c r="AH191" s="587"/>
      <c r="AI191" s="587"/>
      <c r="AJ191" s="587"/>
      <c r="AK191" s="587"/>
      <c r="AL191" s="587"/>
      <c r="AM191" s="587"/>
      <c r="AN191" s="587"/>
      <c r="AO191" s="587"/>
      <c r="AP191" s="590"/>
      <c r="AQ191" s="590"/>
    </row>
    <row r="192" spans="1:43" ht="12.75" customHeight="1">
      <c r="A192" s="587"/>
      <c r="B192" s="587"/>
      <c r="C192" s="587"/>
      <c r="D192" s="587"/>
      <c r="E192" s="587"/>
      <c r="F192" s="587"/>
      <c r="G192" s="587"/>
      <c r="H192" s="587"/>
      <c r="I192" s="587"/>
      <c r="J192" s="587"/>
      <c r="K192" s="587"/>
      <c r="L192" s="588"/>
      <c r="M192" s="587"/>
      <c r="N192" s="587"/>
      <c r="O192" s="587"/>
      <c r="P192" s="589"/>
      <c r="Q192" s="587"/>
      <c r="R192" s="587"/>
      <c r="S192" s="587"/>
      <c r="T192" s="587"/>
      <c r="U192" s="587"/>
      <c r="V192" s="587"/>
      <c r="W192" s="587"/>
      <c r="X192" s="587"/>
      <c r="Y192" s="587"/>
      <c r="Z192" s="587"/>
      <c r="AA192" s="587"/>
      <c r="AB192" s="587"/>
      <c r="AC192" s="587"/>
      <c r="AD192" s="587"/>
      <c r="AE192" s="587"/>
      <c r="AF192" s="587"/>
      <c r="AG192" s="587"/>
      <c r="AH192" s="587"/>
      <c r="AI192" s="587"/>
      <c r="AJ192" s="587"/>
      <c r="AK192" s="587"/>
      <c r="AL192" s="587"/>
      <c r="AM192" s="587"/>
      <c r="AN192" s="587"/>
      <c r="AO192" s="587"/>
      <c r="AP192" s="590"/>
      <c r="AQ192" s="590"/>
    </row>
    <row r="193" spans="1:43" ht="12.75" customHeight="1">
      <c r="A193" s="587"/>
      <c r="B193" s="587"/>
      <c r="C193" s="587"/>
      <c r="D193" s="587"/>
      <c r="E193" s="587"/>
      <c r="F193" s="587"/>
      <c r="G193" s="587"/>
      <c r="H193" s="587"/>
      <c r="I193" s="587"/>
      <c r="J193" s="587"/>
      <c r="K193" s="587"/>
      <c r="L193" s="588"/>
      <c r="M193" s="587"/>
      <c r="N193" s="587"/>
      <c r="O193" s="587"/>
      <c r="P193" s="589"/>
      <c r="Q193" s="587"/>
      <c r="R193" s="587"/>
      <c r="S193" s="587"/>
      <c r="T193" s="587"/>
      <c r="U193" s="587"/>
      <c r="V193" s="587"/>
      <c r="W193" s="587"/>
      <c r="X193" s="587"/>
      <c r="Y193" s="587"/>
      <c r="Z193" s="587"/>
      <c r="AA193" s="587"/>
      <c r="AB193" s="587"/>
      <c r="AC193" s="587"/>
      <c r="AD193" s="587"/>
      <c r="AE193" s="587"/>
      <c r="AF193" s="587"/>
      <c r="AG193" s="587"/>
      <c r="AH193" s="587"/>
      <c r="AI193" s="587"/>
      <c r="AJ193" s="587"/>
      <c r="AK193" s="587"/>
      <c r="AL193" s="587"/>
      <c r="AM193" s="587"/>
      <c r="AN193" s="587"/>
      <c r="AO193" s="587"/>
      <c r="AP193" s="590"/>
      <c r="AQ193" s="590"/>
    </row>
    <row r="194" spans="1:43" ht="12.75" customHeight="1">
      <c r="A194" s="587"/>
      <c r="B194" s="587"/>
      <c r="C194" s="587"/>
      <c r="D194" s="587"/>
      <c r="E194" s="587"/>
      <c r="F194" s="587"/>
      <c r="G194" s="587"/>
      <c r="H194" s="587"/>
      <c r="I194" s="587"/>
      <c r="J194" s="587"/>
      <c r="K194" s="587"/>
      <c r="L194" s="588"/>
      <c r="M194" s="587"/>
      <c r="N194" s="587"/>
      <c r="O194" s="587"/>
      <c r="P194" s="589"/>
      <c r="Q194" s="587"/>
      <c r="R194" s="587"/>
      <c r="S194" s="587"/>
      <c r="T194" s="587"/>
      <c r="U194" s="587"/>
      <c r="V194" s="587"/>
      <c r="W194" s="587"/>
      <c r="X194" s="587"/>
      <c r="Y194" s="587"/>
      <c r="Z194" s="587"/>
      <c r="AA194" s="587"/>
      <c r="AB194" s="587"/>
      <c r="AC194" s="587"/>
      <c r="AD194" s="587"/>
      <c r="AE194" s="587"/>
      <c r="AF194" s="587"/>
      <c r="AG194" s="587"/>
      <c r="AH194" s="587"/>
      <c r="AI194" s="587"/>
      <c r="AJ194" s="587"/>
      <c r="AK194" s="587"/>
      <c r="AL194" s="587"/>
      <c r="AM194" s="587"/>
      <c r="AN194" s="587"/>
      <c r="AO194" s="587"/>
      <c r="AP194" s="590"/>
      <c r="AQ194" s="590"/>
    </row>
    <row r="195" spans="1:43" ht="12.75" customHeight="1">
      <c r="A195" s="587"/>
      <c r="B195" s="587"/>
      <c r="C195" s="587"/>
      <c r="D195" s="587"/>
      <c r="E195" s="587"/>
      <c r="F195" s="587"/>
      <c r="G195" s="587"/>
      <c r="H195" s="587"/>
      <c r="I195" s="587"/>
      <c r="J195" s="587"/>
      <c r="K195" s="587"/>
      <c r="L195" s="588"/>
      <c r="M195" s="587"/>
      <c r="N195" s="587"/>
      <c r="O195" s="587"/>
      <c r="P195" s="589"/>
      <c r="Q195" s="587"/>
      <c r="R195" s="587"/>
      <c r="S195" s="587"/>
      <c r="T195" s="587"/>
      <c r="U195" s="587"/>
      <c r="V195" s="587"/>
      <c r="W195" s="587"/>
      <c r="X195" s="587"/>
      <c r="Y195" s="587"/>
      <c r="Z195" s="587"/>
      <c r="AA195" s="587"/>
      <c r="AB195" s="587"/>
      <c r="AC195" s="587"/>
      <c r="AD195" s="587"/>
      <c r="AE195" s="587"/>
      <c r="AF195" s="587"/>
      <c r="AG195" s="587"/>
      <c r="AH195" s="587"/>
      <c r="AI195" s="587"/>
      <c r="AJ195" s="587"/>
      <c r="AK195" s="587"/>
      <c r="AL195" s="587"/>
      <c r="AM195" s="587"/>
      <c r="AN195" s="587"/>
      <c r="AO195" s="587"/>
      <c r="AP195" s="590"/>
      <c r="AQ195" s="590"/>
    </row>
    <row r="196" spans="1:43" ht="12.75" customHeight="1">
      <c r="A196" s="587"/>
      <c r="B196" s="587"/>
      <c r="C196" s="587"/>
      <c r="D196" s="587"/>
      <c r="E196" s="587"/>
      <c r="F196" s="587"/>
      <c r="G196" s="587"/>
      <c r="H196" s="587"/>
      <c r="I196" s="587"/>
      <c r="J196" s="587"/>
      <c r="K196" s="587"/>
      <c r="L196" s="588"/>
      <c r="M196" s="587"/>
      <c r="N196" s="587"/>
      <c r="O196" s="587"/>
      <c r="P196" s="589"/>
      <c r="Q196" s="587"/>
      <c r="R196" s="587"/>
      <c r="S196" s="587"/>
      <c r="T196" s="587"/>
      <c r="U196" s="587"/>
      <c r="V196" s="587"/>
      <c r="W196" s="587"/>
      <c r="X196" s="587"/>
      <c r="Y196" s="587"/>
      <c r="Z196" s="587"/>
      <c r="AA196" s="587"/>
      <c r="AB196" s="587"/>
      <c r="AC196" s="587"/>
      <c r="AD196" s="587"/>
      <c r="AE196" s="587"/>
      <c r="AF196" s="587"/>
      <c r="AG196" s="587"/>
      <c r="AH196" s="587"/>
      <c r="AI196" s="587"/>
      <c r="AJ196" s="587"/>
      <c r="AK196" s="587"/>
      <c r="AL196" s="587"/>
      <c r="AM196" s="587"/>
      <c r="AN196" s="587"/>
      <c r="AO196" s="587"/>
      <c r="AP196" s="590"/>
      <c r="AQ196" s="590"/>
    </row>
    <row r="197" spans="1:43" ht="12.75" customHeight="1">
      <c r="A197" s="587"/>
      <c r="B197" s="587"/>
      <c r="C197" s="587"/>
      <c r="D197" s="587"/>
      <c r="E197" s="587"/>
      <c r="F197" s="587"/>
      <c r="G197" s="587"/>
      <c r="H197" s="587"/>
      <c r="I197" s="587"/>
      <c r="J197" s="587"/>
      <c r="K197" s="587"/>
      <c r="L197" s="588"/>
      <c r="M197" s="587"/>
      <c r="N197" s="587"/>
      <c r="O197" s="587"/>
      <c r="P197" s="589"/>
      <c r="Q197" s="587"/>
      <c r="R197" s="587"/>
      <c r="S197" s="587"/>
      <c r="T197" s="587"/>
      <c r="U197" s="587"/>
      <c r="V197" s="587"/>
      <c r="W197" s="587"/>
      <c r="X197" s="587"/>
      <c r="Y197" s="587"/>
      <c r="Z197" s="587"/>
      <c r="AA197" s="587"/>
      <c r="AB197" s="587"/>
      <c r="AC197" s="587"/>
      <c r="AD197" s="587"/>
      <c r="AE197" s="587"/>
      <c r="AF197" s="587"/>
      <c r="AG197" s="587"/>
      <c r="AH197" s="587"/>
      <c r="AI197" s="587"/>
      <c r="AJ197" s="587"/>
      <c r="AK197" s="587"/>
      <c r="AL197" s="587"/>
      <c r="AM197" s="587"/>
      <c r="AN197" s="587"/>
      <c r="AO197" s="587"/>
      <c r="AP197" s="590"/>
      <c r="AQ197" s="590"/>
    </row>
    <row r="198" spans="1:43" ht="12.75" customHeight="1">
      <c r="A198" s="587"/>
      <c r="B198" s="587"/>
      <c r="C198" s="587"/>
      <c r="D198" s="587"/>
      <c r="E198" s="587"/>
      <c r="F198" s="587"/>
      <c r="G198" s="587"/>
      <c r="H198" s="587"/>
      <c r="I198" s="587"/>
      <c r="J198" s="587"/>
      <c r="K198" s="587"/>
      <c r="L198" s="588"/>
      <c r="M198" s="587"/>
      <c r="N198" s="587"/>
      <c r="O198" s="587"/>
      <c r="P198" s="589"/>
      <c r="Q198" s="587"/>
      <c r="R198" s="587"/>
      <c r="S198" s="587"/>
      <c r="T198" s="587"/>
      <c r="U198" s="587"/>
      <c r="V198" s="587"/>
      <c r="W198" s="587"/>
      <c r="X198" s="587"/>
      <c r="Y198" s="587"/>
      <c r="Z198" s="587"/>
      <c r="AA198" s="587"/>
      <c r="AB198" s="587"/>
      <c r="AC198" s="587"/>
      <c r="AD198" s="587"/>
      <c r="AE198" s="587"/>
      <c r="AF198" s="587"/>
      <c r="AG198" s="587"/>
      <c r="AH198" s="587"/>
      <c r="AI198" s="587"/>
      <c r="AJ198" s="587"/>
      <c r="AK198" s="587"/>
      <c r="AL198" s="587"/>
      <c r="AM198" s="587"/>
      <c r="AN198" s="587"/>
      <c r="AO198" s="587"/>
      <c r="AP198" s="590"/>
      <c r="AQ198" s="590"/>
    </row>
    <row r="199" spans="1:43" ht="12.75" customHeight="1">
      <c r="A199" s="587"/>
      <c r="B199" s="587"/>
      <c r="C199" s="587"/>
      <c r="D199" s="587"/>
      <c r="E199" s="587"/>
      <c r="F199" s="587"/>
      <c r="G199" s="587"/>
      <c r="H199" s="587"/>
      <c r="I199" s="587"/>
      <c r="J199" s="587"/>
      <c r="K199" s="587"/>
      <c r="L199" s="588"/>
      <c r="M199" s="587"/>
      <c r="N199" s="587"/>
      <c r="O199" s="587"/>
      <c r="P199" s="589"/>
      <c r="Q199" s="587"/>
      <c r="R199" s="587"/>
      <c r="S199" s="587"/>
      <c r="T199" s="587"/>
      <c r="U199" s="587"/>
      <c r="V199" s="587"/>
      <c r="W199" s="587"/>
      <c r="X199" s="587"/>
      <c r="Y199" s="587"/>
      <c r="Z199" s="587"/>
      <c r="AA199" s="587"/>
      <c r="AB199" s="587"/>
      <c r="AC199" s="587"/>
      <c r="AD199" s="587"/>
      <c r="AE199" s="587"/>
      <c r="AF199" s="587"/>
      <c r="AG199" s="587"/>
      <c r="AH199" s="587"/>
      <c r="AI199" s="587"/>
      <c r="AJ199" s="587"/>
      <c r="AK199" s="587"/>
      <c r="AL199" s="587"/>
      <c r="AM199" s="587"/>
      <c r="AN199" s="587"/>
      <c r="AO199" s="587"/>
      <c r="AP199" s="590"/>
      <c r="AQ199" s="590"/>
    </row>
    <row r="200" spans="1:43" ht="12.75" customHeight="1">
      <c r="A200" s="587"/>
      <c r="B200" s="587"/>
      <c r="C200" s="587"/>
      <c r="D200" s="587"/>
      <c r="E200" s="587"/>
      <c r="F200" s="587"/>
      <c r="G200" s="587"/>
      <c r="H200" s="587"/>
      <c r="I200" s="587"/>
      <c r="J200" s="587"/>
      <c r="K200" s="587"/>
      <c r="L200" s="588"/>
      <c r="M200" s="587"/>
      <c r="N200" s="587"/>
      <c r="O200" s="587"/>
      <c r="P200" s="589"/>
      <c r="Q200" s="587"/>
      <c r="R200" s="587"/>
      <c r="S200" s="587"/>
      <c r="T200" s="587"/>
      <c r="U200" s="587"/>
      <c r="V200" s="587"/>
      <c r="W200" s="587"/>
      <c r="X200" s="587"/>
      <c r="Y200" s="587"/>
      <c r="Z200" s="587"/>
      <c r="AA200" s="587"/>
      <c r="AB200" s="587"/>
      <c r="AC200" s="587"/>
      <c r="AD200" s="587"/>
      <c r="AE200" s="587"/>
      <c r="AF200" s="587"/>
      <c r="AG200" s="587"/>
      <c r="AH200" s="587"/>
      <c r="AI200" s="587"/>
      <c r="AJ200" s="587"/>
      <c r="AK200" s="587"/>
      <c r="AL200" s="587"/>
      <c r="AM200" s="587"/>
      <c r="AN200" s="587"/>
      <c r="AO200" s="587"/>
      <c r="AP200" s="590"/>
      <c r="AQ200" s="590"/>
    </row>
    <row r="201" spans="1:43" ht="12.75" customHeight="1">
      <c r="A201" s="587"/>
      <c r="B201" s="587"/>
      <c r="C201" s="587"/>
      <c r="D201" s="587"/>
      <c r="E201" s="587"/>
      <c r="F201" s="587"/>
      <c r="G201" s="587"/>
      <c r="H201" s="587"/>
      <c r="I201" s="587"/>
      <c r="J201" s="587"/>
      <c r="K201" s="587"/>
      <c r="L201" s="588"/>
      <c r="M201" s="587"/>
      <c r="N201" s="587"/>
      <c r="O201" s="587"/>
      <c r="P201" s="589"/>
      <c r="Q201" s="587"/>
      <c r="R201" s="587"/>
      <c r="S201" s="587"/>
      <c r="T201" s="587"/>
      <c r="U201" s="587"/>
      <c r="V201" s="587"/>
      <c r="W201" s="587"/>
      <c r="X201" s="587"/>
      <c r="Y201" s="587"/>
      <c r="Z201" s="587"/>
      <c r="AA201" s="587"/>
      <c r="AB201" s="587"/>
      <c r="AC201" s="587"/>
      <c r="AD201" s="587"/>
      <c r="AE201" s="587"/>
      <c r="AF201" s="587"/>
      <c r="AG201" s="587"/>
      <c r="AH201" s="587"/>
      <c r="AI201" s="587"/>
      <c r="AJ201" s="587"/>
      <c r="AK201" s="587"/>
      <c r="AL201" s="587"/>
      <c r="AM201" s="587"/>
      <c r="AN201" s="587"/>
      <c r="AO201" s="587"/>
      <c r="AP201" s="590"/>
      <c r="AQ201" s="590"/>
    </row>
    <row r="202" spans="1:43" ht="12.75" customHeight="1">
      <c r="A202" s="587"/>
      <c r="B202" s="587"/>
      <c r="C202" s="587"/>
      <c r="D202" s="587"/>
      <c r="E202" s="587"/>
      <c r="F202" s="587"/>
      <c r="G202" s="587"/>
      <c r="H202" s="587"/>
      <c r="I202" s="587"/>
      <c r="J202" s="587"/>
      <c r="K202" s="587"/>
      <c r="L202" s="588"/>
      <c r="M202" s="587"/>
      <c r="N202" s="587"/>
      <c r="O202" s="587"/>
      <c r="P202" s="589"/>
      <c r="Q202" s="587"/>
      <c r="R202" s="587"/>
      <c r="S202" s="587"/>
      <c r="T202" s="587"/>
      <c r="U202" s="587"/>
      <c r="V202" s="587"/>
      <c r="W202" s="587"/>
      <c r="X202" s="587"/>
      <c r="Y202" s="587"/>
      <c r="Z202" s="587"/>
      <c r="AA202" s="587"/>
      <c r="AB202" s="587"/>
      <c r="AC202" s="587"/>
      <c r="AD202" s="587"/>
      <c r="AE202" s="587"/>
      <c r="AF202" s="587"/>
      <c r="AG202" s="587"/>
      <c r="AH202" s="587"/>
      <c r="AI202" s="587"/>
      <c r="AJ202" s="587"/>
      <c r="AK202" s="587"/>
      <c r="AL202" s="587"/>
      <c r="AM202" s="587"/>
      <c r="AN202" s="587"/>
      <c r="AO202" s="587"/>
      <c r="AP202" s="590"/>
      <c r="AQ202" s="590"/>
    </row>
    <row r="203" spans="1:43" ht="12.75" customHeight="1">
      <c r="A203" s="587"/>
      <c r="B203" s="587"/>
      <c r="C203" s="587"/>
      <c r="D203" s="587"/>
      <c r="E203" s="587"/>
      <c r="F203" s="587"/>
      <c r="G203" s="587"/>
      <c r="H203" s="587"/>
      <c r="I203" s="587"/>
      <c r="J203" s="587"/>
      <c r="K203" s="587"/>
      <c r="L203" s="588"/>
      <c r="M203" s="587"/>
      <c r="N203" s="587"/>
      <c r="O203" s="587"/>
      <c r="P203" s="589"/>
      <c r="Q203" s="587"/>
      <c r="R203" s="587"/>
      <c r="S203" s="587"/>
      <c r="T203" s="587"/>
      <c r="U203" s="587"/>
      <c r="V203" s="587"/>
      <c r="W203" s="587"/>
      <c r="X203" s="587"/>
      <c r="Y203" s="587"/>
      <c r="Z203" s="587"/>
      <c r="AA203" s="587"/>
      <c r="AB203" s="587"/>
      <c r="AC203" s="587"/>
      <c r="AD203" s="587"/>
      <c r="AE203" s="587"/>
      <c r="AF203" s="587"/>
      <c r="AG203" s="587"/>
      <c r="AH203" s="587"/>
      <c r="AI203" s="587"/>
      <c r="AJ203" s="587"/>
      <c r="AK203" s="587"/>
      <c r="AL203" s="587"/>
      <c r="AM203" s="587"/>
      <c r="AN203" s="587"/>
      <c r="AO203" s="587"/>
      <c r="AP203" s="590"/>
      <c r="AQ203" s="590"/>
    </row>
    <row r="204" spans="1:43" ht="12.75" customHeight="1">
      <c r="A204" s="587"/>
      <c r="B204" s="587"/>
      <c r="C204" s="587"/>
      <c r="D204" s="587"/>
      <c r="E204" s="587"/>
      <c r="F204" s="587"/>
      <c r="G204" s="587"/>
      <c r="H204" s="587"/>
      <c r="I204" s="587"/>
      <c r="J204" s="587"/>
      <c r="K204" s="587"/>
      <c r="L204" s="588"/>
      <c r="M204" s="587"/>
      <c r="N204" s="587"/>
      <c r="O204" s="587"/>
      <c r="P204" s="589"/>
      <c r="Q204" s="587"/>
      <c r="R204" s="587"/>
      <c r="S204" s="587"/>
      <c r="T204" s="587"/>
      <c r="U204" s="587"/>
      <c r="V204" s="587"/>
      <c r="W204" s="587"/>
      <c r="X204" s="587"/>
      <c r="Y204" s="587"/>
      <c r="Z204" s="587"/>
      <c r="AA204" s="587"/>
      <c r="AB204" s="587"/>
      <c r="AC204" s="587"/>
      <c r="AD204" s="587"/>
      <c r="AE204" s="587"/>
      <c r="AF204" s="587"/>
      <c r="AG204" s="587"/>
      <c r="AH204" s="587"/>
      <c r="AI204" s="587"/>
      <c r="AJ204" s="587"/>
      <c r="AK204" s="587"/>
      <c r="AL204" s="587"/>
      <c r="AM204" s="587"/>
      <c r="AN204" s="587"/>
      <c r="AO204" s="587"/>
      <c r="AP204" s="590"/>
      <c r="AQ204" s="590"/>
    </row>
    <row r="205" spans="1:43" ht="12.75" customHeight="1">
      <c r="A205" s="587"/>
      <c r="B205" s="587"/>
      <c r="C205" s="587"/>
      <c r="D205" s="587"/>
      <c r="E205" s="587"/>
      <c r="F205" s="587"/>
      <c r="G205" s="587"/>
      <c r="H205" s="587"/>
      <c r="I205" s="587"/>
      <c r="J205" s="587"/>
      <c r="K205" s="587"/>
      <c r="L205" s="588"/>
      <c r="M205" s="587"/>
      <c r="N205" s="587"/>
      <c r="O205" s="587"/>
      <c r="P205" s="589"/>
      <c r="Q205" s="587"/>
      <c r="R205" s="587"/>
      <c r="S205" s="587"/>
      <c r="T205" s="587"/>
      <c r="U205" s="587"/>
      <c r="V205" s="587"/>
      <c r="W205" s="587"/>
      <c r="X205" s="587"/>
      <c r="Y205" s="587"/>
      <c r="Z205" s="587"/>
      <c r="AA205" s="587"/>
      <c r="AB205" s="587"/>
      <c r="AC205" s="587"/>
      <c r="AD205" s="587"/>
      <c r="AE205" s="587"/>
      <c r="AF205" s="587"/>
      <c r="AG205" s="587"/>
      <c r="AH205" s="587"/>
      <c r="AI205" s="587"/>
      <c r="AJ205" s="587"/>
      <c r="AK205" s="587"/>
      <c r="AL205" s="587"/>
      <c r="AM205" s="587"/>
      <c r="AN205" s="587"/>
      <c r="AO205" s="587"/>
      <c r="AP205" s="590"/>
      <c r="AQ205" s="590"/>
    </row>
    <row r="206" spans="1:43" ht="12.75" customHeight="1">
      <c r="A206" s="587"/>
      <c r="B206" s="587"/>
      <c r="C206" s="587"/>
      <c r="D206" s="587"/>
      <c r="E206" s="587"/>
      <c r="F206" s="587"/>
      <c r="G206" s="587"/>
      <c r="H206" s="587"/>
      <c r="I206" s="587"/>
      <c r="J206" s="587"/>
      <c r="K206" s="587"/>
      <c r="L206" s="588"/>
      <c r="M206" s="587"/>
      <c r="N206" s="587"/>
      <c r="O206" s="587"/>
      <c r="P206" s="589"/>
      <c r="Q206" s="587"/>
      <c r="R206" s="587"/>
      <c r="S206" s="587"/>
      <c r="T206" s="587"/>
      <c r="U206" s="587"/>
      <c r="V206" s="587"/>
      <c r="W206" s="587"/>
      <c r="X206" s="587"/>
      <c r="Y206" s="587"/>
      <c r="Z206" s="587"/>
      <c r="AA206" s="587"/>
      <c r="AB206" s="587"/>
      <c r="AC206" s="587"/>
      <c r="AD206" s="587"/>
      <c r="AE206" s="587"/>
      <c r="AF206" s="587"/>
      <c r="AG206" s="587"/>
      <c r="AH206" s="587"/>
      <c r="AI206" s="587"/>
      <c r="AJ206" s="587"/>
      <c r="AK206" s="587"/>
      <c r="AL206" s="587"/>
      <c r="AM206" s="587"/>
      <c r="AN206" s="587"/>
      <c r="AO206" s="587"/>
      <c r="AP206" s="590"/>
      <c r="AQ206" s="590"/>
    </row>
    <row r="207" spans="1:43" ht="12.75" customHeight="1">
      <c r="A207" s="587"/>
      <c r="B207" s="587"/>
      <c r="C207" s="587"/>
      <c r="D207" s="587"/>
      <c r="E207" s="587"/>
      <c r="F207" s="587"/>
      <c r="G207" s="587"/>
      <c r="H207" s="587"/>
      <c r="I207" s="587"/>
      <c r="J207" s="587"/>
      <c r="K207" s="587"/>
      <c r="L207" s="588"/>
      <c r="M207" s="587"/>
      <c r="N207" s="587"/>
      <c r="O207" s="587"/>
      <c r="P207" s="589"/>
      <c r="Q207" s="587"/>
      <c r="R207" s="587"/>
      <c r="S207" s="587"/>
      <c r="T207" s="587"/>
      <c r="U207" s="587"/>
      <c r="V207" s="587"/>
      <c r="W207" s="587"/>
      <c r="X207" s="587"/>
      <c r="Y207" s="587"/>
      <c r="Z207" s="587"/>
      <c r="AA207" s="587"/>
      <c r="AB207" s="587"/>
      <c r="AC207" s="587"/>
      <c r="AD207" s="587"/>
      <c r="AE207" s="587"/>
      <c r="AF207" s="587"/>
      <c r="AG207" s="587"/>
      <c r="AH207" s="587"/>
      <c r="AI207" s="587"/>
      <c r="AJ207" s="587"/>
      <c r="AK207" s="587"/>
      <c r="AL207" s="587"/>
      <c r="AM207" s="587"/>
      <c r="AN207" s="587"/>
      <c r="AO207" s="587"/>
      <c r="AP207" s="590"/>
      <c r="AQ207" s="590"/>
    </row>
    <row r="208" spans="1:43" ht="12.75" customHeight="1">
      <c r="A208" s="587"/>
      <c r="B208" s="587"/>
      <c r="C208" s="587"/>
      <c r="D208" s="587"/>
      <c r="E208" s="587"/>
      <c r="F208" s="587"/>
      <c r="G208" s="587"/>
      <c r="H208" s="587"/>
      <c r="I208" s="587"/>
      <c r="J208" s="587"/>
      <c r="K208" s="587"/>
      <c r="L208" s="588"/>
      <c r="M208" s="587"/>
      <c r="N208" s="587"/>
      <c r="O208" s="587"/>
      <c r="P208" s="589"/>
      <c r="Q208" s="587"/>
      <c r="R208" s="587"/>
      <c r="S208" s="587"/>
      <c r="T208" s="587"/>
      <c r="U208" s="587"/>
      <c r="V208" s="587"/>
      <c r="W208" s="587"/>
      <c r="X208" s="587"/>
      <c r="Y208" s="587"/>
      <c r="Z208" s="587"/>
      <c r="AA208" s="587"/>
      <c r="AB208" s="587"/>
      <c r="AC208" s="587"/>
      <c r="AD208" s="587"/>
      <c r="AE208" s="587"/>
      <c r="AF208" s="587"/>
      <c r="AG208" s="587"/>
      <c r="AH208" s="587"/>
      <c r="AI208" s="587"/>
      <c r="AJ208" s="587"/>
      <c r="AK208" s="587"/>
      <c r="AL208" s="587"/>
      <c r="AM208" s="587"/>
      <c r="AN208" s="587"/>
      <c r="AO208" s="587"/>
      <c r="AP208" s="590"/>
      <c r="AQ208" s="590"/>
    </row>
    <row r="209" spans="1:43" ht="12.75" customHeight="1">
      <c r="A209" s="587"/>
      <c r="B209" s="587"/>
      <c r="C209" s="587"/>
      <c r="D209" s="587"/>
      <c r="E209" s="587"/>
      <c r="F209" s="587"/>
      <c r="G209" s="587"/>
      <c r="H209" s="587"/>
      <c r="I209" s="587"/>
      <c r="J209" s="587"/>
      <c r="K209" s="587"/>
      <c r="L209" s="588"/>
      <c r="M209" s="587"/>
      <c r="N209" s="587"/>
      <c r="O209" s="587"/>
      <c r="P209" s="589"/>
      <c r="Q209" s="587"/>
      <c r="R209" s="587"/>
      <c r="S209" s="587"/>
      <c r="T209" s="587"/>
      <c r="U209" s="587"/>
      <c r="V209" s="587"/>
      <c r="W209" s="587"/>
      <c r="X209" s="587"/>
      <c r="Y209" s="587"/>
      <c r="Z209" s="587"/>
      <c r="AA209" s="587"/>
      <c r="AB209" s="587"/>
      <c r="AC209" s="587"/>
      <c r="AD209" s="587"/>
      <c r="AE209" s="587"/>
      <c r="AF209" s="587"/>
      <c r="AG209" s="587"/>
      <c r="AH209" s="587"/>
      <c r="AI209" s="587"/>
      <c r="AJ209" s="587"/>
      <c r="AK209" s="587"/>
      <c r="AL209" s="587"/>
      <c r="AM209" s="587"/>
      <c r="AN209" s="587"/>
      <c r="AO209" s="587"/>
      <c r="AP209" s="590"/>
      <c r="AQ209" s="590"/>
    </row>
    <row r="210" spans="1:43" ht="12.75" customHeight="1">
      <c r="A210" s="587"/>
      <c r="B210" s="587"/>
      <c r="C210" s="587"/>
      <c r="D210" s="587"/>
      <c r="E210" s="587"/>
      <c r="F210" s="587"/>
      <c r="G210" s="587"/>
      <c r="H210" s="587"/>
      <c r="I210" s="587"/>
      <c r="J210" s="587"/>
      <c r="K210" s="587"/>
      <c r="L210" s="588"/>
      <c r="M210" s="587"/>
      <c r="N210" s="587"/>
      <c r="O210" s="587"/>
      <c r="P210" s="589"/>
      <c r="Q210" s="587"/>
      <c r="R210" s="587"/>
      <c r="S210" s="587"/>
      <c r="T210" s="587"/>
      <c r="U210" s="587"/>
      <c r="V210" s="587"/>
      <c r="W210" s="587"/>
      <c r="X210" s="587"/>
      <c r="Y210" s="587"/>
      <c r="Z210" s="587"/>
      <c r="AA210" s="587"/>
      <c r="AB210" s="587"/>
      <c r="AC210" s="587"/>
      <c r="AD210" s="587"/>
      <c r="AE210" s="587"/>
      <c r="AF210" s="587"/>
      <c r="AG210" s="587"/>
      <c r="AH210" s="587"/>
      <c r="AI210" s="587"/>
      <c r="AJ210" s="587"/>
      <c r="AK210" s="587"/>
      <c r="AL210" s="587"/>
      <c r="AM210" s="587"/>
      <c r="AN210" s="587"/>
      <c r="AO210" s="587"/>
      <c r="AP210" s="590"/>
      <c r="AQ210" s="590"/>
    </row>
    <row r="211" spans="1:43" ht="12.75" customHeight="1">
      <c r="A211" s="587"/>
      <c r="B211" s="587"/>
      <c r="C211" s="587"/>
      <c r="D211" s="587"/>
      <c r="E211" s="587"/>
      <c r="F211" s="587"/>
      <c r="G211" s="587"/>
      <c r="H211" s="587"/>
      <c r="I211" s="587"/>
      <c r="J211" s="587"/>
      <c r="K211" s="587"/>
      <c r="L211" s="588"/>
      <c r="M211" s="587"/>
      <c r="N211" s="587"/>
      <c r="O211" s="587"/>
      <c r="P211" s="589"/>
      <c r="Q211" s="587"/>
      <c r="R211" s="587"/>
      <c r="S211" s="587"/>
      <c r="T211" s="587"/>
      <c r="U211" s="587"/>
      <c r="V211" s="587"/>
      <c r="W211" s="587"/>
      <c r="X211" s="587"/>
      <c r="Y211" s="587"/>
      <c r="Z211" s="587"/>
      <c r="AA211" s="587"/>
      <c r="AB211" s="587"/>
      <c r="AC211" s="587"/>
      <c r="AD211" s="587"/>
      <c r="AE211" s="587"/>
      <c r="AF211" s="587"/>
      <c r="AG211" s="587"/>
      <c r="AH211" s="587"/>
      <c r="AI211" s="587"/>
      <c r="AJ211" s="587"/>
      <c r="AK211" s="587"/>
      <c r="AL211" s="587"/>
      <c r="AM211" s="587"/>
      <c r="AN211" s="587"/>
      <c r="AO211" s="587"/>
      <c r="AP211" s="590"/>
      <c r="AQ211" s="590"/>
    </row>
    <row r="212" spans="1:43" ht="12.75" customHeight="1">
      <c r="A212" s="587"/>
      <c r="B212" s="587"/>
      <c r="C212" s="587"/>
      <c r="D212" s="587"/>
      <c r="E212" s="587"/>
      <c r="F212" s="587"/>
      <c r="G212" s="587"/>
      <c r="H212" s="587"/>
      <c r="I212" s="587"/>
      <c r="J212" s="587"/>
      <c r="K212" s="587"/>
      <c r="L212" s="588"/>
      <c r="M212" s="587"/>
      <c r="N212" s="587"/>
      <c r="O212" s="587"/>
      <c r="P212" s="589"/>
      <c r="Q212" s="587"/>
      <c r="R212" s="587"/>
      <c r="S212" s="587"/>
      <c r="T212" s="587"/>
      <c r="U212" s="587"/>
      <c r="V212" s="587"/>
      <c r="W212" s="587"/>
      <c r="X212" s="587"/>
      <c r="Y212" s="587"/>
      <c r="Z212" s="587"/>
      <c r="AA212" s="587"/>
      <c r="AB212" s="587"/>
      <c r="AC212" s="587"/>
      <c r="AD212" s="587"/>
      <c r="AE212" s="587"/>
      <c r="AF212" s="587"/>
      <c r="AG212" s="587"/>
      <c r="AH212" s="587"/>
      <c r="AI212" s="587"/>
      <c r="AJ212" s="587"/>
      <c r="AK212" s="587"/>
      <c r="AL212" s="587"/>
      <c r="AM212" s="587"/>
      <c r="AN212" s="587"/>
      <c r="AO212" s="587"/>
      <c r="AP212" s="590"/>
      <c r="AQ212" s="590"/>
    </row>
    <row r="213" spans="1:43" ht="12.75" customHeight="1">
      <c r="A213" s="587"/>
      <c r="B213" s="587"/>
      <c r="C213" s="587"/>
      <c r="D213" s="587"/>
      <c r="E213" s="587"/>
      <c r="F213" s="587"/>
      <c r="G213" s="587"/>
      <c r="H213" s="587"/>
      <c r="I213" s="587"/>
      <c r="J213" s="587"/>
      <c r="K213" s="587"/>
      <c r="L213" s="588"/>
      <c r="M213" s="587"/>
      <c r="N213" s="587"/>
      <c r="O213" s="587"/>
      <c r="P213" s="589"/>
      <c r="Q213" s="587"/>
      <c r="R213" s="587"/>
      <c r="S213" s="587"/>
      <c r="T213" s="587"/>
      <c r="U213" s="587"/>
      <c r="V213" s="587"/>
      <c r="W213" s="587"/>
      <c r="X213" s="587"/>
      <c r="Y213" s="587"/>
      <c r="Z213" s="587"/>
      <c r="AA213" s="587"/>
      <c r="AB213" s="587"/>
      <c r="AC213" s="587"/>
      <c r="AD213" s="587"/>
      <c r="AE213" s="587"/>
      <c r="AF213" s="587"/>
      <c r="AG213" s="587"/>
      <c r="AH213" s="587"/>
      <c r="AI213" s="587"/>
      <c r="AJ213" s="587"/>
      <c r="AK213" s="587"/>
      <c r="AL213" s="587"/>
      <c r="AM213" s="587"/>
      <c r="AN213" s="587"/>
      <c r="AO213" s="587"/>
      <c r="AP213" s="590"/>
      <c r="AQ213" s="590"/>
    </row>
    <row r="214" spans="1:43" ht="12.75" customHeight="1">
      <c r="A214" s="587"/>
      <c r="B214" s="587"/>
      <c r="C214" s="587"/>
      <c r="D214" s="587"/>
      <c r="E214" s="587"/>
      <c r="F214" s="587"/>
      <c r="G214" s="587"/>
      <c r="H214" s="587"/>
      <c r="I214" s="587"/>
      <c r="J214" s="587"/>
      <c r="K214" s="587"/>
      <c r="L214" s="588"/>
      <c r="M214" s="587"/>
      <c r="N214" s="587"/>
      <c r="O214" s="587"/>
      <c r="P214" s="589"/>
      <c r="Q214" s="587"/>
      <c r="R214" s="587"/>
      <c r="S214" s="587"/>
      <c r="T214" s="587"/>
      <c r="U214" s="587"/>
      <c r="V214" s="587"/>
      <c r="W214" s="587"/>
      <c r="X214" s="587"/>
      <c r="Y214" s="587"/>
      <c r="Z214" s="587"/>
      <c r="AA214" s="587"/>
      <c r="AB214" s="587"/>
      <c r="AC214" s="587"/>
      <c r="AD214" s="587"/>
      <c r="AE214" s="587"/>
      <c r="AF214" s="587"/>
      <c r="AG214" s="587"/>
      <c r="AH214" s="587"/>
      <c r="AI214" s="587"/>
      <c r="AJ214" s="587"/>
      <c r="AK214" s="587"/>
      <c r="AL214" s="587"/>
      <c r="AM214" s="587"/>
      <c r="AN214" s="587"/>
      <c r="AO214" s="587"/>
      <c r="AP214" s="590"/>
      <c r="AQ214" s="590"/>
    </row>
    <row r="215" spans="1:43" ht="12.75" customHeight="1">
      <c r="A215" s="587"/>
      <c r="B215" s="587"/>
      <c r="C215" s="587"/>
      <c r="D215" s="587"/>
      <c r="E215" s="587"/>
      <c r="F215" s="587"/>
      <c r="G215" s="587"/>
      <c r="H215" s="587"/>
      <c r="I215" s="587"/>
      <c r="J215" s="587"/>
      <c r="K215" s="587"/>
      <c r="L215" s="588"/>
      <c r="M215" s="587"/>
      <c r="N215" s="587"/>
      <c r="O215" s="587"/>
      <c r="P215" s="589"/>
      <c r="Q215" s="587"/>
      <c r="R215" s="587"/>
      <c r="S215" s="587"/>
      <c r="T215" s="587"/>
      <c r="U215" s="587"/>
      <c r="V215" s="587"/>
      <c r="W215" s="587"/>
      <c r="X215" s="587"/>
      <c r="Y215" s="587"/>
      <c r="Z215" s="587"/>
      <c r="AA215" s="587"/>
      <c r="AB215" s="587"/>
      <c r="AC215" s="587"/>
      <c r="AD215" s="587"/>
      <c r="AE215" s="587"/>
      <c r="AF215" s="587"/>
      <c r="AG215" s="587"/>
      <c r="AH215" s="587"/>
      <c r="AI215" s="587"/>
      <c r="AJ215" s="587"/>
      <c r="AK215" s="587"/>
      <c r="AL215" s="587"/>
      <c r="AM215" s="587"/>
      <c r="AN215" s="587"/>
      <c r="AO215" s="587"/>
      <c r="AP215" s="590"/>
      <c r="AQ215" s="590"/>
    </row>
    <row r="216" spans="1:43" ht="12.75" customHeight="1">
      <c r="A216" s="587"/>
      <c r="B216" s="587"/>
      <c r="C216" s="587"/>
      <c r="D216" s="587"/>
      <c r="E216" s="587"/>
      <c r="F216" s="587"/>
      <c r="G216" s="587"/>
      <c r="H216" s="587"/>
      <c r="I216" s="587"/>
      <c r="J216" s="587"/>
      <c r="K216" s="587"/>
      <c r="L216" s="588"/>
      <c r="M216" s="587"/>
      <c r="N216" s="587"/>
      <c r="O216" s="587"/>
      <c r="P216" s="589"/>
      <c r="Q216" s="587"/>
      <c r="R216" s="587"/>
      <c r="S216" s="587"/>
      <c r="T216" s="587"/>
      <c r="U216" s="587"/>
      <c r="V216" s="587"/>
      <c r="W216" s="587"/>
      <c r="X216" s="587"/>
      <c r="Y216" s="587"/>
      <c r="Z216" s="587"/>
      <c r="AA216" s="587"/>
      <c r="AB216" s="587"/>
      <c r="AC216" s="587"/>
      <c r="AD216" s="587"/>
      <c r="AE216" s="587"/>
      <c r="AF216" s="587"/>
      <c r="AG216" s="587"/>
      <c r="AH216" s="587"/>
      <c r="AI216" s="587"/>
      <c r="AJ216" s="587"/>
      <c r="AK216" s="587"/>
      <c r="AL216" s="587"/>
      <c r="AM216" s="587"/>
      <c r="AN216" s="587"/>
      <c r="AO216" s="587"/>
      <c r="AP216" s="590"/>
      <c r="AQ216" s="590"/>
    </row>
    <row r="217" spans="1:43" ht="12.75" customHeight="1">
      <c r="A217" s="587"/>
      <c r="B217" s="587"/>
      <c r="C217" s="587"/>
      <c r="D217" s="587"/>
      <c r="E217" s="587"/>
      <c r="F217" s="587"/>
      <c r="G217" s="587"/>
      <c r="H217" s="587"/>
      <c r="I217" s="587"/>
      <c r="J217" s="587"/>
      <c r="K217" s="587"/>
      <c r="L217" s="588"/>
      <c r="M217" s="587"/>
      <c r="N217" s="587"/>
      <c r="O217" s="587"/>
      <c r="P217" s="589"/>
      <c r="Q217" s="587"/>
      <c r="R217" s="587"/>
      <c r="S217" s="587"/>
      <c r="T217" s="587"/>
      <c r="U217" s="587"/>
      <c r="V217" s="587"/>
      <c r="W217" s="587"/>
      <c r="X217" s="587"/>
      <c r="Y217" s="587"/>
      <c r="Z217" s="587"/>
      <c r="AA217" s="587"/>
      <c r="AB217" s="587"/>
      <c r="AC217" s="587"/>
      <c r="AD217" s="587"/>
      <c r="AE217" s="587"/>
      <c r="AF217" s="587"/>
      <c r="AG217" s="587"/>
      <c r="AH217" s="587"/>
      <c r="AI217" s="587"/>
      <c r="AJ217" s="587"/>
      <c r="AK217" s="587"/>
      <c r="AL217" s="587"/>
      <c r="AM217" s="587"/>
      <c r="AN217" s="587"/>
      <c r="AO217" s="587"/>
      <c r="AP217" s="590"/>
      <c r="AQ217" s="590"/>
    </row>
    <row r="218" spans="1:43" ht="12.75" customHeight="1">
      <c r="A218" s="587"/>
      <c r="B218" s="587"/>
      <c r="C218" s="587"/>
      <c r="D218" s="587"/>
      <c r="E218" s="587"/>
      <c r="F218" s="587"/>
      <c r="G218" s="587"/>
      <c r="H218" s="587"/>
      <c r="I218" s="587"/>
      <c r="J218" s="587"/>
      <c r="K218" s="587"/>
      <c r="L218" s="588"/>
      <c r="M218" s="587"/>
      <c r="N218" s="587"/>
      <c r="O218" s="587"/>
      <c r="P218" s="589"/>
      <c r="Q218" s="587"/>
      <c r="R218" s="587"/>
      <c r="S218" s="587"/>
      <c r="T218" s="587"/>
      <c r="U218" s="587"/>
      <c r="V218" s="587"/>
      <c r="W218" s="587"/>
      <c r="X218" s="587"/>
      <c r="Y218" s="587"/>
      <c r="Z218" s="587"/>
      <c r="AA218" s="587"/>
      <c r="AB218" s="587"/>
      <c r="AC218" s="587"/>
      <c r="AD218" s="587"/>
      <c r="AE218" s="587"/>
      <c r="AF218" s="587"/>
      <c r="AG218" s="587"/>
      <c r="AH218" s="587"/>
      <c r="AI218" s="587"/>
      <c r="AJ218" s="587"/>
      <c r="AK218" s="587"/>
      <c r="AL218" s="587"/>
      <c r="AM218" s="587"/>
      <c r="AN218" s="587"/>
      <c r="AO218" s="587"/>
      <c r="AP218" s="590"/>
      <c r="AQ218" s="590"/>
    </row>
    <row r="219" spans="1:43" ht="12.75" customHeight="1">
      <c r="A219" s="587"/>
      <c r="B219" s="587"/>
      <c r="C219" s="587"/>
      <c r="D219" s="587"/>
      <c r="E219" s="587"/>
      <c r="F219" s="587"/>
      <c r="G219" s="587"/>
      <c r="H219" s="587"/>
      <c r="I219" s="587"/>
      <c r="J219" s="587"/>
      <c r="K219" s="587"/>
      <c r="L219" s="588"/>
      <c r="M219" s="587"/>
      <c r="N219" s="587"/>
      <c r="O219" s="587"/>
      <c r="P219" s="589"/>
      <c r="Q219" s="587"/>
      <c r="R219" s="587"/>
      <c r="S219" s="587"/>
      <c r="T219" s="587"/>
      <c r="U219" s="587"/>
      <c r="V219" s="587"/>
      <c r="W219" s="587"/>
      <c r="X219" s="587"/>
      <c r="Y219" s="587"/>
      <c r="Z219" s="587"/>
      <c r="AA219" s="587"/>
      <c r="AB219" s="587"/>
      <c r="AC219" s="587"/>
      <c r="AD219" s="587"/>
      <c r="AE219" s="587"/>
      <c r="AF219" s="587"/>
      <c r="AG219" s="587"/>
      <c r="AH219" s="587"/>
      <c r="AI219" s="587"/>
      <c r="AJ219" s="587"/>
      <c r="AK219" s="587"/>
      <c r="AL219" s="587"/>
      <c r="AM219" s="587"/>
      <c r="AN219" s="587"/>
      <c r="AO219" s="587"/>
      <c r="AP219" s="590"/>
      <c r="AQ219" s="590"/>
    </row>
    <row r="220" spans="1:43" ht="12.75" customHeight="1">
      <c r="A220" s="587"/>
      <c r="B220" s="587"/>
      <c r="C220" s="587"/>
      <c r="D220" s="587"/>
      <c r="E220" s="587"/>
      <c r="F220" s="587"/>
      <c r="G220" s="587"/>
      <c r="H220" s="587"/>
      <c r="I220" s="587"/>
      <c r="J220" s="587"/>
      <c r="K220" s="587"/>
      <c r="L220" s="588"/>
      <c r="M220" s="587"/>
      <c r="N220" s="587"/>
      <c r="O220" s="587"/>
      <c r="P220" s="589"/>
      <c r="Q220" s="587"/>
      <c r="R220" s="587"/>
      <c r="S220" s="587"/>
      <c r="T220" s="587"/>
      <c r="U220" s="587"/>
      <c r="V220" s="587"/>
      <c r="W220" s="587"/>
      <c r="X220" s="587"/>
      <c r="Y220" s="587"/>
      <c r="Z220" s="587"/>
      <c r="AA220" s="587"/>
      <c r="AB220" s="587"/>
      <c r="AC220" s="587"/>
      <c r="AD220" s="587"/>
      <c r="AE220" s="587"/>
      <c r="AF220" s="587"/>
      <c r="AG220" s="587"/>
      <c r="AH220" s="587"/>
      <c r="AI220" s="587"/>
      <c r="AJ220" s="587"/>
      <c r="AK220" s="587"/>
      <c r="AL220" s="587"/>
      <c r="AM220" s="587"/>
      <c r="AN220" s="587"/>
      <c r="AO220" s="587"/>
      <c r="AP220" s="590"/>
      <c r="AQ220" s="590"/>
    </row>
    <row r="221" spans="1:43" ht="12.75" customHeight="1">
      <c r="A221" s="587"/>
      <c r="B221" s="587"/>
      <c r="C221" s="587"/>
      <c r="D221" s="587"/>
      <c r="E221" s="587"/>
      <c r="F221" s="587"/>
      <c r="G221" s="587"/>
      <c r="H221" s="587"/>
      <c r="I221" s="587"/>
      <c r="J221" s="587"/>
      <c r="K221" s="587"/>
      <c r="L221" s="588"/>
      <c r="M221" s="587"/>
      <c r="N221" s="587"/>
      <c r="O221" s="587"/>
      <c r="P221" s="589"/>
      <c r="Q221" s="587"/>
      <c r="R221" s="587"/>
      <c r="S221" s="587"/>
      <c r="T221" s="587"/>
      <c r="U221" s="587"/>
      <c r="V221" s="587"/>
      <c r="W221" s="587"/>
      <c r="X221" s="587"/>
      <c r="Y221" s="587"/>
      <c r="Z221" s="587"/>
      <c r="AA221" s="587"/>
      <c r="AB221" s="587"/>
      <c r="AC221" s="587"/>
      <c r="AD221" s="587"/>
      <c r="AE221" s="587"/>
      <c r="AF221" s="587"/>
      <c r="AG221" s="587"/>
      <c r="AH221" s="587"/>
      <c r="AI221" s="587"/>
      <c r="AJ221" s="587"/>
      <c r="AK221" s="587"/>
      <c r="AL221" s="587"/>
      <c r="AM221" s="587"/>
      <c r="AN221" s="587"/>
      <c r="AO221" s="587"/>
      <c r="AP221" s="590"/>
      <c r="AQ221" s="590"/>
    </row>
    <row r="222" spans="1:43" ht="12.75" customHeight="1">
      <c r="A222" s="587"/>
      <c r="B222" s="587"/>
      <c r="C222" s="587"/>
      <c r="D222" s="587"/>
      <c r="E222" s="587"/>
      <c r="F222" s="587"/>
      <c r="G222" s="587"/>
      <c r="H222" s="587"/>
      <c r="I222" s="587"/>
      <c r="J222" s="587"/>
      <c r="K222" s="587"/>
      <c r="L222" s="588"/>
      <c r="M222" s="587"/>
      <c r="N222" s="587"/>
      <c r="O222" s="587"/>
      <c r="P222" s="589"/>
      <c r="Q222" s="587"/>
      <c r="R222" s="587"/>
      <c r="S222" s="587"/>
      <c r="T222" s="587"/>
      <c r="U222" s="587"/>
      <c r="V222" s="587"/>
      <c r="W222" s="587"/>
      <c r="X222" s="587"/>
      <c r="Y222" s="587"/>
      <c r="Z222" s="587"/>
      <c r="AA222" s="587"/>
      <c r="AB222" s="587"/>
      <c r="AC222" s="587"/>
      <c r="AD222" s="587"/>
      <c r="AE222" s="587"/>
      <c r="AF222" s="587"/>
      <c r="AG222" s="587"/>
      <c r="AH222" s="587"/>
      <c r="AI222" s="587"/>
      <c r="AJ222" s="587"/>
      <c r="AK222" s="587"/>
      <c r="AL222" s="587"/>
      <c r="AM222" s="587"/>
      <c r="AN222" s="587"/>
      <c r="AO222" s="587"/>
      <c r="AP222" s="590"/>
      <c r="AQ222" s="590"/>
    </row>
    <row r="223" spans="1:43" ht="12.75" customHeight="1">
      <c r="A223" s="587"/>
      <c r="B223" s="587"/>
      <c r="C223" s="587"/>
      <c r="D223" s="587"/>
      <c r="E223" s="587"/>
      <c r="F223" s="587"/>
      <c r="G223" s="587"/>
      <c r="H223" s="587"/>
      <c r="I223" s="587"/>
      <c r="J223" s="587"/>
      <c r="K223" s="587"/>
      <c r="L223" s="588"/>
      <c r="M223" s="587"/>
      <c r="N223" s="587"/>
      <c r="O223" s="587"/>
      <c r="P223" s="589"/>
      <c r="Q223" s="587"/>
      <c r="R223" s="587"/>
      <c r="S223" s="587"/>
      <c r="T223" s="587"/>
      <c r="U223" s="587"/>
      <c r="V223" s="587"/>
      <c r="W223" s="587"/>
      <c r="X223" s="587"/>
      <c r="Y223" s="587"/>
      <c r="Z223" s="587"/>
      <c r="AA223" s="587"/>
      <c r="AB223" s="587"/>
      <c r="AC223" s="587"/>
      <c r="AD223" s="587"/>
      <c r="AE223" s="587"/>
      <c r="AF223" s="587"/>
      <c r="AG223" s="587"/>
      <c r="AH223" s="587"/>
      <c r="AI223" s="587"/>
      <c r="AJ223" s="587"/>
      <c r="AK223" s="587"/>
      <c r="AL223" s="587"/>
      <c r="AM223" s="587"/>
      <c r="AN223" s="587"/>
      <c r="AO223" s="587"/>
      <c r="AP223" s="590"/>
      <c r="AQ223" s="590"/>
    </row>
    <row r="224" spans="1:43" ht="12.75" customHeight="1">
      <c r="A224" s="587"/>
      <c r="B224" s="587"/>
      <c r="C224" s="587"/>
      <c r="D224" s="587"/>
      <c r="E224" s="587"/>
      <c r="F224" s="587"/>
      <c r="G224" s="587"/>
      <c r="H224" s="587"/>
      <c r="I224" s="587"/>
      <c r="J224" s="587"/>
      <c r="K224" s="587"/>
      <c r="L224" s="588"/>
      <c r="M224" s="587"/>
      <c r="N224" s="587"/>
      <c r="O224" s="587"/>
      <c r="P224" s="589"/>
      <c r="Q224" s="587"/>
      <c r="R224" s="587"/>
      <c r="S224" s="587"/>
      <c r="T224" s="587"/>
      <c r="U224" s="587"/>
      <c r="V224" s="587"/>
      <c r="W224" s="587"/>
      <c r="X224" s="587"/>
      <c r="Y224" s="587"/>
      <c r="Z224" s="587"/>
      <c r="AA224" s="587"/>
      <c r="AB224" s="587"/>
      <c r="AC224" s="587"/>
      <c r="AD224" s="587"/>
      <c r="AE224" s="587"/>
      <c r="AF224" s="587"/>
      <c r="AG224" s="587"/>
      <c r="AH224" s="587"/>
      <c r="AI224" s="587"/>
      <c r="AJ224" s="587"/>
      <c r="AK224" s="587"/>
      <c r="AL224" s="587"/>
      <c r="AM224" s="587"/>
      <c r="AN224" s="587"/>
      <c r="AO224" s="587"/>
      <c r="AP224" s="590"/>
      <c r="AQ224" s="590"/>
    </row>
    <row r="225" spans="1:43" ht="12.75" customHeight="1">
      <c r="A225" s="587"/>
      <c r="B225" s="587"/>
      <c r="C225" s="587"/>
      <c r="D225" s="587"/>
      <c r="E225" s="587"/>
      <c r="F225" s="587"/>
      <c r="G225" s="587"/>
      <c r="H225" s="587"/>
      <c r="I225" s="587"/>
      <c r="J225" s="587"/>
      <c r="K225" s="587"/>
      <c r="L225" s="588"/>
      <c r="M225" s="587"/>
      <c r="N225" s="587"/>
      <c r="O225" s="587"/>
      <c r="P225" s="589"/>
      <c r="Q225" s="587"/>
      <c r="R225" s="587"/>
      <c r="S225" s="587"/>
      <c r="T225" s="587"/>
      <c r="U225" s="587"/>
      <c r="V225" s="587"/>
      <c r="W225" s="587"/>
      <c r="X225" s="587"/>
      <c r="Y225" s="587"/>
      <c r="Z225" s="587"/>
      <c r="AA225" s="587"/>
      <c r="AB225" s="587"/>
      <c r="AC225" s="587"/>
      <c r="AD225" s="587"/>
      <c r="AE225" s="587"/>
      <c r="AF225" s="587"/>
      <c r="AG225" s="587"/>
      <c r="AH225" s="587"/>
      <c r="AI225" s="587"/>
      <c r="AJ225" s="587"/>
      <c r="AK225" s="587"/>
      <c r="AL225" s="587"/>
      <c r="AM225" s="587"/>
      <c r="AN225" s="587"/>
      <c r="AO225" s="587"/>
      <c r="AP225" s="590"/>
      <c r="AQ225" s="590"/>
    </row>
    <row r="226" spans="1:43" ht="12.75" customHeight="1">
      <c r="A226" s="587"/>
      <c r="B226" s="587"/>
      <c r="C226" s="587"/>
      <c r="D226" s="587"/>
      <c r="E226" s="587"/>
      <c r="F226" s="587"/>
      <c r="G226" s="587"/>
      <c r="H226" s="587"/>
      <c r="I226" s="587"/>
      <c r="J226" s="587"/>
      <c r="K226" s="587"/>
      <c r="L226" s="588"/>
      <c r="M226" s="587"/>
      <c r="N226" s="587"/>
      <c r="O226" s="587"/>
      <c r="P226" s="589"/>
      <c r="Q226" s="587"/>
      <c r="R226" s="587"/>
      <c r="S226" s="587"/>
      <c r="T226" s="587"/>
      <c r="U226" s="587"/>
      <c r="V226" s="587"/>
      <c r="W226" s="587"/>
      <c r="X226" s="587"/>
      <c r="Y226" s="587"/>
      <c r="Z226" s="587"/>
      <c r="AA226" s="587"/>
      <c r="AB226" s="587"/>
      <c r="AC226" s="587"/>
      <c r="AD226" s="587"/>
      <c r="AE226" s="587"/>
      <c r="AF226" s="587"/>
      <c r="AG226" s="587"/>
      <c r="AH226" s="587"/>
      <c r="AI226" s="587"/>
      <c r="AJ226" s="587"/>
      <c r="AK226" s="587"/>
      <c r="AL226" s="587"/>
      <c r="AM226" s="587"/>
      <c r="AN226" s="587"/>
      <c r="AO226" s="587"/>
      <c r="AP226" s="590"/>
      <c r="AQ226" s="590"/>
    </row>
    <row r="227" spans="1:43" ht="12.75" customHeight="1">
      <c r="A227" s="587"/>
      <c r="B227" s="587"/>
      <c r="C227" s="587"/>
      <c r="D227" s="587"/>
      <c r="E227" s="587"/>
      <c r="F227" s="587"/>
      <c r="G227" s="587"/>
      <c r="H227" s="587"/>
      <c r="I227" s="587"/>
      <c r="J227" s="587"/>
      <c r="K227" s="587"/>
      <c r="L227" s="588"/>
      <c r="M227" s="587"/>
      <c r="N227" s="587"/>
      <c r="O227" s="587"/>
      <c r="P227" s="589"/>
      <c r="Q227" s="587"/>
      <c r="R227" s="587"/>
      <c r="S227" s="587"/>
      <c r="T227" s="587"/>
      <c r="U227" s="587"/>
      <c r="V227" s="587"/>
      <c r="W227" s="587"/>
      <c r="X227" s="587"/>
      <c r="Y227" s="587"/>
      <c r="Z227" s="587"/>
      <c r="AA227" s="587"/>
      <c r="AB227" s="587"/>
      <c r="AC227" s="587"/>
      <c r="AD227" s="587"/>
      <c r="AE227" s="587"/>
      <c r="AF227" s="587"/>
      <c r="AG227" s="587"/>
      <c r="AH227" s="587"/>
      <c r="AI227" s="587"/>
      <c r="AJ227" s="587"/>
      <c r="AK227" s="587"/>
      <c r="AL227" s="587"/>
      <c r="AM227" s="587"/>
      <c r="AN227" s="587"/>
      <c r="AO227" s="587"/>
      <c r="AP227" s="590"/>
      <c r="AQ227" s="590"/>
    </row>
    <row r="228" spans="1:43" ht="12.75" customHeight="1">
      <c r="A228" s="587"/>
      <c r="B228" s="587"/>
      <c r="C228" s="587"/>
      <c r="D228" s="587"/>
      <c r="E228" s="587"/>
      <c r="F228" s="587"/>
      <c r="G228" s="587"/>
      <c r="H228" s="587"/>
      <c r="I228" s="587"/>
      <c r="J228" s="587"/>
      <c r="K228" s="587"/>
      <c r="L228" s="588"/>
      <c r="M228" s="587"/>
      <c r="N228" s="587"/>
      <c r="O228" s="587"/>
      <c r="P228" s="589"/>
      <c r="Q228" s="587"/>
      <c r="R228" s="587"/>
      <c r="S228" s="587"/>
      <c r="T228" s="587"/>
      <c r="U228" s="587"/>
      <c r="V228" s="587"/>
      <c r="W228" s="587"/>
      <c r="X228" s="587"/>
      <c r="Y228" s="587"/>
      <c r="Z228" s="587"/>
      <c r="AA228" s="587"/>
      <c r="AB228" s="587"/>
      <c r="AC228" s="587"/>
      <c r="AD228" s="587"/>
      <c r="AE228" s="587"/>
      <c r="AF228" s="587"/>
      <c r="AG228" s="587"/>
      <c r="AH228" s="587"/>
      <c r="AI228" s="587"/>
      <c r="AJ228" s="587"/>
      <c r="AK228" s="587"/>
      <c r="AL228" s="587"/>
      <c r="AM228" s="587"/>
      <c r="AN228" s="587"/>
      <c r="AO228" s="587"/>
      <c r="AP228" s="590"/>
      <c r="AQ228" s="590"/>
    </row>
    <row r="229" spans="1:43" ht="12.75" customHeight="1">
      <c r="A229" s="587"/>
      <c r="B229" s="587"/>
      <c r="C229" s="587"/>
      <c r="D229" s="587"/>
      <c r="E229" s="587"/>
      <c r="F229" s="587"/>
      <c r="G229" s="587"/>
      <c r="H229" s="587"/>
      <c r="I229" s="587"/>
      <c r="J229" s="587"/>
      <c r="K229" s="587"/>
      <c r="L229" s="588"/>
      <c r="M229" s="587"/>
      <c r="N229" s="587"/>
      <c r="O229" s="587"/>
      <c r="P229" s="589"/>
      <c r="Q229" s="587"/>
      <c r="R229" s="587"/>
      <c r="S229" s="587"/>
      <c r="T229" s="587"/>
      <c r="U229" s="587"/>
      <c r="V229" s="587"/>
      <c r="W229" s="587"/>
      <c r="X229" s="587"/>
      <c r="Y229" s="587"/>
      <c r="Z229" s="587"/>
      <c r="AA229" s="587"/>
      <c r="AB229" s="587"/>
      <c r="AC229" s="587"/>
      <c r="AD229" s="587"/>
      <c r="AE229" s="587"/>
      <c r="AF229" s="587"/>
      <c r="AG229" s="587"/>
      <c r="AH229" s="587"/>
      <c r="AI229" s="587"/>
      <c r="AJ229" s="587"/>
      <c r="AK229" s="587"/>
      <c r="AL229" s="587"/>
      <c r="AM229" s="587"/>
      <c r="AN229" s="587"/>
      <c r="AO229" s="587"/>
      <c r="AP229" s="590"/>
      <c r="AQ229" s="590"/>
    </row>
    <row r="230" spans="1:43" ht="12.75" customHeight="1">
      <c r="A230" s="587"/>
      <c r="B230" s="587"/>
      <c r="C230" s="587"/>
      <c r="D230" s="587"/>
      <c r="E230" s="587"/>
      <c r="F230" s="587"/>
      <c r="G230" s="587"/>
      <c r="H230" s="587"/>
      <c r="I230" s="587"/>
      <c r="J230" s="587"/>
      <c r="K230" s="587"/>
      <c r="L230" s="588"/>
      <c r="M230" s="587"/>
      <c r="N230" s="587"/>
      <c r="O230" s="587"/>
      <c r="P230" s="589"/>
      <c r="Q230" s="587"/>
      <c r="R230" s="587"/>
      <c r="S230" s="587"/>
      <c r="T230" s="587"/>
      <c r="U230" s="587"/>
      <c r="V230" s="587"/>
      <c r="W230" s="587"/>
      <c r="X230" s="587"/>
      <c r="Y230" s="587"/>
      <c r="Z230" s="587"/>
      <c r="AA230" s="587"/>
      <c r="AB230" s="587"/>
      <c r="AC230" s="587"/>
      <c r="AD230" s="587"/>
      <c r="AE230" s="587"/>
      <c r="AF230" s="587"/>
      <c r="AG230" s="587"/>
      <c r="AH230" s="587"/>
      <c r="AI230" s="587"/>
      <c r="AJ230" s="587"/>
      <c r="AK230" s="587"/>
      <c r="AL230" s="587"/>
      <c r="AM230" s="587"/>
      <c r="AN230" s="587"/>
      <c r="AO230" s="587"/>
      <c r="AP230" s="590"/>
      <c r="AQ230" s="590"/>
    </row>
    <row r="231" spans="1:43" ht="12.75" customHeight="1">
      <c r="A231" s="587"/>
      <c r="B231" s="587"/>
      <c r="C231" s="587"/>
      <c r="D231" s="587"/>
      <c r="E231" s="587"/>
      <c r="F231" s="587"/>
      <c r="G231" s="587"/>
      <c r="H231" s="587"/>
      <c r="I231" s="587"/>
      <c r="J231" s="587"/>
      <c r="K231" s="587"/>
      <c r="L231" s="588"/>
      <c r="M231" s="587"/>
      <c r="N231" s="587"/>
      <c r="O231" s="587"/>
      <c r="P231" s="589"/>
      <c r="Q231" s="587"/>
      <c r="R231" s="587"/>
      <c r="S231" s="587"/>
      <c r="T231" s="587"/>
      <c r="U231" s="587"/>
      <c r="V231" s="587"/>
      <c r="W231" s="587"/>
      <c r="X231" s="587"/>
      <c r="Y231" s="587"/>
      <c r="Z231" s="587"/>
      <c r="AA231" s="587"/>
      <c r="AB231" s="587"/>
      <c r="AC231" s="587"/>
      <c r="AD231" s="587"/>
      <c r="AE231" s="587"/>
      <c r="AF231" s="587"/>
      <c r="AG231" s="587"/>
      <c r="AH231" s="587"/>
      <c r="AI231" s="587"/>
      <c r="AJ231" s="587"/>
      <c r="AK231" s="587"/>
      <c r="AL231" s="587"/>
      <c r="AM231" s="587"/>
      <c r="AN231" s="587"/>
      <c r="AO231" s="587"/>
      <c r="AP231" s="590"/>
      <c r="AQ231" s="590"/>
    </row>
    <row r="232" spans="1:43" ht="12.75" customHeight="1">
      <c r="A232" s="587"/>
      <c r="B232" s="587"/>
      <c r="C232" s="587"/>
      <c r="D232" s="587"/>
      <c r="E232" s="587"/>
      <c r="F232" s="587"/>
      <c r="G232" s="587"/>
      <c r="H232" s="587"/>
      <c r="I232" s="587"/>
      <c r="J232" s="587"/>
      <c r="K232" s="587"/>
      <c r="L232" s="588"/>
      <c r="M232" s="587"/>
      <c r="N232" s="587"/>
      <c r="O232" s="587"/>
      <c r="P232" s="589"/>
      <c r="Q232" s="587"/>
      <c r="R232" s="587"/>
      <c r="S232" s="587"/>
      <c r="T232" s="587"/>
      <c r="U232" s="587"/>
      <c r="V232" s="587"/>
      <c r="W232" s="587"/>
      <c r="X232" s="587"/>
      <c r="Y232" s="587"/>
      <c r="Z232" s="587"/>
      <c r="AA232" s="587"/>
      <c r="AB232" s="587"/>
      <c r="AC232" s="587"/>
      <c r="AD232" s="587"/>
      <c r="AE232" s="587"/>
      <c r="AF232" s="587"/>
      <c r="AG232" s="587"/>
      <c r="AH232" s="587"/>
      <c r="AI232" s="587"/>
      <c r="AJ232" s="587"/>
      <c r="AK232" s="587"/>
      <c r="AL232" s="587"/>
      <c r="AM232" s="587"/>
      <c r="AN232" s="587"/>
      <c r="AO232" s="587"/>
      <c r="AP232" s="590"/>
      <c r="AQ232" s="590"/>
    </row>
    <row r="233" spans="1:43" ht="12.75" customHeight="1">
      <c r="A233" s="587"/>
      <c r="B233" s="587"/>
      <c r="C233" s="587"/>
      <c r="D233" s="587"/>
      <c r="E233" s="587"/>
      <c r="F233" s="587"/>
      <c r="G233" s="587"/>
      <c r="H233" s="587"/>
      <c r="I233" s="587"/>
      <c r="J233" s="587"/>
      <c r="K233" s="587"/>
      <c r="L233" s="588"/>
      <c r="M233" s="587"/>
      <c r="N233" s="587"/>
      <c r="O233" s="587"/>
      <c r="P233" s="589"/>
      <c r="Q233" s="587"/>
      <c r="R233" s="587"/>
      <c r="S233" s="587"/>
      <c r="T233" s="587"/>
      <c r="U233" s="587"/>
      <c r="V233" s="587"/>
      <c r="W233" s="587"/>
      <c r="X233" s="587"/>
      <c r="Y233" s="587"/>
      <c r="Z233" s="587"/>
      <c r="AA233" s="587"/>
      <c r="AB233" s="587"/>
      <c r="AC233" s="587"/>
      <c r="AD233" s="587"/>
      <c r="AE233" s="587"/>
      <c r="AF233" s="587"/>
      <c r="AG233" s="587"/>
      <c r="AH233" s="587"/>
      <c r="AI233" s="587"/>
      <c r="AJ233" s="587"/>
      <c r="AK233" s="587"/>
      <c r="AL233" s="587"/>
      <c r="AM233" s="587"/>
      <c r="AN233" s="587"/>
      <c r="AO233" s="587"/>
      <c r="AP233" s="590"/>
      <c r="AQ233" s="590"/>
    </row>
    <row r="234" spans="1:43" ht="12.75" customHeight="1">
      <c r="A234" s="587"/>
      <c r="B234" s="587"/>
      <c r="C234" s="587"/>
      <c r="D234" s="587"/>
      <c r="E234" s="587"/>
      <c r="F234" s="587"/>
      <c r="G234" s="587"/>
      <c r="H234" s="587"/>
      <c r="I234" s="587"/>
      <c r="J234" s="587"/>
      <c r="K234" s="587"/>
      <c r="L234" s="588"/>
      <c r="M234" s="587"/>
      <c r="N234" s="587"/>
      <c r="O234" s="587"/>
      <c r="P234" s="589"/>
      <c r="Q234" s="587"/>
      <c r="R234" s="587"/>
      <c r="S234" s="587"/>
      <c r="T234" s="587"/>
      <c r="U234" s="587"/>
      <c r="V234" s="587"/>
      <c r="W234" s="587"/>
      <c r="X234" s="587"/>
      <c r="Y234" s="587"/>
      <c r="Z234" s="587"/>
      <c r="AA234" s="587"/>
      <c r="AB234" s="587"/>
      <c r="AC234" s="587"/>
      <c r="AD234" s="587"/>
      <c r="AE234" s="587"/>
      <c r="AF234" s="587"/>
      <c r="AG234" s="587"/>
      <c r="AH234" s="587"/>
      <c r="AI234" s="587"/>
      <c r="AJ234" s="587"/>
      <c r="AK234" s="587"/>
      <c r="AL234" s="587"/>
      <c r="AM234" s="587"/>
      <c r="AN234" s="587"/>
      <c r="AO234" s="587"/>
      <c r="AP234" s="590"/>
      <c r="AQ234" s="590"/>
    </row>
    <row r="235" spans="1:43" ht="12.75" customHeight="1">
      <c r="A235" s="587"/>
      <c r="B235" s="587"/>
      <c r="C235" s="587"/>
      <c r="D235" s="587"/>
      <c r="E235" s="587"/>
      <c r="F235" s="587"/>
      <c r="G235" s="587"/>
      <c r="H235" s="587"/>
      <c r="I235" s="587"/>
      <c r="J235" s="587"/>
      <c r="K235" s="587"/>
      <c r="L235" s="588"/>
      <c r="M235" s="587"/>
      <c r="N235" s="587"/>
      <c r="O235" s="587"/>
      <c r="P235" s="589"/>
      <c r="Q235" s="587"/>
      <c r="R235" s="587"/>
      <c r="S235" s="587"/>
      <c r="T235" s="587"/>
      <c r="U235" s="587"/>
      <c r="V235" s="587"/>
      <c r="W235" s="587"/>
      <c r="X235" s="587"/>
      <c r="Y235" s="587"/>
      <c r="Z235" s="587"/>
      <c r="AA235" s="587"/>
      <c r="AB235" s="587"/>
      <c r="AC235" s="587"/>
      <c r="AD235" s="587"/>
      <c r="AE235" s="587"/>
      <c r="AF235" s="587"/>
      <c r="AG235" s="587"/>
      <c r="AH235" s="587"/>
      <c r="AI235" s="587"/>
      <c r="AJ235" s="587"/>
      <c r="AK235" s="587"/>
      <c r="AL235" s="587"/>
      <c r="AM235" s="587"/>
      <c r="AN235" s="587"/>
      <c r="AO235" s="587"/>
      <c r="AP235" s="590"/>
      <c r="AQ235" s="590"/>
    </row>
    <row r="236" spans="1:43" ht="12.75" customHeight="1">
      <c r="A236" s="587"/>
      <c r="B236" s="587"/>
      <c r="C236" s="587"/>
      <c r="D236" s="587"/>
      <c r="E236" s="587"/>
      <c r="F236" s="587"/>
      <c r="G236" s="587"/>
      <c r="H236" s="587"/>
      <c r="I236" s="587"/>
      <c r="J236" s="587"/>
      <c r="K236" s="587"/>
      <c r="L236" s="588"/>
      <c r="M236" s="587"/>
      <c r="N236" s="587"/>
      <c r="O236" s="587"/>
      <c r="P236" s="589"/>
      <c r="Q236" s="587"/>
      <c r="R236" s="587"/>
      <c r="S236" s="587"/>
      <c r="T236" s="587"/>
      <c r="U236" s="587"/>
      <c r="V236" s="587"/>
      <c r="W236" s="587"/>
      <c r="X236" s="587"/>
      <c r="Y236" s="587"/>
      <c r="Z236" s="587"/>
      <c r="AA236" s="587"/>
      <c r="AB236" s="587"/>
      <c r="AC236" s="587"/>
      <c r="AD236" s="587"/>
      <c r="AE236" s="587"/>
      <c r="AF236" s="587"/>
      <c r="AG236" s="587"/>
      <c r="AH236" s="587"/>
      <c r="AI236" s="587"/>
      <c r="AJ236" s="587"/>
      <c r="AK236" s="587"/>
      <c r="AL236" s="587"/>
      <c r="AM236" s="587"/>
      <c r="AN236" s="587"/>
      <c r="AO236" s="587"/>
      <c r="AP236" s="590"/>
      <c r="AQ236" s="590"/>
    </row>
    <row r="237" spans="1:43" ht="12.75" customHeight="1">
      <c r="A237" s="587"/>
      <c r="B237" s="587"/>
      <c r="C237" s="587"/>
      <c r="D237" s="587"/>
      <c r="E237" s="587"/>
      <c r="F237" s="587"/>
      <c r="G237" s="587"/>
      <c r="H237" s="587"/>
      <c r="I237" s="587"/>
      <c r="J237" s="587"/>
      <c r="K237" s="587"/>
      <c r="L237" s="588"/>
      <c r="M237" s="587"/>
      <c r="N237" s="587"/>
      <c r="O237" s="587"/>
      <c r="P237" s="589"/>
      <c r="Q237" s="587"/>
      <c r="R237" s="587"/>
      <c r="S237" s="587"/>
      <c r="T237" s="587"/>
      <c r="U237" s="587"/>
      <c r="V237" s="587"/>
      <c r="W237" s="587"/>
      <c r="X237" s="587"/>
      <c r="Y237" s="587"/>
      <c r="Z237" s="587"/>
      <c r="AA237" s="587"/>
      <c r="AB237" s="587"/>
      <c r="AC237" s="587"/>
      <c r="AD237" s="587"/>
      <c r="AE237" s="587"/>
      <c r="AF237" s="587"/>
      <c r="AG237" s="587"/>
      <c r="AH237" s="587"/>
      <c r="AI237" s="587"/>
      <c r="AJ237" s="587"/>
      <c r="AK237" s="587"/>
      <c r="AL237" s="587"/>
      <c r="AM237" s="587"/>
      <c r="AN237" s="587"/>
      <c r="AO237" s="587"/>
      <c r="AP237" s="590"/>
      <c r="AQ237" s="590"/>
    </row>
    <row r="238" spans="1:43" ht="12.75" customHeight="1">
      <c r="A238" s="587"/>
      <c r="B238" s="587"/>
      <c r="C238" s="587"/>
      <c r="D238" s="587"/>
      <c r="E238" s="587"/>
      <c r="F238" s="587"/>
      <c r="G238" s="587"/>
      <c r="H238" s="587"/>
      <c r="I238" s="587"/>
      <c r="J238" s="587"/>
      <c r="K238" s="587"/>
      <c r="L238" s="588"/>
      <c r="M238" s="587"/>
      <c r="N238" s="587"/>
      <c r="O238" s="587"/>
      <c r="P238" s="589"/>
      <c r="Q238" s="587"/>
      <c r="R238" s="587"/>
      <c r="S238" s="587"/>
      <c r="T238" s="587"/>
      <c r="U238" s="587"/>
      <c r="V238" s="587"/>
      <c r="W238" s="587"/>
      <c r="X238" s="587"/>
      <c r="Y238" s="587"/>
      <c r="Z238" s="587"/>
      <c r="AA238" s="587"/>
      <c r="AB238" s="587"/>
      <c r="AC238" s="587"/>
      <c r="AD238" s="587"/>
      <c r="AE238" s="587"/>
      <c r="AF238" s="587"/>
      <c r="AG238" s="587"/>
      <c r="AH238" s="587"/>
      <c r="AI238" s="587"/>
      <c r="AJ238" s="587"/>
      <c r="AK238" s="587"/>
      <c r="AL238" s="587"/>
      <c r="AM238" s="587"/>
      <c r="AN238" s="587"/>
      <c r="AO238" s="587"/>
      <c r="AP238" s="590"/>
      <c r="AQ238" s="590"/>
    </row>
    <row r="239" spans="1:43" ht="12.75" customHeight="1">
      <c r="A239" s="587"/>
      <c r="B239" s="587"/>
      <c r="C239" s="587"/>
      <c r="D239" s="587"/>
      <c r="E239" s="587"/>
      <c r="F239" s="587"/>
      <c r="G239" s="587"/>
      <c r="H239" s="587"/>
      <c r="I239" s="587"/>
      <c r="J239" s="587"/>
      <c r="K239" s="587"/>
      <c r="L239" s="588"/>
      <c r="M239" s="587"/>
      <c r="N239" s="587"/>
      <c r="O239" s="587"/>
      <c r="P239" s="589"/>
      <c r="Q239" s="587"/>
      <c r="R239" s="587"/>
      <c r="S239" s="587"/>
      <c r="T239" s="587"/>
      <c r="U239" s="587"/>
      <c r="V239" s="587"/>
      <c r="W239" s="587"/>
      <c r="X239" s="587"/>
      <c r="Y239" s="587"/>
      <c r="Z239" s="587"/>
      <c r="AA239" s="587"/>
      <c r="AB239" s="587"/>
      <c r="AC239" s="587"/>
      <c r="AD239" s="587"/>
      <c r="AE239" s="587"/>
      <c r="AF239" s="587"/>
      <c r="AG239" s="587"/>
      <c r="AH239" s="587"/>
      <c r="AI239" s="587"/>
      <c r="AJ239" s="587"/>
      <c r="AK239" s="587"/>
      <c r="AL239" s="587"/>
      <c r="AM239" s="587"/>
      <c r="AN239" s="587"/>
      <c r="AO239" s="587"/>
      <c r="AP239" s="590"/>
      <c r="AQ239" s="590"/>
    </row>
    <row r="240" spans="1:43" ht="12.75" customHeight="1">
      <c r="A240" s="587"/>
      <c r="B240" s="587"/>
      <c r="C240" s="587"/>
      <c r="D240" s="587"/>
      <c r="E240" s="587"/>
      <c r="F240" s="587"/>
      <c r="G240" s="587"/>
      <c r="H240" s="587"/>
      <c r="I240" s="587"/>
      <c r="J240" s="587"/>
      <c r="K240" s="587"/>
      <c r="L240" s="588"/>
      <c r="M240" s="587"/>
      <c r="N240" s="587"/>
      <c r="O240" s="587"/>
      <c r="P240" s="589"/>
      <c r="Q240" s="587"/>
      <c r="R240" s="587"/>
      <c r="S240" s="587"/>
      <c r="T240" s="587"/>
      <c r="U240" s="587"/>
      <c r="V240" s="587"/>
      <c r="W240" s="587"/>
      <c r="X240" s="587"/>
      <c r="Y240" s="587"/>
      <c r="Z240" s="587"/>
      <c r="AA240" s="587"/>
      <c r="AB240" s="587"/>
      <c r="AC240" s="587"/>
      <c r="AD240" s="587"/>
      <c r="AE240" s="587"/>
      <c r="AF240" s="587"/>
      <c r="AG240" s="587"/>
      <c r="AH240" s="587"/>
      <c r="AI240" s="587"/>
      <c r="AJ240" s="587"/>
      <c r="AK240" s="587"/>
      <c r="AL240" s="587"/>
      <c r="AM240" s="587"/>
      <c r="AN240" s="587"/>
      <c r="AO240" s="587"/>
      <c r="AP240" s="590"/>
      <c r="AQ240" s="590"/>
    </row>
    <row r="241" spans="1:43" ht="12.75" customHeight="1">
      <c r="A241" s="587"/>
      <c r="B241" s="587"/>
      <c r="C241" s="587"/>
      <c r="D241" s="587"/>
      <c r="E241" s="587"/>
      <c r="F241" s="587"/>
      <c r="G241" s="587"/>
      <c r="H241" s="587"/>
      <c r="I241" s="587"/>
      <c r="J241" s="587"/>
      <c r="K241" s="587"/>
      <c r="L241" s="588"/>
      <c r="M241" s="587"/>
      <c r="N241" s="587"/>
      <c r="O241" s="587"/>
      <c r="P241" s="589"/>
      <c r="Q241" s="587"/>
      <c r="R241" s="587"/>
      <c r="S241" s="587"/>
      <c r="T241" s="587"/>
      <c r="U241" s="587"/>
      <c r="V241" s="587"/>
      <c r="W241" s="587"/>
      <c r="X241" s="587"/>
      <c r="Y241" s="587"/>
      <c r="Z241" s="587"/>
      <c r="AA241" s="587"/>
      <c r="AB241" s="587"/>
      <c r="AC241" s="587"/>
      <c r="AD241" s="587"/>
      <c r="AE241" s="587"/>
      <c r="AF241" s="587"/>
      <c r="AG241" s="587"/>
      <c r="AH241" s="587"/>
      <c r="AI241" s="587"/>
      <c r="AJ241" s="587"/>
      <c r="AK241" s="587"/>
      <c r="AL241" s="587"/>
      <c r="AM241" s="587"/>
      <c r="AN241" s="587"/>
      <c r="AO241" s="587"/>
      <c r="AP241" s="590"/>
      <c r="AQ241" s="590"/>
    </row>
    <row r="242" spans="1:43" ht="12.75" customHeight="1">
      <c r="A242" s="587"/>
      <c r="B242" s="587"/>
      <c r="C242" s="587"/>
      <c r="D242" s="587"/>
      <c r="E242" s="587"/>
      <c r="F242" s="587"/>
      <c r="G242" s="587"/>
      <c r="H242" s="587"/>
      <c r="I242" s="587"/>
      <c r="J242" s="587"/>
      <c r="K242" s="587"/>
      <c r="L242" s="588"/>
      <c r="M242" s="587"/>
      <c r="N242" s="587"/>
      <c r="O242" s="587"/>
      <c r="P242" s="589"/>
      <c r="Q242" s="587"/>
      <c r="R242" s="587"/>
      <c r="S242" s="587"/>
      <c r="T242" s="587"/>
      <c r="U242" s="587"/>
      <c r="V242" s="587"/>
      <c r="W242" s="587"/>
      <c r="X242" s="587"/>
      <c r="Y242" s="587"/>
      <c r="Z242" s="587"/>
      <c r="AA242" s="587"/>
      <c r="AB242" s="587"/>
      <c r="AC242" s="587"/>
      <c r="AD242" s="587"/>
      <c r="AE242" s="587"/>
      <c r="AF242" s="587"/>
      <c r="AG242" s="587"/>
      <c r="AH242" s="587"/>
      <c r="AI242" s="587"/>
      <c r="AJ242" s="587"/>
      <c r="AK242" s="587"/>
      <c r="AL242" s="587"/>
      <c r="AM242" s="587"/>
      <c r="AN242" s="587"/>
      <c r="AO242" s="587"/>
      <c r="AP242" s="590"/>
      <c r="AQ242" s="590"/>
    </row>
    <row r="243" spans="1:43" ht="12.75" customHeight="1">
      <c r="A243" s="587"/>
      <c r="B243" s="587"/>
      <c r="C243" s="587"/>
      <c r="D243" s="587"/>
      <c r="E243" s="587"/>
      <c r="F243" s="587"/>
      <c r="G243" s="587"/>
      <c r="H243" s="587"/>
      <c r="I243" s="587"/>
      <c r="J243" s="587"/>
      <c r="K243" s="587"/>
      <c r="L243" s="588"/>
      <c r="M243" s="587"/>
      <c r="N243" s="587"/>
      <c r="O243" s="587"/>
      <c r="P243" s="589"/>
      <c r="Q243" s="587"/>
      <c r="R243" s="587"/>
      <c r="S243" s="587"/>
      <c r="T243" s="587"/>
      <c r="U243" s="587"/>
      <c r="V243" s="587"/>
      <c r="W243" s="587"/>
      <c r="X243" s="587"/>
      <c r="Y243" s="587"/>
      <c r="Z243" s="587"/>
      <c r="AA243" s="587"/>
      <c r="AB243" s="587"/>
      <c r="AC243" s="587"/>
      <c r="AD243" s="587"/>
      <c r="AE243" s="587"/>
      <c r="AF243" s="587"/>
      <c r="AG243" s="587"/>
      <c r="AH243" s="587"/>
      <c r="AI243" s="587"/>
      <c r="AJ243" s="587"/>
      <c r="AK243" s="587"/>
      <c r="AL243" s="587"/>
      <c r="AM243" s="587"/>
      <c r="AN243" s="587"/>
      <c r="AO243" s="587"/>
      <c r="AP243" s="590"/>
      <c r="AQ243" s="590"/>
    </row>
    <row r="244" spans="1:43" ht="12.75" customHeight="1">
      <c r="A244" s="587"/>
      <c r="B244" s="587"/>
      <c r="C244" s="587"/>
      <c r="D244" s="587"/>
      <c r="E244" s="587"/>
      <c r="F244" s="587"/>
      <c r="G244" s="587"/>
      <c r="H244" s="587"/>
      <c r="I244" s="587"/>
      <c r="J244" s="587"/>
      <c r="K244" s="587"/>
      <c r="L244" s="588"/>
      <c r="M244" s="587"/>
      <c r="N244" s="587"/>
      <c r="O244" s="587"/>
      <c r="P244" s="589"/>
      <c r="Q244" s="587"/>
      <c r="R244" s="587"/>
      <c r="S244" s="587"/>
      <c r="T244" s="587"/>
      <c r="U244" s="587"/>
      <c r="V244" s="587"/>
      <c r="W244" s="587"/>
      <c r="X244" s="587"/>
      <c r="Y244" s="587"/>
      <c r="Z244" s="587"/>
      <c r="AA244" s="587"/>
      <c r="AB244" s="587"/>
      <c r="AC244" s="587"/>
      <c r="AD244" s="587"/>
      <c r="AE244" s="587"/>
      <c r="AF244" s="587"/>
      <c r="AG244" s="587"/>
      <c r="AH244" s="587"/>
      <c r="AI244" s="587"/>
      <c r="AJ244" s="587"/>
      <c r="AK244" s="587"/>
      <c r="AL244" s="587"/>
      <c r="AM244" s="587"/>
      <c r="AN244" s="587"/>
      <c r="AO244" s="587"/>
      <c r="AP244" s="590"/>
      <c r="AQ244" s="590"/>
    </row>
    <row r="245" spans="1:43" ht="12.75" customHeight="1">
      <c r="A245" s="587"/>
      <c r="B245" s="587"/>
      <c r="C245" s="587"/>
      <c r="D245" s="587"/>
      <c r="E245" s="587"/>
      <c r="F245" s="587"/>
      <c r="G245" s="587"/>
      <c r="H245" s="587"/>
      <c r="I245" s="587"/>
      <c r="J245" s="587"/>
      <c r="K245" s="587"/>
      <c r="L245" s="588"/>
      <c r="M245" s="587"/>
      <c r="N245" s="587"/>
      <c r="O245" s="587"/>
      <c r="P245" s="589"/>
      <c r="Q245" s="587"/>
      <c r="R245" s="587"/>
      <c r="S245" s="587"/>
      <c r="T245" s="587"/>
      <c r="U245" s="587"/>
      <c r="V245" s="587"/>
      <c r="W245" s="587"/>
      <c r="X245" s="587"/>
      <c r="Y245" s="587"/>
      <c r="Z245" s="587"/>
      <c r="AA245" s="587"/>
      <c r="AB245" s="587"/>
      <c r="AC245" s="587"/>
      <c r="AD245" s="587"/>
      <c r="AE245" s="587"/>
      <c r="AF245" s="587"/>
      <c r="AG245" s="587"/>
      <c r="AH245" s="587"/>
      <c r="AI245" s="587"/>
      <c r="AJ245" s="587"/>
      <c r="AK245" s="587"/>
      <c r="AL245" s="587"/>
      <c r="AM245" s="587"/>
      <c r="AN245" s="587"/>
      <c r="AO245" s="587"/>
      <c r="AP245" s="590"/>
      <c r="AQ245" s="590"/>
    </row>
    <row r="246" spans="1:43" ht="12.75" customHeight="1">
      <c r="A246" s="587"/>
      <c r="B246" s="587"/>
      <c r="C246" s="587"/>
      <c r="D246" s="587"/>
      <c r="E246" s="587"/>
      <c r="F246" s="587"/>
      <c r="G246" s="587"/>
      <c r="H246" s="587"/>
      <c r="I246" s="587"/>
      <c r="J246" s="587"/>
      <c r="K246" s="587"/>
      <c r="L246" s="588"/>
      <c r="M246" s="587"/>
      <c r="N246" s="587"/>
      <c r="O246" s="587"/>
      <c r="P246" s="589"/>
      <c r="Q246" s="587"/>
      <c r="R246" s="587"/>
      <c r="S246" s="587"/>
      <c r="T246" s="587"/>
      <c r="U246" s="587"/>
      <c r="V246" s="587"/>
      <c r="W246" s="587"/>
      <c r="X246" s="587"/>
      <c r="Y246" s="587"/>
      <c r="Z246" s="587"/>
      <c r="AA246" s="587"/>
      <c r="AB246" s="587"/>
      <c r="AC246" s="587"/>
      <c r="AD246" s="587"/>
      <c r="AE246" s="587"/>
      <c r="AF246" s="587"/>
      <c r="AG246" s="587"/>
      <c r="AH246" s="587"/>
      <c r="AI246" s="587"/>
      <c r="AJ246" s="587"/>
      <c r="AK246" s="587"/>
      <c r="AL246" s="587"/>
      <c r="AM246" s="587"/>
      <c r="AN246" s="587"/>
      <c r="AO246" s="587"/>
      <c r="AP246" s="590"/>
      <c r="AQ246" s="590"/>
    </row>
    <row r="247" spans="1:43" ht="12.75" customHeight="1">
      <c r="A247" s="587"/>
      <c r="B247" s="587"/>
      <c r="C247" s="587"/>
      <c r="D247" s="587"/>
      <c r="E247" s="587"/>
      <c r="F247" s="587"/>
      <c r="G247" s="587"/>
      <c r="H247" s="587"/>
      <c r="I247" s="587"/>
      <c r="J247" s="587"/>
      <c r="K247" s="587"/>
      <c r="L247" s="588"/>
      <c r="M247" s="587"/>
      <c r="N247" s="587"/>
      <c r="O247" s="587"/>
      <c r="P247" s="589"/>
      <c r="Q247" s="587"/>
      <c r="R247" s="587"/>
      <c r="S247" s="587"/>
      <c r="T247" s="587"/>
      <c r="U247" s="587"/>
      <c r="V247" s="587"/>
      <c r="W247" s="587"/>
      <c r="X247" s="587"/>
      <c r="Y247" s="587"/>
      <c r="Z247" s="587"/>
      <c r="AA247" s="587"/>
      <c r="AB247" s="587"/>
      <c r="AC247" s="587"/>
      <c r="AD247" s="587"/>
      <c r="AE247" s="587"/>
      <c r="AF247" s="587"/>
      <c r="AG247" s="587"/>
      <c r="AH247" s="587"/>
      <c r="AI247" s="587"/>
      <c r="AJ247" s="587"/>
      <c r="AK247" s="587"/>
      <c r="AL247" s="587"/>
      <c r="AM247" s="587"/>
      <c r="AN247" s="587"/>
      <c r="AO247" s="587"/>
      <c r="AP247" s="590"/>
      <c r="AQ247" s="590"/>
    </row>
    <row r="248" spans="1:43" ht="12.75" customHeight="1">
      <c r="A248" s="587"/>
      <c r="B248" s="587"/>
      <c r="C248" s="587"/>
      <c r="D248" s="587"/>
      <c r="E248" s="587"/>
      <c r="F248" s="587"/>
      <c r="G248" s="587"/>
      <c r="H248" s="587"/>
      <c r="I248" s="587"/>
      <c r="J248" s="587"/>
      <c r="K248" s="587"/>
      <c r="L248" s="588"/>
      <c r="M248" s="587"/>
      <c r="N248" s="587"/>
      <c r="O248" s="587"/>
      <c r="P248" s="589"/>
      <c r="Q248" s="587"/>
      <c r="R248" s="587"/>
      <c r="S248" s="587"/>
      <c r="T248" s="587"/>
      <c r="U248" s="587"/>
      <c r="V248" s="587"/>
      <c r="W248" s="587"/>
      <c r="X248" s="587"/>
      <c r="Y248" s="587"/>
      <c r="Z248" s="587"/>
      <c r="AA248" s="587"/>
      <c r="AB248" s="587"/>
      <c r="AC248" s="587"/>
      <c r="AD248" s="587"/>
      <c r="AE248" s="587"/>
      <c r="AF248" s="587"/>
      <c r="AG248" s="587"/>
      <c r="AH248" s="587"/>
      <c r="AI248" s="587"/>
      <c r="AJ248" s="587"/>
      <c r="AK248" s="587"/>
      <c r="AL248" s="587"/>
      <c r="AM248" s="587"/>
      <c r="AN248" s="587"/>
      <c r="AO248" s="587"/>
      <c r="AP248" s="590"/>
      <c r="AQ248" s="590"/>
    </row>
    <row r="249" spans="1:43" ht="12.75" customHeight="1">
      <c r="A249" s="587"/>
      <c r="B249" s="587"/>
      <c r="C249" s="587"/>
      <c r="D249" s="587"/>
      <c r="E249" s="587"/>
      <c r="F249" s="587"/>
      <c r="G249" s="587"/>
      <c r="H249" s="587"/>
      <c r="I249" s="587"/>
      <c r="J249" s="587"/>
      <c r="K249" s="587"/>
      <c r="L249" s="588"/>
      <c r="M249" s="587"/>
      <c r="N249" s="587"/>
      <c r="O249" s="587"/>
      <c r="P249" s="589"/>
      <c r="Q249" s="587"/>
      <c r="R249" s="587"/>
      <c r="S249" s="587"/>
      <c r="T249" s="587"/>
      <c r="U249" s="587"/>
      <c r="V249" s="587"/>
      <c r="W249" s="587"/>
      <c r="X249" s="587"/>
      <c r="Y249" s="587"/>
      <c r="Z249" s="587"/>
      <c r="AA249" s="587"/>
      <c r="AB249" s="587"/>
      <c r="AC249" s="587"/>
      <c r="AD249" s="587"/>
      <c r="AE249" s="587"/>
      <c r="AF249" s="587"/>
      <c r="AG249" s="587"/>
      <c r="AH249" s="587"/>
      <c r="AI249" s="587"/>
      <c r="AJ249" s="587"/>
      <c r="AK249" s="587"/>
      <c r="AL249" s="587"/>
      <c r="AM249" s="587"/>
      <c r="AN249" s="587"/>
      <c r="AO249" s="587"/>
      <c r="AP249" s="590"/>
      <c r="AQ249" s="590"/>
    </row>
    <row r="250" spans="1:43" ht="12.75" customHeight="1">
      <c r="A250" s="587"/>
      <c r="B250" s="587"/>
      <c r="C250" s="587"/>
      <c r="D250" s="587"/>
      <c r="E250" s="587"/>
      <c r="F250" s="587"/>
      <c r="G250" s="587"/>
      <c r="H250" s="587"/>
      <c r="I250" s="587"/>
      <c r="J250" s="587"/>
      <c r="K250" s="587"/>
      <c r="L250" s="588"/>
      <c r="M250" s="587"/>
      <c r="N250" s="587"/>
      <c r="O250" s="587"/>
      <c r="P250" s="589"/>
      <c r="Q250" s="587"/>
      <c r="R250" s="587"/>
      <c r="S250" s="587"/>
      <c r="T250" s="587"/>
      <c r="U250" s="587"/>
      <c r="V250" s="587"/>
      <c r="W250" s="587"/>
      <c r="X250" s="587"/>
      <c r="Y250" s="587"/>
      <c r="Z250" s="587"/>
      <c r="AA250" s="587"/>
      <c r="AB250" s="587"/>
      <c r="AC250" s="587"/>
      <c r="AD250" s="587"/>
      <c r="AE250" s="587"/>
      <c r="AF250" s="587"/>
      <c r="AG250" s="587"/>
      <c r="AH250" s="587"/>
      <c r="AI250" s="587"/>
      <c r="AJ250" s="587"/>
      <c r="AK250" s="587"/>
      <c r="AL250" s="587"/>
      <c r="AM250" s="587"/>
      <c r="AN250" s="587"/>
      <c r="AO250" s="587"/>
      <c r="AP250" s="590"/>
      <c r="AQ250" s="590"/>
    </row>
    <row r="251" spans="1:43" ht="12.75" customHeight="1">
      <c r="A251" s="587"/>
      <c r="B251" s="587"/>
      <c r="C251" s="587"/>
      <c r="D251" s="587"/>
      <c r="E251" s="587"/>
      <c r="F251" s="587"/>
      <c r="G251" s="587"/>
      <c r="H251" s="587"/>
      <c r="I251" s="587"/>
      <c r="J251" s="587"/>
      <c r="K251" s="587"/>
      <c r="L251" s="588"/>
      <c r="M251" s="587"/>
      <c r="N251" s="587"/>
      <c r="O251" s="587"/>
      <c r="P251" s="589"/>
      <c r="Q251" s="587"/>
      <c r="R251" s="587"/>
      <c r="S251" s="587"/>
      <c r="T251" s="587"/>
      <c r="U251" s="587"/>
      <c r="V251" s="587"/>
      <c r="W251" s="587"/>
      <c r="X251" s="587"/>
      <c r="Y251" s="587"/>
      <c r="Z251" s="587"/>
      <c r="AA251" s="587"/>
      <c r="AB251" s="587"/>
      <c r="AC251" s="587"/>
      <c r="AD251" s="587"/>
      <c r="AE251" s="587"/>
      <c r="AF251" s="587"/>
      <c r="AG251" s="587"/>
      <c r="AH251" s="587"/>
      <c r="AI251" s="587"/>
      <c r="AJ251" s="587"/>
      <c r="AK251" s="587"/>
      <c r="AL251" s="587"/>
      <c r="AM251" s="587"/>
      <c r="AN251" s="587"/>
      <c r="AO251" s="587"/>
      <c r="AP251" s="590"/>
      <c r="AQ251" s="590"/>
    </row>
    <row r="252" spans="1:43" ht="12.75" customHeight="1">
      <c r="A252" s="587"/>
      <c r="B252" s="587"/>
      <c r="C252" s="587"/>
      <c r="D252" s="587"/>
      <c r="E252" s="587"/>
      <c r="F252" s="587"/>
      <c r="G252" s="587"/>
      <c r="H252" s="587"/>
      <c r="I252" s="587"/>
      <c r="J252" s="587"/>
      <c r="K252" s="587"/>
      <c r="L252" s="588"/>
      <c r="M252" s="587"/>
      <c r="N252" s="587"/>
      <c r="O252" s="587"/>
      <c r="P252" s="589"/>
      <c r="Q252" s="587"/>
      <c r="R252" s="587"/>
      <c r="S252" s="587"/>
      <c r="T252" s="587"/>
      <c r="U252" s="587"/>
      <c r="V252" s="587"/>
      <c r="W252" s="587"/>
      <c r="X252" s="587"/>
      <c r="Y252" s="587"/>
      <c r="Z252" s="587"/>
      <c r="AA252" s="587"/>
      <c r="AB252" s="587"/>
      <c r="AC252" s="587"/>
      <c r="AD252" s="587"/>
      <c r="AE252" s="587"/>
      <c r="AF252" s="587"/>
      <c r="AG252" s="587"/>
      <c r="AH252" s="587"/>
      <c r="AI252" s="587"/>
      <c r="AJ252" s="587"/>
      <c r="AK252" s="587"/>
      <c r="AL252" s="587"/>
      <c r="AM252" s="587"/>
      <c r="AN252" s="587"/>
      <c r="AO252" s="587"/>
      <c r="AP252" s="590"/>
      <c r="AQ252" s="590"/>
    </row>
    <row r="253" spans="1:43" ht="12.75" customHeight="1">
      <c r="A253" s="587"/>
      <c r="B253" s="587"/>
      <c r="C253" s="587"/>
      <c r="D253" s="587"/>
      <c r="E253" s="587"/>
      <c r="F253" s="587"/>
      <c r="G253" s="587"/>
      <c r="H253" s="587"/>
      <c r="I253" s="587"/>
      <c r="J253" s="587"/>
      <c r="K253" s="587"/>
      <c r="L253" s="588"/>
      <c r="M253" s="587"/>
      <c r="N253" s="587"/>
      <c r="O253" s="587"/>
      <c r="P253" s="589"/>
      <c r="Q253" s="587"/>
      <c r="R253" s="587"/>
      <c r="S253" s="587"/>
      <c r="T253" s="587"/>
      <c r="U253" s="587"/>
      <c r="V253" s="587"/>
      <c r="W253" s="587"/>
      <c r="X253" s="587"/>
      <c r="Y253" s="587"/>
      <c r="Z253" s="587"/>
      <c r="AA253" s="587"/>
      <c r="AB253" s="587"/>
      <c r="AC253" s="587"/>
      <c r="AD253" s="587"/>
      <c r="AE253" s="587"/>
      <c r="AF253" s="587"/>
      <c r="AG253" s="587"/>
      <c r="AH253" s="587"/>
      <c r="AI253" s="587"/>
      <c r="AJ253" s="587"/>
      <c r="AK253" s="587"/>
      <c r="AL253" s="587"/>
      <c r="AM253" s="587"/>
      <c r="AN253" s="587"/>
      <c r="AO253" s="587"/>
      <c r="AP253" s="590"/>
      <c r="AQ253" s="590"/>
    </row>
    <row r="254" spans="1:43" ht="12.75" customHeight="1">
      <c r="A254" s="587"/>
      <c r="B254" s="587"/>
      <c r="C254" s="587"/>
      <c r="D254" s="587"/>
      <c r="E254" s="587"/>
      <c r="F254" s="587"/>
      <c r="G254" s="587"/>
      <c r="H254" s="587"/>
      <c r="I254" s="587"/>
      <c r="J254" s="587"/>
      <c r="K254" s="587"/>
      <c r="L254" s="588"/>
      <c r="M254" s="587"/>
      <c r="N254" s="587"/>
      <c r="O254" s="587"/>
      <c r="P254" s="589"/>
      <c r="Q254" s="587"/>
      <c r="R254" s="587"/>
      <c r="S254" s="587"/>
      <c r="T254" s="587"/>
      <c r="U254" s="587"/>
      <c r="V254" s="587"/>
      <c r="W254" s="587"/>
      <c r="X254" s="587"/>
      <c r="Y254" s="587"/>
      <c r="Z254" s="587"/>
      <c r="AA254" s="587"/>
      <c r="AB254" s="587"/>
      <c r="AC254" s="587"/>
      <c r="AD254" s="587"/>
      <c r="AE254" s="587"/>
      <c r="AF254" s="587"/>
      <c r="AG254" s="587"/>
      <c r="AH254" s="587"/>
      <c r="AI254" s="587"/>
      <c r="AJ254" s="587"/>
      <c r="AK254" s="587"/>
      <c r="AL254" s="587"/>
      <c r="AM254" s="587"/>
      <c r="AN254" s="587"/>
      <c r="AO254" s="587"/>
      <c r="AP254" s="590"/>
      <c r="AQ254" s="590"/>
    </row>
    <row r="255" spans="1:43" ht="12.75" customHeight="1">
      <c r="A255" s="587"/>
      <c r="B255" s="587"/>
      <c r="C255" s="587"/>
      <c r="D255" s="587"/>
      <c r="E255" s="587"/>
      <c r="F255" s="587"/>
      <c r="G255" s="587"/>
      <c r="H255" s="587"/>
      <c r="I255" s="587"/>
      <c r="J255" s="587"/>
      <c r="K255" s="587"/>
      <c r="L255" s="588"/>
      <c r="M255" s="587"/>
      <c r="N255" s="587"/>
      <c r="O255" s="587"/>
      <c r="P255" s="589"/>
      <c r="Q255" s="587"/>
      <c r="R255" s="587"/>
      <c r="S255" s="587"/>
      <c r="T255" s="587"/>
      <c r="U255" s="587"/>
      <c r="V255" s="587"/>
      <c r="W255" s="587"/>
      <c r="X255" s="587"/>
      <c r="Y255" s="587"/>
      <c r="Z255" s="587"/>
      <c r="AA255" s="587"/>
      <c r="AB255" s="587"/>
      <c r="AC255" s="587"/>
      <c r="AD255" s="587"/>
      <c r="AE255" s="587"/>
      <c r="AF255" s="587"/>
      <c r="AG255" s="587"/>
      <c r="AH255" s="587"/>
      <c r="AI255" s="587"/>
      <c r="AJ255" s="587"/>
      <c r="AK255" s="587"/>
      <c r="AL255" s="587"/>
      <c r="AM255" s="587"/>
      <c r="AN255" s="587"/>
      <c r="AO255" s="587"/>
      <c r="AP255" s="590"/>
      <c r="AQ255" s="590"/>
    </row>
    <row r="256" spans="1:43" ht="12.75" customHeight="1">
      <c r="A256" s="587"/>
      <c r="B256" s="587"/>
      <c r="C256" s="587"/>
      <c r="D256" s="587"/>
      <c r="E256" s="587"/>
      <c r="F256" s="587"/>
      <c r="G256" s="587"/>
      <c r="H256" s="587"/>
      <c r="I256" s="587"/>
      <c r="J256" s="587"/>
      <c r="K256" s="587"/>
      <c r="L256" s="588"/>
      <c r="M256" s="587"/>
      <c r="N256" s="587"/>
      <c r="O256" s="587"/>
      <c r="P256" s="589"/>
      <c r="Q256" s="587"/>
      <c r="R256" s="587"/>
      <c r="S256" s="587"/>
      <c r="T256" s="587"/>
      <c r="U256" s="587"/>
      <c r="V256" s="587"/>
      <c r="W256" s="587"/>
      <c r="X256" s="587"/>
      <c r="Y256" s="587"/>
      <c r="Z256" s="587"/>
      <c r="AA256" s="587"/>
      <c r="AB256" s="587"/>
      <c r="AC256" s="587"/>
      <c r="AD256" s="587"/>
      <c r="AE256" s="587"/>
      <c r="AF256" s="587"/>
      <c r="AG256" s="587"/>
      <c r="AH256" s="587"/>
      <c r="AI256" s="587"/>
      <c r="AJ256" s="587"/>
      <c r="AK256" s="587"/>
      <c r="AL256" s="587"/>
      <c r="AM256" s="587"/>
      <c r="AN256" s="587"/>
      <c r="AO256" s="587"/>
      <c r="AP256" s="590"/>
      <c r="AQ256" s="590"/>
    </row>
    <row r="257" spans="1:43" ht="12.75" customHeight="1">
      <c r="A257" s="587"/>
      <c r="B257" s="587"/>
      <c r="C257" s="587"/>
      <c r="D257" s="587"/>
      <c r="E257" s="587"/>
      <c r="F257" s="587"/>
      <c r="G257" s="587"/>
      <c r="H257" s="587"/>
      <c r="I257" s="587"/>
      <c r="J257" s="587"/>
      <c r="K257" s="587"/>
      <c r="L257" s="588"/>
      <c r="M257" s="587"/>
      <c r="N257" s="587"/>
      <c r="O257" s="587"/>
      <c r="P257" s="589"/>
      <c r="Q257" s="587"/>
      <c r="R257" s="587"/>
      <c r="S257" s="587"/>
      <c r="T257" s="587"/>
      <c r="U257" s="587"/>
      <c r="V257" s="587"/>
      <c r="W257" s="587"/>
      <c r="X257" s="587"/>
      <c r="Y257" s="587"/>
      <c r="Z257" s="587"/>
      <c r="AA257" s="587"/>
      <c r="AB257" s="587"/>
      <c r="AC257" s="587"/>
      <c r="AD257" s="587"/>
      <c r="AE257" s="587"/>
      <c r="AF257" s="587"/>
      <c r="AG257" s="587"/>
      <c r="AH257" s="587"/>
      <c r="AI257" s="587"/>
      <c r="AJ257" s="587"/>
      <c r="AK257" s="587"/>
      <c r="AL257" s="587"/>
      <c r="AM257" s="587"/>
      <c r="AN257" s="587"/>
      <c r="AO257" s="587"/>
      <c r="AP257" s="590"/>
      <c r="AQ257" s="590"/>
    </row>
    <row r="258" spans="1:43" ht="12.75" customHeight="1">
      <c r="A258" s="587"/>
      <c r="B258" s="587"/>
      <c r="C258" s="587"/>
      <c r="D258" s="587"/>
      <c r="E258" s="587"/>
      <c r="F258" s="587"/>
      <c r="G258" s="587"/>
      <c r="H258" s="587"/>
      <c r="I258" s="587"/>
      <c r="J258" s="587"/>
      <c r="K258" s="587"/>
      <c r="L258" s="588"/>
      <c r="M258" s="587"/>
      <c r="N258" s="587"/>
      <c r="O258" s="587"/>
      <c r="P258" s="589"/>
      <c r="Q258" s="587"/>
      <c r="R258" s="587"/>
      <c r="S258" s="587"/>
      <c r="T258" s="587"/>
      <c r="U258" s="587"/>
      <c r="V258" s="587"/>
      <c r="W258" s="587"/>
      <c r="X258" s="587"/>
      <c r="Y258" s="587"/>
      <c r="Z258" s="587"/>
      <c r="AA258" s="587"/>
      <c r="AB258" s="587"/>
      <c r="AC258" s="587"/>
      <c r="AD258" s="587"/>
      <c r="AE258" s="587"/>
      <c r="AF258" s="587"/>
      <c r="AG258" s="587"/>
      <c r="AH258" s="587"/>
      <c r="AI258" s="587"/>
      <c r="AJ258" s="587"/>
      <c r="AK258" s="587"/>
      <c r="AL258" s="587"/>
      <c r="AM258" s="587"/>
      <c r="AN258" s="587"/>
      <c r="AO258" s="587"/>
      <c r="AP258" s="590"/>
      <c r="AQ258" s="590"/>
    </row>
    <row r="259" spans="1:43" ht="12.75" customHeight="1">
      <c r="A259" s="587"/>
      <c r="B259" s="587"/>
      <c r="C259" s="587"/>
      <c r="D259" s="587"/>
      <c r="E259" s="587"/>
      <c r="F259" s="587"/>
      <c r="G259" s="587"/>
      <c r="H259" s="587"/>
      <c r="I259" s="587"/>
      <c r="J259" s="587"/>
      <c r="K259" s="587"/>
      <c r="L259" s="588"/>
      <c r="M259" s="587"/>
      <c r="N259" s="587"/>
      <c r="O259" s="587"/>
      <c r="P259" s="589"/>
      <c r="Q259" s="587"/>
      <c r="R259" s="587"/>
      <c r="S259" s="587"/>
      <c r="T259" s="587"/>
      <c r="U259" s="587"/>
      <c r="V259" s="587"/>
      <c r="W259" s="587"/>
      <c r="X259" s="587"/>
      <c r="Y259" s="587"/>
      <c r="Z259" s="587"/>
      <c r="AA259" s="587"/>
      <c r="AB259" s="587"/>
      <c r="AC259" s="587"/>
      <c r="AD259" s="587"/>
      <c r="AE259" s="587"/>
      <c r="AF259" s="587"/>
      <c r="AG259" s="587"/>
      <c r="AH259" s="587"/>
      <c r="AI259" s="587"/>
      <c r="AJ259" s="587"/>
      <c r="AK259" s="587"/>
      <c r="AL259" s="587"/>
      <c r="AM259" s="587"/>
      <c r="AN259" s="587"/>
      <c r="AO259" s="587"/>
      <c r="AP259" s="590"/>
      <c r="AQ259" s="590"/>
    </row>
    <row r="260" spans="1:43" ht="12.75" customHeight="1">
      <c r="A260" s="587"/>
      <c r="B260" s="587"/>
      <c r="C260" s="587"/>
      <c r="D260" s="587"/>
      <c r="E260" s="587"/>
      <c r="F260" s="587"/>
      <c r="G260" s="587"/>
      <c r="H260" s="587"/>
      <c r="I260" s="587"/>
      <c r="J260" s="587"/>
      <c r="K260" s="587"/>
      <c r="L260" s="588"/>
      <c r="M260" s="587"/>
      <c r="N260" s="587"/>
      <c r="O260" s="587"/>
      <c r="P260" s="589"/>
      <c r="Q260" s="587"/>
      <c r="R260" s="587"/>
      <c r="S260" s="587"/>
      <c r="T260" s="587"/>
      <c r="U260" s="587"/>
      <c r="V260" s="587"/>
      <c r="W260" s="587"/>
      <c r="X260" s="587"/>
      <c r="Y260" s="587"/>
      <c r="Z260" s="587"/>
      <c r="AA260" s="587"/>
      <c r="AB260" s="587"/>
      <c r="AC260" s="587"/>
      <c r="AD260" s="587"/>
      <c r="AE260" s="587"/>
      <c r="AF260" s="587"/>
      <c r="AG260" s="587"/>
      <c r="AH260" s="587"/>
      <c r="AI260" s="587"/>
      <c r="AJ260" s="587"/>
      <c r="AK260" s="587"/>
      <c r="AL260" s="587"/>
      <c r="AM260" s="587"/>
      <c r="AN260" s="587"/>
      <c r="AO260" s="587"/>
      <c r="AP260" s="590"/>
      <c r="AQ260" s="590"/>
    </row>
    <row r="261" spans="1:43" ht="12.75" customHeight="1">
      <c r="A261" s="587"/>
      <c r="B261" s="587"/>
      <c r="C261" s="587"/>
      <c r="D261" s="587"/>
      <c r="E261" s="587"/>
      <c r="F261" s="587"/>
      <c r="G261" s="587"/>
      <c r="H261" s="587"/>
      <c r="I261" s="587"/>
      <c r="J261" s="587"/>
      <c r="K261" s="587"/>
      <c r="L261" s="588"/>
      <c r="M261" s="587"/>
      <c r="N261" s="587"/>
      <c r="O261" s="587"/>
      <c r="P261" s="589"/>
      <c r="Q261" s="587"/>
      <c r="R261" s="587"/>
      <c r="S261" s="587"/>
      <c r="T261" s="587"/>
      <c r="U261" s="587"/>
      <c r="V261" s="587"/>
      <c r="W261" s="587"/>
      <c r="X261" s="587"/>
      <c r="Y261" s="587"/>
      <c r="Z261" s="587"/>
      <c r="AA261" s="587"/>
      <c r="AB261" s="587"/>
      <c r="AC261" s="587"/>
      <c r="AD261" s="587"/>
      <c r="AE261" s="587"/>
      <c r="AF261" s="587"/>
      <c r="AG261" s="587"/>
      <c r="AH261" s="587"/>
      <c r="AI261" s="587"/>
      <c r="AJ261" s="587"/>
      <c r="AK261" s="587"/>
      <c r="AL261" s="587"/>
      <c r="AM261" s="587"/>
      <c r="AN261" s="587"/>
      <c r="AO261" s="587"/>
      <c r="AP261" s="590"/>
      <c r="AQ261" s="590"/>
    </row>
    <row r="262" spans="1:43" ht="12.75" customHeight="1">
      <c r="A262" s="587"/>
      <c r="B262" s="587"/>
      <c r="C262" s="587"/>
      <c r="D262" s="587"/>
      <c r="E262" s="587"/>
      <c r="F262" s="587"/>
      <c r="G262" s="587"/>
      <c r="H262" s="587"/>
      <c r="I262" s="587"/>
      <c r="J262" s="587"/>
      <c r="K262" s="587"/>
      <c r="L262" s="588"/>
      <c r="M262" s="587"/>
      <c r="N262" s="587"/>
      <c r="O262" s="587"/>
      <c r="P262" s="589"/>
      <c r="Q262" s="587"/>
      <c r="R262" s="587"/>
      <c r="S262" s="587"/>
      <c r="T262" s="587"/>
      <c r="U262" s="587"/>
      <c r="V262" s="587"/>
      <c r="W262" s="587"/>
      <c r="X262" s="587"/>
      <c r="Y262" s="587"/>
      <c r="Z262" s="587"/>
      <c r="AA262" s="587"/>
      <c r="AB262" s="587"/>
      <c r="AC262" s="587"/>
      <c r="AD262" s="587"/>
      <c r="AE262" s="587"/>
      <c r="AF262" s="587"/>
      <c r="AG262" s="587"/>
      <c r="AH262" s="587"/>
      <c r="AI262" s="587"/>
      <c r="AJ262" s="587"/>
      <c r="AK262" s="587"/>
      <c r="AL262" s="587"/>
      <c r="AM262" s="587"/>
      <c r="AN262" s="587"/>
      <c r="AO262" s="587"/>
      <c r="AP262" s="590"/>
      <c r="AQ262" s="590"/>
    </row>
    <row r="263" spans="1:43" ht="12.75" customHeight="1">
      <c r="A263" s="587"/>
      <c r="B263" s="587"/>
      <c r="C263" s="587"/>
      <c r="D263" s="587"/>
      <c r="E263" s="587"/>
      <c r="F263" s="587"/>
      <c r="G263" s="587"/>
      <c r="H263" s="587"/>
      <c r="I263" s="587"/>
      <c r="J263" s="587"/>
      <c r="K263" s="587"/>
      <c r="L263" s="588"/>
      <c r="M263" s="587"/>
      <c r="N263" s="587"/>
      <c r="O263" s="587"/>
      <c r="P263" s="589"/>
      <c r="Q263" s="587"/>
      <c r="R263" s="587"/>
      <c r="S263" s="587"/>
      <c r="T263" s="587"/>
      <c r="U263" s="587"/>
      <c r="V263" s="587"/>
      <c r="W263" s="587"/>
      <c r="X263" s="587"/>
      <c r="Y263" s="587"/>
      <c r="Z263" s="587"/>
      <c r="AA263" s="587"/>
      <c r="AB263" s="587"/>
      <c r="AC263" s="587"/>
      <c r="AD263" s="587"/>
      <c r="AE263" s="587"/>
      <c r="AF263" s="587"/>
      <c r="AG263" s="587"/>
      <c r="AH263" s="587"/>
      <c r="AI263" s="587"/>
      <c r="AJ263" s="587"/>
      <c r="AK263" s="587"/>
      <c r="AL263" s="587"/>
      <c r="AM263" s="587"/>
      <c r="AN263" s="587"/>
      <c r="AO263" s="587"/>
      <c r="AP263" s="590"/>
      <c r="AQ263" s="590"/>
    </row>
    <row r="264" spans="1:43" ht="12.75" customHeight="1">
      <c r="A264" s="587"/>
      <c r="B264" s="587"/>
      <c r="C264" s="587"/>
      <c r="D264" s="587"/>
      <c r="E264" s="587"/>
      <c r="F264" s="587"/>
      <c r="G264" s="587"/>
      <c r="H264" s="587"/>
      <c r="I264" s="587"/>
      <c r="J264" s="587"/>
      <c r="K264" s="587"/>
      <c r="L264" s="588"/>
      <c r="M264" s="587"/>
      <c r="N264" s="587"/>
      <c r="O264" s="587"/>
      <c r="P264" s="589"/>
      <c r="Q264" s="587"/>
      <c r="R264" s="587"/>
      <c r="S264" s="587"/>
      <c r="T264" s="587"/>
      <c r="U264" s="587"/>
      <c r="V264" s="587"/>
      <c r="W264" s="587"/>
      <c r="X264" s="587"/>
      <c r="Y264" s="587"/>
      <c r="Z264" s="587"/>
      <c r="AA264" s="587"/>
      <c r="AB264" s="587"/>
      <c r="AC264" s="587"/>
      <c r="AD264" s="587"/>
      <c r="AE264" s="587"/>
      <c r="AF264" s="587"/>
      <c r="AG264" s="587"/>
      <c r="AH264" s="587"/>
      <c r="AI264" s="587"/>
      <c r="AJ264" s="587"/>
      <c r="AK264" s="587"/>
      <c r="AL264" s="587"/>
      <c r="AM264" s="587"/>
      <c r="AN264" s="587"/>
      <c r="AO264" s="587"/>
      <c r="AP264" s="590"/>
      <c r="AQ264" s="590"/>
    </row>
    <row r="265" spans="1:43" ht="12.75" customHeight="1">
      <c r="A265" s="587"/>
      <c r="B265" s="587"/>
      <c r="C265" s="587"/>
      <c r="D265" s="587"/>
      <c r="E265" s="587"/>
      <c r="F265" s="587"/>
      <c r="G265" s="587"/>
      <c r="H265" s="587"/>
      <c r="I265" s="587"/>
      <c r="J265" s="587"/>
      <c r="K265" s="587"/>
      <c r="L265" s="588"/>
      <c r="M265" s="587"/>
      <c r="N265" s="587"/>
      <c r="O265" s="587"/>
      <c r="P265" s="589"/>
      <c r="Q265" s="587"/>
      <c r="R265" s="587"/>
      <c r="S265" s="587"/>
      <c r="T265" s="587"/>
      <c r="U265" s="587"/>
      <c r="V265" s="587"/>
      <c r="W265" s="587"/>
      <c r="X265" s="587"/>
      <c r="Y265" s="587"/>
      <c r="Z265" s="587"/>
      <c r="AA265" s="587"/>
      <c r="AB265" s="587"/>
      <c r="AC265" s="587"/>
      <c r="AD265" s="587"/>
      <c r="AE265" s="587"/>
      <c r="AF265" s="587"/>
      <c r="AG265" s="587"/>
      <c r="AH265" s="587"/>
      <c r="AI265" s="587"/>
      <c r="AJ265" s="587"/>
      <c r="AK265" s="587"/>
      <c r="AL265" s="587"/>
      <c r="AM265" s="587"/>
      <c r="AN265" s="587"/>
      <c r="AO265" s="587"/>
      <c r="AP265" s="590"/>
      <c r="AQ265" s="590"/>
    </row>
    <row r="266" spans="1:43" ht="12.75" customHeight="1">
      <c r="A266" s="587"/>
      <c r="B266" s="587"/>
      <c r="C266" s="587"/>
      <c r="D266" s="587"/>
      <c r="E266" s="587"/>
      <c r="F266" s="587"/>
      <c r="G266" s="587"/>
      <c r="H266" s="587"/>
      <c r="I266" s="587"/>
      <c r="J266" s="587"/>
      <c r="K266" s="587"/>
      <c r="L266" s="588"/>
      <c r="M266" s="587"/>
      <c r="N266" s="587"/>
      <c r="O266" s="587"/>
      <c r="P266" s="589"/>
      <c r="Q266" s="587"/>
      <c r="R266" s="587"/>
      <c r="S266" s="587"/>
      <c r="T266" s="587"/>
      <c r="U266" s="587"/>
      <c r="V266" s="587"/>
      <c r="W266" s="587"/>
      <c r="X266" s="587"/>
      <c r="Y266" s="587"/>
      <c r="Z266" s="587"/>
      <c r="AA266" s="587"/>
      <c r="AB266" s="587"/>
      <c r="AC266" s="587"/>
      <c r="AD266" s="587"/>
      <c r="AE266" s="587"/>
      <c r="AF266" s="587"/>
      <c r="AG266" s="587"/>
      <c r="AH266" s="587"/>
      <c r="AI266" s="587"/>
      <c r="AJ266" s="587"/>
      <c r="AK266" s="587"/>
      <c r="AL266" s="587"/>
      <c r="AM266" s="587"/>
      <c r="AN266" s="587"/>
      <c r="AO266" s="587"/>
      <c r="AP266" s="590"/>
      <c r="AQ266" s="590"/>
    </row>
    <row r="267" spans="1:43" ht="12.75" customHeight="1">
      <c r="A267" s="587"/>
      <c r="B267" s="587"/>
      <c r="C267" s="587"/>
      <c r="D267" s="587"/>
      <c r="E267" s="587"/>
      <c r="F267" s="587"/>
      <c r="G267" s="587"/>
      <c r="H267" s="587"/>
      <c r="I267" s="587"/>
      <c r="J267" s="587"/>
      <c r="K267" s="587"/>
      <c r="L267" s="588"/>
      <c r="M267" s="587"/>
      <c r="N267" s="587"/>
      <c r="O267" s="587"/>
      <c r="P267" s="589"/>
      <c r="Q267" s="587"/>
      <c r="R267" s="587"/>
      <c r="S267" s="587"/>
      <c r="T267" s="587"/>
      <c r="U267" s="587"/>
      <c r="V267" s="587"/>
      <c r="W267" s="587"/>
      <c r="X267" s="587"/>
      <c r="Y267" s="587"/>
      <c r="Z267" s="587"/>
      <c r="AA267" s="587"/>
      <c r="AB267" s="587"/>
      <c r="AC267" s="587"/>
      <c r="AD267" s="587"/>
      <c r="AE267" s="587"/>
      <c r="AF267" s="587"/>
      <c r="AG267" s="587"/>
      <c r="AH267" s="587"/>
      <c r="AI267" s="587"/>
      <c r="AJ267" s="587"/>
      <c r="AK267" s="587"/>
      <c r="AL267" s="587"/>
      <c r="AM267" s="587"/>
      <c r="AN267" s="587"/>
      <c r="AO267" s="587"/>
      <c r="AP267" s="590"/>
      <c r="AQ267" s="590"/>
    </row>
    <row r="268" spans="1:43" ht="12.75" customHeight="1">
      <c r="A268" s="587"/>
      <c r="B268" s="587"/>
      <c r="C268" s="587"/>
      <c r="D268" s="587"/>
      <c r="E268" s="587"/>
      <c r="F268" s="587"/>
      <c r="G268" s="587"/>
      <c r="H268" s="587"/>
      <c r="I268" s="587"/>
      <c r="J268" s="587"/>
      <c r="K268" s="587"/>
      <c r="L268" s="588"/>
      <c r="M268" s="587"/>
      <c r="N268" s="587"/>
      <c r="O268" s="587"/>
      <c r="P268" s="589"/>
      <c r="Q268" s="587"/>
      <c r="R268" s="587"/>
      <c r="S268" s="587"/>
      <c r="T268" s="587"/>
      <c r="U268" s="587"/>
      <c r="V268" s="587"/>
      <c r="W268" s="587"/>
      <c r="X268" s="587"/>
      <c r="Y268" s="587"/>
      <c r="Z268" s="587"/>
      <c r="AA268" s="587"/>
      <c r="AB268" s="587"/>
      <c r="AC268" s="587"/>
      <c r="AD268" s="587"/>
      <c r="AE268" s="587"/>
      <c r="AF268" s="587"/>
      <c r="AG268" s="587"/>
      <c r="AH268" s="587"/>
      <c r="AI268" s="587"/>
      <c r="AJ268" s="587"/>
      <c r="AK268" s="587"/>
      <c r="AL268" s="587"/>
      <c r="AM268" s="587"/>
      <c r="AN268" s="587"/>
      <c r="AO268" s="587"/>
      <c r="AP268" s="590"/>
      <c r="AQ268" s="590"/>
    </row>
    <row r="269" spans="1:43" ht="12.75" customHeight="1">
      <c r="A269" s="587"/>
      <c r="B269" s="587"/>
      <c r="C269" s="587"/>
      <c r="D269" s="587"/>
      <c r="E269" s="587"/>
      <c r="F269" s="587"/>
      <c r="G269" s="587"/>
      <c r="H269" s="587"/>
      <c r="I269" s="587"/>
      <c r="J269" s="587"/>
      <c r="K269" s="587"/>
      <c r="L269" s="588"/>
      <c r="M269" s="587"/>
      <c r="N269" s="587"/>
      <c r="O269" s="587"/>
      <c r="P269" s="589"/>
      <c r="Q269" s="587"/>
      <c r="R269" s="587"/>
      <c r="S269" s="587"/>
      <c r="T269" s="587"/>
      <c r="U269" s="587"/>
      <c r="V269" s="587"/>
      <c r="W269" s="587"/>
      <c r="X269" s="587"/>
      <c r="Y269" s="587"/>
      <c r="Z269" s="587"/>
      <c r="AA269" s="587"/>
      <c r="AB269" s="587"/>
      <c r="AC269" s="587"/>
      <c r="AD269" s="587"/>
      <c r="AE269" s="587"/>
      <c r="AF269" s="587"/>
      <c r="AG269" s="587"/>
      <c r="AH269" s="587"/>
      <c r="AI269" s="587"/>
      <c r="AJ269" s="587"/>
      <c r="AK269" s="587"/>
      <c r="AL269" s="587"/>
      <c r="AM269" s="587"/>
      <c r="AN269" s="587"/>
      <c r="AO269" s="587"/>
      <c r="AP269" s="590"/>
      <c r="AQ269" s="590"/>
    </row>
    <row r="270" spans="1:43" ht="12.75" customHeight="1">
      <c r="A270" s="587"/>
      <c r="B270" s="587"/>
      <c r="C270" s="587"/>
      <c r="D270" s="587"/>
      <c r="E270" s="587"/>
      <c r="F270" s="587"/>
      <c r="G270" s="587"/>
      <c r="H270" s="587"/>
      <c r="I270" s="587"/>
      <c r="J270" s="587"/>
      <c r="K270" s="587"/>
      <c r="L270" s="588"/>
      <c r="M270" s="587"/>
      <c r="N270" s="587"/>
      <c r="O270" s="587"/>
      <c r="P270" s="589"/>
      <c r="Q270" s="587"/>
      <c r="R270" s="587"/>
      <c r="S270" s="587"/>
      <c r="T270" s="587"/>
      <c r="U270" s="587"/>
      <c r="V270" s="587"/>
      <c r="W270" s="587"/>
      <c r="X270" s="587"/>
      <c r="Y270" s="587"/>
      <c r="Z270" s="587"/>
      <c r="AA270" s="587"/>
      <c r="AB270" s="587"/>
      <c r="AC270" s="587"/>
      <c r="AD270" s="587"/>
      <c r="AE270" s="587"/>
      <c r="AF270" s="587"/>
      <c r="AG270" s="587"/>
      <c r="AH270" s="587"/>
      <c r="AI270" s="587"/>
      <c r="AJ270" s="587"/>
      <c r="AK270" s="587"/>
      <c r="AL270" s="587"/>
      <c r="AM270" s="587"/>
      <c r="AN270" s="587"/>
      <c r="AO270" s="587"/>
      <c r="AP270" s="590"/>
      <c r="AQ270" s="590"/>
    </row>
    <row r="271" spans="1:43" ht="12.75" customHeight="1">
      <c r="A271" s="587"/>
      <c r="B271" s="587"/>
      <c r="C271" s="587"/>
      <c r="D271" s="587"/>
      <c r="E271" s="587"/>
      <c r="F271" s="587"/>
      <c r="G271" s="587"/>
      <c r="H271" s="587"/>
      <c r="I271" s="587"/>
      <c r="J271" s="587"/>
      <c r="K271" s="587"/>
      <c r="L271" s="588"/>
      <c r="M271" s="587"/>
      <c r="N271" s="587"/>
      <c r="O271" s="587"/>
      <c r="P271" s="589"/>
      <c r="Q271" s="587"/>
      <c r="R271" s="587"/>
      <c r="S271" s="587"/>
      <c r="T271" s="587"/>
      <c r="U271" s="587"/>
      <c r="V271" s="587"/>
      <c r="W271" s="587"/>
      <c r="X271" s="587"/>
      <c r="Y271" s="587"/>
      <c r="Z271" s="587"/>
      <c r="AA271" s="587"/>
      <c r="AB271" s="587"/>
      <c r="AC271" s="587"/>
      <c r="AD271" s="587"/>
      <c r="AE271" s="587"/>
      <c r="AF271" s="587"/>
      <c r="AG271" s="587"/>
      <c r="AH271" s="587"/>
      <c r="AI271" s="587"/>
      <c r="AJ271" s="587"/>
      <c r="AK271" s="587"/>
      <c r="AL271" s="587"/>
      <c r="AM271" s="587"/>
      <c r="AN271" s="587"/>
      <c r="AO271" s="587"/>
      <c r="AP271" s="590"/>
      <c r="AQ271" s="590"/>
    </row>
    <row r="272" spans="1:43" ht="12.75" customHeight="1">
      <c r="A272" s="587"/>
      <c r="B272" s="587"/>
      <c r="C272" s="587"/>
      <c r="D272" s="587"/>
      <c r="E272" s="587"/>
      <c r="F272" s="587"/>
      <c r="G272" s="587"/>
      <c r="H272" s="587"/>
      <c r="I272" s="587"/>
      <c r="J272" s="587"/>
      <c r="K272" s="587"/>
      <c r="L272" s="588"/>
      <c r="M272" s="587"/>
      <c r="N272" s="587"/>
      <c r="O272" s="587"/>
      <c r="P272" s="589"/>
      <c r="Q272" s="587"/>
      <c r="R272" s="587"/>
      <c r="S272" s="587"/>
      <c r="T272" s="587"/>
      <c r="U272" s="587"/>
      <c r="V272" s="587"/>
      <c r="W272" s="587"/>
      <c r="X272" s="587"/>
      <c r="Y272" s="587"/>
      <c r="Z272" s="587"/>
      <c r="AA272" s="587"/>
      <c r="AB272" s="587"/>
      <c r="AC272" s="587"/>
      <c r="AD272" s="587"/>
      <c r="AE272" s="587"/>
      <c r="AF272" s="587"/>
      <c r="AG272" s="587"/>
      <c r="AH272" s="587"/>
      <c r="AI272" s="587"/>
      <c r="AJ272" s="587"/>
      <c r="AK272" s="587"/>
      <c r="AL272" s="587"/>
      <c r="AM272" s="587"/>
      <c r="AN272" s="587"/>
      <c r="AO272" s="587"/>
      <c r="AP272" s="590"/>
      <c r="AQ272" s="590"/>
    </row>
    <row r="273" spans="1:43" ht="12.75" customHeight="1">
      <c r="A273" s="587"/>
      <c r="B273" s="587"/>
      <c r="C273" s="587"/>
      <c r="D273" s="587"/>
      <c r="E273" s="587"/>
      <c r="F273" s="587"/>
      <c r="G273" s="587"/>
      <c r="H273" s="587"/>
      <c r="I273" s="587"/>
      <c r="J273" s="587"/>
      <c r="K273" s="587"/>
      <c r="L273" s="588"/>
      <c r="M273" s="587"/>
      <c r="N273" s="587"/>
      <c r="O273" s="587"/>
      <c r="P273" s="589"/>
      <c r="Q273" s="587"/>
      <c r="R273" s="587"/>
      <c r="S273" s="587"/>
      <c r="T273" s="587"/>
      <c r="U273" s="587"/>
      <c r="V273" s="587"/>
      <c r="W273" s="587"/>
      <c r="X273" s="587"/>
      <c r="Y273" s="587"/>
      <c r="Z273" s="587"/>
      <c r="AA273" s="587"/>
      <c r="AB273" s="587"/>
      <c r="AC273" s="587"/>
      <c r="AD273" s="587"/>
      <c r="AE273" s="587"/>
      <c r="AF273" s="587"/>
      <c r="AG273" s="587"/>
      <c r="AH273" s="587"/>
      <c r="AI273" s="587"/>
      <c r="AJ273" s="587"/>
      <c r="AK273" s="587"/>
      <c r="AL273" s="587"/>
      <c r="AM273" s="587"/>
      <c r="AN273" s="587"/>
      <c r="AO273" s="587"/>
      <c r="AP273" s="590"/>
      <c r="AQ273" s="590"/>
    </row>
    <row r="274" spans="1:43" ht="12.75" customHeight="1">
      <c r="A274" s="587"/>
      <c r="B274" s="587"/>
      <c r="C274" s="587"/>
      <c r="D274" s="587"/>
      <c r="E274" s="587"/>
      <c r="F274" s="587"/>
      <c r="G274" s="587"/>
      <c r="H274" s="587"/>
      <c r="I274" s="587"/>
      <c r="J274" s="587"/>
      <c r="K274" s="587"/>
      <c r="L274" s="588"/>
      <c r="M274" s="587"/>
      <c r="N274" s="587"/>
      <c r="O274" s="587"/>
      <c r="P274" s="589"/>
      <c r="Q274" s="587"/>
      <c r="R274" s="587"/>
      <c r="S274" s="587"/>
      <c r="T274" s="587"/>
      <c r="U274" s="587"/>
      <c r="V274" s="587"/>
      <c r="W274" s="587"/>
      <c r="X274" s="587"/>
      <c r="Y274" s="587"/>
      <c r="Z274" s="587"/>
      <c r="AA274" s="587"/>
      <c r="AB274" s="587"/>
      <c r="AC274" s="587"/>
      <c r="AD274" s="587"/>
      <c r="AE274" s="587"/>
      <c r="AF274" s="587"/>
      <c r="AG274" s="587"/>
      <c r="AH274" s="587"/>
      <c r="AI274" s="587"/>
      <c r="AJ274" s="587"/>
      <c r="AK274" s="587"/>
      <c r="AL274" s="587"/>
      <c r="AM274" s="587"/>
      <c r="AN274" s="587"/>
      <c r="AO274" s="587"/>
      <c r="AP274" s="590"/>
      <c r="AQ274" s="590"/>
    </row>
    <row r="275" spans="1:43" ht="12.75" customHeight="1">
      <c r="A275" s="587"/>
      <c r="B275" s="587"/>
      <c r="C275" s="587"/>
      <c r="D275" s="587"/>
      <c r="E275" s="587"/>
      <c r="F275" s="587"/>
      <c r="G275" s="587"/>
      <c r="H275" s="587"/>
      <c r="I275" s="587"/>
      <c r="J275" s="587"/>
      <c r="K275" s="587"/>
      <c r="L275" s="588"/>
      <c r="M275" s="587"/>
      <c r="N275" s="587"/>
      <c r="O275" s="587"/>
      <c r="P275" s="589"/>
      <c r="Q275" s="587"/>
      <c r="R275" s="587"/>
      <c r="S275" s="587"/>
      <c r="T275" s="587"/>
      <c r="U275" s="587"/>
      <c r="V275" s="587"/>
      <c r="W275" s="587"/>
      <c r="X275" s="587"/>
      <c r="Y275" s="587"/>
      <c r="Z275" s="587"/>
      <c r="AA275" s="587"/>
      <c r="AB275" s="587"/>
      <c r="AC275" s="587"/>
      <c r="AD275" s="587"/>
      <c r="AE275" s="587"/>
      <c r="AF275" s="587"/>
      <c r="AG275" s="587"/>
      <c r="AH275" s="587"/>
      <c r="AI275" s="587"/>
      <c r="AJ275" s="587"/>
      <c r="AK275" s="587"/>
      <c r="AL275" s="587"/>
      <c r="AM275" s="587"/>
      <c r="AN275" s="587"/>
      <c r="AO275" s="587"/>
      <c r="AP275" s="590"/>
      <c r="AQ275" s="590"/>
    </row>
    <row r="276" spans="1:43" ht="12.75" customHeight="1">
      <c r="A276" s="587"/>
      <c r="B276" s="587"/>
      <c r="C276" s="587"/>
      <c r="D276" s="587"/>
      <c r="E276" s="587"/>
      <c r="F276" s="587"/>
      <c r="G276" s="587"/>
      <c r="H276" s="587"/>
      <c r="I276" s="587"/>
      <c r="J276" s="587"/>
      <c r="K276" s="587"/>
      <c r="L276" s="588"/>
      <c r="M276" s="587"/>
      <c r="N276" s="587"/>
      <c r="O276" s="587"/>
      <c r="P276" s="589"/>
      <c r="Q276" s="587"/>
      <c r="R276" s="587"/>
      <c r="S276" s="587"/>
      <c r="T276" s="587"/>
      <c r="U276" s="587"/>
      <c r="V276" s="587"/>
      <c r="W276" s="587"/>
      <c r="X276" s="587"/>
      <c r="Y276" s="587"/>
      <c r="Z276" s="587"/>
      <c r="AA276" s="587"/>
      <c r="AB276" s="587"/>
      <c r="AC276" s="587"/>
      <c r="AD276" s="587"/>
      <c r="AE276" s="587"/>
      <c r="AF276" s="587"/>
      <c r="AG276" s="587"/>
      <c r="AH276" s="587"/>
      <c r="AI276" s="587"/>
      <c r="AJ276" s="587"/>
      <c r="AK276" s="587"/>
      <c r="AL276" s="587"/>
      <c r="AM276" s="587"/>
      <c r="AN276" s="587"/>
      <c r="AO276" s="587"/>
      <c r="AP276" s="590"/>
      <c r="AQ276" s="590"/>
    </row>
    <row r="277" spans="1:43" ht="12.75" customHeight="1">
      <c r="A277" s="587"/>
      <c r="B277" s="587"/>
      <c r="C277" s="587"/>
      <c r="D277" s="587"/>
      <c r="E277" s="587"/>
      <c r="F277" s="587"/>
      <c r="G277" s="587"/>
      <c r="H277" s="587"/>
      <c r="I277" s="587"/>
      <c r="J277" s="587"/>
      <c r="K277" s="587"/>
      <c r="L277" s="588"/>
      <c r="M277" s="587"/>
      <c r="N277" s="587"/>
      <c r="O277" s="587"/>
      <c r="P277" s="589"/>
      <c r="Q277" s="587"/>
      <c r="R277" s="587"/>
      <c r="S277" s="587"/>
      <c r="T277" s="587"/>
      <c r="U277" s="587"/>
      <c r="V277" s="587"/>
      <c r="W277" s="587"/>
      <c r="X277" s="587"/>
      <c r="Y277" s="587"/>
      <c r="Z277" s="587"/>
      <c r="AA277" s="587"/>
      <c r="AB277" s="587"/>
      <c r="AC277" s="587"/>
      <c r="AD277" s="587"/>
      <c r="AE277" s="587"/>
      <c r="AF277" s="587"/>
      <c r="AG277" s="587"/>
      <c r="AH277" s="587"/>
      <c r="AI277" s="587"/>
      <c r="AJ277" s="587"/>
      <c r="AK277" s="587"/>
      <c r="AL277" s="587"/>
      <c r="AM277" s="587"/>
      <c r="AN277" s="587"/>
      <c r="AO277" s="587"/>
      <c r="AP277" s="590"/>
      <c r="AQ277" s="590"/>
    </row>
    <row r="278" spans="1:43" ht="12.75" customHeight="1">
      <c r="A278" s="587"/>
      <c r="B278" s="587"/>
      <c r="C278" s="587"/>
      <c r="D278" s="587"/>
      <c r="E278" s="587"/>
      <c r="F278" s="587"/>
      <c r="G278" s="587"/>
      <c r="H278" s="587"/>
      <c r="I278" s="587"/>
      <c r="J278" s="587"/>
      <c r="K278" s="587"/>
      <c r="L278" s="588"/>
      <c r="M278" s="587"/>
      <c r="N278" s="587"/>
      <c r="O278" s="587"/>
      <c r="P278" s="589"/>
      <c r="Q278" s="587"/>
      <c r="R278" s="587"/>
      <c r="S278" s="587"/>
      <c r="T278" s="587"/>
      <c r="U278" s="587"/>
      <c r="V278" s="587"/>
      <c r="W278" s="587"/>
      <c r="X278" s="587"/>
      <c r="Y278" s="587"/>
      <c r="Z278" s="587"/>
      <c r="AA278" s="587"/>
      <c r="AB278" s="587"/>
      <c r="AC278" s="587"/>
      <c r="AD278" s="587"/>
      <c r="AE278" s="587"/>
      <c r="AF278" s="587"/>
      <c r="AG278" s="587"/>
      <c r="AH278" s="587"/>
      <c r="AI278" s="587"/>
      <c r="AJ278" s="587"/>
      <c r="AK278" s="587"/>
      <c r="AL278" s="587"/>
      <c r="AM278" s="587"/>
      <c r="AN278" s="587"/>
      <c r="AO278" s="587"/>
      <c r="AP278" s="590"/>
      <c r="AQ278" s="590"/>
    </row>
    <row r="279" spans="1:43" ht="12.75" customHeight="1">
      <c r="A279" s="587"/>
      <c r="B279" s="587"/>
      <c r="C279" s="587"/>
      <c r="D279" s="587"/>
      <c r="E279" s="587"/>
      <c r="F279" s="587"/>
      <c r="G279" s="587"/>
      <c r="H279" s="587"/>
      <c r="I279" s="587"/>
      <c r="J279" s="587"/>
      <c r="K279" s="587"/>
      <c r="L279" s="588"/>
      <c r="M279" s="587"/>
      <c r="N279" s="587"/>
      <c r="O279" s="587"/>
      <c r="P279" s="589"/>
      <c r="Q279" s="587"/>
      <c r="R279" s="587"/>
      <c r="S279" s="587"/>
      <c r="T279" s="587"/>
      <c r="U279" s="587"/>
      <c r="V279" s="587"/>
      <c r="W279" s="587"/>
      <c r="X279" s="587"/>
      <c r="Y279" s="587"/>
      <c r="Z279" s="587"/>
      <c r="AA279" s="587"/>
      <c r="AB279" s="587"/>
      <c r="AC279" s="587"/>
      <c r="AD279" s="587"/>
      <c r="AE279" s="587"/>
      <c r="AF279" s="587"/>
      <c r="AG279" s="587"/>
      <c r="AH279" s="587"/>
      <c r="AI279" s="587"/>
      <c r="AJ279" s="587"/>
      <c r="AK279" s="587"/>
      <c r="AL279" s="587"/>
      <c r="AM279" s="587"/>
      <c r="AN279" s="587"/>
      <c r="AO279" s="587"/>
      <c r="AP279" s="590"/>
      <c r="AQ279" s="590"/>
    </row>
    <row r="280" spans="1:43" ht="12.75" customHeight="1">
      <c r="A280" s="587"/>
      <c r="B280" s="587"/>
      <c r="C280" s="587"/>
      <c r="D280" s="587"/>
      <c r="E280" s="587"/>
      <c r="F280" s="587"/>
      <c r="G280" s="587"/>
      <c r="H280" s="587"/>
      <c r="I280" s="587"/>
      <c r="J280" s="587"/>
      <c r="K280" s="587"/>
      <c r="L280" s="588"/>
      <c r="M280" s="587"/>
      <c r="N280" s="587"/>
      <c r="O280" s="587"/>
      <c r="P280" s="589"/>
      <c r="Q280" s="587"/>
      <c r="R280" s="587"/>
      <c r="S280" s="587"/>
      <c r="T280" s="587"/>
      <c r="U280" s="587"/>
      <c r="V280" s="587"/>
      <c r="W280" s="587"/>
      <c r="X280" s="587"/>
      <c r="Y280" s="587"/>
      <c r="Z280" s="587"/>
      <c r="AA280" s="587"/>
      <c r="AB280" s="587"/>
      <c r="AC280" s="587"/>
      <c r="AD280" s="587"/>
      <c r="AE280" s="587"/>
      <c r="AF280" s="587"/>
      <c r="AG280" s="587"/>
      <c r="AH280" s="587"/>
      <c r="AI280" s="587"/>
      <c r="AJ280" s="587"/>
      <c r="AK280" s="587"/>
      <c r="AL280" s="587"/>
      <c r="AM280" s="587"/>
      <c r="AN280" s="587"/>
      <c r="AO280" s="587"/>
      <c r="AP280" s="590"/>
      <c r="AQ280" s="590"/>
    </row>
    <row r="281" spans="1:43" ht="12.75" customHeight="1">
      <c r="A281" s="587"/>
      <c r="B281" s="587"/>
      <c r="C281" s="587"/>
      <c r="D281" s="587"/>
      <c r="E281" s="587"/>
      <c r="F281" s="587"/>
      <c r="G281" s="587"/>
      <c r="H281" s="587"/>
      <c r="I281" s="587"/>
      <c r="J281" s="587"/>
      <c r="K281" s="587"/>
      <c r="L281" s="588"/>
      <c r="M281" s="587"/>
      <c r="N281" s="587"/>
      <c r="O281" s="587"/>
      <c r="P281" s="589"/>
      <c r="Q281" s="587"/>
      <c r="R281" s="587"/>
      <c r="S281" s="587"/>
      <c r="T281" s="587"/>
      <c r="U281" s="587"/>
      <c r="V281" s="587"/>
      <c r="W281" s="587"/>
      <c r="X281" s="587"/>
      <c r="Y281" s="587"/>
      <c r="Z281" s="587"/>
      <c r="AA281" s="587"/>
      <c r="AB281" s="587"/>
      <c r="AC281" s="587"/>
      <c r="AD281" s="587"/>
      <c r="AE281" s="587"/>
      <c r="AF281" s="587"/>
      <c r="AG281" s="587"/>
      <c r="AH281" s="587"/>
      <c r="AI281" s="587"/>
      <c r="AJ281" s="587"/>
      <c r="AK281" s="587"/>
      <c r="AL281" s="587"/>
      <c r="AM281" s="587"/>
      <c r="AN281" s="587"/>
      <c r="AO281" s="587"/>
      <c r="AP281" s="590"/>
      <c r="AQ281" s="590"/>
    </row>
    <row r="282" spans="1:43" ht="12.75" customHeight="1">
      <c r="A282" s="587"/>
      <c r="B282" s="587"/>
      <c r="C282" s="587"/>
      <c r="D282" s="587"/>
      <c r="E282" s="587"/>
      <c r="F282" s="587"/>
      <c r="G282" s="587"/>
      <c r="H282" s="587"/>
      <c r="I282" s="587"/>
      <c r="J282" s="587"/>
      <c r="K282" s="587"/>
      <c r="L282" s="588"/>
      <c r="M282" s="587"/>
      <c r="N282" s="587"/>
      <c r="O282" s="587"/>
      <c r="P282" s="589"/>
      <c r="Q282" s="587"/>
      <c r="R282" s="587"/>
      <c r="S282" s="587"/>
      <c r="T282" s="587"/>
      <c r="U282" s="587"/>
      <c r="V282" s="587"/>
      <c r="W282" s="587"/>
      <c r="X282" s="587"/>
      <c r="Y282" s="587"/>
      <c r="Z282" s="587"/>
      <c r="AA282" s="587"/>
      <c r="AB282" s="587"/>
      <c r="AC282" s="587"/>
      <c r="AD282" s="587"/>
      <c r="AE282" s="587"/>
      <c r="AF282" s="587"/>
      <c r="AG282" s="587"/>
      <c r="AH282" s="587"/>
      <c r="AI282" s="587"/>
      <c r="AJ282" s="587"/>
      <c r="AK282" s="587"/>
      <c r="AL282" s="587"/>
      <c r="AM282" s="587"/>
      <c r="AN282" s="587"/>
      <c r="AO282" s="587"/>
      <c r="AP282" s="590"/>
      <c r="AQ282" s="590"/>
    </row>
    <row r="283" spans="1:43" ht="12.75" customHeight="1">
      <c r="A283" s="587"/>
      <c r="B283" s="587"/>
      <c r="C283" s="587"/>
      <c r="D283" s="587"/>
      <c r="E283" s="587"/>
      <c r="F283" s="587"/>
      <c r="G283" s="587"/>
      <c r="H283" s="587"/>
      <c r="I283" s="587"/>
      <c r="J283" s="587"/>
      <c r="K283" s="587"/>
      <c r="L283" s="588"/>
      <c r="M283" s="587"/>
      <c r="N283" s="587"/>
      <c r="O283" s="587"/>
      <c r="P283" s="589"/>
      <c r="Q283" s="587"/>
      <c r="R283" s="587"/>
      <c r="S283" s="587"/>
      <c r="T283" s="587"/>
      <c r="U283" s="587"/>
      <c r="V283" s="587"/>
      <c r="W283" s="587"/>
      <c r="X283" s="587"/>
      <c r="Y283" s="587"/>
      <c r="Z283" s="587"/>
      <c r="AA283" s="587"/>
      <c r="AB283" s="587"/>
      <c r="AC283" s="587"/>
      <c r="AD283" s="587"/>
      <c r="AE283" s="587"/>
      <c r="AF283" s="587"/>
      <c r="AG283" s="587"/>
      <c r="AH283" s="587"/>
      <c r="AI283" s="587"/>
      <c r="AJ283" s="587"/>
      <c r="AK283" s="587"/>
      <c r="AL283" s="587"/>
      <c r="AM283" s="587"/>
      <c r="AN283" s="587"/>
      <c r="AO283" s="587"/>
      <c r="AP283" s="590"/>
      <c r="AQ283" s="590"/>
    </row>
    <row r="284" spans="1:43" ht="12.75" customHeight="1">
      <c r="A284" s="587"/>
      <c r="B284" s="587"/>
      <c r="C284" s="587"/>
      <c r="D284" s="587"/>
      <c r="E284" s="587"/>
      <c r="F284" s="587"/>
      <c r="G284" s="587"/>
      <c r="H284" s="587"/>
      <c r="I284" s="587"/>
      <c r="J284" s="587"/>
      <c r="K284" s="587"/>
      <c r="L284" s="588"/>
      <c r="M284" s="587"/>
      <c r="N284" s="587"/>
      <c r="O284" s="587"/>
      <c r="P284" s="589"/>
      <c r="Q284" s="587"/>
      <c r="R284" s="587"/>
      <c r="S284" s="587"/>
      <c r="T284" s="587"/>
      <c r="U284" s="587"/>
      <c r="V284" s="587"/>
      <c r="W284" s="587"/>
      <c r="X284" s="587"/>
      <c r="Y284" s="587"/>
      <c r="Z284" s="587"/>
      <c r="AA284" s="587"/>
      <c r="AB284" s="587"/>
      <c r="AC284" s="587"/>
      <c r="AD284" s="587"/>
      <c r="AE284" s="587"/>
      <c r="AF284" s="587"/>
      <c r="AG284" s="587"/>
      <c r="AH284" s="587"/>
      <c r="AI284" s="587"/>
      <c r="AJ284" s="587"/>
      <c r="AK284" s="587"/>
      <c r="AL284" s="587"/>
      <c r="AM284" s="587"/>
      <c r="AN284" s="587"/>
      <c r="AO284" s="587"/>
      <c r="AP284" s="590"/>
      <c r="AQ284" s="590"/>
    </row>
    <row r="285" spans="1:43" ht="12.75" customHeight="1">
      <c r="A285" s="587"/>
      <c r="B285" s="587"/>
      <c r="C285" s="587"/>
      <c r="D285" s="587"/>
      <c r="E285" s="587"/>
      <c r="F285" s="587"/>
      <c r="G285" s="587"/>
      <c r="H285" s="587"/>
      <c r="I285" s="587"/>
      <c r="J285" s="587"/>
      <c r="K285" s="587"/>
      <c r="L285" s="588"/>
      <c r="M285" s="587"/>
      <c r="N285" s="587"/>
      <c r="O285" s="587"/>
      <c r="P285" s="589"/>
      <c r="Q285" s="587"/>
      <c r="R285" s="587"/>
      <c r="S285" s="587"/>
      <c r="T285" s="587"/>
      <c r="U285" s="587"/>
      <c r="V285" s="587"/>
      <c r="W285" s="587"/>
      <c r="X285" s="587"/>
      <c r="Y285" s="587"/>
      <c r="Z285" s="587"/>
      <c r="AA285" s="587"/>
      <c r="AB285" s="587"/>
      <c r="AC285" s="587"/>
      <c r="AD285" s="587"/>
      <c r="AE285" s="587"/>
      <c r="AF285" s="587"/>
      <c r="AG285" s="587"/>
      <c r="AH285" s="587"/>
      <c r="AI285" s="587"/>
      <c r="AJ285" s="587"/>
      <c r="AK285" s="587"/>
      <c r="AL285" s="587"/>
      <c r="AM285" s="587"/>
      <c r="AN285" s="587"/>
      <c r="AO285" s="587"/>
      <c r="AP285" s="590"/>
      <c r="AQ285" s="590"/>
    </row>
    <row r="286" spans="1:43" ht="12.75" customHeight="1">
      <c r="A286" s="587"/>
      <c r="B286" s="587"/>
      <c r="C286" s="587"/>
      <c r="D286" s="587"/>
      <c r="E286" s="587"/>
      <c r="F286" s="587"/>
      <c r="G286" s="587"/>
      <c r="H286" s="587"/>
      <c r="I286" s="587"/>
      <c r="J286" s="587"/>
      <c r="K286" s="587"/>
      <c r="L286" s="588"/>
      <c r="M286" s="587"/>
      <c r="N286" s="587"/>
      <c r="O286" s="587"/>
      <c r="P286" s="589"/>
      <c r="Q286" s="587"/>
      <c r="R286" s="587"/>
      <c r="S286" s="587"/>
      <c r="T286" s="587"/>
      <c r="U286" s="587"/>
      <c r="V286" s="587"/>
      <c r="W286" s="587"/>
      <c r="X286" s="587"/>
      <c r="Y286" s="587"/>
      <c r="Z286" s="587"/>
      <c r="AA286" s="587"/>
      <c r="AB286" s="587"/>
      <c r="AC286" s="587"/>
      <c r="AD286" s="587"/>
      <c r="AE286" s="587"/>
      <c r="AF286" s="587"/>
      <c r="AG286" s="587"/>
      <c r="AH286" s="587"/>
      <c r="AI286" s="587"/>
      <c r="AJ286" s="587"/>
      <c r="AK286" s="587"/>
      <c r="AL286" s="587"/>
      <c r="AM286" s="587"/>
      <c r="AN286" s="587"/>
      <c r="AO286" s="587"/>
      <c r="AP286" s="590"/>
      <c r="AQ286" s="590"/>
    </row>
    <row r="287" spans="1:43" ht="12.75" customHeight="1">
      <c r="A287" s="587"/>
      <c r="B287" s="587"/>
      <c r="C287" s="587"/>
      <c r="D287" s="587"/>
      <c r="E287" s="587"/>
      <c r="F287" s="587"/>
      <c r="G287" s="587"/>
      <c r="H287" s="587"/>
      <c r="I287" s="587"/>
      <c r="J287" s="587"/>
      <c r="K287" s="587"/>
      <c r="L287" s="588"/>
      <c r="M287" s="587"/>
      <c r="N287" s="587"/>
      <c r="O287" s="587"/>
      <c r="P287" s="589"/>
      <c r="Q287" s="587"/>
      <c r="R287" s="587"/>
      <c r="S287" s="587"/>
      <c r="T287" s="587"/>
      <c r="U287" s="587"/>
      <c r="V287" s="587"/>
      <c r="W287" s="587"/>
      <c r="X287" s="587"/>
      <c r="Y287" s="587"/>
      <c r="Z287" s="587"/>
      <c r="AA287" s="587"/>
      <c r="AB287" s="587"/>
      <c r="AC287" s="587"/>
      <c r="AD287" s="587"/>
      <c r="AE287" s="587"/>
      <c r="AF287" s="587"/>
      <c r="AG287" s="587"/>
      <c r="AH287" s="587"/>
      <c r="AI287" s="587"/>
      <c r="AJ287" s="587"/>
      <c r="AK287" s="587"/>
      <c r="AL287" s="587"/>
      <c r="AM287" s="587"/>
      <c r="AN287" s="587"/>
      <c r="AO287" s="587"/>
      <c r="AP287" s="590"/>
      <c r="AQ287" s="590"/>
    </row>
    <row r="288" spans="1:43" ht="12.75" customHeight="1">
      <c r="A288" s="587"/>
      <c r="B288" s="587"/>
      <c r="C288" s="587"/>
      <c r="D288" s="587"/>
      <c r="E288" s="587"/>
      <c r="F288" s="587"/>
      <c r="G288" s="587"/>
      <c r="H288" s="587"/>
      <c r="I288" s="587"/>
      <c r="J288" s="587"/>
      <c r="K288" s="587"/>
      <c r="L288" s="588"/>
      <c r="M288" s="587"/>
      <c r="N288" s="587"/>
      <c r="O288" s="587"/>
      <c r="P288" s="589"/>
      <c r="Q288" s="587"/>
      <c r="R288" s="587"/>
      <c r="S288" s="587"/>
      <c r="T288" s="587"/>
      <c r="U288" s="587"/>
      <c r="V288" s="587"/>
      <c r="W288" s="587"/>
      <c r="X288" s="587"/>
      <c r="Y288" s="587"/>
      <c r="Z288" s="587"/>
      <c r="AA288" s="587"/>
      <c r="AB288" s="587"/>
      <c r="AC288" s="587"/>
      <c r="AD288" s="587"/>
      <c r="AE288" s="587"/>
      <c r="AF288" s="587"/>
      <c r="AG288" s="587"/>
      <c r="AH288" s="587"/>
      <c r="AI288" s="587"/>
      <c r="AJ288" s="587"/>
      <c r="AK288" s="587"/>
      <c r="AL288" s="587"/>
      <c r="AM288" s="587"/>
      <c r="AN288" s="587"/>
      <c r="AO288" s="587"/>
      <c r="AP288" s="590"/>
      <c r="AQ288" s="590"/>
    </row>
    <row r="289" spans="1:43" ht="12.75" customHeight="1">
      <c r="A289" s="587"/>
      <c r="B289" s="587"/>
      <c r="C289" s="587"/>
      <c r="D289" s="587"/>
      <c r="E289" s="587"/>
      <c r="F289" s="587"/>
      <c r="G289" s="587"/>
      <c r="H289" s="587"/>
      <c r="I289" s="587"/>
      <c r="J289" s="587"/>
      <c r="K289" s="587"/>
      <c r="L289" s="588"/>
      <c r="M289" s="587"/>
      <c r="N289" s="587"/>
      <c r="O289" s="587"/>
      <c r="P289" s="589"/>
      <c r="Q289" s="587"/>
      <c r="R289" s="587"/>
      <c r="S289" s="587"/>
      <c r="T289" s="587"/>
      <c r="U289" s="587"/>
      <c r="V289" s="587"/>
      <c r="W289" s="587"/>
      <c r="X289" s="587"/>
      <c r="Y289" s="587"/>
      <c r="Z289" s="587"/>
      <c r="AA289" s="587"/>
      <c r="AB289" s="587"/>
      <c r="AC289" s="587"/>
      <c r="AD289" s="587"/>
      <c r="AE289" s="587"/>
      <c r="AF289" s="587"/>
      <c r="AG289" s="587"/>
      <c r="AH289" s="587"/>
      <c r="AI289" s="587"/>
      <c r="AJ289" s="587"/>
      <c r="AK289" s="587"/>
      <c r="AL289" s="587"/>
      <c r="AM289" s="587"/>
      <c r="AN289" s="587"/>
      <c r="AO289" s="587"/>
      <c r="AP289" s="590"/>
      <c r="AQ289" s="590"/>
    </row>
    <row r="290" spans="1:43" ht="12.75" customHeight="1">
      <c r="A290" s="587"/>
      <c r="B290" s="587"/>
      <c r="C290" s="587"/>
      <c r="D290" s="587"/>
      <c r="E290" s="587"/>
      <c r="F290" s="587"/>
      <c r="G290" s="587"/>
      <c r="H290" s="587"/>
      <c r="I290" s="587"/>
      <c r="J290" s="587"/>
      <c r="K290" s="587"/>
      <c r="L290" s="588"/>
      <c r="M290" s="587"/>
      <c r="N290" s="587"/>
      <c r="O290" s="587"/>
      <c r="P290" s="589"/>
      <c r="Q290" s="587"/>
      <c r="R290" s="587"/>
      <c r="S290" s="587"/>
      <c r="T290" s="587"/>
      <c r="U290" s="587"/>
      <c r="V290" s="587"/>
      <c r="W290" s="587"/>
      <c r="X290" s="587"/>
      <c r="Y290" s="587"/>
      <c r="Z290" s="587"/>
      <c r="AA290" s="587"/>
      <c r="AB290" s="587"/>
      <c r="AC290" s="587"/>
      <c r="AD290" s="587"/>
      <c r="AE290" s="587"/>
      <c r="AF290" s="587"/>
      <c r="AG290" s="587"/>
      <c r="AH290" s="587"/>
      <c r="AI290" s="587"/>
      <c r="AJ290" s="587"/>
      <c r="AK290" s="587"/>
      <c r="AL290" s="587"/>
      <c r="AM290" s="587"/>
      <c r="AN290" s="587"/>
      <c r="AO290" s="587"/>
      <c r="AP290" s="590"/>
      <c r="AQ290" s="590"/>
    </row>
    <row r="291" spans="1:43" ht="12.75" customHeight="1">
      <c r="A291" s="587"/>
      <c r="B291" s="587"/>
      <c r="C291" s="587"/>
      <c r="D291" s="587"/>
      <c r="E291" s="587"/>
      <c r="F291" s="587"/>
      <c r="G291" s="587"/>
      <c r="H291" s="587"/>
      <c r="I291" s="587"/>
      <c r="J291" s="587"/>
      <c r="K291" s="587"/>
      <c r="L291" s="588"/>
      <c r="M291" s="587"/>
      <c r="N291" s="587"/>
      <c r="O291" s="587"/>
      <c r="P291" s="589"/>
      <c r="Q291" s="587"/>
      <c r="R291" s="587"/>
      <c r="S291" s="587"/>
      <c r="T291" s="587"/>
      <c r="U291" s="587"/>
      <c r="V291" s="587"/>
      <c r="W291" s="587"/>
      <c r="X291" s="587"/>
      <c r="Y291" s="587"/>
      <c r="Z291" s="587"/>
      <c r="AA291" s="587"/>
      <c r="AB291" s="587"/>
      <c r="AC291" s="587"/>
      <c r="AD291" s="587"/>
      <c r="AE291" s="587"/>
      <c r="AF291" s="587"/>
      <c r="AG291" s="587"/>
      <c r="AH291" s="587"/>
      <c r="AI291" s="587"/>
      <c r="AJ291" s="587"/>
      <c r="AK291" s="587"/>
      <c r="AL291" s="587"/>
      <c r="AM291" s="587"/>
      <c r="AN291" s="587"/>
      <c r="AO291" s="587"/>
      <c r="AP291" s="590"/>
      <c r="AQ291" s="590"/>
    </row>
    <row r="292" spans="1:43" ht="12.75" customHeight="1">
      <c r="A292" s="587"/>
      <c r="B292" s="587"/>
      <c r="C292" s="587"/>
      <c r="D292" s="587"/>
      <c r="E292" s="587"/>
      <c r="F292" s="587"/>
      <c r="G292" s="587"/>
      <c r="H292" s="587"/>
      <c r="I292" s="587"/>
      <c r="J292" s="587"/>
      <c r="K292" s="587"/>
      <c r="L292" s="588"/>
      <c r="M292" s="587"/>
      <c r="N292" s="587"/>
      <c r="O292" s="587"/>
      <c r="P292" s="589"/>
      <c r="Q292" s="587"/>
      <c r="R292" s="587"/>
      <c r="S292" s="587"/>
      <c r="T292" s="587"/>
      <c r="U292" s="587"/>
      <c r="V292" s="587"/>
      <c r="W292" s="587"/>
      <c r="X292" s="587"/>
      <c r="Y292" s="587"/>
      <c r="Z292" s="587"/>
      <c r="AA292" s="587"/>
      <c r="AB292" s="587"/>
      <c r="AC292" s="587"/>
      <c r="AD292" s="587"/>
      <c r="AE292" s="587"/>
      <c r="AF292" s="587"/>
      <c r="AG292" s="587"/>
      <c r="AH292" s="587"/>
      <c r="AI292" s="587"/>
      <c r="AJ292" s="587"/>
      <c r="AK292" s="587"/>
      <c r="AL292" s="587"/>
      <c r="AM292" s="587"/>
      <c r="AN292" s="587"/>
      <c r="AO292" s="587"/>
      <c r="AP292" s="590"/>
      <c r="AQ292" s="590"/>
    </row>
    <row r="293" spans="1:43" ht="12.75" customHeight="1">
      <c r="A293" s="587"/>
      <c r="B293" s="587"/>
      <c r="C293" s="587"/>
      <c r="D293" s="587"/>
      <c r="E293" s="587"/>
      <c r="F293" s="587"/>
      <c r="G293" s="587"/>
      <c r="H293" s="587"/>
      <c r="I293" s="587"/>
      <c r="J293" s="587"/>
      <c r="K293" s="587"/>
      <c r="L293" s="588"/>
      <c r="M293" s="587"/>
      <c r="N293" s="587"/>
      <c r="O293" s="587"/>
      <c r="P293" s="589"/>
      <c r="Q293" s="587"/>
      <c r="R293" s="587"/>
      <c r="S293" s="587"/>
      <c r="T293" s="587"/>
      <c r="U293" s="587"/>
      <c r="V293" s="587"/>
      <c r="W293" s="587"/>
      <c r="X293" s="587"/>
      <c r="Y293" s="587"/>
      <c r="Z293" s="587"/>
      <c r="AA293" s="587"/>
      <c r="AB293" s="587"/>
      <c r="AC293" s="587"/>
      <c r="AD293" s="587"/>
      <c r="AE293" s="587"/>
      <c r="AF293" s="587"/>
      <c r="AG293" s="587"/>
      <c r="AH293" s="587"/>
      <c r="AI293" s="587"/>
      <c r="AJ293" s="587"/>
      <c r="AK293" s="587"/>
      <c r="AL293" s="587"/>
      <c r="AM293" s="587"/>
      <c r="AN293" s="587"/>
      <c r="AO293" s="587"/>
      <c r="AP293" s="590"/>
      <c r="AQ293" s="590"/>
    </row>
    <row r="294" spans="1:43" ht="12.75" customHeight="1">
      <c r="A294" s="587"/>
      <c r="B294" s="587"/>
      <c r="C294" s="587"/>
      <c r="D294" s="587"/>
      <c r="E294" s="587"/>
      <c r="F294" s="587"/>
      <c r="G294" s="587"/>
      <c r="H294" s="587"/>
      <c r="I294" s="587"/>
      <c r="J294" s="587"/>
      <c r="K294" s="587"/>
      <c r="L294" s="588"/>
      <c r="M294" s="587"/>
      <c r="N294" s="587"/>
      <c r="O294" s="587"/>
      <c r="P294" s="589"/>
      <c r="Q294" s="587"/>
      <c r="R294" s="587"/>
      <c r="S294" s="587"/>
      <c r="T294" s="587"/>
      <c r="U294" s="587"/>
      <c r="V294" s="587"/>
      <c r="W294" s="587"/>
      <c r="X294" s="587"/>
      <c r="Y294" s="587"/>
      <c r="Z294" s="587"/>
      <c r="AA294" s="587"/>
      <c r="AB294" s="587"/>
      <c r="AC294" s="587"/>
      <c r="AD294" s="587"/>
      <c r="AE294" s="587"/>
      <c r="AF294" s="587"/>
      <c r="AG294" s="587"/>
      <c r="AH294" s="587"/>
      <c r="AI294" s="587"/>
      <c r="AJ294" s="587"/>
      <c r="AK294" s="587"/>
      <c r="AL294" s="587"/>
      <c r="AM294" s="587"/>
      <c r="AN294" s="587"/>
      <c r="AO294" s="587"/>
      <c r="AP294" s="590"/>
      <c r="AQ294" s="590"/>
    </row>
    <row r="295" spans="1:43" ht="12.75" customHeight="1">
      <c r="A295" s="587"/>
      <c r="B295" s="587"/>
      <c r="C295" s="587"/>
      <c r="D295" s="587"/>
      <c r="E295" s="587"/>
      <c r="F295" s="587"/>
      <c r="G295" s="587"/>
      <c r="H295" s="587"/>
      <c r="I295" s="587"/>
      <c r="J295" s="587"/>
      <c r="K295" s="587"/>
      <c r="L295" s="588"/>
      <c r="M295" s="587"/>
      <c r="N295" s="587"/>
      <c r="O295" s="587"/>
      <c r="P295" s="589"/>
      <c r="Q295" s="587"/>
      <c r="R295" s="587"/>
      <c r="S295" s="587"/>
      <c r="T295" s="587"/>
      <c r="U295" s="587"/>
      <c r="V295" s="587"/>
      <c r="W295" s="587"/>
      <c r="X295" s="587"/>
      <c r="Y295" s="587"/>
      <c r="Z295" s="587"/>
      <c r="AA295" s="587"/>
      <c r="AB295" s="587"/>
      <c r="AC295" s="587"/>
      <c r="AD295" s="587"/>
      <c r="AE295" s="587"/>
      <c r="AF295" s="587"/>
      <c r="AG295" s="587"/>
      <c r="AH295" s="587"/>
      <c r="AI295" s="587"/>
      <c r="AJ295" s="587"/>
      <c r="AK295" s="587"/>
      <c r="AL295" s="587"/>
      <c r="AM295" s="587"/>
      <c r="AN295" s="587"/>
      <c r="AO295" s="587"/>
      <c r="AP295" s="590"/>
      <c r="AQ295" s="590"/>
    </row>
    <row r="296" spans="1:43" ht="12.75" customHeight="1">
      <c r="A296" s="587"/>
      <c r="B296" s="587"/>
      <c r="C296" s="587"/>
      <c r="D296" s="587"/>
      <c r="E296" s="587"/>
      <c r="F296" s="587"/>
      <c r="G296" s="587"/>
      <c r="H296" s="587"/>
      <c r="I296" s="587"/>
      <c r="J296" s="587"/>
      <c r="K296" s="587"/>
      <c r="L296" s="588"/>
      <c r="M296" s="587"/>
      <c r="N296" s="587"/>
      <c r="O296" s="587"/>
      <c r="P296" s="589"/>
      <c r="Q296" s="587"/>
      <c r="R296" s="587"/>
      <c r="S296" s="587"/>
      <c r="T296" s="587"/>
      <c r="U296" s="587"/>
      <c r="V296" s="587"/>
      <c r="W296" s="587"/>
      <c r="X296" s="587"/>
      <c r="Y296" s="587"/>
      <c r="Z296" s="587"/>
      <c r="AA296" s="587"/>
      <c r="AB296" s="587"/>
      <c r="AC296" s="587"/>
      <c r="AD296" s="587"/>
      <c r="AE296" s="587"/>
      <c r="AF296" s="587"/>
      <c r="AG296" s="587"/>
      <c r="AH296" s="587"/>
      <c r="AI296" s="587"/>
      <c r="AJ296" s="587"/>
      <c r="AK296" s="587"/>
      <c r="AL296" s="587"/>
      <c r="AM296" s="587"/>
      <c r="AN296" s="587"/>
      <c r="AO296" s="587"/>
      <c r="AP296" s="590"/>
      <c r="AQ296" s="590"/>
    </row>
    <row r="297" spans="1:43" ht="12.75" customHeight="1">
      <c r="A297" s="587"/>
      <c r="B297" s="587"/>
      <c r="C297" s="587"/>
      <c r="D297" s="587"/>
      <c r="E297" s="587"/>
      <c r="F297" s="587"/>
      <c r="G297" s="587"/>
      <c r="H297" s="587"/>
      <c r="I297" s="587"/>
      <c r="J297" s="587"/>
      <c r="K297" s="587"/>
      <c r="L297" s="588"/>
      <c r="M297" s="587"/>
      <c r="N297" s="587"/>
      <c r="O297" s="587"/>
      <c r="P297" s="589"/>
      <c r="Q297" s="587"/>
      <c r="R297" s="587"/>
      <c r="S297" s="587"/>
      <c r="T297" s="587"/>
      <c r="U297" s="587"/>
      <c r="V297" s="587"/>
      <c r="W297" s="587"/>
      <c r="X297" s="587"/>
      <c r="Y297" s="587"/>
      <c r="Z297" s="587"/>
      <c r="AA297" s="587"/>
      <c r="AB297" s="587"/>
      <c r="AC297" s="587"/>
      <c r="AD297" s="587"/>
      <c r="AE297" s="587"/>
      <c r="AF297" s="587"/>
      <c r="AG297" s="587"/>
      <c r="AH297" s="587"/>
      <c r="AI297" s="587"/>
      <c r="AJ297" s="587"/>
      <c r="AK297" s="587"/>
      <c r="AL297" s="587"/>
      <c r="AM297" s="587"/>
      <c r="AN297" s="587"/>
      <c r="AO297" s="587"/>
      <c r="AP297" s="590"/>
      <c r="AQ297" s="590"/>
    </row>
    <row r="298" spans="1:43" ht="12.75" customHeight="1">
      <c r="A298" s="587"/>
      <c r="B298" s="587"/>
      <c r="C298" s="587"/>
      <c r="D298" s="587"/>
      <c r="E298" s="587"/>
      <c r="F298" s="587"/>
      <c r="G298" s="587"/>
      <c r="H298" s="587"/>
      <c r="I298" s="587"/>
      <c r="J298" s="587"/>
      <c r="K298" s="587"/>
      <c r="L298" s="588"/>
      <c r="M298" s="587"/>
      <c r="N298" s="587"/>
      <c r="O298" s="587"/>
      <c r="P298" s="589"/>
      <c r="Q298" s="587"/>
      <c r="R298" s="587"/>
      <c r="S298" s="587"/>
      <c r="T298" s="587"/>
      <c r="U298" s="587"/>
      <c r="V298" s="587"/>
      <c r="W298" s="587"/>
      <c r="X298" s="587"/>
      <c r="Y298" s="587"/>
      <c r="Z298" s="587"/>
      <c r="AA298" s="587"/>
      <c r="AB298" s="587"/>
      <c r="AC298" s="587"/>
      <c r="AD298" s="587"/>
      <c r="AE298" s="587"/>
      <c r="AF298" s="587"/>
      <c r="AG298" s="587"/>
      <c r="AH298" s="587"/>
      <c r="AI298" s="587"/>
      <c r="AJ298" s="587"/>
      <c r="AK298" s="587"/>
      <c r="AL298" s="587"/>
      <c r="AM298" s="587"/>
      <c r="AN298" s="587"/>
      <c r="AO298" s="587"/>
      <c r="AP298" s="590"/>
      <c r="AQ298" s="590"/>
    </row>
    <row r="299" spans="1:43" ht="12.75" customHeight="1">
      <c r="A299" s="587"/>
      <c r="B299" s="587"/>
      <c r="C299" s="587"/>
      <c r="D299" s="587"/>
      <c r="E299" s="587"/>
      <c r="F299" s="587"/>
      <c r="G299" s="587"/>
      <c r="H299" s="587"/>
      <c r="I299" s="587"/>
      <c r="J299" s="587"/>
      <c r="K299" s="587"/>
      <c r="L299" s="588"/>
      <c r="M299" s="587"/>
      <c r="N299" s="587"/>
      <c r="O299" s="587"/>
      <c r="P299" s="589"/>
      <c r="Q299" s="587"/>
      <c r="R299" s="587"/>
      <c r="S299" s="587"/>
      <c r="T299" s="587"/>
      <c r="U299" s="587"/>
      <c r="V299" s="587"/>
      <c r="W299" s="587"/>
      <c r="X299" s="587"/>
      <c r="Y299" s="587"/>
      <c r="Z299" s="587"/>
      <c r="AA299" s="587"/>
      <c r="AB299" s="587"/>
      <c r="AC299" s="587"/>
      <c r="AD299" s="587"/>
      <c r="AE299" s="587"/>
      <c r="AF299" s="587"/>
      <c r="AG299" s="587"/>
      <c r="AH299" s="587"/>
      <c r="AI299" s="587"/>
      <c r="AJ299" s="587"/>
      <c r="AK299" s="587"/>
      <c r="AL299" s="587"/>
      <c r="AM299" s="587"/>
      <c r="AN299" s="587"/>
      <c r="AO299" s="587"/>
      <c r="AP299" s="590"/>
      <c r="AQ299" s="590"/>
    </row>
    <row r="300" spans="1:43" ht="12.75" customHeight="1">
      <c r="A300" s="587"/>
      <c r="B300" s="587"/>
      <c r="C300" s="587"/>
      <c r="D300" s="587"/>
      <c r="E300" s="587"/>
      <c r="F300" s="587"/>
      <c r="G300" s="587"/>
      <c r="H300" s="587"/>
      <c r="I300" s="587"/>
      <c r="J300" s="587"/>
      <c r="K300" s="587"/>
      <c r="L300" s="588"/>
      <c r="M300" s="587"/>
      <c r="N300" s="587"/>
      <c r="O300" s="587"/>
      <c r="P300" s="589"/>
      <c r="Q300" s="587"/>
      <c r="R300" s="587"/>
      <c r="S300" s="587"/>
      <c r="T300" s="587"/>
      <c r="U300" s="587"/>
      <c r="V300" s="587"/>
      <c r="W300" s="587"/>
      <c r="X300" s="587"/>
      <c r="Y300" s="587"/>
      <c r="Z300" s="587"/>
      <c r="AA300" s="587"/>
      <c r="AB300" s="587"/>
      <c r="AC300" s="587"/>
      <c r="AD300" s="587"/>
      <c r="AE300" s="587"/>
      <c r="AF300" s="587"/>
      <c r="AG300" s="587"/>
      <c r="AH300" s="587"/>
      <c r="AI300" s="587"/>
      <c r="AJ300" s="587"/>
      <c r="AK300" s="587"/>
      <c r="AL300" s="587"/>
      <c r="AM300" s="587"/>
      <c r="AN300" s="587"/>
      <c r="AO300" s="587"/>
      <c r="AP300" s="590"/>
      <c r="AQ300" s="590"/>
    </row>
    <row r="301" spans="1:43" ht="12.75" customHeight="1">
      <c r="A301" s="587"/>
      <c r="B301" s="587"/>
      <c r="C301" s="587"/>
      <c r="D301" s="587"/>
      <c r="E301" s="587"/>
      <c r="F301" s="587"/>
      <c r="G301" s="587"/>
      <c r="H301" s="587"/>
      <c r="I301" s="587"/>
      <c r="J301" s="587"/>
      <c r="K301" s="587"/>
      <c r="L301" s="588"/>
      <c r="M301" s="587"/>
      <c r="N301" s="587"/>
      <c r="O301" s="587"/>
      <c r="P301" s="589"/>
      <c r="Q301" s="587"/>
      <c r="R301" s="587"/>
      <c r="S301" s="587"/>
      <c r="T301" s="587"/>
      <c r="U301" s="587"/>
      <c r="V301" s="587"/>
      <c r="W301" s="587"/>
      <c r="X301" s="587"/>
      <c r="Y301" s="587"/>
      <c r="Z301" s="587"/>
      <c r="AA301" s="587"/>
      <c r="AB301" s="587"/>
      <c r="AC301" s="587"/>
      <c r="AD301" s="587"/>
      <c r="AE301" s="587"/>
      <c r="AF301" s="587"/>
      <c r="AG301" s="587"/>
      <c r="AH301" s="587"/>
      <c r="AI301" s="587"/>
      <c r="AJ301" s="587"/>
      <c r="AK301" s="587"/>
      <c r="AL301" s="587"/>
      <c r="AM301" s="587"/>
      <c r="AN301" s="587"/>
      <c r="AO301" s="587"/>
      <c r="AP301" s="590"/>
      <c r="AQ301" s="590"/>
    </row>
    <row r="302" spans="1:43" ht="12.75" customHeight="1">
      <c r="A302" s="587"/>
      <c r="B302" s="587"/>
      <c r="C302" s="587"/>
      <c r="D302" s="587"/>
      <c r="E302" s="587"/>
      <c r="F302" s="587"/>
      <c r="G302" s="587"/>
      <c r="H302" s="587"/>
      <c r="I302" s="587"/>
      <c r="J302" s="587"/>
      <c r="K302" s="587"/>
      <c r="L302" s="588"/>
      <c r="M302" s="587"/>
      <c r="N302" s="587"/>
      <c r="O302" s="587"/>
      <c r="P302" s="589"/>
      <c r="Q302" s="587"/>
      <c r="R302" s="587"/>
      <c r="S302" s="587"/>
      <c r="T302" s="587"/>
      <c r="U302" s="587"/>
      <c r="V302" s="587"/>
      <c r="W302" s="587"/>
      <c r="X302" s="587"/>
      <c r="Y302" s="587"/>
      <c r="Z302" s="587"/>
      <c r="AA302" s="587"/>
      <c r="AB302" s="587"/>
      <c r="AC302" s="587"/>
      <c r="AD302" s="587"/>
      <c r="AE302" s="587"/>
      <c r="AF302" s="587"/>
      <c r="AG302" s="587"/>
      <c r="AH302" s="587"/>
      <c r="AI302" s="587"/>
      <c r="AJ302" s="587"/>
      <c r="AK302" s="587"/>
      <c r="AL302" s="587"/>
      <c r="AM302" s="587"/>
      <c r="AN302" s="587"/>
      <c r="AO302" s="587"/>
      <c r="AP302" s="590"/>
      <c r="AQ302" s="590"/>
    </row>
    <row r="303" spans="1:43" ht="12.75" customHeight="1">
      <c r="A303" s="587"/>
      <c r="B303" s="587"/>
      <c r="C303" s="587"/>
      <c r="D303" s="587"/>
      <c r="E303" s="587"/>
      <c r="F303" s="587"/>
      <c r="G303" s="587"/>
      <c r="H303" s="587"/>
      <c r="I303" s="587"/>
      <c r="J303" s="587"/>
      <c r="K303" s="587"/>
      <c r="L303" s="588"/>
      <c r="M303" s="587"/>
      <c r="N303" s="587"/>
      <c r="O303" s="587"/>
      <c r="P303" s="589"/>
      <c r="Q303" s="587"/>
      <c r="R303" s="587"/>
      <c r="S303" s="587"/>
      <c r="T303" s="587"/>
      <c r="U303" s="587"/>
      <c r="V303" s="587"/>
      <c r="W303" s="587"/>
      <c r="X303" s="587"/>
      <c r="Y303" s="587"/>
      <c r="Z303" s="587"/>
      <c r="AA303" s="587"/>
      <c r="AB303" s="587"/>
      <c r="AC303" s="587"/>
      <c r="AD303" s="587"/>
      <c r="AE303" s="587"/>
      <c r="AF303" s="587"/>
      <c r="AG303" s="587"/>
      <c r="AH303" s="587"/>
      <c r="AI303" s="587"/>
      <c r="AJ303" s="587"/>
      <c r="AK303" s="587"/>
      <c r="AL303" s="587"/>
      <c r="AM303" s="587"/>
      <c r="AN303" s="587"/>
      <c r="AO303" s="587"/>
      <c r="AP303" s="590"/>
      <c r="AQ303" s="590"/>
    </row>
    <row r="304" spans="1:43" ht="12.75" customHeight="1">
      <c r="A304" s="587"/>
      <c r="B304" s="587"/>
      <c r="C304" s="587"/>
      <c r="D304" s="587"/>
      <c r="E304" s="587"/>
      <c r="F304" s="587"/>
      <c r="G304" s="587"/>
      <c r="H304" s="587"/>
      <c r="I304" s="587"/>
      <c r="J304" s="587"/>
      <c r="K304" s="587"/>
      <c r="L304" s="588"/>
      <c r="M304" s="587"/>
      <c r="N304" s="587"/>
      <c r="O304" s="587"/>
      <c r="P304" s="589"/>
      <c r="Q304" s="587"/>
      <c r="R304" s="587"/>
      <c r="S304" s="587"/>
      <c r="T304" s="587"/>
      <c r="U304" s="587"/>
      <c r="V304" s="587"/>
      <c r="W304" s="587"/>
      <c r="X304" s="587"/>
      <c r="Y304" s="587"/>
      <c r="Z304" s="587"/>
      <c r="AA304" s="587"/>
      <c r="AB304" s="587"/>
      <c r="AC304" s="587"/>
      <c r="AD304" s="587"/>
      <c r="AE304" s="587"/>
      <c r="AF304" s="587"/>
      <c r="AG304" s="587"/>
      <c r="AH304" s="587"/>
      <c r="AI304" s="587"/>
      <c r="AJ304" s="587"/>
      <c r="AK304" s="587"/>
      <c r="AL304" s="587"/>
      <c r="AM304" s="587"/>
      <c r="AN304" s="587"/>
      <c r="AO304" s="587"/>
      <c r="AP304" s="590"/>
      <c r="AQ304" s="590"/>
    </row>
    <row r="305" spans="1:43" ht="12.75" customHeight="1">
      <c r="A305" s="587"/>
      <c r="B305" s="587"/>
      <c r="C305" s="587"/>
      <c r="D305" s="587"/>
      <c r="E305" s="587"/>
      <c r="F305" s="587"/>
      <c r="G305" s="587"/>
      <c r="H305" s="587"/>
      <c r="I305" s="587"/>
      <c r="J305" s="587"/>
      <c r="K305" s="587"/>
      <c r="L305" s="588"/>
      <c r="M305" s="587"/>
      <c r="N305" s="587"/>
      <c r="O305" s="587"/>
      <c r="P305" s="589"/>
      <c r="Q305" s="587"/>
      <c r="R305" s="587"/>
      <c r="S305" s="587"/>
      <c r="T305" s="587"/>
      <c r="U305" s="587"/>
      <c r="V305" s="587"/>
      <c r="W305" s="587"/>
      <c r="X305" s="587"/>
      <c r="Y305" s="587"/>
      <c r="Z305" s="587"/>
      <c r="AA305" s="587"/>
      <c r="AB305" s="587"/>
      <c r="AC305" s="587"/>
      <c r="AD305" s="587"/>
      <c r="AE305" s="587"/>
      <c r="AF305" s="587"/>
      <c r="AG305" s="587"/>
      <c r="AH305" s="587"/>
      <c r="AI305" s="587"/>
      <c r="AJ305" s="587"/>
      <c r="AK305" s="587"/>
      <c r="AL305" s="587"/>
      <c r="AM305" s="587"/>
      <c r="AN305" s="587"/>
      <c r="AO305" s="587"/>
      <c r="AP305" s="590"/>
      <c r="AQ305" s="590"/>
    </row>
    <row r="306" spans="1:43" ht="12.75" customHeight="1">
      <c r="A306" s="587"/>
      <c r="B306" s="587"/>
      <c r="C306" s="587"/>
      <c r="D306" s="587"/>
      <c r="E306" s="587"/>
      <c r="F306" s="587"/>
      <c r="G306" s="587"/>
      <c r="H306" s="587"/>
      <c r="I306" s="587"/>
      <c r="J306" s="587"/>
      <c r="K306" s="587"/>
      <c r="L306" s="588"/>
      <c r="M306" s="587"/>
      <c r="N306" s="587"/>
      <c r="O306" s="587"/>
      <c r="P306" s="589"/>
      <c r="Q306" s="587"/>
      <c r="R306" s="587"/>
      <c r="S306" s="587"/>
      <c r="T306" s="587"/>
      <c r="U306" s="587"/>
      <c r="V306" s="587"/>
      <c r="W306" s="587"/>
      <c r="X306" s="587"/>
      <c r="Y306" s="587"/>
      <c r="Z306" s="587"/>
      <c r="AA306" s="587"/>
      <c r="AB306" s="587"/>
      <c r="AC306" s="587"/>
      <c r="AD306" s="587"/>
      <c r="AE306" s="587"/>
      <c r="AF306" s="587"/>
      <c r="AG306" s="587"/>
      <c r="AH306" s="587"/>
      <c r="AI306" s="587"/>
      <c r="AJ306" s="587"/>
      <c r="AK306" s="587"/>
      <c r="AL306" s="587"/>
      <c r="AM306" s="587"/>
      <c r="AN306" s="587"/>
      <c r="AO306" s="587"/>
      <c r="AP306" s="590"/>
      <c r="AQ306" s="590"/>
    </row>
    <row r="307" spans="1:43" ht="12.75" customHeight="1">
      <c r="A307" s="587"/>
      <c r="B307" s="587"/>
      <c r="C307" s="587"/>
      <c r="D307" s="587"/>
      <c r="E307" s="587"/>
      <c r="F307" s="587"/>
      <c r="G307" s="587"/>
      <c r="H307" s="587"/>
      <c r="I307" s="587"/>
      <c r="J307" s="587"/>
      <c r="K307" s="587"/>
      <c r="L307" s="588"/>
      <c r="M307" s="587"/>
      <c r="N307" s="587"/>
      <c r="O307" s="587"/>
      <c r="P307" s="589"/>
      <c r="Q307" s="587"/>
      <c r="R307" s="587"/>
      <c r="S307" s="587"/>
      <c r="T307" s="587"/>
      <c r="U307" s="587"/>
      <c r="V307" s="587"/>
      <c r="W307" s="587"/>
      <c r="X307" s="587"/>
      <c r="Y307" s="587"/>
      <c r="Z307" s="587"/>
      <c r="AA307" s="587"/>
      <c r="AB307" s="587"/>
      <c r="AC307" s="587"/>
      <c r="AD307" s="587"/>
      <c r="AE307" s="587"/>
      <c r="AF307" s="587"/>
      <c r="AG307" s="587"/>
      <c r="AH307" s="587"/>
      <c r="AI307" s="587"/>
      <c r="AJ307" s="587"/>
      <c r="AK307" s="587"/>
      <c r="AL307" s="587"/>
      <c r="AM307" s="587"/>
      <c r="AN307" s="587"/>
      <c r="AO307" s="587"/>
      <c r="AP307" s="590"/>
      <c r="AQ307" s="590"/>
    </row>
    <row r="308" spans="1:43" ht="12.75" customHeight="1">
      <c r="A308" s="587"/>
      <c r="B308" s="587"/>
      <c r="C308" s="587"/>
      <c r="D308" s="587"/>
      <c r="E308" s="587"/>
      <c r="F308" s="587"/>
      <c r="G308" s="587"/>
      <c r="H308" s="587"/>
      <c r="I308" s="587"/>
      <c r="J308" s="587"/>
      <c r="K308" s="587"/>
      <c r="L308" s="588"/>
      <c r="M308" s="587"/>
      <c r="N308" s="587"/>
      <c r="O308" s="587"/>
      <c r="P308" s="589"/>
      <c r="Q308" s="587"/>
      <c r="R308" s="587"/>
      <c r="S308" s="587"/>
      <c r="T308" s="587"/>
      <c r="U308" s="587"/>
      <c r="V308" s="587"/>
      <c r="W308" s="587"/>
      <c r="X308" s="587"/>
      <c r="Y308" s="587"/>
      <c r="Z308" s="587"/>
      <c r="AA308" s="587"/>
      <c r="AB308" s="587"/>
      <c r="AC308" s="587"/>
      <c r="AD308" s="587"/>
      <c r="AE308" s="587"/>
      <c r="AF308" s="587"/>
      <c r="AG308" s="587"/>
      <c r="AH308" s="587"/>
      <c r="AI308" s="587"/>
      <c r="AJ308" s="587"/>
      <c r="AK308" s="587"/>
      <c r="AL308" s="587"/>
      <c r="AM308" s="587"/>
      <c r="AN308" s="587"/>
      <c r="AO308" s="587"/>
      <c r="AP308" s="590"/>
      <c r="AQ308" s="590"/>
    </row>
    <row r="309" spans="1:43" ht="12.75" customHeight="1">
      <c r="A309" s="587"/>
      <c r="B309" s="587"/>
      <c r="C309" s="587"/>
      <c r="D309" s="587"/>
      <c r="E309" s="587"/>
      <c r="F309" s="587"/>
      <c r="G309" s="587"/>
      <c r="H309" s="587"/>
      <c r="I309" s="587"/>
      <c r="J309" s="587"/>
      <c r="K309" s="587"/>
      <c r="L309" s="588"/>
      <c r="M309" s="587"/>
      <c r="N309" s="587"/>
      <c r="O309" s="587"/>
      <c r="P309" s="589"/>
      <c r="Q309" s="587"/>
      <c r="R309" s="587"/>
      <c r="S309" s="587"/>
      <c r="T309" s="587"/>
      <c r="U309" s="587"/>
      <c r="V309" s="587"/>
      <c r="W309" s="587"/>
      <c r="X309" s="587"/>
      <c r="Y309" s="587"/>
      <c r="Z309" s="587"/>
      <c r="AA309" s="587"/>
      <c r="AB309" s="587"/>
      <c r="AC309" s="587"/>
      <c r="AD309" s="587"/>
      <c r="AE309" s="587"/>
      <c r="AF309" s="587"/>
      <c r="AG309" s="587"/>
      <c r="AH309" s="587"/>
      <c r="AI309" s="587"/>
      <c r="AJ309" s="587"/>
      <c r="AK309" s="587"/>
      <c r="AL309" s="587"/>
      <c r="AM309" s="587"/>
      <c r="AN309" s="587"/>
      <c r="AO309" s="587"/>
      <c r="AP309" s="590"/>
      <c r="AQ309" s="590"/>
    </row>
    <row r="310" spans="1:43" ht="12.75" customHeight="1">
      <c r="A310" s="587"/>
      <c r="B310" s="587"/>
      <c r="C310" s="587"/>
      <c r="D310" s="587"/>
      <c r="E310" s="587"/>
      <c r="F310" s="587"/>
      <c r="G310" s="587"/>
      <c r="H310" s="587"/>
      <c r="I310" s="587"/>
      <c r="J310" s="587"/>
      <c r="K310" s="587"/>
      <c r="L310" s="588"/>
      <c r="M310" s="587"/>
      <c r="N310" s="587"/>
      <c r="O310" s="587"/>
      <c r="P310" s="589"/>
      <c r="Q310" s="587"/>
      <c r="R310" s="587"/>
      <c r="S310" s="587"/>
      <c r="T310" s="587"/>
      <c r="U310" s="587"/>
      <c r="V310" s="587"/>
      <c r="W310" s="587"/>
      <c r="X310" s="587"/>
      <c r="Y310" s="587"/>
      <c r="Z310" s="587"/>
      <c r="AA310" s="587"/>
      <c r="AB310" s="587"/>
      <c r="AC310" s="587"/>
      <c r="AD310" s="587"/>
      <c r="AE310" s="587"/>
      <c r="AF310" s="587"/>
      <c r="AG310" s="587"/>
      <c r="AH310" s="587"/>
      <c r="AI310" s="587"/>
      <c r="AJ310" s="587"/>
      <c r="AK310" s="587"/>
      <c r="AL310" s="587"/>
      <c r="AM310" s="587"/>
      <c r="AN310" s="587"/>
      <c r="AO310" s="587"/>
      <c r="AP310" s="590"/>
      <c r="AQ310" s="590"/>
    </row>
    <row r="311" spans="1:43" ht="12.75" customHeight="1">
      <c r="A311" s="587"/>
      <c r="B311" s="587"/>
      <c r="C311" s="587"/>
      <c r="D311" s="587"/>
      <c r="E311" s="587"/>
      <c r="F311" s="587"/>
      <c r="G311" s="587"/>
      <c r="H311" s="587"/>
      <c r="I311" s="587"/>
      <c r="J311" s="587"/>
      <c r="K311" s="587"/>
      <c r="L311" s="588"/>
      <c r="M311" s="587"/>
      <c r="N311" s="587"/>
      <c r="O311" s="587"/>
      <c r="P311" s="589"/>
      <c r="Q311" s="587"/>
      <c r="R311" s="587"/>
      <c r="S311" s="587"/>
      <c r="T311" s="587"/>
      <c r="U311" s="587"/>
      <c r="V311" s="587"/>
      <c r="W311" s="587"/>
      <c r="X311" s="587"/>
      <c r="Y311" s="587"/>
      <c r="Z311" s="587"/>
      <c r="AA311" s="587"/>
      <c r="AB311" s="587"/>
      <c r="AC311" s="587"/>
      <c r="AD311" s="587"/>
      <c r="AE311" s="587"/>
      <c r="AF311" s="587"/>
      <c r="AG311" s="587"/>
      <c r="AH311" s="587"/>
      <c r="AI311" s="587"/>
      <c r="AJ311" s="587"/>
      <c r="AK311" s="587"/>
      <c r="AL311" s="587"/>
      <c r="AM311" s="587"/>
      <c r="AN311" s="587"/>
      <c r="AO311" s="587"/>
      <c r="AP311" s="590"/>
      <c r="AQ311" s="590"/>
    </row>
    <row r="312" spans="1:43" ht="12.75" customHeight="1">
      <c r="A312" s="587"/>
      <c r="B312" s="587"/>
      <c r="C312" s="587"/>
      <c r="D312" s="587"/>
      <c r="E312" s="587"/>
      <c r="F312" s="587"/>
      <c r="G312" s="587"/>
      <c r="H312" s="587"/>
      <c r="I312" s="587"/>
      <c r="J312" s="587"/>
      <c r="K312" s="587"/>
      <c r="L312" s="588"/>
      <c r="M312" s="587"/>
      <c r="N312" s="587"/>
      <c r="O312" s="587"/>
      <c r="P312" s="589"/>
      <c r="Q312" s="587"/>
      <c r="R312" s="587"/>
      <c r="S312" s="587"/>
      <c r="T312" s="587"/>
      <c r="U312" s="587"/>
      <c r="V312" s="587"/>
      <c r="W312" s="587"/>
      <c r="X312" s="587"/>
      <c r="Y312" s="587"/>
      <c r="Z312" s="587"/>
      <c r="AA312" s="587"/>
      <c r="AB312" s="587"/>
      <c r="AC312" s="587"/>
      <c r="AD312" s="587"/>
      <c r="AE312" s="587"/>
      <c r="AF312" s="587"/>
      <c r="AG312" s="587"/>
      <c r="AH312" s="587"/>
      <c r="AI312" s="587"/>
      <c r="AJ312" s="587"/>
      <c r="AK312" s="587"/>
      <c r="AL312" s="587"/>
      <c r="AM312" s="587"/>
      <c r="AN312" s="587"/>
      <c r="AO312" s="587"/>
      <c r="AP312" s="590"/>
      <c r="AQ312" s="590"/>
    </row>
    <row r="313" spans="1:43" ht="12.75" customHeight="1">
      <c r="A313" s="587"/>
      <c r="B313" s="587"/>
      <c r="C313" s="587"/>
      <c r="D313" s="587"/>
      <c r="E313" s="587"/>
      <c r="F313" s="587"/>
      <c r="G313" s="587"/>
      <c r="H313" s="587"/>
      <c r="I313" s="587"/>
      <c r="J313" s="587"/>
      <c r="K313" s="587"/>
      <c r="L313" s="588"/>
      <c r="M313" s="587"/>
      <c r="N313" s="587"/>
      <c r="O313" s="587"/>
      <c r="P313" s="589"/>
      <c r="Q313" s="587"/>
      <c r="R313" s="587"/>
      <c r="S313" s="587"/>
      <c r="T313" s="587"/>
      <c r="U313" s="587"/>
      <c r="V313" s="587"/>
      <c r="W313" s="587"/>
      <c r="X313" s="587"/>
      <c r="Y313" s="587"/>
      <c r="Z313" s="587"/>
      <c r="AA313" s="587"/>
      <c r="AB313" s="587"/>
      <c r="AC313" s="587"/>
      <c r="AD313" s="587"/>
      <c r="AE313" s="587"/>
      <c r="AF313" s="587"/>
      <c r="AG313" s="587"/>
      <c r="AH313" s="587"/>
      <c r="AI313" s="587"/>
      <c r="AJ313" s="587"/>
      <c r="AK313" s="587"/>
      <c r="AL313" s="587"/>
      <c r="AM313" s="587"/>
      <c r="AN313" s="587"/>
      <c r="AO313" s="587"/>
      <c r="AP313" s="590"/>
      <c r="AQ313" s="590"/>
    </row>
    <row r="314" spans="1:43" ht="12.75" customHeight="1">
      <c r="A314" s="587"/>
      <c r="B314" s="587"/>
      <c r="C314" s="587"/>
      <c r="D314" s="587"/>
      <c r="E314" s="587"/>
      <c r="F314" s="587"/>
      <c r="G314" s="587"/>
      <c r="H314" s="587"/>
      <c r="I314" s="587"/>
      <c r="J314" s="587"/>
      <c r="K314" s="587"/>
      <c r="L314" s="588"/>
      <c r="M314" s="587"/>
      <c r="N314" s="587"/>
      <c r="O314" s="587"/>
      <c r="P314" s="589"/>
      <c r="Q314" s="587"/>
      <c r="R314" s="587"/>
      <c r="S314" s="587"/>
      <c r="T314" s="587"/>
      <c r="U314" s="587"/>
      <c r="V314" s="587"/>
      <c r="W314" s="587"/>
      <c r="X314" s="587"/>
      <c r="Y314" s="587"/>
      <c r="Z314" s="587"/>
      <c r="AA314" s="587"/>
      <c r="AB314" s="587"/>
      <c r="AC314" s="587"/>
      <c r="AD314" s="587"/>
      <c r="AE314" s="587"/>
      <c r="AF314" s="587"/>
      <c r="AG314" s="587"/>
      <c r="AH314" s="587"/>
      <c r="AI314" s="587"/>
      <c r="AJ314" s="587"/>
      <c r="AK314" s="587"/>
      <c r="AL314" s="587"/>
      <c r="AM314" s="587"/>
      <c r="AN314" s="587"/>
      <c r="AO314" s="587"/>
      <c r="AP314" s="590"/>
      <c r="AQ314" s="590"/>
    </row>
    <row r="315" spans="1:43" ht="12.75" customHeight="1">
      <c r="A315" s="587"/>
      <c r="B315" s="587"/>
      <c r="C315" s="587"/>
      <c r="D315" s="587"/>
      <c r="E315" s="587"/>
      <c r="F315" s="587"/>
      <c r="G315" s="587"/>
      <c r="H315" s="587"/>
      <c r="I315" s="587"/>
      <c r="J315" s="587"/>
      <c r="K315" s="587"/>
      <c r="L315" s="588"/>
      <c r="M315" s="587"/>
      <c r="N315" s="587"/>
      <c r="O315" s="587"/>
      <c r="P315" s="589"/>
      <c r="Q315" s="587"/>
      <c r="R315" s="587"/>
      <c r="S315" s="587"/>
      <c r="T315" s="587"/>
      <c r="U315" s="587"/>
      <c r="V315" s="587"/>
      <c r="W315" s="587"/>
      <c r="X315" s="587"/>
      <c r="Y315" s="587"/>
      <c r="Z315" s="587"/>
      <c r="AA315" s="587"/>
      <c r="AB315" s="587"/>
      <c r="AC315" s="587"/>
      <c r="AD315" s="587"/>
      <c r="AE315" s="587"/>
      <c r="AF315" s="587"/>
      <c r="AG315" s="587"/>
      <c r="AH315" s="587"/>
      <c r="AI315" s="587"/>
      <c r="AJ315" s="587"/>
      <c r="AK315" s="587"/>
      <c r="AL315" s="587"/>
      <c r="AM315" s="587"/>
      <c r="AN315" s="587"/>
      <c r="AO315" s="587"/>
      <c r="AP315" s="590"/>
      <c r="AQ315" s="590"/>
    </row>
    <row r="316" spans="1:43" ht="12.75" customHeight="1">
      <c r="A316" s="587"/>
      <c r="B316" s="587"/>
      <c r="C316" s="587"/>
      <c r="D316" s="587"/>
      <c r="E316" s="587"/>
      <c r="F316" s="587"/>
      <c r="G316" s="587"/>
      <c r="H316" s="587"/>
      <c r="I316" s="587"/>
      <c r="J316" s="587"/>
      <c r="K316" s="587"/>
      <c r="L316" s="588"/>
      <c r="M316" s="587"/>
      <c r="N316" s="587"/>
      <c r="O316" s="587"/>
      <c r="P316" s="589"/>
      <c r="Q316" s="587"/>
      <c r="R316" s="587"/>
      <c r="S316" s="587"/>
      <c r="T316" s="587"/>
      <c r="U316" s="587"/>
      <c r="V316" s="587"/>
      <c r="W316" s="587"/>
      <c r="X316" s="587"/>
      <c r="Y316" s="587"/>
      <c r="Z316" s="587"/>
      <c r="AA316" s="587"/>
      <c r="AB316" s="587"/>
      <c r="AC316" s="587"/>
      <c r="AD316" s="587"/>
      <c r="AE316" s="587"/>
      <c r="AF316" s="587"/>
      <c r="AG316" s="587"/>
      <c r="AH316" s="587"/>
      <c r="AI316" s="587"/>
      <c r="AJ316" s="587"/>
      <c r="AK316" s="587"/>
      <c r="AL316" s="587"/>
      <c r="AM316" s="587"/>
      <c r="AN316" s="587"/>
      <c r="AO316" s="587"/>
      <c r="AP316" s="590"/>
      <c r="AQ316" s="590"/>
    </row>
    <row r="317" spans="1:43" ht="12.75" customHeight="1">
      <c r="A317" s="587"/>
      <c r="B317" s="587"/>
      <c r="C317" s="587"/>
      <c r="D317" s="587"/>
      <c r="E317" s="587"/>
      <c r="F317" s="587"/>
      <c r="G317" s="587"/>
      <c r="H317" s="587"/>
      <c r="I317" s="587"/>
      <c r="J317" s="587"/>
      <c r="K317" s="587"/>
      <c r="L317" s="588"/>
      <c r="M317" s="587"/>
      <c r="N317" s="587"/>
      <c r="O317" s="587"/>
      <c r="P317" s="589"/>
      <c r="Q317" s="587"/>
      <c r="R317" s="587"/>
      <c r="S317" s="587"/>
      <c r="T317" s="587"/>
      <c r="U317" s="587"/>
      <c r="V317" s="587"/>
      <c r="W317" s="587"/>
      <c r="X317" s="587"/>
      <c r="Y317" s="587"/>
      <c r="Z317" s="587"/>
      <c r="AA317" s="587"/>
      <c r="AB317" s="587"/>
      <c r="AC317" s="587"/>
      <c r="AD317" s="587"/>
      <c r="AE317" s="587"/>
      <c r="AF317" s="587"/>
      <c r="AG317" s="587"/>
      <c r="AH317" s="587"/>
      <c r="AI317" s="587"/>
      <c r="AJ317" s="587"/>
      <c r="AK317" s="587"/>
      <c r="AL317" s="587"/>
      <c r="AM317" s="587"/>
      <c r="AN317" s="587"/>
      <c r="AO317" s="587"/>
      <c r="AP317" s="590"/>
      <c r="AQ317" s="590"/>
    </row>
    <row r="318" spans="1:43" ht="12.75" customHeight="1">
      <c r="A318" s="587"/>
      <c r="B318" s="587"/>
      <c r="C318" s="587"/>
      <c r="D318" s="587"/>
      <c r="E318" s="587"/>
      <c r="F318" s="587"/>
      <c r="G318" s="587"/>
      <c r="H318" s="587"/>
      <c r="I318" s="587"/>
      <c r="J318" s="587"/>
      <c r="K318" s="587"/>
      <c r="L318" s="588"/>
      <c r="M318" s="587"/>
      <c r="N318" s="587"/>
      <c r="O318" s="587"/>
      <c r="P318" s="589"/>
      <c r="Q318" s="587"/>
      <c r="R318" s="587"/>
      <c r="S318" s="587"/>
      <c r="T318" s="587"/>
      <c r="U318" s="587"/>
      <c r="V318" s="587"/>
      <c r="W318" s="587"/>
      <c r="X318" s="587"/>
      <c r="Y318" s="587"/>
      <c r="Z318" s="587"/>
      <c r="AA318" s="587"/>
      <c r="AB318" s="587"/>
      <c r="AC318" s="587"/>
      <c r="AD318" s="587"/>
      <c r="AE318" s="587"/>
      <c r="AF318" s="587"/>
      <c r="AG318" s="587"/>
      <c r="AH318" s="587"/>
      <c r="AI318" s="587"/>
      <c r="AJ318" s="587"/>
      <c r="AK318" s="587"/>
      <c r="AL318" s="587"/>
      <c r="AM318" s="587"/>
      <c r="AN318" s="587"/>
      <c r="AO318" s="587"/>
      <c r="AP318" s="590"/>
      <c r="AQ318" s="590"/>
    </row>
    <row r="319" spans="1:43" ht="12.75" customHeight="1">
      <c r="A319" s="587"/>
      <c r="B319" s="587"/>
      <c r="C319" s="587"/>
      <c r="D319" s="587"/>
      <c r="E319" s="587"/>
      <c r="F319" s="587"/>
      <c r="G319" s="587"/>
      <c r="H319" s="587"/>
      <c r="I319" s="587"/>
      <c r="J319" s="587"/>
      <c r="K319" s="587"/>
      <c r="L319" s="588"/>
      <c r="M319" s="587"/>
      <c r="N319" s="587"/>
      <c r="O319" s="587"/>
      <c r="P319" s="589"/>
      <c r="Q319" s="587"/>
      <c r="R319" s="587"/>
      <c r="S319" s="587"/>
      <c r="T319" s="587"/>
      <c r="U319" s="587"/>
      <c r="V319" s="587"/>
      <c r="W319" s="587"/>
      <c r="X319" s="587"/>
      <c r="Y319" s="587"/>
      <c r="Z319" s="587"/>
      <c r="AA319" s="587"/>
      <c r="AB319" s="587"/>
      <c r="AC319" s="587"/>
      <c r="AD319" s="587"/>
      <c r="AE319" s="587"/>
      <c r="AF319" s="587"/>
      <c r="AG319" s="587"/>
      <c r="AH319" s="587"/>
      <c r="AI319" s="587"/>
      <c r="AJ319" s="587"/>
      <c r="AK319" s="587"/>
      <c r="AL319" s="587"/>
      <c r="AM319" s="587"/>
      <c r="AN319" s="587"/>
      <c r="AO319" s="587"/>
      <c r="AP319" s="590"/>
      <c r="AQ319" s="590"/>
    </row>
    <row r="320" spans="1:43" ht="12.75" customHeight="1">
      <c r="A320" s="587"/>
      <c r="B320" s="587"/>
      <c r="C320" s="587"/>
      <c r="D320" s="587"/>
      <c r="E320" s="587"/>
      <c r="F320" s="587"/>
      <c r="G320" s="587"/>
      <c r="H320" s="587"/>
      <c r="I320" s="587"/>
      <c r="J320" s="587"/>
      <c r="K320" s="587"/>
      <c r="L320" s="588"/>
      <c r="M320" s="587"/>
      <c r="N320" s="587"/>
      <c r="O320" s="587"/>
      <c r="P320" s="589"/>
      <c r="Q320" s="587"/>
      <c r="R320" s="587"/>
      <c r="S320" s="587"/>
      <c r="T320" s="587"/>
      <c r="U320" s="587"/>
      <c r="V320" s="587"/>
      <c r="W320" s="587"/>
      <c r="X320" s="587"/>
      <c r="Y320" s="587"/>
      <c r="Z320" s="587"/>
      <c r="AA320" s="587"/>
      <c r="AB320" s="587"/>
      <c r="AC320" s="587"/>
      <c r="AD320" s="587"/>
      <c r="AE320" s="587"/>
      <c r="AF320" s="587"/>
      <c r="AG320" s="587"/>
      <c r="AH320" s="587"/>
      <c r="AI320" s="587"/>
      <c r="AJ320" s="587"/>
      <c r="AK320" s="587"/>
      <c r="AL320" s="587"/>
      <c r="AM320" s="587"/>
      <c r="AN320" s="587"/>
      <c r="AO320" s="587"/>
      <c r="AP320" s="590"/>
      <c r="AQ320" s="590"/>
    </row>
    <row r="321" spans="1:43" ht="12.75" customHeight="1">
      <c r="A321" s="587"/>
      <c r="B321" s="587"/>
      <c r="C321" s="587"/>
      <c r="D321" s="587"/>
      <c r="E321" s="587"/>
      <c r="F321" s="587"/>
      <c r="G321" s="587"/>
      <c r="H321" s="587"/>
      <c r="I321" s="587"/>
      <c r="J321" s="587"/>
      <c r="K321" s="587"/>
      <c r="L321" s="588"/>
      <c r="M321" s="587"/>
      <c r="N321" s="587"/>
      <c r="O321" s="587"/>
      <c r="P321" s="589"/>
      <c r="Q321" s="587"/>
      <c r="R321" s="587"/>
      <c r="S321" s="587"/>
      <c r="T321" s="587"/>
      <c r="U321" s="587"/>
      <c r="V321" s="587"/>
      <c r="W321" s="587"/>
      <c r="X321" s="587"/>
      <c r="Y321" s="587"/>
      <c r="Z321" s="587"/>
      <c r="AA321" s="587"/>
      <c r="AB321" s="587"/>
      <c r="AC321" s="587"/>
      <c r="AD321" s="587"/>
      <c r="AE321" s="587"/>
      <c r="AF321" s="587"/>
      <c r="AG321" s="587"/>
      <c r="AH321" s="587"/>
      <c r="AI321" s="587"/>
      <c r="AJ321" s="587"/>
      <c r="AK321" s="587"/>
      <c r="AL321" s="587"/>
      <c r="AM321" s="587"/>
      <c r="AN321" s="587"/>
      <c r="AO321" s="587"/>
      <c r="AP321" s="590"/>
      <c r="AQ321" s="590"/>
    </row>
    <row r="322" spans="1:43" ht="12.75" customHeight="1">
      <c r="A322" s="587"/>
      <c r="B322" s="587"/>
      <c r="C322" s="587"/>
      <c r="D322" s="587"/>
      <c r="E322" s="587"/>
      <c r="F322" s="587"/>
      <c r="G322" s="587"/>
      <c r="H322" s="587"/>
      <c r="I322" s="587"/>
      <c r="J322" s="587"/>
      <c r="K322" s="587"/>
      <c r="L322" s="588"/>
      <c r="M322" s="587"/>
      <c r="N322" s="587"/>
      <c r="O322" s="587"/>
      <c r="P322" s="589"/>
      <c r="Q322" s="587"/>
      <c r="R322" s="587"/>
      <c r="S322" s="587"/>
      <c r="T322" s="587"/>
      <c r="U322" s="587"/>
      <c r="V322" s="587"/>
      <c r="W322" s="587"/>
      <c r="X322" s="587"/>
      <c r="Y322" s="587"/>
      <c r="Z322" s="587"/>
      <c r="AA322" s="587"/>
      <c r="AB322" s="587"/>
      <c r="AC322" s="587"/>
      <c r="AD322" s="587"/>
      <c r="AE322" s="587"/>
      <c r="AF322" s="587"/>
      <c r="AG322" s="587"/>
      <c r="AH322" s="587"/>
      <c r="AI322" s="587"/>
      <c r="AJ322" s="587"/>
      <c r="AK322" s="587"/>
      <c r="AL322" s="587"/>
      <c r="AM322" s="587"/>
      <c r="AN322" s="587"/>
      <c r="AO322" s="587"/>
      <c r="AP322" s="590"/>
      <c r="AQ322" s="590"/>
    </row>
    <row r="323" spans="1:43" ht="12.75" customHeight="1">
      <c r="A323" s="587"/>
      <c r="B323" s="587"/>
      <c r="C323" s="587"/>
      <c r="D323" s="587"/>
      <c r="E323" s="587"/>
      <c r="F323" s="587"/>
      <c r="G323" s="587"/>
      <c r="H323" s="587"/>
      <c r="I323" s="587"/>
      <c r="J323" s="587"/>
      <c r="K323" s="587"/>
      <c r="L323" s="588"/>
      <c r="M323" s="587"/>
      <c r="N323" s="587"/>
      <c r="O323" s="587"/>
      <c r="P323" s="589"/>
      <c r="Q323" s="587"/>
      <c r="R323" s="587"/>
      <c r="S323" s="587"/>
      <c r="T323" s="587"/>
      <c r="U323" s="587"/>
      <c r="V323" s="587"/>
      <c r="W323" s="587"/>
      <c r="X323" s="587"/>
      <c r="Y323" s="587"/>
      <c r="Z323" s="587"/>
      <c r="AA323" s="587"/>
      <c r="AB323" s="587"/>
      <c r="AC323" s="587"/>
      <c r="AD323" s="587"/>
      <c r="AE323" s="587"/>
      <c r="AF323" s="587"/>
      <c r="AG323" s="587"/>
      <c r="AH323" s="587"/>
      <c r="AI323" s="587"/>
      <c r="AJ323" s="587"/>
      <c r="AK323" s="587"/>
      <c r="AL323" s="587"/>
      <c r="AM323" s="587"/>
      <c r="AN323" s="587"/>
      <c r="AO323" s="587"/>
      <c r="AP323" s="590"/>
      <c r="AQ323" s="590"/>
    </row>
    <row r="324" spans="1:43" ht="12.75" customHeight="1">
      <c r="A324" s="587"/>
      <c r="B324" s="587"/>
      <c r="C324" s="587"/>
      <c r="D324" s="587"/>
      <c r="E324" s="587"/>
      <c r="F324" s="587"/>
      <c r="G324" s="587"/>
      <c r="H324" s="587"/>
      <c r="I324" s="587"/>
      <c r="J324" s="587"/>
      <c r="K324" s="587"/>
      <c r="L324" s="588"/>
      <c r="M324" s="587"/>
      <c r="N324" s="587"/>
      <c r="O324" s="587"/>
      <c r="P324" s="589"/>
      <c r="Q324" s="587"/>
      <c r="R324" s="587"/>
      <c r="S324" s="587"/>
      <c r="T324" s="587"/>
      <c r="U324" s="587"/>
      <c r="V324" s="587"/>
      <c r="W324" s="587"/>
      <c r="X324" s="587"/>
      <c r="Y324" s="587"/>
      <c r="Z324" s="587"/>
      <c r="AA324" s="587"/>
      <c r="AB324" s="587"/>
      <c r="AC324" s="587"/>
      <c r="AD324" s="587"/>
      <c r="AE324" s="587"/>
      <c r="AF324" s="587"/>
      <c r="AG324" s="587"/>
      <c r="AH324" s="587"/>
      <c r="AI324" s="587"/>
      <c r="AJ324" s="587"/>
      <c r="AK324" s="587"/>
      <c r="AL324" s="587"/>
      <c r="AM324" s="587"/>
      <c r="AN324" s="587"/>
      <c r="AO324" s="587"/>
      <c r="AP324" s="590"/>
      <c r="AQ324" s="590"/>
    </row>
    <row r="325" spans="1:43" ht="12.75" customHeight="1">
      <c r="A325" s="587"/>
      <c r="B325" s="587"/>
      <c r="C325" s="587"/>
      <c r="D325" s="587"/>
      <c r="E325" s="587"/>
      <c r="F325" s="587"/>
      <c r="G325" s="587"/>
      <c r="H325" s="587"/>
      <c r="I325" s="587"/>
      <c r="J325" s="587"/>
      <c r="K325" s="587"/>
      <c r="L325" s="588"/>
      <c r="M325" s="587"/>
      <c r="N325" s="587"/>
      <c r="O325" s="587"/>
      <c r="P325" s="589"/>
      <c r="Q325" s="587"/>
      <c r="R325" s="587"/>
      <c r="S325" s="587"/>
      <c r="T325" s="587"/>
      <c r="U325" s="587"/>
      <c r="V325" s="587"/>
      <c r="W325" s="587"/>
      <c r="X325" s="587"/>
      <c r="Y325" s="587"/>
      <c r="Z325" s="587"/>
      <c r="AA325" s="587"/>
      <c r="AB325" s="587"/>
      <c r="AC325" s="587"/>
      <c r="AD325" s="587"/>
      <c r="AE325" s="587"/>
      <c r="AF325" s="587"/>
      <c r="AG325" s="587"/>
      <c r="AH325" s="587"/>
      <c r="AI325" s="587"/>
      <c r="AJ325" s="587"/>
      <c r="AK325" s="587"/>
      <c r="AL325" s="587"/>
      <c r="AM325" s="587"/>
      <c r="AN325" s="587"/>
      <c r="AO325" s="587"/>
      <c r="AP325" s="590"/>
      <c r="AQ325" s="590"/>
    </row>
    <row r="326" spans="1:43" ht="12.75" customHeight="1">
      <c r="A326" s="587"/>
      <c r="B326" s="587"/>
      <c r="C326" s="587"/>
      <c r="D326" s="587"/>
      <c r="E326" s="587"/>
      <c r="F326" s="587"/>
      <c r="G326" s="587"/>
      <c r="H326" s="587"/>
      <c r="I326" s="587"/>
      <c r="J326" s="587"/>
      <c r="K326" s="587"/>
      <c r="L326" s="588"/>
      <c r="M326" s="587"/>
      <c r="N326" s="587"/>
      <c r="O326" s="587"/>
      <c r="P326" s="589"/>
      <c r="Q326" s="587"/>
      <c r="R326" s="587"/>
      <c r="S326" s="587"/>
      <c r="T326" s="587"/>
      <c r="U326" s="587"/>
      <c r="V326" s="587"/>
      <c r="W326" s="587"/>
      <c r="X326" s="587"/>
      <c r="Y326" s="587"/>
      <c r="Z326" s="587"/>
      <c r="AA326" s="587"/>
      <c r="AB326" s="587"/>
      <c r="AC326" s="587"/>
      <c r="AD326" s="587"/>
      <c r="AE326" s="587"/>
      <c r="AF326" s="587"/>
      <c r="AG326" s="587"/>
      <c r="AH326" s="587"/>
      <c r="AI326" s="587"/>
      <c r="AJ326" s="587"/>
      <c r="AK326" s="587"/>
      <c r="AL326" s="587"/>
      <c r="AM326" s="587"/>
      <c r="AN326" s="587"/>
      <c r="AO326" s="587"/>
      <c r="AP326" s="590"/>
      <c r="AQ326" s="590"/>
    </row>
    <row r="327" spans="1:43" ht="12.75" customHeight="1">
      <c r="A327" s="587"/>
      <c r="B327" s="587"/>
      <c r="C327" s="587"/>
      <c r="D327" s="587"/>
      <c r="E327" s="587"/>
      <c r="F327" s="587"/>
      <c r="G327" s="587"/>
      <c r="H327" s="587"/>
      <c r="I327" s="587"/>
      <c r="J327" s="587"/>
      <c r="K327" s="587"/>
      <c r="L327" s="588"/>
      <c r="M327" s="587"/>
      <c r="N327" s="587"/>
      <c r="O327" s="587"/>
      <c r="P327" s="589"/>
      <c r="Q327" s="587"/>
      <c r="R327" s="587"/>
      <c r="S327" s="587"/>
      <c r="T327" s="587"/>
      <c r="U327" s="587"/>
      <c r="V327" s="587"/>
      <c r="W327" s="587"/>
      <c r="X327" s="587"/>
      <c r="Y327" s="587"/>
      <c r="Z327" s="587"/>
      <c r="AA327" s="587"/>
      <c r="AB327" s="587"/>
      <c r="AC327" s="587"/>
      <c r="AD327" s="587"/>
      <c r="AE327" s="587"/>
      <c r="AF327" s="587"/>
      <c r="AG327" s="587"/>
      <c r="AH327" s="587"/>
      <c r="AI327" s="587"/>
      <c r="AJ327" s="587"/>
      <c r="AK327" s="587"/>
      <c r="AL327" s="587"/>
      <c r="AM327" s="587"/>
      <c r="AN327" s="587"/>
      <c r="AO327" s="587"/>
      <c r="AP327" s="590"/>
      <c r="AQ327" s="590"/>
    </row>
    <row r="328" spans="1:43" ht="12.75" customHeight="1">
      <c r="A328" s="587"/>
      <c r="B328" s="587"/>
      <c r="C328" s="587"/>
      <c r="D328" s="587"/>
      <c r="E328" s="587"/>
      <c r="F328" s="587"/>
      <c r="G328" s="587"/>
      <c r="H328" s="587"/>
      <c r="I328" s="587"/>
      <c r="J328" s="587"/>
      <c r="K328" s="587"/>
      <c r="L328" s="588"/>
      <c r="M328" s="587"/>
      <c r="N328" s="587"/>
      <c r="O328" s="587"/>
      <c r="P328" s="589"/>
      <c r="Q328" s="587"/>
      <c r="R328" s="587"/>
      <c r="S328" s="587"/>
      <c r="T328" s="587"/>
      <c r="U328" s="587"/>
      <c r="V328" s="587"/>
      <c r="W328" s="587"/>
      <c r="X328" s="587"/>
      <c r="Y328" s="587"/>
      <c r="Z328" s="587"/>
      <c r="AA328" s="587"/>
      <c r="AB328" s="587"/>
      <c r="AC328" s="587"/>
      <c r="AD328" s="587"/>
      <c r="AE328" s="587"/>
      <c r="AF328" s="587"/>
      <c r="AG328" s="587"/>
      <c r="AH328" s="587"/>
      <c r="AI328" s="587"/>
      <c r="AJ328" s="587"/>
      <c r="AK328" s="587"/>
      <c r="AL328" s="587"/>
      <c r="AM328" s="587"/>
      <c r="AN328" s="587"/>
      <c r="AO328" s="587"/>
      <c r="AP328" s="590"/>
      <c r="AQ328" s="590"/>
    </row>
    <row r="329" spans="1:43" ht="12.75" customHeight="1">
      <c r="A329" s="587"/>
      <c r="B329" s="587"/>
      <c r="C329" s="587"/>
      <c r="D329" s="587"/>
      <c r="E329" s="587"/>
      <c r="F329" s="587"/>
      <c r="G329" s="587"/>
      <c r="H329" s="587"/>
      <c r="I329" s="587"/>
      <c r="J329" s="587"/>
      <c r="K329" s="587"/>
      <c r="L329" s="588"/>
      <c r="M329" s="587"/>
      <c r="N329" s="587"/>
      <c r="O329" s="587"/>
      <c r="P329" s="589"/>
      <c r="Q329" s="587"/>
      <c r="R329" s="587"/>
      <c r="S329" s="587"/>
      <c r="T329" s="587"/>
      <c r="U329" s="587"/>
      <c r="V329" s="587"/>
      <c r="W329" s="587"/>
      <c r="X329" s="587"/>
      <c r="Y329" s="587"/>
      <c r="Z329" s="587"/>
      <c r="AA329" s="587"/>
      <c r="AB329" s="587"/>
      <c r="AC329" s="587"/>
      <c r="AD329" s="587"/>
      <c r="AE329" s="587"/>
      <c r="AF329" s="587"/>
      <c r="AG329" s="587"/>
      <c r="AH329" s="587"/>
      <c r="AI329" s="587"/>
      <c r="AJ329" s="587"/>
      <c r="AK329" s="587"/>
      <c r="AL329" s="587"/>
      <c r="AM329" s="587"/>
      <c r="AN329" s="587"/>
      <c r="AO329" s="587"/>
      <c r="AP329" s="590"/>
      <c r="AQ329" s="590"/>
    </row>
    <row r="330" spans="1:43" ht="12.75" customHeight="1">
      <c r="A330" s="587"/>
      <c r="B330" s="587"/>
      <c r="C330" s="587"/>
      <c r="D330" s="587"/>
      <c r="E330" s="587"/>
      <c r="F330" s="587"/>
      <c r="G330" s="587"/>
      <c r="H330" s="587"/>
      <c r="I330" s="587"/>
      <c r="J330" s="587"/>
      <c r="K330" s="587"/>
      <c r="L330" s="588"/>
      <c r="M330" s="587"/>
      <c r="N330" s="587"/>
      <c r="O330" s="587"/>
      <c r="P330" s="589"/>
      <c r="Q330" s="587"/>
      <c r="R330" s="587"/>
      <c r="S330" s="587"/>
      <c r="T330" s="587"/>
      <c r="U330" s="587"/>
      <c r="V330" s="587"/>
      <c r="W330" s="587"/>
      <c r="X330" s="587"/>
      <c r="Y330" s="587"/>
      <c r="Z330" s="587"/>
      <c r="AA330" s="587"/>
      <c r="AB330" s="587"/>
      <c r="AC330" s="587"/>
      <c r="AD330" s="587"/>
      <c r="AE330" s="587"/>
      <c r="AF330" s="587"/>
      <c r="AG330" s="587"/>
      <c r="AH330" s="587"/>
      <c r="AI330" s="587"/>
      <c r="AJ330" s="587"/>
      <c r="AK330" s="587"/>
      <c r="AL330" s="587"/>
      <c r="AM330" s="587"/>
      <c r="AN330" s="587"/>
      <c r="AO330" s="587"/>
      <c r="AP330" s="590"/>
      <c r="AQ330" s="590"/>
    </row>
    <row r="331" spans="1:43" ht="12.75" customHeight="1">
      <c r="A331" s="587"/>
      <c r="B331" s="587"/>
      <c r="C331" s="587"/>
      <c r="D331" s="587"/>
      <c r="E331" s="587"/>
      <c r="F331" s="587"/>
      <c r="G331" s="587"/>
      <c r="H331" s="587"/>
      <c r="I331" s="587"/>
      <c r="J331" s="587"/>
      <c r="K331" s="587"/>
      <c r="L331" s="588"/>
      <c r="M331" s="587"/>
      <c r="N331" s="587"/>
      <c r="O331" s="587"/>
      <c r="P331" s="589"/>
      <c r="Q331" s="587"/>
      <c r="R331" s="587"/>
      <c r="S331" s="587"/>
      <c r="T331" s="587"/>
      <c r="U331" s="587"/>
      <c r="V331" s="587"/>
      <c r="W331" s="587"/>
      <c r="X331" s="587"/>
      <c r="Y331" s="587"/>
      <c r="Z331" s="587"/>
      <c r="AA331" s="587"/>
      <c r="AB331" s="587"/>
      <c r="AC331" s="587"/>
      <c r="AD331" s="587"/>
      <c r="AE331" s="587"/>
      <c r="AF331" s="587"/>
      <c r="AG331" s="587"/>
      <c r="AH331" s="587"/>
      <c r="AI331" s="587"/>
      <c r="AJ331" s="587"/>
      <c r="AK331" s="587"/>
      <c r="AL331" s="587"/>
      <c r="AM331" s="587"/>
      <c r="AN331" s="587"/>
      <c r="AO331" s="587"/>
      <c r="AP331" s="590"/>
      <c r="AQ331" s="590"/>
    </row>
    <row r="332" spans="1:43" ht="12.75" customHeight="1">
      <c r="A332" s="587"/>
      <c r="B332" s="587"/>
      <c r="C332" s="587"/>
      <c r="D332" s="587"/>
      <c r="E332" s="587"/>
      <c r="F332" s="587"/>
      <c r="G332" s="587"/>
      <c r="H332" s="587"/>
      <c r="I332" s="587"/>
      <c r="J332" s="587"/>
      <c r="K332" s="587"/>
      <c r="L332" s="588"/>
      <c r="M332" s="587"/>
      <c r="N332" s="587"/>
      <c r="O332" s="587"/>
      <c r="P332" s="589"/>
      <c r="Q332" s="587"/>
      <c r="R332" s="587"/>
      <c r="S332" s="587"/>
      <c r="T332" s="587"/>
      <c r="U332" s="587"/>
      <c r="V332" s="587"/>
      <c r="W332" s="587"/>
      <c r="X332" s="587"/>
      <c r="Y332" s="587"/>
      <c r="Z332" s="587"/>
      <c r="AA332" s="587"/>
      <c r="AB332" s="587"/>
      <c r="AC332" s="587"/>
      <c r="AD332" s="587"/>
      <c r="AE332" s="587"/>
      <c r="AF332" s="587"/>
      <c r="AG332" s="587"/>
      <c r="AH332" s="587"/>
      <c r="AI332" s="587"/>
      <c r="AJ332" s="587"/>
      <c r="AK332" s="587"/>
      <c r="AL332" s="587"/>
      <c r="AM332" s="587"/>
      <c r="AN332" s="587"/>
      <c r="AO332" s="587"/>
      <c r="AP332" s="590"/>
      <c r="AQ332" s="590"/>
    </row>
    <row r="333" spans="1:43" ht="12.75" customHeight="1">
      <c r="A333" s="587"/>
      <c r="B333" s="587"/>
      <c r="C333" s="587"/>
      <c r="D333" s="587"/>
      <c r="E333" s="587"/>
      <c r="F333" s="587"/>
      <c r="G333" s="587"/>
      <c r="H333" s="587"/>
      <c r="I333" s="587"/>
      <c r="J333" s="587"/>
      <c r="K333" s="587"/>
      <c r="L333" s="588"/>
      <c r="M333" s="587"/>
      <c r="N333" s="587"/>
      <c r="O333" s="587"/>
      <c r="P333" s="589"/>
      <c r="Q333" s="587"/>
      <c r="R333" s="587"/>
      <c r="S333" s="587"/>
      <c r="T333" s="587"/>
      <c r="U333" s="587"/>
      <c r="V333" s="587"/>
      <c r="W333" s="587"/>
      <c r="X333" s="587"/>
      <c r="Y333" s="587"/>
      <c r="Z333" s="587"/>
      <c r="AA333" s="587"/>
      <c r="AB333" s="587"/>
      <c r="AC333" s="587"/>
      <c r="AD333" s="587"/>
      <c r="AE333" s="587"/>
      <c r="AF333" s="587"/>
      <c r="AG333" s="587"/>
      <c r="AH333" s="587"/>
      <c r="AI333" s="587"/>
      <c r="AJ333" s="587"/>
      <c r="AK333" s="587"/>
      <c r="AL333" s="587"/>
      <c r="AM333" s="587"/>
      <c r="AN333" s="587"/>
      <c r="AO333" s="587"/>
      <c r="AP333" s="590"/>
      <c r="AQ333" s="590"/>
    </row>
    <row r="334" spans="1:43" ht="12.75" customHeight="1">
      <c r="A334" s="587"/>
      <c r="B334" s="587"/>
      <c r="C334" s="587"/>
      <c r="D334" s="587"/>
      <c r="E334" s="587"/>
      <c r="F334" s="587"/>
      <c r="G334" s="587"/>
      <c r="H334" s="587"/>
      <c r="I334" s="587"/>
      <c r="J334" s="587"/>
      <c r="K334" s="587"/>
      <c r="L334" s="588"/>
      <c r="M334" s="587"/>
      <c r="N334" s="587"/>
      <c r="O334" s="587"/>
      <c r="P334" s="589"/>
      <c r="Q334" s="587"/>
      <c r="R334" s="587"/>
      <c r="S334" s="587"/>
      <c r="T334" s="587"/>
      <c r="U334" s="587"/>
      <c r="V334" s="587"/>
      <c r="W334" s="587"/>
      <c r="X334" s="587"/>
      <c r="Y334" s="587"/>
      <c r="Z334" s="587"/>
      <c r="AA334" s="587"/>
      <c r="AB334" s="587"/>
      <c r="AC334" s="587"/>
      <c r="AD334" s="587"/>
      <c r="AE334" s="587"/>
      <c r="AF334" s="587"/>
      <c r="AG334" s="587"/>
      <c r="AH334" s="587"/>
      <c r="AI334" s="587"/>
      <c r="AJ334" s="587"/>
      <c r="AK334" s="587"/>
      <c r="AL334" s="587"/>
      <c r="AM334" s="587"/>
      <c r="AN334" s="587"/>
      <c r="AO334" s="587"/>
      <c r="AP334" s="590"/>
      <c r="AQ334" s="590"/>
    </row>
    <row r="335" spans="1:43" ht="12.75" customHeight="1">
      <c r="A335" s="587"/>
      <c r="B335" s="587"/>
      <c r="C335" s="587"/>
      <c r="D335" s="587"/>
      <c r="E335" s="587"/>
      <c r="F335" s="587"/>
      <c r="G335" s="587"/>
      <c r="H335" s="587"/>
      <c r="I335" s="587"/>
      <c r="J335" s="587"/>
      <c r="K335" s="587"/>
      <c r="L335" s="588"/>
      <c r="M335" s="587"/>
      <c r="N335" s="587"/>
      <c r="O335" s="587"/>
      <c r="P335" s="589"/>
      <c r="Q335" s="587"/>
      <c r="R335" s="587"/>
      <c r="S335" s="587"/>
      <c r="T335" s="587"/>
      <c r="U335" s="587"/>
      <c r="V335" s="587"/>
      <c r="W335" s="587"/>
      <c r="X335" s="587"/>
      <c r="Y335" s="587"/>
      <c r="Z335" s="587"/>
      <c r="AA335" s="587"/>
      <c r="AB335" s="587"/>
      <c r="AC335" s="587"/>
      <c r="AD335" s="587"/>
      <c r="AE335" s="587"/>
      <c r="AF335" s="587"/>
      <c r="AG335" s="587"/>
      <c r="AH335" s="587"/>
      <c r="AI335" s="587"/>
      <c r="AJ335" s="587"/>
      <c r="AK335" s="587"/>
      <c r="AL335" s="587"/>
      <c r="AM335" s="587"/>
      <c r="AN335" s="587"/>
      <c r="AO335" s="587"/>
      <c r="AP335" s="590"/>
      <c r="AQ335" s="590"/>
    </row>
    <row r="336" spans="1:43" ht="12.75" customHeight="1">
      <c r="A336" s="587"/>
      <c r="B336" s="587"/>
      <c r="C336" s="587"/>
      <c r="D336" s="587"/>
      <c r="E336" s="587"/>
      <c r="F336" s="587"/>
      <c r="G336" s="587"/>
      <c r="H336" s="587"/>
      <c r="I336" s="587"/>
      <c r="J336" s="587"/>
      <c r="K336" s="587"/>
      <c r="L336" s="588"/>
      <c r="M336" s="587"/>
      <c r="N336" s="587"/>
      <c r="O336" s="587"/>
      <c r="P336" s="589"/>
      <c r="Q336" s="587"/>
      <c r="R336" s="587"/>
      <c r="S336" s="587"/>
      <c r="T336" s="587"/>
      <c r="U336" s="587"/>
      <c r="V336" s="587"/>
      <c r="W336" s="587"/>
      <c r="X336" s="587"/>
      <c r="Y336" s="587"/>
      <c r="Z336" s="587"/>
      <c r="AA336" s="587"/>
      <c r="AB336" s="587"/>
      <c r="AC336" s="587"/>
      <c r="AD336" s="587"/>
      <c r="AE336" s="587"/>
      <c r="AF336" s="587"/>
      <c r="AG336" s="587"/>
      <c r="AH336" s="587"/>
      <c r="AI336" s="587"/>
      <c r="AJ336" s="587"/>
      <c r="AK336" s="587"/>
      <c r="AL336" s="587"/>
      <c r="AM336" s="587"/>
      <c r="AN336" s="587"/>
      <c r="AO336" s="587"/>
      <c r="AP336" s="590"/>
      <c r="AQ336" s="590"/>
    </row>
    <row r="337" spans="1:43" ht="12.75" customHeight="1">
      <c r="A337" s="587"/>
      <c r="B337" s="587"/>
      <c r="C337" s="587"/>
      <c r="D337" s="587"/>
      <c r="E337" s="587"/>
      <c r="F337" s="587"/>
      <c r="G337" s="587"/>
      <c r="H337" s="587"/>
      <c r="I337" s="587"/>
      <c r="J337" s="587"/>
      <c r="K337" s="587"/>
      <c r="L337" s="588"/>
      <c r="M337" s="587"/>
      <c r="N337" s="587"/>
      <c r="O337" s="587"/>
      <c r="P337" s="589"/>
      <c r="Q337" s="587"/>
      <c r="R337" s="587"/>
      <c r="S337" s="587"/>
      <c r="T337" s="587"/>
      <c r="U337" s="587"/>
      <c r="V337" s="587"/>
      <c r="W337" s="587"/>
      <c r="X337" s="587"/>
      <c r="Y337" s="587"/>
      <c r="Z337" s="587"/>
      <c r="AA337" s="587"/>
      <c r="AB337" s="587"/>
      <c r="AC337" s="587"/>
      <c r="AD337" s="587"/>
      <c r="AE337" s="587"/>
      <c r="AF337" s="587"/>
      <c r="AG337" s="587"/>
      <c r="AH337" s="587"/>
      <c r="AI337" s="587"/>
      <c r="AJ337" s="587"/>
      <c r="AK337" s="587"/>
      <c r="AL337" s="587"/>
      <c r="AM337" s="587"/>
      <c r="AN337" s="587"/>
      <c r="AO337" s="587"/>
      <c r="AP337" s="590"/>
      <c r="AQ337" s="590"/>
    </row>
    <row r="338" spans="1:43" ht="12.75" customHeight="1">
      <c r="A338" s="587"/>
      <c r="B338" s="587"/>
      <c r="C338" s="587"/>
      <c r="D338" s="587"/>
      <c r="E338" s="587"/>
      <c r="F338" s="587"/>
      <c r="G338" s="587"/>
      <c r="H338" s="587"/>
      <c r="I338" s="587"/>
      <c r="J338" s="587"/>
      <c r="K338" s="587"/>
      <c r="L338" s="588"/>
      <c r="M338" s="587"/>
      <c r="N338" s="587"/>
      <c r="O338" s="587"/>
      <c r="P338" s="589"/>
      <c r="Q338" s="587"/>
      <c r="R338" s="587"/>
      <c r="S338" s="587"/>
      <c r="T338" s="587"/>
      <c r="U338" s="587"/>
      <c r="V338" s="587"/>
      <c r="W338" s="587"/>
      <c r="X338" s="587"/>
      <c r="Y338" s="587"/>
      <c r="Z338" s="587"/>
      <c r="AA338" s="587"/>
      <c r="AB338" s="587"/>
      <c r="AC338" s="587"/>
      <c r="AD338" s="587"/>
      <c r="AE338" s="587"/>
      <c r="AF338" s="587"/>
      <c r="AG338" s="587"/>
      <c r="AH338" s="587"/>
      <c r="AI338" s="587"/>
      <c r="AJ338" s="587"/>
      <c r="AK338" s="587"/>
      <c r="AL338" s="587"/>
      <c r="AM338" s="587"/>
      <c r="AN338" s="587"/>
      <c r="AO338" s="587"/>
      <c r="AP338" s="590"/>
      <c r="AQ338" s="590"/>
    </row>
    <row r="339" spans="1:43" ht="12.75" customHeight="1">
      <c r="A339" s="587"/>
      <c r="B339" s="587"/>
      <c r="C339" s="587"/>
      <c r="D339" s="587"/>
      <c r="E339" s="587"/>
      <c r="F339" s="587"/>
      <c r="G339" s="587"/>
      <c r="H339" s="587"/>
      <c r="I339" s="587"/>
      <c r="J339" s="587"/>
      <c r="K339" s="587"/>
      <c r="L339" s="588"/>
      <c r="M339" s="587"/>
      <c r="N339" s="587"/>
      <c r="O339" s="587"/>
      <c r="P339" s="589"/>
      <c r="Q339" s="587"/>
      <c r="R339" s="587"/>
      <c r="S339" s="587"/>
      <c r="T339" s="587"/>
      <c r="U339" s="587"/>
      <c r="V339" s="587"/>
      <c r="W339" s="587"/>
      <c r="X339" s="587"/>
      <c r="Y339" s="587"/>
      <c r="Z339" s="587"/>
      <c r="AA339" s="587"/>
      <c r="AB339" s="587"/>
      <c r="AC339" s="587"/>
      <c r="AD339" s="587"/>
      <c r="AE339" s="587"/>
      <c r="AF339" s="587"/>
      <c r="AG339" s="587"/>
      <c r="AH339" s="587"/>
      <c r="AI339" s="587"/>
      <c r="AJ339" s="587"/>
      <c r="AK339" s="587"/>
      <c r="AL339" s="587"/>
      <c r="AM339" s="587"/>
      <c r="AN339" s="587"/>
      <c r="AO339" s="587"/>
      <c r="AP339" s="590"/>
      <c r="AQ339" s="590"/>
    </row>
    <row r="340" spans="1:43" ht="12.75" customHeight="1">
      <c r="A340" s="587"/>
      <c r="B340" s="587"/>
      <c r="C340" s="587"/>
      <c r="D340" s="587"/>
      <c r="E340" s="587"/>
      <c r="F340" s="587"/>
      <c r="G340" s="587"/>
      <c r="H340" s="587"/>
      <c r="I340" s="587"/>
      <c r="J340" s="587"/>
      <c r="K340" s="587"/>
      <c r="L340" s="588"/>
      <c r="M340" s="587"/>
      <c r="N340" s="587"/>
      <c r="O340" s="587"/>
      <c r="P340" s="589"/>
      <c r="Q340" s="587"/>
      <c r="R340" s="587"/>
      <c r="S340" s="587"/>
      <c r="T340" s="587"/>
      <c r="U340" s="587"/>
      <c r="V340" s="587"/>
      <c r="W340" s="587"/>
      <c r="X340" s="587"/>
      <c r="Y340" s="587"/>
      <c r="Z340" s="587"/>
      <c r="AA340" s="587"/>
      <c r="AB340" s="587"/>
      <c r="AC340" s="587"/>
      <c r="AD340" s="587"/>
      <c r="AE340" s="587"/>
      <c r="AF340" s="587"/>
      <c r="AG340" s="587"/>
      <c r="AH340" s="587"/>
      <c r="AI340" s="587"/>
      <c r="AJ340" s="587"/>
      <c r="AK340" s="587"/>
      <c r="AL340" s="587"/>
      <c r="AM340" s="587"/>
      <c r="AN340" s="587"/>
      <c r="AO340" s="587"/>
      <c r="AP340" s="590"/>
      <c r="AQ340" s="590"/>
    </row>
    <row r="341" spans="1:43" ht="12.75" customHeight="1">
      <c r="A341" s="587"/>
      <c r="B341" s="587"/>
      <c r="C341" s="587"/>
      <c r="D341" s="587"/>
      <c r="E341" s="587"/>
      <c r="F341" s="587"/>
      <c r="G341" s="587"/>
      <c r="H341" s="587"/>
      <c r="I341" s="587"/>
      <c r="J341" s="587"/>
      <c r="K341" s="587"/>
      <c r="L341" s="588"/>
      <c r="M341" s="587"/>
      <c r="N341" s="587"/>
      <c r="O341" s="587"/>
      <c r="P341" s="589"/>
      <c r="Q341" s="587"/>
      <c r="R341" s="587"/>
      <c r="S341" s="587"/>
      <c r="T341" s="587"/>
      <c r="U341" s="587"/>
      <c r="V341" s="587"/>
      <c r="W341" s="587"/>
      <c r="X341" s="587"/>
      <c r="Y341" s="587"/>
      <c r="Z341" s="587"/>
      <c r="AA341" s="587"/>
      <c r="AB341" s="587"/>
      <c r="AC341" s="587"/>
      <c r="AD341" s="587"/>
      <c r="AE341" s="587"/>
      <c r="AF341" s="587"/>
      <c r="AG341" s="587"/>
      <c r="AH341" s="587"/>
      <c r="AI341" s="587"/>
      <c r="AJ341" s="587"/>
      <c r="AK341" s="587"/>
      <c r="AL341" s="587"/>
      <c r="AM341" s="587"/>
      <c r="AN341" s="587"/>
      <c r="AO341" s="587"/>
      <c r="AP341" s="590"/>
      <c r="AQ341" s="590"/>
    </row>
    <row r="342" spans="1:43" ht="12.75" customHeight="1">
      <c r="A342" s="587"/>
      <c r="B342" s="587"/>
      <c r="C342" s="587"/>
      <c r="D342" s="587"/>
      <c r="E342" s="587"/>
      <c r="F342" s="587"/>
      <c r="G342" s="587"/>
      <c r="H342" s="587"/>
      <c r="I342" s="587"/>
      <c r="J342" s="587"/>
      <c r="K342" s="587"/>
      <c r="L342" s="588"/>
      <c r="M342" s="587"/>
      <c r="N342" s="587"/>
      <c r="O342" s="587"/>
      <c r="P342" s="589"/>
      <c r="Q342" s="587"/>
      <c r="R342" s="587"/>
      <c r="S342" s="587"/>
      <c r="T342" s="587"/>
      <c r="U342" s="587"/>
      <c r="V342" s="587"/>
      <c r="W342" s="587"/>
      <c r="X342" s="587"/>
      <c r="Y342" s="587"/>
      <c r="Z342" s="587"/>
      <c r="AA342" s="587"/>
      <c r="AB342" s="587"/>
      <c r="AC342" s="587"/>
      <c r="AD342" s="587"/>
      <c r="AE342" s="587"/>
      <c r="AF342" s="587"/>
      <c r="AG342" s="587"/>
      <c r="AH342" s="587"/>
      <c r="AI342" s="587"/>
      <c r="AJ342" s="587"/>
      <c r="AK342" s="587"/>
      <c r="AL342" s="587"/>
      <c r="AM342" s="587"/>
      <c r="AN342" s="587"/>
      <c r="AO342" s="587"/>
      <c r="AP342" s="590"/>
      <c r="AQ342" s="590"/>
    </row>
    <row r="343" spans="1:43" ht="12.75" customHeight="1">
      <c r="A343" s="587"/>
      <c r="B343" s="587"/>
      <c r="C343" s="587"/>
      <c r="D343" s="587"/>
      <c r="E343" s="587"/>
      <c r="F343" s="587"/>
      <c r="G343" s="587"/>
      <c r="H343" s="587"/>
      <c r="I343" s="587"/>
      <c r="J343" s="587"/>
      <c r="K343" s="587"/>
      <c r="L343" s="588"/>
      <c r="M343" s="587"/>
      <c r="N343" s="587"/>
      <c r="O343" s="587"/>
      <c r="P343" s="589"/>
      <c r="Q343" s="587"/>
      <c r="R343" s="587"/>
      <c r="S343" s="587"/>
      <c r="T343" s="587"/>
      <c r="U343" s="587"/>
      <c r="V343" s="587"/>
      <c r="W343" s="587"/>
      <c r="X343" s="587"/>
      <c r="Y343" s="587"/>
      <c r="Z343" s="587"/>
      <c r="AA343" s="587"/>
      <c r="AB343" s="587"/>
      <c r="AC343" s="587"/>
      <c r="AD343" s="587"/>
      <c r="AE343" s="587"/>
      <c r="AF343" s="587"/>
      <c r="AG343" s="587"/>
      <c r="AH343" s="587"/>
      <c r="AI343" s="587"/>
      <c r="AJ343" s="587"/>
      <c r="AK343" s="587"/>
      <c r="AL343" s="587"/>
      <c r="AM343" s="587"/>
      <c r="AN343" s="587"/>
      <c r="AO343" s="587"/>
      <c r="AP343" s="590"/>
      <c r="AQ343" s="590"/>
    </row>
    <row r="344" spans="1:43" ht="12.75" customHeight="1">
      <c r="A344" s="587"/>
      <c r="B344" s="587"/>
      <c r="C344" s="587"/>
      <c r="D344" s="587"/>
      <c r="E344" s="587"/>
      <c r="F344" s="587"/>
      <c r="G344" s="587"/>
      <c r="H344" s="587"/>
      <c r="I344" s="587"/>
      <c r="J344" s="587"/>
      <c r="K344" s="587"/>
      <c r="L344" s="588"/>
      <c r="M344" s="587"/>
      <c r="N344" s="587"/>
      <c r="O344" s="587"/>
      <c r="P344" s="589"/>
      <c r="Q344" s="587"/>
      <c r="R344" s="587"/>
      <c r="S344" s="587"/>
      <c r="T344" s="587"/>
      <c r="U344" s="587"/>
      <c r="V344" s="587"/>
      <c r="W344" s="587"/>
      <c r="X344" s="587"/>
      <c r="Y344" s="587"/>
      <c r="Z344" s="587"/>
      <c r="AA344" s="587"/>
      <c r="AB344" s="587"/>
      <c r="AC344" s="587"/>
      <c r="AD344" s="587"/>
      <c r="AE344" s="587"/>
      <c r="AF344" s="587"/>
      <c r="AG344" s="587"/>
      <c r="AH344" s="587"/>
      <c r="AI344" s="587"/>
      <c r="AJ344" s="587"/>
      <c r="AK344" s="587"/>
      <c r="AL344" s="587"/>
      <c r="AM344" s="587"/>
      <c r="AN344" s="587"/>
      <c r="AO344" s="587"/>
      <c r="AP344" s="590"/>
      <c r="AQ344" s="590"/>
    </row>
    <row r="345" spans="1:43" ht="12.75" customHeight="1">
      <c r="A345" s="587"/>
      <c r="B345" s="587"/>
      <c r="C345" s="587"/>
      <c r="D345" s="587"/>
      <c r="E345" s="587"/>
      <c r="F345" s="587"/>
      <c r="G345" s="587"/>
      <c r="H345" s="587"/>
      <c r="I345" s="587"/>
      <c r="J345" s="587"/>
      <c r="K345" s="587"/>
      <c r="L345" s="588"/>
      <c r="M345" s="587"/>
      <c r="N345" s="587"/>
      <c r="O345" s="587"/>
      <c r="P345" s="589"/>
      <c r="Q345" s="587"/>
      <c r="R345" s="587"/>
      <c r="S345" s="587"/>
      <c r="T345" s="587"/>
      <c r="U345" s="587"/>
      <c r="V345" s="587"/>
      <c r="W345" s="587"/>
      <c r="X345" s="587"/>
      <c r="Y345" s="587"/>
      <c r="Z345" s="587"/>
      <c r="AA345" s="587"/>
      <c r="AB345" s="587"/>
      <c r="AC345" s="587"/>
      <c r="AD345" s="587"/>
      <c r="AE345" s="587"/>
      <c r="AF345" s="587"/>
      <c r="AG345" s="587"/>
      <c r="AH345" s="587"/>
      <c r="AI345" s="587"/>
      <c r="AJ345" s="587"/>
      <c r="AK345" s="587"/>
      <c r="AL345" s="587"/>
      <c r="AM345" s="587"/>
      <c r="AN345" s="587"/>
      <c r="AO345" s="587"/>
      <c r="AP345" s="590"/>
      <c r="AQ345" s="590"/>
    </row>
    <row r="346" spans="1:43" ht="12.75" customHeight="1">
      <c r="A346" s="587"/>
      <c r="B346" s="587"/>
      <c r="C346" s="587"/>
      <c r="D346" s="587"/>
      <c r="E346" s="587"/>
      <c r="F346" s="587"/>
      <c r="G346" s="587"/>
      <c r="H346" s="587"/>
      <c r="I346" s="587"/>
      <c r="J346" s="587"/>
      <c r="K346" s="587"/>
      <c r="L346" s="588"/>
      <c r="M346" s="587"/>
      <c r="N346" s="587"/>
      <c r="O346" s="587"/>
      <c r="P346" s="589"/>
      <c r="Q346" s="587"/>
      <c r="R346" s="587"/>
      <c r="S346" s="587"/>
      <c r="T346" s="587"/>
      <c r="U346" s="587"/>
      <c r="V346" s="587"/>
      <c r="W346" s="587"/>
      <c r="X346" s="587"/>
      <c r="Y346" s="587"/>
      <c r="Z346" s="587"/>
      <c r="AA346" s="587"/>
      <c r="AB346" s="587"/>
      <c r="AC346" s="587"/>
      <c r="AD346" s="587"/>
      <c r="AE346" s="587"/>
      <c r="AF346" s="587"/>
      <c r="AG346" s="587"/>
      <c r="AH346" s="587"/>
      <c r="AI346" s="587"/>
      <c r="AJ346" s="587"/>
      <c r="AK346" s="587"/>
      <c r="AL346" s="587"/>
      <c r="AM346" s="587"/>
      <c r="AN346" s="587"/>
      <c r="AO346" s="587"/>
      <c r="AP346" s="590"/>
      <c r="AQ346" s="590"/>
    </row>
    <row r="347" spans="1:43" ht="12.75" customHeight="1">
      <c r="A347" s="587"/>
      <c r="B347" s="587"/>
      <c r="C347" s="587"/>
      <c r="D347" s="587"/>
      <c r="E347" s="587"/>
      <c r="F347" s="587"/>
      <c r="G347" s="587"/>
      <c r="H347" s="587"/>
      <c r="I347" s="587"/>
      <c r="J347" s="587"/>
      <c r="K347" s="587"/>
      <c r="L347" s="588"/>
      <c r="M347" s="587"/>
      <c r="N347" s="587"/>
      <c r="O347" s="587"/>
      <c r="P347" s="589"/>
      <c r="Q347" s="587"/>
      <c r="R347" s="587"/>
      <c r="S347" s="587"/>
      <c r="T347" s="587"/>
      <c r="U347" s="587"/>
      <c r="V347" s="587"/>
      <c r="W347" s="587"/>
      <c r="X347" s="587"/>
      <c r="Y347" s="587"/>
      <c r="Z347" s="587"/>
      <c r="AA347" s="587"/>
      <c r="AB347" s="587"/>
      <c r="AC347" s="587"/>
      <c r="AD347" s="587"/>
      <c r="AE347" s="587"/>
      <c r="AF347" s="587"/>
      <c r="AG347" s="587"/>
      <c r="AH347" s="587"/>
      <c r="AI347" s="587"/>
      <c r="AJ347" s="587"/>
      <c r="AK347" s="587"/>
      <c r="AL347" s="587"/>
      <c r="AM347" s="587"/>
      <c r="AN347" s="587"/>
      <c r="AO347" s="587"/>
      <c r="AP347" s="590"/>
      <c r="AQ347" s="590"/>
    </row>
    <row r="348" spans="1:43" ht="12.75" customHeight="1">
      <c r="A348" s="587"/>
      <c r="B348" s="587"/>
      <c r="C348" s="587"/>
      <c r="D348" s="587"/>
      <c r="E348" s="587"/>
      <c r="F348" s="587"/>
      <c r="G348" s="587"/>
      <c r="H348" s="587"/>
      <c r="I348" s="587"/>
      <c r="J348" s="587"/>
      <c r="K348" s="587"/>
      <c r="L348" s="588"/>
      <c r="M348" s="587"/>
      <c r="N348" s="587"/>
      <c r="O348" s="587"/>
      <c r="P348" s="589"/>
      <c r="Q348" s="587"/>
      <c r="R348" s="587"/>
      <c r="S348" s="587"/>
      <c r="T348" s="587"/>
      <c r="U348" s="587"/>
      <c r="V348" s="587"/>
      <c r="W348" s="587"/>
      <c r="X348" s="587"/>
      <c r="Y348" s="587"/>
      <c r="Z348" s="587"/>
      <c r="AA348" s="587"/>
      <c r="AB348" s="587"/>
      <c r="AC348" s="587"/>
      <c r="AD348" s="587"/>
      <c r="AE348" s="587"/>
      <c r="AF348" s="587"/>
      <c r="AG348" s="587"/>
      <c r="AH348" s="587"/>
      <c r="AI348" s="587"/>
      <c r="AJ348" s="587"/>
      <c r="AK348" s="587"/>
      <c r="AL348" s="587"/>
      <c r="AM348" s="587"/>
      <c r="AN348" s="587"/>
      <c r="AO348" s="587"/>
      <c r="AP348" s="590"/>
      <c r="AQ348" s="590"/>
    </row>
    <row r="349" spans="1:43" ht="12.75" customHeight="1">
      <c r="A349" s="587"/>
      <c r="B349" s="587"/>
      <c r="C349" s="587"/>
      <c r="D349" s="587"/>
      <c r="E349" s="587"/>
      <c r="F349" s="587"/>
      <c r="G349" s="587"/>
      <c r="H349" s="587"/>
      <c r="I349" s="587"/>
      <c r="J349" s="587"/>
      <c r="K349" s="587"/>
      <c r="L349" s="588"/>
      <c r="M349" s="587"/>
      <c r="N349" s="587"/>
      <c r="O349" s="587"/>
      <c r="P349" s="589"/>
      <c r="Q349" s="587"/>
      <c r="R349" s="587"/>
      <c r="S349" s="587"/>
      <c r="T349" s="587"/>
      <c r="U349" s="587"/>
      <c r="V349" s="587"/>
      <c r="W349" s="587"/>
      <c r="X349" s="587"/>
      <c r="Y349" s="587"/>
      <c r="Z349" s="587"/>
      <c r="AA349" s="587"/>
      <c r="AB349" s="587"/>
      <c r="AC349" s="587"/>
      <c r="AD349" s="587"/>
      <c r="AE349" s="587"/>
      <c r="AF349" s="587"/>
      <c r="AG349" s="587"/>
      <c r="AH349" s="587"/>
      <c r="AI349" s="587"/>
      <c r="AJ349" s="587"/>
      <c r="AK349" s="587"/>
      <c r="AL349" s="587"/>
      <c r="AM349" s="587"/>
      <c r="AN349" s="587"/>
      <c r="AO349" s="587"/>
      <c r="AP349" s="590"/>
      <c r="AQ349" s="590"/>
    </row>
    <row r="350" spans="1:43" ht="12.75" customHeight="1">
      <c r="A350" s="587"/>
      <c r="B350" s="587"/>
      <c r="C350" s="587"/>
      <c r="D350" s="587"/>
      <c r="E350" s="587"/>
      <c r="F350" s="587"/>
      <c r="G350" s="587"/>
      <c r="H350" s="587"/>
      <c r="I350" s="587"/>
      <c r="J350" s="587"/>
      <c r="K350" s="587"/>
      <c r="L350" s="588"/>
      <c r="M350" s="587"/>
      <c r="N350" s="587"/>
      <c r="O350" s="587"/>
      <c r="P350" s="589"/>
      <c r="Q350" s="587"/>
      <c r="R350" s="587"/>
      <c r="S350" s="587"/>
      <c r="T350" s="587"/>
      <c r="U350" s="587"/>
      <c r="V350" s="587"/>
      <c r="W350" s="587"/>
      <c r="X350" s="587"/>
      <c r="Y350" s="587"/>
      <c r="Z350" s="587"/>
      <c r="AA350" s="587"/>
      <c r="AB350" s="587"/>
      <c r="AC350" s="587"/>
      <c r="AD350" s="587"/>
      <c r="AE350" s="587"/>
      <c r="AF350" s="587"/>
      <c r="AG350" s="587"/>
      <c r="AH350" s="587"/>
      <c r="AI350" s="587"/>
      <c r="AJ350" s="587"/>
      <c r="AK350" s="587"/>
      <c r="AL350" s="587"/>
      <c r="AM350" s="587"/>
      <c r="AN350" s="587"/>
      <c r="AO350" s="587"/>
      <c r="AP350" s="590"/>
      <c r="AQ350" s="590"/>
    </row>
    <row r="351" spans="1:43" ht="12.75" customHeight="1">
      <c r="A351" s="587"/>
      <c r="B351" s="587"/>
      <c r="C351" s="587"/>
      <c r="D351" s="587"/>
      <c r="E351" s="587"/>
      <c r="F351" s="587"/>
      <c r="G351" s="587"/>
      <c r="H351" s="587"/>
      <c r="I351" s="587"/>
      <c r="J351" s="587"/>
      <c r="K351" s="587"/>
      <c r="L351" s="588"/>
      <c r="M351" s="587"/>
      <c r="N351" s="587"/>
      <c r="O351" s="587"/>
      <c r="P351" s="589"/>
      <c r="Q351" s="587"/>
      <c r="R351" s="587"/>
      <c r="S351" s="587"/>
      <c r="T351" s="587"/>
      <c r="U351" s="587"/>
      <c r="V351" s="587"/>
      <c r="W351" s="587"/>
      <c r="X351" s="587"/>
      <c r="Y351" s="587"/>
      <c r="Z351" s="587"/>
      <c r="AA351" s="587"/>
      <c r="AB351" s="587"/>
      <c r="AC351" s="587"/>
      <c r="AD351" s="587"/>
      <c r="AE351" s="587"/>
      <c r="AF351" s="587"/>
      <c r="AG351" s="587"/>
      <c r="AH351" s="587"/>
      <c r="AI351" s="587"/>
      <c r="AJ351" s="587"/>
      <c r="AK351" s="587"/>
      <c r="AL351" s="587"/>
      <c r="AM351" s="587"/>
      <c r="AN351" s="587"/>
      <c r="AO351" s="587"/>
      <c r="AP351" s="590"/>
      <c r="AQ351" s="590"/>
    </row>
    <row r="352" spans="1:43" ht="12.75" customHeight="1">
      <c r="A352" s="587"/>
      <c r="B352" s="587"/>
      <c r="C352" s="587"/>
      <c r="D352" s="587"/>
      <c r="E352" s="587"/>
      <c r="F352" s="587"/>
      <c r="G352" s="587"/>
      <c r="H352" s="587"/>
      <c r="I352" s="587"/>
      <c r="J352" s="587"/>
      <c r="K352" s="587"/>
      <c r="L352" s="588"/>
      <c r="M352" s="587"/>
      <c r="N352" s="587"/>
      <c r="O352" s="587"/>
      <c r="P352" s="589"/>
      <c r="Q352" s="587"/>
      <c r="R352" s="587"/>
      <c r="S352" s="587"/>
      <c r="T352" s="587"/>
      <c r="U352" s="587"/>
      <c r="V352" s="587"/>
      <c r="W352" s="587"/>
      <c r="X352" s="587"/>
      <c r="Y352" s="587"/>
      <c r="Z352" s="587"/>
      <c r="AA352" s="587"/>
      <c r="AB352" s="587"/>
      <c r="AC352" s="587"/>
      <c r="AD352" s="587"/>
      <c r="AE352" s="587"/>
      <c r="AF352" s="587"/>
      <c r="AG352" s="587"/>
      <c r="AH352" s="587"/>
      <c r="AI352" s="587"/>
      <c r="AJ352" s="587"/>
      <c r="AK352" s="587"/>
      <c r="AL352" s="587"/>
      <c r="AM352" s="587"/>
      <c r="AN352" s="587"/>
      <c r="AO352" s="587"/>
      <c r="AP352" s="590"/>
      <c r="AQ352" s="590"/>
    </row>
    <row r="353" spans="1:43" ht="12.75" customHeight="1">
      <c r="A353" s="587"/>
      <c r="B353" s="587"/>
      <c r="C353" s="587"/>
      <c r="D353" s="587"/>
      <c r="E353" s="587"/>
      <c r="F353" s="587"/>
      <c r="G353" s="587"/>
      <c r="H353" s="587"/>
      <c r="I353" s="587"/>
      <c r="J353" s="587"/>
      <c r="K353" s="587"/>
      <c r="L353" s="588"/>
      <c r="M353" s="587"/>
      <c r="N353" s="587"/>
      <c r="O353" s="587"/>
      <c r="P353" s="589"/>
      <c r="Q353" s="587"/>
      <c r="R353" s="587"/>
      <c r="S353" s="587"/>
      <c r="T353" s="587"/>
      <c r="U353" s="587"/>
      <c r="V353" s="587"/>
      <c r="W353" s="587"/>
      <c r="X353" s="587"/>
      <c r="Y353" s="587"/>
      <c r="Z353" s="587"/>
      <c r="AA353" s="587"/>
      <c r="AB353" s="587"/>
      <c r="AC353" s="587"/>
      <c r="AD353" s="587"/>
      <c r="AE353" s="587"/>
      <c r="AF353" s="587"/>
      <c r="AG353" s="587"/>
      <c r="AH353" s="587"/>
      <c r="AI353" s="587"/>
      <c r="AJ353" s="587"/>
      <c r="AK353" s="587"/>
      <c r="AL353" s="587"/>
      <c r="AM353" s="587"/>
      <c r="AN353" s="587"/>
      <c r="AO353" s="587"/>
      <c r="AP353" s="590"/>
      <c r="AQ353" s="590"/>
    </row>
    <row r="354" spans="1:43" ht="12.75" customHeight="1">
      <c r="A354" s="587"/>
      <c r="B354" s="587"/>
      <c r="C354" s="587"/>
      <c r="D354" s="587"/>
      <c r="E354" s="587"/>
      <c r="F354" s="587"/>
      <c r="G354" s="587"/>
      <c r="H354" s="587"/>
      <c r="I354" s="587"/>
      <c r="J354" s="587"/>
      <c r="K354" s="587"/>
      <c r="L354" s="588"/>
      <c r="M354" s="587"/>
      <c r="N354" s="587"/>
      <c r="O354" s="587"/>
      <c r="P354" s="589"/>
      <c r="Q354" s="587"/>
      <c r="R354" s="587"/>
      <c r="S354" s="587"/>
      <c r="T354" s="587"/>
      <c r="U354" s="587"/>
      <c r="V354" s="587"/>
      <c r="W354" s="587"/>
      <c r="X354" s="587"/>
      <c r="Y354" s="587"/>
      <c r="Z354" s="587"/>
      <c r="AA354" s="587"/>
      <c r="AB354" s="587"/>
      <c r="AC354" s="587"/>
      <c r="AD354" s="587"/>
      <c r="AE354" s="587"/>
      <c r="AF354" s="587"/>
      <c r="AG354" s="587"/>
      <c r="AH354" s="587"/>
      <c r="AI354" s="587"/>
      <c r="AJ354" s="587"/>
      <c r="AK354" s="587"/>
      <c r="AL354" s="587"/>
      <c r="AM354" s="587"/>
      <c r="AN354" s="587"/>
      <c r="AO354" s="587"/>
      <c r="AP354" s="590"/>
      <c r="AQ354" s="590"/>
    </row>
    <row r="355" spans="1:43" ht="12.75" customHeight="1">
      <c r="A355" s="587"/>
      <c r="B355" s="587"/>
      <c r="C355" s="587"/>
      <c r="D355" s="587"/>
      <c r="E355" s="587"/>
      <c r="F355" s="587"/>
      <c r="G355" s="587"/>
      <c r="H355" s="587"/>
      <c r="I355" s="587"/>
      <c r="J355" s="587"/>
      <c r="K355" s="587"/>
      <c r="L355" s="588"/>
      <c r="M355" s="587"/>
      <c r="N355" s="587"/>
      <c r="O355" s="587"/>
      <c r="P355" s="589"/>
      <c r="Q355" s="587"/>
      <c r="R355" s="587"/>
      <c r="S355" s="587"/>
      <c r="T355" s="587"/>
      <c r="U355" s="587"/>
      <c r="V355" s="587"/>
      <c r="W355" s="587"/>
      <c r="X355" s="587"/>
      <c r="Y355" s="587"/>
      <c r="Z355" s="587"/>
      <c r="AA355" s="587"/>
      <c r="AB355" s="587"/>
      <c r="AC355" s="587"/>
      <c r="AD355" s="587"/>
      <c r="AE355" s="587"/>
      <c r="AF355" s="587"/>
      <c r="AG355" s="587"/>
      <c r="AH355" s="587"/>
      <c r="AI355" s="587"/>
      <c r="AJ355" s="587"/>
      <c r="AK355" s="587"/>
      <c r="AL355" s="587"/>
      <c r="AM355" s="587"/>
      <c r="AN355" s="587"/>
      <c r="AO355" s="587"/>
      <c r="AP355" s="590"/>
      <c r="AQ355" s="590"/>
    </row>
    <row r="356" spans="1:43" ht="12.75" customHeight="1">
      <c r="A356" s="587"/>
      <c r="B356" s="587"/>
      <c r="C356" s="587"/>
      <c r="D356" s="587"/>
      <c r="E356" s="587"/>
      <c r="F356" s="587"/>
      <c r="G356" s="587"/>
      <c r="H356" s="587"/>
      <c r="I356" s="587"/>
      <c r="J356" s="587"/>
      <c r="K356" s="587"/>
      <c r="L356" s="588"/>
      <c r="M356" s="587"/>
      <c r="N356" s="587"/>
      <c r="O356" s="587"/>
      <c r="P356" s="589"/>
      <c r="Q356" s="587"/>
      <c r="R356" s="587"/>
      <c r="S356" s="587"/>
      <c r="T356" s="587"/>
      <c r="U356" s="587"/>
      <c r="V356" s="587"/>
      <c r="W356" s="587"/>
      <c r="X356" s="587"/>
      <c r="Y356" s="587"/>
      <c r="Z356" s="587"/>
      <c r="AA356" s="587"/>
      <c r="AB356" s="587"/>
      <c r="AC356" s="587"/>
      <c r="AD356" s="587"/>
      <c r="AE356" s="587"/>
      <c r="AF356" s="587"/>
      <c r="AG356" s="587"/>
      <c r="AH356" s="587"/>
      <c r="AI356" s="587"/>
      <c r="AJ356" s="587"/>
      <c r="AK356" s="587"/>
      <c r="AL356" s="587"/>
      <c r="AM356" s="587"/>
      <c r="AN356" s="587"/>
      <c r="AO356" s="587"/>
      <c r="AP356" s="590"/>
      <c r="AQ356" s="590"/>
    </row>
    <row r="357" spans="1:43" ht="12.75" customHeight="1">
      <c r="A357" s="587"/>
      <c r="B357" s="587"/>
      <c r="C357" s="587"/>
      <c r="D357" s="587"/>
      <c r="E357" s="587"/>
      <c r="F357" s="587"/>
      <c r="G357" s="587"/>
      <c r="H357" s="587"/>
      <c r="I357" s="587"/>
      <c r="J357" s="587"/>
      <c r="K357" s="587"/>
      <c r="L357" s="588"/>
      <c r="M357" s="587"/>
      <c r="N357" s="587"/>
      <c r="O357" s="587"/>
      <c r="P357" s="589"/>
      <c r="Q357" s="587"/>
      <c r="R357" s="587"/>
      <c r="S357" s="587"/>
      <c r="T357" s="587"/>
      <c r="U357" s="587"/>
      <c r="V357" s="587"/>
      <c r="W357" s="587"/>
      <c r="X357" s="587"/>
      <c r="Y357" s="587"/>
      <c r="Z357" s="587"/>
      <c r="AA357" s="587"/>
      <c r="AB357" s="587"/>
      <c r="AC357" s="587"/>
      <c r="AD357" s="587"/>
      <c r="AE357" s="587"/>
      <c r="AF357" s="587"/>
      <c r="AG357" s="587"/>
      <c r="AH357" s="587"/>
      <c r="AI357" s="587"/>
      <c r="AJ357" s="587"/>
      <c r="AK357" s="587"/>
      <c r="AL357" s="587"/>
      <c r="AM357" s="587"/>
      <c r="AN357" s="587"/>
      <c r="AO357" s="587"/>
      <c r="AP357" s="590"/>
      <c r="AQ357" s="590"/>
    </row>
    <row r="358" spans="1:43" ht="12.75" customHeight="1">
      <c r="A358" s="587"/>
      <c r="B358" s="587"/>
      <c r="C358" s="587"/>
      <c r="D358" s="587"/>
      <c r="E358" s="587"/>
      <c r="F358" s="587"/>
      <c r="G358" s="587"/>
      <c r="H358" s="587"/>
      <c r="I358" s="587"/>
      <c r="J358" s="587"/>
      <c r="K358" s="587"/>
      <c r="L358" s="588"/>
      <c r="M358" s="587"/>
      <c r="N358" s="587"/>
      <c r="O358" s="587"/>
      <c r="P358" s="589"/>
      <c r="Q358" s="587"/>
      <c r="R358" s="587"/>
      <c r="S358" s="587"/>
      <c r="T358" s="587"/>
      <c r="U358" s="587"/>
      <c r="V358" s="587"/>
      <c r="W358" s="587"/>
      <c r="X358" s="587"/>
      <c r="Y358" s="587"/>
      <c r="Z358" s="587"/>
      <c r="AA358" s="587"/>
      <c r="AB358" s="587"/>
      <c r="AC358" s="587"/>
      <c r="AD358" s="587"/>
      <c r="AE358" s="587"/>
      <c r="AF358" s="587"/>
      <c r="AG358" s="587"/>
      <c r="AH358" s="587"/>
      <c r="AI358" s="587"/>
      <c r="AJ358" s="587"/>
      <c r="AK358" s="587"/>
      <c r="AL358" s="587"/>
      <c r="AM358" s="587"/>
      <c r="AN358" s="587"/>
      <c r="AO358" s="587"/>
      <c r="AP358" s="590"/>
      <c r="AQ358" s="590"/>
    </row>
    <row r="359" spans="1:43" ht="12.75" customHeight="1">
      <c r="A359" s="587"/>
      <c r="B359" s="587"/>
      <c r="C359" s="587"/>
      <c r="D359" s="587"/>
      <c r="E359" s="587"/>
      <c r="F359" s="587"/>
      <c r="G359" s="587"/>
      <c r="H359" s="587"/>
      <c r="I359" s="587"/>
      <c r="J359" s="587"/>
      <c r="K359" s="587"/>
      <c r="L359" s="588"/>
      <c r="M359" s="587"/>
      <c r="N359" s="587"/>
      <c r="O359" s="587"/>
      <c r="P359" s="589"/>
      <c r="Q359" s="587"/>
      <c r="R359" s="587"/>
      <c r="S359" s="587"/>
      <c r="T359" s="587"/>
      <c r="U359" s="587"/>
      <c r="V359" s="587"/>
      <c r="W359" s="587"/>
      <c r="X359" s="587"/>
      <c r="Y359" s="587"/>
      <c r="Z359" s="587"/>
      <c r="AA359" s="587"/>
      <c r="AB359" s="587"/>
      <c r="AC359" s="587"/>
      <c r="AD359" s="587"/>
      <c r="AE359" s="587"/>
      <c r="AF359" s="587"/>
      <c r="AG359" s="587"/>
      <c r="AH359" s="587"/>
      <c r="AI359" s="587"/>
      <c r="AJ359" s="587"/>
      <c r="AK359" s="587"/>
      <c r="AL359" s="587"/>
      <c r="AM359" s="587"/>
      <c r="AN359" s="587"/>
      <c r="AO359" s="587"/>
      <c r="AP359" s="590"/>
      <c r="AQ359" s="590"/>
    </row>
    <row r="360" spans="1:43" ht="12.75" customHeight="1">
      <c r="A360" s="587"/>
      <c r="B360" s="587"/>
      <c r="C360" s="587"/>
      <c r="D360" s="587"/>
      <c r="E360" s="587"/>
      <c r="F360" s="587"/>
      <c r="G360" s="587"/>
      <c r="H360" s="587"/>
      <c r="I360" s="587"/>
      <c r="J360" s="587"/>
      <c r="K360" s="587"/>
      <c r="L360" s="588"/>
      <c r="M360" s="587"/>
      <c r="N360" s="587"/>
      <c r="O360" s="587"/>
      <c r="P360" s="589"/>
      <c r="Q360" s="587"/>
      <c r="R360" s="587"/>
      <c r="S360" s="587"/>
      <c r="T360" s="587"/>
      <c r="U360" s="587"/>
      <c r="V360" s="587"/>
      <c r="W360" s="587"/>
      <c r="X360" s="587"/>
      <c r="Y360" s="587"/>
      <c r="Z360" s="587"/>
      <c r="AA360" s="587"/>
      <c r="AB360" s="587"/>
      <c r="AC360" s="587"/>
      <c r="AD360" s="587"/>
      <c r="AE360" s="587"/>
      <c r="AF360" s="587"/>
      <c r="AG360" s="587"/>
      <c r="AH360" s="587"/>
      <c r="AI360" s="587"/>
      <c r="AJ360" s="587"/>
      <c r="AK360" s="587"/>
      <c r="AL360" s="587"/>
      <c r="AM360" s="587"/>
      <c r="AN360" s="587"/>
      <c r="AO360" s="587"/>
      <c r="AP360" s="590"/>
      <c r="AQ360" s="590"/>
    </row>
    <row r="361" spans="1:43" ht="12.75" customHeight="1">
      <c r="A361" s="587"/>
      <c r="B361" s="587"/>
      <c r="C361" s="587"/>
      <c r="D361" s="587"/>
      <c r="E361" s="587"/>
      <c r="F361" s="587"/>
      <c r="G361" s="587"/>
      <c r="H361" s="587"/>
      <c r="I361" s="587"/>
      <c r="J361" s="587"/>
      <c r="K361" s="587"/>
      <c r="L361" s="588"/>
      <c r="M361" s="587"/>
      <c r="N361" s="587"/>
      <c r="O361" s="587"/>
      <c r="P361" s="589"/>
      <c r="Q361" s="587"/>
      <c r="R361" s="587"/>
      <c r="S361" s="587"/>
      <c r="T361" s="587"/>
      <c r="U361" s="587"/>
      <c r="V361" s="587"/>
      <c r="W361" s="587"/>
      <c r="X361" s="587"/>
      <c r="Y361" s="587"/>
      <c r="Z361" s="587"/>
      <c r="AA361" s="587"/>
      <c r="AB361" s="587"/>
      <c r="AC361" s="587"/>
      <c r="AD361" s="587"/>
      <c r="AE361" s="587"/>
      <c r="AF361" s="587"/>
      <c r="AG361" s="587"/>
      <c r="AH361" s="587"/>
      <c r="AI361" s="587"/>
      <c r="AJ361" s="587"/>
      <c r="AK361" s="587"/>
      <c r="AL361" s="587"/>
      <c r="AM361" s="587"/>
      <c r="AN361" s="587"/>
      <c r="AO361" s="587"/>
      <c r="AP361" s="590"/>
      <c r="AQ361" s="590"/>
    </row>
    <row r="362" spans="1:43" ht="12.75" customHeight="1">
      <c r="A362" s="587"/>
      <c r="B362" s="587"/>
      <c r="C362" s="587"/>
      <c r="D362" s="587"/>
      <c r="E362" s="587"/>
      <c r="F362" s="587"/>
      <c r="G362" s="587"/>
      <c r="H362" s="587"/>
      <c r="I362" s="587"/>
      <c r="J362" s="587"/>
      <c r="K362" s="587"/>
      <c r="L362" s="588"/>
      <c r="M362" s="587"/>
      <c r="N362" s="587"/>
      <c r="O362" s="587"/>
      <c r="P362" s="589"/>
      <c r="Q362" s="587"/>
      <c r="R362" s="587"/>
      <c r="S362" s="587"/>
      <c r="T362" s="587"/>
      <c r="U362" s="587"/>
      <c r="V362" s="587"/>
      <c r="W362" s="587"/>
      <c r="X362" s="587"/>
      <c r="Y362" s="587"/>
      <c r="Z362" s="587"/>
      <c r="AA362" s="587"/>
      <c r="AB362" s="587"/>
      <c r="AC362" s="587"/>
      <c r="AD362" s="587"/>
      <c r="AE362" s="587"/>
      <c r="AF362" s="587"/>
      <c r="AG362" s="587"/>
      <c r="AH362" s="587"/>
      <c r="AI362" s="587"/>
      <c r="AJ362" s="587"/>
      <c r="AK362" s="587"/>
      <c r="AL362" s="587"/>
      <c r="AM362" s="587"/>
      <c r="AN362" s="587"/>
      <c r="AO362" s="587"/>
      <c r="AP362" s="590"/>
      <c r="AQ362" s="590"/>
    </row>
    <row r="363" spans="1:43" ht="12.75" customHeight="1">
      <c r="A363" s="587"/>
      <c r="B363" s="587"/>
      <c r="C363" s="587"/>
      <c r="D363" s="587"/>
      <c r="E363" s="587"/>
      <c r="F363" s="587"/>
      <c r="G363" s="587"/>
      <c r="H363" s="587"/>
      <c r="I363" s="587"/>
      <c r="J363" s="587"/>
      <c r="K363" s="587"/>
      <c r="L363" s="588"/>
      <c r="M363" s="587"/>
      <c r="N363" s="587"/>
      <c r="O363" s="587"/>
      <c r="P363" s="589"/>
      <c r="Q363" s="587"/>
      <c r="R363" s="587"/>
      <c r="S363" s="587"/>
      <c r="T363" s="587"/>
      <c r="U363" s="587"/>
      <c r="V363" s="587"/>
      <c r="W363" s="587"/>
      <c r="X363" s="587"/>
      <c r="Y363" s="587"/>
      <c r="Z363" s="587"/>
      <c r="AA363" s="587"/>
      <c r="AB363" s="587"/>
      <c r="AC363" s="587"/>
      <c r="AD363" s="587"/>
      <c r="AE363" s="587"/>
      <c r="AF363" s="587"/>
      <c r="AG363" s="587"/>
      <c r="AH363" s="587"/>
      <c r="AI363" s="587"/>
      <c r="AJ363" s="587"/>
      <c r="AK363" s="587"/>
      <c r="AL363" s="587"/>
      <c r="AM363" s="587"/>
      <c r="AN363" s="587"/>
      <c r="AO363" s="587"/>
      <c r="AP363" s="590"/>
      <c r="AQ363" s="590"/>
    </row>
    <row r="364" spans="1:43" ht="12.75" customHeight="1">
      <c r="A364" s="587"/>
      <c r="B364" s="587"/>
      <c r="C364" s="587"/>
      <c r="D364" s="587"/>
      <c r="E364" s="587"/>
      <c r="F364" s="587"/>
      <c r="G364" s="587"/>
      <c r="H364" s="587"/>
      <c r="I364" s="587"/>
      <c r="J364" s="587"/>
      <c r="K364" s="587"/>
      <c r="L364" s="588"/>
      <c r="M364" s="587"/>
      <c r="N364" s="587"/>
      <c r="O364" s="587"/>
      <c r="P364" s="589"/>
      <c r="Q364" s="587"/>
      <c r="R364" s="587"/>
      <c r="S364" s="587"/>
      <c r="T364" s="587"/>
      <c r="U364" s="587"/>
      <c r="V364" s="587"/>
      <c r="W364" s="587"/>
      <c r="X364" s="587"/>
      <c r="Y364" s="587"/>
      <c r="Z364" s="587"/>
      <c r="AA364" s="587"/>
      <c r="AB364" s="587"/>
      <c r="AC364" s="587"/>
      <c r="AD364" s="587"/>
      <c r="AE364" s="587"/>
      <c r="AF364" s="587"/>
      <c r="AG364" s="587"/>
      <c r="AH364" s="587"/>
      <c r="AI364" s="587"/>
      <c r="AJ364" s="587"/>
      <c r="AK364" s="587"/>
      <c r="AL364" s="587"/>
      <c r="AM364" s="587"/>
      <c r="AN364" s="587"/>
      <c r="AO364" s="587"/>
      <c r="AP364" s="590"/>
      <c r="AQ364" s="590"/>
    </row>
    <row r="365" spans="1:43" ht="12.75" customHeight="1">
      <c r="A365" s="587"/>
      <c r="B365" s="587"/>
      <c r="C365" s="587"/>
      <c r="D365" s="587"/>
      <c r="E365" s="587"/>
      <c r="F365" s="587"/>
      <c r="G365" s="587"/>
      <c r="H365" s="587"/>
      <c r="I365" s="587"/>
      <c r="J365" s="587"/>
      <c r="K365" s="587"/>
      <c r="L365" s="588"/>
      <c r="M365" s="587"/>
      <c r="N365" s="587"/>
      <c r="O365" s="587"/>
      <c r="P365" s="589"/>
      <c r="Q365" s="587"/>
      <c r="R365" s="587"/>
      <c r="S365" s="587"/>
      <c r="T365" s="587"/>
      <c r="U365" s="587"/>
      <c r="V365" s="587"/>
      <c r="W365" s="587"/>
      <c r="X365" s="587"/>
      <c r="Y365" s="587"/>
      <c r="Z365" s="587"/>
      <c r="AA365" s="587"/>
      <c r="AB365" s="587"/>
      <c r="AC365" s="587"/>
      <c r="AD365" s="587"/>
      <c r="AE365" s="587"/>
      <c r="AF365" s="587"/>
      <c r="AG365" s="587"/>
      <c r="AH365" s="587"/>
      <c r="AI365" s="587"/>
      <c r="AJ365" s="587"/>
      <c r="AK365" s="587"/>
      <c r="AL365" s="587"/>
      <c r="AM365" s="587"/>
      <c r="AN365" s="587"/>
      <c r="AO365" s="587"/>
      <c r="AP365" s="590"/>
      <c r="AQ365" s="590"/>
    </row>
    <row r="366" spans="1:43" ht="12.75" customHeight="1">
      <c r="A366" s="587"/>
      <c r="B366" s="587"/>
      <c r="C366" s="587"/>
      <c r="D366" s="587"/>
      <c r="E366" s="587"/>
      <c r="F366" s="587"/>
      <c r="G366" s="587"/>
      <c r="H366" s="587"/>
      <c r="I366" s="587"/>
      <c r="J366" s="587"/>
      <c r="K366" s="587"/>
      <c r="L366" s="588"/>
      <c r="M366" s="587"/>
      <c r="N366" s="587"/>
      <c r="O366" s="587"/>
      <c r="P366" s="589"/>
      <c r="Q366" s="587"/>
      <c r="R366" s="587"/>
      <c r="S366" s="587"/>
      <c r="T366" s="587"/>
      <c r="U366" s="587"/>
      <c r="V366" s="587"/>
      <c r="W366" s="587"/>
      <c r="X366" s="587"/>
      <c r="Y366" s="587"/>
      <c r="Z366" s="587"/>
      <c r="AA366" s="587"/>
      <c r="AB366" s="587"/>
      <c r="AC366" s="587"/>
      <c r="AD366" s="587"/>
      <c r="AE366" s="587"/>
      <c r="AF366" s="587"/>
      <c r="AG366" s="587"/>
      <c r="AH366" s="587"/>
      <c r="AI366" s="587"/>
      <c r="AJ366" s="587"/>
      <c r="AK366" s="587"/>
      <c r="AL366" s="587"/>
      <c r="AM366" s="587"/>
      <c r="AN366" s="587"/>
      <c r="AO366" s="587"/>
      <c r="AP366" s="590"/>
      <c r="AQ366" s="590"/>
    </row>
    <row r="367" spans="1:43" ht="12.75" customHeight="1">
      <c r="A367" s="587"/>
      <c r="B367" s="587"/>
      <c r="C367" s="587"/>
      <c r="D367" s="587"/>
      <c r="E367" s="587"/>
      <c r="F367" s="587"/>
      <c r="G367" s="587"/>
      <c r="H367" s="587"/>
      <c r="I367" s="587"/>
      <c r="J367" s="587"/>
      <c r="K367" s="587"/>
      <c r="L367" s="588"/>
      <c r="M367" s="587"/>
      <c r="N367" s="587"/>
      <c r="O367" s="587"/>
      <c r="P367" s="589"/>
      <c r="Q367" s="587"/>
      <c r="R367" s="587"/>
      <c r="S367" s="587"/>
      <c r="T367" s="587"/>
      <c r="U367" s="587"/>
      <c r="V367" s="587"/>
      <c r="W367" s="587"/>
      <c r="X367" s="587"/>
      <c r="Y367" s="587"/>
      <c r="Z367" s="587"/>
      <c r="AA367" s="587"/>
      <c r="AB367" s="587"/>
      <c r="AC367" s="587"/>
      <c r="AD367" s="587"/>
      <c r="AE367" s="587"/>
      <c r="AF367" s="587"/>
      <c r="AG367" s="587"/>
      <c r="AH367" s="587"/>
      <c r="AI367" s="587"/>
      <c r="AJ367" s="587"/>
      <c r="AK367" s="587"/>
      <c r="AL367" s="587"/>
      <c r="AM367" s="587"/>
      <c r="AN367" s="587"/>
      <c r="AO367" s="587"/>
      <c r="AP367" s="590"/>
      <c r="AQ367" s="590"/>
    </row>
    <row r="368" spans="1:43" ht="12.75" customHeight="1">
      <c r="A368" s="587"/>
      <c r="B368" s="587"/>
      <c r="C368" s="587"/>
      <c r="D368" s="587"/>
      <c r="E368" s="587"/>
      <c r="F368" s="587"/>
      <c r="G368" s="587"/>
      <c r="H368" s="587"/>
      <c r="I368" s="587"/>
      <c r="J368" s="587"/>
      <c r="K368" s="587"/>
      <c r="L368" s="588"/>
      <c r="M368" s="587"/>
      <c r="N368" s="587"/>
      <c r="O368" s="587"/>
      <c r="P368" s="589"/>
      <c r="Q368" s="587"/>
      <c r="R368" s="587"/>
      <c r="S368" s="587"/>
      <c r="T368" s="587"/>
      <c r="U368" s="587"/>
      <c r="V368" s="587"/>
      <c r="W368" s="587"/>
      <c r="X368" s="587"/>
      <c r="Y368" s="587"/>
      <c r="Z368" s="587"/>
      <c r="AA368" s="587"/>
      <c r="AB368" s="587"/>
      <c r="AC368" s="587"/>
      <c r="AD368" s="587"/>
      <c r="AE368" s="587"/>
      <c r="AF368" s="587"/>
      <c r="AG368" s="587"/>
      <c r="AH368" s="587"/>
      <c r="AI368" s="587"/>
      <c r="AJ368" s="587"/>
      <c r="AK368" s="587"/>
      <c r="AL368" s="587"/>
      <c r="AM368" s="587"/>
      <c r="AN368" s="587"/>
      <c r="AO368" s="587"/>
      <c r="AP368" s="590"/>
      <c r="AQ368" s="590"/>
    </row>
    <row r="369" spans="1:43" ht="12.75" customHeight="1">
      <c r="A369" s="587"/>
      <c r="B369" s="587"/>
      <c r="C369" s="587"/>
      <c r="D369" s="587"/>
      <c r="E369" s="587"/>
      <c r="F369" s="587"/>
      <c r="G369" s="587"/>
      <c r="H369" s="587"/>
      <c r="I369" s="587"/>
      <c r="J369" s="587"/>
      <c r="K369" s="587"/>
      <c r="L369" s="588"/>
      <c r="M369" s="587"/>
      <c r="N369" s="587"/>
      <c r="O369" s="587"/>
      <c r="P369" s="589"/>
      <c r="Q369" s="587"/>
      <c r="R369" s="587"/>
      <c r="S369" s="587"/>
      <c r="T369" s="587"/>
      <c r="U369" s="587"/>
      <c r="V369" s="587"/>
      <c r="W369" s="587"/>
      <c r="X369" s="587"/>
      <c r="Y369" s="587"/>
      <c r="Z369" s="587"/>
      <c r="AA369" s="587"/>
      <c r="AB369" s="587"/>
      <c r="AC369" s="587"/>
      <c r="AD369" s="587"/>
      <c r="AE369" s="587"/>
      <c r="AF369" s="587"/>
      <c r="AG369" s="587"/>
      <c r="AH369" s="587"/>
      <c r="AI369" s="587"/>
      <c r="AJ369" s="587"/>
      <c r="AK369" s="587"/>
      <c r="AL369" s="587"/>
      <c r="AM369" s="587"/>
      <c r="AN369" s="587"/>
      <c r="AO369" s="587"/>
      <c r="AP369" s="590"/>
      <c r="AQ369" s="590"/>
    </row>
    <row r="370" spans="1:43" ht="12.75" customHeight="1">
      <c r="A370" s="587"/>
      <c r="B370" s="587"/>
      <c r="C370" s="587"/>
      <c r="D370" s="587"/>
      <c r="E370" s="587"/>
      <c r="F370" s="587"/>
      <c r="G370" s="587"/>
      <c r="H370" s="587"/>
      <c r="I370" s="587"/>
      <c r="J370" s="587"/>
      <c r="K370" s="587"/>
      <c r="L370" s="588"/>
      <c r="M370" s="587"/>
      <c r="N370" s="587"/>
      <c r="O370" s="587"/>
      <c r="P370" s="589"/>
      <c r="Q370" s="587"/>
      <c r="R370" s="587"/>
      <c r="S370" s="587"/>
      <c r="T370" s="587"/>
      <c r="U370" s="587"/>
      <c r="V370" s="587"/>
      <c r="W370" s="587"/>
      <c r="X370" s="587"/>
      <c r="Y370" s="587"/>
      <c r="Z370" s="587"/>
      <c r="AA370" s="587"/>
      <c r="AB370" s="587"/>
      <c r="AC370" s="587"/>
      <c r="AD370" s="587"/>
      <c r="AE370" s="587"/>
      <c r="AF370" s="587"/>
      <c r="AG370" s="587"/>
      <c r="AH370" s="587"/>
      <c r="AI370" s="587"/>
      <c r="AJ370" s="587"/>
      <c r="AK370" s="587"/>
      <c r="AL370" s="587"/>
      <c r="AM370" s="587"/>
      <c r="AN370" s="587"/>
      <c r="AO370" s="587"/>
      <c r="AP370" s="590"/>
      <c r="AQ370" s="590"/>
    </row>
    <row r="371" spans="1:43" ht="12.75" customHeight="1">
      <c r="A371" s="587"/>
      <c r="B371" s="587"/>
      <c r="C371" s="587"/>
      <c r="D371" s="587"/>
      <c r="E371" s="587"/>
      <c r="F371" s="587"/>
      <c r="G371" s="587"/>
      <c r="H371" s="587"/>
      <c r="I371" s="587"/>
      <c r="J371" s="587"/>
      <c r="K371" s="587"/>
      <c r="L371" s="588"/>
      <c r="M371" s="587"/>
      <c r="N371" s="587"/>
      <c r="O371" s="587"/>
      <c r="P371" s="589"/>
      <c r="Q371" s="587"/>
      <c r="R371" s="587"/>
      <c r="S371" s="587"/>
      <c r="T371" s="587"/>
      <c r="U371" s="587"/>
      <c r="V371" s="587"/>
      <c r="W371" s="587"/>
      <c r="X371" s="587"/>
      <c r="Y371" s="587"/>
      <c r="Z371" s="587"/>
      <c r="AA371" s="587"/>
      <c r="AB371" s="587"/>
      <c r="AC371" s="587"/>
      <c r="AD371" s="587"/>
      <c r="AE371" s="587"/>
      <c r="AF371" s="587"/>
      <c r="AG371" s="587"/>
      <c r="AH371" s="587"/>
      <c r="AI371" s="587"/>
      <c r="AJ371" s="587"/>
      <c r="AK371" s="587"/>
      <c r="AL371" s="587"/>
      <c r="AM371" s="587"/>
      <c r="AN371" s="587"/>
      <c r="AO371" s="587"/>
      <c r="AP371" s="590"/>
      <c r="AQ371" s="590"/>
    </row>
    <row r="372" spans="1:43" ht="12.75" customHeight="1">
      <c r="A372" s="587"/>
      <c r="B372" s="587"/>
      <c r="C372" s="587"/>
      <c r="D372" s="587"/>
      <c r="E372" s="587"/>
      <c r="F372" s="587"/>
      <c r="G372" s="587"/>
      <c r="H372" s="587"/>
      <c r="I372" s="587"/>
      <c r="J372" s="587"/>
      <c r="K372" s="587"/>
      <c r="L372" s="588"/>
      <c r="M372" s="587"/>
      <c r="N372" s="587"/>
      <c r="O372" s="587"/>
      <c r="P372" s="589"/>
      <c r="Q372" s="587"/>
      <c r="R372" s="587"/>
      <c r="S372" s="587"/>
      <c r="T372" s="587"/>
      <c r="U372" s="587"/>
      <c r="V372" s="587"/>
      <c r="W372" s="587"/>
      <c r="X372" s="587"/>
      <c r="Y372" s="587"/>
      <c r="Z372" s="587"/>
      <c r="AA372" s="587"/>
      <c r="AB372" s="587"/>
      <c r="AC372" s="587"/>
      <c r="AD372" s="587"/>
      <c r="AE372" s="587"/>
      <c r="AF372" s="587"/>
      <c r="AG372" s="587"/>
      <c r="AH372" s="587"/>
      <c r="AI372" s="587"/>
      <c r="AJ372" s="587"/>
      <c r="AK372" s="587"/>
      <c r="AL372" s="587"/>
      <c r="AM372" s="587"/>
      <c r="AN372" s="587"/>
      <c r="AO372" s="587"/>
      <c r="AP372" s="590"/>
      <c r="AQ372" s="590"/>
    </row>
    <row r="373" spans="1:43" ht="12.75" customHeight="1">
      <c r="A373" s="587"/>
      <c r="B373" s="587"/>
      <c r="C373" s="587"/>
      <c r="D373" s="587"/>
      <c r="E373" s="587"/>
      <c r="F373" s="587"/>
      <c r="G373" s="587"/>
      <c r="H373" s="587"/>
      <c r="I373" s="587"/>
      <c r="J373" s="587"/>
      <c r="K373" s="587"/>
      <c r="L373" s="588"/>
      <c r="M373" s="587"/>
      <c r="N373" s="587"/>
      <c r="O373" s="587"/>
      <c r="P373" s="589"/>
      <c r="Q373" s="587"/>
      <c r="R373" s="587"/>
      <c r="S373" s="587"/>
      <c r="T373" s="587"/>
      <c r="U373" s="587"/>
      <c r="V373" s="587"/>
      <c r="W373" s="587"/>
      <c r="X373" s="587"/>
      <c r="Y373" s="587"/>
      <c r="Z373" s="587"/>
      <c r="AA373" s="587"/>
      <c r="AB373" s="587"/>
      <c r="AC373" s="587"/>
      <c r="AD373" s="587"/>
      <c r="AE373" s="587"/>
      <c r="AF373" s="587"/>
      <c r="AG373" s="587"/>
      <c r="AH373" s="587"/>
      <c r="AI373" s="587"/>
      <c r="AJ373" s="587"/>
      <c r="AK373" s="587"/>
      <c r="AL373" s="587"/>
      <c r="AM373" s="587"/>
      <c r="AN373" s="587"/>
      <c r="AO373" s="587"/>
      <c r="AP373" s="590"/>
      <c r="AQ373" s="590"/>
    </row>
    <row r="374" spans="1:43" ht="12.75" customHeight="1">
      <c r="A374" s="587"/>
      <c r="B374" s="587"/>
      <c r="C374" s="587"/>
      <c r="D374" s="587"/>
      <c r="E374" s="587"/>
      <c r="F374" s="587"/>
      <c r="G374" s="587"/>
      <c r="H374" s="587"/>
      <c r="I374" s="587"/>
      <c r="J374" s="587"/>
      <c r="K374" s="587"/>
      <c r="L374" s="588"/>
      <c r="M374" s="587"/>
      <c r="N374" s="587"/>
      <c r="O374" s="587"/>
      <c r="P374" s="589"/>
      <c r="Q374" s="587"/>
      <c r="R374" s="587"/>
      <c r="S374" s="587"/>
      <c r="T374" s="587"/>
      <c r="U374" s="587"/>
      <c r="V374" s="587"/>
      <c r="W374" s="587"/>
      <c r="X374" s="587"/>
      <c r="Y374" s="587"/>
      <c r="Z374" s="587"/>
      <c r="AA374" s="587"/>
      <c r="AB374" s="587"/>
      <c r="AC374" s="587"/>
      <c r="AD374" s="587"/>
      <c r="AE374" s="587"/>
      <c r="AF374" s="587"/>
      <c r="AG374" s="587"/>
      <c r="AH374" s="587"/>
      <c r="AI374" s="587"/>
      <c r="AJ374" s="587"/>
      <c r="AK374" s="587"/>
      <c r="AL374" s="587"/>
      <c r="AM374" s="587"/>
      <c r="AN374" s="587"/>
      <c r="AO374" s="587"/>
      <c r="AP374" s="590"/>
      <c r="AQ374" s="590"/>
    </row>
    <row r="375" spans="1:43" ht="12.75" customHeight="1">
      <c r="A375" s="587"/>
      <c r="B375" s="587"/>
      <c r="C375" s="587"/>
      <c r="D375" s="587"/>
      <c r="E375" s="587"/>
      <c r="F375" s="587"/>
      <c r="G375" s="587"/>
      <c r="H375" s="587"/>
      <c r="I375" s="587"/>
      <c r="J375" s="587"/>
      <c r="K375" s="587"/>
      <c r="L375" s="588"/>
      <c r="M375" s="587"/>
      <c r="N375" s="587"/>
      <c r="O375" s="587"/>
      <c r="P375" s="589"/>
      <c r="Q375" s="587"/>
      <c r="R375" s="587"/>
      <c r="S375" s="587"/>
      <c r="T375" s="587"/>
      <c r="U375" s="587"/>
      <c r="V375" s="587"/>
      <c r="W375" s="587"/>
      <c r="X375" s="587"/>
      <c r="Y375" s="587"/>
      <c r="Z375" s="587"/>
      <c r="AA375" s="587"/>
      <c r="AB375" s="587"/>
      <c r="AC375" s="587"/>
      <c r="AD375" s="587"/>
      <c r="AE375" s="587"/>
      <c r="AF375" s="587"/>
      <c r="AG375" s="587"/>
      <c r="AH375" s="587"/>
      <c r="AI375" s="587"/>
      <c r="AJ375" s="587"/>
      <c r="AK375" s="587"/>
      <c r="AL375" s="587"/>
      <c r="AM375" s="587"/>
      <c r="AN375" s="587"/>
      <c r="AO375" s="587"/>
      <c r="AP375" s="590"/>
      <c r="AQ375" s="590"/>
    </row>
    <row r="376" spans="1:43" ht="12.75" customHeight="1">
      <c r="A376" s="587"/>
      <c r="B376" s="587"/>
      <c r="C376" s="587"/>
      <c r="D376" s="587"/>
      <c r="E376" s="587"/>
      <c r="F376" s="587"/>
      <c r="G376" s="587"/>
      <c r="H376" s="587"/>
      <c r="I376" s="587"/>
      <c r="J376" s="587"/>
      <c r="K376" s="587"/>
      <c r="L376" s="588"/>
      <c r="M376" s="587"/>
      <c r="N376" s="587"/>
      <c r="O376" s="587"/>
      <c r="P376" s="589"/>
      <c r="Q376" s="587"/>
      <c r="R376" s="587"/>
      <c r="S376" s="587"/>
      <c r="T376" s="587"/>
      <c r="U376" s="587"/>
      <c r="V376" s="587"/>
      <c r="W376" s="587"/>
      <c r="X376" s="587"/>
      <c r="Y376" s="587"/>
      <c r="Z376" s="587"/>
      <c r="AA376" s="587"/>
      <c r="AB376" s="587"/>
      <c r="AC376" s="587"/>
      <c r="AD376" s="587"/>
      <c r="AE376" s="587"/>
      <c r="AF376" s="587"/>
      <c r="AG376" s="587"/>
      <c r="AH376" s="587"/>
      <c r="AI376" s="587"/>
      <c r="AJ376" s="587"/>
      <c r="AK376" s="587"/>
      <c r="AL376" s="587"/>
      <c r="AM376" s="587"/>
      <c r="AN376" s="587"/>
      <c r="AO376" s="587"/>
      <c r="AP376" s="590"/>
      <c r="AQ376" s="590"/>
    </row>
    <row r="377" spans="1:43" ht="12.75" customHeight="1">
      <c r="A377" s="587"/>
      <c r="B377" s="587"/>
      <c r="C377" s="587"/>
      <c r="D377" s="587"/>
      <c r="E377" s="587"/>
      <c r="F377" s="587"/>
      <c r="G377" s="587"/>
      <c r="H377" s="587"/>
      <c r="I377" s="587"/>
      <c r="J377" s="587"/>
      <c r="K377" s="587"/>
      <c r="L377" s="588"/>
      <c r="M377" s="587"/>
      <c r="N377" s="587"/>
      <c r="O377" s="587"/>
      <c r="P377" s="589"/>
      <c r="Q377" s="587"/>
      <c r="R377" s="587"/>
      <c r="S377" s="587"/>
      <c r="T377" s="587"/>
      <c r="U377" s="587"/>
      <c r="V377" s="587"/>
      <c r="W377" s="587"/>
      <c r="X377" s="587"/>
      <c r="Y377" s="587"/>
      <c r="Z377" s="587"/>
      <c r="AA377" s="587"/>
      <c r="AB377" s="587"/>
      <c r="AC377" s="587"/>
      <c r="AD377" s="587"/>
      <c r="AE377" s="587"/>
      <c r="AF377" s="587"/>
      <c r="AG377" s="587"/>
      <c r="AH377" s="587"/>
      <c r="AI377" s="587"/>
      <c r="AJ377" s="587"/>
      <c r="AK377" s="587"/>
      <c r="AL377" s="587"/>
      <c r="AM377" s="587"/>
      <c r="AN377" s="587"/>
      <c r="AO377" s="587"/>
      <c r="AP377" s="590"/>
      <c r="AQ377" s="590"/>
    </row>
    <row r="378" spans="1:43" ht="12.75" customHeight="1">
      <c r="A378" s="587"/>
      <c r="B378" s="587"/>
      <c r="C378" s="587"/>
      <c r="D378" s="587"/>
      <c r="E378" s="587"/>
      <c r="F378" s="587"/>
      <c r="G378" s="587"/>
      <c r="H378" s="587"/>
      <c r="I378" s="587"/>
      <c r="J378" s="587"/>
      <c r="K378" s="587"/>
      <c r="L378" s="588"/>
      <c r="M378" s="587"/>
      <c r="N378" s="587"/>
      <c r="O378" s="587"/>
      <c r="P378" s="589"/>
      <c r="Q378" s="587"/>
      <c r="R378" s="587"/>
      <c r="S378" s="587"/>
      <c r="T378" s="587"/>
      <c r="U378" s="587"/>
      <c r="V378" s="587"/>
      <c r="W378" s="587"/>
      <c r="X378" s="587"/>
      <c r="Y378" s="587"/>
      <c r="Z378" s="587"/>
      <c r="AA378" s="587"/>
      <c r="AB378" s="587"/>
      <c r="AC378" s="587"/>
      <c r="AD378" s="587"/>
      <c r="AE378" s="587"/>
      <c r="AF378" s="587"/>
      <c r="AG378" s="587"/>
      <c r="AH378" s="587"/>
      <c r="AI378" s="587"/>
      <c r="AJ378" s="587"/>
      <c r="AK378" s="587"/>
      <c r="AL378" s="587"/>
      <c r="AM378" s="587"/>
      <c r="AN378" s="587"/>
      <c r="AO378" s="587"/>
      <c r="AP378" s="590"/>
      <c r="AQ378" s="590"/>
    </row>
    <row r="379" spans="1:43" ht="12.75" customHeight="1">
      <c r="A379" s="587"/>
      <c r="B379" s="587"/>
      <c r="C379" s="587"/>
      <c r="D379" s="587"/>
      <c r="E379" s="587"/>
      <c r="F379" s="587"/>
      <c r="G379" s="587"/>
      <c r="H379" s="587"/>
      <c r="I379" s="587"/>
      <c r="J379" s="587"/>
      <c r="K379" s="587"/>
      <c r="L379" s="588"/>
      <c r="M379" s="587"/>
      <c r="N379" s="587"/>
      <c r="O379" s="587"/>
      <c r="P379" s="589"/>
      <c r="Q379" s="587"/>
      <c r="R379" s="587"/>
      <c r="S379" s="587"/>
      <c r="T379" s="587"/>
      <c r="U379" s="587"/>
      <c r="V379" s="587"/>
      <c r="W379" s="587"/>
      <c r="X379" s="587"/>
      <c r="Y379" s="587"/>
      <c r="Z379" s="587"/>
      <c r="AA379" s="587"/>
      <c r="AB379" s="587"/>
      <c r="AC379" s="587"/>
      <c r="AD379" s="587"/>
      <c r="AE379" s="587"/>
      <c r="AF379" s="587"/>
      <c r="AG379" s="587"/>
      <c r="AH379" s="587"/>
      <c r="AI379" s="587"/>
      <c r="AJ379" s="587"/>
      <c r="AK379" s="587"/>
      <c r="AL379" s="587"/>
      <c r="AM379" s="587"/>
      <c r="AN379" s="587"/>
      <c r="AO379" s="587"/>
      <c r="AP379" s="590"/>
      <c r="AQ379" s="590"/>
    </row>
    <row r="380" spans="1:43" ht="12.75" customHeight="1">
      <c r="A380" s="587"/>
      <c r="B380" s="587"/>
      <c r="C380" s="587"/>
      <c r="D380" s="587"/>
      <c r="E380" s="587"/>
      <c r="F380" s="587"/>
      <c r="G380" s="587"/>
      <c r="H380" s="587"/>
      <c r="I380" s="587"/>
      <c r="J380" s="587"/>
      <c r="K380" s="587"/>
      <c r="L380" s="588"/>
      <c r="M380" s="587"/>
      <c r="N380" s="587"/>
      <c r="O380" s="587"/>
      <c r="P380" s="589"/>
      <c r="Q380" s="587"/>
      <c r="R380" s="587"/>
      <c r="S380" s="587"/>
      <c r="T380" s="587"/>
      <c r="U380" s="587"/>
      <c r="V380" s="587"/>
      <c r="W380" s="587"/>
      <c r="X380" s="587"/>
      <c r="Y380" s="587"/>
      <c r="Z380" s="587"/>
      <c r="AA380" s="587"/>
      <c r="AB380" s="587"/>
      <c r="AC380" s="587"/>
      <c r="AD380" s="587"/>
      <c r="AE380" s="587"/>
      <c r="AF380" s="587"/>
      <c r="AG380" s="587"/>
      <c r="AH380" s="587"/>
      <c r="AI380" s="587"/>
      <c r="AJ380" s="587"/>
      <c r="AK380" s="587"/>
      <c r="AL380" s="587"/>
      <c r="AM380" s="587"/>
      <c r="AN380" s="587"/>
      <c r="AO380" s="587"/>
      <c r="AP380" s="590"/>
      <c r="AQ380" s="590"/>
    </row>
    <row r="381" spans="1:43" ht="12.75" customHeight="1">
      <c r="A381" s="587"/>
      <c r="B381" s="587"/>
      <c r="C381" s="587"/>
      <c r="D381" s="587"/>
      <c r="E381" s="587"/>
      <c r="F381" s="587"/>
      <c r="G381" s="587"/>
      <c r="H381" s="587"/>
      <c r="I381" s="587"/>
      <c r="J381" s="587"/>
      <c r="K381" s="587"/>
      <c r="L381" s="588"/>
      <c r="M381" s="587"/>
      <c r="N381" s="587"/>
      <c r="O381" s="587"/>
      <c r="P381" s="589"/>
      <c r="Q381" s="587"/>
      <c r="R381" s="587"/>
      <c r="S381" s="587"/>
      <c r="T381" s="587"/>
      <c r="U381" s="587"/>
      <c r="V381" s="587"/>
      <c r="W381" s="587"/>
      <c r="X381" s="587"/>
      <c r="Y381" s="587"/>
      <c r="Z381" s="587"/>
      <c r="AA381" s="587"/>
      <c r="AB381" s="587"/>
      <c r="AC381" s="587"/>
      <c r="AD381" s="587"/>
      <c r="AE381" s="587"/>
      <c r="AF381" s="587"/>
      <c r="AG381" s="587"/>
      <c r="AH381" s="587"/>
      <c r="AI381" s="587"/>
      <c r="AJ381" s="587"/>
      <c r="AK381" s="587"/>
      <c r="AL381" s="587"/>
      <c r="AM381" s="587"/>
      <c r="AN381" s="587"/>
      <c r="AO381" s="587"/>
      <c r="AP381" s="590"/>
      <c r="AQ381" s="590"/>
    </row>
    <row r="382" spans="1:43" ht="12.75" customHeight="1">
      <c r="A382" s="587"/>
      <c r="B382" s="587"/>
      <c r="C382" s="587"/>
      <c r="D382" s="587"/>
      <c r="E382" s="587"/>
      <c r="F382" s="587"/>
      <c r="G382" s="587"/>
      <c r="H382" s="587"/>
      <c r="I382" s="587"/>
      <c r="J382" s="587"/>
      <c r="K382" s="587"/>
      <c r="L382" s="588"/>
      <c r="M382" s="587"/>
      <c r="N382" s="587"/>
      <c r="O382" s="587"/>
      <c r="P382" s="589"/>
      <c r="Q382" s="587"/>
      <c r="R382" s="587"/>
      <c r="S382" s="587"/>
      <c r="T382" s="587"/>
      <c r="U382" s="587"/>
      <c r="V382" s="587"/>
      <c r="W382" s="587"/>
      <c r="X382" s="587"/>
      <c r="Y382" s="587"/>
      <c r="Z382" s="587"/>
      <c r="AA382" s="587"/>
      <c r="AB382" s="587"/>
      <c r="AC382" s="587"/>
      <c r="AD382" s="587"/>
      <c r="AE382" s="587"/>
      <c r="AF382" s="587"/>
      <c r="AG382" s="587"/>
      <c r="AH382" s="587"/>
      <c r="AI382" s="587"/>
      <c r="AJ382" s="587"/>
      <c r="AK382" s="587"/>
      <c r="AL382" s="587"/>
      <c r="AM382" s="587"/>
      <c r="AN382" s="587"/>
      <c r="AO382" s="587"/>
      <c r="AP382" s="590"/>
      <c r="AQ382" s="590"/>
    </row>
    <row r="383" spans="1:43" ht="12.75" customHeight="1">
      <c r="A383" s="587"/>
      <c r="B383" s="587"/>
      <c r="C383" s="587"/>
      <c r="D383" s="587"/>
      <c r="E383" s="587"/>
      <c r="F383" s="587"/>
      <c r="G383" s="587"/>
      <c r="H383" s="587"/>
      <c r="I383" s="587"/>
      <c r="J383" s="587"/>
      <c r="K383" s="587"/>
      <c r="L383" s="588"/>
      <c r="M383" s="587"/>
      <c r="N383" s="587"/>
      <c r="O383" s="587"/>
      <c r="P383" s="589"/>
      <c r="Q383" s="587"/>
      <c r="R383" s="587"/>
      <c r="S383" s="587"/>
      <c r="T383" s="587"/>
      <c r="U383" s="587"/>
      <c r="V383" s="587"/>
      <c r="W383" s="587"/>
      <c r="X383" s="587"/>
      <c r="Y383" s="587"/>
      <c r="Z383" s="587"/>
      <c r="AA383" s="587"/>
      <c r="AB383" s="587"/>
      <c r="AC383" s="587"/>
      <c r="AD383" s="587"/>
      <c r="AE383" s="587"/>
      <c r="AF383" s="587"/>
      <c r="AG383" s="587"/>
      <c r="AH383" s="587"/>
      <c r="AI383" s="587"/>
      <c r="AJ383" s="587"/>
      <c r="AK383" s="587"/>
      <c r="AL383" s="587"/>
      <c r="AM383" s="587"/>
      <c r="AN383" s="587"/>
      <c r="AO383" s="587"/>
      <c r="AP383" s="590"/>
      <c r="AQ383" s="590"/>
    </row>
    <row r="384" spans="1:43" ht="12.75" customHeight="1">
      <c r="A384" s="587"/>
      <c r="B384" s="587"/>
      <c r="C384" s="587"/>
      <c r="D384" s="587"/>
      <c r="E384" s="587"/>
      <c r="F384" s="587"/>
      <c r="G384" s="587"/>
      <c r="H384" s="587"/>
      <c r="I384" s="587"/>
      <c r="J384" s="587"/>
      <c r="K384" s="587"/>
      <c r="L384" s="588"/>
      <c r="M384" s="587"/>
      <c r="N384" s="587"/>
      <c r="O384" s="587"/>
      <c r="P384" s="589"/>
      <c r="Q384" s="587"/>
      <c r="R384" s="587"/>
      <c r="S384" s="587"/>
      <c r="T384" s="587"/>
      <c r="U384" s="587"/>
      <c r="V384" s="587"/>
      <c r="W384" s="587"/>
      <c r="X384" s="587"/>
      <c r="Y384" s="587"/>
      <c r="Z384" s="587"/>
      <c r="AA384" s="587"/>
      <c r="AB384" s="587"/>
      <c r="AC384" s="587"/>
      <c r="AD384" s="587"/>
      <c r="AE384" s="587"/>
      <c r="AF384" s="587"/>
      <c r="AG384" s="587"/>
      <c r="AH384" s="587"/>
      <c r="AI384" s="587"/>
      <c r="AJ384" s="587"/>
      <c r="AK384" s="587"/>
      <c r="AL384" s="587"/>
      <c r="AM384" s="587"/>
      <c r="AN384" s="587"/>
      <c r="AO384" s="587"/>
      <c r="AP384" s="590"/>
      <c r="AQ384" s="590"/>
    </row>
    <row r="385" spans="1:43" ht="12.75" customHeight="1">
      <c r="A385" s="587"/>
      <c r="B385" s="587"/>
      <c r="C385" s="587"/>
      <c r="D385" s="587"/>
      <c r="E385" s="587"/>
      <c r="F385" s="587"/>
      <c r="G385" s="587"/>
      <c r="H385" s="587"/>
      <c r="I385" s="587"/>
      <c r="J385" s="587"/>
      <c r="K385" s="587"/>
      <c r="L385" s="588"/>
      <c r="M385" s="587"/>
      <c r="N385" s="587"/>
      <c r="O385" s="587"/>
      <c r="P385" s="589"/>
      <c r="Q385" s="587"/>
      <c r="R385" s="587"/>
      <c r="S385" s="587"/>
      <c r="T385" s="587"/>
      <c r="U385" s="587"/>
      <c r="V385" s="587"/>
      <c r="W385" s="587"/>
      <c r="X385" s="587"/>
      <c r="Y385" s="587"/>
      <c r="Z385" s="587"/>
      <c r="AA385" s="587"/>
      <c r="AB385" s="587"/>
      <c r="AC385" s="587"/>
      <c r="AD385" s="587"/>
      <c r="AE385" s="587"/>
      <c r="AF385" s="587"/>
      <c r="AG385" s="587"/>
      <c r="AH385" s="587"/>
      <c r="AI385" s="587"/>
      <c r="AJ385" s="587"/>
      <c r="AK385" s="587"/>
      <c r="AL385" s="587"/>
      <c r="AM385" s="587"/>
      <c r="AN385" s="587"/>
      <c r="AO385" s="587"/>
      <c r="AP385" s="590"/>
      <c r="AQ385" s="590"/>
    </row>
    <row r="386" spans="1:43" ht="12.75" customHeight="1">
      <c r="A386" s="587"/>
      <c r="B386" s="587"/>
      <c r="C386" s="587"/>
      <c r="D386" s="587"/>
      <c r="E386" s="587"/>
      <c r="F386" s="587"/>
      <c r="G386" s="587"/>
      <c r="H386" s="587"/>
      <c r="I386" s="587"/>
      <c r="J386" s="587"/>
      <c r="K386" s="587"/>
      <c r="L386" s="588"/>
      <c r="M386" s="587"/>
      <c r="N386" s="587"/>
      <c r="O386" s="587"/>
      <c r="P386" s="589"/>
      <c r="Q386" s="587"/>
      <c r="R386" s="587"/>
      <c r="S386" s="587"/>
      <c r="T386" s="587"/>
      <c r="U386" s="587"/>
      <c r="V386" s="587"/>
      <c r="W386" s="587"/>
      <c r="X386" s="587"/>
      <c r="Y386" s="587"/>
      <c r="Z386" s="587"/>
      <c r="AA386" s="587"/>
      <c r="AB386" s="587"/>
      <c r="AC386" s="587"/>
      <c r="AD386" s="587"/>
      <c r="AE386" s="587"/>
      <c r="AF386" s="587"/>
      <c r="AG386" s="587"/>
      <c r="AH386" s="587"/>
      <c r="AI386" s="587"/>
      <c r="AJ386" s="587"/>
      <c r="AK386" s="587"/>
      <c r="AL386" s="587"/>
      <c r="AM386" s="587"/>
      <c r="AN386" s="587"/>
      <c r="AO386" s="587"/>
      <c r="AP386" s="590"/>
      <c r="AQ386" s="590"/>
    </row>
    <row r="387" spans="1:43" ht="12.75" customHeight="1">
      <c r="A387" s="587"/>
      <c r="B387" s="587"/>
      <c r="C387" s="587"/>
      <c r="D387" s="587"/>
      <c r="E387" s="587"/>
      <c r="F387" s="587"/>
      <c r="G387" s="587"/>
      <c r="H387" s="587"/>
      <c r="I387" s="587"/>
      <c r="J387" s="587"/>
      <c r="K387" s="587"/>
      <c r="L387" s="588"/>
      <c r="M387" s="587"/>
      <c r="N387" s="587"/>
      <c r="O387" s="587"/>
      <c r="P387" s="589"/>
      <c r="Q387" s="587"/>
      <c r="R387" s="587"/>
      <c r="S387" s="587"/>
      <c r="T387" s="587"/>
      <c r="U387" s="587"/>
      <c r="V387" s="587"/>
      <c r="W387" s="587"/>
      <c r="X387" s="587"/>
      <c r="Y387" s="587"/>
      <c r="Z387" s="587"/>
      <c r="AA387" s="587"/>
      <c r="AB387" s="587"/>
      <c r="AC387" s="587"/>
      <c r="AD387" s="587"/>
      <c r="AE387" s="587"/>
      <c r="AF387" s="587"/>
      <c r="AG387" s="587"/>
      <c r="AH387" s="587"/>
      <c r="AI387" s="587"/>
      <c r="AJ387" s="587"/>
      <c r="AK387" s="587"/>
      <c r="AL387" s="587"/>
      <c r="AM387" s="587"/>
      <c r="AN387" s="587"/>
      <c r="AO387" s="587"/>
      <c r="AP387" s="590"/>
      <c r="AQ387" s="590"/>
    </row>
    <row r="388" spans="1:43" ht="12.75" customHeight="1">
      <c r="A388" s="587"/>
      <c r="B388" s="587"/>
      <c r="C388" s="587"/>
      <c r="D388" s="587"/>
      <c r="E388" s="587"/>
      <c r="F388" s="587"/>
      <c r="G388" s="587"/>
      <c r="H388" s="587"/>
      <c r="I388" s="587"/>
      <c r="J388" s="587"/>
      <c r="K388" s="587"/>
      <c r="L388" s="588"/>
      <c r="M388" s="587"/>
      <c r="N388" s="587"/>
      <c r="O388" s="587"/>
      <c r="P388" s="589"/>
      <c r="Q388" s="587"/>
      <c r="R388" s="587"/>
      <c r="S388" s="587"/>
      <c r="T388" s="587"/>
      <c r="U388" s="587"/>
      <c r="V388" s="587"/>
      <c r="W388" s="587"/>
      <c r="X388" s="587"/>
      <c r="Y388" s="587"/>
      <c r="Z388" s="587"/>
      <c r="AA388" s="587"/>
      <c r="AB388" s="587"/>
      <c r="AC388" s="587"/>
      <c r="AD388" s="587"/>
      <c r="AE388" s="587"/>
      <c r="AF388" s="587"/>
      <c r="AG388" s="587"/>
      <c r="AH388" s="587"/>
      <c r="AI388" s="587"/>
      <c r="AJ388" s="587"/>
      <c r="AK388" s="587"/>
      <c r="AL388" s="587"/>
      <c r="AM388" s="587"/>
      <c r="AN388" s="587"/>
      <c r="AO388" s="587"/>
      <c r="AP388" s="590"/>
      <c r="AQ388" s="590"/>
    </row>
    <row r="389" spans="1:43" ht="12.75" customHeight="1">
      <c r="A389" s="587"/>
      <c r="B389" s="587"/>
      <c r="C389" s="587"/>
      <c r="D389" s="587"/>
      <c r="E389" s="587"/>
      <c r="F389" s="587"/>
      <c r="G389" s="587"/>
      <c r="H389" s="587"/>
      <c r="I389" s="587"/>
      <c r="J389" s="587"/>
      <c r="K389" s="587"/>
      <c r="L389" s="588"/>
      <c r="M389" s="587"/>
      <c r="N389" s="587"/>
      <c r="O389" s="587"/>
      <c r="P389" s="589"/>
      <c r="Q389" s="587"/>
      <c r="R389" s="587"/>
      <c r="S389" s="587"/>
      <c r="T389" s="587"/>
      <c r="U389" s="587"/>
      <c r="V389" s="587"/>
      <c r="W389" s="587"/>
      <c r="X389" s="587"/>
      <c r="Y389" s="587"/>
      <c r="Z389" s="587"/>
      <c r="AA389" s="587"/>
      <c r="AB389" s="587"/>
      <c r="AC389" s="587"/>
      <c r="AD389" s="587"/>
      <c r="AE389" s="587"/>
      <c r="AF389" s="587"/>
      <c r="AG389" s="587"/>
      <c r="AH389" s="587"/>
      <c r="AI389" s="587"/>
      <c r="AJ389" s="587"/>
      <c r="AK389" s="587"/>
      <c r="AL389" s="587"/>
      <c r="AM389" s="587"/>
      <c r="AN389" s="587"/>
      <c r="AO389" s="587"/>
      <c r="AP389" s="590"/>
      <c r="AQ389" s="590"/>
    </row>
    <row r="390" spans="1:43" ht="12.75" customHeight="1">
      <c r="A390" s="587"/>
      <c r="B390" s="587"/>
      <c r="C390" s="587"/>
      <c r="D390" s="587"/>
      <c r="E390" s="587"/>
      <c r="F390" s="587"/>
      <c r="G390" s="587"/>
      <c r="H390" s="587"/>
      <c r="I390" s="587"/>
      <c r="J390" s="587"/>
      <c r="K390" s="587"/>
      <c r="L390" s="588"/>
      <c r="M390" s="587"/>
      <c r="N390" s="587"/>
      <c r="O390" s="587"/>
      <c r="P390" s="589"/>
      <c r="Q390" s="587"/>
      <c r="R390" s="587"/>
      <c r="S390" s="587"/>
      <c r="T390" s="587"/>
      <c r="U390" s="587"/>
      <c r="V390" s="587"/>
      <c r="W390" s="587"/>
      <c r="X390" s="587"/>
      <c r="Y390" s="587"/>
      <c r="Z390" s="587"/>
      <c r="AA390" s="587"/>
      <c r="AB390" s="587"/>
      <c r="AC390" s="587"/>
      <c r="AD390" s="587"/>
      <c r="AE390" s="587"/>
      <c r="AF390" s="587"/>
      <c r="AG390" s="587"/>
      <c r="AH390" s="587"/>
      <c r="AI390" s="587"/>
      <c r="AJ390" s="587"/>
      <c r="AK390" s="587"/>
      <c r="AL390" s="587"/>
      <c r="AM390" s="587"/>
      <c r="AN390" s="587"/>
      <c r="AO390" s="587"/>
      <c r="AP390" s="590"/>
      <c r="AQ390" s="590"/>
    </row>
    <row r="391" spans="1:43" ht="12.75" customHeight="1">
      <c r="A391" s="587"/>
      <c r="B391" s="587"/>
      <c r="C391" s="587"/>
      <c r="D391" s="587"/>
      <c r="E391" s="587"/>
      <c r="F391" s="587"/>
      <c r="G391" s="587"/>
      <c r="H391" s="587"/>
      <c r="I391" s="587"/>
      <c r="J391" s="587"/>
      <c r="K391" s="587"/>
      <c r="L391" s="588"/>
      <c r="M391" s="587"/>
      <c r="N391" s="587"/>
      <c r="O391" s="587"/>
      <c r="P391" s="589"/>
      <c r="Q391" s="587"/>
      <c r="R391" s="587"/>
      <c r="S391" s="587"/>
      <c r="T391" s="587"/>
      <c r="U391" s="587"/>
      <c r="V391" s="587"/>
      <c r="W391" s="587"/>
      <c r="X391" s="587"/>
      <c r="Y391" s="587"/>
      <c r="Z391" s="587"/>
      <c r="AA391" s="587"/>
      <c r="AB391" s="587"/>
      <c r="AC391" s="587"/>
      <c r="AD391" s="587"/>
      <c r="AE391" s="587"/>
      <c r="AF391" s="587"/>
      <c r="AG391" s="587"/>
      <c r="AH391" s="587"/>
      <c r="AI391" s="587"/>
      <c r="AJ391" s="587"/>
      <c r="AK391" s="587"/>
      <c r="AL391" s="587"/>
      <c r="AM391" s="587"/>
      <c r="AN391" s="587"/>
      <c r="AO391" s="587"/>
      <c r="AP391" s="590"/>
      <c r="AQ391" s="590"/>
    </row>
    <row r="392" spans="1:43" ht="12.75" customHeight="1">
      <c r="A392" s="587"/>
      <c r="B392" s="587"/>
      <c r="C392" s="587"/>
      <c r="D392" s="587"/>
      <c r="E392" s="587"/>
      <c r="F392" s="587"/>
      <c r="G392" s="587"/>
      <c r="H392" s="587"/>
      <c r="I392" s="587"/>
      <c r="J392" s="587"/>
      <c r="K392" s="587"/>
      <c r="L392" s="588"/>
      <c r="M392" s="587"/>
      <c r="N392" s="587"/>
      <c r="O392" s="587"/>
      <c r="P392" s="589"/>
      <c r="Q392" s="587"/>
      <c r="R392" s="587"/>
      <c r="S392" s="587"/>
      <c r="T392" s="587"/>
      <c r="U392" s="587"/>
      <c r="V392" s="587"/>
      <c r="W392" s="587"/>
      <c r="X392" s="587"/>
      <c r="Y392" s="587"/>
      <c r="Z392" s="587"/>
      <c r="AA392" s="587"/>
      <c r="AB392" s="587"/>
      <c r="AC392" s="587"/>
      <c r="AD392" s="587"/>
      <c r="AE392" s="587"/>
      <c r="AF392" s="587"/>
      <c r="AG392" s="587"/>
      <c r="AH392" s="587"/>
      <c r="AI392" s="587"/>
      <c r="AJ392" s="587"/>
      <c r="AK392" s="587"/>
      <c r="AL392" s="587"/>
      <c r="AM392" s="587"/>
      <c r="AN392" s="587"/>
      <c r="AO392" s="587"/>
      <c r="AP392" s="590"/>
      <c r="AQ392" s="590"/>
    </row>
    <row r="393" spans="1:43" ht="12.75" customHeight="1">
      <c r="A393" s="587"/>
      <c r="B393" s="587"/>
      <c r="C393" s="587"/>
      <c r="D393" s="587"/>
      <c r="E393" s="587"/>
      <c r="F393" s="587"/>
      <c r="G393" s="587"/>
      <c r="H393" s="587"/>
      <c r="I393" s="587"/>
      <c r="J393" s="587"/>
      <c r="K393" s="587"/>
      <c r="L393" s="588"/>
      <c r="M393" s="587"/>
      <c r="N393" s="587"/>
      <c r="O393" s="587"/>
      <c r="P393" s="589"/>
      <c r="Q393" s="587"/>
      <c r="R393" s="587"/>
      <c r="S393" s="587"/>
      <c r="T393" s="587"/>
      <c r="U393" s="587"/>
      <c r="V393" s="587"/>
      <c r="W393" s="587"/>
      <c r="X393" s="587"/>
      <c r="Y393" s="587"/>
      <c r="Z393" s="587"/>
      <c r="AA393" s="587"/>
      <c r="AB393" s="587"/>
      <c r="AC393" s="587"/>
      <c r="AD393" s="587"/>
      <c r="AE393" s="587"/>
      <c r="AF393" s="587"/>
      <c r="AG393" s="587"/>
      <c r="AH393" s="587"/>
      <c r="AI393" s="587"/>
      <c r="AJ393" s="587"/>
      <c r="AK393" s="587"/>
      <c r="AL393" s="587"/>
      <c r="AM393" s="587"/>
      <c r="AN393" s="587"/>
      <c r="AO393" s="587"/>
      <c r="AP393" s="590"/>
      <c r="AQ393" s="590"/>
    </row>
    <row r="394" spans="1:43" ht="12.75" customHeight="1">
      <c r="A394" s="587"/>
      <c r="B394" s="587"/>
      <c r="C394" s="587"/>
      <c r="D394" s="587"/>
      <c r="E394" s="587"/>
      <c r="F394" s="587"/>
      <c r="G394" s="587"/>
      <c r="H394" s="587"/>
      <c r="I394" s="587"/>
      <c r="J394" s="587"/>
      <c r="K394" s="587"/>
      <c r="L394" s="588"/>
      <c r="M394" s="587"/>
      <c r="N394" s="587"/>
      <c r="O394" s="587"/>
      <c r="P394" s="589"/>
      <c r="Q394" s="587"/>
      <c r="R394" s="587"/>
      <c r="S394" s="587"/>
      <c r="T394" s="587"/>
      <c r="U394" s="587"/>
      <c r="V394" s="587"/>
      <c r="W394" s="587"/>
      <c r="X394" s="587"/>
      <c r="Y394" s="587"/>
      <c r="Z394" s="587"/>
      <c r="AA394" s="587"/>
      <c r="AB394" s="587"/>
      <c r="AC394" s="587"/>
      <c r="AD394" s="587"/>
      <c r="AE394" s="587"/>
      <c r="AF394" s="587"/>
      <c r="AG394" s="587"/>
      <c r="AH394" s="587"/>
      <c r="AI394" s="587"/>
      <c r="AJ394" s="587"/>
      <c r="AK394" s="587"/>
      <c r="AL394" s="587"/>
      <c r="AM394" s="587"/>
      <c r="AN394" s="587"/>
      <c r="AO394" s="587"/>
      <c r="AP394" s="590"/>
      <c r="AQ394" s="590"/>
    </row>
    <row r="395" spans="1:43" ht="12.75" customHeight="1">
      <c r="A395" s="587"/>
      <c r="B395" s="587"/>
      <c r="C395" s="587"/>
      <c r="D395" s="587"/>
      <c r="E395" s="587"/>
      <c r="F395" s="587"/>
      <c r="G395" s="587"/>
      <c r="H395" s="587"/>
      <c r="I395" s="587"/>
      <c r="J395" s="587"/>
      <c r="K395" s="587"/>
      <c r="L395" s="588"/>
      <c r="M395" s="587"/>
      <c r="N395" s="587"/>
      <c r="O395" s="587"/>
      <c r="P395" s="589"/>
      <c r="Q395" s="587"/>
      <c r="R395" s="587"/>
      <c r="S395" s="587"/>
      <c r="T395" s="587"/>
      <c r="U395" s="587"/>
      <c r="V395" s="587"/>
      <c r="W395" s="587"/>
      <c r="X395" s="587"/>
      <c r="Y395" s="587"/>
      <c r="Z395" s="587"/>
      <c r="AA395" s="587"/>
      <c r="AB395" s="587"/>
      <c r="AC395" s="587"/>
      <c r="AD395" s="587"/>
      <c r="AE395" s="587"/>
      <c r="AF395" s="587"/>
      <c r="AG395" s="587"/>
      <c r="AH395" s="587"/>
      <c r="AI395" s="587"/>
      <c r="AJ395" s="587"/>
      <c r="AK395" s="587"/>
      <c r="AL395" s="587"/>
      <c r="AM395" s="587"/>
      <c r="AN395" s="587"/>
      <c r="AO395" s="587"/>
      <c r="AP395" s="590"/>
      <c r="AQ395" s="590"/>
    </row>
    <row r="396" spans="1:43" ht="12.75" customHeight="1">
      <c r="A396" s="587"/>
      <c r="B396" s="587"/>
      <c r="C396" s="587"/>
      <c r="D396" s="587"/>
      <c r="E396" s="587"/>
      <c r="F396" s="587"/>
      <c r="G396" s="587"/>
      <c r="H396" s="587"/>
      <c r="I396" s="587"/>
      <c r="J396" s="587"/>
      <c r="K396" s="587"/>
      <c r="L396" s="588"/>
      <c r="M396" s="587"/>
      <c r="N396" s="587"/>
      <c r="O396" s="587"/>
      <c r="P396" s="589"/>
      <c r="Q396" s="587"/>
      <c r="R396" s="587"/>
      <c r="S396" s="587"/>
      <c r="T396" s="587"/>
      <c r="U396" s="587"/>
      <c r="V396" s="587"/>
      <c r="W396" s="587"/>
      <c r="X396" s="587"/>
      <c r="Y396" s="587"/>
      <c r="Z396" s="587"/>
      <c r="AA396" s="587"/>
      <c r="AB396" s="587"/>
      <c r="AC396" s="587"/>
      <c r="AD396" s="587"/>
      <c r="AE396" s="587"/>
      <c r="AF396" s="587"/>
      <c r="AG396" s="587"/>
      <c r="AH396" s="587"/>
      <c r="AI396" s="587"/>
      <c r="AJ396" s="587"/>
      <c r="AK396" s="587"/>
      <c r="AL396" s="587"/>
      <c r="AM396" s="587"/>
      <c r="AN396" s="587"/>
      <c r="AO396" s="587"/>
      <c r="AP396" s="590"/>
      <c r="AQ396" s="590"/>
    </row>
    <row r="397" spans="1:43" ht="12.75" customHeight="1">
      <c r="A397" s="587"/>
      <c r="B397" s="587"/>
      <c r="C397" s="587"/>
      <c r="D397" s="587"/>
      <c r="E397" s="587"/>
      <c r="F397" s="587"/>
      <c r="G397" s="587"/>
      <c r="H397" s="587"/>
      <c r="I397" s="587"/>
      <c r="J397" s="587"/>
      <c r="K397" s="587"/>
      <c r="L397" s="588"/>
      <c r="M397" s="587"/>
      <c r="N397" s="587"/>
      <c r="O397" s="587"/>
      <c r="P397" s="589"/>
      <c r="Q397" s="587"/>
      <c r="R397" s="587"/>
      <c r="S397" s="587"/>
      <c r="T397" s="587"/>
      <c r="U397" s="587"/>
      <c r="V397" s="587"/>
      <c r="W397" s="587"/>
      <c r="X397" s="587"/>
      <c r="Y397" s="587"/>
      <c r="Z397" s="587"/>
      <c r="AA397" s="587"/>
      <c r="AB397" s="587"/>
      <c r="AC397" s="587"/>
      <c r="AD397" s="587"/>
      <c r="AE397" s="587"/>
      <c r="AF397" s="587"/>
      <c r="AG397" s="587"/>
      <c r="AH397" s="587"/>
      <c r="AI397" s="587"/>
      <c r="AJ397" s="587"/>
      <c r="AK397" s="587"/>
      <c r="AL397" s="587"/>
      <c r="AM397" s="587"/>
      <c r="AN397" s="587"/>
      <c r="AO397" s="587"/>
      <c r="AP397" s="590"/>
      <c r="AQ397" s="590"/>
    </row>
    <row r="398" spans="1:43" ht="12.75" customHeight="1">
      <c r="A398" s="587"/>
      <c r="B398" s="587"/>
      <c r="C398" s="587"/>
      <c r="D398" s="587"/>
      <c r="E398" s="587"/>
      <c r="F398" s="587"/>
      <c r="G398" s="587"/>
      <c r="H398" s="587"/>
      <c r="I398" s="587"/>
      <c r="J398" s="587"/>
      <c r="K398" s="587"/>
      <c r="L398" s="588"/>
      <c r="M398" s="587"/>
      <c r="N398" s="587"/>
      <c r="O398" s="587"/>
      <c r="P398" s="589"/>
      <c r="Q398" s="587"/>
      <c r="R398" s="587"/>
      <c r="S398" s="587"/>
      <c r="T398" s="587"/>
      <c r="U398" s="587"/>
      <c r="V398" s="587"/>
      <c r="W398" s="587"/>
      <c r="X398" s="587"/>
      <c r="Y398" s="587"/>
      <c r="Z398" s="587"/>
      <c r="AA398" s="587"/>
      <c r="AB398" s="587"/>
      <c r="AC398" s="587"/>
      <c r="AD398" s="587"/>
      <c r="AE398" s="587"/>
      <c r="AF398" s="587"/>
      <c r="AG398" s="587"/>
      <c r="AH398" s="587"/>
      <c r="AI398" s="587"/>
      <c r="AJ398" s="587"/>
      <c r="AK398" s="587"/>
      <c r="AL398" s="587"/>
      <c r="AM398" s="587"/>
      <c r="AN398" s="587"/>
      <c r="AO398" s="587"/>
      <c r="AP398" s="590"/>
      <c r="AQ398" s="590"/>
    </row>
    <row r="399" spans="1:43" ht="12.75" customHeight="1">
      <c r="A399" s="587"/>
      <c r="B399" s="587"/>
      <c r="C399" s="587"/>
      <c r="D399" s="587"/>
      <c r="E399" s="587"/>
      <c r="F399" s="587"/>
      <c r="G399" s="587"/>
      <c r="H399" s="587"/>
      <c r="I399" s="587"/>
      <c r="J399" s="587"/>
      <c r="K399" s="587"/>
      <c r="L399" s="588"/>
      <c r="M399" s="587"/>
      <c r="N399" s="587"/>
      <c r="O399" s="587"/>
      <c r="P399" s="589"/>
      <c r="Q399" s="587"/>
      <c r="R399" s="587"/>
      <c r="S399" s="587"/>
      <c r="T399" s="587"/>
      <c r="U399" s="587"/>
      <c r="V399" s="587"/>
      <c r="W399" s="587"/>
      <c r="X399" s="587"/>
      <c r="Y399" s="587"/>
      <c r="Z399" s="587"/>
      <c r="AA399" s="587"/>
      <c r="AB399" s="587"/>
      <c r="AC399" s="587"/>
      <c r="AD399" s="587"/>
      <c r="AE399" s="587"/>
      <c r="AF399" s="587"/>
      <c r="AG399" s="587"/>
      <c r="AH399" s="587"/>
      <c r="AI399" s="587"/>
      <c r="AJ399" s="587"/>
      <c r="AK399" s="587"/>
      <c r="AL399" s="587"/>
      <c r="AM399" s="587"/>
      <c r="AN399" s="587"/>
      <c r="AO399" s="587"/>
      <c r="AP399" s="590"/>
      <c r="AQ399" s="590"/>
    </row>
    <row r="400" spans="1:43" ht="12.75" customHeight="1">
      <c r="A400" s="587"/>
      <c r="B400" s="587"/>
      <c r="C400" s="587"/>
      <c r="D400" s="587"/>
      <c r="E400" s="587"/>
      <c r="F400" s="587"/>
      <c r="G400" s="587"/>
      <c r="H400" s="587"/>
      <c r="I400" s="587"/>
      <c r="J400" s="587"/>
      <c r="K400" s="587"/>
      <c r="L400" s="588"/>
      <c r="M400" s="587"/>
      <c r="N400" s="587"/>
      <c r="O400" s="587"/>
      <c r="P400" s="589"/>
      <c r="Q400" s="587"/>
      <c r="R400" s="587"/>
      <c r="S400" s="587"/>
      <c r="T400" s="587"/>
      <c r="U400" s="587"/>
      <c r="V400" s="587"/>
      <c r="W400" s="587"/>
      <c r="X400" s="587"/>
      <c r="Y400" s="587"/>
      <c r="Z400" s="587"/>
      <c r="AA400" s="587"/>
      <c r="AB400" s="587"/>
      <c r="AC400" s="587"/>
      <c r="AD400" s="587"/>
      <c r="AE400" s="587"/>
      <c r="AF400" s="587"/>
      <c r="AG400" s="587"/>
      <c r="AH400" s="587"/>
      <c r="AI400" s="587"/>
      <c r="AJ400" s="587"/>
      <c r="AK400" s="587"/>
      <c r="AL400" s="587"/>
      <c r="AM400" s="587"/>
      <c r="AN400" s="587"/>
      <c r="AO400" s="587"/>
      <c r="AP400" s="590"/>
      <c r="AQ400" s="590"/>
    </row>
    <row r="401" spans="1:43" ht="12.75" customHeight="1">
      <c r="A401" s="587"/>
      <c r="B401" s="587"/>
      <c r="C401" s="587"/>
      <c r="D401" s="587"/>
      <c r="E401" s="587"/>
      <c r="F401" s="587"/>
      <c r="G401" s="587"/>
      <c r="H401" s="587"/>
      <c r="I401" s="587"/>
      <c r="J401" s="587"/>
      <c r="K401" s="587"/>
      <c r="L401" s="588"/>
      <c r="M401" s="587"/>
      <c r="N401" s="587"/>
      <c r="O401" s="587"/>
      <c r="P401" s="589"/>
      <c r="Q401" s="587"/>
      <c r="R401" s="587"/>
      <c r="S401" s="587"/>
      <c r="T401" s="587"/>
      <c r="U401" s="587"/>
      <c r="V401" s="587"/>
      <c r="W401" s="587"/>
      <c r="X401" s="587"/>
      <c r="Y401" s="587"/>
      <c r="Z401" s="587"/>
      <c r="AA401" s="587"/>
      <c r="AB401" s="587"/>
      <c r="AC401" s="587"/>
      <c r="AD401" s="587"/>
      <c r="AE401" s="587"/>
      <c r="AF401" s="587"/>
      <c r="AG401" s="587"/>
      <c r="AH401" s="587"/>
      <c r="AI401" s="587"/>
      <c r="AJ401" s="587"/>
      <c r="AK401" s="587"/>
      <c r="AL401" s="587"/>
      <c r="AM401" s="587"/>
      <c r="AN401" s="587"/>
      <c r="AO401" s="587"/>
      <c r="AP401" s="590"/>
      <c r="AQ401" s="590"/>
    </row>
    <row r="402" spans="1:43" ht="12.75" customHeight="1">
      <c r="A402" s="587"/>
      <c r="B402" s="587"/>
      <c r="C402" s="587"/>
      <c r="D402" s="587"/>
      <c r="E402" s="587"/>
      <c r="F402" s="587"/>
      <c r="G402" s="587"/>
      <c r="H402" s="587"/>
      <c r="I402" s="587"/>
      <c r="J402" s="587"/>
      <c r="K402" s="587"/>
      <c r="L402" s="588"/>
      <c r="M402" s="587"/>
      <c r="N402" s="587"/>
      <c r="O402" s="587"/>
      <c r="P402" s="589"/>
      <c r="Q402" s="587"/>
      <c r="R402" s="587"/>
      <c r="S402" s="587"/>
      <c r="T402" s="587"/>
      <c r="U402" s="587"/>
      <c r="V402" s="587"/>
      <c r="W402" s="587"/>
      <c r="X402" s="587"/>
      <c r="Y402" s="587"/>
      <c r="Z402" s="587"/>
      <c r="AA402" s="587"/>
      <c r="AB402" s="587"/>
      <c r="AC402" s="587"/>
      <c r="AD402" s="587"/>
      <c r="AE402" s="587"/>
      <c r="AF402" s="587"/>
      <c r="AG402" s="587"/>
      <c r="AH402" s="587"/>
      <c r="AI402" s="587"/>
      <c r="AJ402" s="587"/>
      <c r="AK402" s="587"/>
      <c r="AL402" s="587"/>
      <c r="AM402" s="587"/>
      <c r="AN402" s="587"/>
      <c r="AO402" s="587"/>
      <c r="AP402" s="590"/>
      <c r="AQ402" s="590"/>
    </row>
    <row r="403" spans="1:43" ht="12.75" customHeight="1">
      <c r="A403" s="587"/>
      <c r="B403" s="587"/>
      <c r="C403" s="587"/>
      <c r="D403" s="587"/>
      <c r="E403" s="587"/>
      <c r="F403" s="587"/>
      <c r="G403" s="587"/>
      <c r="H403" s="587"/>
      <c r="I403" s="587"/>
      <c r="J403" s="587"/>
      <c r="K403" s="587"/>
      <c r="L403" s="588"/>
      <c r="M403" s="587"/>
      <c r="N403" s="587"/>
      <c r="O403" s="587"/>
      <c r="P403" s="589"/>
      <c r="Q403" s="587"/>
      <c r="R403" s="587"/>
      <c r="S403" s="587"/>
      <c r="T403" s="587"/>
      <c r="U403" s="587"/>
      <c r="V403" s="587"/>
      <c r="W403" s="587"/>
      <c r="X403" s="587"/>
      <c r="Y403" s="587"/>
      <c r="Z403" s="587"/>
      <c r="AA403" s="587"/>
      <c r="AB403" s="587"/>
      <c r="AC403" s="587"/>
      <c r="AD403" s="587"/>
      <c r="AE403" s="587"/>
      <c r="AF403" s="587"/>
      <c r="AG403" s="587"/>
      <c r="AH403" s="587"/>
      <c r="AI403" s="587"/>
      <c r="AJ403" s="587"/>
      <c r="AK403" s="587"/>
      <c r="AL403" s="587"/>
      <c r="AM403" s="587"/>
      <c r="AN403" s="587"/>
      <c r="AO403" s="587"/>
      <c r="AP403" s="590"/>
      <c r="AQ403" s="590"/>
    </row>
    <row r="404" spans="1:43" ht="12.75" customHeight="1">
      <c r="A404" s="587"/>
      <c r="B404" s="587"/>
      <c r="C404" s="587"/>
      <c r="D404" s="587"/>
      <c r="E404" s="587"/>
      <c r="F404" s="587"/>
      <c r="G404" s="587"/>
      <c r="H404" s="587"/>
      <c r="I404" s="587"/>
      <c r="J404" s="587"/>
      <c r="K404" s="587"/>
      <c r="L404" s="588"/>
      <c r="M404" s="587"/>
      <c r="N404" s="587"/>
      <c r="O404" s="587"/>
      <c r="P404" s="589"/>
      <c r="Q404" s="587"/>
      <c r="R404" s="587"/>
      <c r="S404" s="587"/>
      <c r="T404" s="587"/>
      <c r="U404" s="587"/>
      <c r="V404" s="587"/>
      <c r="W404" s="587"/>
      <c r="X404" s="587"/>
      <c r="Y404" s="587"/>
      <c r="Z404" s="587"/>
      <c r="AA404" s="587"/>
      <c r="AB404" s="587"/>
      <c r="AC404" s="587"/>
      <c r="AD404" s="587"/>
      <c r="AE404" s="587"/>
      <c r="AF404" s="587"/>
      <c r="AG404" s="587"/>
      <c r="AH404" s="587"/>
      <c r="AI404" s="587"/>
      <c r="AJ404" s="587"/>
      <c r="AK404" s="587"/>
      <c r="AL404" s="587"/>
      <c r="AM404" s="587"/>
      <c r="AN404" s="587"/>
      <c r="AO404" s="587"/>
      <c r="AP404" s="590"/>
      <c r="AQ404" s="590"/>
    </row>
    <row r="405" spans="1:43" ht="12.75" customHeight="1">
      <c r="A405" s="587"/>
      <c r="B405" s="587"/>
      <c r="C405" s="587"/>
      <c r="D405" s="587"/>
      <c r="E405" s="587"/>
      <c r="F405" s="587"/>
      <c r="G405" s="587"/>
      <c r="H405" s="587"/>
      <c r="I405" s="587"/>
      <c r="J405" s="587"/>
      <c r="K405" s="587"/>
      <c r="L405" s="588"/>
      <c r="M405" s="587"/>
      <c r="N405" s="587"/>
      <c r="O405" s="587"/>
      <c r="P405" s="589"/>
      <c r="Q405" s="587"/>
      <c r="R405" s="587"/>
      <c r="S405" s="587"/>
      <c r="T405" s="587"/>
      <c r="U405" s="587"/>
      <c r="V405" s="587"/>
      <c r="W405" s="587"/>
      <c r="X405" s="587"/>
      <c r="Y405" s="587"/>
      <c r="Z405" s="587"/>
      <c r="AA405" s="587"/>
      <c r="AB405" s="587"/>
      <c r="AC405" s="587"/>
      <c r="AD405" s="587"/>
      <c r="AE405" s="587"/>
      <c r="AF405" s="587"/>
      <c r="AG405" s="587"/>
      <c r="AH405" s="587"/>
      <c r="AI405" s="587"/>
      <c r="AJ405" s="587"/>
      <c r="AK405" s="587"/>
      <c r="AL405" s="587"/>
      <c r="AM405" s="587"/>
      <c r="AN405" s="587"/>
      <c r="AO405" s="587"/>
      <c r="AP405" s="590"/>
      <c r="AQ405" s="590"/>
    </row>
    <row r="406" spans="1:43" ht="12.75" customHeight="1">
      <c r="A406" s="587"/>
      <c r="B406" s="587"/>
      <c r="C406" s="587"/>
      <c r="D406" s="587"/>
      <c r="E406" s="587"/>
      <c r="F406" s="587"/>
      <c r="G406" s="587"/>
      <c r="H406" s="587"/>
      <c r="I406" s="587"/>
      <c r="J406" s="587"/>
      <c r="K406" s="587"/>
      <c r="L406" s="588"/>
      <c r="M406" s="587"/>
      <c r="N406" s="587"/>
      <c r="O406" s="587"/>
      <c r="P406" s="589"/>
      <c r="Q406" s="587"/>
      <c r="R406" s="587"/>
      <c r="S406" s="587"/>
      <c r="T406" s="587"/>
      <c r="U406" s="587"/>
      <c r="V406" s="587"/>
      <c r="W406" s="587"/>
      <c r="X406" s="587"/>
      <c r="Y406" s="587"/>
      <c r="Z406" s="587"/>
      <c r="AA406" s="587"/>
      <c r="AB406" s="587"/>
      <c r="AC406" s="587"/>
      <c r="AD406" s="587"/>
      <c r="AE406" s="587"/>
      <c r="AF406" s="587"/>
      <c r="AG406" s="587"/>
      <c r="AH406" s="587"/>
      <c r="AI406" s="587"/>
      <c r="AJ406" s="587"/>
      <c r="AK406" s="587"/>
      <c r="AL406" s="587"/>
      <c r="AM406" s="587"/>
      <c r="AN406" s="587"/>
      <c r="AO406" s="587"/>
      <c r="AP406" s="590"/>
      <c r="AQ406" s="590"/>
    </row>
    <row r="407" spans="1:43" ht="12.75" customHeight="1">
      <c r="A407" s="587"/>
      <c r="B407" s="587"/>
      <c r="C407" s="587"/>
      <c r="D407" s="587"/>
      <c r="E407" s="587"/>
      <c r="F407" s="587"/>
      <c r="G407" s="587"/>
      <c r="H407" s="587"/>
      <c r="I407" s="587"/>
      <c r="J407" s="587"/>
      <c r="K407" s="587"/>
      <c r="L407" s="588"/>
      <c r="M407" s="587"/>
      <c r="N407" s="587"/>
      <c r="O407" s="587"/>
      <c r="P407" s="589"/>
      <c r="Q407" s="587"/>
      <c r="R407" s="587"/>
      <c r="S407" s="587"/>
      <c r="T407" s="587"/>
      <c r="U407" s="587"/>
      <c r="V407" s="587"/>
      <c r="W407" s="587"/>
      <c r="X407" s="587"/>
      <c r="Y407" s="587"/>
      <c r="Z407" s="587"/>
      <c r="AA407" s="587"/>
      <c r="AB407" s="587"/>
      <c r="AC407" s="587"/>
      <c r="AD407" s="587"/>
      <c r="AE407" s="587"/>
      <c r="AF407" s="587"/>
      <c r="AG407" s="587"/>
      <c r="AH407" s="587"/>
      <c r="AI407" s="587"/>
      <c r="AJ407" s="587"/>
      <c r="AK407" s="587"/>
      <c r="AL407" s="587"/>
      <c r="AM407" s="587"/>
      <c r="AN407" s="587"/>
      <c r="AO407" s="587"/>
      <c r="AP407" s="590"/>
      <c r="AQ407" s="590"/>
    </row>
    <row r="408" spans="1:43" ht="12.75" customHeight="1">
      <c r="A408" s="587"/>
      <c r="B408" s="587"/>
      <c r="C408" s="587"/>
      <c r="D408" s="587"/>
      <c r="E408" s="587"/>
      <c r="F408" s="587"/>
      <c r="G408" s="587"/>
      <c r="H408" s="587"/>
      <c r="I408" s="587"/>
      <c r="J408" s="587"/>
      <c r="K408" s="587"/>
      <c r="L408" s="588"/>
      <c r="M408" s="587"/>
      <c r="N408" s="587"/>
      <c r="O408" s="587"/>
      <c r="P408" s="589"/>
      <c r="Q408" s="587"/>
      <c r="R408" s="587"/>
      <c r="S408" s="587"/>
      <c r="T408" s="587"/>
      <c r="U408" s="587"/>
      <c r="V408" s="587"/>
      <c r="W408" s="587"/>
      <c r="X408" s="587"/>
      <c r="Y408" s="587"/>
      <c r="Z408" s="587"/>
      <c r="AA408" s="587"/>
      <c r="AB408" s="587"/>
      <c r="AC408" s="587"/>
      <c r="AD408" s="587"/>
      <c r="AE408" s="587"/>
      <c r="AF408" s="587"/>
      <c r="AG408" s="587"/>
      <c r="AH408" s="587"/>
      <c r="AI408" s="587"/>
      <c r="AJ408" s="587"/>
      <c r="AK408" s="587"/>
      <c r="AL408" s="587"/>
      <c r="AM408" s="587"/>
      <c r="AN408" s="587"/>
      <c r="AO408" s="587"/>
      <c r="AP408" s="590"/>
      <c r="AQ408" s="590"/>
    </row>
    <row r="409" spans="1:43" ht="12.75" customHeight="1">
      <c r="A409" s="587"/>
      <c r="B409" s="587"/>
      <c r="C409" s="587"/>
      <c r="D409" s="587"/>
      <c r="E409" s="587"/>
      <c r="F409" s="587"/>
      <c r="G409" s="587"/>
      <c r="H409" s="587"/>
      <c r="I409" s="587"/>
      <c r="J409" s="587"/>
      <c r="K409" s="587"/>
      <c r="L409" s="588"/>
      <c r="M409" s="587"/>
      <c r="N409" s="587"/>
      <c r="O409" s="587"/>
      <c r="P409" s="589"/>
      <c r="Q409" s="587"/>
      <c r="R409" s="587"/>
      <c r="S409" s="587"/>
      <c r="T409" s="587"/>
      <c r="U409" s="587"/>
      <c r="V409" s="587"/>
      <c r="W409" s="587"/>
      <c r="X409" s="587"/>
      <c r="Y409" s="587"/>
      <c r="Z409" s="587"/>
      <c r="AA409" s="587"/>
      <c r="AB409" s="587"/>
      <c r="AC409" s="587"/>
      <c r="AD409" s="587"/>
      <c r="AE409" s="587"/>
      <c r="AF409" s="587"/>
      <c r="AG409" s="587"/>
      <c r="AH409" s="587"/>
      <c r="AI409" s="587"/>
      <c r="AJ409" s="587"/>
      <c r="AK409" s="587"/>
      <c r="AL409" s="587"/>
      <c r="AM409" s="587"/>
      <c r="AN409" s="587"/>
      <c r="AO409" s="587"/>
      <c r="AP409" s="590"/>
      <c r="AQ409" s="590"/>
    </row>
    <row r="410" spans="1:43" ht="12.75" customHeight="1">
      <c r="A410" s="587"/>
      <c r="B410" s="587"/>
      <c r="C410" s="587"/>
      <c r="D410" s="587"/>
      <c r="E410" s="587"/>
      <c r="F410" s="587"/>
      <c r="G410" s="587"/>
      <c r="H410" s="587"/>
      <c r="I410" s="587"/>
      <c r="J410" s="587"/>
      <c r="K410" s="587"/>
      <c r="L410" s="588"/>
      <c r="M410" s="587"/>
      <c r="N410" s="587"/>
      <c r="O410" s="587"/>
      <c r="P410" s="589"/>
      <c r="Q410" s="587"/>
      <c r="R410" s="587"/>
      <c r="S410" s="587"/>
      <c r="T410" s="587"/>
      <c r="U410" s="587"/>
      <c r="V410" s="587"/>
      <c r="W410" s="587"/>
      <c r="X410" s="587"/>
      <c r="Y410" s="587"/>
      <c r="Z410" s="587"/>
      <c r="AA410" s="587"/>
      <c r="AB410" s="587"/>
      <c r="AC410" s="587"/>
      <c r="AD410" s="587"/>
      <c r="AE410" s="587"/>
      <c r="AF410" s="587"/>
      <c r="AG410" s="587"/>
      <c r="AH410" s="587"/>
      <c r="AI410" s="587"/>
      <c r="AJ410" s="587"/>
      <c r="AK410" s="587"/>
      <c r="AL410" s="587"/>
      <c r="AM410" s="587"/>
      <c r="AN410" s="587"/>
      <c r="AO410" s="587"/>
      <c r="AP410" s="590"/>
      <c r="AQ410" s="590"/>
    </row>
    <row r="411" spans="1:43" ht="12.75" customHeight="1">
      <c r="A411" s="587"/>
      <c r="B411" s="587"/>
      <c r="C411" s="587"/>
      <c r="D411" s="587"/>
      <c r="E411" s="587"/>
      <c r="F411" s="587"/>
      <c r="G411" s="587"/>
      <c r="H411" s="587"/>
      <c r="I411" s="587"/>
      <c r="J411" s="587"/>
      <c r="K411" s="587"/>
      <c r="L411" s="588"/>
      <c r="M411" s="587"/>
      <c r="N411" s="587"/>
      <c r="O411" s="587"/>
      <c r="P411" s="589"/>
      <c r="Q411" s="587"/>
      <c r="R411" s="587"/>
      <c r="S411" s="587"/>
      <c r="T411" s="587"/>
      <c r="U411" s="587"/>
      <c r="V411" s="587"/>
      <c r="W411" s="587"/>
      <c r="X411" s="587"/>
      <c r="Y411" s="587"/>
      <c r="Z411" s="587"/>
      <c r="AA411" s="587"/>
      <c r="AB411" s="587"/>
      <c r="AC411" s="587"/>
      <c r="AD411" s="587"/>
      <c r="AE411" s="587"/>
      <c r="AF411" s="587"/>
      <c r="AG411" s="587"/>
      <c r="AH411" s="587"/>
      <c r="AI411" s="587"/>
      <c r="AJ411" s="587"/>
      <c r="AK411" s="587"/>
      <c r="AL411" s="587"/>
      <c r="AM411" s="587"/>
      <c r="AN411" s="587"/>
      <c r="AO411" s="587"/>
      <c r="AP411" s="590"/>
      <c r="AQ411" s="590"/>
    </row>
    <row r="412" spans="1:43" ht="12.75" customHeight="1">
      <c r="A412" s="587"/>
      <c r="B412" s="587"/>
      <c r="C412" s="587"/>
      <c r="D412" s="587"/>
      <c r="E412" s="587"/>
      <c r="F412" s="587"/>
      <c r="G412" s="587"/>
      <c r="H412" s="587"/>
      <c r="I412" s="587"/>
      <c r="J412" s="587"/>
      <c r="K412" s="587"/>
      <c r="L412" s="588"/>
      <c r="M412" s="587"/>
      <c r="N412" s="587"/>
      <c r="O412" s="587"/>
      <c r="P412" s="589"/>
      <c r="Q412" s="587"/>
      <c r="R412" s="587"/>
      <c r="S412" s="587"/>
      <c r="T412" s="587"/>
      <c r="U412" s="587"/>
      <c r="V412" s="587"/>
      <c r="W412" s="587"/>
      <c r="X412" s="587"/>
      <c r="Y412" s="587"/>
      <c r="Z412" s="587"/>
      <c r="AA412" s="587"/>
      <c r="AB412" s="587"/>
      <c r="AC412" s="587"/>
      <c r="AD412" s="587"/>
      <c r="AE412" s="587"/>
      <c r="AF412" s="587"/>
      <c r="AG412" s="587"/>
      <c r="AH412" s="587"/>
      <c r="AI412" s="587"/>
      <c r="AJ412" s="587"/>
      <c r="AK412" s="587"/>
      <c r="AL412" s="587"/>
      <c r="AM412" s="587"/>
      <c r="AN412" s="587"/>
      <c r="AO412" s="587"/>
      <c r="AP412" s="590"/>
      <c r="AQ412" s="590"/>
    </row>
    <row r="413" spans="1:43" ht="12.75" customHeight="1">
      <c r="A413" s="587"/>
      <c r="B413" s="587"/>
      <c r="C413" s="587"/>
      <c r="D413" s="587"/>
      <c r="E413" s="587"/>
      <c r="F413" s="587"/>
      <c r="G413" s="587"/>
      <c r="H413" s="587"/>
      <c r="I413" s="587"/>
      <c r="J413" s="587"/>
      <c r="K413" s="587"/>
      <c r="L413" s="588"/>
      <c r="M413" s="587"/>
      <c r="N413" s="587"/>
      <c r="O413" s="587"/>
      <c r="P413" s="589"/>
      <c r="Q413" s="587"/>
      <c r="R413" s="587"/>
      <c r="S413" s="587"/>
      <c r="T413" s="587"/>
      <c r="U413" s="587"/>
      <c r="V413" s="587"/>
      <c r="W413" s="587"/>
      <c r="X413" s="587"/>
      <c r="Y413" s="587"/>
      <c r="Z413" s="587"/>
      <c r="AA413" s="587"/>
      <c r="AB413" s="587"/>
      <c r="AC413" s="587"/>
      <c r="AD413" s="587"/>
      <c r="AE413" s="587"/>
      <c r="AF413" s="587"/>
      <c r="AG413" s="587"/>
      <c r="AH413" s="587"/>
      <c r="AI413" s="587"/>
      <c r="AJ413" s="587"/>
      <c r="AK413" s="587"/>
      <c r="AL413" s="587"/>
      <c r="AM413" s="587"/>
      <c r="AN413" s="587"/>
      <c r="AO413" s="587"/>
      <c r="AP413" s="590"/>
      <c r="AQ413" s="590"/>
    </row>
    <row r="414" spans="1:43" ht="12.75" customHeight="1">
      <c r="A414" s="587"/>
      <c r="B414" s="587"/>
      <c r="C414" s="587"/>
      <c r="D414" s="587"/>
      <c r="E414" s="587"/>
      <c r="F414" s="587"/>
      <c r="G414" s="587"/>
      <c r="H414" s="587"/>
      <c r="I414" s="587"/>
      <c r="J414" s="587"/>
      <c r="K414" s="587"/>
      <c r="L414" s="588"/>
      <c r="M414" s="587"/>
      <c r="N414" s="587"/>
      <c r="O414" s="587"/>
      <c r="P414" s="589"/>
      <c r="Q414" s="587"/>
      <c r="R414" s="587"/>
      <c r="S414" s="587"/>
      <c r="T414" s="587"/>
      <c r="U414" s="587"/>
      <c r="V414" s="587"/>
      <c r="W414" s="587"/>
      <c r="X414" s="587"/>
      <c r="Y414" s="587"/>
      <c r="Z414" s="587"/>
      <c r="AA414" s="587"/>
      <c r="AB414" s="587"/>
      <c r="AC414" s="587"/>
      <c r="AD414" s="587"/>
      <c r="AE414" s="587"/>
      <c r="AF414" s="587"/>
      <c r="AG414" s="587"/>
      <c r="AH414" s="587"/>
      <c r="AI414" s="587"/>
      <c r="AJ414" s="587"/>
      <c r="AK414" s="587"/>
      <c r="AL414" s="587"/>
      <c r="AM414" s="587"/>
      <c r="AN414" s="587"/>
      <c r="AO414" s="587"/>
      <c r="AP414" s="590"/>
      <c r="AQ414" s="590"/>
    </row>
    <row r="415" spans="1:43" ht="12.75" customHeight="1">
      <c r="A415" s="587"/>
      <c r="B415" s="587"/>
      <c r="C415" s="587"/>
      <c r="D415" s="587"/>
      <c r="E415" s="587"/>
      <c r="F415" s="587"/>
      <c r="G415" s="587"/>
      <c r="H415" s="587"/>
      <c r="I415" s="587"/>
      <c r="J415" s="587"/>
      <c r="K415" s="587"/>
      <c r="L415" s="588"/>
      <c r="M415" s="587"/>
      <c r="N415" s="587"/>
      <c r="O415" s="587"/>
      <c r="P415" s="589"/>
      <c r="Q415" s="587"/>
      <c r="R415" s="587"/>
      <c r="S415" s="587"/>
      <c r="T415" s="587"/>
      <c r="U415" s="587"/>
      <c r="V415" s="587"/>
      <c r="W415" s="587"/>
      <c r="X415" s="587"/>
      <c r="Y415" s="587"/>
      <c r="Z415" s="587"/>
      <c r="AA415" s="587"/>
      <c r="AB415" s="587"/>
      <c r="AC415" s="587"/>
      <c r="AD415" s="587"/>
      <c r="AE415" s="587"/>
      <c r="AF415" s="587"/>
      <c r="AG415" s="587"/>
      <c r="AH415" s="587"/>
      <c r="AI415" s="587"/>
      <c r="AJ415" s="587"/>
      <c r="AK415" s="587"/>
      <c r="AL415" s="587"/>
      <c r="AM415" s="587"/>
      <c r="AN415" s="587"/>
      <c r="AO415" s="587"/>
      <c r="AP415" s="590"/>
      <c r="AQ415" s="590"/>
    </row>
    <row r="416" spans="1:43" ht="12.75" customHeight="1">
      <c r="A416" s="587"/>
      <c r="B416" s="587"/>
      <c r="C416" s="587"/>
      <c r="D416" s="587"/>
      <c r="E416" s="587"/>
      <c r="F416" s="587"/>
      <c r="G416" s="587"/>
      <c r="H416" s="587"/>
      <c r="I416" s="587"/>
      <c r="J416" s="587"/>
      <c r="K416" s="587"/>
      <c r="L416" s="588"/>
      <c r="M416" s="587"/>
      <c r="N416" s="587"/>
      <c r="O416" s="587"/>
      <c r="P416" s="589"/>
      <c r="Q416" s="587"/>
      <c r="R416" s="587"/>
      <c r="S416" s="587"/>
      <c r="T416" s="587"/>
      <c r="U416" s="587"/>
      <c r="V416" s="587"/>
      <c r="W416" s="587"/>
      <c r="X416" s="587"/>
      <c r="Y416" s="587"/>
      <c r="Z416" s="587"/>
      <c r="AA416" s="587"/>
      <c r="AB416" s="587"/>
      <c r="AC416" s="587"/>
      <c r="AD416" s="587"/>
      <c r="AE416" s="587"/>
      <c r="AF416" s="587"/>
      <c r="AG416" s="587"/>
      <c r="AH416" s="587"/>
      <c r="AI416" s="587"/>
      <c r="AJ416" s="587"/>
      <c r="AK416" s="587"/>
      <c r="AL416" s="587"/>
      <c r="AM416" s="587"/>
      <c r="AN416" s="587"/>
      <c r="AO416" s="587"/>
      <c r="AP416" s="590"/>
      <c r="AQ416" s="590"/>
    </row>
    <row r="417" spans="1:43" ht="12.75" customHeight="1">
      <c r="A417" s="587"/>
      <c r="B417" s="587"/>
      <c r="C417" s="587"/>
      <c r="D417" s="587"/>
      <c r="E417" s="587"/>
      <c r="F417" s="587"/>
      <c r="G417" s="587"/>
      <c r="H417" s="587"/>
      <c r="I417" s="587"/>
      <c r="J417" s="587"/>
      <c r="K417" s="587"/>
      <c r="L417" s="588"/>
      <c r="M417" s="587"/>
      <c r="N417" s="587"/>
      <c r="O417" s="587"/>
      <c r="P417" s="589"/>
      <c r="Q417" s="587"/>
      <c r="R417" s="587"/>
      <c r="S417" s="587"/>
      <c r="T417" s="587"/>
      <c r="U417" s="587"/>
      <c r="V417" s="587"/>
      <c r="W417" s="587"/>
      <c r="X417" s="587"/>
      <c r="Y417" s="587"/>
      <c r="Z417" s="587"/>
      <c r="AA417" s="587"/>
      <c r="AB417" s="587"/>
      <c r="AC417" s="587"/>
      <c r="AD417" s="587"/>
      <c r="AE417" s="587"/>
      <c r="AF417" s="587"/>
      <c r="AG417" s="587"/>
      <c r="AH417" s="587"/>
      <c r="AI417" s="587"/>
      <c r="AJ417" s="587"/>
      <c r="AK417" s="587"/>
      <c r="AL417" s="587"/>
      <c r="AM417" s="587"/>
      <c r="AN417" s="587"/>
      <c r="AO417" s="587"/>
      <c r="AP417" s="590"/>
      <c r="AQ417" s="590"/>
    </row>
    <row r="418" spans="1:43" ht="12.75" customHeight="1">
      <c r="A418" s="587"/>
      <c r="B418" s="587"/>
      <c r="C418" s="587"/>
      <c r="D418" s="587"/>
      <c r="E418" s="587"/>
      <c r="F418" s="587"/>
      <c r="G418" s="587"/>
      <c r="H418" s="587"/>
      <c r="I418" s="587"/>
      <c r="J418" s="587"/>
      <c r="K418" s="587"/>
      <c r="L418" s="588"/>
      <c r="M418" s="587"/>
      <c r="N418" s="587"/>
      <c r="O418" s="587"/>
      <c r="P418" s="589"/>
      <c r="Q418" s="587"/>
      <c r="R418" s="587"/>
      <c r="S418" s="587"/>
      <c r="T418" s="587"/>
      <c r="U418" s="587"/>
      <c r="V418" s="587"/>
      <c r="W418" s="587"/>
      <c r="X418" s="587"/>
      <c r="Y418" s="587"/>
      <c r="Z418" s="587"/>
      <c r="AA418" s="587"/>
      <c r="AB418" s="587"/>
      <c r="AC418" s="587"/>
      <c r="AD418" s="587"/>
      <c r="AE418" s="587"/>
      <c r="AF418" s="587"/>
      <c r="AG418" s="587"/>
      <c r="AH418" s="587"/>
      <c r="AI418" s="587"/>
      <c r="AJ418" s="587"/>
      <c r="AK418" s="587"/>
      <c r="AL418" s="587"/>
      <c r="AM418" s="587"/>
      <c r="AN418" s="587"/>
      <c r="AO418" s="587"/>
      <c r="AP418" s="590"/>
      <c r="AQ418" s="590"/>
    </row>
    <row r="419" spans="1:43" ht="12.75" customHeight="1">
      <c r="A419" s="587"/>
      <c r="B419" s="587"/>
      <c r="C419" s="587"/>
      <c r="D419" s="587"/>
      <c r="E419" s="587"/>
      <c r="F419" s="587"/>
      <c r="G419" s="587"/>
      <c r="H419" s="587"/>
      <c r="I419" s="587"/>
      <c r="J419" s="587"/>
      <c r="K419" s="587"/>
      <c r="L419" s="588"/>
      <c r="M419" s="587"/>
      <c r="N419" s="587"/>
      <c r="O419" s="587"/>
      <c r="P419" s="589"/>
      <c r="Q419" s="587"/>
      <c r="R419" s="587"/>
      <c r="S419" s="587"/>
      <c r="T419" s="587"/>
      <c r="U419" s="587"/>
      <c r="V419" s="587"/>
      <c r="W419" s="587"/>
      <c r="X419" s="587"/>
      <c r="Y419" s="587"/>
      <c r="Z419" s="587"/>
      <c r="AA419" s="587"/>
      <c r="AB419" s="587"/>
      <c r="AC419" s="587"/>
      <c r="AD419" s="587"/>
      <c r="AE419" s="587"/>
      <c r="AF419" s="587"/>
      <c r="AG419" s="587"/>
      <c r="AH419" s="587"/>
      <c r="AI419" s="587"/>
      <c r="AJ419" s="587"/>
      <c r="AK419" s="587"/>
      <c r="AL419" s="587"/>
      <c r="AM419" s="587"/>
      <c r="AN419" s="587"/>
      <c r="AO419" s="587"/>
      <c r="AP419" s="590"/>
      <c r="AQ419" s="590"/>
    </row>
    <row r="420" spans="1:43" ht="12.75" customHeight="1">
      <c r="A420" s="587"/>
      <c r="B420" s="587"/>
      <c r="C420" s="587"/>
      <c r="D420" s="587"/>
      <c r="E420" s="587"/>
      <c r="F420" s="587"/>
      <c r="G420" s="587"/>
      <c r="H420" s="587"/>
      <c r="I420" s="587"/>
      <c r="J420" s="587"/>
      <c r="K420" s="587"/>
      <c r="L420" s="588"/>
      <c r="M420" s="587"/>
      <c r="N420" s="587"/>
      <c r="O420" s="587"/>
      <c r="P420" s="589"/>
      <c r="Q420" s="587"/>
      <c r="R420" s="587"/>
      <c r="S420" s="587"/>
      <c r="T420" s="587"/>
      <c r="U420" s="587"/>
      <c r="V420" s="587"/>
      <c r="W420" s="587"/>
      <c r="X420" s="587"/>
      <c r="Y420" s="587"/>
      <c r="Z420" s="587"/>
      <c r="AA420" s="587"/>
      <c r="AB420" s="587"/>
      <c r="AC420" s="587"/>
      <c r="AD420" s="587"/>
      <c r="AE420" s="587"/>
      <c r="AF420" s="587"/>
      <c r="AG420" s="587"/>
      <c r="AH420" s="587"/>
      <c r="AI420" s="587"/>
      <c r="AJ420" s="587"/>
      <c r="AK420" s="587"/>
      <c r="AL420" s="587"/>
      <c r="AM420" s="587"/>
      <c r="AN420" s="587"/>
      <c r="AO420" s="587"/>
      <c r="AP420" s="590"/>
      <c r="AQ420" s="590"/>
    </row>
    <row r="421" spans="1:43" ht="12.75" customHeight="1">
      <c r="A421" s="587"/>
      <c r="B421" s="587"/>
      <c r="C421" s="587"/>
      <c r="D421" s="587"/>
      <c r="E421" s="587"/>
      <c r="F421" s="587"/>
      <c r="G421" s="587"/>
      <c r="H421" s="587"/>
      <c r="I421" s="587"/>
      <c r="J421" s="587"/>
      <c r="K421" s="587"/>
      <c r="L421" s="588"/>
      <c r="M421" s="587"/>
      <c r="N421" s="587"/>
      <c r="O421" s="587"/>
      <c r="P421" s="589"/>
      <c r="Q421" s="587"/>
      <c r="R421" s="587"/>
      <c r="S421" s="587"/>
      <c r="T421" s="587"/>
      <c r="U421" s="587"/>
      <c r="V421" s="587"/>
      <c r="W421" s="587"/>
      <c r="X421" s="587"/>
      <c r="Y421" s="587"/>
      <c r="Z421" s="587"/>
      <c r="AA421" s="587"/>
      <c r="AB421" s="587"/>
      <c r="AC421" s="587"/>
      <c r="AD421" s="587"/>
      <c r="AE421" s="587"/>
      <c r="AF421" s="587"/>
      <c r="AG421" s="587"/>
      <c r="AH421" s="587"/>
      <c r="AI421" s="587"/>
      <c r="AJ421" s="587"/>
      <c r="AK421" s="587"/>
      <c r="AL421" s="587"/>
      <c r="AM421" s="587"/>
      <c r="AN421" s="587"/>
      <c r="AO421" s="587"/>
      <c r="AP421" s="590"/>
      <c r="AQ421" s="590"/>
    </row>
    <row r="422" spans="1:43" ht="12.75" customHeight="1">
      <c r="A422" s="587"/>
      <c r="B422" s="587"/>
      <c r="C422" s="587"/>
      <c r="D422" s="587"/>
      <c r="E422" s="587"/>
      <c r="F422" s="587"/>
      <c r="G422" s="587"/>
      <c r="H422" s="587"/>
      <c r="I422" s="587"/>
      <c r="J422" s="587"/>
      <c r="K422" s="587"/>
      <c r="L422" s="588"/>
      <c r="M422" s="587"/>
      <c r="N422" s="587"/>
      <c r="O422" s="587"/>
      <c r="P422" s="589"/>
      <c r="Q422" s="587"/>
      <c r="R422" s="587"/>
      <c r="S422" s="587"/>
      <c r="T422" s="587"/>
      <c r="U422" s="587"/>
      <c r="V422" s="587"/>
      <c r="W422" s="587"/>
      <c r="X422" s="587"/>
      <c r="Y422" s="587"/>
      <c r="Z422" s="587"/>
      <c r="AA422" s="587"/>
      <c r="AB422" s="587"/>
      <c r="AC422" s="587"/>
      <c r="AD422" s="587"/>
      <c r="AE422" s="587"/>
      <c r="AF422" s="587"/>
      <c r="AG422" s="587"/>
      <c r="AH422" s="587"/>
      <c r="AI422" s="587"/>
      <c r="AJ422" s="587"/>
      <c r="AK422" s="587"/>
      <c r="AL422" s="587"/>
      <c r="AM422" s="587"/>
      <c r="AN422" s="587"/>
      <c r="AO422" s="587"/>
      <c r="AP422" s="590"/>
      <c r="AQ422" s="590"/>
    </row>
    <row r="423" spans="1:43" ht="12.75" customHeight="1">
      <c r="A423" s="587"/>
      <c r="B423" s="587"/>
      <c r="C423" s="587"/>
      <c r="D423" s="587"/>
      <c r="E423" s="587"/>
      <c r="F423" s="587"/>
      <c r="G423" s="587"/>
      <c r="H423" s="587"/>
      <c r="I423" s="587"/>
      <c r="J423" s="587"/>
      <c r="K423" s="587"/>
      <c r="L423" s="588"/>
      <c r="M423" s="587"/>
      <c r="N423" s="587"/>
      <c r="O423" s="587"/>
      <c r="P423" s="589"/>
      <c r="Q423" s="587"/>
      <c r="R423" s="587"/>
      <c r="S423" s="587"/>
      <c r="T423" s="587"/>
      <c r="U423" s="587"/>
      <c r="V423" s="587"/>
      <c r="W423" s="587"/>
      <c r="X423" s="587"/>
      <c r="Y423" s="587"/>
      <c r="Z423" s="587"/>
      <c r="AA423" s="587"/>
      <c r="AB423" s="587"/>
      <c r="AC423" s="587"/>
      <c r="AD423" s="587"/>
      <c r="AE423" s="587"/>
      <c r="AF423" s="587"/>
      <c r="AG423" s="587"/>
      <c r="AH423" s="587"/>
      <c r="AI423" s="587"/>
      <c r="AJ423" s="587"/>
      <c r="AK423" s="587"/>
      <c r="AL423" s="587"/>
      <c r="AM423" s="587"/>
      <c r="AN423" s="587"/>
      <c r="AO423" s="587"/>
      <c r="AP423" s="590"/>
      <c r="AQ423" s="590"/>
    </row>
    <row r="424" spans="1:43" ht="12.75" customHeight="1">
      <c r="A424" s="587"/>
      <c r="B424" s="587"/>
      <c r="C424" s="587"/>
      <c r="D424" s="587"/>
      <c r="E424" s="587"/>
      <c r="F424" s="587"/>
      <c r="G424" s="587"/>
      <c r="H424" s="587"/>
      <c r="I424" s="587"/>
      <c r="J424" s="587"/>
      <c r="K424" s="587"/>
      <c r="L424" s="588"/>
      <c r="M424" s="587"/>
      <c r="N424" s="587"/>
      <c r="O424" s="587"/>
      <c r="P424" s="589"/>
      <c r="Q424" s="587"/>
      <c r="R424" s="587"/>
      <c r="S424" s="587"/>
      <c r="T424" s="587"/>
      <c r="U424" s="587"/>
      <c r="V424" s="587"/>
      <c r="W424" s="587"/>
      <c r="X424" s="587"/>
      <c r="Y424" s="587"/>
      <c r="Z424" s="587"/>
      <c r="AA424" s="587"/>
      <c r="AB424" s="587"/>
      <c r="AC424" s="587"/>
      <c r="AD424" s="587"/>
      <c r="AE424" s="587"/>
      <c r="AF424" s="587"/>
      <c r="AG424" s="587"/>
      <c r="AH424" s="587"/>
      <c r="AI424" s="587"/>
      <c r="AJ424" s="587"/>
      <c r="AK424" s="587"/>
      <c r="AL424" s="587"/>
      <c r="AM424" s="587"/>
      <c r="AN424" s="587"/>
      <c r="AO424" s="587"/>
      <c r="AP424" s="590"/>
      <c r="AQ424" s="590"/>
    </row>
    <row r="425" spans="1:43" ht="12.75" customHeight="1">
      <c r="A425" s="587"/>
      <c r="B425" s="587"/>
      <c r="C425" s="587"/>
      <c r="D425" s="587"/>
      <c r="E425" s="587"/>
      <c r="F425" s="587"/>
      <c r="G425" s="587"/>
      <c r="H425" s="587"/>
      <c r="I425" s="587"/>
      <c r="J425" s="587"/>
      <c r="K425" s="587"/>
      <c r="L425" s="588"/>
      <c r="M425" s="587"/>
      <c r="N425" s="587"/>
      <c r="O425" s="587"/>
      <c r="P425" s="589"/>
      <c r="Q425" s="587"/>
      <c r="R425" s="587"/>
      <c r="S425" s="587"/>
      <c r="T425" s="587"/>
      <c r="U425" s="587"/>
      <c r="V425" s="587"/>
      <c r="W425" s="587"/>
      <c r="X425" s="587"/>
      <c r="Y425" s="587"/>
      <c r="Z425" s="587"/>
      <c r="AA425" s="587"/>
      <c r="AB425" s="587"/>
      <c r="AC425" s="587"/>
      <c r="AD425" s="587"/>
      <c r="AE425" s="587"/>
      <c r="AF425" s="587"/>
      <c r="AG425" s="587"/>
      <c r="AH425" s="587"/>
      <c r="AI425" s="587"/>
      <c r="AJ425" s="587"/>
      <c r="AK425" s="587"/>
      <c r="AL425" s="587"/>
      <c r="AM425" s="587"/>
      <c r="AN425" s="587"/>
      <c r="AO425" s="587"/>
      <c r="AP425" s="590"/>
      <c r="AQ425" s="590"/>
    </row>
    <row r="426" spans="1:43" ht="12.75" customHeight="1">
      <c r="A426" s="587"/>
      <c r="B426" s="587"/>
      <c r="C426" s="587"/>
      <c r="D426" s="587"/>
      <c r="E426" s="587"/>
      <c r="F426" s="587"/>
      <c r="G426" s="587"/>
      <c r="H426" s="587"/>
      <c r="I426" s="587"/>
      <c r="J426" s="587"/>
      <c r="K426" s="587"/>
      <c r="L426" s="588"/>
      <c r="M426" s="587"/>
      <c r="N426" s="587"/>
      <c r="O426" s="587"/>
      <c r="P426" s="589"/>
      <c r="Q426" s="587"/>
      <c r="R426" s="587"/>
      <c r="S426" s="587"/>
      <c r="T426" s="587"/>
      <c r="U426" s="587"/>
      <c r="V426" s="587"/>
      <c r="W426" s="587"/>
      <c r="X426" s="587"/>
      <c r="Y426" s="587"/>
      <c r="Z426" s="587"/>
      <c r="AA426" s="587"/>
      <c r="AB426" s="587"/>
      <c r="AC426" s="587"/>
      <c r="AD426" s="587"/>
      <c r="AE426" s="587"/>
      <c r="AF426" s="587"/>
      <c r="AG426" s="587"/>
      <c r="AH426" s="587"/>
      <c r="AI426" s="587"/>
      <c r="AJ426" s="587"/>
      <c r="AK426" s="587"/>
      <c r="AL426" s="587"/>
      <c r="AM426" s="587"/>
      <c r="AN426" s="587"/>
      <c r="AO426" s="587"/>
      <c r="AP426" s="590"/>
      <c r="AQ426" s="590"/>
    </row>
    <row r="427" spans="1:43" ht="12.75" customHeight="1">
      <c r="A427" s="587"/>
      <c r="B427" s="587"/>
      <c r="C427" s="587"/>
      <c r="D427" s="587"/>
      <c r="E427" s="587"/>
      <c r="F427" s="587"/>
      <c r="G427" s="587"/>
      <c r="H427" s="587"/>
      <c r="I427" s="587"/>
      <c r="J427" s="587"/>
      <c r="K427" s="587"/>
      <c r="L427" s="588"/>
      <c r="M427" s="587"/>
      <c r="N427" s="587"/>
      <c r="O427" s="587"/>
      <c r="P427" s="589"/>
      <c r="Q427" s="587"/>
      <c r="R427" s="587"/>
      <c r="S427" s="587"/>
      <c r="T427" s="587"/>
      <c r="U427" s="587"/>
      <c r="V427" s="587"/>
      <c r="W427" s="587"/>
      <c r="X427" s="587"/>
      <c r="Y427" s="587"/>
      <c r="Z427" s="587"/>
      <c r="AA427" s="587"/>
      <c r="AB427" s="587"/>
      <c r="AC427" s="587"/>
      <c r="AD427" s="587"/>
      <c r="AE427" s="587"/>
      <c r="AF427" s="587"/>
      <c r="AG427" s="587"/>
      <c r="AH427" s="587"/>
      <c r="AI427" s="587"/>
      <c r="AJ427" s="587"/>
      <c r="AK427" s="587"/>
      <c r="AL427" s="587"/>
      <c r="AM427" s="587"/>
      <c r="AN427" s="587"/>
      <c r="AO427" s="587"/>
      <c r="AP427" s="590"/>
      <c r="AQ427" s="590"/>
    </row>
    <row r="428" spans="1:43" ht="12.75" customHeight="1">
      <c r="A428" s="587"/>
      <c r="B428" s="587"/>
      <c r="C428" s="587"/>
      <c r="D428" s="587"/>
      <c r="E428" s="587"/>
      <c r="F428" s="587"/>
      <c r="G428" s="587"/>
      <c r="H428" s="587"/>
      <c r="I428" s="587"/>
      <c r="J428" s="587"/>
      <c r="K428" s="587"/>
      <c r="L428" s="588"/>
      <c r="M428" s="587"/>
      <c r="N428" s="587"/>
      <c r="O428" s="587"/>
      <c r="P428" s="589"/>
      <c r="Q428" s="587"/>
      <c r="R428" s="587"/>
      <c r="S428" s="587"/>
      <c r="T428" s="587"/>
      <c r="U428" s="587"/>
      <c r="V428" s="587"/>
      <c r="W428" s="587"/>
      <c r="X428" s="587"/>
      <c r="Y428" s="587"/>
      <c r="Z428" s="587"/>
      <c r="AA428" s="587"/>
      <c r="AB428" s="587"/>
      <c r="AC428" s="587"/>
      <c r="AD428" s="587"/>
      <c r="AE428" s="587"/>
      <c r="AF428" s="587"/>
      <c r="AG428" s="587"/>
      <c r="AH428" s="587"/>
      <c r="AI428" s="587"/>
      <c r="AJ428" s="587"/>
      <c r="AK428" s="587"/>
      <c r="AL428" s="587"/>
      <c r="AM428" s="587"/>
      <c r="AN428" s="587"/>
      <c r="AO428" s="587"/>
      <c r="AP428" s="590"/>
      <c r="AQ428" s="590"/>
    </row>
    <row r="429" spans="1:43" ht="12.75" customHeight="1">
      <c r="A429" s="587"/>
      <c r="B429" s="587"/>
      <c r="C429" s="587"/>
      <c r="D429" s="587"/>
      <c r="E429" s="587"/>
      <c r="F429" s="587"/>
      <c r="G429" s="587"/>
      <c r="H429" s="587"/>
      <c r="I429" s="587"/>
      <c r="J429" s="587"/>
      <c r="K429" s="587"/>
      <c r="L429" s="588"/>
      <c r="M429" s="587"/>
      <c r="N429" s="587"/>
      <c r="O429" s="587"/>
      <c r="P429" s="589"/>
      <c r="Q429" s="587"/>
      <c r="R429" s="587"/>
      <c r="S429" s="587"/>
      <c r="T429" s="587"/>
      <c r="U429" s="587"/>
      <c r="V429" s="587"/>
      <c r="W429" s="587"/>
      <c r="X429" s="587"/>
      <c r="Y429" s="587"/>
      <c r="Z429" s="587"/>
      <c r="AA429" s="587"/>
      <c r="AB429" s="587"/>
      <c r="AC429" s="587"/>
      <c r="AD429" s="587"/>
      <c r="AE429" s="587"/>
      <c r="AF429" s="587"/>
      <c r="AG429" s="587"/>
      <c r="AH429" s="587"/>
      <c r="AI429" s="587"/>
      <c r="AJ429" s="587"/>
      <c r="AK429" s="587"/>
      <c r="AL429" s="587"/>
      <c r="AM429" s="587"/>
      <c r="AN429" s="587"/>
      <c r="AO429" s="587"/>
      <c r="AP429" s="590"/>
      <c r="AQ429" s="590"/>
    </row>
    <row r="430" spans="1:43" ht="12.75" customHeight="1">
      <c r="A430" s="587"/>
      <c r="B430" s="587"/>
      <c r="C430" s="587"/>
      <c r="D430" s="587"/>
      <c r="E430" s="587"/>
      <c r="F430" s="587"/>
      <c r="G430" s="587"/>
      <c r="H430" s="587"/>
      <c r="I430" s="587"/>
      <c r="J430" s="587"/>
      <c r="K430" s="587"/>
      <c r="L430" s="588"/>
      <c r="M430" s="587"/>
      <c r="N430" s="587"/>
      <c r="O430" s="587"/>
      <c r="P430" s="589"/>
      <c r="Q430" s="587"/>
      <c r="R430" s="587"/>
      <c r="S430" s="587"/>
      <c r="T430" s="587"/>
      <c r="U430" s="587"/>
      <c r="V430" s="587"/>
      <c r="W430" s="587"/>
      <c r="X430" s="587"/>
      <c r="Y430" s="587"/>
      <c r="Z430" s="587"/>
      <c r="AA430" s="587"/>
      <c r="AB430" s="587"/>
      <c r="AC430" s="587"/>
      <c r="AD430" s="587"/>
      <c r="AE430" s="587"/>
      <c r="AF430" s="587"/>
      <c r="AG430" s="587"/>
      <c r="AH430" s="587"/>
      <c r="AI430" s="587"/>
      <c r="AJ430" s="587"/>
      <c r="AK430" s="587"/>
      <c r="AL430" s="587"/>
      <c r="AM430" s="587"/>
      <c r="AN430" s="587"/>
      <c r="AO430" s="587"/>
      <c r="AP430" s="590"/>
      <c r="AQ430" s="590"/>
    </row>
    <row r="431" spans="1:43" ht="12.75" customHeight="1">
      <c r="A431" s="587"/>
      <c r="B431" s="587"/>
      <c r="C431" s="587"/>
      <c r="D431" s="587"/>
      <c r="E431" s="587"/>
      <c r="F431" s="587"/>
      <c r="G431" s="587"/>
      <c r="H431" s="587"/>
      <c r="I431" s="587"/>
      <c r="J431" s="587"/>
      <c r="K431" s="587"/>
      <c r="L431" s="588"/>
      <c r="M431" s="587"/>
      <c r="N431" s="587"/>
      <c r="O431" s="587"/>
      <c r="P431" s="589"/>
      <c r="Q431" s="587"/>
      <c r="R431" s="587"/>
      <c r="S431" s="587"/>
      <c r="T431" s="587"/>
      <c r="U431" s="587"/>
      <c r="V431" s="587"/>
      <c r="W431" s="587"/>
      <c r="X431" s="587"/>
      <c r="Y431" s="587"/>
      <c r="Z431" s="587"/>
      <c r="AA431" s="587"/>
      <c r="AB431" s="587"/>
      <c r="AC431" s="587"/>
      <c r="AD431" s="587"/>
      <c r="AE431" s="587"/>
      <c r="AF431" s="587"/>
      <c r="AG431" s="587"/>
      <c r="AH431" s="587"/>
      <c r="AI431" s="587"/>
      <c r="AJ431" s="587"/>
      <c r="AK431" s="587"/>
      <c r="AL431" s="587"/>
      <c r="AM431" s="587"/>
      <c r="AN431" s="587"/>
      <c r="AO431" s="587"/>
      <c r="AP431" s="590"/>
      <c r="AQ431" s="590"/>
    </row>
    <row r="432" spans="1:43" ht="12.75" customHeight="1">
      <c r="A432" s="587"/>
      <c r="B432" s="587"/>
      <c r="C432" s="587"/>
      <c r="D432" s="587"/>
      <c r="E432" s="587"/>
      <c r="F432" s="587"/>
      <c r="G432" s="587"/>
      <c r="H432" s="587"/>
      <c r="I432" s="587"/>
      <c r="J432" s="587"/>
      <c r="K432" s="587"/>
      <c r="L432" s="588"/>
      <c r="M432" s="587"/>
      <c r="N432" s="587"/>
      <c r="O432" s="587"/>
      <c r="P432" s="589"/>
      <c r="Q432" s="587"/>
      <c r="R432" s="587"/>
      <c r="S432" s="587"/>
      <c r="T432" s="587"/>
      <c r="U432" s="587"/>
      <c r="V432" s="587"/>
      <c r="W432" s="587"/>
      <c r="X432" s="587"/>
      <c r="Y432" s="587"/>
      <c r="Z432" s="587"/>
      <c r="AA432" s="587"/>
      <c r="AB432" s="587"/>
      <c r="AC432" s="587"/>
      <c r="AD432" s="587"/>
      <c r="AE432" s="587"/>
      <c r="AF432" s="587"/>
      <c r="AG432" s="587"/>
      <c r="AH432" s="587"/>
      <c r="AI432" s="587"/>
      <c r="AJ432" s="587"/>
      <c r="AK432" s="587"/>
      <c r="AL432" s="587"/>
      <c r="AM432" s="587"/>
      <c r="AN432" s="587"/>
      <c r="AO432" s="587"/>
      <c r="AP432" s="590"/>
      <c r="AQ432" s="590"/>
    </row>
    <row r="433" spans="1:43" ht="12.75" customHeight="1">
      <c r="A433" s="587"/>
      <c r="B433" s="587"/>
      <c r="C433" s="587"/>
      <c r="D433" s="587"/>
      <c r="E433" s="587"/>
      <c r="F433" s="587"/>
      <c r="G433" s="587"/>
      <c r="H433" s="587"/>
      <c r="I433" s="587"/>
      <c r="J433" s="587"/>
      <c r="K433" s="587"/>
      <c r="L433" s="588"/>
      <c r="M433" s="587"/>
      <c r="N433" s="587"/>
      <c r="O433" s="587"/>
      <c r="P433" s="589"/>
      <c r="Q433" s="587"/>
      <c r="R433" s="587"/>
      <c r="S433" s="587"/>
      <c r="T433" s="587"/>
      <c r="U433" s="587"/>
      <c r="V433" s="587"/>
      <c r="W433" s="587"/>
      <c r="X433" s="587"/>
      <c r="Y433" s="587"/>
      <c r="Z433" s="587"/>
      <c r="AA433" s="587"/>
      <c r="AB433" s="587"/>
      <c r="AC433" s="587"/>
      <c r="AD433" s="587"/>
      <c r="AE433" s="587"/>
      <c r="AF433" s="587"/>
      <c r="AG433" s="587"/>
      <c r="AH433" s="587"/>
      <c r="AI433" s="587"/>
      <c r="AJ433" s="587"/>
      <c r="AK433" s="587"/>
      <c r="AL433" s="587"/>
      <c r="AM433" s="587"/>
      <c r="AN433" s="587"/>
      <c r="AO433" s="587"/>
      <c r="AP433" s="590"/>
      <c r="AQ433" s="590"/>
    </row>
    <row r="434" spans="1:43" ht="12.75" customHeight="1">
      <c r="A434" s="587"/>
      <c r="B434" s="587"/>
      <c r="C434" s="587"/>
      <c r="D434" s="587"/>
      <c r="E434" s="587"/>
      <c r="F434" s="587"/>
      <c r="G434" s="587"/>
      <c r="H434" s="587"/>
      <c r="I434" s="587"/>
      <c r="J434" s="587"/>
      <c r="K434" s="587"/>
      <c r="L434" s="588"/>
      <c r="M434" s="587"/>
      <c r="N434" s="587"/>
      <c r="O434" s="587"/>
      <c r="P434" s="589"/>
      <c r="Q434" s="587"/>
      <c r="R434" s="587"/>
      <c r="S434" s="587"/>
      <c r="T434" s="587"/>
      <c r="U434" s="587"/>
      <c r="V434" s="587"/>
      <c r="W434" s="587"/>
      <c r="X434" s="587"/>
      <c r="Y434" s="587"/>
      <c r="Z434" s="587"/>
      <c r="AA434" s="587"/>
      <c r="AB434" s="587"/>
      <c r="AC434" s="587"/>
      <c r="AD434" s="587"/>
      <c r="AE434" s="587"/>
      <c r="AF434" s="587"/>
      <c r="AG434" s="587"/>
      <c r="AH434" s="587"/>
      <c r="AI434" s="587"/>
      <c r="AJ434" s="587"/>
      <c r="AK434" s="587"/>
      <c r="AL434" s="587"/>
      <c r="AM434" s="587"/>
      <c r="AN434" s="587"/>
      <c r="AO434" s="587"/>
      <c r="AP434" s="590"/>
      <c r="AQ434" s="590"/>
    </row>
    <row r="435" spans="1:43" ht="12.75" customHeight="1">
      <c r="A435" s="587"/>
      <c r="B435" s="587"/>
      <c r="C435" s="587"/>
      <c r="D435" s="587"/>
      <c r="E435" s="587"/>
      <c r="F435" s="587"/>
      <c r="G435" s="587"/>
      <c r="H435" s="587"/>
      <c r="I435" s="587"/>
      <c r="J435" s="587"/>
      <c r="K435" s="587"/>
      <c r="L435" s="588"/>
      <c r="M435" s="587"/>
      <c r="N435" s="587"/>
      <c r="O435" s="587"/>
      <c r="P435" s="589"/>
      <c r="Q435" s="587"/>
      <c r="R435" s="587"/>
      <c r="S435" s="587"/>
      <c r="T435" s="587"/>
      <c r="U435" s="587"/>
      <c r="V435" s="587"/>
      <c r="W435" s="587"/>
      <c r="X435" s="587"/>
      <c r="Y435" s="587"/>
      <c r="Z435" s="587"/>
      <c r="AA435" s="587"/>
      <c r="AB435" s="587"/>
      <c r="AC435" s="587"/>
      <c r="AD435" s="587"/>
      <c r="AE435" s="587"/>
      <c r="AF435" s="587"/>
      <c r="AG435" s="587"/>
      <c r="AH435" s="587"/>
      <c r="AI435" s="587"/>
      <c r="AJ435" s="587"/>
      <c r="AK435" s="587"/>
      <c r="AL435" s="587"/>
      <c r="AM435" s="587"/>
      <c r="AN435" s="587"/>
      <c r="AO435" s="587"/>
      <c r="AP435" s="590"/>
      <c r="AQ435" s="590"/>
    </row>
    <row r="436" spans="1:43" ht="12.75" customHeight="1">
      <c r="A436" s="587"/>
      <c r="B436" s="587"/>
      <c r="C436" s="587"/>
      <c r="D436" s="587"/>
      <c r="E436" s="587"/>
      <c r="F436" s="587"/>
      <c r="G436" s="587"/>
      <c r="H436" s="587"/>
      <c r="I436" s="587"/>
      <c r="J436" s="587"/>
      <c r="K436" s="587"/>
      <c r="L436" s="588"/>
      <c r="M436" s="587"/>
      <c r="N436" s="587"/>
      <c r="O436" s="587"/>
      <c r="P436" s="589"/>
      <c r="Q436" s="587"/>
      <c r="R436" s="587"/>
      <c r="S436" s="587"/>
      <c r="T436" s="587"/>
      <c r="U436" s="587"/>
      <c r="V436" s="587"/>
      <c r="W436" s="587"/>
      <c r="X436" s="587"/>
      <c r="Y436" s="587"/>
      <c r="Z436" s="587"/>
      <c r="AA436" s="587"/>
      <c r="AB436" s="587"/>
      <c r="AC436" s="587"/>
      <c r="AD436" s="587"/>
      <c r="AE436" s="587"/>
      <c r="AF436" s="587"/>
      <c r="AG436" s="587"/>
      <c r="AH436" s="587"/>
      <c r="AI436" s="587"/>
      <c r="AJ436" s="587"/>
      <c r="AK436" s="587"/>
      <c r="AL436" s="587"/>
      <c r="AM436" s="587"/>
      <c r="AN436" s="587"/>
      <c r="AO436" s="587"/>
      <c r="AP436" s="590"/>
      <c r="AQ436" s="590"/>
    </row>
    <row r="437" spans="1:43" ht="12.75" customHeight="1">
      <c r="A437" s="587"/>
      <c r="B437" s="587"/>
      <c r="C437" s="587"/>
      <c r="D437" s="587"/>
      <c r="E437" s="587"/>
      <c r="F437" s="587"/>
      <c r="G437" s="587"/>
      <c r="H437" s="587"/>
      <c r="I437" s="587"/>
      <c r="J437" s="587"/>
      <c r="K437" s="587"/>
      <c r="L437" s="588"/>
      <c r="M437" s="587"/>
      <c r="N437" s="587"/>
      <c r="O437" s="587"/>
      <c r="P437" s="589"/>
      <c r="Q437" s="587"/>
      <c r="R437" s="587"/>
      <c r="S437" s="587"/>
      <c r="T437" s="587"/>
      <c r="U437" s="587"/>
      <c r="V437" s="587"/>
      <c r="W437" s="587"/>
      <c r="X437" s="587"/>
      <c r="Y437" s="587"/>
      <c r="Z437" s="587"/>
      <c r="AA437" s="587"/>
      <c r="AB437" s="587"/>
      <c r="AC437" s="587"/>
      <c r="AD437" s="587"/>
      <c r="AE437" s="587"/>
      <c r="AF437" s="587"/>
      <c r="AG437" s="587"/>
      <c r="AH437" s="587"/>
      <c r="AI437" s="587"/>
      <c r="AJ437" s="587"/>
      <c r="AK437" s="587"/>
      <c r="AL437" s="587"/>
      <c r="AM437" s="587"/>
      <c r="AN437" s="587"/>
      <c r="AO437" s="587"/>
      <c r="AP437" s="590"/>
      <c r="AQ437" s="590"/>
    </row>
    <row r="438" spans="1:43" ht="12.75" customHeight="1">
      <c r="A438" s="587"/>
      <c r="B438" s="587"/>
      <c r="C438" s="587"/>
      <c r="D438" s="587"/>
      <c r="E438" s="587"/>
      <c r="F438" s="587"/>
      <c r="G438" s="587"/>
      <c r="H438" s="587"/>
      <c r="I438" s="587"/>
      <c r="J438" s="587"/>
      <c r="K438" s="587"/>
      <c r="L438" s="588"/>
      <c r="M438" s="587"/>
      <c r="N438" s="587"/>
      <c r="O438" s="587"/>
      <c r="P438" s="589"/>
      <c r="Q438" s="587"/>
      <c r="R438" s="587"/>
      <c r="S438" s="587"/>
      <c r="T438" s="587"/>
      <c r="U438" s="587"/>
      <c r="V438" s="587"/>
      <c r="W438" s="587"/>
      <c r="X438" s="587"/>
      <c r="Y438" s="587"/>
      <c r="Z438" s="587"/>
      <c r="AA438" s="587"/>
      <c r="AB438" s="587"/>
      <c r="AC438" s="587"/>
      <c r="AD438" s="587"/>
      <c r="AE438" s="587"/>
      <c r="AF438" s="587"/>
      <c r="AG438" s="587"/>
      <c r="AH438" s="587"/>
      <c r="AI438" s="587"/>
      <c r="AJ438" s="587"/>
      <c r="AK438" s="587"/>
      <c r="AL438" s="587"/>
      <c r="AM438" s="587"/>
      <c r="AN438" s="587"/>
      <c r="AO438" s="587"/>
      <c r="AP438" s="590"/>
      <c r="AQ438" s="590"/>
    </row>
    <row r="439" spans="1:43" ht="12.75" customHeight="1">
      <c r="A439" s="587"/>
      <c r="B439" s="587"/>
      <c r="C439" s="587"/>
      <c r="D439" s="587"/>
      <c r="E439" s="587"/>
      <c r="F439" s="587"/>
      <c r="G439" s="587"/>
      <c r="H439" s="587"/>
      <c r="I439" s="587"/>
      <c r="J439" s="587"/>
      <c r="K439" s="587"/>
      <c r="L439" s="588"/>
      <c r="M439" s="587"/>
      <c r="N439" s="587"/>
      <c r="O439" s="587"/>
      <c r="P439" s="589"/>
      <c r="Q439" s="587"/>
      <c r="R439" s="587"/>
      <c r="S439" s="587"/>
      <c r="T439" s="587"/>
      <c r="U439" s="587"/>
      <c r="V439" s="587"/>
      <c r="W439" s="587"/>
      <c r="X439" s="587"/>
      <c r="Y439" s="587"/>
      <c r="Z439" s="587"/>
      <c r="AA439" s="587"/>
      <c r="AB439" s="587"/>
      <c r="AC439" s="587"/>
      <c r="AD439" s="587"/>
      <c r="AE439" s="587"/>
      <c r="AF439" s="587"/>
      <c r="AG439" s="587"/>
      <c r="AH439" s="587"/>
      <c r="AI439" s="587"/>
      <c r="AJ439" s="587"/>
      <c r="AK439" s="587"/>
      <c r="AL439" s="587"/>
      <c r="AM439" s="587"/>
      <c r="AN439" s="587"/>
      <c r="AO439" s="587"/>
      <c r="AP439" s="590"/>
      <c r="AQ439" s="590"/>
    </row>
    <row r="440" spans="1:43" ht="12.75" customHeight="1">
      <c r="A440" s="587"/>
      <c r="B440" s="587"/>
      <c r="C440" s="587"/>
      <c r="D440" s="587"/>
      <c r="E440" s="587"/>
      <c r="F440" s="587"/>
      <c r="G440" s="587"/>
      <c r="H440" s="587"/>
      <c r="I440" s="587"/>
      <c r="J440" s="587"/>
      <c r="K440" s="587"/>
      <c r="L440" s="588"/>
      <c r="M440" s="587"/>
      <c r="N440" s="587"/>
      <c r="O440" s="587"/>
      <c r="P440" s="589"/>
      <c r="Q440" s="587"/>
      <c r="R440" s="587"/>
      <c r="S440" s="587"/>
      <c r="T440" s="587"/>
      <c r="U440" s="587"/>
      <c r="V440" s="587"/>
      <c r="W440" s="587"/>
      <c r="X440" s="587"/>
      <c r="Y440" s="587"/>
      <c r="Z440" s="587"/>
      <c r="AA440" s="587"/>
      <c r="AB440" s="587"/>
      <c r="AC440" s="587"/>
      <c r="AD440" s="587"/>
      <c r="AE440" s="587"/>
      <c r="AF440" s="587"/>
      <c r="AG440" s="587"/>
      <c r="AH440" s="587"/>
      <c r="AI440" s="587"/>
      <c r="AJ440" s="587"/>
      <c r="AK440" s="587"/>
      <c r="AL440" s="587"/>
      <c r="AM440" s="587"/>
      <c r="AN440" s="587"/>
      <c r="AO440" s="587"/>
      <c r="AP440" s="590"/>
      <c r="AQ440" s="590"/>
    </row>
    <row r="441" spans="1:43" ht="12.75" customHeight="1">
      <c r="A441" s="587"/>
      <c r="B441" s="587"/>
      <c r="C441" s="587"/>
      <c r="D441" s="587"/>
      <c r="E441" s="587"/>
      <c r="F441" s="587"/>
      <c r="G441" s="587"/>
      <c r="H441" s="587"/>
      <c r="I441" s="587"/>
      <c r="J441" s="587"/>
      <c r="K441" s="587"/>
      <c r="L441" s="588"/>
      <c r="M441" s="587"/>
      <c r="N441" s="587"/>
      <c r="O441" s="587"/>
      <c r="P441" s="589"/>
      <c r="Q441" s="587"/>
      <c r="R441" s="587"/>
      <c r="S441" s="587"/>
      <c r="T441" s="587"/>
      <c r="U441" s="587"/>
      <c r="V441" s="587"/>
      <c r="W441" s="587"/>
      <c r="X441" s="587"/>
      <c r="Y441" s="587"/>
      <c r="Z441" s="587"/>
      <c r="AA441" s="587"/>
      <c r="AB441" s="587"/>
      <c r="AC441" s="587"/>
      <c r="AD441" s="587"/>
      <c r="AE441" s="587"/>
      <c r="AF441" s="587"/>
      <c r="AG441" s="587"/>
      <c r="AH441" s="587"/>
      <c r="AI441" s="587"/>
      <c r="AJ441" s="587"/>
      <c r="AK441" s="587"/>
      <c r="AL441" s="587"/>
      <c r="AM441" s="587"/>
      <c r="AN441" s="587"/>
      <c r="AO441" s="587"/>
      <c r="AP441" s="590"/>
      <c r="AQ441" s="590"/>
    </row>
    <row r="442" spans="1:43" ht="12.75" customHeight="1">
      <c r="A442" s="587"/>
      <c r="B442" s="587"/>
      <c r="C442" s="587"/>
      <c r="D442" s="587"/>
      <c r="E442" s="587"/>
      <c r="F442" s="587"/>
      <c r="G442" s="587"/>
      <c r="H442" s="587"/>
      <c r="I442" s="587"/>
      <c r="J442" s="587"/>
      <c r="K442" s="587"/>
      <c r="L442" s="588"/>
      <c r="M442" s="587"/>
      <c r="N442" s="587"/>
      <c r="O442" s="587"/>
      <c r="P442" s="589"/>
      <c r="Q442" s="587"/>
      <c r="R442" s="587"/>
      <c r="S442" s="587"/>
      <c r="T442" s="587"/>
      <c r="U442" s="587"/>
      <c r="V442" s="587"/>
      <c r="W442" s="587"/>
      <c r="X442" s="587"/>
      <c r="Y442" s="587"/>
      <c r="Z442" s="587"/>
      <c r="AA442" s="587"/>
      <c r="AB442" s="587"/>
      <c r="AC442" s="587"/>
      <c r="AD442" s="587"/>
      <c r="AE442" s="587"/>
      <c r="AF442" s="587"/>
      <c r="AG442" s="587"/>
      <c r="AH442" s="587"/>
      <c r="AI442" s="587"/>
      <c r="AJ442" s="587"/>
      <c r="AK442" s="587"/>
      <c r="AL442" s="587"/>
      <c r="AM442" s="587"/>
      <c r="AN442" s="587"/>
      <c r="AO442" s="587"/>
      <c r="AP442" s="590"/>
      <c r="AQ442" s="590"/>
    </row>
    <row r="443" spans="1:43" ht="12.75" customHeight="1">
      <c r="A443" s="587"/>
      <c r="B443" s="587"/>
      <c r="C443" s="587"/>
      <c r="D443" s="587"/>
      <c r="E443" s="587"/>
      <c r="F443" s="587"/>
      <c r="G443" s="587"/>
      <c r="H443" s="587"/>
      <c r="I443" s="587"/>
      <c r="J443" s="587"/>
      <c r="K443" s="587"/>
      <c r="L443" s="588"/>
      <c r="M443" s="587"/>
      <c r="N443" s="587"/>
      <c r="O443" s="587"/>
      <c r="P443" s="589"/>
      <c r="Q443" s="587"/>
      <c r="R443" s="587"/>
      <c r="S443" s="587"/>
      <c r="T443" s="587"/>
      <c r="U443" s="587"/>
      <c r="V443" s="587"/>
      <c r="W443" s="587"/>
      <c r="X443" s="587"/>
      <c r="Y443" s="587"/>
      <c r="Z443" s="587"/>
      <c r="AA443" s="587"/>
      <c r="AB443" s="587"/>
      <c r="AC443" s="587"/>
      <c r="AD443" s="587"/>
      <c r="AE443" s="587"/>
      <c r="AF443" s="587"/>
      <c r="AG443" s="587"/>
      <c r="AH443" s="587"/>
      <c r="AI443" s="587"/>
      <c r="AJ443" s="587"/>
      <c r="AK443" s="587"/>
      <c r="AL443" s="587"/>
      <c r="AM443" s="587"/>
      <c r="AN443" s="587"/>
      <c r="AO443" s="587"/>
      <c r="AP443" s="590"/>
      <c r="AQ443" s="590"/>
    </row>
    <row r="444" spans="1:43" ht="12.75" customHeight="1">
      <c r="A444" s="587"/>
      <c r="B444" s="587"/>
      <c r="C444" s="587"/>
      <c r="D444" s="587"/>
      <c r="E444" s="587"/>
      <c r="F444" s="587"/>
      <c r="G444" s="587"/>
      <c r="H444" s="587"/>
      <c r="I444" s="587"/>
      <c r="J444" s="587"/>
      <c r="K444" s="587"/>
      <c r="L444" s="588"/>
      <c r="M444" s="587"/>
      <c r="N444" s="587"/>
      <c r="O444" s="587"/>
      <c r="P444" s="589"/>
      <c r="Q444" s="587"/>
      <c r="R444" s="587"/>
      <c r="S444" s="587"/>
      <c r="T444" s="587"/>
      <c r="U444" s="587"/>
      <c r="V444" s="587"/>
      <c r="W444" s="587"/>
      <c r="X444" s="587"/>
      <c r="Y444" s="587"/>
      <c r="Z444" s="587"/>
      <c r="AA444" s="587"/>
      <c r="AB444" s="587"/>
      <c r="AC444" s="587"/>
      <c r="AD444" s="587"/>
      <c r="AE444" s="587"/>
      <c r="AF444" s="587"/>
      <c r="AG444" s="587"/>
      <c r="AH444" s="587"/>
      <c r="AI444" s="587"/>
      <c r="AJ444" s="587"/>
      <c r="AK444" s="587"/>
      <c r="AL444" s="587"/>
      <c r="AM444" s="587"/>
      <c r="AN444" s="587"/>
      <c r="AO444" s="587"/>
      <c r="AP444" s="590"/>
      <c r="AQ444" s="590"/>
    </row>
    <row r="445" spans="1:43" ht="12.75" customHeight="1">
      <c r="A445" s="587"/>
      <c r="B445" s="587"/>
      <c r="C445" s="587"/>
      <c r="D445" s="587"/>
      <c r="E445" s="587"/>
      <c r="F445" s="587"/>
      <c r="G445" s="587"/>
      <c r="H445" s="587"/>
      <c r="I445" s="587"/>
      <c r="J445" s="587"/>
      <c r="K445" s="587"/>
      <c r="L445" s="588"/>
      <c r="M445" s="587"/>
      <c r="N445" s="587"/>
      <c r="O445" s="587"/>
      <c r="P445" s="589"/>
      <c r="Q445" s="587"/>
      <c r="R445" s="587"/>
      <c r="S445" s="587"/>
      <c r="T445" s="587"/>
      <c r="U445" s="587"/>
      <c r="V445" s="587"/>
      <c r="W445" s="587"/>
      <c r="X445" s="587"/>
      <c r="Y445" s="587"/>
      <c r="Z445" s="587"/>
      <c r="AA445" s="587"/>
      <c r="AB445" s="587"/>
      <c r="AC445" s="587"/>
      <c r="AD445" s="587"/>
      <c r="AE445" s="587"/>
      <c r="AF445" s="587"/>
      <c r="AG445" s="587"/>
      <c r="AH445" s="587"/>
      <c r="AI445" s="587"/>
      <c r="AJ445" s="587"/>
      <c r="AK445" s="587"/>
      <c r="AL445" s="587"/>
      <c r="AM445" s="587"/>
      <c r="AN445" s="587"/>
      <c r="AO445" s="587"/>
      <c r="AP445" s="590"/>
      <c r="AQ445" s="590"/>
    </row>
    <row r="446" spans="1:43" ht="12.75" customHeight="1">
      <c r="A446" s="587"/>
      <c r="B446" s="587"/>
      <c r="C446" s="587"/>
      <c r="D446" s="587"/>
      <c r="E446" s="587"/>
      <c r="F446" s="587"/>
      <c r="G446" s="587"/>
      <c r="H446" s="587"/>
      <c r="I446" s="587"/>
      <c r="J446" s="587"/>
      <c r="K446" s="587"/>
      <c r="L446" s="588"/>
      <c r="M446" s="587"/>
      <c r="N446" s="587"/>
      <c r="O446" s="587"/>
      <c r="P446" s="589"/>
      <c r="Q446" s="587"/>
      <c r="R446" s="587"/>
      <c r="S446" s="587"/>
      <c r="T446" s="587"/>
      <c r="U446" s="587"/>
      <c r="V446" s="587"/>
      <c r="W446" s="587"/>
      <c r="X446" s="587"/>
      <c r="Y446" s="587"/>
      <c r="Z446" s="587"/>
      <c r="AA446" s="587"/>
      <c r="AB446" s="587"/>
      <c r="AC446" s="587"/>
      <c r="AD446" s="587"/>
      <c r="AE446" s="587"/>
      <c r="AF446" s="587"/>
      <c r="AG446" s="587"/>
      <c r="AH446" s="587"/>
      <c r="AI446" s="587"/>
      <c r="AJ446" s="587"/>
      <c r="AK446" s="587"/>
      <c r="AL446" s="587"/>
      <c r="AM446" s="587"/>
      <c r="AN446" s="587"/>
      <c r="AO446" s="587"/>
      <c r="AP446" s="590"/>
      <c r="AQ446" s="590"/>
    </row>
    <row r="447" spans="1:43" ht="12.75" customHeight="1">
      <c r="A447" s="587"/>
      <c r="B447" s="587"/>
      <c r="C447" s="587"/>
      <c r="D447" s="587"/>
      <c r="E447" s="587"/>
      <c r="F447" s="587"/>
      <c r="G447" s="587"/>
      <c r="H447" s="587"/>
      <c r="I447" s="587"/>
      <c r="J447" s="587"/>
      <c r="K447" s="587"/>
      <c r="L447" s="588"/>
      <c r="M447" s="587"/>
      <c r="N447" s="587"/>
      <c r="O447" s="587"/>
      <c r="P447" s="589"/>
      <c r="Q447" s="587"/>
      <c r="R447" s="587"/>
      <c r="S447" s="587"/>
      <c r="T447" s="587"/>
      <c r="U447" s="587"/>
      <c r="V447" s="587"/>
      <c r="W447" s="587"/>
      <c r="X447" s="587"/>
      <c r="Y447" s="587"/>
      <c r="Z447" s="587"/>
      <c r="AA447" s="587"/>
      <c r="AB447" s="587"/>
      <c r="AC447" s="587"/>
      <c r="AD447" s="587"/>
      <c r="AE447" s="587"/>
      <c r="AF447" s="587"/>
      <c r="AG447" s="587"/>
      <c r="AH447" s="587"/>
      <c r="AI447" s="587"/>
      <c r="AJ447" s="587"/>
      <c r="AK447" s="587"/>
      <c r="AL447" s="587"/>
      <c r="AM447" s="587"/>
      <c r="AN447" s="587"/>
      <c r="AO447" s="587"/>
      <c r="AP447" s="590"/>
      <c r="AQ447" s="590"/>
    </row>
    <row r="448" spans="1:43" ht="12.75" customHeight="1">
      <c r="A448" s="587"/>
      <c r="B448" s="587"/>
      <c r="C448" s="587"/>
      <c r="D448" s="587"/>
      <c r="E448" s="587"/>
      <c r="F448" s="587"/>
      <c r="G448" s="587"/>
      <c r="H448" s="587"/>
      <c r="I448" s="587"/>
      <c r="J448" s="587"/>
      <c r="K448" s="587"/>
      <c r="L448" s="588"/>
      <c r="M448" s="587"/>
      <c r="N448" s="587"/>
      <c r="O448" s="587"/>
      <c r="P448" s="589"/>
      <c r="Q448" s="587"/>
      <c r="R448" s="587"/>
      <c r="S448" s="587"/>
      <c r="T448" s="587"/>
      <c r="U448" s="587"/>
      <c r="V448" s="587"/>
      <c r="W448" s="587"/>
      <c r="X448" s="587"/>
      <c r="Y448" s="587"/>
      <c r="Z448" s="587"/>
      <c r="AA448" s="587"/>
      <c r="AB448" s="587"/>
      <c r="AC448" s="587"/>
      <c r="AD448" s="587"/>
      <c r="AE448" s="587"/>
      <c r="AF448" s="587"/>
      <c r="AG448" s="587"/>
      <c r="AH448" s="587"/>
      <c r="AI448" s="587"/>
      <c r="AJ448" s="587"/>
      <c r="AK448" s="587"/>
      <c r="AL448" s="587"/>
      <c r="AM448" s="587"/>
      <c r="AN448" s="587"/>
      <c r="AO448" s="587"/>
      <c r="AP448" s="590"/>
      <c r="AQ448" s="590"/>
    </row>
    <row r="449" spans="1:43" ht="12.75" customHeight="1">
      <c r="A449" s="587"/>
      <c r="B449" s="587"/>
      <c r="C449" s="587"/>
      <c r="D449" s="587"/>
      <c r="E449" s="587"/>
      <c r="F449" s="587"/>
      <c r="G449" s="587"/>
      <c r="H449" s="587"/>
      <c r="I449" s="587"/>
      <c r="J449" s="587"/>
      <c r="K449" s="587"/>
      <c r="L449" s="588"/>
      <c r="M449" s="587"/>
      <c r="N449" s="587"/>
      <c r="O449" s="587"/>
      <c r="P449" s="589"/>
      <c r="Q449" s="587"/>
      <c r="R449" s="587"/>
      <c r="S449" s="587"/>
      <c r="T449" s="587"/>
      <c r="U449" s="587"/>
      <c r="V449" s="587"/>
      <c r="W449" s="587"/>
      <c r="X449" s="587"/>
      <c r="Y449" s="587"/>
      <c r="Z449" s="587"/>
      <c r="AA449" s="587"/>
      <c r="AB449" s="587"/>
      <c r="AC449" s="587"/>
      <c r="AD449" s="587"/>
      <c r="AE449" s="587"/>
      <c r="AF449" s="587"/>
      <c r="AG449" s="587"/>
      <c r="AH449" s="587"/>
      <c r="AI449" s="587"/>
      <c r="AJ449" s="587"/>
      <c r="AK449" s="587"/>
      <c r="AL449" s="587"/>
      <c r="AM449" s="587"/>
      <c r="AN449" s="587"/>
      <c r="AO449" s="587"/>
      <c r="AP449" s="590"/>
      <c r="AQ449" s="590"/>
    </row>
    <row r="450" spans="1:43" ht="12.75" customHeight="1">
      <c r="A450" s="587"/>
      <c r="B450" s="587"/>
      <c r="C450" s="587"/>
      <c r="D450" s="587"/>
      <c r="E450" s="587"/>
      <c r="F450" s="587"/>
      <c r="G450" s="587"/>
      <c r="H450" s="587"/>
      <c r="I450" s="587"/>
      <c r="J450" s="587"/>
      <c r="K450" s="587"/>
      <c r="L450" s="588"/>
      <c r="M450" s="587"/>
      <c r="N450" s="587"/>
      <c r="O450" s="587"/>
      <c r="P450" s="589"/>
      <c r="Q450" s="587"/>
      <c r="R450" s="587"/>
      <c r="S450" s="587"/>
      <c r="T450" s="587"/>
      <c r="U450" s="587"/>
      <c r="V450" s="587"/>
      <c r="W450" s="587"/>
      <c r="X450" s="587"/>
      <c r="Y450" s="587"/>
      <c r="Z450" s="587"/>
      <c r="AA450" s="587"/>
      <c r="AB450" s="587"/>
      <c r="AC450" s="587"/>
      <c r="AD450" s="587"/>
      <c r="AE450" s="587"/>
      <c r="AF450" s="587"/>
      <c r="AG450" s="587"/>
      <c r="AH450" s="587"/>
      <c r="AI450" s="587"/>
      <c r="AJ450" s="587"/>
      <c r="AK450" s="587"/>
      <c r="AL450" s="587"/>
      <c r="AM450" s="587"/>
      <c r="AN450" s="587"/>
      <c r="AO450" s="587"/>
      <c r="AP450" s="590"/>
      <c r="AQ450" s="590"/>
    </row>
    <row r="451" spans="1:43" ht="12.75" customHeight="1">
      <c r="A451" s="587"/>
      <c r="B451" s="587"/>
      <c r="C451" s="587"/>
      <c r="D451" s="587"/>
      <c r="E451" s="587"/>
      <c r="F451" s="587"/>
      <c r="G451" s="587"/>
      <c r="H451" s="587"/>
      <c r="I451" s="587"/>
      <c r="J451" s="587"/>
      <c r="K451" s="587"/>
      <c r="L451" s="588"/>
      <c r="M451" s="587"/>
      <c r="N451" s="587"/>
      <c r="O451" s="587"/>
      <c r="P451" s="589"/>
      <c r="Q451" s="587"/>
      <c r="R451" s="587"/>
      <c r="S451" s="587"/>
      <c r="T451" s="587"/>
      <c r="U451" s="587"/>
      <c r="V451" s="587"/>
      <c r="W451" s="587"/>
      <c r="X451" s="587"/>
      <c r="Y451" s="587"/>
      <c r="Z451" s="587"/>
      <c r="AA451" s="587"/>
      <c r="AB451" s="587"/>
      <c r="AC451" s="587"/>
      <c r="AD451" s="587"/>
      <c r="AE451" s="587"/>
      <c r="AF451" s="587"/>
      <c r="AG451" s="587"/>
      <c r="AH451" s="587"/>
      <c r="AI451" s="587"/>
      <c r="AJ451" s="587"/>
      <c r="AK451" s="587"/>
      <c r="AL451" s="587"/>
      <c r="AM451" s="587"/>
      <c r="AN451" s="587"/>
      <c r="AO451" s="587"/>
      <c r="AP451" s="590"/>
      <c r="AQ451" s="590"/>
    </row>
    <row r="452" spans="1:43" ht="12.75" customHeight="1">
      <c r="A452" s="587"/>
      <c r="B452" s="587"/>
      <c r="C452" s="587"/>
      <c r="D452" s="587"/>
      <c r="E452" s="587"/>
      <c r="F452" s="587"/>
      <c r="G452" s="587"/>
      <c r="H452" s="587"/>
      <c r="I452" s="587"/>
      <c r="J452" s="587"/>
      <c r="K452" s="587"/>
      <c r="L452" s="588"/>
      <c r="M452" s="587"/>
      <c r="N452" s="587"/>
      <c r="O452" s="587"/>
      <c r="P452" s="589"/>
      <c r="Q452" s="587"/>
      <c r="R452" s="587"/>
      <c r="S452" s="587"/>
      <c r="T452" s="587"/>
      <c r="U452" s="587"/>
      <c r="V452" s="587"/>
      <c r="W452" s="587"/>
      <c r="X452" s="587"/>
      <c r="Y452" s="587"/>
      <c r="Z452" s="587"/>
      <c r="AA452" s="587"/>
      <c r="AB452" s="587"/>
      <c r="AC452" s="587"/>
      <c r="AD452" s="587"/>
      <c r="AE452" s="587"/>
      <c r="AF452" s="587"/>
      <c r="AG452" s="587"/>
      <c r="AH452" s="587"/>
      <c r="AI452" s="587"/>
      <c r="AJ452" s="587"/>
      <c r="AK452" s="587"/>
      <c r="AL452" s="587"/>
      <c r="AM452" s="587"/>
      <c r="AN452" s="587"/>
      <c r="AO452" s="587"/>
      <c r="AP452" s="590"/>
      <c r="AQ452" s="590"/>
    </row>
    <row r="453" spans="1:43" ht="12.75" customHeight="1">
      <c r="A453" s="587"/>
      <c r="B453" s="587"/>
      <c r="C453" s="587"/>
      <c r="D453" s="587"/>
      <c r="E453" s="587"/>
      <c r="F453" s="587"/>
      <c r="G453" s="587"/>
      <c r="H453" s="587"/>
      <c r="I453" s="587"/>
      <c r="J453" s="587"/>
      <c r="K453" s="587"/>
      <c r="L453" s="588"/>
      <c r="M453" s="587"/>
      <c r="N453" s="587"/>
      <c r="O453" s="587"/>
      <c r="P453" s="589"/>
      <c r="Q453" s="587"/>
      <c r="R453" s="587"/>
      <c r="S453" s="587"/>
      <c r="T453" s="587"/>
      <c r="U453" s="587"/>
      <c r="V453" s="587"/>
      <c r="W453" s="587"/>
      <c r="X453" s="587"/>
      <c r="Y453" s="587"/>
      <c r="Z453" s="587"/>
      <c r="AA453" s="587"/>
      <c r="AB453" s="587"/>
      <c r="AC453" s="587"/>
      <c r="AD453" s="587"/>
      <c r="AE453" s="587"/>
      <c r="AF453" s="587"/>
      <c r="AG453" s="587"/>
      <c r="AH453" s="587"/>
      <c r="AI453" s="587"/>
      <c r="AJ453" s="587"/>
      <c r="AK453" s="587"/>
      <c r="AL453" s="587"/>
      <c r="AM453" s="587"/>
      <c r="AN453" s="587"/>
      <c r="AO453" s="587"/>
      <c r="AP453" s="590"/>
      <c r="AQ453" s="590"/>
    </row>
    <row r="454" spans="1:43" ht="12.75" customHeight="1">
      <c r="A454" s="587"/>
      <c r="B454" s="587"/>
      <c r="C454" s="587"/>
      <c r="D454" s="587"/>
      <c r="E454" s="587"/>
      <c r="F454" s="587"/>
      <c r="G454" s="587"/>
      <c r="H454" s="587"/>
      <c r="I454" s="587"/>
      <c r="J454" s="587"/>
      <c r="K454" s="587"/>
      <c r="L454" s="588"/>
      <c r="M454" s="587"/>
      <c r="N454" s="587"/>
      <c r="O454" s="587"/>
      <c r="P454" s="589"/>
      <c r="Q454" s="587"/>
      <c r="R454" s="587"/>
      <c r="S454" s="587"/>
      <c r="T454" s="587"/>
      <c r="U454" s="587"/>
      <c r="V454" s="587"/>
      <c r="W454" s="587"/>
      <c r="X454" s="587"/>
      <c r="Y454" s="587"/>
      <c r="Z454" s="587"/>
      <c r="AA454" s="587"/>
      <c r="AB454" s="587"/>
      <c r="AC454" s="587"/>
      <c r="AD454" s="587"/>
      <c r="AE454" s="587"/>
      <c r="AF454" s="587"/>
      <c r="AG454" s="587"/>
      <c r="AH454" s="587"/>
      <c r="AI454" s="587"/>
      <c r="AJ454" s="587"/>
      <c r="AK454" s="587"/>
      <c r="AL454" s="587"/>
      <c r="AM454" s="587"/>
      <c r="AN454" s="587"/>
      <c r="AO454" s="587"/>
      <c r="AP454" s="590"/>
      <c r="AQ454" s="590"/>
    </row>
    <row r="455" spans="1:43" ht="12.75" customHeight="1">
      <c r="A455" s="587"/>
      <c r="B455" s="587"/>
      <c r="C455" s="587"/>
      <c r="D455" s="587"/>
      <c r="E455" s="587"/>
      <c r="F455" s="587"/>
      <c r="G455" s="587"/>
      <c r="H455" s="587"/>
      <c r="I455" s="587"/>
      <c r="J455" s="587"/>
      <c r="K455" s="587"/>
      <c r="L455" s="588"/>
      <c r="M455" s="587"/>
      <c r="N455" s="587"/>
      <c r="O455" s="587"/>
      <c r="P455" s="589"/>
      <c r="Q455" s="587"/>
      <c r="R455" s="587"/>
      <c r="S455" s="587"/>
      <c r="T455" s="587"/>
      <c r="U455" s="587"/>
      <c r="V455" s="587"/>
      <c r="W455" s="587"/>
      <c r="X455" s="587"/>
      <c r="Y455" s="587"/>
      <c r="Z455" s="587"/>
      <c r="AA455" s="587"/>
      <c r="AB455" s="587"/>
      <c r="AC455" s="587"/>
      <c r="AD455" s="587"/>
      <c r="AE455" s="587"/>
      <c r="AF455" s="587"/>
      <c r="AG455" s="587"/>
      <c r="AH455" s="587"/>
      <c r="AI455" s="587"/>
      <c r="AJ455" s="587"/>
      <c r="AK455" s="587"/>
      <c r="AL455" s="587"/>
      <c r="AM455" s="587"/>
      <c r="AN455" s="587"/>
      <c r="AO455" s="587"/>
      <c r="AP455" s="590"/>
      <c r="AQ455" s="590"/>
    </row>
    <row r="456" spans="1:43" ht="12.75" customHeight="1">
      <c r="A456" s="587"/>
      <c r="B456" s="587"/>
      <c r="C456" s="587"/>
      <c r="D456" s="587"/>
      <c r="E456" s="587"/>
      <c r="F456" s="587"/>
      <c r="G456" s="587"/>
      <c r="H456" s="587"/>
      <c r="I456" s="587"/>
      <c r="J456" s="587"/>
      <c r="K456" s="587"/>
      <c r="L456" s="588"/>
      <c r="M456" s="587"/>
      <c r="N456" s="587"/>
      <c r="O456" s="587"/>
      <c r="P456" s="589"/>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587"/>
      <c r="AM456" s="587"/>
      <c r="AN456" s="587"/>
      <c r="AO456" s="587"/>
      <c r="AP456" s="590"/>
      <c r="AQ456" s="590"/>
    </row>
    <row r="457" spans="1:43" ht="12.75" customHeight="1">
      <c r="A457" s="587"/>
      <c r="B457" s="587"/>
      <c r="C457" s="587"/>
      <c r="D457" s="587"/>
      <c r="E457" s="587"/>
      <c r="F457" s="587"/>
      <c r="G457" s="587"/>
      <c r="H457" s="587"/>
      <c r="I457" s="587"/>
      <c r="J457" s="587"/>
      <c r="K457" s="587"/>
      <c r="L457" s="588"/>
      <c r="M457" s="587"/>
      <c r="N457" s="587"/>
      <c r="O457" s="587"/>
      <c r="P457" s="589"/>
      <c r="Q457" s="587"/>
      <c r="R457" s="587"/>
      <c r="S457" s="587"/>
      <c r="T457" s="587"/>
      <c r="U457" s="587"/>
      <c r="V457" s="587"/>
      <c r="W457" s="587"/>
      <c r="X457" s="587"/>
      <c r="Y457" s="587"/>
      <c r="Z457" s="587"/>
      <c r="AA457" s="587"/>
      <c r="AB457" s="587"/>
      <c r="AC457" s="587"/>
      <c r="AD457" s="587"/>
      <c r="AE457" s="587"/>
      <c r="AF457" s="587"/>
      <c r="AG457" s="587"/>
      <c r="AH457" s="587"/>
      <c r="AI457" s="587"/>
      <c r="AJ457" s="587"/>
      <c r="AK457" s="587"/>
      <c r="AL457" s="587"/>
      <c r="AM457" s="587"/>
      <c r="AN457" s="587"/>
      <c r="AO457" s="587"/>
      <c r="AP457" s="590"/>
      <c r="AQ457" s="590"/>
    </row>
    <row r="458" spans="1:43" ht="12.75" customHeight="1">
      <c r="A458" s="587"/>
      <c r="B458" s="587"/>
      <c r="C458" s="587"/>
      <c r="D458" s="587"/>
      <c r="E458" s="587"/>
      <c r="F458" s="587"/>
      <c r="G458" s="587"/>
      <c r="H458" s="587"/>
      <c r="I458" s="587"/>
      <c r="J458" s="587"/>
      <c r="K458" s="587"/>
      <c r="L458" s="588"/>
      <c r="M458" s="587"/>
      <c r="N458" s="587"/>
      <c r="O458" s="587"/>
      <c r="P458" s="589"/>
      <c r="Q458" s="587"/>
      <c r="R458" s="587"/>
      <c r="S458" s="587"/>
      <c r="T458" s="587"/>
      <c r="U458" s="587"/>
      <c r="V458" s="587"/>
      <c r="W458" s="587"/>
      <c r="X458" s="587"/>
      <c r="Y458" s="587"/>
      <c r="Z458" s="587"/>
      <c r="AA458" s="587"/>
      <c r="AB458" s="587"/>
      <c r="AC458" s="587"/>
      <c r="AD458" s="587"/>
      <c r="AE458" s="587"/>
      <c r="AF458" s="587"/>
      <c r="AG458" s="587"/>
      <c r="AH458" s="587"/>
      <c r="AI458" s="587"/>
      <c r="AJ458" s="587"/>
      <c r="AK458" s="587"/>
      <c r="AL458" s="587"/>
      <c r="AM458" s="587"/>
      <c r="AN458" s="587"/>
      <c r="AO458" s="587"/>
      <c r="AP458" s="590"/>
      <c r="AQ458" s="590"/>
    </row>
    <row r="459" spans="1:43" ht="12.75" customHeight="1">
      <c r="A459" s="587"/>
      <c r="B459" s="587"/>
      <c r="C459" s="587"/>
      <c r="D459" s="587"/>
      <c r="E459" s="587"/>
      <c r="F459" s="587"/>
      <c r="G459" s="587"/>
      <c r="H459" s="587"/>
      <c r="I459" s="587"/>
      <c r="J459" s="587"/>
      <c r="K459" s="587"/>
      <c r="L459" s="588"/>
      <c r="M459" s="587"/>
      <c r="N459" s="587"/>
      <c r="O459" s="587"/>
      <c r="P459" s="589"/>
      <c r="Q459" s="587"/>
      <c r="R459" s="587"/>
      <c r="S459" s="587"/>
      <c r="T459" s="587"/>
      <c r="U459" s="587"/>
      <c r="V459" s="587"/>
      <c r="W459" s="587"/>
      <c r="X459" s="587"/>
      <c r="Y459" s="587"/>
      <c r="Z459" s="587"/>
      <c r="AA459" s="587"/>
      <c r="AB459" s="587"/>
      <c r="AC459" s="587"/>
      <c r="AD459" s="587"/>
      <c r="AE459" s="587"/>
      <c r="AF459" s="587"/>
      <c r="AG459" s="587"/>
      <c r="AH459" s="587"/>
      <c r="AI459" s="587"/>
      <c r="AJ459" s="587"/>
      <c r="AK459" s="587"/>
      <c r="AL459" s="587"/>
      <c r="AM459" s="587"/>
      <c r="AN459" s="587"/>
      <c r="AO459" s="587"/>
      <c r="AP459" s="590"/>
      <c r="AQ459" s="590"/>
    </row>
    <row r="460" spans="1:43" ht="12.75" customHeight="1">
      <c r="A460" s="587"/>
      <c r="B460" s="587"/>
      <c r="C460" s="587"/>
      <c r="D460" s="587"/>
      <c r="E460" s="587"/>
      <c r="F460" s="587"/>
      <c r="G460" s="587"/>
      <c r="H460" s="587"/>
      <c r="I460" s="587"/>
      <c r="J460" s="587"/>
      <c r="K460" s="587"/>
      <c r="L460" s="588"/>
      <c r="M460" s="587"/>
      <c r="N460" s="587"/>
      <c r="O460" s="587"/>
      <c r="P460" s="589"/>
      <c r="Q460" s="587"/>
      <c r="R460" s="587"/>
      <c r="S460" s="587"/>
      <c r="T460" s="587"/>
      <c r="U460" s="587"/>
      <c r="V460" s="587"/>
      <c r="W460" s="587"/>
      <c r="X460" s="587"/>
      <c r="Y460" s="587"/>
      <c r="Z460" s="587"/>
      <c r="AA460" s="587"/>
      <c r="AB460" s="587"/>
      <c r="AC460" s="587"/>
      <c r="AD460" s="587"/>
      <c r="AE460" s="587"/>
      <c r="AF460" s="587"/>
      <c r="AG460" s="587"/>
      <c r="AH460" s="587"/>
      <c r="AI460" s="587"/>
      <c r="AJ460" s="587"/>
      <c r="AK460" s="587"/>
      <c r="AL460" s="587"/>
      <c r="AM460" s="587"/>
      <c r="AN460" s="587"/>
      <c r="AO460" s="587"/>
      <c r="AP460" s="590"/>
      <c r="AQ460" s="590"/>
    </row>
    <row r="461" spans="1:43" ht="12.75" customHeight="1">
      <c r="A461" s="587"/>
      <c r="B461" s="587"/>
      <c r="C461" s="587"/>
      <c r="D461" s="587"/>
      <c r="E461" s="587"/>
      <c r="F461" s="587"/>
      <c r="G461" s="587"/>
      <c r="H461" s="587"/>
      <c r="I461" s="587"/>
      <c r="J461" s="587"/>
      <c r="K461" s="587"/>
      <c r="L461" s="588"/>
      <c r="M461" s="587"/>
      <c r="N461" s="587"/>
      <c r="O461" s="587"/>
      <c r="P461" s="589"/>
      <c r="Q461" s="587"/>
      <c r="R461" s="587"/>
      <c r="S461" s="587"/>
      <c r="T461" s="587"/>
      <c r="U461" s="587"/>
      <c r="V461" s="587"/>
      <c r="W461" s="587"/>
      <c r="X461" s="587"/>
      <c r="Y461" s="587"/>
      <c r="Z461" s="587"/>
      <c r="AA461" s="587"/>
      <c r="AB461" s="587"/>
      <c r="AC461" s="587"/>
      <c r="AD461" s="587"/>
      <c r="AE461" s="587"/>
      <c r="AF461" s="587"/>
      <c r="AG461" s="587"/>
      <c r="AH461" s="587"/>
      <c r="AI461" s="587"/>
      <c r="AJ461" s="587"/>
      <c r="AK461" s="587"/>
      <c r="AL461" s="587"/>
      <c r="AM461" s="587"/>
      <c r="AN461" s="587"/>
      <c r="AO461" s="587"/>
      <c r="AP461" s="590"/>
      <c r="AQ461" s="590"/>
    </row>
    <row r="462" spans="1:43" ht="12.75" customHeight="1">
      <c r="A462" s="587"/>
      <c r="B462" s="587"/>
      <c r="C462" s="587"/>
      <c r="D462" s="587"/>
      <c r="E462" s="587"/>
      <c r="F462" s="587"/>
      <c r="G462" s="587"/>
      <c r="H462" s="587"/>
      <c r="I462" s="587"/>
      <c r="J462" s="587"/>
      <c r="K462" s="587"/>
      <c r="L462" s="588"/>
      <c r="M462" s="587"/>
      <c r="N462" s="587"/>
      <c r="O462" s="587"/>
      <c r="P462" s="589"/>
      <c r="Q462" s="587"/>
      <c r="R462" s="587"/>
      <c r="S462" s="587"/>
      <c r="T462" s="587"/>
      <c r="U462" s="587"/>
      <c r="V462" s="587"/>
      <c r="W462" s="587"/>
      <c r="X462" s="587"/>
      <c r="Y462" s="587"/>
      <c r="Z462" s="587"/>
      <c r="AA462" s="587"/>
      <c r="AB462" s="587"/>
      <c r="AC462" s="587"/>
      <c r="AD462" s="587"/>
      <c r="AE462" s="587"/>
      <c r="AF462" s="587"/>
      <c r="AG462" s="587"/>
      <c r="AH462" s="587"/>
      <c r="AI462" s="587"/>
      <c r="AJ462" s="587"/>
      <c r="AK462" s="587"/>
      <c r="AL462" s="587"/>
      <c r="AM462" s="587"/>
      <c r="AN462" s="587"/>
      <c r="AO462" s="587"/>
      <c r="AP462" s="590"/>
      <c r="AQ462" s="590"/>
    </row>
    <row r="463" spans="1:43" ht="12.75" customHeight="1">
      <c r="A463" s="587"/>
      <c r="B463" s="587"/>
      <c r="C463" s="587"/>
      <c r="D463" s="587"/>
      <c r="E463" s="587"/>
      <c r="F463" s="587"/>
      <c r="G463" s="587"/>
      <c r="H463" s="587"/>
      <c r="I463" s="587"/>
      <c r="J463" s="587"/>
      <c r="K463" s="587"/>
      <c r="L463" s="588"/>
      <c r="M463" s="587"/>
      <c r="N463" s="587"/>
      <c r="O463" s="587"/>
      <c r="P463" s="589"/>
      <c r="Q463" s="587"/>
      <c r="R463" s="587"/>
      <c r="S463" s="587"/>
      <c r="T463" s="587"/>
      <c r="U463" s="587"/>
      <c r="V463" s="587"/>
      <c r="W463" s="587"/>
      <c r="X463" s="587"/>
      <c r="Y463" s="587"/>
      <c r="Z463" s="587"/>
      <c r="AA463" s="587"/>
      <c r="AB463" s="587"/>
      <c r="AC463" s="587"/>
      <c r="AD463" s="587"/>
      <c r="AE463" s="587"/>
      <c r="AF463" s="587"/>
      <c r="AG463" s="587"/>
      <c r="AH463" s="587"/>
      <c r="AI463" s="587"/>
      <c r="AJ463" s="587"/>
      <c r="AK463" s="587"/>
      <c r="AL463" s="587"/>
      <c r="AM463" s="587"/>
      <c r="AN463" s="587"/>
      <c r="AO463" s="587"/>
      <c r="AP463" s="590"/>
      <c r="AQ463" s="590"/>
    </row>
    <row r="464" spans="1:43" ht="12.75" customHeight="1">
      <c r="A464" s="587"/>
      <c r="B464" s="587"/>
      <c r="C464" s="587"/>
      <c r="D464" s="587"/>
      <c r="E464" s="587"/>
      <c r="F464" s="587"/>
      <c r="G464" s="587"/>
      <c r="H464" s="587"/>
      <c r="I464" s="587"/>
      <c r="J464" s="587"/>
      <c r="K464" s="587"/>
      <c r="L464" s="588"/>
      <c r="M464" s="587"/>
      <c r="N464" s="587"/>
      <c r="O464" s="587"/>
      <c r="P464" s="589"/>
      <c r="Q464" s="587"/>
      <c r="R464" s="587"/>
      <c r="S464" s="587"/>
      <c r="T464" s="587"/>
      <c r="U464" s="587"/>
      <c r="V464" s="587"/>
      <c r="W464" s="587"/>
      <c r="X464" s="587"/>
      <c r="Y464" s="587"/>
      <c r="Z464" s="587"/>
      <c r="AA464" s="587"/>
      <c r="AB464" s="587"/>
      <c r="AC464" s="587"/>
      <c r="AD464" s="587"/>
      <c r="AE464" s="587"/>
      <c r="AF464" s="587"/>
      <c r="AG464" s="587"/>
      <c r="AH464" s="587"/>
      <c r="AI464" s="587"/>
      <c r="AJ464" s="587"/>
      <c r="AK464" s="587"/>
      <c r="AL464" s="587"/>
      <c r="AM464" s="587"/>
      <c r="AN464" s="587"/>
      <c r="AO464" s="587"/>
      <c r="AP464" s="590"/>
      <c r="AQ464" s="590"/>
    </row>
    <row r="465" spans="1:43" ht="12.75" customHeight="1">
      <c r="A465" s="587"/>
      <c r="B465" s="587"/>
      <c r="C465" s="587"/>
      <c r="D465" s="587"/>
      <c r="E465" s="587"/>
      <c r="F465" s="587"/>
      <c r="G465" s="587"/>
      <c r="H465" s="587"/>
      <c r="I465" s="587"/>
      <c r="J465" s="587"/>
      <c r="K465" s="587"/>
      <c r="L465" s="588"/>
      <c r="M465" s="587"/>
      <c r="N465" s="587"/>
      <c r="O465" s="587"/>
      <c r="P465" s="589"/>
      <c r="Q465" s="587"/>
      <c r="R465" s="587"/>
      <c r="S465" s="587"/>
      <c r="T465" s="587"/>
      <c r="U465" s="587"/>
      <c r="V465" s="587"/>
      <c r="W465" s="587"/>
      <c r="X465" s="587"/>
      <c r="Y465" s="587"/>
      <c r="Z465" s="587"/>
      <c r="AA465" s="587"/>
      <c r="AB465" s="587"/>
      <c r="AC465" s="587"/>
      <c r="AD465" s="587"/>
      <c r="AE465" s="587"/>
      <c r="AF465" s="587"/>
      <c r="AG465" s="587"/>
      <c r="AH465" s="587"/>
      <c r="AI465" s="587"/>
      <c r="AJ465" s="587"/>
      <c r="AK465" s="587"/>
      <c r="AL465" s="587"/>
      <c r="AM465" s="587"/>
      <c r="AN465" s="587"/>
      <c r="AO465" s="587"/>
      <c r="AP465" s="590"/>
      <c r="AQ465" s="590"/>
    </row>
    <row r="466" spans="1:43" ht="12.75" customHeight="1">
      <c r="A466" s="587"/>
      <c r="B466" s="587"/>
      <c r="C466" s="587"/>
      <c r="D466" s="587"/>
      <c r="E466" s="587"/>
      <c r="F466" s="587"/>
      <c r="G466" s="587"/>
      <c r="H466" s="587"/>
      <c r="I466" s="587"/>
      <c r="J466" s="587"/>
      <c r="K466" s="587"/>
      <c r="L466" s="588"/>
      <c r="M466" s="587"/>
      <c r="N466" s="587"/>
      <c r="O466" s="587"/>
      <c r="P466" s="589"/>
      <c r="Q466" s="587"/>
      <c r="R466" s="587"/>
      <c r="S466" s="587"/>
      <c r="T466" s="587"/>
      <c r="U466" s="587"/>
      <c r="V466" s="587"/>
      <c r="W466" s="587"/>
      <c r="X466" s="587"/>
      <c r="Y466" s="587"/>
      <c r="Z466" s="587"/>
      <c r="AA466" s="587"/>
      <c r="AB466" s="587"/>
      <c r="AC466" s="587"/>
      <c r="AD466" s="587"/>
      <c r="AE466" s="587"/>
      <c r="AF466" s="587"/>
      <c r="AG466" s="587"/>
      <c r="AH466" s="587"/>
      <c r="AI466" s="587"/>
      <c r="AJ466" s="587"/>
      <c r="AK466" s="587"/>
      <c r="AL466" s="587"/>
      <c r="AM466" s="587"/>
      <c r="AN466" s="587"/>
      <c r="AO466" s="587"/>
      <c r="AP466" s="590"/>
      <c r="AQ466" s="590"/>
    </row>
    <row r="467" spans="1:43" ht="12.75" customHeight="1">
      <c r="A467" s="587"/>
      <c r="B467" s="587"/>
      <c r="C467" s="587"/>
      <c r="D467" s="587"/>
      <c r="E467" s="587"/>
      <c r="F467" s="587"/>
      <c r="G467" s="587"/>
      <c r="H467" s="587"/>
      <c r="I467" s="587"/>
      <c r="J467" s="587"/>
      <c r="K467" s="587"/>
      <c r="L467" s="588"/>
      <c r="M467" s="587"/>
      <c r="N467" s="587"/>
      <c r="O467" s="587"/>
      <c r="P467" s="589"/>
      <c r="Q467" s="587"/>
      <c r="R467" s="587"/>
      <c r="S467" s="587"/>
      <c r="T467" s="587"/>
      <c r="U467" s="587"/>
      <c r="V467" s="587"/>
      <c r="W467" s="587"/>
      <c r="X467" s="587"/>
      <c r="Y467" s="587"/>
      <c r="Z467" s="587"/>
      <c r="AA467" s="587"/>
      <c r="AB467" s="587"/>
      <c r="AC467" s="587"/>
      <c r="AD467" s="587"/>
      <c r="AE467" s="587"/>
      <c r="AF467" s="587"/>
      <c r="AG467" s="587"/>
      <c r="AH467" s="587"/>
      <c r="AI467" s="587"/>
      <c r="AJ467" s="587"/>
      <c r="AK467" s="587"/>
      <c r="AL467" s="587"/>
      <c r="AM467" s="587"/>
      <c r="AN467" s="587"/>
      <c r="AO467" s="587"/>
      <c r="AP467" s="590"/>
      <c r="AQ467" s="590"/>
    </row>
    <row r="468" spans="1:43" ht="12.75" customHeight="1">
      <c r="A468" s="587"/>
      <c r="B468" s="587"/>
      <c r="C468" s="587"/>
      <c r="D468" s="587"/>
      <c r="E468" s="587"/>
      <c r="F468" s="587"/>
      <c r="G468" s="587"/>
      <c r="H468" s="587"/>
      <c r="I468" s="587"/>
      <c r="J468" s="587"/>
      <c r="K468" s="587"/>
      <c r="L468" s="588"/>
      <c r="M468" s="587"/>
      <c r="N468" s="587"/>
      <c r="O468" s="587"/>
      <c r="P468" s="589"/>
      <c r="Q468" s="587"/>
      <c r="R468" s="587"/>
      <c r="S468" s="587"/>
      <c r="T468" s="587"/>
      <c r="U468" s="587"/>
      <c r="V468" s="587"/>
      <c r="W468" s="587"/>
      <c r="X468" s="587"/>
      <c r="Y468" s="587"/>
      <c r="Z468" s="587"/>
      <c r="AA468" s="587"/>
      <c r="AB468" s="587"/>
      <c r="AC468" s="587"/>
      <c r="AD468" s="587"/>
      <c r="AE468" s="587"/>
      <c r="AF468" s="587"/>
      <c r="AG468" s="587"/>
      <c r="AH468" s="587"/>
      <c r="AI468" s="587"/>
      <c r="AJ468" s="587"/>
      <c r="AK468" s="587"/>
      <c r="AL468" s="587"/>
      <c r="AM468" s="587"/>
      <c r="AN468" s="587"/>
      <c r="AO468" s="587"/>
      <c r="AP468" s="590"/>
      <c r="AQ468" s="590"/>
    </row>
    <row r="469" spans="1:43" ht="12.75" customHeight="1">
      <c r="A469" s="587"/>
      <c r="B469" s="587"/>
      <c r="C469" s="587"/>
      <c r="D469" s="587"/>
      <c r="E469" s="587"/>
      <c r="F469" s="587"/>
      <c r="G469" s="587"/>
      <c r="H469" s="587"/>
      <c r="I469" s="587"/>
      <c r="J469" s="587"/>
      <c r="K469" s="587"/>
      <c r="L469" s="588"/>
      <c r="M469" s="587"/>
      <c r="N469" s="587"/>
      <c r="O469" s="587"/>
      <c r="P469" s="589"/>
      <c r="Q469" s="587"/>
      <c r="R469" s="587"/>
      <c r="S469" s="587"/>
      <c r="T469" s="587"/>
      <c r="U469" s="587"/>
      <c r="V469" s="587"/>
      <c r="W469" s="587"/>
      <c r="X469" s="587"/>
      <c r="Y469" s="587"/>
      <c r="Z469" s="587"/>
      <c r="AA469" s="587"/>
      <c r="AB469" s="587"/>
      <c r="AC469" s="587"/>
      <c r="AD469" s="587"/>
      <c r="AE469" s="587"/>
      <c r="AF469" s="587"/>
      <c r="AG469" s="587"/>
      <c r="AH469" s="587"/>
      <c r="AI469" s="587"/>
      <c r="AJ469" s="587"/>
      <c r="AK469" s="587"/>
      <c r="AL469" s="587"/>
      <c r="AM469" s="587"/>
      <c r="AN469" s="587"/>
      <c r="AO469" s="587"/>
      <c r="AP469" s="590"/>
      <c r="AQ469" s="590"/>
    </row>
    <row r="470" spans="1:43" ht="12.75" customHeight="1">
      <c r="A470" s="587"/>
      <c r="B470" s="587"/>
      <c r="C470" s="587"/>
      <c r="D470" s="587"/>
      <c r="E470" s="587"/>
      <c r="F470" s="587"/>
      <c r="G470" s="587"/>
      <c r="H470" s="587"/>
      <c r="I470" s="587"/>
      <c r="J470" s="587"/>
      <c r="K470" s="587"/>
      <c r="L470" s="588"/>
      <c r="M470" s="587"/>
      <c r="N470" s="587"/>
      <c r="O470" s="587"/>
      <c r="P470" s="589"/>
      <c r="Q470" s="587"/>
      <c r="R470" s="587"/>
      <c r="S470" s="587"/>
      <c r="T470" s="587"/>
      <c r="U470" s="587"/>
      <c r="V470" s="587"/>
      <c r="W470" s="587"/>
      <c r="X470" s="587"/>
      <c r="Y470" s="587"/>
      <c r="Z470" s="587"/>
      <c r="AA470" s="587"/>
      <c r="AB470" s="587"/>
      <c r="AC470" s="587"/>
      <c r="AD470" s="587"/>
      <c r="AE470" s="587"/>
      <c r="AF470" s="587"/>
      <c r="AG470" s="587"/>
      <c r="AH470" s="587"/>
      <c r="AI470" s="587"/>
      <c r="AJ470" s="587"/>
      <c r="AK470" s="587"/>
      <c r="AL470" s="587"/>
      <c r="AM470" s="587"/>
      <c r="AN470" s="587"/>
      <c r="AO470" s="587"/>
      <c r="AP470" s="590"/>
      <c r="AQ470" s="590"/>
    </row>
    <row r="471" spans="1:43" ht="12.75" customHeight="1">
      <c r="A471" s="587"/>
      <c r="B471" s="587"/>
      <c r="C471" s="587"/>
      <c r="D471" s="587"/>
      <c r="E471" s="587"/>
      <c r="F471" s="587"/>
      <c r="G471" s="587"/>
      <c r="H471" s="587"/>
      <c r="I471" s="587"/>
      <c r="J471" s="587"/>
      <c r="K471" s="587"/>
      <c r="L471" s="588"/>
      <c r="M471" s="587"/>
      <c r="N471" s="587"/>
      <c r="O471" s="587"/>
      <c r="P471" s="589"/>
      <c r="Q471" s="587"/>
      <c r="R471" s="587"/>
      <c r="S471" s="587"/>
      <c r="T471" s="587"/>
      <c r="U471" s="587"/>
      <c r="V471" s="587"/>
      <c r="W471" s="587"/>
      <c r="X471" s="587"/>
      <c r="Y471" s="587"/>
      <c r="Z471" s="587"/>
      <c r="AA471" s="587"/>
      <c r="AB471" s="587"/>
      <c r="AC471" s="587"/>
      <c r="AD471" s="587"/>
      <c r="AE471" s="587"/>
      <c r="AF471" s="587"/>
      <c r="AG471" s="587"/>
      <c r="AH471" s="587"/>
      <c r="AI471" s="587"/>
      <c r="AJ471" s="587"/>
      <c r="AK471" s="587"/>
      <c r="AL471" s="587"/>
      <c r="AM471" s="587"/>
      <c r="AN471" s="587"/>
      <c r="AO471" s="587"/>
      <c r="AP471" s="590"/>
      <c r="AQ471" s="590"/>
    </row>
    <row r="472" spans="1:43" ht="12.75" customHeight="1">
      <c r="A472" s="587"/>
      <c r="B472" s="587"/>
      <c r="C472" s="587"/>
      <c r="D472" s="587"/>
      <c r="E472" s="587"/>
      <c r="F472" s="587"/>
      <c r="G472" s="587"/>
      <c r="H472" s="587"/>
      <c r="I472" s="587"/>
      <c r="J472" s="587"/>
      <c r="K472" s="587"/>
      <c r="L472" s="588"/>
      <c r="M472" s="587"/>
      <c r="N472" s="587"/>
      <c r="O472" s="587"/>
      <c r="P472" s="589"/>
      <c r="Q472" s="587"/>
      <c r="R472" s="587"/>
      <c r="S472" s="587"/>
      <c r="T472" s="587"/>
      <c r="U472" s="587"/>
      <c r="V472" s="587"/>
      <c r="W472" s="587"/>
      <c r="X472" s="587"/>
      <c r="Y472" s="587"/>
      <c r="Z472" s="587"/>
      <c r="AA472" s="587"/>
      <c r="AB472" s="587"/>
      <c r="AC472" s="587"/>
      <c r="AD472" s="587"/>
      <c r="AE472" s="587"/>
      <c r="AF472" s="587"/>
      <c r="AG472" s="587"/>
      <c r="AH472" s="587"/>
      <c r="AI472" s="587"/>
      <c r="AJ472" s="587"/>
      <c r="AK472" s="587"/>
      <c r="AL472" s="587"/>
      <c r="AM472" s="587"/>
      <c r="AN472" s="587"/>
      <c r="AO472" s="587"/>
      <c r="AP472" s="590"/>
      <c r="AQ472" s="590"/>
    </row>
    <row r="473" spans="1:43" ht="12.75" customHeight="1">
      <c r="A473" s="587"/>
      <c r="B473" s="587"/>
      <c r="C473" s="587"/>
      <c r="D473" s="587"/>
      <c r="E473" s="587"/>
      <c r="F473" s="587"/>
      <c r="G473" s="587"/>
      <c r="H473" s="587"/>
      <c r="I473" s="587"/>
      <c r="J473" s="587"/>
      <c r="K473" s="587"/>
      <c r="L473" s="588"/>
      <c r="M473" s="587"/>
      <c r="N473" s="587"/>
      <c r="O473" s="587"/>
      <c r="P473" s="589"/>
      <c r="Q473" s="587"/>
      <c r="R473" s="587"/>
      <c r="S473" s="587"/>
      <c r="T473" s="587"/>
      <c r="U473" s="587"/>
      <c r="V473" s="587"/>
      <c r="W473" s="587"/>
      <c r="X473" s="587"/>
      <c r="Y473" s="587"/>
      <c r="Z473" s="587"/>
      <c r="AA473" s="587"/>
      <c r="AB473" s="587"/>
      <c r="AC473" s="587"/>
      <c r="AD473" s="587"/>
      <c r="AE473" s="587"/>
      <c r="AF473" s="587"/>
      <c r="AG473" s="587"/>
      <c r="AH473" s="587"/>
      <c r="AI473" s="587"/>
      <c r="AJ473" s="587"/>
      <c r="AK473" s="587"/>
      <c r="AL473" s="587"/>
      <c r="AM473" s="587"/>
      <c r="AN473" s="587"/>
      <c r="AO473" s="587"/>
      <c r="AP473" s="590"/>
      <c r="AQ473" s="590"/>
    </row>
    <row r="474" spans="1:43" ht="12.75" customHeight="1">
      <c r="A474" s="587"/>
      <c r="B474" s="587"/>
      <c r="C474" s="587"/>
      <c r="D474" s="587"/>
      <c r="E474" s="587"/>
      <c r="F474" s="587"/>
      <c r="G474" s="587"/>
      <c r="H474" s="587"/>
      <c r="I474" s="587"/>
      <c r="J474" s="587"/>
      <c r="K474" s="587"/>
      <c r="L474" s="588"/>
      <c r="M474" s="587"/>
      <c r="N474" s="587"/>
      <c r="O474" s="587"/>
      <c r="P474" s="589"/>
      <c r="Q474" s="587"/>
      <c r="R474" s="587"/>
      <c r="S474" s="587"/>
      <c r="T474" s="587"/>
      <c r="U474" s="587"/>
      <c r="V474" s="587"/>
      <c r="W474" s="587"/>
      <c r="X474" s="587"/>
      <c r="Y474" s="587"/>
      <c r="Z474" s="587"/>
      <c r="AA474" s="587"/>
      <c r="AB474" s="587"/>
      <c r="AC474" s="587"/>
      <c r="AD474" s="587"/>
      <c r="AE474" s="587"/>
      <c r="AF474" s="587"/>
      <c r="AG474" s="587"/>
      <c r="AH474" s="587"/>
      <c r="AI474" s="587"/>
      <c r="AJ474" s="587"/>
      <c r="AK474" s="587"/>
      <c r="AL474" s="587"/>
      <c r="AM474" s="587"/>
      <c r="AN474" s="587"/>
      <c r="AO474" s="587"/>
      <c r="AP474" s="590"/>
      <c r="AQ474" s="590"/>
    </row>
    <row r="475" spans="1:43" ht="12.75" customHeight="1">
      <c r="A475" s="587"/>
      <c r="B475" s="587"/>
      <c r="C475" s="587"/>
      <c r="D475" s="587"/>
      <c r="E475" s="587"/>
      <c r="F475" s="587"/>
      <c r="G475" s="587"/>
      <c r="H475" s="587"/>
      <c r="I475" s="587"/>
      <c r="J475" s="587"/>
      <c r="K475" s="587"/>
      <c r="L475" s="588"/>
      <c r="M475" s="587"/>
      <c r="N475" s="587"/>
      <c r="O475" s="587"/>
      <c r="P475" s="589"/>
      <c r="Q475" s="587"/>
      <c r="R475" s="587"/>
      <c r="S475" s="587"/>
      <c r="T475" s="587"/>
      <c r="U475" s="587"/>
      <c r="V475" s="587"/>
      <c r="W475" s="587"/>
      <c r="X475" s="587"/>
      <c r="Y475" s="587"/>
      <c r="Z475" s="587"/>
      <c r="AA475" s="587"/>
      <c r="AB475" s="587"/>
      <c r="AC475" s="587"/>
      <c r="AD475" s="587"/>
      <c r="AE475" s="587"/>
      <c r="AF475" s="587"/>
      <c r="AG475" s="587"/>
      <c r="AH475" s="587"/>
      <c r="AI475" s="587"/>
      <c r="AJ475" s="587"/>
      <c r="AK475" s="587"/>
      <c r="AL475" s="587"/>
      <c r="AM475" s="587"/>
      <c r="AN475" s="587"/>
      <c r="AO475" s="587"/>
      <c r="AP475" s="590"/>
      <c r="AQ475" s="590"/>
    </row>
    <row r="476" spans="1:43" ht="12.75" customHeight="1">
      <c r="A476" s="587"/>
      <c r="B476" s="587"/>
      <c r="C476" s="587"/>
      <c r="D476" s="587"/>
      <c r="E476" s="587"/>
      <c r="F476" s="587"/>
      <c r="G476" s="587"/>
      <c r="H476" s="587"/>
      <c r="I476" s="587"/>
      <c r="J476" s="587"/>
      <c r="K476" s="587"/>
      <c r="L476" s="588"/>
      <c r="M476" s="587"/>
      <c r="N476" s="587"/>
      <c r="O476" s="587"/>
      <c r="P476" s="589"/>
      <c r="Q476" s="587"/>
      <c r="R476" s="587"/>
      <c r="S476" s="587"/>
      <c r="T476" s="587"/>
      <c r="U476" s="587"/>
      <c r="V476" s="587"/>
      <c r="W476" s="587"/>
      <c r="X476" s="587"/>
      <c r="Y476" s="587"/>
      <c r="Z476" s="587"/>
      <c r="AA476" s="587"/>
      <c r="AB476" s="587"/>
      <c r="AC476" s="587"/>
      <c r="AD476" s="587"/>
      <c r="AE476" s="587"/>
      <c r="AF476" s="587"/>
      <c r="AG476" s="587"/>
      <c r="AH476" s="587"/>
      <c r="AI476" s="587"/>
      <c r="AJ476" s="587"/>
      <c r="AK476" s="587"/>
      <c r="AL476" s="587"/>
      <c r="AM476" s="587"/>
      <c r="AN476" s="587"/>
      <c r="AO476" s="587"/>
      <c r="AP476" s="590"/>
      <c r="AQ476" s="590"/>
    </row>
    <row r="477" spans="1:43" ht="12.75" customHeight="1">
      <c r="A477" s="587"/>
      <c r="B477" s="587"/>
      <c r="C477" s="587"/>
      <c r="D477" s="587"/>
      <c r="E477" s="587"/>
      <c r="F477" s="587"/>
      <c r="G477" s="587"/>
      <c r="H477" s="587"/>
      <c r="I477" s="587"/>
      <c r="J477" s="587"/>
      <c r="K477" s="587"/>
      <c r="L477" s="588"/>
      <c r="M477" s="587"/>
      <c r="N477" s="587"/>
      <c r="O477" s="587"/>
      <c r="P477" s="589"/>
      <c r="Q477" s="587"/>
      <c r="R477" s="587"/>
      <c r="S477" s="587"/>
      <c r="T477" s="587"/>
      <c r="U477" s="587"/>
      <c r="V477" s="587"/>
      <c r="W477" s="587"/>
      <c r="X477" s="587"/>
      <c r="Y477" s="587"/>
      <c r="Z477" s="587"/>
      <c r="AA477" s="587"/>
      <c r="AB477" s="587"/>
      <c r="AC477" s="587"/>
      <c r="AD477" s="587"/>
      <c r="AE477" s="587"/>
      <c r="AF477" s="587"/>
      <c r="AG477" s="587"/>
      <c r="AH477" s="587"/>
      <c r="AI477" s="587"/>
      <c r="AJ477" s="587"/>
      <c r="AK477" s="587"/>
      <c r="AL477" s="587"/>
      <c r="AM477" s="587"/>
      <c r="AN477" s="587"/>
      <c r="AO477" s="587"/>
      <c r="AP477" s="590"/>
      <c r="AQ477" s="590"/>
    </row>
    <row r="478" spans="1:43" ht="12.75" customHeight="1">
      <c r="A478" s="587"/>
      <c r="B478" s="587"/>
      <c r="C478" s="587"/>
      <c r="D478" s="587"/>
      <c r="E478" s="587"/>
      <c r="F478" s="587"/>
      <c r="G478" s="587"/>
      <c r="H478" s="587"/>
      <c r="I478" s="587"/>
      <c r="J478" s="587"/>
      <c r="K478" s="587"/>
      <c r="L478" s="588"/>
      <c r="M478" s="587"/>
      <c r="N478" s="587"/>
      <c r="O478" s="587"/>
      <c r="P478" s="589"/>
      <c r="Q478" s="587"/>
      <c r="R478" s="587"/>
      <c r="S478" s="587"/>
      <c r="T478" s="587"/>
      <c r="U478" s="587"/>
      <c r="V478" s="587"/>
      <c r="W478" s="587"/>
      <c r="X478" s="587"/>
      <c r="Y478" s="587"/>
      <c r="Z478" s="587"/>
      <c r="AA478" s="587"/>
      <c r="AB478" s="587"/>
      <c r="AC478" s="587"/>
      <c r="AD478" s="587"/>
      <c r="AE478" s="587"/>
      <c r="AF478" s="587"/>
      <c r="AG478" s="587"/>
      <c r="AH478" s="587"/>
      <c r="AI478" s="587"/>
      <c r="AJ478" s="587"/>
      <c r="AK478" s="587"/>
      <c r="AL478" s="587"/>
      <c r="AM478" s="587"/>
      <c r="AN478" s="587"/>
      <c r="AO478" s="587"/>
      <c r="AP478" s="590"/>
      <c r="AQ478" s="590"/>
    </row>
    <row r="479" spans="1:43" ht="12.75" customHeight="1">
      <c r="A479" s="587"/>
      <c r="B479" s="587"/>
      <c r="C479" s="587"/>
      <c r="D479" s="587"/>
      <c r="E479" s="587"/>
      <c r="F479" s="587"/>
      <c r="G479" s="587"/>
      <c r="H479" s="587"/>
      <c r="I479" s="587"/>
      <c r="J479" s="587"/>
      <c r="K479" s="587"/>
      <c r="L479" s="588"/>
      <c r="M479" s="587"/>
      <c r="N479" s="587"/>
      <c r="O479" s="587"/>
      <c r="P479" s="589"/>
      <c r="Q479" s="587"/>
      <c r="R479" s="587"/>
      <c r="S479" s="587"/>
      <c r="T479" s="587"/>
      <c r="U479" s="587"/>
      <c r="V479" s="587"/>
      <c r="W479" s="587"/>
      <c r="X479" s="587"/>
      <c r="Y479" s="587"/>
      <c r="Z479" s="587"/>
      <c r="AA479" s="587"/>
      <c r="AB479" s="587"/>
      <c r="AC479" s="587"/>
      <c r="AD479" s="587"/>
      <c r="AE479" s="587"/>
      <c r="AF479" s="587"/>
      <c r="AG479" s="587"/>
      <c r="AH479" s="587"/>
      <c r="AI479" s="587"/>
      <c r="AJ479" s="587"/>
      <c r="AK479" s="587"/>
      <c r="AL479" s="587"/>
      <c r="AM479" s="587"/>
      <c r="AN479" s="587"/>
      <c r="AO479" s="587"/>
      <c r="AP479" s="590"/>
      <c r="AQ479" s="590"/>
    </row>
    <row r="480" spans="1:43" ht="12.75" customHeight="1">
      <c r="A480" s="587"/>
      <c r="B480" s="587"/>
      <c r="C480" s="587"/>
      <c r="D480" s="587"/>
      <c r="E480" s="587"/>
      <c r="F480" s="587"/>
      <c r="G480" s="587"/>
      <c r="H480" s="587"/>
      <c r="I480" s="587"/>
      <c r="J480" s="587"/>
      <c r="K480" s="587"/>
      <c r="L480" s="588"/>
      <c r="M480" s="587"/>
      <c r="N480" s="587"/>
      <c r="O480" s="587"/>
      <c r="P480" s="589"/>
      <c r="Q480" s="587"/>
      <c r="R480" s="587"/>
      <c r="S480" s="587"/>
      <c r="T480" s="587"/>
      <c r="U480" s="587"/>
      <c r="V480" s="587"/>
      <c r="W480" s="587"/>
      <c r="X480" s="587"/>
      <c r="Y480" s="587"/>
      <c r="Z480" s="587"/>
      <c r="AA480" s="587"/>
      <c r="AB480" s="587"/>
      <c r="AC480" s="587"/>
      <c r="AD480" s="587"/>
      <c r="AE480" s="587"/>
      <c r="AF480" s="587"/>
      <c r="AG480" s="587"/>
      <c r="AH480" s="587"/>
      <c r="AI480" s="587"/>
      <c r="AJ480" s="587"/>
      <c r="AK480" s="587"/>
      <c r="AL480" s="587"/>
      <c r="AM480" s="587"/>
      <c r="AN480" s="587"/>
      <c r="AO480" s="587"/>
      <c r="AP480" s="590"/>
      <c r="AQ480" s="590"/>
    </row>
    <row r="481" spans="1:43" ht="12.75" customHeight="1">
      <c r="A481" s="587"/>
      <c r="B481" s="587"/>
      <c r="C481" s="587"/>
      <c r="D481" s="587"/>
      <c r="E481" s="587"/>
      <c r="F481" s="587"/>
      <c r="G481" s="587"/>
      <c r="H481" s="587"/>
      <c r="I481" s="587"/>
      <c r="J481" s="587"/>
      <c r="K481" s="587"/>
      <c r="L481" s="588"/>
      <c r="M481" s="587"/>
      <c r="N481" s="587"/>
      <c r="O481" s="587"/>
      <c r="P481" s="589"/>
      <c r="Q481" s="587"/>
      <c r="R481" s="587"/>
      <c r="S481" s="587"/>
      <c r="T481" s="587"/>
      <c r="U481" s="587"/>
      <c r="V481" s="587"/>
      <c r="W481" s="587"/>
      <c r="X481" s="587"/>
      <c r="Y481" s="587"/>
      <c r="Z481" s="587"/>
      <c r="AA481" s="587"/>
      <c r="AB481" s="587"/>
      <c r="AC481" s="587"/>
      <c r="AD481" s="587"/>
      <c r="AE481" s="587"/>
      <c r="AF481" s="587"/>
      <c r="AG481" s="587"/>
      <c r="AH481" s="587"/>
      <c r="AI481" s="587"/>
      <c r="AJ481" s="587"/>
      <c r="AK481" s="587"/>
      <c r="AL481" s="587"/>
      <c r="AM481" s="587"/>
      <c r="AN481" s="587"/>
      <c r="AO481" s="587"/>
      <c r="AP481" s="590"/>
      <c r="AQ481" s="590"/>
    </row>
    <row r="482" spans="1:43" ht="12.75" customHeight="1">
      <c r="A482" s="587"/>
      <c r="B482" s="587"/>
      <c r="C482" s="587"/>
      <c r="D482" s="587"/>
      <c r="E482" s="587"/>
      <c r="F482" s="587"/>
      <c r="G482" s="587"/>
      <c r="H482" s="587"/>
      <c r="I482" s="587"/>
      <c r="J482" s="587"/>
      <c r="K482" s="587"/>
      <c r="L482" s="588"/>
      <c r="M482" s="587"/>
      <c r="N482" s="587"/>
      <c r="O482" s="587"/>
      <c r="P482" s="589"/>
      <c r="Q482" s="587"/>
      <c r="R482" s="587"/>
      <c r="S482" s="587"/>
      <c r="T482" s="587"/>
      <c r="U482" s="587"/>
      <c r="V482" s="587"/>
      <c r="W482" s="587"/>
      <c r="X482" s="587"/>
      <c r="Y482" s="587"/>
      <c r="Z482" s="587"/>
      <c r="AA482" s="587"/>
      <c r="AB482" s="587"/>
      <c r="AC482" s="587"/>
      <c r="AD482" s="587"/>
      <c r="AE482" s="587"/>
      <c r="AF482" s="587"/>
      <c r="AG482" s="587"/>
      <c r="AH482" s="587"/>
      <c r="AI482" s="587"/>
      <c r="AJ482" s="587"/>
      <c r="AK482" s="587"/>
      <c r="AL482" s="587"/>
      <c r="AM482" s="587"/>
      <c r="AN482" s="587"/>
      <c r="AO482" s="587"/>
      <c r="AP482" s="590"/>
      <c r="AQ482" s="590"/>
    </row>
    <row r="483" spans="1:43" ht="12.75" customHeight="1">
      <c r="A483" s="587"/>
      <c r="B483" s="587"/>
      <c r="C483" s="587"/>
      <c r="D483" s="587"/>
      <c r="E483" s="587"/>
      <c r="F483" s="587"/>
      <c r="G483" s="587"/>
      <c r="H483" s="587"/>
      <c r="I483" s="587"/>
      <c r="J483" s="587"/>
      <c r="K483" s="587"/>
      <c r="L483" s="588"/>
      <c r="M483" s="587"/>
      <c r="N483" s="587"/>
      <c r="O483" s="587"/>
      <c r="P483" s="589"/>
      <c r="Q483" s="587"/>
      <c r="R483" s="587"/>
      <c r="S483" s="587"/>
      <c r="T483" s="587"/>
      <c r="U483" s="587"/>
      <c r="V483" s="587"/>
      <c r="W483" s="587"/>
      <c r="X483" s="587"/>
      <c r="Y483" s="587"/>
      <c r="Z483" s="587"/>
      <c r="AA483" s="587"/>
      <c r="AB483" s="587"/>
      <c r="AC483" s="587"/>
      <c r="AD483" s="587"/>
      <c r="AE483" s="587"/>
      <c r="AF483" s="587"/>
      <c r="AG483" s="587"/>
      <c r="AH483" s="587"/>
      <c r="AI483" s="587"/>
      <c r="AJ483" s="587"/>
      <c r="AK483" s="587"/>
      <c r="AL483" s="587"/>
      <c r="AM483" s="587"/>
      <c r="AN483" s="587"/>
      <c r="AO483" s="587"/>
      <c r="AP483" s="590"/>
      <c r="AQ483" s="590"/>
    </row>
    <row r="484" spans="1:43" ht="12.75" customHeight="1">
      <c r="A484" s="587"/>
      <c r="B484" s="587"/>
      <c r="C484" s="587"/>
      <c r="D484" s="587"/>
      <c r="E484" s="587"/>
      <c r="F484" s="587"/>
      <c r="G484" s="587"/>
      <c r="H484" s="587"/>
      <c r="I484" s="587"/>
      <c r="J484" s="587"/>
      <c r="K484" s="587"/>
      <c r="L484" s="588"/>
      <c r="M484" s="587"/>
      <c r="N484" s="587"/>
      <c r="O484" s="587"/>
      <c r="P484" s="589"/>
      <c r="Q484" s="587"/>
      <c r="R484" s="587"/>
      <c r="S484" s="587"/>
      <c r="T484" s="587"/>
      <c r="U484" s="587"/>
      <c r="V484" s="587"/>
      <c r="W484" s="587"/>
      <c r="X484" s="587"/>
      <c r="Y484" s="587"/>
      <c r="Z484" s="587"/>
      <c r="AA484" s="587"/>
      <c r="AB484" s="587"/>
      <c r="AC484" s="587"/>
      <c r="AD484" s="587"/>
      <c r="AE484" s="587"/>
      <c r="AF484" s="587"/>
      <c r="AG484" s="587"/>
      <c r="AH484" s="587"/>
      <c r="AI484" s="587"/>
      <c r="AJ484" s="587"/>
      <c r="AK484" s="587"/>
      <c r="AL484" s="587"/>
      <c r="AM484" s="587"/>
      <c r="AN484" s="587"/>
      <c r="AO484" s="587"/>
      <c r="AP484" s="590"/>
      <c r="AQ484" s="590"/>
    </row>
    <row r="485" spans="1:43" ht="12.75" customHeight="1">
      <c r="A485" s="587"/>
      <c r="B485" s="587"/>
      <c r="C485" s="587"/>
      <c r="D485" s="587"/>
      <c r="E485" s="587"/>
      <c r="F485" s="587"/>
      <c r="G485" s="587"/>
      <c r="H485" s="587"/>
      <c r="I485" s="587"/>
      <c r="J485" s="587"/>
      <c r="K485" s="587"/>
      <c r="L485" s="588"/>
      <c r="M485" s="587"/>
      <c r="N485" s="587"/>
      <c r="O485" s="587"/>
      <c r="P485" s="589"/>
      <c r="Q485" s="587"/>
      <c r="R485" s="587"/>
      <c r="S485" s="587"/>
      <c r="T485" s="587"/>
      <c r="U485" s="587"/>
      <c r="V485" s="587"/>
      <c r="W485" s="587"/>
      <c r="X485" s="587"/>
      <c r="Y485" s="587"/>
      <c r="Z485" s="587"/>
      <c r="AA485" s="587"/>
      <c r="AB485" s="587"/>
      <c r="AC485" s="587"/>
      <c r="AD485" s="587"/>
      <c r="AE485" s="587"/>
      <c r="AF485" s="587"/>
      <c r="AG485" s="587"/>
      <c r="AH485" s="587"/>
      <c r="AI485" s="587"/>
      <c r="AJ485" s="587"/>
      <c r="AK485" s="587"/>
      <c r="AL485" s="587"/>
      <c r="AM485" s="587"/>
      <c r="AN485" s="587"/>
      <c r="AO485" s="587"/>
      <c r="AP485" s="590"/>
      <c r="AQ485" s="590"/>
    </row>
    <row r="486" spans="1:43" ht="12.75" customHeight="1">
      <c r="A486" s="587"/>
      <c r="B486" s="587"/>
      <c r="C486" s="587"/>
      <c r="D486" s="587"/>
      <c r="E486" s="587"/>
      <c r="F486" s="587"/>
      <c r="G486" s="587"/>
      <c r="H486" s="587"/>
      <c r="I486" s="587"/>
      <c r="J486" s="587"/>
      <c r="K486" s="587"/>
      <c r="L486" s="588"/>
      <c r="M486" s="587"/>
      <c r="N486" s="587"/>
      <c r="O486" s="587"/>
      <c r="P486" s="589"/>
      <c r="Q486" s="587"/>
      <c r="R486" s="587"/>
      <c r="S486" s="587"/>
      <c r="T486" s="587"/>
      <c r="U486" s="587"/>
      <c r="V486" s="587"/>
      <c r="W486" s="587"/>
      <c r="X486" s="587"/>
      <c r="Y486" s="587"/>
      <c r="Z486" s="587"/>
      <c r="AA486" s="587"/>
      <c r="AB486" s="587"/>
      <c r="AC486" s="587"/>
      <c r="AD486" s="587"/>
      <c r="AE486" s="587"/>
      <c r="AF486" s="587"/>
      <c r="AG486" s="587"/>
      <c r="AH486" s="587"/>
      <c r="AI486" s="587"/>
      <c r="AJ486" s="587"/>
      <c r="AK486" s="587"/>
      <c r="AL486" s="587"/>
      <c r="AM486" s="587"/>
      <c r="AN486" s="587"/>
      <c r="AO486" s="587"/>
      <c r="AP486" s="590"/>
      <c r="AQ486" s="590"/>
    </row>
    <row r="487" spans="1:43" ht="12.75" customHeight="1">
      <c r="A487" s="587"/>
      <c r="B487" s="587"/>
      <c r="C487" s="587"/>
      <c r="D487" s="587"/>
      <c r="E487" s="587"/>
      <c r="F487" s="587"/>
      <c r="G487" s="587"/>
      <c r="H487" s="587"/>
      <c r="I487" s="587"/>
      <c r="J487" s="587"/>
      <c r="K487" s="587"/>
      <c r="L487" s="588"/>
      <c r="M487" s="587"/>
      <c r="N487" s="587"/>
      <c r="O487" s="587"/>
      <c r="P487" s="589"/>
      <c r="Q487" s="587"/>
      <c r="R487" s="587"/>
      <c r="S487" s="587"/>
      <c r="T487" s="587"/>
      <c r="U487" s="587"/>
      <c r="V487" s="587"/>
      <c r="W487" s="587"/>
      <c r="X487" s="587"/>
      <c r="Y487" s="587"/>
      <c r="Z487" s="587"/>
      <c r="AA487" s="587"/>
      <c r="AB487" s="587"/>
      <c r="AC487" s="587"/>
      <c r="AD487" s="587"/>
      <c r="AE487" s="587"/>
      <c r="AF487" s="587"/>
      <c r="AG487" s="587"/>
      <c r="AH487" s="587"/>
      <c r="AI487" s="587"/>
      <c r="AJ487" s="587"/>
      <c r="AK487" s="587"/>
      <c r="AL487" s="587"/>
      <c r="AM487" s="587"/>
      <c r="AN487" s="587"/>
      <c r="AO487" s="587"/>
      <c r="AP487" s="590"/>
      <c r="AQ487" s="590"/>
    </row>
    <row r="488" spans="1:43" ht="12.75" customHeight="1">
      <c r="A488" s="587"/>
      <c r="B488" s="587"/>
      <c r="C488" s="587"/>
      <c r="D488" s="587"/>
      <c r="E488" s="587"/>
      <c r="F488" s="587"/>
      <c r="G488" s="587"/>
      <c r="H488" s="587"/>
      <c r="I488" s="587"/>
      <c r="J488" s="587"/>
      <c r="K488" s="587"/>
      <c r="L488" s="588"/>
      <c r="M488" s="587"/>
      <c r="N488" s="587"/>
      <c r="O488" s="587"/>
      <c r="P488" s="589"/>
      <c r="Q488" s="587"/>
      <c r="R488" s="587"/>
      <c r="S488" s="587"/>
      <c r="T488" s="587"/>
      <c r="U488" s="587"/>
      <c r="V488" s="587"/>
      <c r="W488" s="587"/>
      <c r="X488" s="587"/>
      <c r="Y488" s="587"/>
      <c r="Z488" s="587"/>
      <c r="AA488" s="587"/>
      <c r="AB488" s="587"/>
      <c r="AC488" s="587"/>
      <c r="AD488" s="587"/>
      <c r="AE488" s="587"/>
      <c r="AF488" s="587"/>
      <c r="AG488" s="587"/>
      <c r="AH488" s="587"/>
      <c r="AI488" s="587"/>
      <c r="AJ488" s="587"/>
      <c r="AK488" s="587"/>
      <c r="AL488" s="587"/>
      <c r="AM488" s="587"/>
      <c r="AN488" s="587"/>
      <c r="AO488" s="587"/>
      <c r="AP488" s="590"/>
      <c r="AQ488" s="590"/>
    </row>
    <row r="489" spans="1:43" ht="12.75" customHeight="1">
      <c r="A489" s="587"/>
      <c r="B489" s="587"/>
      <c r="C489" s="587"/>
      <c r="D489" s="587"/>
      <c r="E489" s="587"/>
      <c r="F489" s="587"/>
      <c r="G489" s="587"/>
      <c r="H489" s="587"/>
      <c r="I489" s="587"/>
      <c r="J489" s="587"/>
      <c r="K489" s="587"/>
      <c r="L489" s="588"/>
      <c r="M489" s="587"/>
      <c r="N489" s="587"/>
      <c r="O489" s="587"/>
      <c r="P489" s="589"/>
      <c r="Q489" s="587"/>
      <c r="R489" s="587"/>
      <c r="S489" s="587"/>
      <c r="T489" s="587"/>
      <c r="U489" s="587"/>
      <c r="V489" s="587"/>
      <c r="W489" s="587"/>
      <c r="X489" s="587"/>
      <c r="Y489" s="587"/>
      <c r="Z489" s="587"/>
      <c r="AA489" s="587"/>
      <c r="AB489" s="587"/>
      <c r="AC489" s="587"/>
      <c r="AD489" s="587"/>
      <c r="AE489" s="587"/>
      <c r="AF489" s="587"/>
      <c r="AG489" s="587"/>
      <c r="AH489" s="587"/>
      <c r="AI489" s="587"/>
      <c r="AJ489" s="587"/>
      <c r="AK489" s="587"/>
      <c r="AL489" s="587"/>
      <c r="AM489" s="587"/>
      <c r="AN489" s="587"/>
      <c r="AO489" s="587"/>
      <c r="AP489" s="590"/>
      <c r="AQ489" s="590"/>
    </row>
    <row r="490" spans="1:43" ht="12.75" customHeight="1">
      <c r="A490" s="587"/>
      <c r="B490" s="587"/>
      <c r="C490" s="587"/>
      <c r="D490" s="587"/>
      <c r="E490" s="587"/>
      <c r="F490" s="587"/>
      <c r="G490" s="587"/>
      <c r="H490" s="587"/>
      <c r="I490" s="587"/>
      <c r="J490" s="587"/>
      <c r="K490" s="587"/>
      <c r="L490" s="588"/>
      <c r="M490" s="587"/>
      <c r="N490" s="587"/>
      <c r="O490" s="587"/>
      <c r="P490" s="589"/>
      <c r="Q490" s="587"/>
      <c r="R490" s="587"/>
      <c r="S490" s="587"/>
      <c r="T490" s="587"/>
      <c r="U490" s="587"/>
      <c r="V490" s="587"/>
      <c r="W490" s="587"/>
      <c r="X490" s="587"/>
      <c r="Y490" s="587"/>
      <c r="Z490" s="587"/>
      <c r="AA490" s="587"/>
      <c r="AB490" s="587"/>
      <c r="AC490" s="587"/>
      <c r="AD490" s="587"/>
      <c r="AE490" s="587"/>
      <c r="AF490" s="587"/>
      <c r="AG490" s="587"/>
      <c r="AH490" s="587"/>
      <c r="AI490" s="587"/>
      <c r="AJ490" s="587"/>
      <c r="AK490" s="587"/>
      <c r="AL490" s="587"/>
      <c r="AM490" s="587"/>
      <c r="AN490" s="587"/>
      <c r="AO490" s="587"/>
      <c r="AP490" s="590"/>
      <c r="AQ490" s="590"/>
    </row>
    <row r="491" spans="1:43" ht="12.75" customHeight="1">
      <c r="A491" s="587"/>
      <c r="B491" s="587"/>
      <c r="C491" s="587"/>
      <c r="D491" s="587"/>
      <c r="E491" s="587"/>
      <c r="F491" s="587"/>
      <c r="G491" s="587"/>
      <c r="H491" s="587"/>
      <c r="I491" s="587"/>
      <c r="J491" s="587"/>
      <c r="K491" s="587"/>
      <c r="L491" s="588"/>
      <c r="M491" s="587"/>
      <c r="N491" s="587"/>
      <c r="O491" s="587"/>
      <c r="P491" s="589"/>
      <c r="Q491" s="587"/>
      <c r="R491" s="587"/>
      <c r="S491" s="587"/>
      <c r="T491" s="587"/>
      <c r="U491" s="587"/>
      <c r="V491" s="587"/>
      <c r="W491" s="587"/>
      <c r="X491" s="587"/>
      <c r="Y491" s="587"/>
      <c r="Z491" s="587"/>
      <c r="AA491" s="587"/>
      <c r="AB491" s="587"/>
      <c r="AC491" s="587"/>
      <c r="AD491" s="587"/>
      <c r="AE491" s="587"/>
      <c r="AF491" s="587"/>
      <c r="AG491" s="587"/>
      <c r="AH491" s="587"/>
      <c r="AI491" s="587"/>
      <c r="AJ491" s="587"/>
      <c r="AK491" s="587"/>
      <c r="AL491" s="587"/>
      <c r="AM491" s="587"/>
      <c r="AN491" s="587"/>
      <c r="AO491" s="587"/>
      <c r="AP491" s="590"/>
      <c r="AQ491" s="590"/>
    </row>
    <row r="492" spans="1:43" ht="12.75" customHeight="1">
      <c r="A492" s="587"/>
      <c r="B492" s="587"/>
      <c r="C492" s="587"/>
      <c r="D492" s="587"/>
      <c r="E492" s="587"/>
      <c r="F492" s="587"/>
      <c r="G492" s="587"/>
      <c r="H492" s="587"/>
      <c r="I492" s="587"/>
      <c r="J492" s="587"/>
      <c r="K492" s="587"/>
      <c r="L492" s="588"/>
      <c r="M492" s="587"/>
      <c r="N492" s="587"/>
      <c r="O492" s="587"/>
      <c r="P492" s="589"/>
      <c r="Q492" s="587"/>
      <c r="R492" s="587"/>
      <c r="S492" s="587"/>
      <c r="T492" s="587"/>
      <c r="U492" s="587"/>
      <c r="V492" s="587"/>
      <c r="W492" s="587"/>
      <c r="X492" s="587"/>
      <c r="Y492" s="587"/>
      <c r="Z492" s="587"/>
      <c r="AA492" s="587"/>
      <c r="AB492" s="587"/>
      <c r="AC492" s="587"/>
      <c r="AD492" s="587"/>
      <c r="AE492" s="587"/>
      <c r="AF492" s="587"/>
      <c r="AG492" s="587"/>
      <c r="AH492" s="587"/>
      <c r="AI492" s="587"/>
      <c r="AJ492" s="587"/>
      <c r="AK492" s="587"/>
      <c r="AL492" s="587"/>
      <c r="AM492" s="587"/>
      <c r="AN492" s="587"/>
      <c r="AO492" s="587"/>
      <c r="AP492" s="590"/>
      <c r="AQ492" s="590"/>
    </row>
    <row r="493" spans="1:43" ht="12.75" customHeight="1">
      <c r="A493" s="587"/>
      <c r="B493" s="587"/>
      <c r="C493" s="587"/>
      <c r="D493" s="587"/>
      <c r="E493" s="587"/>
      <c r="F493" s="587"/>
      <c r="G493" s="587"/>
      <c r="H493" s="587"/>
      <c r="I493" s="587"/>
      <c r="J493" s="587"/>
      <c r="K493" s="587"/>
      <c r="L493" s="588"/>
      <c r="M493" s="587"/>
      <c r="N493" s="587"/>
      <c r="O493" s="587"/>
      <c r="P493" s="589"/>
      <c r="Q493" s="587"/>
      <c r="R493" s="587"/>
      <c r="S493" s="587"/>
      <c r="T493" s="587"/>
      <c r="U493" s="587"/>
      <c r="V493" s="587"/>
      <c r="W493" s="587"/>
      <c r="X493" s="587"/>
      <c r="Y493" s="587"/>
      <c r="Z493" s="587"/>
      <c r="AA493" s="587"/>
      <c r="AB493" s="587"/>
      <c r="AC493" s="587"/>
      <c r="AD493" s="587"/>
      <c r="AE493" s="587"/>
      <c r="AF493" s="587"/>
      <c r="AG493" s="587"/>
      <c r="AH493" s="587"/>
      <c r="AI493" s="587"/>
      <c r="AJ493" s="587"/>
      <c r="AK493" s="587"/>
      <c r="AL493" s="587"/>
      <c r="AM493" s="587"/>
      <c r="AN493" s="587"/>
      <c r="AO493" s="587"/>
      <c r="AP493" s="590"/>
      <c r="AQ493" s="590"/>
    </row>
    <row r="494" spans="1:43" ht="12.75" customHeight="1">
      <c r="A494" s="587"/>
      <c r="B494" s="587"/>
      <c r="C494" s="587"/>
      <c r="D494" s="587"/>
      <c r="E494" s="587"/>
      <c r="F494" s="587"/>
      <c r="G494" s="587"/>
      <c r="H494" s="587"/>
      <c r="I494" s="587"/>
      <c r="J494" s="587"/>
      <c r="K494" s="587"/>
      <c r="L494" s="588"/>
      <c r="M494" s="587"/>
      <c r="N494" s="587"/>
      <c r="O494" s="587"/>
      <c r="P494" s="589"/>
      <c r="Q494" s="587"/>
      <c r="R494" s="587"/>
      <c r="S494" s="587"/>
      <c r="T494" s="587"/>
      <c r="U494" s="587"/>
      <c r="V494" s="587"/>
      <c r="W494" s="587"/>
      <c r="X494" s="587"/>
      <c r="Y494" s="587"/>
      <c r="Z494" s="587"/>
      <c r="AA494" s="587"/>
      <c r="AB494" s="587"/>
      <c r="AC494" s="587"/>
      <c r="AD494" s="587"/>
      <c r="AE494" s="587"/>
      <c r="AF494" s="587"/>
      <c r="AG494" s="587"/>
      <c r="AH494" s="587"/>
      <c r="AI494" s="587"/>
      <c r="AJ494" s="587"/>
      <c r="AK494" s="587"/>
      <c r="AL494" s="587"/>
      <c r="AM494" s="587"/>
      <c r="AN494" s="587"/>
      <c r="AO494" s="587"/>
      <c r="AP494" s="590"/>
      <c r="AQ494" s="590"/>
    </row>
    <row r="495" spans="1:43" ht="12.75" customHeight="1">
      <c r="A495" s="587"/>
      <c r="B495" s="587"/>
      <c r="C495" s="587"/>
      <c r="D495" s="587"/>
      <c r="E495" s="587"/>
      <c r="F495" s="587"/>
      <c r="G495" s="587"/>
      <c r="H495" s="587"/>
      <c r="I495" s="587"/>
      <c r="J495" s="587"/>
      <c r="K495" s="587"/>
      <c r="L495" s="588"/>
      <c r="M495" s="587"/>
      <c r="N495" s="587"/>
      <c r="O495" s="587"/>
      <c r="P495" s="589"/>
      <c r="Q495" s="587"/>
      <c r="R495" s="587"/>
      <c r="S495" s="587"/>
      <c r="T495" s="587"/>
      <c r="U495" s="587"/>
      <c r="V495" s="587"/>
      <c r="W495" s="587"/>
      <c r="X495" s="587"/>
      <c r="Y495" s="587"/>
      <c r="Z495" s="587"/>
      <c r="AA495" s="587"/>
      <c r="AB495" s="587"/>
      <c r="AC495" s="587"/>
      <c r="AD495" s="587"/>
      <c r="AE495" s="587"/>
      <c r="AF495" s="587"/>
      <c r="AG495" s="587"/>
      <c r="AH495" s="587"/>
      <c r="AI495" s="587"/>
      <c r="AJ495" s="587"/>
      <c r="AK495" s="587"/>
      <c r="AL495" s="587"/>
      <c r="AM495" s="587"/>
      <c r="AN495" s="587"/>
      <c r="AO495" s="587"/>
      <c r="AP495" s="590"/>
      <c r="AQ495" s="590"/>
    </row>
    <row r="496" spans="1:43" ht="12.75" customHeight="1">
      <c r="A496" s="587"/>
      <c r="B496" s="587"/>
      <c r="C496" s="587"/>
      <c r="D496" s="587"/>
      <c r="E496" s="587"/>
      <c r="F496" s="587"/>
      <c r="G496" s="587"/>
      <c r="H496" s="587"/>
      <c r="I496" s="587"/>
      <c r="J496" s="587"/>
      <c r="K496" s="587"/>
      <c r="L496" s="588"/>
      <c r="M496" s="587"/>
      <c r="N496" s="587"/>
      <c r="O496" s="587"/>
      <c r="P496" s="589"/>
      <c r="Q496" s="587"/>
      <c r="R496" s="587"/>
      <c r="S496" s="587"/>
      <c r="T496" s="587"/>
      <c r="U496" s="587"/>
      <c r="V496" s="587"/>
      <c r="W496" s="587"/>
      <c r="X496" s="587"/>
      <c r="Y496" s="587"/>
      <c r="Z496" s="587"/>
      <c r="AA496" s="587"/>
      <c r="AB496" s="587"/>
      <c r="AC496" s="587"/>
      <c r="AD496" s="587"/>
      <c r="AE496" s="587"/>
      <c r="AF496" s="587"/>
      <c r="AG496" s="587"/>
      <c r="AH496" s="587"/>
      <c r="AI496" s="587"/>
      <c r="AJ496" s="587"/>
      <c r="AK496" s="587"/>
      <c r="AL496" s="587"/>
      <c r="AM496" s="587"/>
      <c r="AN496" s="587"/>
      <c r="AO496" s="587"/>
      <c r="AP496" s="590"/>
      <c r="AQ496" s="590"/>
    </row>
    <row r="497" spans="1:43" ht="12.75" customHeight="1">
      <c r="A497" s="587"/>
      <c r="B497" s="587"/>
      <c r="C497" s="587"/>
      <c r="D497" s="587"/>
      <c r="E497" s="587"/>
      <c r="F497" s="587"/>
      <c r="G497" s="587"/>
      <c r="H497" s="587"/>
      <c r="I497" s="587"/>
      <c r="J497" s="587"/>
      <c r="K497" s="587"/>
      <c r="L497" s="588"/>
      <c r="M497" s="587"/>
      <c r="N497" s="587"/>
      <c r="O497" s="587"/>
      <c r="P497" s="589"/>
      <c r="Q497" s="587"/>
      <c r="R497" s="587"/>
      <c r="S497" s="587"/>
      <c r="T497" s="587"/>
      <c r="U497" s="587"/>
      <c r="V497" s="587"/>
      <c r="W497" s="587"/>
      <c r="X497" s="587"/>
      <c r="Y497" s="587"/>
      <c r="Z497" s="587"/>
      <c r="AA497" s="587"/>
      <c r="AB497" s="587"/>
      <c r="AC497" s="587"/>
      <c r="AD497" s="587"/>
      <c r="AE497" s="587"/>
      <c r="AF497" s="587"/>
      <c r="AG497" s="587"/>
      <c r="AH497" s="587"/>
      <c r="AI497" s="587"/>
      <c r="AJ497" s="587"/>
      <c r="AK497" s="587"/>
      <c r="AL497" s="587"/>
      <c r="AM497" s="587"/>
      <c r="AN497" s="587"/>
      <c r="AO497" s="587"/>
      <c r="AP497" s="590"/>
      <c r="AQ497" s="590"/>
    </row>
    <row r="498" spans="1:43" ht="12.75" customHeight="1">
      <c r="A498" s="587"/>
      <c r="B498" s="587"/>
      <c r="C498" s="587"/>
      <c r="D498" s="587"/>
      <c r="E498" s="587"/>
      <c r="F498" s="587"/>
      <c r="G498" s="587"/>
      <c r="H498" s="587"/>
      <c r="I498" s="587"/>
      <c r="J498" s="587"/>
      <c r="K498" s="587"/>
      <c r="L498" s="588"/>
      <c r="M498" s="587"/>
      <c r="N498" s="587"/>
      <c r="O498" s="587"/>
      <c r="P498" s="589"/>
      <c r="Q498" s="587"/>
      <c r="R498" s="587"/>
      <c r="S498" s="587"/>
      <c r="T498" s="587"/>
      <c r="U498" s="587"/>
      <c r="V498" s="587"/>
      <c r="W498" s="587"/>
      <c r="X498" s="587"/>
      <c r="Y498" s="587"/>
      <c r="Z498" s="587"/>
      <c r="AA498" s="587"/>
      <c r="AB498" s="587"/>
      <c r="AC498" s="587"/>
      <c r="AD498" s="587"/>
      <c r="AE498" s="587"/>
      <c r="AF498" s="587"/>
      <c r="AG498" s="587"/>
      <c r="AH498" s="587"/>
      <c r="AI498" s="587"/>
      <c r="AJ498" s="587"/>
      <c r="AK498" s="587"/>
      <c r="AL498" s="587"/>
      <c r="AM498" s="587"/>
      <c r="AN498" s="587"/>
      <c r="AO498" s="587"/>
      <c r="AP498" s="590"/>
      <c r="AQ498" s="590"/>
    </row>
    <row r="499" spans="1:43" ht="12.75" customHeight="1">
      <c r="A499" s="587"/>
      <c r="B499" s="587"/>
      <c r="C499" s="587"/>
      <c r="D499" s="587"/>
      <c r="E499" s="587"/>
      <c r="F499" s="587"/>
      <c r="G499" s="587"/>
      <c r="H499" s="587"/>
      <c r="I499" s="587"/>
      <c r="J499" s="587"/>
      <c r="K499" s="587"/>
      <c r="L499" s="588"/>
      <c r="M499" s="587"/>
      <c r="N499" s="587"/>
      <c r="O499" s="587"/>
      <c r="P499" s="589"/>
      <c r="Q499" s="587"/>
      <c r="R499" s="587"/>
      <c r="S499" s="587"/>
      <c r="T499" s="587"/>
      <c r="U499" s="587"/>
      <c r="V499" s="587"/>
      <c r="W499" s="587"/>
      <c r="X499" s="587"/>
      <c r="Y499" s="587"/>
      <c r="Z499" s="587"/>
      <c r="AA499" s="587"/>
      <c r="AB499" s="587"/>
      <c r="AC499" s="587"/>
      <c r="AD499" s="587"/>
      <c r="AE499" s="587"/>
      <c r="AF499" s="587"/>
      <c r="AG499" s="587"/>
      <c r="AH499" s="587"/>
      <c r="AI499" s="587"/>
      <c r="AJ499" s="587"/>
      <c r="AK499" s="587"/>
      <c r="AL499" s="587"/>
      <c r="AM499" s="587"/>
      <c r="AN499" s="587"/>
      <c r="AO499" s="587"/>
      <c r="AP499" s="590"/>
      <c r="AQ499" s="590"/>
    </row>
    <row r="500" spans="1:43" ht="12.75" customHeight="1">
      <c r="A500" s="587"/>
      <c r="B500" s="587"/>
      <c r="C500" s="587"/>
      <c r="D500" s="587"/>
      <c r="E500" s="587"/>
      <c r="F500" s="587"/>
      <c r="G500" s="587"/>
      <c r="H500" s="587"/>
      <c r="I500" s="587"/>
      <c r="J500" s="587"/>
      <c r="K500" s="587"/>
      <c r="L500" s="588"/>
      <c r="M500" s="587"/>
      <c r="N500" s="587"/>
      <c r="O500" s="587"/>
      <c r="P500" s="589"/>
      <c r="Q500" s="587"/>
      <c r="R500" s="587"/>
      <c r="S500" s="587"/>
      <c r="T500" s="587"/>
      <c r="U500" s="587"/>
      <c r="V500" s="587"/>
      <c r="W500" s="587"/>
      <c r="X500" s="587"/>
      <c r="Y500" s="587"/>
      <c r="Z500" s="587"/>
      <c r="AA500" s="587"/>
      <c r="AB500" s="587"/>
      <c r="AC500" s="587"/>
      <c r="AD500" s="587"/>
      <c r="AE500" s="587"/>
      <c r="AF500" s="587"/>
      <c r="AG500" s="587"/>
      <c r="AH500" s="587"/>
      <c r="AI500" s="587"/>
      <c r="AJ500" s="587"/>
      <c r="AK500" s="587"/>
      <c r="AL500" s="587"/>
      <c r="AM500" s="587"/>
      <c r="AN500" s="587"/>
      <c r="AO500" s="587"/>
      <c r="AP500" s="590"/>
      <c r="AQ500" s="590"/>
    </row>
    <row r="501" spans="1:43" ht="12.75" customHeight="1">
      <c r="A501" s="587"/>
      <c r="B501" s="587"/>
      <c r="C501" s="587"/>
      <c r="D501" s="587"/>
      <c r="E501" s="587"/>
      <c r="F501" s="587"/>
      <c r="G501" s="587"/>
      <c r="H501" s="587"/>
      <c r="I501" s="587"/>
      <c r="J501" s="587"/>
      <c r="K501" s="587"/>
      <c r="L501" s="588"/>
      <c r="M501" s="587"/>
      <c r="N501" s="587"/>
      <c r="O501" s="587"/>
      <c r="P501" s="589"/>
      <c r="Q501" s="587"/>
      <c r="R501" s="587"/>
      <c r="S501" s="587"/>
      <c r="T501" s="587"/>
      <c r="U501" s="587"/>
      <c r="V501" s="587"/>
      <c r="W501" s="587"/>
      <c r="X501" s="587"/>
      <c r="Y501" s="587"/>
      <c r="Z501" s="587"/>
      <c r="AA501" s="587"/>
      <c r="AB501" s="587"/>
      <c r="AC501" s="587"/>
      <c r="AD501" s="587"/>
      <c r="AE501" s="587"/>
      <c r="AF501" s="587"/>
      <c r="AG501" s="587"/>
      <c r="AH501" s="587"/>
      <c r="AI501" s="587"/>
      <c r="AJ501" s="587"/>
      <c r="AK501" s="587"/>
      <c r="AL501" s="587"/>
      <c r="AM501" s="587"/>
      <c r="AN501" s="587"/>
      <c r="AO501" s="587"/>
      <c r="AP501" s="590"/>
      <c r="AQ501" s="590"/>
    </row>
    <row r="502" spans="1:43" ht="12.75" customHeight="1">
      <c r="A502" s="587"/>
      <c r="B502" s="587"/>
      <c r="C502" s="587"/>
      <c r="D502" s="587"/>
      <c r="E502" s="587"/>
      <c r="F502" s="587"/>
      <c r="G502" s="587"/>
      <c r="H502" s="587"/>
      <c r="I502" s="587"/>
      <c r="J502" s="587"/>
      <c r="K502" s="587"/>
      <c r="L502" s="588"/>
      <c r="M502" s="587"/>
      <c r="N502" s="587"/>
      <c r="O502" s="587"/>
      <c r="P502" s="589"/>
      <c r="Q502" s="587"/>
      <c r="R502" s="587"/>
      <c r="S502" s="587"/>
      <c r="T502" s="587"/>
      <c r="U502" s="587"/>
      <c r="V502" s="587"/>
      <c r="W502" s="587"/>
      <c r="X502" s="587"/>
      <c r="Y502" s="587"/>
      <c r="Z502" s="587"/>
      <c r="AA502" s="587"/>
      <c r="AB502" s="587"/>
      <c r="AC502" s="587"/>
      <c r="AD502" s="587"/>
      <c r="AE502" s="587"/>
      <c r="AF502" s="587"/>
      <c r="AG502" s="587"/>
      <c r="AH502" s="587"/>
      <c r="AI502" s="587"/>
      <c r="AJ502" s="587"/>
      <c r="AK502" s="587"/>
      <c r="AL502" s="587"/>
      <c r="AM502" s="587"/>
      <c r="AN502" s="587"/>
      <c r="AO502" s="587"/>
      <c r="AP502" s="590"/>
      <c r="AQ502" s="590"/>
    </row>
    <row r="503" spans="1:43" ht="12.75" customHeight="1">
      <c r="A503" s="587"/>
      <c r="B503" s="587"/>
      <c r="C503" s="587"/>
      <c r="D503" s="587"/>
      <c r="E503" s="587"/>
      <c r="F503" s="587"/>
      <c r="G503" s="587"/>
      <c r="H503" s="587"/>
      <c r="I503" s="587"/>
      <c r="J503" s="587"/>
      <c r="K503" s="587"/>
      <c r="L503" s="588"/>
      <c r="M503" s="587"/>
      <c r="N503" s="587"/>
      <c r="O503" s="587"/>
      <c r="P503" s="589"/>
      <c r="Q503" s="587"/>
      <c r="R503" s="587"/>
      <c r="S503" s="587"/>
      <c r="T503" s="587"/>
      <c r="U503" s="587"/>
      <c r="V503" s="587"/>
      <c r="W503" s="587"/>
      <c r="X503" s="587"/>
      <c r="Y503" s="587"/>
      <c r="Z503" s="587"/>
      <c r="AA503" s="587"/>
      <c r="AB503" s="587"/>
      <c r="AC503" s="587"/>
      <c r="AD503" s="587"/>
      <c r="AE503" s="587"/>
      <c r="AF503" s="587"/>
      <c r="AG503" s="587"/>
      <c r="AH503" s="587"/>
      <c r="AI503" s="587"/>
      <c r="AJ503" s="587"/>
      <c r="AK503" s="587"/>
      <c r="AL503" s="587"/>
      <c r="AM503" s="587"/>
      <c r="AN503" s="587"/>
      <c r="AO503" s="587"/>
      <c r="AP503" s="590"/>
      <c r="AQ503" s="590"/>
    </row>
    <row r="504" spans="1:43" ht="12.75" customHeight="1">
      <c r="A504" s="587"/>
      <c r="B504" s="587"/>
      <c r="C504" s="587"/>
      <c r="D504" s="587"/>
      <c r="E504" s="587"/>
      <c r="F504" s="587"/>
      <c r="G504" s="587"/>
      <c r="H504" s="587"/>
      <c r="I504" s="587"/>
      <c r="J504" s="587"/>
      <c r="K504" s="587"/>
      <c r="L504" s="588"/>
      <c r="M504" s="587"/>
      <c r="N504" s="587"/>
      <c r="O504" s="587"/>
      <c r="P504" s="589"/>
      <c r="Q504" s="587"/>
      <c r="R504" s="587"/>
      <c r="S504" s="587"/>
      <c r="T504" s="587"/>
      <c r="U504" s="587"/>
      <c r="V504" s="587"/>
      <c r="W504" s="587"/>
      <c r="X504" s="587"/>
      <c r="Y504" s="587"/>
      <c r="Z504" s="587"/>
      <c r="AA504" s="587"/>
      <c r="AB504" s="587"/>
      <c r="AC504" s="587"/>
      <c r="AD504" s="587"/>
      <c r="AE504" s="587"/>
      <c r="AF504" s="587"/>
      <c r="AG504" s="587"/>
      <c r="AH504" s="587"/>
      <c r="AI504" s="587"/>
      <c r="AJ504" s="587"/>
      <c r="AK504" s="587"/>
      <c r="AL504" s="587"/>
      <c r="AM504" s="587"/>
      <c r="AN504" s="587"/>
      <c r="AO504" s="587"/>
      <c r="AP504" s="590"/>
      <c r="AQ504" s="590"/>
    </row>
    <row r="505" spans="1:43" ht="12.75" customHeight="1">
      <c r="A505" s="587"/>
      <c r="B505" s="587"/>
      <c r="C505" s="587"/>
      <c r="D505" s="587"/>
      <c r="E505" s="587"/>
      <c r="F505" s="587"/>
      <c r="G505" s="587"/>
      <c r="H505" s="587"/>
      <c r="I505" s="587"/>
      <c r="J505" s="587"/>
      <c r="K505" s="587"/>
      <c r="L505" s="588"/>
      <c r="M505" s="587"/>
      <c r="N505" s="587"/>
      <c r="O505" s="587"/>
      <c r="P505" s="589"/>
      <c r="Q505" s="587"/>
      <c r="R505" s="587"/>
      <c r="S505" s="587"/>
      <c r="T505" s="587"/>
      <c r="U505" s="587"/>
      <c r="V505" s="587"/>
      <c r="W505" s="587"/>
      <c r="X505" s="587"/>
      <c r="Y505" s="587"/>
      <c r="Z505" s="587"/>
      <c r="AA505" s="587"/>
      <c r="AB505" s="587"/>
      <c r="AC505" s="587"/>
      <c r="AD505" s="587"/>
      <c r="AE505" s="587"/>
      <c r="AF505" s="587"/>
      <c r="AG505" s="587"/>
      <c r="AH505" s="587"/>
      <c r="AI505" s="587"/>
      <c r="AJ505" s="587"/>
      <c r="AK505" s="587"/>
      <c r="AL505" s="587"/>
      <c r="AM505" s="587"/>
      <c r="AN505" s="587"/>
      <c r="AO505" s="587"/>
      <c r="AP505" s="590"/>
      <c r="AQ505" s="590"/>
    </row>
    <row r="506" spans="1:43" ht="12.75" customHeight="1">
      <c r="A506" s="587"/>
      <c r="B506" s="587"/>
      <c r="C506" s="587"/>
      <c r="D506" s="587"/>
      <c r="E506" s="587"/>
      <c r="F506" s="587"/>
      <c r="G506" s="587"/>
      <c r="H506" s="587"/>
      <c r="I506" s="587"/>
      <c r="J506" s="587"/>
      <c r="K506" s="587"/>
      <c r="L506" s="588"/>
      <c r="M506" s="587"/>
      <c r="N506" s="587"/>
      <c r="O506" s="587"/>
      <c r="P506" s="589"/>
      <c r="Q506" s="587"/>
      <c r="R506" s="587"/>
      <c r="S506" s="587"/>
      <c r="T506" s="587"/>
      <c r="U506" s="587"/>
      <c r="V506" s="587"/>
      <c r="W506" s="587"/>
      <c r="X506" s="587"/>
      <c r="Y506" s="587"/>
      <c r="Z506" s="587"/>
      <c r="AA506" s="587"/>
      <c r="AB506" s="587"/>
      <c r="AC506" s="587"/>
      <c r="AD506" s="587"/>
      <c r="AE506" s="587"/>
      <c r="AF506" s="587"/>
      <c r="AG506" s="587"/>
      <c r="AH506" s="587"/>
      <c r="AI506" s="587"/>
      <c r="AJ506" s="587"/>
      <c r="AK506" s="587"/>
      <c r="AL506" s="587"/>
      <c r="AM506" s="587"/>
      <c r="AN506" s="587"/>
      <c r="AO506" s="587"/>
      <c r="AP506" s="590"/>
      <c r="AQ506" s="590"/>
    </row>
    <row r="507" spans="1:43" ht="12.75" customHeight="1">
      <c r="A507" s="587"/>
      <c r="B507" s="587"/>
      <c r="C507" s="587"/>
      <c r="D507" s="587"/>
      <c r="E507" s="587"/>
      <c r="F507" s="587"/>
      <c r="G507" s="587"/>
      <c r="H507" s="587"/>
      <c r="I507" s="587"/>
      <c r="J507" s="587"/>
      <c r="K507" s="587"/>
      <c r="L507" s="588"/>
      <c r="M507" s="587"/>
      <c r="N507" s="587"/>
      <c r="O507" s="587"/>
      <c r="P507" s="589"/>
      <c r="Q507" s="587"/>
      <c r="R507" s="587"/>
      <c r="S507" s="587"/>
      <c r="T507" s="587"/>
      <c r="U507" s="587"/>
      <c r="V507" s="587"/>
      <c r="W507" s="587"/>
      <c r="X507" s="587"/>
      <c r="Y507" s="587"/>
      <c r="Z507" s="587"/>
      <c r="AA507" s="587"/>
      <c r="AB507" s="587"/>
      <c r="AC507" s="587"/>
      <c r="AD507" s="587"/>
      <c r="AE507" s="587"/>
      <c r="AF507" s="587"/>
      <c r="AG507" s="587"/>
      <c r="AH507" s="587"/>
      <c r="AI507" s="587"/>
      <c r="AJ507" s="587"/>
      <c r="AK507" s="587"/>
      <c r="AL507" s="587"/>
      <c r="AM507" s="587"/>
      <c r="AN507" s="587"/>
      <c r="AO507" s="587"/>
      <c r="AP507" s="590"/>
      <c r="AQ507" s="590"/>
    </row>
    <row r="508" spans="1:43" ht="12.75" customHeight="1">
      <c r="A508" s="587"/>
      <c r="B508" s="587"/>
      <c r="C508" s="587"/>
      <c r="D508" s="587"/>
      <c r="E508" s="587"/>
      <c r="F508" s="587"/>
      <c r="G508" s="587"/>
      <c r="H508" s="587"/>
      <c r="I508" s="587"/>
      <c r="J508" s="587"/>
      <c r="K508" s="587"/>
      <c r="L508" s="588"/>
      <c r="M508" s="587"/>
      <c r="N508" s="587"/>
      <c r="O508" s="587"/>
      <c r="P508" s="589"/>
      <c r="Q508" s="587"/>
      <c r="R508" s="587"/>
      <c r="S508" s="587"/>
      <c r="T508" s="587"/>
      <c r="U508" s="587"/>
      <c r="V508" s="587"/>
      <c r="W508" s="587"/>
      <c r="X508" s="587"/>
      <c r="Y508" s="587"/>
      <c r="Z508" s="587"/>
      <c r="AA508" s="587"/>
      <c r="AB508" s="587"/>
      <c r="AC508" s="587"/>
      <c r="AD508" s="587"/>
      <c r="AE508" s="587"/>
      <c r="AF508" s="587"/>
      <c r="AG508" s="587"/>
      <c r="AH508" s="587"/>
      <c r="AI508" s="587"/>
      <c r="AJ508" s="587"/>
      <c r="AK508" s="587"/>
      <c r="AL508" s="587"/>
      <c r="AM508" s="587"/>
      <c r="AN508" s="587"/>
      <c r="AO508" s="587"/>
      <c r="AP508" s="590"/>
      <c r="AQ508" s="590"/>
    </row>
    <row r="509" spans="1:43" ht="12.75" customHeight="1">
      <c r="A509" s="587"/>
      <c r="B509" s="587"/>
      <c r="C509" s="587"/>
      <c r="D509" s="587"/>
      <c r="E509" s="587"/>
      <c r="F509" s="587"/>
      <c r="G509" s="587"/>
      <c r="H509" s="587"/>
      <c r="I509" s="587"/>
      <c r="J509" s="587"/>
      <c r="K509" s="587"/>
      <c r="L509" s="588"/>
      <c r="M509" s="587"/>
      <c r="N509" s="587"/>
      <c r="O509" s="587"/>
      <c r="P509" s="589"/>
      <c r="Q509" s="587"/>
      <c r="R509" s="587"/>
      <c r="S509" s="587"/>
      <c r="T509" s="587"/>
      <c r="U509" s="587"/>
      <c r="V509" s="587"/>
      <c r="W509" s="587"/>
      <c r="X509" s="587"/>
      <c r="Y509" s="587"/>
      <c r="Z509" s="587"/>
      <c r="AA509" s="587"/>
      <c r="AB509" s="587"/>
      <c r="AC509" s="587"/>
      <c r="AD509" s="587"/>
      <c r="AE509" s="587"/>
      <c r="AF509" s="587"/>
      <c r="AG509" s="587"/>
      <c r="AH509" s="587"/>
      <c r="AI509" s="587"/>
      <c r="AJ509" s="587"/>
      <c r="AK509" s="587"/>
      <c r="AL509" s="587"/>
      <c r="AM509" s="587"/>
      <c r="AN509" s="587"/>
      <c r="AO509" s="587"/>
      <c r="AP509" s="590"/>
      <c r="AQ509" s="590"/>
    </row>
    <row r="510" spans="1:43" ht="12.75" customHeight="1">
      <c r="A510" s="587"/>
      <c r="B510" s="587"/>
      <c r="C510" s="587"/>
      <c r="D510" s="587"/>
      <c r="E510" s="587"/>
      <c r="F510" s="587"/>
      <c r="G510" s="587"/>
      <c r="H510" s="587"/>
      <c r="I510" s="587"/>
      <c r="J510" s="587"/>
      <c r="K510" s="587"/>
      <c r="L510" s="588"/>
      <c r="M510" s="587"/>
      <c r="N510" s="587"/>
      <c r="O510" s="587"/>
      <c r="P510" s="589"/>
      <c r="Q510" s="587"/>
      <c r="R510" s="587"/>
      <c r="S510" s="587"/>
      <c r="T510" s="587"/>
      <c r="U510" s="587"/>
      <c r="V510" s="587"/>
      <c r="W510" s="587"/>
      <c r="X510" s="587"/>
      <c r="Y510" s="587"/>
      <c r="Z510" s="587"/>
      <c r="AA510" s="587"/>
      <c r="AB510" s="587"/>
      <c r="AC510" s="587"/>
      <c r="AD510" s="587"/>
      <c r="AE510" s="587"/>
      <c r="AF510" s="587"/>
      <c r="AG510" s="587"/>
      <c r="AH510" s="587"/>
      <c r="AI510" s="587"/>
      <c r="AJ510" s="587"/>
      <c r="AK510" s="587"/>
      <c r="AL510" s="587"/>
      <c r="AM510" s="587"/>
      <c r="AN510" s="587"/>
      <c r="AO510" s="587"/>
      <c r="AP510" s="590"/>
      <c r="AQ510" s="590"/>
    </row>
    <row r="511" spans="1:43" ht="12.75" customHeight="1">
      <c r="A511" s="587"/>
      <c r="B511" s="587"/>
      <c r="C511" s="587"/>
      <c r="D511" s="587"/>
      <c r="E511" s="587"/>
      <c r="F511" s="587"/>
      <c r="G511" s="587"/>
      <c r="H511" s="587"/>
      <c r="I511" s="587"/>
      <c r="J511" s="587"/>
      <c r="K511" s="587"/>
      <c r="L511" s="588"/>
      <c r="M511" s="587"/>
      <c r="N511" s="587"/>
      <c r="O511" s="587"/>
      <c r="P511" s="589"/>
      <c r="Q511" s="587"/>
      <c r="R511" s="587"/>
      <c r="S511" s="587"/>
      <c r="T511" s="587"/>
      <c r="U511" s="587"/>
      <c r="V511" s="587"/>
      <c r="W511" s="587"/>
      <c r="X511" s="587"/>
      <c r="Y511" s="587"/>
      <c r="Z511" s="587"/>
      <c r="AA511" s="587"/>
      <c r="AB511" s="587"/>
      <c r="AC511" s="587"/>
      <c r="AD511" s="587"/>
      <c r="AE511" s="587"/>
      <c r="AF511" s="587"/>
      <c r="AG511" s="587"/>
      <c r="AH511" s="587"/>
      <c r="AI511" s="587"/>
      <c r="AJ511" s="587"/>
      <c r="AK511" s="587"/>
      <c r="AL511" s="587"/>
      <c r="AM511" s="587"/>
      <c r="AN511" s="587"/>
      <c r="AO511" s="587"/>
      <c r="AP511" s="590"/>
      <c r="AQ511" s="590"/>
    </row>
    <row r="512" spans="1:43" ht="12.75" customHeight="1">
      <c r="A512" s="587"/>
      <c r="B512" s="587"/>
      <c r="C512" s="587"/>
      <c r="D512" s="587"/>
      <c r="E512" s="587"/>
      <c r="F512" s="587"/>
      <c r="G512" s="587"/>
      <c r="H512" s="587"/>
      <c r="I512" s="587"/>
      <c r="J512" s="587"/>
      <c r="K512" s="587"/>
      <c r="L512" s="588"/>
      <c r="M512" s="587"/>
      <c r="N512" s="587"/>
      <c r="O512" s="587"/>
      <c r="P512" s="589"/>
      <c r="Q512" s="587"/>
      <c r="R512" s="587"/>
      <c r="S512" s="587"/>
      <c r="T512" s="587"/>
      <c r="U512" s="587"/>
      <c r="V512" s="587"/>
      <c r="W512" s="587"/>
      <c r="X512" s="587"/>
      <c r="Y512" s="587"/>
      <c r="Z512" s="587"/>
      <c r="AA512" s="587"/>
      <c r="AB512" s="587"/>
      <c r="AC512" s="587"/>
      <c r="AD512" s="587"/>
      <c r="AE512" s="587"/>
      <c r="AF512" s="587"/>
      <c r="AG512" s="587"/>
      <c r="AH512" s="587"/>
      <c r="AI512" s="587"/>
      <c r="AJ512" s="587"/>
      <c r="AK512" s="587"/>
      <c r="AL512" s="587"/>
      <c r="AM512" s="587"/>
      <c r="AN512" s="587"/>
      <c r="AO512" s="587"/>
      <c r="AP512" s="590"/>
      <c r="AQ512" s="590"/>
    </row>
    <row r="513" spans="1:43" ht="12.75" customHeight="1">
      <c r="A513" s="587"/>
      <c r="B513" s="587"/>
      <c r="C513" s="587"/>
      <c r="D513" s="587"/>
      <c r="E513" s="587"/>
      <c r="F513" s="587"/>
      <c r="G513" s="587"/>
      <c r="H513" s="587"/>
      <c r="I513" s="587"/>
      <c r="J513" s="587"/>
      <c r="K513" s="587"/>
      <c r="L513" s="588"/>
      <c r="M513" s="587"/>
      <c r="N513" s="587"/>
      <c r="O513" s="587"/>
      <c r="P513" s="589"/>
      <c r="Q513" s="587"/>
      <c r="R513" s="587"/>
      <c r="S513" s="587"/>
      <c r="T513" s="587"/>
      <c r="U513" s="587"/>
      <c r="V513" s="587"/>
      <c r="W513" s="587"/>
      <c r="X513" s="587"/>
      <c r="Y513" s="587"/>
      <c r="Z513" s="587"/>
      <c r="AA513" s="587"/>
      <c r="AB513" s="587"/>
      <c r="AC513" s="587"/>
      <c r="AD513" s="587"/>
      <c r="AE513" s="587"/>
      <c r="AF513" s="587"/>
      <c r="AG513" s="587"/>
      <c r="AH513" s="587"/>
      <c r="AI513" s="587"/>
      <c r="AJ513" s="587"/>
      <c r="AK513" s="587"/>
      <c r="AL513" s="587"/>
      <c r="AM513" s="587"/>
      <c r="AN513" s="587"/>
      <c r="AO513" s="587"/>
      <c r="AP513" s="590"/>
      <c r="AQ513" s="590"/>
    </row>
    <row r="514" spans="1:43" ht="12.75" customHeight="1">
      <c r="A514" s="587"/>
      <c r="B514" s="587"/>
      <c r="C514" s="587"/>
      <c r="D514" s="587"/>
      <c r="E514" s="587"/>
      <c r="F514" s="587"/>
      <c r="G514" s="587"/>
      <c r="H514" s="587"/>
      <c r="I514" s="587"/>
      <c r="J514" s="587"/>
      <c r="K514" s="587"/>
      <c r="L514" s="588"/>
      <c r="M514" s="587"/>
      <c r="N514" s="587"/>
      <c r="O514" s="587"/>
      <c r="P514" s="589"/>
      <c r="Q514" s="587"/>
      <c r="R514" s="587"/>
      <c r="S514" s="587"/>
      <c r="T514" s="587"/>
      <c r="U514" s="587"/>
      <c r="V514" s="587"/>
      <c r="W514" s="587"/>
      <c r="X514" s="587"/>
      <c r="Y514" s="587"/>
      <c r="Z514" s="587"/>
      <c r="AA514" s="587"/>
      <c r="AB514" s="587"/>
      <c r="AC514" s="587"/>
      <c r="AD514" s="587"/>
      <c r="AE514" s="587"/>
      <c r="AF514" s="587"/>
      <c r="AG514" s="587"/>
      <c r="AH514" s="587"/>
      <c r="AI514" s="587"/>
      <c r="AJ514" s="587"/>
      <c r="AK514" s="587"/>
      <c r="AL514" s="587"/>
      <c r="AM514" s="587"/>
      <c r="AN514" s="587"/>
      <c r="AO514" s="587"/>
      <c r="AP514" s="590"/>
      <c r="AQ514" s="590"/>
    </row>
    <row r="515" spans="1:43" ht="12.75" customHeight="1">
      <c r="A515" s="587"/>
      <c r="B515" s="587"/>
      <c r="C515" s="587"/>
      <c r="D515" s="587"/>
      <c r="E515" s="587"/>
      <c r="F515" s="587"/>
      <c r="G515" s="587"/>
      <c r="H515" s="587"/>
      <c r="I515" s="587"/>
      <c r="J515" s="587"/>
      <c r="K515" s="587"/>
      <c r="L515" s="588"/>
      <c r="M515" s="587"/>
      <c r="N515" s="587"/>
      <c r="O515" s="587"/>
      <c r="P515" s="589"/>
      <c r="Q515" s="587"/>
      <c r="R515" s="587"/>
      <c r="S515" s="587"/>
      <c r="T515" s="587"/>
      <c r="U515" s="587"/>
      <c r="V515" s="587"/>
      <c r="W515" s="587"/>
      <c r="X515" s="587"/>
      <c r="Y515" s="587"/>
      <c r="Z515" s="587"/>
      <c r="AA515" s="587"/>
      <c r="AB515" s="587"/>
      <c r="AC515" s="587"/>
      <c r="AD515" s="587"/>
      <c r="AE515" s="587"/>
      <c r="AF515" s="587"/>
      <c r="AG515" s="587"/>
      <c r="AH515" s="587"/>
      <c r="AI515" s="587"/>
      <c r="AJ515" s="587"/>
      <c r="AK515" s="587"/>
      <c r="AL515" s="587"/>
      <c r="AM515" s="587"/>
      <c r="AN515" s="587"/>
      <c r="AO515" s="587"/>
      <c r="AP515" s="590"/>
      <c r="AQ515" s="590"/>
    </row>
    <row r="516" spans="1:43" ht="12.75" customHeight="1">
      <c r="A516" s="587"/>
      <c r="B516" s="587"/>
      <c r="C516" s="587"/>
      <c r="D516" s="587"/>
      <c r="E516" s="587"/>
      <c r="F516" s="587"/>
      <c r="G516" s="587"/>
      <c r="H516" s="587"/>
      <c r="I516" s="587"/>
      <c r="J516" s="587"/>
      <c r="K516" s="587"/>
      <c r="L516" s="588"/>
      <c r="M516" s="587"/>
      <c r="N516" s="587"/>
      <c r="O516" s="587"/>
      <c r="P516" s="589"/>
      <c r="Q516" s="587"/>
      <c r="R516" s="587"/>
      <c r="S516" s="587"/>
      <c r="T516" s="587"/>
      <c r="U516" s="587"/>
      <c r="V516" s="587"/>
      <c r="W516" s="587"/>
      <c r="X516" s="587"/>
      <c r="Y516" s="587"/>
      <c r="Z516" s="587"/>
      <c r="AA516" s="587"/>
      <c r="AB516" s="587"/>
      <c r="AC516" s="587"/>
      <c r="AD516" s="587"/>
      <c r="AE516" s="587"/>
      <c r="AF516" s="587"/>
      <c r="AG516" s="587"/>
      <c r="AH516" s="587"/>
      <c r="AI516" s="587"/>
      <c r="AJ516" s="587"/>
      <c r="AK516" s="587"/>
      <c r="AL516" s="587"/>
      <c r="AM516" s="587"/>
      <c r="AN516" s="587"/>
      <c r="AO516" s="587"/>
      <c r="AP516" s="590"/>
      <c r="AQ516" s="590"/>
    </row>
    <row r="517" spans="1:43" ht="12.75" customHeight="1">
      <c r="A517" s="587"/>
      <c r="B517" s="587"/>
      <c r="C517" s="587"/>
      <c r="D517" s="587"/>
      <c r="E517" s="587"/>
      <c r="F517" s="587"/>
      <c r="G517" s="587"/>
      <c r="H517" s="587"/>
      <c r="I517" s="587"/>
      <c r="J517" s="587"/>
      <c r="K517" s="587"/>
      <c r="L517" s="588"/>
      <c r="M517" s="587"/>
      <c r="N517" s="587"/>
      <c r="O517" s="587"/>
      <c r="P517" s="589"/>
      <c r="Q517" s="587"/>
      <c r="R517" s="587"/>
      <c r="S517" s="587"/>
      <c r="T517" s="587"/>
      <c r="U517" s="587"/>
      <c r="V517" s="587"/>
      <c r="W517" s="587"/>
      <c r="X517" s="587"/>
      <c r="Y517" s="587"/>
      <c r="Z517" s="587"/>
      <c r="AA517" s="587"/>
      <c r="AB517" s="587"/>
      <c r="AC517" s="587"/>
      <c r="AD517" s="587"/>
      <c r="AE517" s="587"/>
      <c r="AF517" s="587"/>
      <c r="AG517" s="587"/>
      <c r="AH517" s="587"/>
      <c r="AI517" s="587"/>
      <c r="AJ517" s="587"/>
      <c r="AK517" s="587"/>
      <c r="AL517" s="587"/>
      <c r="AM517" s="587"/>
      <c r="AN517" s="587"/>
      <c r="AO517" s="587"/>
      <c r="AP517" s="590"/>
      <c r="AQ517" s="590"/>
    </row>
    <row r="518" spans="1:43" ht="12.75" customHeight="1">
      <c r="A518" s="587"/>
      <c r="B518" s="587"/>
      <c r="C518" s="587"/>
      <c r="D518" s="587"/>
      <c r="E518" s="587"/>
      <c r="F518" s="587"/>
      <c r="G518" s="587"/>
      <c r="H518" s="587"/>
      <c r="I518" s="587"/>
      <c r="J518" s="587"/>
      <c r="K518" s="587"/>
      <c r="L518" s="588"/>
      <c r="M518" s="587"/>
      <c r="N518" s="587"/>
      <c r="O518" s="587"/>
      <c r="P518" s="589"/>
      <c r="Q518" s="587"/>
      <c r="R518" s="587"/>
      <c r="S518" s="587"/>
      <c r="T518" s="587"/>
      <c r="U518" s="587"/>
      <c r="V518" s="587"/>
      <c r="W518" s="587"/>
      <c r="X518" s="587"/>
      <c r="Y518" s="587"/>
      <c r="Z518" s="587"/>
      <c r="AA518" s="587"/>
      <c r="AB518" s="587"/>
      <c r="AC518" s="587"/>
      <c r="AD518" s="587"/>
      <c r="AE518" s="587"/>
      <c r="AF518" s="587"/>
      <c r="AG518" s="587"/>
      <c r="AH518" s="587"/>
      <c r="AI518" s="587"/>
      <c r="AJ518" s="587"/>
      <c r="AK518" s="587"/>
      <c r="AL518" s="587"/>
      <c r="AM518" s="587"/>
      <c r="AN518" s="587"/>
      <c r="AO518" s="587"/>
      <c r="AP518" s="590"/>
      <c r="AQ518" s="590"/>
    </row>
    <row r="519" spans="1:43" ht="12.75" customHeight="1">
      <c r="A519" s="587"/>
      <c r="B519" s="587"/>
      <c r="C519" s="587"/>
      <c r="D519" s="587"/>
      <c r="E519" s="587"/>
      <c r="F519" s="587"/>
      <c r="G519" s="587"/>
      <c r="H519" s="587"/>
      <c r="I519" s="587"/>
      <c r="J519" s="587"/>
      <c r="K519" s="587"/>
      <c r="L519" s="588"/>
      <c r="M519" s="587"/>
      <c r="N519" s="587"/>
      <c r="O519" s="587"/>
      <c r="P519" s="589"/>
      <c r="Q519" s="587"/>
      <c r="R519" s="587"/>
      <c r="S519" s="587"/>
      <c r="T519" s="587"/>
      <c r="U519" s="587"/>
      <c r="V519" s="587"/>
      <c r="W519" s="587"/>
      <c r="X519" s="587"/>
      <c r="Y519" s="587"/>
      <c r="Z519" s="587"/>
      <c r="AA519" s="587"/>
      <c r="AB519" s="587"/>
      <c r="AC519" s="587"/>
      <c r="AD519" s="587"/>
      <c r="AE519" s="587"/>
      <c r="AF519" s="587"/>
      <c r="AG519" s="587"/>
      <c r="AH519" s="587"/>
      <c r="AI519" s="587"/>
      <c r="AJ519" s="587"/>
      <c r="AK519" s="587"/>
      <c r="AL519" s="587"/>
      <c r="AM519" s="587"/>
      <c r="AN519" s="587"/>
      <c r="AO519" s="587"/>
      <c r="AP519" s="590"/>
      <c r="AQ519" s="590"/>
    </row>
    <row r="520" spans="1:43" ht="12.75" customHeight="1">
      <c r="A520" s="587"/>
      <c r="B520" s="587"/>
      <c r="C520" s="587"/>
      <c r="D520" s="587"/>
      <c r="E520" s="587"/>
      <c r="F520" s="587"/>
      <c r="G520" s="587"/>
      <c r="H520" s="587"/>
      <c r="I520" s="587"/>
      <c r="J520" s="587"/>
      <c r="K520" s="587"/>
      <c r="L520" s="588"/>
      <c r="M520" s="587"/>
      <c r="N520" s="587"/>
      <c r="O520" s="587"/>
      <c r="P520" s="589"/>
      <c r="Q520" s="587"/>
      <c r="R520" s="587"/>
      <c r="S520" s="587"/>
      <c r="T520" s="587"/>
      <c r="U520" s="587"/>
      <c r="V520" s="587"/>
      <c r="W520" s="587"/>
      <c r="X520" s="587"/>
      <c r="Y520" s="587"/>
      <c r="Z520" s="587"/>
      <c r="AA520" s="587"/>
      <c r="AB520" s="587"/>
      <c r="AC520" s="587"/>
      <c r="AD520" s="587"/>
      <c r="AE520" s="587"/>
      <c r="AF520" s="587"/>
      <c r="AG520" s="587"/>
      <c r="AH520" s="587"/>
      <c r="AI520" s="587"/>
      <c r="AJ520" s="587"/>
      <c r="AK520" s="587"/>
      <c r="AL520" s="587"/>
      <c r="AM520" s="587"/>
      <c r="AN520" s="587"/>
      <c r="AO520" s="587"/>
      <c r="AP520" s="590"/>
      <c r="AQ520" s="590"/>
    </row>
    <row r="521" spans="1:43" ht="12.75" customHeight="1">
      <c r="A521" s="587"/>
      <c r="B521" s="587"/>
      <c r="C521" s="587"/>
      <c r="D521" s="587"/>
      <c r="E521" s="587"/>
      <c r="F521" s="587"/>
      <c r="G521" s="587"/>
      <c r="H521" s="587"/>
      <c r="I521" s="587"/>
      <c r="J521" s="587"/>
      <c r="K521" s="587"/>
      <c r="L521" s="588"/>
      <c r="M521" s="587"/>
      <c r="N521" s="587"/>
      <c r="O521" s="587"/>
      <c r="P521" s="589"/>
      <c r="Q521" s="587"/>
      <c r="R521" s="587"/>
      <c r="S521" s="587"/>
      <c r="T521" s="587"/>
      <c r="U521" s="587"/>
      <c r="V521" s="587"/>
      <c r="W521" s="587"/>
      <c r="X521" s="587"/>
      <c r="Y521" s="587"/>
      <c r="Z521" s="587"/>
      <c r="AA521" s="587"/>
      <c r="AB521" s="587"/>
      <c r="AC521" s="587"/>
      <c r="AD521" s="587"/>
      <c r="AE521" s="587"/>
      <c r="AF521" s="587"/>
      <c r="AG521" s="587"/>
      <c r="AH521" s="587"/>
      <c r="AI521" s="587"/>
      <c r="AJ521" s="587"/>
      <c r="AK521" s="587"/>
      <c r="AL521" s="587"/>
      <c r="AM521" s="587"/>
      <c r="AN521" s="587"/>
      <c r="AO521" s="587"/>
      <c r="AP521" s="590"/>
      <c r="AQ521" s="590"/>
    </row>
    <row r="522" spans="1:43" ht="12.75" customHeight="1">
      <c r="A522" s="587"/>
      <c r="B522" s="587"/>
      <c r="C522" s="587"/>
      <c r="D522" s="587"/>
      <c r="E522" s="587"/>
      <c r="F522" s="587"/>
      <c r="G522" s="587"/>
      <c r="H522" s="587"/>
      <c r="I522" s="587"/>
      <c r="J522" s="587"/>
      <c r="K522" s="587"/>
      <c r="L522" s="588"/>
      <c r="M522" s="587"/>
      <c r="N522" s="587"/>
      <c r="O522" s="587"/>
      <c r="P522" s="589"/>
      <c r="Q522" s="587"/>
      <c r="R522" s="587"/>
      <c r="S522" s="587"/>
      <c r="T522" s="587"/>
      <c r="U522" s="587"/>
      <c r="V522" s="587"/>
      <c r="W522" s="587"/>
      <c r="X522" s="587"/>
      <c r="Y522" s="587"/>
      <c r="Z522" s="587"/>
      <c r="AA522" s="587"/>
      <c r="AB522" s="587"/>
      <c r="AC522" s="587"/>
      <c r="AD522" s="587"/>
      <c r="AE522" s="587"/>
      <c r="AF522" s="587"/>
      <c r="AG522" s="587"/>
      <c r="AH522" s="587"/>
      <c r="AI522" s="587"/>
      <c r="AJ522" s="587"/>
      <c r="AK522" s="587"/>
      <c r="AL522" s="587"/>
      <c r="AM522" s="587"/>
      <c r="AN522" s="587"/>
      <c r="AO522" s="587"/>
      <c r="AP522" s="590"/>
      <c r="AQ522" s="590"/>
    </row>
    <row r="523" spans="1:43" ht="12.75" customHeight="1">
      <c r="A523" s="587"/>
      <c r="B523" s="587"/>
      <c r="C523" s="587"/>
      <c r="D523" s="587"/>
      <c r="E523" s="587"/>
      <c r="F523" s="587"/>
      <c r="G523" s="587"/>
      <c r="H523" s="587"/>
      <c r="I523" s="587"/>
      <c r="J523" s="587"/>
      <c r="K523" s="587"/>
      <c r="L523" s="588"/>
      <c r="M523" s="587"/>
      <c r="N523" s="587"/>
      <c r="O523" s="587"/>
      <c r="P523" s="589"/>
      <c r="Q523" s="587"/>
      <c r="R523" s="587"/>
      <c r="S523" s="587"/>
      <c r="T523" s="587"/>
      <c r="U523" s="587"/>
      <c r="V523" s="587"/>
      <c r="W523" s="587"/>
      <c r="X523" s="587"/>
      <c r="Y523" s="587"/>
      <c r="Z523" s="587"/>
      <c r="AA523" s="587"/>
      <c r="AB523" s="587"/>
      <c r="AC523" s="587"/>
      <c r="AD523" s="587"/>
      <c r="AE523" s="587"/>
      <c r="AF523" s="587"/>
      <c r="AG523" s="587"/>
      <c r="AH523" s="587"/>
      <c r="AI523" s="587"/>
      <c r="AJ523" s="587"/>
      <c r="AK523" s="587"/>
      <c r="AL523" s="587"/>
      <c r="AM523" s="587"/>
      <c r="AN523" s="587"/>
      <c r="AO523" s="587"/>
      <c r="AP523" s="590"/>
      <c r="AQ523" s="590"/>
    </row>
    <row r="524" spans="1:43" ht="12.75" customHeight="1">
      <c r="A524" s="587"/>
      <c r="B524" s="587"/>
      <c r="C524" s="587"/>
      <c r="D524" s="587"/>
      <c r="E524" s="587"/>
      <c r="F524" s="587"/>
      <c r="G524" s="587"/>
      <c r="H524" s="587"/>
      <c r="I524" s="587"/>
      <c r="J524" s="587"/>
      <c r="K524" s="587"/>
      <c r="L524" s="588"/>
      <c r="M524" s="587"/>
      <c r="N524" s="587"/>
      <c r="O524" s="587"/>
      <c r="P524" s="589"/>
      <c r="Q524" s="587"/>
      <c r="R524" s="587"/>
      <c r="S524" s="587"/>
      <c r="T524" s="587"/>
      <c r="U524" s="587"/>
      <c r="V524" s="587"/>
      <c r="W524" s="587"/>
      <c r="X524" s="587"/>
      <c r="Y524" s="587"/>
      <c r="Z524" s="587"/>
      <c r="AA524" s="587"/>
      <c r="AB524" s="587"/>
      <c r="AC524" s="587"/>
      <c r="AD524" s="587"/>
      <c r="AE524" s="587"/>
      <c r="AF524" s="587"/>
      <c r="AG524" s="587"/>
      <c r="AH524" s="587"/>
      <c r="AI524" s="587"/>
      <c r="AJ524" s="587"/>
      <c r="AK524" s="587"/>
      <c r="AL524" s="587"/>
      <c r="AM524" s="587"/>
      <c r="AN524" s="587"/>
      <c r="AO524" s="587"/>
      <c r="AP524" s="590"/>
      <c r="AQ524" s="590"/>
    </row>
    <row r="525" spans="1:43" ht="12.75" customHeight="1">
      <c r="A525" s="587"/>
      <c r="B525" s="587"/>
      <c r="C525" s="587"/>
      <c r="D525" s="587"/>
      <c r="E525" s="587"/>
      <c r="F525" s="587"/>
      <c r="G525" s="587"/>
      <c r="H525" s="587"/>
      <c r="I525" s="587"/>
      <c r="J525" s="587"/>
      <c r="K525" s="587"/>
      <c r="L525" s="588"/>
      <c r="M525" s="587"/>
      <c r="N525" s="587"/>
      <c r="O525" s="587"/>
      <c r="P525" s="589"/>
      <c r="Q525" s="587"/>
      <c r="R525" s="587"/>
      <c r="S525" s="587"/>
      <c r="T525" s="587"/>
      <c r="U525" s="587"/>
      <c r="V525" s="587"/>
      <c r="W525" s="587"/>
      <c r="X525" s="587"/>
      <c r="Y525" s="587"/>
      <c r="Z525" s="587"/>
      <c r="AA525" s="587"/>
      <c r="AB525" s="587"/>
      <c r="AC525" s="587"/>
      <c r="AD525" s="587"/>
      <c r="AE525" s="587"/>
      <c r="AF525" s="587"/>
      <c r="AG525" s="587"/>
      <c r="AH525" s="587"/>
      <c r="AI525" s="587"/>
      <c r="AJ525" s="587"/>
      <c r="AK525" s="587"/>
      <c r="AL525" s="587"/>
      <c r="AM525" s="587"/>
      <c r="AN525" s="587"/>
      <c r="AO525" s="587"/>
      <c r="AP525" s="590"/>
      <c r="AQ525" s="590"/>
    </row>
    <row r="526" spans="1:43" ht="12.75" customHeight="1">
      <c r="A526" s="587"/>
      <c r="B526" s="587"/>
      <c r="C526" s="587"/>
      <c r="D526" s="587"/>
      <c r="E526" s="587"/>
      <c r="F526" s="587"/>
      <c r="G526" s="587"/>
      <c r="H526" s="587"/>
      <c r="I526" s="587"/>
      <c r="J526" s="587"/>
      <c r="K526" s="587"/>
      <c r="L526" s="588"/>
      <c r="M526" s="587"/>
      <c r="N526" s="587"/>
      <c r="O526" s="587"/>
      <c r="P526" s="589"/>
      <c r="Q526" s="587"/>
      <c r="R526" s="587"/>
      <c r="S526" s="587"/>
      <c r="T526" s="587"/>
      <c r="U526" s="587"/>
      <c r="V526" s="587"/>
      <c r="W526" s="587"/>
      <c r="X526" s="587"/>
      <c r="Y526" s="587"/>
      <c r="Z526" s="587"/>
      <c r="AA526" s="587"/>
      <c r="AB526" s="587"/>
      <c r="AC526" s="587"/>
      <c r="AD526" s="587"/>
      <c r="AE526" s="587"/>
      <c r="AF526" s="587"/>
      <c r="AG526" s="587"/>
      <c r="AH526" s="587"/>
      <c r="AI526" s="587"/>
      <c r="AJ526" s="587"/>
      <c r="AK526" s="587"/>
      <c r="AL526" s="587"/>
      <c r="AM526" s="587"/>
      <c r="AN526" s="587"/>
      <c r="AO526" s="587"/>
      <c r="AP526" s="590"/>
      <c r="AQ526" s="590"/>
    </row>
    <row r="527" spans="1:43" ht="12.75" customHeight="1">
      <c r="A527" s="587"/>
      <c r="B527" s="587"/>
      <c r="C527" s="587"/>
      <c r="D527" s="587"/>
      <c r="E527" s="587"/>
      <c r="F527" s="587"/>
      <c r="G527" s="587"/>
      <c r="H527" s="587"/>
      <c r="I527" s="587"/>
      <c r="J527" s="587"/>
      <c r="K527" s="587"/>
      <c r="L527" s="588"/>
      <c r="M527" s="587"/>
      <c r="N527" s="587"/>
      <c r="O527" s="587"/>
      <c r="P527" s="589"/>
      <c r="Q527" s="587"/>
      <c r="R527" s="587"/>
      <c r="S527" s="587"/>
      <c r="T527" s="587"/>
      <c r="U527" s="587"/>
      <c r="V527" s="587"/>
      <c r="W527" s="587"/>
      <c r="X527" s="587"/>
      <c r="Y527" s="587"/>
      <c r="Z527" s="587"/>
      <c r="AA527" s="587"/>
      <c r="AB527" s="587"/>
      <c r="AC527" s="587"/>
      <c r="AD527" s="587"/>
      <c r="AE527" s="587"/>
      <c r="AF527" s="587"/>
      <c r="AG527" s="587"/>
      <c r="AH527" s="587"/>
      <c r="AI527" s="587"/>
      <c r="AJ527" s="587"/>
      <c r="AK527" s="587"/>
      <c r="AL527" s="587"/>
      <c r="AM527" s="587"/>
      <c r="AN527" s="587"/>
      <c r="AO527" s="587"/>
      <c r="AP527" s="590"/>
      <c r="AQ527" s="590"/>
    </row>
    <row r="528" spans="1:43" ht="12.75" customHeight="1">
      <c r="A528" s="587"/>
      <c r="B528" s="587"/>
      <c r="C528" s="587"/>
      <c r="D528" s="587"/>
      <c r="E528" s="587"/>
      <c r="F528" s="587"/>
      <c r="G528" s="587"/>
      <c r="H528" s="587"/>
      <c r="I528" s="587"/>
      <c r="J528" s="587"/>
      <c r="K528" s="587"/>
      <c r="L528" s="588"/>
      <c r="M528" s="587"/>
      <c r="N528" s="587"/>
      <c r="O528" s="587"/>
      <c r="P528" s="589"/>
      <c r="Q528" s="587"/>
      <c r="R528" s="587"/>
      <c r="S528" s="587"/>
      <c r="T528" s="587"/>
      <c r="U528" s="587"/>
      <c r="V528" s="587"/>
      <c r="W528" s="587"/>
      <c r="X528" s="587"/>
      <c r="Y528" s="587"/>
      <c r="Z528" s="587"/>
      <c r="AA528" s="587"/>
      <c r="AB528" s="587"/>
      <c r="AC528" s="587"/>
      <c r="AD528" s="587"/>
      <c r="AE528" s="587"/>
      <c r="AF528" s="587"/>
      <c r="AG528" s="587"/>
      <c r="AH528" s="587"/>
      <c r="AI528" s="587"/>
      <c r="AJ528" s="587"/>
      <c r="AK528" s="587"/>
      <c r="AL528" s="587"/>
      <c r="AM528" s="587"/>
      <c r="AN528" s="587"/>
      <c r="AO528" s="587"/>
      <c r="AP528" s="590"/>
      <c r="AQ528" s="590"/>
    </row>
    <row r="529" spans="1:43" ht="12.75" customHeight="1">
      <c r="A529" s="587"/>
      <c r="B529" s="587"/>
      <c r="C529" s="587"/>
      <c r="D529" s="587"/>
      <c r="E529" s="587"/>
      <c r="F529" s="587"/>
      <c r="G529" s="587"/>
      <c r="H529" s="587"/>
      <c r="I529" s="587"/>
      <c r="J529" s="587"/>
      <c r="K529" s="587"/>
      <c r="L529" s="588"/>
      <c r="M529" s="587"/>
      <c r="N529" s="587"/>
      <c r="O529" s="587"/>
      <c r="P529" s="589"/>
      <c r="Q529" s="587"/>
      <c r="R529" s="587"/>
      <c r="S529" s="587"/>
      <c r="T529" s="587"/>
      <c r="U529" s="587"/>
      <c r="V529" s="587"/>
      <c r="W529" s="587"/>
      <c r="X529" s="587"/>
      <c r="Y529" s="587"/>
      <c r="Z529" s="587"/>
      <c r="AA529" s="587"/>
      <c r="AB529" s="587"/>
      <c r="AC529" s="587"/>
      <c r="AD529" s="587"/>
      <c r="AE529" s="587"/>
      <c r="AF529" s="587"/>
      <c r="AG529" s="587"/>
      <c r="AH529" s="587"/>
      <c r="AI529" s="587"/>
      <c r="AJ529" s="587"/>
      <c r="AK529" s="587"/>
      <c r="AL529" s="587"/>
      <c r="AM529" s="587"/>
      <c r="AN529" s="587"/>
      <c r="AO529" s="587"/>
      <c r="AP529" s="590"/>
      <c r="AQ529" s="590"/>
    </row>
    <row r="530" spans="1:43" ht="12.75" customHeight="1">
      <c r="A530" s="587"/>
      <c r="B530" s="587"/>
      <c r="C530" s="587"/>
      <c r="D530" s="587"/>
      <c r="E530" s="587"/>
      <c r="F530" s="587"/>
      <c r="G530" s="587"/>
      <c r="H530" s="587"/>
      <c r="I530" s="587"/>
      <c r="J530" s="587"/>
      <c r="K530" s="587"/>
      <c r="L530" s="588"/>
      <c r="M530" s="587"/>
      <c r="N530" s="587"/>
      <c r="O530" s="587"/>
      <c r="P530" s="589"/>
      <c r="Q530" s="587"/>
      <c r="R530" s="587"/>
      <c r="S530" s="587"/>
      <c r="T530" s="587"/>
      <c r="U530" s="587"/>
      <c r="V530" s="587"/>
      <c r="W530" s="587"/>
      <c r="X530" s="587"/>
      <c r="Y530" s="587"/>
      <c r="Z530" s="587"/>
      <c r="AA530" s="587"/>
      <c r="AB530" s="587"/>
      <c r="AC530" s="587"/>
      <c r="AD530" s="587"/>
      <c r="AE530" s="587"/>
      <c r="AF530" s="587"/>
      <c r="AG530" s="587"/>
      <c r="AH530" s="587"/>
      <c r="AI530" s="587"/>
      <c r="AJ530" s="587"/>
      <c r="AK530" s="587"/>
      <c r="AL530" s="587"/>
      <c r="AM530" s="587"/>
      <c r="AN530" s="587"/>
      <c r="AO530" s="587"/>
      <c r="AP530" s="590"/>
      <c r="AQ530" s="590"/>
    </row>
    <row r="531" spans="1:43" ht="12.75" customHeight="1">
      <c r="A531" s="587"/>
      <c r="B531" s="587"/>
      <c r="C531" s="587"/>
      <c r="D531" s="587"/>
      <c r="E531" s="587"/>
      <c r="F531" s="587"/>
      <c r="G531" s="587"/>
      <c r="H531" s="587"/>
      <c r="I531" s="587"/>
      <c r="J531" s="587"/>
      <c r="K531" s="587"/>
      <c r="L531" s="588"/>
      <c r="M531" s="587"/>
      <c r="N531" s="587"/>
      <c r="O531" s="587"/>
      <c r="P531" s="589"/>
      <c r="Q531" s="587"/>
      <c r="R531" s="587"/>
      <c r="S531" s="587"/>
      <c r="T531" s="587"/>
      <c r="U531" s="587"/>
      <c r="V531" s="587"/>
      <c r="W531" s="587"/>
      <c r="X531" s="587"/>
      <c r="Y531" s="587"/>
      <c r="Z531" s="587"/>
      <c r="AA531" s="587"/>
      <c r="AB531" s="587"/>
      <c r="AC531" s="587"/>
      <c r="AD531" s="587"/>
      <c r="AE531" s="587"/>
      <c r="AF531" s="587"/>
      <c r="AG531" s="587"/>
      <c r="AH531" s="587"/>
      <c r="AI531" s="587"/>
      <c r="AJ531" s="587"/>
      <c r="AK531" s="587"/>
      <c r="AL531" s="587"/>
      <c r="AM531" s="587"/>
      <c r="AN531" s="587"/>
      <c r="AO531" s="587"/>
      <c r="AP531" s="590"/>
      <c r="AQ531" s="590"/>
    </row>
    <row r="532" spans="1:43" ht="12.75" customHeight="1">
      <c r="A532" s="587"/>
      <c r="B532" s="587"/>
      <c r="C532" s="587"/>
      <c r="D532" s="587"/>
      <c r="E532" s="587"/>
      <c r="F532" s="587"/>
      <c r="G532" s="587"/>
      <c r="H532" s="587"/>
      <c r="I532" s="587"/>
      <c r="J532" s="587"/>
      <c r="K532" s="587"/>
      <c r="L532" s="588"/>
      <c r="M532" s="587"/>
      <c r="N532" s="587"/>
      <c r="O532" s="587"/>
      <c r="P532" s="589"/>
      <c r="Q532" s="587"/>
      <c r="R532" s="587"/>
      <c r="S532" s="587"/>
      <c r="T532" s="587"/>
      <c r="U532" s="587"/>
      <c r="V532" s="587"/>
      <c r="W532" s="587"/>
      <c r="X532" s="587"/>
      <c r="Y532" s="587"/>
      <c r="Z532" s="587"/>
      <c r="AA532" s="587"/>
      <c r="AB532" s="587"/>
      <c r="AC532" s="587"/>
      <c r="AD532" s="587"/>
      <c r="AE532" s="587"/>
      <c r="AF532" s="587"/>
      <c r="AG532" s="587"/>
      <c r="AH532" s="587"/>
      <c r="AI532" s="587"/>
      <c r="AJ532" s="587"/>
      <c r="AK532" s="587"/>
      <c r="AL532" s="587"/>
      <c r="AM532" s="587"/>
      <c r="AN532" s="587"/>
      <c r="AO532" s="587"/>
      <c r="AP532" s="590"/>
      <c r="AQ532" s="590"/>
    </row>
    <row r="533" spans="1:43" ht="12.75" customHeight="1">
      <c r="A533" s="587"/>
      <c r="B533" s="587"/>
      <c r="C533" s="587"/>
      <c r="D533" s="587"/>
      <c r="E533" s="587"/>
      <c r="F533" s="587"/>
      <c r="G533" s="587"/>
      <c r="H533" s="587"/>
      <c r="I533" s="587"/>
      <c r="J533" s="587"/>
      <c r="K533" s="587"/>
      <c r="L533" s="588"/>
      <c r="M533" s="587"/>
      <c r="N533" s="587"/>
      <c r="O533" s="587"/>
      <c r="P533" s="589"/>
      <c r="Q533" s="587"/>
      <c r="R533" s="587"/>
      <c r="S533" s="587"/>
      <c r="T533" s="587"/>
      <c r="U533" s="587"/>
      <c r="V533" s="587"/>
      <c r="W533" s="587"/>
      <c r="X533" s="587"/>
      <c r="Y533" s="587"/>
      <c r="Z533" s="587"/>
      <c r="AA533" s="587"/>
      <c r="AB533" s="587"/>
      <c r="AC533" s="587"/>
      <c r="AD533" s="587"/>
      <c r="AE533" s="587"/>
      <c r="AF533" s="587"/>
      <c r="AG533" s="587"/>
      <c r="AH533" s="587"/>
      <c r="AI533" s="587"/>
      <c r="AJ533" s="587"/>
      <c r="AK533" s="587"/>
      <c r="AL533" s="587"/>
      <c r="AM533" s="587"/>
      <c r="AN533" s="587"/>
      <c r="AO533" s="587"/>
      <c r="AP533" s="590"/>
      <c r="AQ533" s="590"/>
    </row>
    <row r="534" spans="1:43" ht="12.75" customHeight="1">
      <c r="A534" s="587"/>
      <c r="B534" s="587"/>
      <c r="C534" s="587"/>
      <c r="D534" s="587"/>
      <c r="E534" s="587"/>
      <c r="F534" s="587"/>
      <c r="G534" s="587"/>
      <c r="H534" s="587"/>
      <c r="I534" s="587"/>
      <c r="J534" s="587"/>
      <c r="K534" s="587"/>
      <c r="L534" s="588"/>
      <c r="M534" s="587"/>
      <c r="N534" s="587"/>
      <c r="O534" s="587"/>
      <c r="P534" s="589"/>
      <c r="Q534" s="587"/>
      <c r="R534" s="587"/>
      <c r="S534" s="587"/>
      <c r="T534" s="587"/>
      <c r="U534" s="587"/>
      <c r="V534" s="587"/>
      <c r="W534" s="587"/>
      <c r="X534" s="587"/>
      <c r="Y534" s="587"/>
      <c r="Z534" s="587"/>
      <c r="AA534" s="587"/>
      <c r="AB534" s="587"/>
      <c r="AC534" s="587"/>
      <c r="AD534" s="587"/>
      <c r="AE534" s="587"/>
      <c r="AF534" s="587"/>
      <c r="AG534" s="587"/>
      <c r="AH534" s="587"/>
      <c r="AI534" s="587"/>
      <c r="AJ534" s="587"/>
      <c r="AK534" s="587"/>
      <c r="AL534" s="587"/>
      <c r="AM534" s="587"/>
      <c r="AN534" s="587"/>
      <c r="AO534" s="587"/>
      <c r="AP534" s="590"/>
      <c r="AQ534" s="590"/>
    </row>
    <row r="535" spans="1:43" ht="12.75" customHeight="1">
      <c r="A535" s="587"/>
      <c r="B535" s="587"/>
      <c r="C535" s="587"/>
      <c r="D535" s="587"/>
      <c r="E535" s="587"/>
      <c r="F535" s="587"/>
      <c r="G535" s="587"/>
      <c r="H535" s="587"/>
      <c r="I535" s="587"/>
      <c r="J535" s="587"/>
      <c r="K535" s="587"/>
      <c r="L535" s="588"/>
      <c r="M535" s="587"/>
      <c r="N535" s="587"/>
      <c r="O535" s="587"/>
      <c r="P535" s="589"/>
      <c r="Q535" s="587"/>
      <c r="R535" s="587"/>
      <c r="S535" s="587"/>
      <c r="T535" s="587"/>
      <c r="U535" s="587"/>
      <c r="V535" s="587"/>
      <c r="W535" s="587"/>
      <c r="X535" s="587"/>
      <c r="Y535" s="587"/>
      <c r="Z535" s="587"/>
      <c r="AA535" s="587"/>
      <c r="AB535" s="587"/>
      <c r="AC535" s="587"/>
      <c r="AD535" s="587"/>
      <c r="AE535" s="587"/>
      <c r="AF535" s="587"/>
      <c r="AG535" s="587"/>
      <c r="AH535" s="587"/>
      <c r="AI535" s="587"/>
      <c r="AJ535" s="587"/>
      <c r="AK535" s="587"/>
      <c r="AL535" s="587"/>
      <c r="AM535" s="587"/>
      <c r="AN535" s="587"/>
      <c r="AO535" s="587"/>
      <c r="AP535" s="590"/>
      <c r="AQ535" s="590"/>
    </row>
    <row r="536" spans="1:43" ht="12.75" customHeight="1">
      <c r="A536" s="587"/>
      <c r="B536" s="587"/>
      <c r="C536" s="587"/>
      <c r="D536" s="587"/>
      <c r="E536" s="587"/>
      <c r="F536" s="587"/>
      <c r="G536" s="587"/>
      <c r="H536" s="587"/>
      <c r="I536" s="587"/>
      <c r="J536" s="587"/>
      <c r="K536" s="587"/>
      <c r="L536" s="588"/>
      <c r="M536" s="587"/>
      <c r="N536" s="587"/>
      <c r="O536" s="587"/>
      <c r="P536" s="589"/>
      <c r="Q536" s="587"/>
      <c r="R536" s="587"/>
      <c r="S536" s="587"/>
      <c r="T536" s="587"/>
      <c r="U536" s="587"/>
      <c r="V536" s="587"/>
      <c r="W536" s="587"/>
      <c r="X536" s="587"/>
      <c r="Y536" s="587"/>
      <c r="Z536" s="587"/>
      <c r="AA536" s="587"/>
      <c r="AB536" s="587"/>
      <c r="AC536" s="587"/>
      <c r="AD536" s="587"/>
      <c r="AE536" s="587"/>
      <c r="AF536" s="587"/>
      <c r="AG536" s="587"/>
      <c r="AH536" s="587"/>
      <c r="AI536" s="587"/>
      <c r="AJ536" s="587"/>
      <c r="AK536" s="587"/>
      <c r="AL536" s="587"/>
      <c r="AM536" s="587"/>
      <c r="AN536" s="587"/>
      <c r="AO536" s="587"/>
      <c r="AP536" s="590"/>
      <c r="AQ536" s="590"/>
    </row>
    <row r="537" spans="1:43" ht="12.75" customHeight="1">
      <c r="A537" s="587"/>
      <c r="B537" s="587"/>
      <c r="C537" s="587"/>
      <c r="D537" s="587"/>
      <c r="E537" s="587"/>
      <c r="F537" s="587"/>
      <c r="G537" s="587"/>
      <c r="H537" s="587"/>
      <c r="I537" s="587"/>
      <c r="J537" s="587"/>
      <c r="K537" s="587"/>
      <c r="L537" s="588"/>
      <c r="M537" s="587"/>
      <c r="N537" s="587"/>
      <c r="O537" s="587"/>
      <c r="P537" s="589"/>
      <c r="Q537" s="587"/>
      <c r="R537" s="587"/>
      <c r="S537" s="587"/>
      <c r="T537" s="587"/>
      <c r="U537" s="587"/>
      <c r="V537" s="587"/>
      <c r="W537" s="587"/>
      <c r="X537" s="587"/>
      <c r="Y537" s="587"/>
      <c r="Z537" s="587"/>
      <c r="AA537" s="587"/>
      <c r="AB537" s="587"/>
      <c r="AC537" s="587"/>
      <c r="AD537" s="587"/>
      <c r="AE537" s="587"/>
      <c r="AF537" s="587"/>
      <c r="AG537" s="587"/>
      <c r="AH537" s="587"/>
      <c r="AI537" s="587"/>
      <c r="AJ537" s="587"/>
      <c r="AK537" s="587"/>
      <c r="AL537" s="587"/>
      <c r="AM537" s="587"/>
      <c r="AN537" s="587"/>
      <c r="AO537" s="587"/>
      <c r="AP537" s="590"/>
      <c r="AQ537" s="590"/>
    </row>
    <row r="538" spans="1:43" ht="12.75" customHeight="1">
      <c r="A538" s="587"/>
      <c r="B538" s="587"/>
      <c r="C538" s="587"/>
      <c r="D538" s="587"/>
      <c r="E538" s="587"/>
      <c r="F538" s="587"/>
      <c r="G538" s="587"/>
      <c r="H538" s="587"/>
      <c r="I538" s="587"/>
      <c r="J538" s="587"/>
      <c r="K538" s="587"/>
      <c r="L538" s="588"/>
      <c r="M538" s="587"/>
      <c r="N538" s="587"/>
      <c r="O538" s="587"/>
      <c r="P538" s="589"/>
      <c r="Q538" s="587"/>
      <c r="R538" s="587"/>
      <c r="S538" s="587"/>
      <c r="T538" s="587"/>
      <c r="U538" s="587"/>
      <c r="V538" s="587"/>
      <c r="W538" s="587"/>
      <c r="X538" s="587"/>
      <c r="Y538" s="587"/>
      <c r="Z538" s="587"/>
      <c r="AA538" s="587"/>
      <c r="AB538" s="587"/>
      <c r="AC538" s="587"/>
      <c r="AD538" s="587"/>
      <c r="AE538" s="587"/>
      <c r="AF538" s="587"/>
      <c r="AG538" s="587"/>
      <c r="AH538" s="587"/>
      <c r="AI538" s="587"/>
      <c r="AJ538" s="587"/>
      <c r="AK538" s="587"/>
      <c r="AL538" s="587"/>
      <c r="AM538" s="587"/>
      <c r="AN538" s="587"/>
      <c r="AO538" s="587"/>
      <c r="AP538" s="590"/>
      <c r="AQ538" s="590"/>
    </row>
    <row r="539" spans="1:43" ht="12.75" customHeight="1">
      <c r="A539" s="587"/>
      <c r="B539" s="587"/>
      <c r="C539" s="587"/>
      <c r="D539" s="587"/>
      <c r="E539" s="587"/>
      <c r="F539" s="587"/>
      <c r="G539" s="587"/>
      <c r="H539" s="587"/>
      <c r="I539" s="587"/>
      <c r="J539" s="587"/>
      <c r="K539" s="587"/>
      <c r="L539" s="588"/>
      <c r="M539" s="587"/>
      <c r="N539" s="587"/>
      <c r="O539" s="587"/>
      <c r="P539" s="589"/>
      <c r="Q539" s="587"/>
      <c r="R539" s="587"/>
      <c r="S539" s="587"/>
      <c r="T539" s="587"/>
      <c r="U539" s="587"/>
      <c r="V539" s="587"/>
      <c r="W539" s="587"/>
      <c r="X539" s="587"/>
      <c r="Y539" s="587"/>
      <c r="Z539" s="587"/>
      <c r="AA539" s="587"/>
      <c r="AB539" s="587"/>
      <c r="AC539" s="587"/>
      <c r="AD539" s="587"/>
      <c r="AE539" s="587"/>
      <c r="AF539" s="587"/>
      <c r="AG539" s="587"/>
      <c r="AH539" s="587"/>
      <c r="AI539" s="587"/>
      <c r="AJ539" s="587"/>
      <c r="AK539" s="587"/>
      <c r="AL539" s="587"/>
      <c r="AM539" s="587"/>
      <c r="AN539" s="587"/>
      <c r="AO539" s="587"/>
      <c r="AP539" s="590"/>
      <c r="AQ539" s="590"/>
    </row>
    <row r="540" spans="1:43" ht="12.75" customHeight="1">
      <c r="A540" s="587"/>
      <c r="B540" s="587"/>
      <c r="C540" s="587"/>
      <c r="D540" s="587"/>
      <c r="E540" s="587"/>
      <c r="F540" s="587"/>
      <c r="G540" s="587"/>
      <c r="H540" s="587"/>
      <c r="I540" s="587"/>
      <c r="J540" s="587"/>
      <c r="K540" s="587"/>
      <c r="L540" s="588"/>
      <c r="M540" s="587"/>
      <c r="N540" s="587"/>
      <c r="O540" s="587"/>
      <c r="P540" s="589"/>
      <c r="Q540" s="587"/>
      <c r="R540" s="587"/>
      <c r="S540" s="587"/>
      <c r="T540" s="587"/>
      <c r="U540" s="587"/>
      <c r="V540" s="587"/>
      <c r="W540" s="587"/>
      <c r="X540" s="587"/>
      <c r="Y540" s="587"/>
      <c r="Z540" s="587"/>
      <c r="AA540" s="587"/>
      <c r="AB540" s="587"/>
      <c r="AC540" s="587"/>
      <c r="AD540" s="587"/>
      <c r="AE540" s="587"/>
      <c r="AF540" s="587"/>
      <c r="AG540" s="587"/>
      <c r="AH540" s="587"/>
      <c r="AI540" s="587"/>
      <c r="AJ540" s="587"/>
      <c r="AK540" s="587"/>
      <c r="AL540" s="587"/>
      <c r="AM540" s="587"/>
      <c r="AN540" s="587"/>
      <c r="AO540" s="587"/>
      <c r="AP540" s="590"/>
      <c r="AQ540" s="590"/>
    </row>
    <row r="541" spans="1:43" ht="12.75" customHeight="1">
      <c r="A541" s="587"/>
      <c r="B541" s="587"/>
      <c r="C541" s="587"/>
      <c r="D541" s="587"/>
      <c r="E541" s="587"/>
      <c r="F541" s="587"/>
      <c r="G541" s="587"/>
      <c r="H541" s="587"/>
      <c r="I541" s="587"/>
      <c r="J541" s="587"/>
      <c r="K541" s="587"/>
      <c r="L541" s="588"/>
      <c r="M541" s="587"/>
      <c r="N541" s="587"/>
      <c r="O541" s="587"/>
      <c r="P541" s="589"/>
      <c r="Q541" s="587"/>
      <c r="R541" s="587"/>
      <c r="S541" s="587"/>
      <c r="T541" s="587"/>
      <c r="U541" s="587"/>
      <c r="V541" s="587"/>
      <c r="W541" s="587"/>
      <c r="X541" s="587"/>
      <c r="Y541" s="587"/>
      <c r="Z541" s="587"/>
      <c r="AA541" s="587"/>
      <c r="AB541" s="587"/>
      <c r="AC541" s="587"/>
      <c r="AD541" s="587"/>
      <c r="AE541" s="587"/>
      <c r="AF541" s="587"/>
      <c r="AG541" s="587"/>
      <c r="AH541" s="587"/>
      <c r="AI541" s="587"/>
      <c r="AJ541" s="587"/>
      <c r="AK541" s="587"/>
      <c r="AL541" s="587"/>
      <c r="AM541" s="587"/>
      <c r="AN541" s="587"/>
      <c r="AO541" s="587"/>
      <c r="AP541" s="590"/>
      <c r="AQ541" s="590"/>
    </row>
    <row r="542" spans="1:43" ht="12.75" customHeight="1">
      <c r="A542" s="587"/>
      <c r="B542" s="587"/>
      <c r="C542" s="587"/>
      <c r="D542" s="587"/>
      <c r="E542" s="587"/>
      <c r="F542" s="587"/>
      <c r="G542" s="587"/>
      <c r="H542" s="587"/>
      <c r="I542" s="587"/>
      <c r="J542" s="587"/>
      <c r="K542" s="587"/>
      <c r="L542" s="588"/>
      <c r="M542" s="587"/>
      <c r="N542" s="587"/>
      <c r="O542" s="587"/>
      <c r="P542" s="589"/>
      <c r="Q542" s="587"/>
      <c r="R542" s="587"/>
      <c r="S542" s="587"/>
      <c r="T542" s="587"/>
      <c r="U542" s="587"/>
      <c r="V542" s="587"/>
      <c r="W542" s="587"/>
      <c r="X542" s="587"/>
      <c r="Y542" s="587"/>
      <c r="Z542" s="587"/>
      <c r="AA542" s="587"/>
      <c r="AB542" s="587"/>
      <c r="AC542" s="587"/>
      <c r="AD542" s="587"/>
      <c r="AE542" s="587"/>
      <c r="AF542" s="587"/>
      <c r="AG542" s="587"/>
      <c r="AH542" s="587"/>
      <c r="AI542" s="587"/>
      <c r="AJ542" s="587"/>
      <c r="AK542" s="587"/>
      <c r="AL542" s="587"/>
      <c r="AM542" s="587"/>
      <c r="AN542" s="587"/>
      <c r="AO542" s="587"/>
      <c r="AP542" s="590"/>
      <c r="AQ542" s="590"/>
    </row>
    <row r="543" spans="1:43" ht="12.75" customHeight="1">
      <c r="A543" s="587"/>
      <c r="B543" s="587"/>
      <c r="C543" s="587"/>
      <c r="D543" s="587"/>
      <c r="E543" s="587"/>
      <c r="F543" s="587"/>
      <c r="G543" s="587"/>
      <c r="H543" s="587"/>
      <c r="I543" s="587"/>
      <c r="J543" s="587"/>
      <c r="K543" s="587"/>
      <c r="L543" s="588"/>
      <c r="M543" s="587"/>
      <c r="N543" s="587"/>
      <c r="O543" s="587"/>
      <c r="P543" s="589"/>
      <c r="Q543" s="587"/>
      <c r="R543" s="587"/>
      <c r="S543" s="587"/>
      <c r="T543" s="587"/>
      <c r="U543" s="587"/>
      <c r="V543" s="587"/>
      <c r="W543" s="587"/>
      <c r="X543" s="587"/>
      <c r="Y543" s="587"/>
      <c r="Z543" s="587"/>
      <c r="AA543" s="587"/>
      <c r="AB543" s="587"/>
      <c r="AC543" s="587"/>
      <c r="AD543" s="587"/>
      <c r="AE543" s="587"/>
      <c r="AF543" s="587"/>
      <c r="AG543" s="587"/>
      <c r="AH543" s="587"/>
      <c r="AI543" s="587"/>
      <c r="AJ543" s="587"/>
      <c r="AK543" s="587"/>
      <c r="AL543" s="587"/>
      <c r="AM543" s="587"/>
      <c r="AN543" s="587"/>
      <c r="AO543" s="587"/>
      <c r="AP543" s="590"/>
      <c r="AQ543" s="590"/>
    </row>
    <row r="544" spans="1:43" ht="12.75" customHeight="1">
      <c r="A544" s="587"/>
      <c r="B544" s="587"/>
      <c r="C544" s="587"/>
      <c r="D544" s="587"/>
      <c r="E544" s="587"/>
      <c r="F544" s="587"/>
      <c r="G544" s="587"/>
      <c r="H544" s="587"/>
      <c r="I544" s="587"/>
      <c r="J544" s="587"/>
      <c r="K544" s="587"/>
      <c r="L544" s="588"/>
      <c r="M544" s="587"/>
      <c r="N544" s="587"/>
      <c r="O544" s="587"/>
      <c r="P544" s="589"/>
      <c r="Q544" s="587"/>
      <c r="R544" s="587"/>
      <c r="S544" s="587"/>
      <c r="T544" s="587"/>
      <c r="U544" s="587"/>
      <c r="V544" s="587"/>
      <c r="W544" s="587"/>
      <c r="X544" s="587"/>
      <c r="Y544" s="587"/>
      <c r="Z544" s="587"/>
      <c r="AA544" s="587"/>
      <c r="AB544" s="587"/>
      <c r="AC544" s="587"/>
      <c r="AD544" s="587"/>
      <c r="AE544" s="587"/>
      <c r="AF544" s="587"/>
      <c r="AG544" s="587"/>
      <c r="AH544" s="587"/>
      <c r="AI544" s="587"/>
      <c r="AJ544" s="587"/>
      <c r="AK544" s="587"/>
      <c r="AL544" s="587"/>
      <c r="AM544" s="587"/>
      <c r="AN544" s="587"/>
      <c r="AO544" s="587"/>
      <c r="AP544" s="590"/>
      <c r="AQ544" s="590"/>
    </row>
    <row r="545" spans="1:43" ht="12.75" customHeight="1">
      <c r="A545" s="587"/>
      <c r="B545" s="587"/>
      <c r="C545" s="587"/>
      <c r="D545" s="587"/>
      <c r="E545" s="587"/>
      <c r="F545" s="587"/>
      <c r="G545" s="587"/>
      <c r="H545" s="587"/>
      <c r="I545" s="587"/>
      <c r="J545" s="587"/>
      <c r="K545" s="587"/>
      <c r="L545" s="588"/>
      <c r="M545" s="587"/>
      <c r="N545" s="587"/>
      <c r="O545" s="587"/>
      <c r="P545" s="589"/>
      <c r="Q545" s="587"/>
      <c r="R545" s="587"/>
      <c r="S545" s="587"/>
      <c r="T545" s="587"/>
      <c r="U545" s="587"/>
      <c r="V545" s="587"/>
      <c r="W545" s="587"/>
      <c r="X545" s="587"/>
      <c r="Y545" s="587"/>
      <c r="Z545" s="587"/>
      <c r="AA545" s="587"/>
      <c r="AB545" s="587"/>
      <c r="AC545" s="587"/>
      <c r="AD545" s="587"/>
      <c r="AE545" s="587"/>
      <c r="AF545" s="587"/>
      <c r="AG545" s="587"/>
      <c r="AH545" s="587"/>
      <c r="AI545" s="587"/>
      <c r="AJ545" s="587"/>
      <c r="AK545" s="587"/>
      <c r="AL545" s="587"/>
      <c r="AM545" s="587"/>
      <c r="AN545" s="587"/>
      <c r="AO545" s="587"/>
      <c r="AP545" s="590"/>
      <c r="AQ545" s="590"/>
    </row>
    <row r="546" spans="1:43" ht="12.75" customHeight="1">
      <c r="A546" s="587"/>
      <c r="B546" s="587"/>
      <c r="C546" s="587"/>
      <c r="D546" s="587"/>
      <c r="E546" s="587"/>
      <c r="F546" s="587"/>
      <c r="G546" s="587"/>
      <c r="H546" s="587"/>
      <c r="I546" s="587"/>
      <c r="J546" s="587"/>
      <c r="K546" s="587"/>
      <c r="L546" s="588"/>
      <c r="M546" s="587"/>
      <c r="N546" s="587"/>
      <c r="O546" s="587"/>
      <c r="P546" s="589"/>
      <c r="Q546" s="587"/>
      <c r="R546" s="587"/>
      <c r="S546" s="587"/>
      <c r="T546" s="587"/>
      <c r="U546" s="587"/>
      <c r="V546" s="587"/>
      <c r="W546" s="587"/>
      <c r="X546" s="587"/>
      <c r="Y546" s="587"/>
      <c r="Z546" s="587"/>
      <c r="AA546" s="587"/>
      <c r="AB546" s="587"/>
      <c r="AC546" s="587"/>
      <c r="AD546" s="587"/>
      <c r="AE546" s="587"/>
      <c r="AF546" s="587"/>
      <c r="AG546" s="587"/>
      <c r="AH546" s="587"/>
      <c r="AI546" s="587"/>
      <c r="AJ546" s="587"/>
      <c r="AK546" s="587"/>
      <c r="AL546" s="587"/>
      <c r="AM546" s="587"/>
      <c r="AN546" s="587"/>
      <c r="AO546" s="587"/>
      <c r="AP546" s="590"/>
      <c r="AQ546" s="590"/>
    </row>
    <row r="547" spans="1:43" ht="12.75" customHeight="1">
      <c r="A547" s="587"/>
      <c r="B547" s="587"/>
      <c r="C547" s="587"/>
      <c r="D547" s="587"/>
      <c r="E547" s="587"/>
      <c r="F547" s="587"/>
      <c r="G547" s="587"/>
      <c r="H547" s="587"/>
      <c r="I547" s="587"/>
      <c r="J547" s="587"/>
      <c r="K547" s="587"/>
      <c r="L547" s="588"/>
      <c r="M547" s="587"/>
      <c r="N547" s="587"/>
      <c r="O547" s="587"/>
      <c r="P547" s="589"/>
      <c r="Q547" s="587"/>
      <c r="R547" s="587"/>
      <c r="S547" s="587"/>
      <c r="T547" s="587"/>
      <c r="U547" s="587"/>
      <c r="V547" s="587"/>
      <c r="W547" s="587"/>
      <c r="X547" s="587"/>
      <c r="Y547" s="587"/>
      <c r="Z547" s="587"/>
      <c r="AA547" s="587"/>
      <c r="AB547" s="587"/>
      <c r="AC547" s="587"/>
      <c r="AD547" s="587"/>
      <c r="AE547" s="587"/>
      <c r="AF547" s="587"/>
      <c r="AG547" s="587"/>
      <c r="AH547" s="587"/>
      <c r="AI547" s="587"/>
      <c r="AJ547" s="587"/>
      <c r="AK547" s="587"/>
      <c r="AL547" s="587"/>
      <c r="AM547" s="587"/>
      <c r="AN547" s="587"/>
      <c r="AO547" s="587"/>
      <c r="AP547" s="590"/>
      <c r="AQ547" s="590"/>
    </row>
    <row r="548" spans="1:43" ht="12.75" customHeight="1">
      <c r="A548" s="587"/>
      <c r="B548" s="587"/>
      <c r="C548" s="587"/>
      <c r="D548" s="587"/>
      <c r="E548" s="587"/>
      <c r="F548" s="587"/>
      <c r="G548" s="587"/>
      <c r="H548" s="587"/>
      <c r="I548" s="587"/>
      <c r="J548" s="587"/>
      <c r="K548" s="587"/>
      <c r="L548" s="588"/>
      <c r="M548" s="587"/>
      <c r="N548" s="587"/>
      <c r="O548" s="587"/>
      <c r="P548" s="589"/>
      <c r="Q548" s="587"/>
      <c r="R548" s="587"/>
      <c r="S548" s="587"/>
      <c r="T548" s="587"/>
      <c r="U548" s="587"/>
      <c r="V548" s="587"/>
      <c r="W548" s="587"/>
      <c r="X548" s="587"/>
      <c r="Y548" s="587"/>
      <c r="Z548" s="587"/>
      <c r="AA548" s="587"/>
      <c r="AB548" s="587"/>
      <c r="AC548" s="587"/>
      <c r="AD548" s="587"/>
      <c r="AE548" s="587"/>
      <c r="AF548" s="587"/>
      <c r="AG548" s="587"/>
      <c r="AH548" s="587"/>
      <c r="AI548" s="587"/>
      <c r="AJ548" s="587"/>
      <c r="AK548" s="587"/>
      <c r="AL548" s="587"/>
      <c r="AM548" s="587"/>
      <c r="AN548" s="587"/>
      <c r="AO548" s="587"/>
      <c r="AP548" s="590"/>
      <c r="AQ548" s="590"/>
    </row>
    <row r="549" spans="1:43" ht="12.75" customHeight="1">
      <c r="A549" s="587"/>
      <c r="B549" s="587"/>
      <c r="C549" s="587"/>
      <c r="D549" s="587"/>
      <c r="E549" s="587"/>
      <c r="F549" s="587"/>
      <c r="G549" s="587"/>
      <c r="H549" s="587"/>
      <c r="I549" s="587"/>
      <c r="J549" s="587"/>
      <c r="K549" s="587"/>
      <c r="L549" s="588"/>
      <c r="M549" s="587"/>
      <c r="N549" s="587"/>
      <c r="O549" s="587"/>
      <c r="P549" s="589"/>
      <c r="Q549" s="587"/>
      <c r="R549" s="587"/>
      <c r="S549" s="587"/>
      <c r="T549" s="587"/>
      <c r="U549" s="587"/>
      <c r="V549" s="587"/>
      <c r="W549" s="587"/>
      <c r="X549" s="587"/>
      <c r="Y549" s="587"/>
      <c r="Z549" s="587"/>
      <c r="AA549" s="587"/>
      <c r="AB549" s="587"/>
      <c r="AC549" s="587"/>
      <c r="AD549" s="587"/>
      <c r="AE549" s="587"/>
      <c r="AF549" s="587"/>
      <c r="AG549" s="587"/>
      <c r="AH549" s="587"/>
      <c r="AI549" s="587"/>
      <c r="AJ549" s="587"/>
      <c r="AK549" s="587"/>
      <c r="AL549" s="587"/>
      <c r="AM549" s="587"/>
      <c r="AN549" s="587"/>
      <c r="AO549" s="587"/>
      <c r="AP549" s="590"/>
      <c r="AQ549" s="590"/>
    </row>
    <row r="550" spans="1:43" ht="12.75" customHeight="1">
      <c r="A550" s="587"/>
      <c r="B550" s="587"/>
      <c r="C550" s="587"/>
      <c r="D550" s="587"/>
      <c r="E550" s="587"/>
      <c r="F550" s="587"/>
      <c r="G550" s="587"/>
      <c r="H550" s="587"/>
      <c r="I550" s="587"/>
      <c r="J550" s="587"/>
      <c r="K550" s="587"/>
      <c r="L550" s="588"/>
      <c r="M550" s="587"/>
      <c r="N550" s="587"/>
      <c r="O550" s="587"/>
      <c r="P550" s="589"/>
      <c r="Q550" s="587"/>
      <c r="R550" s="587"/>
      <c r="S550" s="587"/>
      <c r="T550" s="587"/>
      <c r="U550" s="587"/>
      <c r="V550" s="587"/>
      <c r="W550" s="587"/>
      <c r="X550" s="587"/>
      <c r="Y550" s="587"/>
      <c r="Z550" s="587"/>
      <c r="AA550" s="587"/>
      <c r="AB550" s="587"/>
      <c r="AC550" s="587"/>
      <c r="AD550" s="587"/>
      <c r="AE550" s="587"/>
      <c r="AF550" s="587"/>
      <c r="AG550" s="587"/>
      <c r="AH550" s="587"/>
      <c r="AI550" s="587"/>
      <c r="AJ550" s="587"/>
      <c r="AK550" s="587"/>
      <c r="AL550" s="587"/>
      <c r="AM550" s="587"/>
      <c r="AN550" s="587"/>
      <c r="AO550" s="587"/>
      <c r="AP550" s="590"/>
      <c r="AQ550" s="590"/>
    </row>
    <row r="551" spans="1:43" ht="12.75" customHeight="1">
      <c r="A551" s="587"/>
      <c r="B551" s="587"/>
      <c r="C551" s="587"/>
      <c r="D551" s="587"/>
      <c r="E551" s="587"/>
      <c r="F551" s="587"/>
      <c r="G551" s="587"/>
      <c r="H551" s="587"/>
      <c r="I551" s="587"/>
      <c r="J551" s="587"/>
      <c r="K551" s="587"/>
      <c r="L551" s="588"/>
      <c r="M551" s="587"/>
      <c r="N551" s="587"/>
      <c r="O551" s="587"/>
      <c r="P551" s="589"/>
      <c r="Q551" s="587"/>
      <c r="R551" s="587"/>
      <c r="S551" s="587"/>
      <c r="T551" s="587"/>
      <c r="U551" s="587"/>
      <c r="V551" s="587"/>
      <c r="W551" s="587"/>
      <c r="X551" s="587"/>
      <c r="Y551" s="587"/>
      <c r="Z551" s="587"/>
      <c r="AA551" s="587"/>
      <c r="AB551" s="587"/>
      <c r="AC551" s="587"/>
      <c r="AD551" s="587"/>
      <c r="AE551" s="587"/>
      <c r="AF551" s="587"/>
      <c r="AG551" s="587"/>
      <c r="AH551" s="587"/>
      <c r="AI551" s="587"/>
      <c r="AJ551" s="587"/>
      <c r="AK551" s="587"/>
      <c r="AL551" s="587"/>
      <c r="AM551" s="587"/>
      <c r="AN551" s="587"/>
      <c r="AO551" s="587"/>
      <c r="AP551" s="590"/>
      <c r="AQ551" s="590"/>
    </row>
    <row r="552" spans="1:43" ht="12.75" customHeight="1">
      <c r="A552" s="587"/>
      <c r="B552" s="587"/>
      <c r="C552" s="587"/>
      <c r="D552" s="587"/>
      <c r="E552" s="587"/>
      <c r="F552" s="587"/>
      <c r="G552" s="587"/>
      <c r="H552" s="587"/>
      <c r="I552" s="587"/>
      <c r="J552" s="587"/>
      <c r="K552" s="587"/>
      <c r="L552" s="588"/>
      <c r="M552" s="587"/>
      <c r="N552" s="587"/>
      <c r="O552" s="587"/>
      <c r="P552" s="589"/>
      <c r="Q552" s="587"/>
      <c r="R552" s="587"/>
      <c r="S552" s="587"/>
      <c r="T552" s="587"/>
      <c r="U552" s="587"/>
      <c r="V552" s="587"/>
      <c r="W552" s="587"/>
      <c r="X552" s="587"/>
      <c r="Y552" s="587"/>
      <c r="Z552" s="587"/>
      <c r="AA552" s="587"/>
      <c r="AB552" s="587"/>
      <c r="AC552" s="587"/>
      <c r="AD552" s="587"/>
      <c r="AE552" s="587"/>
      <c r="AF552" s="587"/>
      <c r="AG552" s="587"/>
      <c r="AH552" s="587"/>
      <c r="AI552" s="587"/>
      <c r="AJ552" s="587"/>
      <c r="AK552" s="587"/>
      <c r="AL552" s="587"/>
      <c r="AM552" s="587"/>
      <c r="AN552" s="587"/>
      <c r="AO552" s="587"/>
      <c r="AP552" s="590"/>
      <c r="AQ552" s="590"/>
    </row>
    <row r="553" spans="1:43" ht="12.75" customHeight="1">
      <c r="A553" s="587"/>
      <c r="B553" s="587"/>
      <c r="C553" s="587"/>
      <c r="D553" s="587"/>
      <c r="E553" s="587"/>
      <c r="F553" s="587"/>
      <c r="G553" s="587"/>
      <c r="H553" s="587"/>
      <c r="I553" s="587"/>
      <c r="J553" s="587"/>
      <c r="K553" s="587"/>
      <c r="L553" s="588"/>
      <c r="M553" s="587"/>
      <c r="N553" s="587"/>
      <c r="O553" s="587"/>
      <c r="P553" s="589"/>
      <c r="Q553" s="587"/>
      <c r="R553" s="587"/>
      <c r="S553" s="587"/>
      <c r="T553" s="587"/>
      <c r="U553" s="587"/>
      <c r="V553" s="587"/>
      <c r="W553" s="587"/>
      <c r="X553" s="587"/>
      <c r="Y553" s="587"/>
      <c r="Z553" s="587"/>
      <c r="AA553" s="587"/>
      <c r="AB553" s="587"/>
      <c r="AC553" s="587"/>
      <c r="AD553" s="587"/>
      <c r="AE553" s="587"/>
      <c r="AF553" s="587"/>
      <c r="AG553" s="587"/>
      <c r="AH553" s="587"/>
      <c r="AI553" s="587"/>
      <c r="AJ553" s="587"/>
      <c r="AK553" s="587"/>
      <c r="AL553" s="587"/>
      <c r="AM553" s="587"/>
      <c r="AN553" s="587"/>
      <c r="AO553" s="587"/>
      <c r="AP553" s="590"/>
      <c r="AQ553" s="590"/>
    </row>
    <row r="554" spans="1:43" ht="12.75" customHeight="1">
      <c r="A554" s="587"/>
      <c r="B554" s="587"/>
      <c r="C554" s="587"/>
      <c r="D554" s="587"/>
      <c r="E554" s="587"/>
      <c r="F554" s="587"/>
      <c r="G554" s="587"/>
      <c r="H554" s="587"/>
      <c r="I554" s="587"/>
      <c r="J554" s="587"/>
      <c r="K554" s="587"/>
      <c r="L554" s="588"/>
      <c r="M554" s="587"/>
      <c r="N554" s="587"/>
      <c r="O554" s="587"/>
      <c r="P554" s="589"/>
      <c r="Q554" s="587"/>
      <c r="R554" s="587"/>
      <c r="S554" s="587"/>
      <c r="T554" s="587"/>
      <c r="U554" s="587"/>
      <c r="V554" s="587"/>
      <c r="W554" s="587"/>
      <c r="X554" s="587"/>
      <c r="Y554" s="587"/>
      <c r="Z554" s="587"/>
      <c r="AA554" s="587"/>
      <c r="AB554" s="587"/>
      <c r="AC554" s="587"/>
      <c r="AD554" s="587"/>
      <c r="AE554" s="587"/>
      <c r="AF554" s="587"/>
      <c r="AG554" s="587"/>
      <c r="AH554" s="587"/>
      <c r="AI554" s="587"/>
      <c r="AJ554" s="587"/>
      <c r="AK554" s="587"/>
      <c r="AL554" s="587"/>
      <c r="AM554" s="587"/>
      <c r="AN554" s="587"/>
      <c r="AO554" s="587"/>
      <c r="AP554" s="590"/>
      <c r="AQ554" s="590"/>
    </row>
    <row r="555" spans="1:43" ht="12.75" customHeight="1">
      <c r="A555" s="587"/>
      <c r="B555" s="587"/>
      <c r="C555" s="587"/>
      <c r="D555" s="587"/>
      <c r="E555" s="587"/>
      <c r="F555" s="587"/>
      <c r="G555" s="587"/>
      <c r="H555" s="587"/>
      <c r="I555" s="587"/>
      <c r="J555" s="587"/>
      <c r="K555" s="587"/>
      <c r="L555" s="588"/>
      <c r="M555" s="587"/>
      <c r="N555" s="587"/>
      <c r="O555" s="587"/>
      <c r="P555" s="589"/>
      <c r="Q555" s="587"/>
      <c r="R555" s="587"/>
      <c r="S555" s="587"/>
      <c r="T555" s="587"/>
      <c r="U555" s="587"/>
      <c r="V555" s="587"/>
      <c r="W555" s="587"/>
      <c r="X555" s="587"/>
      <c r="Y555" s="587"/>
      <c r="Z555" s="587"/>
      <c r="AA555" s="587"/>
      <c r="AB555" s="587"/>
      <c r="AC555" s="587"/>
      <c r="AD555" s="587"/>
      <c r="AE555" s="587"/>
      <c r="AF555" s="587"/>
      <c r="AG555" s="587"/>
      <c r="AH555" s="587"/>
      <c r="AI555" s="587"/>
      <c r="AJ555" s="587"/>
      <c r="AK555" s="587"/>
      <c r="AL555" s="587"/>
      <c r="AM555" s="587"/>
      <c r="AN555" s="587"/>
      <c r="AO555" s="587"/>
      <c r="AP555" s="590"/>
      <c r="AQ555" s="590"/>
    </row>
    <row r="556" spans="1:43" ht="12.75" customHeight="1">
      <c r="A556" s="587"/>
      <c r="B556" s="587"/>
      <c r="C556" s="587"/>
      <c r="D556" s="587"/>
      <c r="E556" s="587"/>
      <c r="F556" s="587"/>
      <c r="G556" s="587"/>
      <c r="H556" s="587"/>
      <c r="I556" s="587"/>
      <c r="J556" s="587"/>
      <c r="K556" s="587"/>
      <c r="L556" s="588"/>
      <c r="M556" s="587"/>
      <c r="N556" s="587"/>
      <c r="O556" s="587"/>
      <c r="P556" s="589"/>
      <c r="Q556" s="587"/>
      <c r="R556" s="587"/>
      <c r="S556" s="587"/>
      <c r="T556" s="587"/>
      <c r="U556" s="587"/>
      <c r="V556" s="587"/>
      <c r="W556" s="587"/>
      <c r="X556" s="587"/>
      <c r="Y556" s="587"/>
      <c r="Z556" s="587"/>
      <c r="AA556" s="587"/>
      <c r="AB556" s="587"/>
      <c r="AC556" s="587"/>
      <c r="AD556" s="587"/>
      <c r="AE556" s="587"/>
      <c r="AF556" s="587"/>
      <c r="AG556" s="587"/>
      <c r="AH556" s="587"/>
      <c r="AI556" s="587"/>
      <c r="AJ556" s="587"/>
      <c r="AK556" s="587"/>
      <c r="AL556" s="587"/>
      <c r="AM556" s="587"/>
      <c r="AN556" s="587"/>
      <c r="AO556" s="587"/>
      <c r="AP556" s="590"/>
      <c r="AQ556" s="590"/>
    </row>
    <row r="557" spans="1:43" ht="12.75" customHeight="1">
      <c r="A557" s="587"/>
      <c r="B557" s="587"/>
      <c r="C557" s="587"/>
      <c r="D557" s="587"/>
      <c r="E557" s="587"/>
      <c r="F557" s="587"/>
      <c r="G557" s="587"/>
      <c r="H557" s="587"/>
      <c r="I557" s="587"/>
      <c r="J557" s="587"/>
      <c r="K557" s="587"/>
      <c r="L557" s="588"/>
      <c r="M557" s="587"/>
      <c r="N557" s="587"/>
      <c r="O557" s="587"/>
      <c r="P557" s="589"/>
      <c r="Q557" s="587"/>
      <c r="R557" s="587"/>
      <c r="S557" s="587"/>
      <c r="T557" s="587"/>
      <c r="U557" s="587"/>
      <c r="V557" s="587"/>
      <c r="W557" s="587"/>
      <c r="X557" s="587"/>
      <c r="Y557" s="587"/>
      <c r="Z557" s="587"/>
      <c r="AA557" s="587"/>
      <c r="AB557" s="587"/>
      <c r="AC557" s="587"/>
      <c r="AD557" s="587"/>
      <c r="AE557" s="587"/>
      <c r="AF557" s="587"/>
      <c r="AG557" s="587"/>
      <c r="AH557" s="587"/>
      <c r="AI557" s="587"/>
      <c r="AJ557" s="587"/>
      <c r="AK557" s="587"/>
      <c r="AL557" s="587"/>
      <c r="AM557" s="587"/>
      <c r="AN557" s="587"/>
      <c r="AO557" s="587"/>
      <c r="AP557" s="590"/>
      <c r="AQ557" s="590"/>
    </row>
    <row r="558" spans="1:43" ht="12.75" customHeight="1">
      <c r="A558" s="587"/>
      <c r="B558" s="587"/>
      <c r="C558" s="587"/>
      <c r="D558" s="587"/>
      <c r="E558" s="587"/>
      <c r="F558" s="587"/>
      <c r="G558" s="587"/>
      <c r="H558" s="587"/>
      <c r="I558" s="587"/>
      <c r="J558" s="587"/>
      <c r="K558" s="587"/>
      <c r="L558" s="588"/>
      <c r="M558" s="587"/>
      <c r="N558" s="587"/>
      <c r="O558" s="587"/>
      <c r="P558" s="589"/>
      <c r="Q558" s="587"/>
      <c r="R558" s="587"/>
      <c r="S558" s="587"/>
      <c r="T558" s="587"/>
      <c r="U558" s="587"/>
      <c r="V558" s="587"/>
      <c r="W558" s="587"/>
      <c r="X558" s="587"/>
      <c r="Y558" s="587"/>
      <c r="Z558" s="587"/>
      <c r="AA558" s="587"/>
      <c r="AB558" s="587"/>
      <c r="AC558" s="587"/>
      <c r="AD558" s="587"/>
      <c r="AE558" s="587"/>
      <c r="AF558" s="587"/>
      <c r="AG558" s="587"/>
      <c r="AH558" s="587"/>
      <c r="AI558" s="587"/>
      <c r="AJ558" s="587"/>
      <c r="AK558" s="587"/>
      <c r="AL558" s="587"/>
      <c r="AM558" s="587"/>
      <c r="AN558" s="587"/>
      <c r="AO558" s="587"/>
      <c r="AP558" s="590"/>
      <c r="AQ558" s="590"/>
    </row>
    <row r="559" spans="1:43" ht="12.75" customHeight="1">
      <c r="A559" s="587"/>
      <c r="B559" s="587"/>
      <c r="C559" s="587"/>
      <c r="D559" s="587"/>
      <c r="E559" s="587"/>
      <c r="F559" s="587"/>
      <c r="G559" s="587"/>
      <c r="H559" s="587"/>
      <c r="I559" s="587"/>
      <c r="J559" s="587"/>
      <c r="K559" s="587"/>
      <c r="L559" s="588"/>
      <c r="M559" s="587"/>
      <c r="N559" s="587"/>
      <c r="O559" s="587"/>
      <c r="P559" s="589"/>
      <c r="Q559" s="587"/>
      <c r="R559" s="587"/>
      <c r="S559" s="587"/>
      <c r="T559" s="587"/>
      <c r="U559" s="587"/>
      <c r="V559" s="587"/>
      <c r="W559" s="587"/>
      <c r="X559" s="587"/>
      <c r="Y559" s="587"/>
      <c r="Z559" s="587"/>
      <c r="AA559" s="587"/>
      <c r="AB559" s="587"/>
      <c r="AC559" s="587"/>
      <c r="AD559" s="587"/>
      <c r="AE559" s="587"/>
      <c r="AF559" s="587"/>
      <c r="AG559" s="587"/>
      <c r="AH559" s="587"/>
      <c r="AI559" s="587"/>
      <c r="AJ559" s="587"/>
      <c r="AK559" s="587"/>
      <c r="AL559" s="587"/>
      <c r="AM559" s="587"/>
      <c r="AN559" s="587"/>
      <c r="AO559" s="587"/>
      <c r="AP559" s="590"/>
      <c r="AQ559" s="590"/>
    </row>
    <row r="560" spans="1:43" ht="12.75" customHeight="1">
      <c r="A560" s="587"/>
      <c r="B560" s="587"/>
      <c r="C560" s="587"/>
      <c r="D560" s="587"/>
      <c r="E560" s="587"/>
      <c r="F560" s="587"/>
      <c r="G560" s="587"/>
      <c r="H560" s="587"/>
      <c r="I560" s="587"/>
      <c r="J560" s="587"/>
      <c r="K560" s="587"/>
      <c r="L560" s="588"/>
      <c r="M560" s="587"/>
      <c r="N560" s="587"/>
      <c r="O560" s="587"/>
      <c r="P560" s="589"/>
      <c r="Q560" s="587"/>
      <c r="R560" s="587"/>
      <c r="S560" s="587"/>
      <c r="T560" s="587"/>
      <c r="U560" s="587"/>
      <c r="V560" s="587"/>
      <c r="W560" s="587"/>
      <c r="X560" s="587"/>
      <c r="Y560" s="587"/>
      <c r="Z560" s="587"/>
      <c r="AA560" s="587"/>
      <c r="AB560" s="587"/>
      <c r="AC560" s="587"/>
      <c r="AD560" s="587"/>
      <c r="AE560" s="587"/>
      <c r="AF560" s="587"/>
      <c r="AG560" s="587"/>
      <c r="AH560" s="587"/>
      <c r="AI560" s="587"/>
      <c r="AJ560" s="587"/>
      <c r="AK560" s="587"/>
      <c r="AL560" s="587"/>
      <c r="AM560" s="587"/>
      <c r="AN560" s="587"/>
      <c r="AO560" s="587"/>
      <c r="AP560" s="590"/>
      <c r="AQ560" s="590"/>
    </row>
    <row r="561" spans="1:43" ht="12.75" customHeight="1">
      <c r="A561" s="587"/>
      <c r="B561" s="587"/>
      <c r="C561" s="587"/>
      <c r="D561" s="587"/>
      <c r="E561" s="587"/>
      <c r="F561" s="587"/>
      <c r="G561" s="587"/>
      <c r="H561" s="587"/>
      <c r="I561" s="587"/>
      <c r="J561" s="587"/>
      <c r="K561" s="587"/>
      <c r="L561" s="588"/>
      <c r="M561" s="587"/>
      <c r="N561" s="587"/>
      <c r="O561" s="587"/>
      <c r="P561" s="589"/>
      <c r="Q561" s="587"/>
      <c r="R561" s="587"/>
      <c r="S561" s="587"/>
      <c r="T561" s="587"/>
      <c r="U561" s="587"/>
      <c r="V561" s="587"/>
      <c r="W561" s="587"/>
      <c r="X561" s="587"/>
      <c r="Y561" s="587"/>
      <c r="Z561" s="587"/>
      <c r="AA561" s="587"/>
      <c r="AB561" s="587"/>
      <c r="AC561" s="587"/>
      <c r="AD561" s="587"/>
      <c r="AE561" s="587"/>
      <c r="AF561" s="587"/>
      <c r="AG561" s="587"/>
      <c r="AH561" s="587"/>
      <c r="AI561" s="587"/>
      <c r="AJ561" s="587"/>
      <c r="AK561" s="587"/>
      <c r="AL561" s="587"/>
      <c r="AM561" s="587"/>
      <c r="AN561" s="587"/>
      <c r="AO561" s="587"/>
      <c r="AP561" s="590"/>
      <c r="AQ561" s="590"/>
    </row>
    <row r="562" spans="1:43" ht="12.75" customHeight="1">
      <c r="A562" s="587"/>
      <c r="B562" s="587"/>
      <c r="C562" s="587"/>
      <c r="D562" s="587"/>
      <c r="E562" s="587"/>
      <c r="F562" s="587"/>
      <c r="G562" s="587"/>
      <c r="H562" s="587"/>
      <c r="I562" s="587"/>
      <c r="J562" s="587"/>
      <c r="K562" s="587"/>
      <c r="L562" s="588"/>
      <c r="M562" s="587"/>
      <c r="N562" s="587"/>
      <c r="O562" s="587"/>
      <c r="P562" s="589"/>
      <c r="Q562" s="587"/>
      <c r="R562" s="587"/>
      <c r="S562" s="587"/>
      <c r="T562" s="587"/>
      <c r="U562" s="587"/>
      <c r="V562" s="587"/>
      <c r="W562" s="587"/>
      <c r="X562" s="587"/>
      <c r="Y562" s="587"/>
      <c r="Z562" s="587"/>
      <c r="AA562" s="587"/>
      <c r="AB562" s="587"/>
      <c r="AC562" s="587"/>
      <c r="AD562" s="587"/>
      <c r="AE562" s="587"/>
      <c r="AF562" s="587"/>
      <c r="AG562" s="587"/>
      <c r="AH562" s="587"/>
      <c r="AI562" s="587"/>
      <c r="AJ562" s="587"/>
      <c r="AK562" s="587"/>
      <c r="AL562" s="587"/>
      <c r="AM562" s="587"/>
      <c r="AN562" s="587"/>
      <c r="AO562" s="587"/>
      <c r="AP562" s="590"/>
      <c r="AQ562" s="590"/>
    </row>
    <row r="563" spans="1:43" ht="12.75" customHeight="1">
      <c r="A563" s="587"/>
      <c r="B563" s="587"/>
      <c r="C563" s="587"/>
      <c r="D563" s="587"/>
      <c r="E563" s="587"/>
      <c r="F563" s="587"/>
      <c r="G563" s="587"/>
      <c r="H563" s="587"/>
      <c r="I563" s="587"/>
      <c r="J563" s="587"/>
      <c r="K563" s="587"/>
      <c r="L563" s="588"/>
      <c r="M563" s="587"/>
      <c r="N563" s="587"/>
      <c r="O563" s="587"/>
      <c r="P563" s="589"/>
      <c r="Q563" s="587"/>
      <c r="R563" s="587"/>
      <c r="S563" s="587"/>
      <c r="T563" s="587"/>
      <c r="U563" s="587"/>
      <c r="V563" s="587"/>
      <c r="W563" s="587"/>
      <c r="X563" s="587"/>
      <c r="Y563" s="587"/>
      <c r="Z563" s="587"/>
      <c r="AA563" s="587"/>
      <c r="AB563" s="587"/>
      <c r="AC563" s="587"/>
      <c r="AD563" s="587"/>
      <c r="AE563" s="587"/>
      <c r="AF563" s="587"/>
      <c r="AG563" s="587"/>
      <c r="AH563" s="587"/>
      <c r="AI563" s="587"/>
      <c r="AJ563" s="587"/>
      <c r="AK563" s="587"/>
      <c r="AL563" s="587"/>
      <c r="AM563" s="587"/>
      <c r="AN563" s="587"/>
      <c r="AO563" s="587"/>
      <c r="AP563" s="590"/>
      <c r="AQ563" s="590"/>
    </row>
    <row r="564" spans="1:43" ht="12.75" customHeight="1">
      <c r="A564" s="587"/>
      <c r="B564" s="587"/>
      <c r="C564" s="587"/>
      <c r="D564" s="587"/>
      <c r="E564" s="587"/>
      <c r="F564" s="587"/>
      <c r="G564" s="587"/>
      <c r="H564" s="587"/>
      <c r="I564" s="587"/>
      <c r="J564" s="587"/>
      <c r="K564" s="587"/>
      <c r="L564" s="588"/>
      <c r="M564" s="587"/>
      <c r="N564" s="587"/>
      <c r="O564" s="587"/>
      <c r="P564" s="589"/>
      <c r="Q564" s="587"/>
      <c r="R564" s="587"/>
      <c r="S564" s="587"/>
      <c r="T564" s="587"/>
      <c r="U564" s="587"/>
      <c r="V564" s="587"/>
      <c r="W564" s="587"/>
      <c r="X564" s="587"/>
      <c r="Y564" s="587"/>
      <c r="Z564" s="587"/>
      <c r="AA564" s="587"/>
      <c r="AB564" s="587"/>
      <c r="AC564" s="587"/>
      <c r="AD564" s="587"/>
      <c r="AE564" s="587"/>
      <c r="AF564" s="587"/>
      <c r="AG564" s="587"/>
      <c r="AH564" s="587"/>
      <c r="AI564" s="587"/>
      <c r="AJ564" s="587"/>
      <c r="AK564" s="587"/>
      <c r="AL564" s="587"/>
      <c r="AM564" s="587"/>
      <c r="AN564" s="587"/>
      <c r="AO564" s="587"/>
      <c r="AP564" s="590"/>
      <c r="AQ564" s="590"/>
    </row>
    <row r="565" spans="1:43" ht="12.75" customHeight="1">
      <c r="A565" s="587"/>
      <c r="B565" s="587"/>
      <c r="C565" s="587"/>
      <c r="D565" s="587"/>
      <c r="E565" s="587"/>
      <c r="F565" s="587"/>
      <c r="G565" s="587"/>
      <c r="H565" s="587"/>
      <c r="I565" s="587"/>
      <c r="J565" s="587"/>
      <c r="K565" s="587"/>
      <c r="L565" s="588"/>
      <c r="M565" s="587"/>
      <c r="N565" s="587"/>
      <c r="O565" s="587"/>
      <c r="P565" s="589"/>
      <c r="Q565" s="587"/>
      <c r="R565" s="587"/>
      <c r="S565" s="587"/>
      <c r="T565" s="587"/>
      <c r="U565" s="587"/>
      <c r="V565" s="587"/>
      <c r="W565" s="587"/>
      <c r="X565" s="587"/>
      <c r="Y565" s="587"/>
      <c r="Z565" s="587"/>
      <c r="AA565" s="587"/>
      <c r="AB565" s="587"/>
      <c r="AC565" s="587"/>
      <c r="AD565" s="587"/>
      <c r="AE565" s="587"/>
      <c r="AF565" s="587"/>
      <c r="AG565" s="587"/>
      <c r="AH565" s="587"/>
      <c r="AI565" s="587"/>
      <c r="AJ565" s="587"/>
      <c r="AK565" s="587"/>
      <c r="AL565" s="587"/>
      <c r="AM565" s="587"/>
      <c r="AN565" s="587"/>
      <c r="AO565" s="587"/>
      <c r="AP565" s="590"/>
      <c r="AQ565" s="590"/>
    </row>
    <row r="566" spans="1:43" ht="12.75" customHeight="1">
      <c r="A566" s="587"/>
      <c r="B566" s="587"/>
      <c r="C566" s="587"/>
      <c r="D566" s="587"/>
      <c r="E566" s="587"/>
      <c r="F566" s="587"/>
      <c r="G566" s="587"/>
      <c r="H566" s="587"/>
      <c r="I566" s="587"/>
      <c r="J566" s="587"/>
      <c r="K566" s="587"/>
      <c r="L566" s="588"/>
      <c r="M566" s="587"/>
      <c r="N566" s="587"/>
      <c r="O566" s="587"/>
      <c r="P566" s="589"/>
      <c r="Q566" s="587"/>
      <c r="R566" s="587"/>
      <c r="S566" s="587"/>
      <c r="T566" s="587"/>
      <c r="U566" s="587"/>
      <c r="V566" s="587"/>
      <c r="W566" s="587"/>
      <c r="X566" s="587"/>
      <c r="Y566" s="587"/>
      <c r="Z566" s="587"/>
      <c r="AA566" s="587"/>
      <c r="AB566" s="587"/>
      <c r="AC566" s="587"/>
      <c r="AD566" s="587"/>
      <c r="AE566" s="587"/>
      <c r="AF566" s="587"/>
      <c r="AG566" s="587"/>
      <c r="AH566" s="587"/>
      <c r="AI566" s="587"/>
      <c r="AJ566" s="587"/>
      <c r="AK566" s="587"/>
      <c r="AL566" s="587"/>
      <c r="AM566" s="587"/>
      <c r="AN566" s="587"/>
      <c r="AO566" s="587"/>
      <c r="AP566" s="590"/>
      <c r="AQ566" s="590"/>
    </row>
    <row r="567" spans="1:43" ht="12.75" customHeight="1">
      <c r="A567" s="587"/>
      <c r="B567" s="587"/>
      <c r="C567" s="587"/>
      <c r="D567" s="587"/>
      <c r="E567" s="587"/>
      <c r="F567" s="587"/>
      <c r="G567" s="587"/>
      <c r="H567" s="587"/>
      <c r="I567" s="587"/>
      <c r="J567" s="587"/>
      <c r="K567" s="587"/>
      <c r="L567" s="588"/>
      <c r="M567" s="587"/>
      <c r="N567" s="587"/>
      <c r="O567" s="587"/>
      <c r="P567" s="589"/>
      <c r="Q567" s="587"/>
      <c r="R567" s="587"/>
      <c r="S567" s="587"/>
      <c r="T567" s="587"/>
      <c r="U567" s="587"/>
      <c r="V567" s="587"/>
      <c r="W567" s="587"/>
      <c r="X567" s="587"/>
      <c r="Y567" s="587"/>
      <c r="Z567" s="587"/>
      <c r="AA567" s="587"/>
      <c r="AB567" s="587"/>
      <c r="AC567" s="587"/>
      <c r="AD567" s="587"/>
      <c r="AE567" s="587"/>
      <c r="AF567" s="587"/>
      <c r="AG567" s="587"/>
      <c r="AH567" s="587"/>
      <c r="AI567" s="587"/>
      <c r="AJ567" s="587"/>
      <c r="AK567" s="587"/>
      <c r="AL567" s="587"/>
      <c r="AM567" s="587"/>
      <c r="AN567" s="587"/>
      <c r="AO567" s="587"/>
      <c r="AP567" s="590"/>
      <c r="AQ567" s="590"/>
    </row>
    <row r="568" spans="1:43" ht="12.75" customHeight="1">
      <c r="A568" s="587"/>
      <c r="B568" s="587"/>
      <c r="C568" s="587"/>
      <c r="D568" s="587"/>
      <c r="E568" s="587"/>
      <c r="F568" s="587"/>
      <c r="G568" s="587"/>
      <c r="H568" s="587"/>
      <c r="I568" s="587"/>
      <c r="J568" s="587"/>
      <c r="K568" s="587"/>
      <c r="L568" s="588"/>
      <c r="M568" s="587"/>
      <c r="N568" s="587"/>
      <c r="O568" s="587"/>
      <c r="P568" s="589"/>
      <c r="Q568" s="587"/>
      <c r="R568" s="587"/>
      <c r="S568" s="587"/>
      <c r="T568" s="587"/>
      <c r="U568" s="587"/>
      <c r="V568" s="587"/>
      <c r="W568" s="587"/>
      <c r="X568" s="587"/>
      <c r="Y568" s="587"/>
      <c r="Z568" s="587"/>
      <c r="AA568" s="587"/>
      <c r="AB568" s="587"/>
      <c r="AC568" s="587"/>
      <c r="AD568" s="587"/>
      <c r="AE568" s="587"/>
      <c r="AF568" s="587"/>
      <c r="AG568" s="587"/>
      <c r="AH568" s="587"/>
      <c r="AI568" s="587"/>
      <c r="AJ568" s="587"/>
      <c r="AK568" s="587"/>
      <c r="AL568" s="587"/>
      <c r="AM568" s="587"/>
      <c r="AN568" s="587"/>
      <c r="AO568" s="587"/>
      <c r="AP568" s="590"/>
      <c r="AQ568" s="590"/>
    </row>
    <row r="569" spans="1:43" ht="12.75" customHeight="1">
      <c r="A569" s="587"/>
      <c r="B569" s="587"/>
      <c r="C569" s="587"/>
      <c r="D569" s="587"/>
      <c r="E569" s="587"/>
      <c r="F569" s="587"/>
      <c r="G569" s="587"/>
      <c r="H569" s="587"/>
      <c r="I569" s="587"/>
      <c r="J569" s="587"/>
      <c r="K569" s="587"/>
      <c r="L569" s="588"/>
      <c r="M569" s="587"/>
      <c r="N569" s="587"/>
      <c r="O569" s="587"/>
      <c r="P569" s="589"/>
      <c r="Q569" s="587"/>
      <c r="R569" s="587"/>
      <c r="S569" s="587"/>
      <c r="T569" s="587"/>
      <c r="U569" s="587"/>
      <c r="V569" s="587"/>
      <c r="W569" s="587"/>
      <c r="X569" s="587"/>
      <c r="Y569" s="587"/>
      <c r="Z569" s="587"/>
      <c r="AA569" s="587"/>
      <c r="AB569" s="587"/>
      <c r="AC569" s="587"/>
      <c r="AD569" s="587"/>
      <c r="AE569" s="587"/>
      <c r="AF569" s="587"/>
      <c r="AG569" s="587"/>
      <c r="AH569" s="587"/>
      <c r="AI569" s="587"/>
      <c r="AJ569" s="587"/>
      <c r="AK569" s="587"/>
      <c r="AL569" s="587"/>
      <c r="AM569" s="587"/>
      <c r="AN569" s="587"/>
      <c r="AO569" s="587"/>
      <c r="AP569" s="590"/>
      <c r="AQ569" s="590"/>
    </row>
    <row r="570" spans="1:43" ht="12.75" customHeight="1">
      <c r="A570" s="587"/>
      <c r="B570" s="587"/>
      <c r="C570" s="587"/>
      <c r="D570" s="587"/>
      <c r="E570" s="587"/>
      <c r="F570" s="587"/>
      <c r="G570" s="587"/>
      <c r="H570" s="587"/>
      <c r="I570" s="587"/>
      <c r="J570" s="587"/>
      <c r="K570" s="587"/>
      <c r="L570" s="588"/>
      <c r="M570" s="587"/>
      <c r="N570" s="587"/>
      <c r="O570" s="587"/>
      <c r="P570" s="589"/>
      <c r="Q570" s="587"/>
      <c r="R570" s="587"/>
      <c r="S570" s="587"/>
      <c r="T570" s="587"/>
      <c r="U570" s="587"/>
      <c r="V570" s="587"/>
      <c r="W570" s="587"/>
      <c r="X570" s="587"/>
      <c r="Y570" s="587"/>
      <c r="Z570" s="587"/>
      <c r="AA570" s="587"/>
      <c r="AB570" s="587"/>
      <c r="AC570" s="587"/>
      <c r="AD570" s="587"/>
      <c r="AE570" s="587"/>
      <c r="AF570" s="587"/>
      <c r="AG570" s="587"/>
      <c r="AH570" s="587"/>
      <c r="AI570" s="587"/>
      <c r="AJ570" s="587"/>
      <c r="AK570" s="587"/>
      <c r="AL570" s="587"/>
      <c r="AM570" s="587"/>
      <c r="AN570" s="587"/>
      <c r="AO570" s="587"/>
      <c r="AP570" s="590"/>
      <c r="AQ570" s="590"/>
    </row>
    <row r="571" spans="1:43" ht="12.75" customHeight="1">
      <c r="A571" s="587"/>
      <c r="B571" s="587"/>
      <c r="C571" s="587"/>
      <c r="D571" s="587"/>
      <c r="E571" s="587"/>
      <c r="F571" s="587"/>
      <c r="G571" s="587"/>
      <c r="H571" s="587"/>
      <c r="I571" s="587"/>
      <c r="J571" s="587"/>
      <c r="K571" s="587"/>
      <c r="L571" s="588"/>
      <c r="M571" s="587"/>
      <c r="N571" s="587"/>
      <c r="O571" s="587"/>
      <c r="P571" s="589"/>
      <c r="Q571" s="587"/>
      <c r="R571" s="587"/>
      <c r="S571" s="587"/>
      <c r="T571" s="587"/>
      <c r="U571" s="587"/>
      <c r="V571" s="587"/>
      <c r="W571" s="587"/>
      <c r="X571" s="587"/>
      <c r="Y571" s="587"/>
      <c r="Z571" s="587"/>
      <c r="AA571" s="587"/>
      <c r="AB571" s="587"/>
      <c r="AC571" s="587"/>
      <c r="AD571" s="587"/>
      <c r="AE571" s="587"/>
      <c r="AF571" s="587"/>
      <c r="AG571" s="587"/>
      <c r="AH571" s="587"/>
      <c r="AI571" s="587"/>
      <c r="AJ571" s="587"/>
      <c r="AK571" s="587"/>
      <c r="AL571" s="587"/>
      <c r="AM571" s="587"/>
      <c r="AN571" s="587"/>
      <c r="AO571" s="587"/>
      <c r="AP571" s="590"/>
      <c r="AQ571" s="590"/>
    </row>
    <row r="572" spans="1:43" ht="12.75" customHeight="1">
      <c r="A572" s="587"/>
      <c r="B572" s="587"/>
      <c r="C572" s="587"/>
      <c r="D572" s="587"/>
      <c r="E572" s="587"/>
      <c r="F572" s="587"/>
      <c r="G572" s="587"/>
      <c r="H572" s="587"/>
      <c r="I572" s="587"/>
      <c r="J572" s="587"/>
      <c r="K572" s="587"/>
      <c r="L572" s="588"/>
      <c r="M572" s="587"/>
      <c r="N572" s="587"/>
      <c r="O572" s="587"/>
      <c r="P572" s="589"/>
      <c r="Q572" s="587"/>
      <c r="R572" s="587"/>
      <c r="S572" s="587"/>
      <c r="T572" s="587"/>
      <c r="U572" s="587"/>
      <c r="V572" s="587"/>
      <c r="W572" s="587"/>
      <c r="X572" s="587"/>
      <c r="Y572" s="587"/>
      <c r="Z572" s="587"/>
      <c r="AA572" s="587"/>
      <c r="AB572" s="587"/>
      <c r="AC572" s="587"/>
      <c r="AD572" s="587"/>
      <c r="AE572" s="587"/>
      <c r="AF572" s="587"/>
      <c r="AG572" s="587"/>
      <c r="AH572" s="587"/>
      <c r="AI572" s="587"/>
      <c r="AJ572" s="587"/>
      <c r="AK572" s="587"/>
      <c r="AL572" s="587"/>
      <c r="AM572" s="587"/>
      <c r="AN572" s="587"/>
      <c r="AO572" s="587"/>
      <c r="AP572" s="590"/>
      <c r="AQ572" s="590"/>
    </row>
    <row r="573" spans="1:43" ht="12.75" customHeight="1">
      <c r="A573" s="587"/>
      <c r="B573" s="587"/>
      <c r="C573" s="587"/>
      <c r="D573" s="587"/>
      <c r="E573" s="587"/>
      <c r="F573" s="587"/>
      <c r="G573" s="587"/>
      <c r="H573" s="587"/>
      <c r="I573" s="587"/>
      <c r="J573" s="587"/>
      <c r="K573" s="587"/>
      <c r="L573" s="588"/>
      <c r="M573" s="587"/>
      <c r="N573" s="587"/>
      <c r="O573" s="587"/>
      <c r="P573" s="589"/>
      <c r="Q573" s="587"/>
      <c r="R573" s="587"/>
      <c r="S573" s="587"/>
      <c r="T573" s="587"/>
      <c r="U573" s="587"/>
      <c r="V573" s="587"/>
      <c r="W573" s="587"/>
      <c r="X573" s="587"/>
      <c r="Y573" s="587"/>
      <c r="Z573" s="587"/>
      <c r="AA573" s="587"/>
      <c r="AB573" s="587"/>
      <c r="AC573" s="587"/>
      <c r="AD573" s="587"/>
      <c r="AE573" s="587"/>
      <c r="AF573" s="587"/>
      <c r="AG573" s="587"/>
      <c r="AH573" s="587"/>
      <c r="AI573" s="587"/>
      <c r="AJ573" s="587"/>
      <c r="AK573" s="587"/>
      <c r="AL573" s="587"/>
      <c r="AM573" s="587"/>
      <c r="AN573" s="587"/>
      <c r="AO573" s="587"/>
      <c r="AP573" s="590"/>
      <c r="AQ573" s="590"/>
    </row>
    <row r="574" spans="1:43" ht="12.75" customHeight="1">
      <c r="A574" s="587"/>
      <c r="B574" s="587"/>
      <c r="C574" s="587"/>
      <c r="D574" s="587"/>
      <c r="E574" s="587"/>
      <c r="F574" s="587"/>
      <c r="G574" s="587"/>
      <c r="H574" s="587"/>
      <c r="I574" s="587"/>
      <c r="J574" s="587"/>
      <c r="K574" s="587"/>
      <c r="L574" s="588"/>
      <c r="M574" s="587"/>
      <c r="N574" s="587"/>
      <c r="O574" s="587"/>
      <c r="P574" s="589"/>
      <c r="Q574" s="587"/>
      <c r="R574" s="587"/>
      <c r="S574" s="587"/>
      <c r="T574" s="587"/>
      <c r="U574" s="587"/>
      <c r="V574" s="587"/>
      <c r="W574" s="587"/>
      <c r="X574" s="587"/>
      <c r="Y574" s="587"/>
      <c r="Z574" s="587"/>
      <c r="AA574" s="587"/>
      <c r="AB574" s="587"/>
      <c r="AC574" s="587"/>
      <c r="AD574" s="587"/>
      <c r="AE574" s="587"/>
      <c r="AF574" s="587"/>
      <c r="AG574" s="587"/>
      <c r="AH574" s="587"/>
      <c r="AI574" s="587"/>
      <c r="AJ574" s="587"/>
      <c r="AK574" s="587"/>
      <c r="AL574" s="587"/>
      <c r="AM574" s="587"/>
      <c r="AN574" s="587"/>
      <c r="AO574" s="587"/>
      <c r="AP574" s="590"/>
      <c r="AQ574" s="590"/>
    </row>
    <row r="575" spans="1:43" ht="12.75" customHeight="1">
      <c r="A575" s="587"/>
      <c r="B575" s="587"/>
      <c r="C575" s="587"/>
      <c r="D575" s="587"/>
      <c r="E575" s="587"/>
      <c r="F575" s="587"/>
      <c r="G575" s="587"/>
      <c r="H575" s="587"/>
      <c r="I575" s="587"/>
      <c r="J575" s="587"/>
      <c r="K575" s="587"/>
      <c r="L575" s="588"/>
      <c r="M575" s="587"/>
      <c r="N575" s="587"/>
      <c r="O575" s="587"/>
      <c r="P575" s="589"/>
      <c r="Q575" s="587"/>
      <c r="R575" s="587"/>
      <c r="S575" s="587"/>
      <c r="T575" s="587"/>
      <c r="U575" s="587"/>
      <c r="V575" s="587"/>
      <c r="W575" s="587"/>
      <c r="X575" s="587"/>
      <c r="Y575" s="587"/>
      <c r="Z575" s="587"/>
      <c r="AA575" s="587"/>
      <c r="AB575" s="587"/>
      <c r="AC575" s="587"/>
      <c r="AD575" s="587"/>
      <c r="AE575" s="587"/>
      <c r="AF575" s="587"/>
      <c r="AG575" s="587"/>
      <c r="AH575" s="587"/>
      <c r="AI575" s="587"/>
      <c r="AJ575" s="587"/>
      <c r="AK575" s="587"/>
      <c r="AL575" s="587"/>
      <c r="AM575" s="587"/>
      <c r="AN575" s="587"/>
      <c r="AO575" s="587"/>
      <c r="AP575" s="590"/>
      <c r="AQ575" s="590"/>
    </row>
    <row r="576" spans="1:43" ht="12.75" customHeight="1">
      <c r="A576" s="587"/>
      <c r="B576" s="587"/>
      <c r="C576" s="587"/>
      <c r="D576" s="587"/>
      <c r="E576" s="587"/>
      <c r="F576" s="587"/>
      <c r="G576" s="587"/>
      <c r="H576" s="587"/>
      <c r="I576" s="587"/>
      <c r="J576" s="587"/>
      <c r="K576" s="587"/>
      <c r="L576" s="588"/>
      <c r="M576" s="587"/>
      <c r="N576" s="587"/>
      <c r="O576" s="587"/>
      <c r="P576" s="589"/>
      <c r="Q576" s="587"/>
      <c r="R576" s="587"/>
      <c r="S576" s="587"/>
      <c r="T576" s="587"/>
      <c r="U576" s="587"/>
      <c r="V576" s="587"/>
      <c r="W576" s="587"/>
      <c r="X576" s="587"/>
      <c r="Y576" s="587"/>
      <c r="Z576" s="587"/>
      <c r="AA576" s="587"/>
      <c r="AB576" s="587"/>
      <c r="AC576" s="587"/>
      <c r="AD576" s="587"/>
      <c r="AE576" s="587"/>
      <c r="AF576" s="587"/>
      <c r="AG576" s="587"/>
      <c r="AH576" s="587"/>
      <c r="AI576" s="587"/>
      <c r="AJ576" s="587"/>
      <c r="AK576" s="587"/>
      <c r="AL576" s="587"/>
      <c r="AM576" s="587"/>
      <c r="AN576" s="587"/>
      <c r="AO576" s="587"/>
      <c r="AP576" s="590"/>
      <c r="AQ576" s="590"/>
    </row>
    <row r="577" spans="1:43" ht="12.75" customHeight="1">
      <c r="A577" s="587"/>
      <c r="B577" s="587"/>
      <c r="C577" s="587"/>
      <c r="D577" s="587"/>
      <c r="E577" s="587"/>
      <c r="F577" s="587"/>
      <c r="G577" s="587"/>
      <c r="H577" s="587"/>
      <c r="I577" s="587"/>
      <c r="J577" s="587"/>
      <c r="K577" s="587"/>
      <c r="L577" s="588"/>
      <c r="M577" s="587"/>
      <c r="N577" s="587"/>
      <c r="O577" s="587"/>
      <c r="P577" s="589"/>
      <c r="Q577" s="587"/>
      <c r="R577" s="587"/>
      <c r="S577" s="587"/>
      <c r="T577" s="587"/>
      <c r="U577" s="587"/>
      <c r="V577" s="587"/>
      <c r="W577" s="587"/>
      <c r="X577" s="587"/>
      <c r="Y577" s="587"/>
      <c r="Z577" s="587"/>
      <c r="AA577" s="587"/>
      <c r="AB577" s="587"/>
      <c r="AC577" s="587"/>
      <c r="AD577" s="587"/>
      <c r="AE577" s="587"/>
      <c r="AF577" s="587"/>
      <c r="AG577" s="587"/>
      <c r="AH577" s="587"/>
      <c r="AI577" s="587"/>
      <c r="AJ577" s="587"/>
      <c r="AK577" s="587"/>
      <c r="AL577" s="587"/>
      <c r="AM577" s="587"/>
      <c r="AN577" s="587"/>
      <c r="AO577" s="587"/>
      <c r="AP577" s="590"/>
      <c r="AQ577" s="590"/>
    </row>
    <row r="578" spans="1:43" ht="12.75" customHeight="1">
      <c r="A578" s="587"/>
      <c r="B578" s="587"/>
      <c r="C578" s="587"/>
      <c r="D578" s="587"/>
      <c r="E578" s="587"/>
      <c r="F578" s="587"/>
      <c r="G578" s="587"/>
      <c r="H578" s="587"/>
      <c r="I578" s="587"/>
      <c r="J578" s="587"/>
      <c r="K578" s="587"/>
      <c r="L578" s="588"/>
      <c r="M578" s="587"/>
      <c r="N578" s="587"/>
      <c r="O578" s="587"/>
      <c r="P578" s="589"/>
      <c r="Q578" s="587"/>
      <c r="R578" s="587"/>
      <c r="S578" s="587"/>
      <c r="T578" s="587"/>
      <c r="U578" s="587"/>
      <c r="V578" s="587"/>
      <c r="W578" s="587"/>
      <c r="X578" s="587"/>
      <c r="Y578" s="587"/>
      <c r="Z578" s="587"/>
      <c r="AA578" s="587"/>
      <c r="AB578" s="587"/>
      <c r="AC578" s="587"/>
      <c r="AD578" s="587"/>
      <c r="AE578" s="587"/>
      <c r="AF578" s="587"/>
      <c r="AG578" s="587"/>
      <c r="AH578" s="587"/>
      <c r="AI578" s="587"/>
      <c r="AJ578" s="587"/>
      <c r="AK578" s="587"/>
      <c r="AL578" s="587"/>
      <c r="AM578" s="587"/>
      <c r="AN578" s="587"/>
      <c r="AO578" s="587"/>
      <c r="AP578" s="590"/>
      <c r="AQ578" s="590"/>
    </row>
    <row r="579" spans="1:43" ht="12.75" customHeight="1">
      <c r="A579" s="587"/>
      <c r="B579" s="587"/>
      <c r="C579" s="587"/>
      <c r="D579" s="587"/>
      <c r="E579" s="587"/>
      <c r="F579" s="587"/>
      <c r="G579" s="587"/>
      <c r="H579" s="587"/>
      <c r="I579" s="587"/>
      <c r="J579" s="587"/>
      <c r="K579" s="587"/>
      <c r="L579" s="588"/>
      <c r="M579" s="587"/>
      <c r="N579" s="587"/>
      <c r="O579" s="587"/>
      <c r="P579" s="589"/>
      <c r="Q579" s="587"/>
      <c r="R579" s="587"/>
      <c r="S579" s="587"/>
      <c r="T579" s="587"/>
      <c r="U579" s="587"/>
      <c r="V579" s="587"/>
      <c r="W579" s="587"/>
      <c r="X579" s="587"/>
      <c r="Y579" s="587"/>
      <c r="Z579" s="587"/>
      <c r="AA579" s="587"/>
      <c r="AB579" s="587"/>
      <c r="AC579" s="587"/>
      <c r="AD579" s="587"/>
      <c r="AE579" s="587"/>
      <c r="AF579" s="587"/>
      <c r="AG579" s="587"/>
      <c r="AH579" s="587"/>
      <c r="AI579" s="587"/>
      <c r="AJ579" s="587"/>
      <c r="AK579" s="587"/>
      <c r="AL579" s="587"/>
      <c r="AM579" s="587"/>
      <c r="AN579" s="587"/>
      <c r="AO579" s="587"/>
      <c r="AP579" s="590"/>
      <c r="AQ579" s="590"/>
    </row>
    <row r="580" spans="1:43" ht="12.75" customHeight="1">
      <c r="A580" s="587"/>
      <c r="B580" s="587"/>
      <c r="C580" s="587"/>
      <c r="D580" s="587"/>
      <c r="E580" s="587"/>
      <c r="F580" s="587"/>
      <c r="G580" s="587"/>
      <c r="H580" s="587"/>
      <c r="I580" s="587"/>
      <c r="J580" s="587"/>
      <c r="K580" s="587"/>
      <c r="L580" s="588"/>
      <c r="M580" s="587"/>
      <c r="N580" s="587"/>
      <c r="O580" s="587"/>
      <c r="P580" s="589"/>
      <c r="Q580" s="587"/>
      <c r="R580" s="587"/>
      <c r="S580" s="587"/>
      <c r="T580" s="587"/>
      <c r="U580" s="587"/>
      <c r="V580" s="587"/>
      <c r="W580" s="587"/>
      <c r="X580" s="587"/>
      <c r="Y580" s="587"/>
      <c r="Z580" s="587"/>
      <c r="AA580" s="587"/>
      <c r="AB580" s="587"/>
      <c r="AC580" s="587"/>
      <c r="AD580" s="587"/>
      <c r="AE580" s="587"/>
      <c r="AF580" s="587"/>
      <c r="AG580" s="587"/>
      <c r="AH580" s="587"/>
      <c r="AI580" s="587"/>
      <c r="AJ580" s="587"/>
      <c r="AK580" s="587"/>
      <c r="AL580" s="587"/>
      <c r="AM580" s="587"/>
      <c r="AN580" s="587"/>
      <c r="AO580" s="587"/>
      <c r="AP580" s="590"/>
      <c r="AQ580" s="590"/>
    </row>
    <row r="581" spans="1:43" ht="12.75" customHeight="1">
      <c r="A581" s="587"/>
      <c r="B581" s="587"/>
      <c r="C581" s="587"/>
      <c r="D581" s="587"/>
      <c r="E581" s="587"/>
      <c r="F581" s="587"/>
      <c r="G581" s="587"/>
      <c r="H581" s="587"/>
      <c r="I581" s="587"/>
      <c r="J581" s="587"/>
      <c r="K581" s="587"/>
      <c r="L581" s="588"/>
      <c r="M581" s="587"/>
      <c r="N581" s="587"/>
      <c r="O581" s="587"/>
      <c r="P581" s="589"/>
      <c r="Q581" s="587"/>
      <c r="R581" s="587"/>
      <c r="S581" s="587"/>
      <c r="T581" s="587"/>
      <c r="U581" s="587"/>
      <c r="V581" s="587"/>
      <c r="W581" s="587"/>
      <c r="X581" s="587"/>
      <c r="Y581" s="587"/>
      <c r="Z581" s="587"/>
      <c r="AA581" s="587"/>
      <c r="AB581" s="587"/>
      <c r="AC581" s="587"/>
      <c r="AD581" s="587"/>
      <c r="AE581" s="587"/>
      <c r="AF581" s="587"/>
      <c r="AG581" s="587"/>
      <c r="AH581" s="587"/>
      <c r="AI581" s="587"/>
      <c r="AJ581" s="587"/>
      <c r="AK581" s="587"/>
      <c r="AL581" s="587"/>
      <c r="AM581" s="587"/>
      <c r="AN581" s="587"/>
      <c r="AO581" s="587"/>
      <c r="AP581" s="590"/>
      <c r="AQ581" s="590"/>
    </row>
    <row r="582" spans="1:43" ht="12.75" customHeight="1">
      <c r="A582" s="587"/>
      <c r="B582" s="587"/>
      <c r="C582" s="587"/>
      <c r="D582" s="587"/>
      <c r="E582" s="587"/>
      <c r="F582" s="587"/>
      <c r="G582" s="587"/>
      <c r="H582" s="587"/>
      <c r="I582" s="587"/>
      <c r="J582" s="587"/>
      <c r="K582" s="587"/>
      <c r="L582" s="588"/>
      <c r="M582" s="587"/>
      <c r="N582" s="587"/>
      <c r="O582" s="587"/>
      <c r="P582" s="589"/>
      <c r="Q582" s="587"/>
      <c r="R582" s="587"/>
      <c r="S582" s="587"/>
      <c r="T582" s="587"/>
      <c r="U582" s="587"/>
      <c r="V582" s="587"/>
      <c r="W582" s="587"/>
      <c r="X582" s="587"/>
      <c r="Y582" s="587"/>
      <c r="Z582" s="587"/>
      <c r="AA582" s="587"/>
      <c r="AB582" s="587"/>
      <c r="AC582" s="587"/>
      <c r="AD582" s="587"/>
      <c r="AE582" s="587"/>
      <c r="AF582" s="587"/>
      <c r="AG582" s="587"/>
      <c r="AH582" s="587"/>
      <c r="AI582" s="587"/>
      <c r="AJ582" s="587"/>
      <c r="AK582" s="587"/>
      <c r="AL582" s="587"/>
      <c r="AM582" s="587"/>
      <c r="AN582" s="587"/>
      <c r="AO582" s="587"/>
      <c r="AP582" s="590"/>
      <c r="AQ582" s="590"/>
    </row>
    <row r="583" spans="1:43" ht="12.75" customHeight="1">
      <c r="A583" s="587"/>
      <c r="B583" s="587"/>
      <c r="C583" s="587"/>
      <c r="D583" s="587"/>
      <c r="E583" s="587"/>
      <c r="F583" s="587"/>
      <c r="G583" s="587"/>
      <c r="H583" s="587"/>
      <c r="I583" s="587"/>
      <c r="J583" s="587"/>
      <c r="K583" s="587"/>
      <c r="L583" s="588"/>
      <c r="M583" s="587"/>
      <c r="N583" s="587"/>
      <c r="O583" s="587"/>
      <c r="P583" s="589"/>
      <c r="Q583" s="587"/>
      <c r="R583" s="587"/>
      <c r="S583" s="587"/>
      <c r="T583" s="587"/>
      <c r="U583" s="587"/>
      <c r="V583" s="587"/>
      <c r="W583" s="587"/>
      <c r="X583" s="587"/>
      <c r="Y583" s="587"/>
      <c r="Z583" s="587"/>
      <c r="AA583" s="587"/>
      <c r="AB583" s="587"/>
      <c r="AC583" s="587"/>
      <c r="AD583" s="587"/>
      <c r="AE583" s="587"/>
      <c r="AF583" s="587"/>
      <c r="AG583" s="587"/>
      <c r="AH583" s="587"/>
      <c r="AI583" s="587"/>
      <c r="AJ583" s="587"/>
      <c r="AK583" s="587"/>
      <c r="AL583" s="587"/>
      <c r="AM583" s="587"/>
      <c r="AN583" s="587"/>
      <c r="AO583" s="587"/>
      <c r="AP583" s="590"/>
      <c r="AQ583" s="590"/>
    </row>
    <row r="584" spans="1:43" ht="12.75" customHeight="1">
      <c r="A584" s="587"/>
      <c r="B584" s="587"/>
      <c r="C584" s="587"/>
      <c r="D584" s="587"/>
      <c r="E584" s="587"/>
      <c r="F584" s="587"/>
      <c r="G584" s="587"/>
      <c r="H584" s="587"/>
      <c r="I584" s="587"/>
      <c r="J584" s="587"/>
      <c r="K584" s="587"/>
      <c r="L584" s="588"/>
      <c r="M584" s="587"/>
      <c r="N584" s="587"/>
      <c r="O584" s="587"/>
      <c r="P584" s="589"/>
      <c r="Q584" s="587"/>
      <c r="R584" s="587"/>
      <c r="S584" s="587"/>
      <c r="T584" s="587"/>
      <c r="U584" s="587"/>
      <c r="V584" s="587"/>
      <c r="W584" s="587"/>
      <c r="X584" s="587"/>
      <c r="Y584" s="587"/>
      <c r="Z584" s="587"/>
      <c r="AA584" s="587"/>
      <c r="AB584" s="587"/>
      <c r="AC584" s="587"/>
      <c r="AD584" s="587"/>
      <c r="AE584" s="587"/>
      <c r="AF584" s="587"/>
      <c r="AG584" s="587"/>
      <c r="AH584" s="587"/>
      <c r="AI584" s="587"/>
      <c r="AJ584" s="587"/>
      <c r="AK584" s="587"/>
      <c r="AL584" s="587"/>
      <c r="AM584" s="587"/>
      <c r="AN584" s="587"/>
      <c r="AO584" s="587"/>
      <c r="AP584" s="590"/>
      <c r="AQ584" s="590"/>
    </row>
    <row r="585" spans="1:43" ht="12.75" customHeight="1">
      <c r="A585" s="587"/>
      <c r="B585" s="587"/>
      <c r="C585" s="587"/>
      <c r="D585" s="587"/>
      <c r="E585" s="587"/>
      <c r="F585" s="587"/>
      <c r="G585" s="587"/>
      <c r="H585" s="587"/>
      <c r="I585" s="587"/>
      <c r="J585" s="587"/>
      <c r="K585" s="587"/>
      <c r="L585" s="588"/>
      <c r="M585" s="587"/>
      <c r="N585" s="587"/>
      <c r="O585" s="587"/>
      <c r="P585" s="589"/>
      <c r="Q585" s="587"/>
      <c r="R585" s="587"/>
      <c r="S585" s="587"/>
      <c r="T585" s="587"/>
      <c r="U585" s="587"/>
      <c r="V585" s="587"/>
      <c r="W585" s="587"/>
      <c r="X585" s="587"/>
      <c r="Y585" s="587"/>
      <c r="Z585" s="587"/>
      <c r="AA585" s="587"/>
      <c r="AB585" s="587"/>
      <c r="AC585" s="587"/>
      <c r="AD585" s="587"/>
      <c r="AE585" s="587"/>
      <c r="AF585" s="587"/>
      <c r="AG585" s="587"/>
      <c r="AH585" s="587"/>
      <c r="AI585" s="587"/>
      <c r="AJ585" s="587"/>
      <c r="AK585" s="587"/>
      <c r="AL585" s="587"/>
      <c r="AM585" s="587"/>
      <c r="AN585" s="587"/>
      <c r="AO585" s="587"/>
      <c r="AP585" s="590"/>
      <c r="AQ585" s="590"/>
    </row>
    <row r="586" spans="1:43" ht="12.75" customHeight="1">
      <c r="A586" s="587"/>
      <c r="B586" s="587"/>
      <c r="C586" s="587"/>
      <c r="D586" s="587"/>
      <c r="E586" s="587"/>
      <c r="F586" s="587"/>
      <c r="G586" s="587"/>
      <c r="H586" s="587"/>
      <c r="I586" s="587"/>
      <c r="J586" s="587"/>
      <c r="K586" s="587"/>
      <c r="L586" s="588"/>
      <c r="M586" s="587"/>
      <c r="N586" s="587"/>
      <c r="O586" s="587"/>
      <c r="P586" s="589"/>
      <c r="Q586" s="587"/>
      <c r="R586" s="587"/>
      <c r="S586" s="587"/>
      <c r="T586" s="587"/>
      <c r="U586" s="587"/>
      <c r="V586" s="587"/>
      <c r="W586" s="587"/>
      <c r="X586" s="587"/>
      <c r="Y586" s="587"/>
      <c r="Z586" s="587"/>
      <c r="AA586" s="587"/>
      <c r="AB586" s="587"/>
      <c r="AC586" s="587"/>
      <c r="AD586" s="587"/>
      <c r="AE586" s="587"/>
      <c r="AF586" s="587"/>
      <c r="AG586" s="587"/>
      <c r="AH586" s="587"/>
      <c r="AI586" s="587"/>
      <c r="AJ586" s="587"/>
      <c r="AK586" s="587"/>
      <c r="AL586" s="587"/>
      <c r="AM586" s="587"/>
      <c r="AN586" s="587"/>
      <c r="AO586" s="587"/>
      <c r="AP586" s="590"/>
      <c r="AQ586" s="590"/>
    </row>
    <row r="587" spans="1:43" ht="12.75" customHeight="1">
      <c r="A587" s="587"/>
      <c r="B587" s="587"/>
      <c r="C587" s="587"/>
      <c r="D587" s="587"/>
      <c r="E587" s="587"/>
      <c r="F587" s="587"/>
      <c r="G587" s="587"/>
      <c r="H587" s="587"/>
      <c r="I587" s="587"/>
      <c r="J587" s="587"/>
      <c r="K587" s="587"/>
      <c r="L587" s="588"/>
      <c r="M587" s="587"/>
      <c r="N587" s="587"/>
      <c r="O587" s="587"/>
      <c r="P587" s="589"/>
      <c r="Q587" s="587"/>
      <c r="R587" s="587"/>
      <c r="S587" s="587"/>
      <c r="T587" s="587"/>
      <c r="U587" s="587"/>
      <c r="V587" s="587"/>
      <c r="W587" s="587"/>
      <c r="X587" s="587"/>
      <c r="Y587" s="587"/>
      <c r="Z587" s="587"/>
      <c r="AA587" s="587"/>
      <c r="AB587" s="587"/>
      <c r="AC587" s="587"/>
      <c r="AD587" s="587"/>
      <c r="AE587" s="587"/>
      <c r="AF587" s="587"/>
      <c r="AG587" s="587"/>
      <c r="AH587" s="587"/>
      <c r="AI587" s="587"/>
      <c r="AJ587" s="587"/>
      <c r="AK587" s="587"/>
      <c r="AL587" s="587"/>
      <c r="AM587" s="587"/>
      <c r="AN587" s="587"/>
      <c r="AO587" s="587"/>
      <c r="AP587" s="590"/>
      <c r="AQ587" s="590"/>
    </row>
    <row r="588" spans="1:43" ht="12.75" customHeight="1">
      <c r="A588" s="587"/>
      <c r="B588" s="587"/>
      <c r="C588" s="587"/>
      <c r="D588" s="587"/>
      <c r="E588" s="587"/>
      <c r="F588" s="587"/>
      <c r="G588" s="587"/>
      <c r="H588" s="587"/>
      <c r="I588" s="587"/>
      <c r="J588" s="587"/>
      <c r="K588" s="587"/>
      <c r="L588" s="588"/>
      <c r="M588" s="587"/>
      <c r="N588" s="587"/>
      <c r="O588" s="587"/>
      <c r="P588" s="589"/>
      <c r="Q588" s="587"/>
      <c r="R588" s="587"/>
      <c r="S588" s="587"/>
      <c r="T588" s="587"/>
      <c r="U588" s="587"/>
      <c r="V588" s="587"/>
      <c r="W588" s="587"/>
      <c r="X588" s="587"/>
      <c r="Y588" s="587"/>
      <c r="Z588" s="587"/>
      <c r="AA588" s="587"/>
      <c r="AB588" s="587"/>
      <c r="AC588" s="587"/>
      <c r="AD588" s="587"/>
      <c r="AE588" s="587"/>
      <c r="AF588" s="587"/>
      <c r="AG588" s="587"/>
      <c r="AH588" s="587"/>
      <c r="AI588" s="587"/>
      <c r="AJ588" s="587"/>
      <c r="AK588" s="587"/>
      <c r="AL588" s="587"/>
      <c r="AM588" s="587"/>
      <c r="AN588" s="587"/>
      <c r="AO588" s="587"/>
      <c r="AP588" s="590"/>
      <c r="AQ588" s="590"/>
    </row>
    <row r="589" spans="1:43" ht="12.75" customHeight="1">
      <c r="A589" s="587"/>
      <c r="B589" s="587"/>
      <c r="C589" s="587"/>
      <c r="D589" s="587"/>
      <c r="E589" s="587"/>
      <c r="F589" s="587"/>
      <c r="G589" s="587"/>
      <c r="H589" s="587"/>
      <c r="I589" s="587"/>
      <c r="J589" s="587"/>
      <c r="K589" s="587"/>
      <c r="L589" s="588"/>
      <c r="M589" s="587"/>
      <c r="N589" s="587"/>
      <c r="O589" s="587"/>
      <c r="P589" s="589"/>
      <c r="Q589" s="587"/>
      <c r="R589" s="587"/>
      <c r="S589" s="587"/>
      <c r="T589" s="587"/>
      <c r="U589" s="587"/>
      <c r="V589" s="587"/>
      <c r="W589" s="587"/>
      <c r="X589" s="587"/>
      <c r="Y589" s="587"/>
      <c r="Z589" s="587"/>
      <c r="AA589" s="587"/>
      <c r="AB589" s="587"/>
      <c r="AC589" s="587"/>
      <c r="AD589" s="587"/>
      <c r="AE589" s="587"/>
      <c r="AF589" s="587"/>
      <c r="AG589" s="587"/>
      <c r="AH589" s="587"/>
      <c r="AI589" s="587"/>
      <c r="AJ589" s="587"/>
      <c r="AK589" s="587"/>
      <c r="AL589" s="587"/>
      <c r="AM589" s="587"/>
      <c r="AN589" s="587"/>
      <c r="AO589" s="587"/>
      <c r="AP589" s="590"/>
      <c r="AQ589" s="590"/>
    </row>
    <row r="590" spans="1:43" ht="12.75" customHeight="1">
      <c r="A590" s="587"/>
      <c r="B590" s="587"/>
      <c r="C590" s="587"/>
      <c r="D590" s="587"/>
      <c r="E590" s="587"/>
      <c r="F590" s="587"/>
      <c r="G590" s="587"/>
      <c r="H590" s="587"/>
      <c r="I590" s="587"/>
      <c r="J590" s="587"/>
      <c r="K590" s="587"/>
      <c r="L590" s="588"/>
      <c r="M590" s="587"/>
      <c r="N590" s="587"/>
      <c r="O590" s="587"/>
      <c r="P590" s="589"/>
      <c r="Q590" s="587"/>
      <c r="R590" s="587"/>
      <c r="S590" s="587"/>
      <c r="T590" s="587"/>
      <c r="U590" s="587"/>
      <c r="V590" s="587"/>
      <c r="W590" s="587"/>
      <c r="X590" s="587"/>
      <c r="Y590" s="587"/>
      <c r="Z590" s="587"/>
      <c r="AA590" s="587"/>
      <c r="AB590" s="587"/>
      <c r="AC590" s="587"/>
      <c r="AD590" s="587"/>
      <c r="AE590" s="587"/>
      <c r="AF590" s="587"/>
      <c r="AG590" s="587"/>
      <c r="AH590" s="587"/>
      <c r="AI590" s="587"/>
      <c r="AJ590" s="587"/>
      <c r="AK590" s="587"/>
      <c r="AL590" s="587"/>
      <c r="AM590" s="587"/>
      <c r="AN590" s="587"/>
      <c r="AO590" s="587"/>
      <c r="AP590" s="590"/>
      <c r="AQ590" s="590"/>
    </row>
    <row r="591" spans="1:43" ht="12.75" customHeight="1">
      <c r="A591" s="587"/>
      <c r="B591" s="587"/>
      <c r="C591" s="587"/>
      <c r="D591" s="587"/>
      <c r="E591" s="587"/>
      <c r="F591" s="587"/>
      <c r="G591" s="587"/>
      <c r="H591" s="587"/>
      <c r="I591" s="587"/>
      <c r="J591" s="587"/>
      <c r="K591" s="587"/>
      <c r="L591" s="588"/>
      <c r="M591" s="587"/>
      <c r="N591" s="587"/>
      <c r="O591" s="587"/>
      <c r="P591" s="589"/>
      <c r="Q591" s="587"/>
      <c r="R591" s="587"/>
      <c r="S591" s="587"/>
      <c r="T591" s="587"/>
      <c r="U591" s="587"/>
      <c r="V591" s="587"/>
      <c r="W591" s="587"/>
      <c r="X591" s="587"/>
      <c r="Y591" s="587"/>
      <c r="Z591" s="587"/>
      <c r="AA591" s="587"/>
      <c r="AB591" s="587"/>
      <c r="AC591" s="587"/>
      <c r="AD591" s="587"/>
      <c r="AE591" s="587"/>
      <c r="AF591" s="587"/>
      <c r="AG591" s="587"/>
      <c r="AH591" s="587"/>
      <c r="AI591" s="587"/>
      <c r="AJ591" s="587"/>
      <c r="AK591" s="587"/>
      <c r="AL591" s="587"/>
      <c r="AM591" s="587"/>
      <c r="AN591" s="587"/>
      <c r="AO591" s="587"/>
      <c r="AP591" s="590"/>
      <c r="AQ591" s="590"/>
    </row>
    <row r="592" spans="1:43" ht="12.75" customHeight="1">
      <c r="A592" s="587"/>
      <c r="B592" s="587"/>
      <c r="C592" s="587"/>
      <c r="D592" s="587"/>
      <c r="E592" s="587"/>
      <c r="F592" s="587"/>
      <c r="G592" s="587"/>
      <c r="H592" s="587"/>
      <c r="I592" s="587"/>
      <c r="J592" s="587"/>
      <c r="K592" s="587"/>
      <c r="L592" s="588"/>
      <c r="M592" s="587"/>
      <c r="N592" s="587"/>
      <c r="O592" s="587"/>
      <c r="P592" s="589"/>
      <c r="Q592" s="587"/>
      <c r="R592" s="587"/>
      <c r="S592" s="587"/>
      <c r="T592" s="587"/>
      <c r="U592" s="587"/>
      <c r="V592" s="587"/>
      <c r="W592" s="587"/>
      <c r="X592" s="587"/>
      <c r="Y592" s="587"/>
      <c r="Z592" s="587"/>
      <c r="AA592" s="587"/>
      <c r="AB592" s="587"/>
      <c r="AC592" s="587"/>
      <c r="AD592" s="587"/>
      <c r="AE592" s="587"/>
      <c r="AF592" s="587"/>
      <c r="AG592" s="587"/>
      <c r="AH592" s="587"/>
      <c r="AI592" s="587"/>
      <c r="AJ592" s="587"/>
      <c r="AK592" s="587"/>
      <c r="AL592" s="587"/>
      <c r="AM592" s="587"/>
      <c r="AN592" s="587"/>
      <c r="AO592" s="587"/>
      <c r="AP592" s="590"/>
      <c r="AQ592" s="590"/>
    </row>
    <row r="593" spans="1:43" ht="12.75" customHeight="1">
      <c r="A593" s="587"/>
      <c r="B593" s="587"/>
      <c r="C593" s="587"/>
      <c r="D593" s="587"/>
      <c r="E593" s="587"/>
      <c r="F593" s="587"/>
      <c r="G593" s="587"/>
      <c r="H593" s="587"/>
      <c r="I593" s="587"/>
      <c r="J593" s="587"/>
      <c r="K593" s="587"/>
      <c r="L593" s="588"/>
      <c r="M593" s="587"/>
      <c r="N593" s="587"/>
      <c r="O593" s="587"/>
      <c r="P593" s="589"/>
      <c r="Q593" s="587"/>
      <c r="R593" s="587"/>
      <c r="S593" s="587"/>
      <c r="T593" s="587"/>
      <c r="U593" s="587"/>
      <c r="V593" s="587"/>
      <c r="W593" s="587"/>
      <c r="X593" s="587"/>
      <c r="Y593" s="587"/>
      <c r="Z593" s="587"/>
      <c r="AA593" s="587"/>
      <c r="AB593" s="587"/>
      <c r="AC593" s="587"/>
      <c r="AD593" s="587"/>
      <c r="AE593" s="587"/>
      <c r="AF593" s="587"/>
      <c r="AG593" s="587"/>
      <c r="AH593" s="587"/>
      <c r="AI593" s="587"/>
      <c r="AJ593" s="587"/>
      <c r="AK593" s="587"/>
      <c r="AL593" s="587"/>
      <c r="AM593" s="587"/>
      <c r="AN593" s="587"/>
      <c r="AO593" s="587"/>
      <c r="AP593" s="590"/>
      <c r="AQ593" s="590"/>
    </row>
    <row r="594" spans="1:43" ht="12.75" customHeight="1">
      <c r="A594" s="587"/>
      <c r="B594" s="587"/>
      <c r="C594" s="587"/>
      <c r="D594" s="587"/>
      <c r="E594" s="587"/>
      <c r="F594" s="587"/>
      <c r="G594" s="587"/>
      <c r="H594" s="587"/>
      <c r="I594" s="587"/>
      <c r="J594" s="587"/>
      <c r="K594" s="587"/>
      <c r="L594" s="588"/>
      <c r="M594" s="587"/>
      <c r="N594" s="587"/>
      <c r="O594" s="587"/>
      <c r="P594" s="589"/>
      <c r="Q594" s="587"/>
      <c r="R594" s="587"/>
      <c r="S594" s="587"/>
      <c r="T594" s="587"/>
      <c r="U594" s="587"/>
      <c r="V594" s="587"/>
      <c r="W594" s="587"/>
      <c r="X594" s="587"/>
      <c r="Y594" s="587"/>
      <c r="Z594" s="587"/>
      <c r="AA594" s="587"/>
      <c r="AB594" s="587"/>
      <c r="AC594" s="587"/>
      <c r="AD594" s="587"/>
      <c r="AE594" s="587"/>
      <c r="AF594" s="587"/>
      <c r="AG594" s="587"/>
      <c r="AH594" s="587"/>
      <c r="AI594" s="587"/>
      <c r="AJ594" s="587"/>
      <c r="AK594" s="587"/>
      <c r="AL594" s="587"/>
      <c r="AM594" s="587"/>
      <c r="AN594" s="587"/>
      <c r="AO594" s="587"/>
      <c r="AP594" s="590"/>
      <c r="AQ594" s="590"/>
    </row>
    <row r="595" spans="1:43" ht="12.75" customHeight="1">
      <c r="A595" s="587"/>
      <c r="B595" s="587"/>
      <c r="C595" s="587"/>
      <c r="D595" s="587"/>
      <c r="E595" s="587"/>
      <c r="F595" s="587"/>
      <c r="G595" s="587"/>
      <c r="H595" s="587"/>
      <c r="I595" s="587"/>
      <c r="J595" s="587"/>
      <c r="K595" s="587"/>
      <c r="L595" s="588"/>
      <c r="M595" s="587"/>
      <c r="N595" s="587"/>
      <c r="O595" s="587"/>
      <c r="P595" s="589"/>
      <c r="Q595" s="587"/>
      <c r="R595" s="587"/>
      <c r="S595" s="587"/>
      <c r="T595" s="587"/>
      <c r="U595" s="587"/>
      <c r="V595" s="587"/>
      <c r="W595" s="587"/>
      <c r="X595" s="587"/>
      <c r="Y595" s="587"/>
      <c r="Z595" s="587"/>
      <c r="AA595" s="587"/>
      <c r="AB595" s="587"/>
      <c r="AC595" s="587"/>
      <c r="AD595" s="587"/>
      <c r="AE595" s="587"/>
      <c r="AF595" s="587"/>
      <c r="AG595" s="587"/>
      <c r="AH595" s="587"/>
      <c r="AI595" s="587"/>
      <c r="AJ595" s="587"/>
      <c r="AK595" s="587"/>
      <c r="AL595" s="587"/>
      <c r="AM595" s="587"/>
      <c r="AN595" s="587"/>
      <c r="AO595" s="587"/>
      <c r="AP595" s="590"/>
      <c r="AQ595" s="590"/>
    </row>
    <row r="596" spans="1:43" ht="12.75" customHeight="1">
      <c r="A596" s="587"/>
      <c r="B596" s="587"/>
      <c r="C596" s="587"/>
      <c r="D596" s="587"/>
      <c r="E596" s="587"/>
      <c r="F596" s="587"/>
      <c r="G596" s="587"/>
      <c r="H596" s="587"/>
      <c r="I596" s="587"/>
      <c r="J596" s="587"/>
      <c r="K596" s="587"/>
      <c r="L596" s="588"/>
      <c r="M596" s="587"/>
      <c r="N596" s="587"/>
      <c r="O596" s="587"/>
      <c r="P596" s="589"/>
      <c r="Q596" s="587"/>
      <c r="R596" s="587"/>
      <c r="S596" s="587"/>
      <c r="T596" s="587"/>
      <c r="U596" s="587"/>
      <c r="V596" s="587"/>
      <c r="W596" s="587"/>
      <c r="X596" s="587"/>
      <c r="Y596" s="587"/>
      <c r="Z596" s="587"/>
      <c r="AA596" s="587"/>
      <c r="AB596" s="587"/>
      <c r="AC596" s="587"/>
      <c r="AD596" s="587"/>
      <c r="AE596" s="587"/>
      <c r="AF596" s="587"/>
      <c r="AG596" s="587"/>
      <c r="AH596" s="587"/>
      <c r="AI596" s="587"/>
      <c r="AJ596" s="587"/>
      <c r="AK596" s="587"/>
      <c r="AL596" s="587"/>
      <c r="AM596" s="587"/>
      <c r="AN596" s="587"/>
      <c r="AO596" s="587"/>
      <c r="AP596" s="590"/>
      <c r="AQ596" s="590"/>
    </row>
    <row r="597" spans="1:43" ht="12.75" customHeight="1">
      <c r="A597" s="587"/>
      <c r="B597" s="587"/>
      <c r="C597" s="587"/>
      <c r="D597" s="587"/>
      <c r="E597" s="587"/>
      <c r="F597" s="587"/>
      <c r="G597" s="587"/>
      <c r="H597" s="587"/>
      <c r="I597" s="587"/>
      <c r="J597" s="587"/>
      <c r="K597" s="587"/>
      <c r="L597" s="588"/>
      <c r="M597" s="587"/>
      <c r="N597" s="587"/>
      <c r="O597" s="587"/>
      <c r="P597" s="589"/>
      <c r="Q597" s="587"/>
      <c r="R597" s="587"/>
      <c r="S597" s="587"/>
      <c r="T597" s="587"/>
      <c r="U597" s="587"/>
      <c r="V597" s="587"/>
      <c r="W597" s="587"/>
      <c r="X597" s="587"/>
      <c r="Y597" s="587"/>
      <c r="Z597" s="587"/>
      <c r="AA597" s="587"/>
      <c r="AB597" s="587"/>
      <c r="AC597" s="587"/>
      <c r="AD597" s="587"/>
      <c r="AE597" s="587"/>
      <c r="AF597" s="587"/>
      <c r="AG597" s="587"/>
      <c r="AH597" s="587"/>
      <c r="AI597" s="587"/>
      <c r="AJ597" s="587"/>
      <c r="AK597" s="587"/>
      <c r="AL597" s="587"/>
      <c r="AM597" s="587"/>
      <c r="AN597" s="587"/>
      <c r="AO597" s="587"/>
      <c r="AP597" s="590"/>
      <c r="AQ597" s="590"/>
    </row>
    <row r="598" spans="1:43" ht="12.75" customHeight="1">
      <c r="A598" s="587"/>
      <c r="B598" s="587"/>
      <c r="C598" s="587"/>
      <c r="D598" s="587"/>
      <c r="E598" s="587"/>
      <c r="F598" s="587"/>
      <c r="G598" s="587"/>
      <c r="H598" s="587"/>
      <c r="I598" s="587"/>
      <c r="J598" s="587"/>
      <c r="K598" s="587"/>
      <c r="L598" s="588"/>
      <c r="M598" s="587"/>
      <c r="N598" s="587"/>
      <c r="O598" s="587"/>
      <c r="P598" s="589"/>
      <c r="Q598" s="587"/>
      <c r="R598" s="587"/>
      <c r="S598" s="587"/>
      <c r="T598" s="587"/>
      <c r="U598" s="587"/>
      <c r="V598" s="587"/>
      <c r="W598" s="587"/>
      <c r="X598" s="587"/>
      <c r="Y598" s="587"/>
      <c r="Z598" s="587"/>
      <c r="AA598" s="587"/>
      <c r="AB598" s="587"/>
      <c r="AC598" s="587"/>
      <c r="AD598" s="587"/>
      <c r="AE598" s="587"/>
      <c r="AF598" s="587"/>
      <c r="AG598" s="587"/>
      <c r="AH598" s="587"/>
      <c r="AI598" s="587"/>
      <c r="AJ598" s="587"/>
      <c r="AK598" s="587"/>
      <c r="AL598" s="587"/>
      <c r="AM598" s="587"/>
      <c r="AN598" s="587"/>
      <c r="AO598" s="587"/>
      <c r="AP598" s="590"/>
      <c r="AQ598" s="590"/>
    </row>
    <row r="599" spans="1:43" ht="12.75" customHeight="1">
      <c r="A599" s="587"/>
      <c r="B599" s="587"/>
      <c r="C599" s="587"/>
      <c r="D599" s="587"/>
      <c r="E599" s="587"/>
      <c r="F599" s="587"/>
      <c r="G599" s="587"/>
      <c r="H599" s="587"/>
      <c r="I599" s="587"/>
      <c r="J599" s="587"/>
      <c r="K599" s="587"/>
      <c r="L599" s="588"/>
      <c r="M599" s="587"/>
      <c r="N599" s="587"/>
      <c r="O599" s="587"/>
      <c r="P599" s="589"/>
      <c r="Q599" s="587"/>
      <c r="R599" s="587"/>
      <c r="S599" s="587"/>
      <c r="T599" s="587"/>
      <c r="U599" s="587"/>
      <c r="V599" s="587"/>
      <c r="W599" s="587"/>
      <c r="X599" s="587"/>
      <c r="Y599" s="587"/>
      <c r="Z599" s="587"/>
      <c r="AA599" s="587"/>
      <c r="AB599" s="587"/>
      <c r="AC599" s="587"/>
      <c r="AD599" s="587"/>
      <c r="AE599" s="587"/>
      <c r="AF599" s="587"/>
      <c r="AG599" s="587"/>
      <c r="AH599" s="587"/>
      <c r="AI599" s="587"/>
      <c r="AJ599" s="587"/>
      <c r="AK599" s="587"/>
      <c r="AL599" s="587"/>
      <c r="AM599" s="587"/>
      <c r="AN599" s="587"/>
      <c r="AO599" s="587"/>
      <c r="AP599" s="590"/>
      <c r="AQ599" s="590"/>
    </row>
    <row r="600" spans="1:43" ht="12.75" customHeight="1">
      <c r="A600" s="587"/>
      <c r="B600" s="587"/>
      <c r="C600" s="587"/>
      <c r="D600" s="587"/>
      <c r="E600" s="587"/>
      <c r="F600" s="587"/>
      <c r="G600" s="587"/>
      <c r="H600" s="587"/>
      <c r="I600" s="587"/>
      <c r="J600" s="587"/>
      <c r="K600" s="587"/>
      <c r="L600" s="588"/>
      <c r="M600" s="587"/>
      <c r="N600" s="587"/>
      <c r="O600" s="587"/>
      <c r="P600" s="589"/>
      <c r="Q600" s="587"/>
      <c r="R600" s="587"/>
      <c r="S600" s="587"/>
      <c r="T600" s="587"/>
      <c r="U600" s="587"/>
      <c r="V600" s="587"/>
      <c r="W600" s="587"/>
      <c r="X600" s="587"/>
      <c r="Y600" s="587"/>
      <c r="Z600" s="587"/>
      <c r="AA600" s="587"/>
      <c r="AB600" s="587"/>
      <c r="AC600" s="587"/>
      <c r="AD600" s="587"/>
      <c r="AE600" s="587"/>
      <c r="AF600" s="587"/>
      <c r="AG600" s="587"/>
      <c r="AH600" s="587"/>
      <c r="AI600" s="587"/>
      <c r="AJ600" s="587"/>
      <c r="AK600" s="587"/>
      <c r="AL600" s="587"/>
      <c r="AM600" s="587"/>
      <c r="AN600" s="587"/>
      <c r="AO600" s="587"/>
      <c r="AP600" s="590"/>
      <c r="AQ600" s="590"/>
    </row>
    <row r="601" spans="1:43" ht="12.75" customHeight="1">
      <c r="A601" s="587"/>
      <c r="B601" s="587"/>
      <c r="C601" s="587"/>
      <c r="D601" s="587"/>
      <c r="E601" s="587"/>
      <c r="F601" s="587"/>
      <c r="G601" s="587"/>
      <c r="H601" s="587"/>
      <c r="I601" s="587"/>
      <c r="J601" s="587"/>
      <c r="K601" s="587"/>
      <c r="L601" s="588"/>
      <c r="M601" s="587"/>
      <c r="N601" s="587"/>
      <c r="O601" s="587"/>
      <c r="P601" s="589"/>
      <c r="Q601" s="587"/>
      <c r="R601" s="587"/>
      <c r="S601" s="587"/>
      <c r="T601" s="587"/>
      <c r="U601" s="587"/>
      <c r="V601" s="587"/>
      <c r="W601" s="587"/>
      <c r="X601" s="587"/>
      <c r="Y601" s="587"/>
      <c r="Z601" s="587"/>
      <c r="AA601" s="587"/>
      <c r="AB601" s="587"/>
      <c r="AC601" s="587"/>
      <c r="AD601" s="587"/>
      <c r="AE601" s="587"/>
      <c r="AF601" s="587"/>
      <c r="AG601" s="587"/>
      <c r="AH601" s="587"/>
      <c r="AI601" s="587"/>
      <c r="AJ601" s="587"/>
      <c r="AK601" s="587"/>
      <c r="AL601" s="587"/>
      <c r="AM601" s="587"/>
      <c r="AN601" s="587"/>
      <c r="AO601" s="587"/>
      <c r="AP601" s="590"/>
      <c r="AQ601" s="590"/>
    </row>
    <row r="602" spans="1:43" ht="12.75" customHeight="1">
      <c r="A602" s="587"/>
      <c r="B602" s="587"/>
      <c r="C602" s="587"/>
      <c r="D602" s="587"/>
      <c r="E602" s="587"/>
      <c r="F602" s="587"/>
      <c r="G602" s="587"/>
      <c r="H602" s="587"/>
      <c r="I602" s="587"/>
      <c r="J602" s="587"/>
      <c r="K602" s="587"/>
      <c r="L602" s="588"/>
      <c r="M602" s="587"/>
      <c r="N602" s="587"/>
      <c r="O602" s="587"/>
      <c r="P602" s="589"/>
      <c r="Q602" s="587"/>
      <c r="R602" s="587"/>
      <c r="S602" s="587"/>
      <c r="T602" s="587"/>
      <c r="U602" s="587"/>
      <c r="V602" s="587"/>
      <c r="W602" s="587"/>
      <c r="X602" s="587"/>
      <c r="Y602" s="587"/>
      <c r="Z602" s="587"/>
      <c r="AA602" s="587"/>
      <c r="AB602" s="587"/>
      <c r="AC602" s="587"/>
      <c r="AD602" s="587"/>
      <c r="AE602" s="587"/>
      <c r="AF602" s="587"/>
      <c r="AG602" s="587"/>
      <c r="AH602" s="587"/>
      <c r="AI602" s="587"/>
      <c r="AJ602" s="587"/>
      <c r="AK602" s="587"/>
      <c r="AL602" s="587"/>
      <c r="AM602" s="587"/>
      <c r="AN602" s="587"/>
      <c r="AO602" s="587"/>
      <c r="AP602" s="590"/>
      <c r="AQ602" s="590"/>
    </row>
    <row r="603" spans="1:43" ht="12.75" customHeight="1">
      <c r="A603" s="587"/>
      <c r="B603" s="587"/>
      <c r="C603" s="587"/>
      <c r="D603" s="587"/>
      <c r="E603" s="587"/>
      <c r="F603" s="587"/>
      <c r="G603" s="587"/>
      <c r="H603" s="587"/>
      <c r="I603" s="587"/>
      <c r="J603" s="587"/>
      <c r="K603" s="587"/>
      <c r="L603" s="588"/>
      <c r="M603" s="587"/>
      <c r="N603" s="587"/>
      <c r="O603" s="587"/>
      <c r="P603" s="589"/>
      <c r="Q603" s="587"/>
      <c r="R603" s="587"/>
      <c r="S603" s="587"/>
      <c r="T603" s="587"/>
      <c r="U603" s="587"/>
      <c r="V603" s="587"/>
      <c r="W603" s="587"/>
      <c r="X603" s="587"/>
      <c r="Y603" s="587"/>
      <c r="Z603" s="587"/>
      <c r="AA603" s="587"/>
      <c r="AB603" s="587"/>
      <c r="AC603" s="587"/>
      <c r="AD603" s="587"/>
      <c r="AE603" s="587"/>
      <c r="AF603" s="587"/>
      <c r="AG603" s="587"/>
      <c r="AH603" s="587"/>
      <c r="AI603" s="587"/>
      <c r="AJ603" s="587"/>
      <c r="AK603" s="587"/>
      <c r="AL603" s="587"/>
      <c r="AM603" s="587"/>
      <c r="AN603" s="587"/>
      <c r="AO603" s="587"/>
      <c r="AP603" s="590"/>
      <c r="AQ603" s="590"/>
    </row>
    <row r="604" spans="1:43" ht="12.75" customHeight="1">
      <c r="A604" s="587"/>
      <c r="B604" s="587"/>
      <c r="C604" s="587"/>
      <c r="D604" s="587"/>
      <c r="E604" s="587"/>
      <c r="F604" s="587"/>
      <c r="G604" s="587"/>
      <c r="H604" s="587"/>
      <c r="I604" s="587"/>
      <c r="J604" s="587"/>
      <c r="K604" s="587"/>
      <c r="L604" s="588"/>
      <c r="M604" s="587"/>
      <c r="N604" s="587"/>
      <c r="O604" s="587"/>
      <c r="P604" s="589"/>
      <c r="Q604" s="587"/>
      <c r="R604" s="587"/>
      <c r="S604" s="587"/>
      <c r="T604" s="587"/>
      <c r="U604" s="587"/>
      <c r="V604" s="587"/>
      <c r="W604" s="587"/>
      <c r="X604" s="587"/>
      <c r="Y604" s="587"/>
      <c r="Z604" s="587"/>
      <c r="AA604" s="587"/>
      <c r="AB604" s="587"/>
      <c r="AC604" s="587"/>
      <c r="AD604" s="587"/>
      <c r="AE604" s="587"/>
      <c r="AF604" s="587"/>
      <c r="AG604" s="587"/>
      <c r="AH604" s="587"/>
      <c r="AI604" s="587"/>
      <c r="AJ604" s="587"/>
      <c r="AK604" s="587"/>
      <c r="AL604" s="587"/>
      <c r="AM604" s="587"/>
      <c r="AN604" s="587"/>
      <c r="AO604" s="587"/>
      <c r="AP604" s="590"/>
      <c r="AQ604" s="590"/>
    </row>
    <row r="605" spans="1:43" ht="12.75" customHeight="1">
      <c r="A605" s="587"/>
      <c r="B605" s="587"/>
      <c r="C605" s="587"/>
      <c r="D605" s="587"/>
      <c r="E605" s="587"/>
      <c r="F605" s="587"/>
      <c r="G605" s="587"/>
      <c r="H605" s="587"/>
      <c r="I605" s="587"/>
      <c r="J605" s="587"/>
      <c r="K605" s="587"/>
      <c r="L605" s="588"/>
      <c r="M605" s="587"/>
      <c r="N605" s="587"/>
      <c r="O605" s="587"/>
      <c r="P605" s="589"/>
      <c r="Q605" s="587"/>
      <c r="R605" s="587"/>
      <c r="S605" s="587"/>
      <c r="T605" s="587"/>
      <c r="U605" s="587"/>
      <c r="V605" s="587"/>
      <c r="W605" s="587"/>
      <c r="X605" s="587"/>
      <c r="Y605" s="587"/>
      <c r="Z605" s="587"/>
      <c r="AA605" s="587"/>
      <c r="AB605" s="587"/>
      <c r="AC605" s="587"/>
      <c r="AD605" s="587"/>
      <c r="AE605" s="587"/>
      <c r="AF605" s="587"/>
      <c r="AG605" s="587"/>
      <c r="AH605" s="587"/>
      <c r="AI605" s="587"/>
      <c r="AJ605" s="587"/>
      <c r="AK605" s="587"/>
      <c r="AL605" s="587"/>
      <c r="AM605" s="587"/>
      <c r="AN605" s="587"/>
      <c r="AO605" s="587"/>
      <c r="AP605" s="590"/>
      <c r="AQ605" s="590"/>
    </row>
    <row r="606" spans="1:43" ht="12.75" customHeight="1">
      <c r="A606" s="587"/>
      <c r="B606" s="587"/>
      <c r="C606" s="587"/>
      <c r="D606" s="587"/>
      <c r="E606" s="587"/>
      <c r="F606" s="587"/>
      <c r="G606" s="587"/>
      <c r="H606" s="587"/>
      <c r="I606" s="587"/>
      <c r="J606" s="587"/>
      <c r="K606" s="587"/>
      <c r="L606" s="588"/>
      <c r="M606" s="587"/>
      <c r="N606" s="587"/>
      <c r="O606" s="587"/>
      <c r="P606" s="589"/>
      <c r="Q606" s="587"/>
      <c r="R606" s="587"/>
      <c r="S606" s="587"/>
      <c r="T606" s="587"/>
      <c r="U606" s="587"/>
      <c r="V606" s="587"/>
      <c r="W606" s="587"/>
      <c r="X606" s="587"/>
      <c r="Y606" s="587"/>
      <c r="Z606" s="587"/>
      <c r="AA606" s="587"/>
      <c r="AB606" s="587"/>
      <c r="AC606" s="587"/>
      <c r="AD606" s="587"/>
      <c r="AE606" s="587"/>
      <c r="AF606" s="587"/>
      <c r="AG606" s="587"/>
      <c r="AH606" s="587"/>
      <c r="AI606" s="587"/>
      <c r="AJ606" s="587"/>
      <c r="AK606" s="587"/>
      <c r="AL606" s="587"/>
      <c r="AM606" s="587"/>
      <c r="AN606" s="587"/>
      <c r="AO606" s="587"/>
      <c r="AP606" s="590"/>
      <c r="AQ606" s="590"/>
    </row>
    <row r="607" spans="1:43" ht="12.75" customHeight="1">
      <c r="A607" s="587"/>
      <c r="B607" s="587"/>
      <c r="C607" s="587"/>
      <c r="D607" s="587"/>
      <c r="E607" s="587"/>
      <c r="F607" s="587"/>
      <c r="G607" s="587"/>
      <c r="H607" s="587"/>
      <c r="I607" s="587"/>
      <c r="J607" s="587"/>
      <c r="K607" s="587"/>
      <c r="L607" s="588"/>
      <c r="M607" s="587"/>
      <c r="N607" s="587"/>
      <c r="O607" s="587"/>
      <c r="P607" s="589"/>
      <c r="Q607" s="587"/>
      <c r="R607" s="587"/>
      <c r="S607" s="587"/>
      <c r="T607" s="587"/>
      <c r="U607" s="587"/>
      <c r="V607" s="587"/>
      <c r="W607" s="587"/>
      <c r="X607" s="587"/>
      <c r="Y607" s="587"/>
      <c r="Z607" s="587"/>
      <c r="AA607" s="587"/>
      <c r="AB607" s="587"/>
      <c r="AC607" s="587"/>
      <c r="AD607" s="587"/>
      <c r="AE607" s="587"/>
      <c r="AF607" s="587"/>
      <c r="AG607" s="587"/>
      <c r="AH607" s="587"/>
      <c r="AI607" s="587"/>
      <c r="AJ607" s="587"/>
      <c r="AK607" s="587"/>
      <c r="AL607" s="587"/>
      <c r="AM607" s="587"/>
      <c r="AN607" s="587"/>
      <c r="AO607" s="587"/>
      <c r="AP607" s="590"/>
      <c r="AQ607" s="590"/>
    </row>
    <row r="608" spans="1:43" ht="12.75" customHeight="1">
      <c r="A608" s="587"/>
      <c r="B608" s="587"/>
      <c r="C608" s="587"/>
      <c r="D608" s="587"/>
      <c r="E608" s="587"/>
      <c r="F608" s="587"/>
      <c r="G608" s="587"/>
      <c r="H608" s="587"/>
      <c r="I608" s="587"/>
      <c r="J608" s="587"/>
      <c r="K608" s="587"/>
      <c r="L608" s="588"/>
      <c r="M608" s="587"/>
      <c r="N608" s="587"/>
      <c r="O608" s="587"/>
      <c r="P608" s="589"/>
      <c r="Q608" s="587"/>
      <c r="R608" s="587"/>
      <c r="S608" s="587"/>
      <c r="T608" s="587"/>
      <c r="U608" s="587"/>
      <c r="V608" s="587"/>
      <c r="W608" s="587"/>
      <c r="X608" s="587"/>
      <c r="Y608" s="587"/>
      <c r="Z608" s="587"/>
      <c r="AA608" s="587"/>
      <c r="AB608" s="587"/>
      <c r="AC608" s="587"/>
      <c r="AD608" s="587"/>
      <c r="AE608" s="587"/>
      <c r="AF608" s="587"/>
      <c r="AG608" s="587"/>
      <c r="AH608" s="587"/>
      <c r="AI608" s="587"/>
      <c r="AJ608" s="587"/>
      <c r="AK608" s="587"/>
      <c r="AL608" s="587"/>
      <c r="AM608" s="587"/>
      <c r="AN608" s="587"/>
      <c r="AO608" s="587"/>
      <c r="AP608" s="590"/>
      <c r="AQ608" s="590"/>
    </row>
    <row r="609" spans="1:43" ht="12.75" customHeight="1">
      <c r="A609" s="587"/>
      <c r="B609" s="587"/>
      <c r="C609" s="587"/>
      <c r="D609" s="587"/>
      <c r="E609" s="587"/>
      <c r="F609" s="587"/>
      <c r="G609" s="587"/>
      <c r="H609" s="587"/>
      <c r="I609" s="587"/>
      <c r="J609" s="587"/>
      <c r="K609" s="587"/>
      <c r="L609" s="588"/>
      <c r="M609" s="587"/>
      <c r="N609" s="587"/>
      <c r="O609" s="587"/>
      <c r="P609" s="589"/>
      <c r="Q609" s="587"/>
      <c r="R609" s="587"/>
      <c r="S609" s="587"/>
      <c r="T609" s="587"/>
      <c r="U609" s="587"/>
      <c r="V609" s="587"/>
      <c r="W609" s="587"/>
      <c r="X609" s="587"/>
      <c r="Y609" s="587"/>
      <c r="Z609" s="587"/>
      <c r="AA609" s="587"/>
      <c r="AB609" s="587"/>
      <c r="AC609" s="587"/>
      <c r="AD609" s="587"/>
      <c r="AE609" s="587"/>
      <c r="AF609" s="587"/>
      <c r="AG609" s="587"/>
      <c r="AH609" s="587"/>
      <c r="AI609" s="587"/>
      <c r="AJ609" s="587"/>
      <c r="AK609" s="587"/>
      <c r="AL609" s="587"/>
      <c r="AM609" s="587"/>
      <c r="AN609" s="587"/>
      <c r="AO609" s="587"/>
      <c r="AP609" s="590"/>
      <c r="AQ609" s="590"/>
    </row>
    <row r="610" spans="1:43" ht="12.75" customHeight="1">
      <c r="A610" s="587"/>
      <c r="B610" s="587"/>
      <c r="C610" s="587"/>
      <c r="D610" s="587"/>
      <c r="E610" s="587"/>
      <c r="F610" s="587"/>
      <c r="G610" s="587"/>
      <c r="H610" s="587"/>
      <c r="I610" s="587"/>
      <c r="J610" s="587"/>
      <c r="K610" s="587"/>
      <c r="L610" s="588"/>
      <c r="M610" s="587"/>
      <c r="N610" s="587"/>
      <c r="O610" s="587"/>
      <c r="P610" s="589"/>
      <c r="Q610" s="587"/>
      <c r="R610" s="587"/>
      <c r="S610" s="587"/>
      <c r="T610" s="587"/>
      <c r="U610" s="587"/>
      <c r="V610" s="587"/>
      <c r="W610" s="587"/>
      <c r="X610" s="587"/>
      <c r="Y610" s="587"/>
      <c r="Z610" s="587"/>
      <c r="AA610" s="587"/>
      <c r="AB610" s="587"/>
      <c r="AC610" s="587"/>
      <c r="AD610" s="587"/>
      <c r="AE610" s="587"/>
      <c r="AF610" s="587"/>
      <c r="AG610" s="587"/>
      <c r="AH610" s="587"/>
      <c r="AI610" s="587"/>
      <c r="AJ610" s="587"/>
      <c r="AK610" s="587"/>
      <c r="AL610" s="587"/>
      <c r="AM610" s="587"/>
      <c r="AN610" s="587"/>
      <c r="AO610" s="587"/>
      <c r="AP610" s="590"/>
      <c r="AQ610" s="590"/>
    </row>
    <row r="611" spans="1:43" ht="12.75" customHeight="1">
      <c r="A611" s="587"/>
      <c r="B611" s="587"/>
      <c r="C611" s="587"/>
      <c r="D611" s="587"/>
      <c r="E611" s="587"/>
      <c r="F611" s="587"/>
      <c r="G611" s="587"/>
      <c r="H611" s="587"/>
      <c r="I611" s="587"/>
      <c r="J611" s="587"/>
      <c r="K611" s="587"/>
      <c r="L611" s="588"/>
      <c r="M611" s="587"/>
      <c r="N611" s="587"/>
      <c r="O611" s="587"/>
      <c r="P611" s="589"/>
      <c r="Q611" s="587"/>
      <c r="R611" s="587"/>
      <c r="S611" s="587"/>
      <c r="T611" s="587"/>
      <c r="U611" s="587"/>
      <c r="V611" s="587"/>
      <c r="W611" s="587"/>
      <c r="X611" s="587"/>
      <c r="Y611" s="587"/>
      <c r="Z611" s="587"/>
      <c r="AA611" s="587"/>
      <c r="AB611" s="587"/>
      <c r="AC611" s="587"/>
      <c r="AD611" s="587"/>
      <c r="AE611" s="587"/>
      <c r="AF611" s="587"/>
      <c r="AG611" s="587"/>
      <c r="AH611" s="587"/>
      <c r="AI611" s="587"/>
      <c r="AJ611" s="587"/>
      <c r="AK611" s="587"/>
      <c r="AL611" s="587"/>
      <c r="AM611" s="587"/>
      <c r="AN611" s="587"/>
      <c r="AO611" s="587"/>
      <c r="AP611" s="590"/>
      <c r="AQ611" s="590"/>
    </row>
    <row r="612" spans="1:43" ht="12.75" customHeight="1">
      <c r="A612" s="587"/>
      <c r="B612" s="587"/>
      <c r="C612" s="587"/>
      <c r="D612" s="587"/>
      <c r="E612" s="587"/>
      <c r="F612" s="587"/>
      <c r="G612" s="587"/>
      <c r="H612" s="587"/>
      <c r="I612" s="587"/>
      <c r="J612" s="587"/>
      <c r="K612" s="587"/>
      <c r="L612" s="588"/>
      <c r="M612" s="587"/>
      <c r="N612" s="587"/>
      <c r="O612" s="587"/>
      <c r="P612" s="589"/>
      <c r="Q612" s="587"/>
      <c r="R612" s="587"/>
      <c r="S612" s="587"/>
      <c r="T612" s="587"/>
      <c r="U612" s="587"/>
      <c r="V612" s="587"/>
      <c r="W612" s="587"/>
      <c r="X612" s="587"/>
      <c r="Y612" s="587"/>
      <c r="Z612" s="587"/>
      <c r="AA612" s="587"/>
      <c r="AB612" s="587"/>
      <c r="AC612" s="587"/>
      <c r="AD612" s="587"/>
      <c r="AE612" s="587"/>
      <c r="AF612" s="587"/>
      <c r="AG612" s="587"/>
      <c r="AH612" s="587"/>
      <c r="AI612" s="587"/>
      <c r="AJ612" s="587"/>
      <c r="AK612" s="587"/>
      <c r="AL612" s="587"/>
      <c r="AM612" s="587"/>
      <c r="AN612" s="587"/>
      <c r="AO612" s="587"/>
      <c r="AP612" s="590"/>
      <c r="AQ612" s="590"/>
    </row>
    <row r="613" spans="1:43" ht="12.75" customHeight="1">
      <c r="A613" s="587"/>
      <c r="B613" s="587"/>
      <c r="C613" s="587"/>
      <c r="D613" s="587"/>
      <c r="E613" s="587"/>
      <c r="F613" s="587"/>
      <c r="G613" s="587"/>
      <c r="H613" s="587"/>
      <c r="I613" s="587"/>
      <c r="J613" s="587"/>
      <c r="K613" s="587"/>
      <c r="L613" s="588"/>
      <c r="M613" s="587"/>
      <c r="N613" s="587"/>
      <c r="O613" s="587"/>
      <c r="P613" s="589"/>
      <c r="Q613" s="587"/>
      <c r="R613" s="587"/>
      <c r="S613" s="587"/>
      <c r="T613" s="587"/>
      <c r="U613" s="587"/>
      <c r="V613" s="587"/>
      <c r="W613" s="587"/>
      <c r="X613" s="587"/>
      <c r="Y613" s="587"/>
      <c r="Z613" s="587"/>
      <c r="AA613" s="587"/>
      <c r="AB613" s="587"/>
      <c r="AC613" s="587"/>
      <c r="AD613" s="587"/>
      <c r="AE613" s="587"/>
      <c r="AF613" s="587"/>
      <c r="AG613" s="587"/>
      <c r="AH613" s="587"/>
      <c r="AI613" s="587"/>
      <c r="AJ613" s="587"/>
      <c r="AK613" s="587"/>
      <c r="AL613" s="587"/>
      <c r="AM613" s="587"/>
      <c r="AN613" s="587"/>
      <c r="AO613" s="587"/>
      <c r="AP613" s="590"/>
      <c r="AQ613" s="590"/>
    </row>
    <row r="614" spans="1:43" ht="12.75" customHeight="1">
      <c r="A614" s="587"/>
      <c r="B614" s="587"/>
      <c r="C614" s="587"/>
      <c r="D614" s="587"/>
      <c r="E614" s="587"/>
      <c r="F614" s="587"/>
      <c r="G614" s="587"/>
      <c r="H614" s="587"/>
      <c r="I614" s="587"/>
      <c r="J614" s="587"/>
      <c r="K614" s="587"/>
      <c r="L614" s="588"/>
      <c r="M614" s="587"/>
      <c r="N614" s="587"/>
      <c r="O614" s="587"/>
      <c r="P614" s="589"/>
      <c r="Q614" s="587"/>
      <c r="R614" s="587"/>
      <c r="S614" s="587"/>
      <c r="T614" s="587"/>
      <c r="U614" s="587"/>
      <c r="V614" s="587"/>
      <c r="W614" s="587"/>
      <c r="X614" s="587"/>
      <c r="Y614" s="587"/>
      <c r="Z614" s="587"/>
      <c r="AA614" s="587"/>
      <c r="AB614" s="587"/>
      <c r="AC614" s="587"/>
      <c r="AD614" s="587"/>
      <c r="AE614" s="587"/>
      <c r="AF614" s="587"/>
      <c r="AG614" s="587"/>
      <c r="AH614" s="587"/>
      <c r="AI614" s="587"/>
      <c r="AJ614" s="587"/>
      <c r="AK614" s="587"/>
      <c r="AL614" s="587"/>
      <c r="AM614" s="587"/>
      <c r="AN614" s="587"/>
      <c r="AO614" s="587"/>
      <c r="AP614" s="590"/>
      <c r="AQ614" s="590"/>
    </row>
    <row r="615" spans="1:43" ht="12.75" customHeight="1">
      <c r="A615" s="587"/>
      <c r="B615" s="587"/>
      <c r="C615" s="587"/>
      <c r="D615" s="587"/>
      <c r="E615" s="587"/>
      <c r="F615" s="587"/>
      <c r="G615" s="587"/>
      <c r="H615" s="587"/>
      <c r="I615" s="587"/>
      <c r="J615" s="587"/>
      <c r="K615" s="587"/>
      <c r="L615" s="588"/>
      <c r="M615" s="587"/>
      <c r="N615" s="587"/>
      <c r="O615" s="587"/>
      <c r="P615" s="589"/>
      <c r="Q615" s="587"/>
      <c r="R615" s="587"/>
      <c r="S615" s="587"/>
      <c r="T615" s="587"/>
      <c r="U615" s="587"/>
      <c r="V615" s="587"/>
      <c r="W615" s="587"/>
      <c r="X615" s="587"/>
      <c r="Y615" s="587"/>
      <c r="Z615" s="587"/>
      <c r="AA615" s="587"/>
      <c r="AB615" s="587"/>
      <c r="AC615" s="587"/>
      <c r="AD615" s="587"/>
      <c r="AE615" s="587"/>
      <c r="AF615" s="587"/>
      <c r="AG615" s="587"/>
      <c r="AH615" s="587"/>
      <c r="AI615" s="587"/>
      <c r="AJ615" s="587"/>
      <c r="AK615" s="587"/>
      <c r="AL615" s="587"/>
      <c r="AM615" s="587"/>
      <c r="AN615" s="587"/>
      <c r="AO615" s="587"/>
      <c r="AP615" s="590"/>
      <c r="AQ615" s="590"/>
    </row>
    <row r="616" spans="1:43" ht="12.75" customHeight="1">
      <c r="A616" s="587"/>
      <c r="B616" s="587"/>
      <c r="C616" s="587"/>
      <c r="D616" s="587"/>
      <c r="E616" s="587"/>
      <c r="F616" s="587"/>
      <c r="G616" s="587"/>
      <c r="H616" s="587"/>
      <c r="I616" s="587"/>
      <c r="J616" s="587"/>
      <c r="K616" s="587"/>
      <c r="L616" s="588"/>
      <c r="M616" s="587"/>
      <c r="N616" s="587"/>
      <c r="O616" s="587"/>
      <c r="P616" s="589"/>
      <c r="Q616" s="587"/>
      <c r="R616" s="587"/>
      <c r="S616" s="587"/>
      <c r="T616" s="587"/>
      <c r="U616" s="587"/>
      <c r="V616" s="587"/>
      <c r="W616" s="587"/>
      <c r="X616" s="587"/>
      <c r="Y616" s="587"/>
      <c r="Z616" s="587"/>
      <c r="AA616" s="587"/>
      <c r="AB616" s="587"/>
      <c r="AC616" s="587"/>
      <c r="AD616" s="587"/>
      <c r="AE616" s="587"/>
      <c r="AF616" s="587"/>
      <c r="AG616" s="587"/>
      <c r="AH616" s="587"/>
      <c r="AI616" s="587"/>
      <c r="AJ616" s="587"/>
      <c r="AK616" s="587"/>
      <c r="AL616" s="587"/>
      <c r="AM616" s="587"/>
      <c r="AN616" s="587"/>
      <c r="AO616" s="587"/>
      <c r="AP616" s="590"/>
      <c r="AQ616" s="590"/>
    </row>
    <row r="617" spans="1:43" ht="12.75" customHeight="1">
      <c r="A617" s="587"/>
      <c r="B617" s="587"/>
      <c r="C617" s="587"/>
      <c r="D617" s="587"/>
      <c r="E617" s="587"/>
      <c r="F617" s="587"/>
      <c r="G617" s="587"/>
      <c r="H617" s="587"/>
      <c r="I617" s="587"/>
      <c r="J617" s="587"/>
      <c r="K617" s="587"/>
      <c r="L617" s="588"/>
      <c r="M617" s="587"/>
      <c r="N617" s="587"/>
      <c r="O617" s="587"/>
      <c r="P617" s="589"/>
      <c r="Q617" s="587"/>
      <c r="R617" s="587"/>
      <c r="S617" s="587"/>
      <c r="T617" s="587"/>
      <c r="U617" s="587"/>
      <c r="V617" s="587"/>
      <c r="W617" s="587"/>
      <c r="X617" s="587"/>
      <c r="Y617" s="587"/>
      <c r="Z617" s="587"/>
      <c r="AA617" s="587"/>
      <c r="AB617" s="587"/>
      <c r="AC617" s="587"/>
      <c r="AD617" s="587"/>
      <c r="AE617" s="587"/>
      <c r="AF617" s="587"/>
      <c r="AG617" s="587"/>
      <c r="AH617" s="587"/>
      <c r="AI617" s="587"/>
      <c r="AJ617" s="587"/>
      <c r="AK617" s="587"/>
      <c r="AL617" s="587"/>
      <c r="AM617" s="587"/>
      <c r="AN617" s="587"/>
      <c r="AO617" s="587"/>
      <c r="AP617" s="590"/>
      <c r="AQ617" s="590"/>
    </row>
    <row r="618" spans="1:43" ht="12.75" customHeight="1">
      <c r="A618" s="587"/>
      <c r="B618" s="587"/>
      <c r="C618" s="587"/>
      <c r="D618" s="587"/>
      <c r="E618" s="587"/>
      <c r="F618" s="587"/>
      <c r="G618" s="587"/>
      <c r="H618" s="587"/>
      <c r="I618" s="587"/>
      <c r="J618" s="587"/>
      <c r="K618" s="587"/>
      <c r="L618" s="588"/>
      <c r="M618" s="587"/>
      <c r="N618" s="587"/>
      <c r="O618" s="587"/>
      <c r="P618" s="589"/>
      <c r="Q618" s="587"/>
      <c r="R618" s="587"/>
      <c r="S618" s="587"/>
      <c r="T618" s="587"/>
      <c r="U618" s="587"/>
      <c r="V618" s="587"/>
      <c r="W618" s="587"/>
      <c r="X618" s="587"/>
      <c r="Y618" s="587"/>
      <c r="Z618" s="587"/>
      <c r="AA618" s="587"/>
      <c r="AB618" s="587"/>
      <c r="AC618" s="587"/>
      <c r="AD618" s="587"/>
      <c r="AE618" s="587"/>
      <c r="AF618" s="587"/>
      <c r="AG618" s="587"/>
      <c r="AH618" s="587"/>
      <c r="AI618" s="587"/>
      <c r="AJ618" s="587"/>
      <c r="AK618" s="587"/>
      <c r="AL618" s="587"/>
      <c r="AM618" s="587"/>
      <c r="AN618" s="587"/>
      <c r="AO618" s="587"/>
      <c r="AP618" s="590"/>
      <c r="AQ618" s="590"/>
    </row>
    <row r="619" spans="1:43" ht="12.75" customHeight="1">
      <c r="A619" s="587"/>
      <c r="B619" s="587"/>
      <c r="C619" s="587"/>
      <c r="D619" s="587"/>
      <c r="E619" s="587"/>
      <c r="F619" s="587"/>
      <c r="G619" s="587"/>
      <c r="H619" s="587"/>
      <c r="I619" s="587"/>
      <c r="J619" s="587"/>
      <c r="K619" s="587"/>
      <c r="L619" s="588"/>
      <c r="M619" s="587"/>
      <c r="N619" s="587"/>
      <c r="O619" s="587"/>
      <c r="P619" s="589"/>
      <c r="Q619" s="587"/>
      <c r="R619" s="587"/>
      <c r="S619" s="587"/>
      <c r="T619" s="587"/>
      <c r="U619" s="587"/>
      <c r="V619" s="587"/>
      <c r="W619" s="587"/>
      <c r="X619" s="587"/>
      <c r="Y619" s="587"/>
      <c r="Z619" s="587"/>
      <c r="AA619" s="587"/>
      <c r="AB619" s="587"/>
      <c r="AC619" s="587"/>
      <c r="AD619" s="587"/>
      <c r="AE619" s="587"/>
      <c r="AF619" s="587"/>
      <c r="AG619" s="587"/>
      <c r="AH619" s="587"/>
      <c r="AI619" s="587"/>
      <c r="AJ619" s="587"/>
      <c r="AK619" s="587"/>
      <c r="AL619" s="587"/>
      <c r="AM619" s="587"/>
      <c r="AN619" s="587"/>
      <c r="AO619" s="587"/>
      <c r="AP619" s="590"/>
      <c r="AQ619" s="590"/>
    </row>
    <row r="620" spans="1:43" ht="12.75" customHeight="1">
      <c r="A620" s="587"/>
      <c r="B620" s="587"/>
      <c r="C620" s="587"/>
      <c r="D620" s="587"/>
      <c r="E620" s="587"/>
      <c r="F620" s="587"/>
      <c r="G620" s="587"/>
      <c r="H620" s="587"/>
      <c r="I620" s="587"/>
      <c r="J620" s="587"/>
      <c r="K620" s="587"/>
      <c r="L620" s="588"/>
      <c r="M620" s="587"/>
      <c r="N620" s="587"/>
      <c r="O620" s="587"/>
      <c r="P620" s="589"/>
      <c r="Q620" s="587"/>
      <c r="R620" s="587"/>
      <c r="S620" s="587"/>
      <c r="T620" s="587"/>
      <c r="U620" s="587"/>
      <c r="V620" s="587"/>
      <c r="W620" s="587"/>
      <c r="X620" s="587"/>
      <c r="Y620" s="587"/>
      <c r="Z620" s="587"/>
      <c r="AA620" s="587"/>
      <c r="AB620" s="587"/>
      <c r="AC620" s="587"/>
      <c r="AD620" s="587"/>
      <c r="AE620" s="587"/>
      <c r="AF620" s="587"/>
      <c r="AG620" s="587"/>
      <c r="AH620" s="587"/>
      <c r="AI620" s="587"/>
      <c r="AJ620" s="587"/>
      <c r="AK620" s="587"/>
      <c r="AL620" s="587"/>
      <c r="AM620" s="587"/>
      <c r="AN620" s="587"/>
      <c r="AO620" s="587"/>
      <c r="AP620" s="590"/>
      <c r="AQ620" s="590"/>
    </row>
    <row r="621" spans="1:43" ht="12.75" customHeight="1">
      <c r="A621" s="587"/>
      <c r="B621" s="587"/>
      <c r="C621" s="587"/>
      <c r="D621" s="587"/>
      <c r="E621" s="587"/>
      <c r="F621" s="587"/>
      <c r="G621" s="587"/>
      <c r="H621" s="587"/>
      <c r="I621" s="587"/>
      <c r="J621" s="587"/>
      <c r="K621" s="587"/>
      <c r="L621" s="588"/>
      <c r="M621" s="587"/>
      <c r="N621" s="587"/>
      <c r="O621" s="587"/>
      <c r="P621" s="589"/>
      <c r="Q621" s="587"/>
      <c r="R621" s="587"/>
      <c r="S621" s="587"/>
      <c r="T621" s="587"/>
      <c r="U621" s="587"/>
      <c r="V621" s="587"/>
      <c r="W621" s="587"/>
      <c r="X621" s="587"/>
      <c r="Y621" s="587"/>
      <c r="Z621" s="587"/>
      <c r="AA621" s="587"/>
      <c r="AB621" s="587"/>
      <c r="AC621" s="587"/>
      <c r="AD621" s="587"/>
      <c r="AE621" s="587"/>
      <c r="AF621" s="587"/>
      <c r="AG621" s="587"/>
      <c r="AH621" s="587"/>
      <c r="AI621" s="587"/>
      <c r="AJ621" s="587"/>
      <c r="AK621" s="587"/>
      <c r="AL621" s="587"/>
      <c r="AM621" s="587"/>
      <c r="AN621" s="587"/>
      <c r="AO621" s="587"/>
      <c r="AP621" s="590"/>
      <c r="AQ621" s="590"/>
    </row>
    <row r="622" spans="1:43" ht="12.75" customHeight="1">
      <c r="A622" s="587"/>
      <c r="B622" s="587"/>
      <c r="C622" s="587"/>
      <c r="D622" s="587"/>
      <c r="E622" s="587"/>
      <c r="F622" s="587"/>
      <c r="G622" s="587"/>
      <c r="H622" s="587"/>
      <c r="I622" s="587"/>
      <c r="J622" s="587"/>
      <c r="K622" s="587"/>
      <c r="L622" s="588"/>
      <c r="M622" s="587"/>
      <c r="N622" s="587"/>
      <c r="O622" s="587"/>
      <c r="P622" s="589"/>
      <c r="Q622" s="587"/>
      <c r="R622" s="587"/>
      <c r="S622" s="587"/>
      <c r="T622" s="587"/>
      <c r="U622" s="587"/>
      <c r="V622" s="587"/>
      <c r="W622" s="587"/>
      <c r="X622" s="587"/>
      <c r="Y622" s="587"/>
      <c r="Z622" s="587"/>
      <c r="AA622" s="587"/>
      <c r="AB622" s="587"/>
      <c r="AC622" s="587"/>
      <c r="AD622" s="587"/>
      <c r="AE622" s="587"/>
      <c r="AF622" s="587"/>
      <c r="AG622" s="587"/>
      <c r="AH622" s="587"/>
      <c r="AI622" s="587"/>
      <c r="AJ622" s="587"/>
      <c r="AK622" s="587"/>
      <c r="AL622" s="587"/>
      <c r="AM622" s="587"/>
      <c r="AN622" s="587"/>
      <c r="AO622" s="587"/>
      <c r="AP622" s="590"/>
      <c r="AQ622" s="590"/>
    </row>
    <row r="623" spans="1:43" ht="12.75" customHeight="1">
      <c r="A623" s="587"/>
      <c r="B623" s="587"/>
      <c r="C623" s="587"/>
      <c r="D623" s="587"/>
      <c r="E623" s="587"/>
      <c r="F623" s="587"/>
      <c r="G623" s="587"/>
      <c r="H623" s="587"/>
      <c r="I623" s="587"/>
      <c r="J623" s="587"/>
      <c r="K623" s="587"/>
      <c r="L623" s="588"/>
      <c r="M623" s="587"/>
      <c r="N623" s="587"/>
      <c r="O623" s="587"/>
      <c r="P623" s="589"/>
      <c r="Q623" s="587"/>
      <c r="R623" s="587"/>
      <c r="S623" s="587"/>
      <c r="T623" s="587"/>
      <c r="U623" s="587"/>
      <c r="V623" s="587"/>
      <c r="W623" s="587"/>
      <c r="X623" s="587"/>
      <c r="Y623" s="587"/>
      <c r="Z623" s="587"/>
      <c r="AA623" s="587"/>
      <c r="AB623" s="587"/>
      <c r="AC623" s="587"/>
      <c r="AD623" s="587"/>
      <c r="AE623" s="587"/>
      <c r="AF623" s="587"/>
      <c r="AG623" s="587"/>
      <c r="AH623" s="587"/>
      <c r="AI623" s="587"/>
      <c r="AJ623" s="587"/>
      <c r="AK623" s="587"/>
      <c r="AL623" s="587"/>
      <c r="AM623" s="587"/>
      <c r="AN623" s="587"/>
      <c r="AO623" s="587"/>
      <c r="AP623" s="590"/>
      <c r="AQ623" s="590"/>
    </row>
    <row r="624" spans="1:43" ht="12.75" customHeight="1">
      <c r="A624" s="587"/>
      <c r="B624" s="587"/>
      <c r="C624" s="587"/>
      <c r="D624" s="587"/>
      <c r="E624" s="587"/>
      <c r="F624" s="587"/>
      <c r="G624" s="587"/>
      <c r="H624" s="587"/>
      <c r="I624" s="587"/>
      <c r="J624" s="587"/>
      <c r="K624" s="587"/>
      <c r="L624" s="588"/>
      <c r="M624" s="587"/>
      <c r="N624" s="587"/>
      <c r="O624" s="587"/>
      <c r="P624" s="589"/>
      <c r="Q624" s="587"/>
      <c r="R624" s="587"/>
      <c r="S624" s="587"/>
      <c r="T624" s="587"/>
      <c r="U624" s="587"/>
      <c r="V624" s="587"/>
      <c r="W624" s="587"/>
      <c r="X624" s="587"/>
      <c r="Y624" s="587"/>
      <c r="Z624" s="587"/>
      <c r="AA624" s="587"/>
      <c r="AB624" s="587"/>
      <c r="AC624" s="587"/>
      <c r="AD624" s="587"/>
      <c r="AE624" s="587"/>
      <c r="AF624" s="587"/>
      <c r="AG624" s="587"/>
      <c r="AH624" s="587"/>
      <c r="AI624" s="587"/>
      <c r="AJ624" s="587"/>
      <c r="AK624" s="587"/>
      <c r="AL624" s="587"/>
      <c r="AM624" s="587"/>
      <c r="AN624" s="587"/>
      <c r="AO624" s="587"/>
      <c r="AP624" s="590"/>
      <c r="AQ624" s="590"/>
    </row>
    <row r="625" spans="1:43" ht="12.75" customHeight="1">
      <c r="A625" s="587"/>
      <c r="B625" s="587"/>
      <c r="C625" s="587"/>
      <c r="D625" s="587"/>
      <c r="E625" s="587"/>
      <c r="F625" s="587"/>
      <c r="G625" s="587"/>
      <c r="H625" s="587"/>
      <c r="I625" s="587"/>
      <c r="J625" s="587"/>
      <c r="K625" s="587"/>
      <c r="L625" s="588"/>
      <c r="M625" s="587"/>
      <c r="N625" s="587"/>
      <c r="O625" s="587"/>
      <c r="P625" s="589"/>
      <c r="Q625" s="587"/>
      <c r="R625" s="587"/>
      <c r="S625" s="587"/>
      <c r="T625" s="587"/>
      <c r="U625" s="587"/>
      <c r="V625" s="587"/>
      <c r="W625" s="587"/>
      <c r="X625" s="587"/>
      <c r="Y625" s="587"/>
      <c r="Z625" s="587"/>
      <c r="AA625" s="587"/>
      <c r="AB625" s="587"/>
      <c r="AC625" s="587"/>
      <c r="AD625" s="587"/>
      <c r="AE625" s="587"/>
      <c r="AF625" s="587"/>
      <c r="AG625" s="587"/>
      <c r="AH625" s="587"/>
      <c r="AI625" s="587"/>
      <c r="AJ625" s="587"/>
      <c r="AK625" s="587"/>
      <c r="AL625" s="587"/>
      <c r="AM625" s="587"/>
      <c r="AN625" s="587"/>
      <c r="AO625" s="587"/>
      <c r="AP625" s="590"/>
      <c r="AQ625" s="590"/>
    </row>
    <row r="626" spans="1:43" ht="12.75" customHeight="1">
      <c r="A626" s="587"/>
      <c r="B626" s="587"/>
      <c r="C626" s="587"/>
      <c r="D626" s="587"/>
      <c r="E626" s="587"/>
      <c r="F626" s="587"/>
      <c r="G626" s="587"/>
      <c r="H626" s="587"/>
      <c r="I626" s="587"/>
      <c r="J626" s="587"/>
      <c r="K626" s="587"/>
      <c r="L626" s="588"/>
      <c r="M626" s="587"/>
      <c r="N626" s="587"/>
      <c r="O626" s="587"/>
      <c r="P626" s="589"/>
      <c r="Q626" s="587"/>
      <c r="R626" s="587"/>
      <c r="S626" s="587"/>
      <c r="T626" s="587"/>
      <c r="U626" s="587"/>
      <c r="V626" s="587"/>
      <c r="W626" s="587"/>
      <c r="X626" s="587"/>
      <c r="Y626" s="587"/>
      <c r="Z626" s="587"/>
      <c r="AA626" s="587"/>
      <c r="AB626" s="587"/>
      <c r="AC626" s="587"/>
      <c r="AD626" s="587"/>
      <c r="AE626" s="587"/>
      <c r="AF626" s="587"/>
      <c r="AG626" s="587"/>
      <c r="AH626" s="587"/>
      <c r="AI626" s="587"/>
      <c r="AJ626" s="587"/>
      <c r="AK626" s="587"/>
      <c r="AL626" s="587"/>
      <c r="AM626" s="587"/>
      <c r="AN626" s="587"/>
      <c r="AO626" s="587"/>
      <c r="AP626" s="590"/>
      <c r="AQ626" s="590"/>
    </row>
    <row r="627" spans="1:43" ht="12.75" customHeight="1">
      <c r="A627" s="587"/>
      <c r="B627" s="587"/>
      <c r="C627" s="587"/>
      <c r="D627" s="587"/>
      <c r="E627" s="587"/>
      <c r="F627" s="587"/>
      <c r="G627" s="587"/>
      <c r="H627" s="587"/>
      <c r="I627" s="587"/>
      <c r="J627" s="587"/>
      <c r="K627" s="587"/>
      <c r="L627" s="588"/>
      <c r="M627" s="587"/>
      <c r="N627" s="587"/>
      <c r="O627" s="587"/>
      <c r="P627" s="589"/>
      <c r="Q627" s="587"/>
      <c r="R627" s="587"/>
      <c r="S627" s="587"/>
      <c r="T627" s="587"/>
      <c r="U627" s="587"/>
      <c r="V627" s="587"/>
      <c r="W627" s="587"/>
      <c r="X627" s="587"/>
      <c r="Y627" s="587"/>
      <c r="Z627" s="587"/>
      <c r="AA627" s="587"/>
      <c r="AB627" s="587"/>
      <c r="AC627" s="587"/>
      <c r="AD627" s="587"/>
      <c r="AE627" s="587"/>
      <c r="AF627" s="587"/>
      <c r="AG627" s="587"/>
      <c r="AH627" s="587"/>
      <c r="AI627" s="587"/>
      <c r="AJ627" s="587"/>
      <c r="AK627" s="587"/>
      <c r="AL627" s="587"/>
      <c r="AM627" s="587"/>
      <c r="AN627" s="587"/>
      <c r="AO627" s="587"/>
      <c r="AP627" s="590"/>
      <c r="AQ627" s="590"/>
    </row>
    <row r="628" spans="1:43" ht="12.75" customHeight="1">
      <c r="A628" s="587"/>
      <c r="B628" s="587"/>
      <c r="C628" s="587"/>
      <c r="D628" s="587"/>
      <c r="E628" s="587"/>
      <c r="F628" s="587"/>
      <c r="G628" s="587"/>
      <c r="H628" s="587"/>
      <c r="I628" s="587"/>
      <c r="J628" s="587"/>
      <c r="K628" s="587"/>
      <c r="L628" s="588"/>
      <c r="M628" s="587"/>
      <c r="N628" s="587"/>
      <c r="O628" s="587"/>
      <c r="P628" s="589"/>
      <c r="Q628" s="587"/>
      <c r="R628" s="587"/>
      <c r="S628" s="587"/>
      <c r="T628" s="587"/>
      <c r="U628" s="587"/>
      <c r="V628" s="587"/>
      <c r="W628" s="587"/>
      <c r="X628" s="587"/>
      <c r="Y628" s="587"/>
      <c r="Z628" s="587"/>
      <c r="AA628" s="587"/>
      <c r="AB628" s="587"/>
      <c r="AC628" s="587"/>
      <c r="AD628" s="587"/>
      <c r="AE628" s="587"/>
      <c r="AF628" s="587"/>
      <c r="AG628" s="587"/>
      <c r="AH628" s="587"/>
      <c r="AI628" s="587"/>
      <c r="AJ628" s="587"/>
      <c r="AK628" s="587"/>
      <c r="AL628" s="587"/>
      <c r="AM628" s="587"/>
      <c r="AN628" s="587"/>
      <c r="AO628" s="587"/>
      <c r="AP628" s="590"/>
      <c r="AQ628" s="590"/>
    </row>
    <row r="629" spans="1:43" ht="12.75" customHeight="1">
      <c r="A629" s="587"/>
      <c r="B629" s="587"/>
      <c r="C629" s="587"/>
      <c r="D629" s="587"/>
      <c r="E629" s="587"/>
      <c r="F629" s="587"/>
      <c r="G629" s="587"/>
      <c r="H629" s="587"/>
      <c r="I629" s="587"/>
      <c r="J629" s="587"/>
      <c r="K629" s="587"/>
      <c r="L629" s="588"/>
      <c r="M629" s="587"/>
      <c r="N629" s="587"/>
      <c r="O629" s="587"/>
      <c r="P629" s="589"/>
      <c r="Q629" s="587"/>
      <c r="R629" s="587"/>
      <c r="S629" s="587"/>
      <c r="T629" s="587"/>
      <c r="U629" s="587"/>
      <c r="V629" s="587"/>
      <c r="W629" s="587"/>
      <c r="X629" s="587"/>
      <c r="Y629" s="587"/>
      <c r="Z629" s="587"/>
      <c r="AA629" s="587"/>
      <c r="AB629" s="587"/>
      <c r="AC629" s="587"/>
      <c r="AD629" s="587"/>
      <c r="AE629" s="587"/>
      <c r="AF629" s="587"/>
      <c r="AG629" s="587"/>
      <c r="AH629" s="587"/>
      <c r="AI629" s="587"/>
      <c r="AJ629" s="587"/>
      <c r="AK629" s="587"/>
      <c r="AL629" s="587"/>
      <c r="AM629" s="587"/>
      <c r="AN629" s="587"/>
      <c r="AO629" s="587"/>
      <c r="AP629" s="590"/>
      <c r="AQ629" s="590"/>
    </row>
    <row r="630" spans="1:43" ht="12.75" customHeight="1">
      <c r="A630" s="587"/>
      <c r="B630" s="587"/>
      <c r="C630" s="587"/>
      <c r="D630" s="587"/>
      <c r="E630" s="587"/>
      <c r="F630" s="587"/>
      <c r="G630" s="587"/>
      <c r="H630" s="587"/>
      <c r="I630" s="587"/>
      <c r="J630" s="587"/>
      <c r="K630" s="587"/>
      <c r="L630" s="588"/>
      <c r="M630" s="587"/>
      <c r="N630" s="587"/>
      <c r="O630" s="587"/>
      <c r="P630" s="589"/>
      <c r="Q630" s="587"/>
      <c r="R630" s="587"/>
      <c r="S630" s="587"/>
      <c r="T630" s="587"/>
      <c r="U630" s="587"/>
      <c r="V630" s="587"/>
      <c r="W630" s="587"/>
      <c r="X630" s="587"/>
      <c r="Y630" s="587"/>
      <c r="Z630" s="587"/>
      <c r="AA630" s="587"/>
      <c r="AB630" s="587"/>
      <c r="AC630" s="587"/>
      <c r="AD630" s="587"/>
      <c r="AE630" s="587"/>
      <c r="AF630" s="587"/>
      <c r="AG630" s="587"/>
      <c r="AH630" s="587"/>
      <c r="AI630" s="587"/>
      <c r="AJ630" s="587"/>
      <c r="AK630" s="587"/>
      <c r="AL630" s="587"/>
      <c r="AM630" s="587"/>
      <c r="AN630" s="587"/>
      <c r="AO630" s="587"/>
      <c r="AP630" s="590"/>
      <c r="AQ630" s="590"/>
    </row>
    <row r="631" spans="1:43" ht="12.75" customHeight="1">
      <c r="A631" s="587"/>
      <c r="B631" s="587"/>
      <c r="C631" s="587"/>
      <c r="D631" s="587"/>
      <c r="E631" s="587"/>
      <c r="F631" s="587"/>
      <c r="G631" s="587"/>
      <c r="H631" s="587"/>
      <c r="I631" s="587"/>
      <c r="J631" s="587"/>
      <c r="K631" s="587"/>
      <c r="L631" s="588"/>
      <c r="M631" s="587"/>
      <c r="N631" s="587"/>
      <c r="O631" s="587"/>
      <c r="P631" s="589"/>
      <c r="Q631" s="587"/>
      <c r="R631" s="587"/>
      <c r="S631" s="587"/>
      <c r="T631" s="587"/>
      <c r="U631" s="587"/>
      <c r="V631" s="587"/>
      <c r="W631" s="587"/>
      <c r="X631" s="587"/>
      <c r="Y631" s="587"/>
      <c r="Z631" s="587"/>
      <c r="AA631" s="587"/>
      <c r="AB631" s="587"/>
      <c r="AC631" s="587"/>
      <c r="AD631" s="587"/>
      <c r="AE631" s="587"/>
      <c r="AF631" s="587"/>
      <c r="AG631" s="587"/>
      <c r="AH631" s="587"/>
      <c r="AI631" s="587"/>
      <c r="AJ631" s="587"/>
      <c r="AK631" s="587"/>
      <c r="AL631" s="587"/>
      <c r="AM631" s="587"/>
      <c r="AN631" s="587"/>
      <c r="AO631" s="587"/>
      <c r="AP631" s="590"/>
      <c r="AQ631" s="590"/>
    </row>
    <row r="632" spans="1:43" ht="12.75" customHeight="1">
      <c r="A632" s="587"/>
      <c r="B632" s="587"/>
      <c r="C632" s="587"/>
      <c r="D632" s="587"/>
      <c r="E632" s="587"/>
      <c r="F632" s="587"/>
      <c r="G632" s="587"/>
      <c r="H632" s="587"/>
      <c r="I632" s="587"/>
      <c r="J632" s="587"/>
      <c r="K632" s="587"/>
      <c r="L632" s="588"/>
      <c r="M632" s="587"/>
      <c r="N632" s="587"/>
      <c r="O632" s="587"/>
      <c r="P632" s="589"/>
      <c r="Q632" s="587"/>
      <c r="R632" s="587"/>
      <c r="S632" s="587"/>
      <c r="T632" s="587"/>
      <c r="U632" s="587"/>
      <c r="V632" s="587"/>
      <c r="W632" s="587"/>
      <c r="X632" s="587"/>
      <c r="Y632" s="587"/>
      <c r="Z632" s="587"/>
      <c r="AA632" s="587"/>
      <c r="AB632" s="587"/>
      <c r="AC632" s="587"/>
      <c r="AD632" s="587"/>
      <c r="AE632" s="587"/>
      <c r="AF632" s="587"/>
      <c r="AG632" s="587"/>
      <c r="AH632" s="587"/>
      <c r="AI632" s="587"/>
      <c r="AJ632" s="587"/>
      <c r="AK632" s="587"/>
      <c r="AL632" s="587"/>
      <c r="AM632" s="587"/>
      <c r="AN632" s="587"/>
      <c r="AO632" s="587"/>
      <c r="AP632" s="590"/>
      <c r="AQ632" s="590"/>
    </row>
    <row r="633" spans="1:43" ht="12.75" customHeight="1">
      <c r="A633" s="587"/>
      <c r="B633" s="587"/>
      <c r="C633" s="587"/>
      <c r="D633" s="587"/>
      <c r="E633" s="587"/>
      <c r="F633" s="587"/>
      <c r="G633" s="587"/>
      <c r="H633" s="587"/>
      <c r="I633" s="587"/>
      <c r="J633" s="587"/>
      <c r="K633" s="587"/>
      <c r="L633" s="588"/>
      <c r="M633" s="587"/>
      <c r="N633" s="587"/>
      <c r="O633" s="587"/>
      <c r="P633" s="589"/>
      <c r="Q633" s="587"/>
      <c r="R633" s="587"/>
      <c r="S633" s="587"/>
      <c r="T633" s="587"/>
      <c r="U633" s="587"/>
      <c r="V633" s="587"/>
      <c r="W633" s="587"/>
      <c r="X633" s="587"/>
      <c r="Y633" s="587"/>
      <c r="Z633" s="587"/>
      <c r="AA633" s="587"/>
      <c r="AB633" s="587"/>
      <c r="AC633" s="587"/>
      <c r="AD633" s="587"/>
      <c r="AE633" s="587"/>
      <c r="AF633" s="587"/>
      <c r="AG633" s="587"/>
      <c r="AH633" s="587"/>
      <c r="AI633" s="587"/>
      <c r="AJ633" s="587"/>
      <c r="AK633" s="587"/>
      <c r="AL633" s="587"/>
      <c r="AM633" s="587"/>
      <c r="AN633" s="587"/>
      <c r="AO633" s="587"/>
      <c r="AP633" s="590"/>
      <c r="AQ633" s="590"/>
    </row>
    <row r="634" spans="1:43" ht="12.75" customHeight="1">
      <c r="A634" s="587"/>
      <c r="B634" s="587"/>
      <c r="C634" s="587"/>
      <c r="D634" s="587"/>
      <c r="E634" s="587"/>
      <c r="F634" s="587"/>
      <c r="G634" s="587"/>
      <c r="H634" s="587"/>
      <c r="I634" s="587"/>
      <c r="J634" s="587"/>
      <c r="K634" s="587"/>
      <c r="L634" s="588"/>
      <c r="M634" s="587"/>
      <c r="N634" s="587"/>
      <c r="O634" s="587"/>
      <c r="P634" s="589"/>
      <c r="Q634" s="587"/>
      <c r="R634" s="587"/>
      <c r="S634" s="587"/>
      <c r="T634" s="587"/>
      <c r="U634" s="587"/>
      <c r="V634" s="587"/>
      <c r="W634" s="587"/>
      <c r="X634" s="587"/>
      <c r="Y634" s="587"/>
      <c r="Z634" s="587"/>
      <c r="AA634" s="587"/>
      <c r="AB634" s="587"/>
      <c r="AC634" s="587"/>
      <c r="AD634" s="587"/>
      <c r="AE634" s="587"/>
      <c r="AF634" s="587"/>
      <c r="AG634" s="587"/>
      <c r="AH634" s="587"/>
      <c r="AI634" s="587"/>
      <c r="AJ634" s="587"/>
      <c r="AK634" s="587"/>
      <c r="AL634" s="587"/>
      <c r="AM634" s="587"/>
      <c r="AN634" s="587"/>
      <c r="AO634" s="587"/>
      <c r="AP634" s="590"/>
      <c r="AQ634" s="590"/>
    </row>
    <row r="635" spans="1:43" ht="12.75" customHeight="1">
      <c r="A635" s="587"/>
      <c r="B635" s="587"/>
      <c r="C635" s="587"/>
      <c r="D635" s="587"/>
      <c r="E635" s="587"/>
      <c r="F635" s="587"/>
      <c r="G635" s="587"/>
      <c r="H635" s="587"/>
      <c r="I635" s="587"/>
      <c r="J635" s="587"/>
      <c r="K635" s="587"/>
      <c r="L635" s="588"/>
      <c r="M635" s="587"/>
      <c r="N635" s="587"/>
      <c r="O635" s="587"/>
      <c r="P635" s="589"/>
      <c r="Q635" s="587"/>
      <c r="R635" s="587"/>
      <c r="S635" s="587"/>
      <c r="T635" s="587"/>
      <c r="U635" s="587"/>
      <c r="V635" s="587"/>
      <c r="W635" s="587"/>
      <c r="X635" s="587"/>
      <c r="Y635" s="587"/>
      <c r="Z635" s="587"/>
      <c r="AA635" s="587"/>
      <c r="AB635" s="587"/>
      <c r="AC635" s="587"/>
      <c r="AD635" s="587"/>
      <c r="AE635" s="587"/>
      <c r="AF635" s="587"/>
      <c r="AG635" s="587"/>
      <c r="AH635" s="587"/>
      <c r="AI635" s="587"/>
      <c r="AJ635" s="587"/>
      <c r="AK635" s="587"/>
      <c r="AL635" s="587"/>
      <c r="AM635" s="587"/>
      <c r="AN635" s="587"/>
      <c r="AO635" s="587"/>
      <c r="AP635" s="590"/>
      <c r="AQ635" s="590"/>
    </row>
    <row r="636" spans="1:43" ht="12.75" customHeight="1">
      <c r="A636" s="587"/>
      <c r="B636" s="587"/>
      <c r="C636" s="587"/>
      <c r="D636" s="587"/>
      <c r="E636" s="587"/>
      <c r="F636" s="587"/>
      <c r="G636" s="587"/>
      <c r="H636" s="587"/>
      <c r="I636" s="587"/>
      <c r="J636" s="587"/>
      <c r="K636" s="587"/>
      <c r="L636" s="588"/>
      <c r="M636" s="587"/>
      <c r="N636" s="587"/>
      <c r="O636" s="587"/>
      <c r="P636" s="589"/>
      <c r="Q636" s="587"/>
      <c r="R636" s="587"/>
      <c r="S636" s="587"/>
      <c r="T636" s="587"/>
      <c r="U636" s="587"/>
      <c r="V636" s="587"/>
      <c r="W636" s="587"/>
      <c r="X636" s="587"/>
      <c r="Y636" s="587"/>
      <c r="Z636" s="587"/>
      <c r="AA636" s="587"/>
      <c r="AB636" s="587"/>
      <c r="AC636" s="587"/>
      <c r="AD636" s="587"/>
      <c r="AE636" s="587"/>
      <c r="AF636" s="587"/>
      <c r="AG636" s="587"/>
      <c r="AH636" s="587"/>
      <c r="AI636" s="587"/>
      <c r="AJ636" s="587"/>
      <c r="AK636" s="587"/>
      <c r="AL636" s="587"/>
      <c r="AM636" s="587"/>
      <c r="AN636" s="587"/>
      <c r="AO636" s="587"/>
      <c r="AP636" s="590"/>
      <c r="AQ636" s="590"/>
    </row>
    <row r="637" spans="1:43" ht="12.75" customHeight="1">
      <c r="A637" s="587"/>
      <c r="B637" s="587"/>
      <c r="C637" s="587"/>
      <c r="D637" s="587"/>
      <c r="E637" s="587"/>
      <c r="F637" s="587"/>
      <c r="G637" s="587"/>
      <c r="H637" s="587"/>
      <c r="I637" s="587"/>
      <c r="J637" s="587"/>
      <c r="K637" s="587"/>
      <c r="L637" s="588"/>
      <c r="M637" s="587"/>
      <c r="N637" s="587"/>
      <c r="O637" s="587"/>
      <c r="P637" s="589"/>
      <c r="Q637" s="587"/>
      <c r="R637" s="587"/>
      <c r="S637" s="587"/>
      <c r="T637" s="587"/>
      <c r="U637" s="587"/>
      <c r="V637" s="587"/>
      <c r="W637" s="587"/>
      <c r="X637" s="587"/>
      <c r="Y637" s="587"/>
      <c r="Z637" s="587"/>
      <c r="AA637" s="587"/>
      <c r="AB637" s="587"/>
      <c r="AC637" s="587"/>
      <c r="AD637" s="587"/>
      <c r="AE637" s="587"/>
      <c r="AF637" s="587"/>
      <c r="AG637" s="587"/>
      <c r="AH637" s="587"/>
      <c r="AI637" s="587"/>
      <c r="AJ637" s="587"/>
      <c r="AK637" s="587"/>
      <c r="AL637" s="587"/>
      <c r="AM637" s="587"/>
      <c r="AN637" s="587"/>
      <c r="AO637" s="587"/>
      <c r="AP637" s="590"/>
      <c r="AQ637" s="590"/>
    </row>
    <row r="638" spans="1:43" ht="12.75" customHeight="1">
      <c r="A638" s="587"/>
      <c r="B638" s="587"/>
      <c r="C638" s="587"/>
      <c r="D638" s="587"/>
      <c r="E638" s="587"/>
      <c r="F638" s="587"/>
      <c r="G638" s="587"/>
      <c r="H638" s="587"/>
      <c r="I638" s="587"/>
      <c r="J638" s="587"/>
      <c r="K638" s="587"/>
      <c r="L638" s="588"/>
      <c r="M638" s="587"/>
      <c r="N638" s="587"/>
      <c r="O638" s="587"/>
      <c r="P638" s="589"/>
      <c r="Q638" s="587"/>
      <c r="R638" s="587"/>
      <c r="S638" s="587"/>
      <c r="T638" s="587"/>
      <c r="U638" s="587"/>
      <c r="V638" s="587"/>
      <c r="W638" s="587"/>
      <c r="X638" s="587"/>
      <c r="Y638" s="587"/>
      <c r="Z638" s="587"/>
      <c r="AA638" s="587"/>
      <c r="AB638" s="587"/>
      <c r="AC638" s="587"/>
      <c r="AD638" s="587"/>
      <c r="AE638" s="587"/>
      <c r="AF638" s="587"/>
      <c r="AG638" s="587"/>
      <c r="AH638" s="587"/>
      <c r="AI638" s="587"/>
      <c r="AJ638" s="587"/>
      <c r="AK638" s="587"/>
      <c r="AL638" s="587"/>
      <c r="AM638" s="587"/>
      <c r="AN638" s="587"/>
      <c r="AO638" s="587"/>
      <c r="AP638" s="590"/>
      <c r="AQ638" s="590"/>
    </row>
    <row r="639" spans="1:43" ht="12.75" customHeight="1">
      <c r="A639" s="587"/>
      <c r="B639" s="587"/>
      <c r="C639" s="587"/>
      <c r="D639" s="587"/>
      <c r="E639" s="587"/>
      <c r="F639" s="587"/>
      <c r="G639" s="587"/>
      <c r="H639" s="587"/>
      <c r="I639" s="587"/>
      <c r="J639" s="587"/>
      <c r="K639" s="587"/>
      <c r="L639" s="588"/>
      <c r="M639" s="587"/>
      <c r="N639" s="587"/>
      <c r="O639" s="587"/>
      <c r="P639" s="589"/>
      <c r="Q639" s="587"/>
      <c r="R639" s="587"/>
      <c r="S639" s="587"/>
      <c r="T639" s="587"/>
      <c r="U639" s="587"/>
      <c r="V639" s="587"/>
      <c r="W639" s="587"/>
      <c r="X639" s="587"/>
      <c r="Y639" s="587"/>
      <c r="Z639" s="587"/>
      <c r="AA639" s="587"/>
      <c r="AB639" s="587"/>
      <c r="AC639" s="587"/>
      <c r="AD639" s="587"/>
      <c r="AE639" s="587"/>
      <c r="AF639" s="587"/>
      <c r="AG639" s="587"/>
      <c r="AH639" s="587"/>
      <c r="AI639" s="587"/>
      <c r="AJ639" s="587"/>
      <c r="AK639" s="587"/>
      <c r="AL639" s="587"/>
      <c r="AM639" s="587"/>
      <c r="AN639" s="587"/>
      <c r="AO639" s="587"/>
      <c r="AP639" s="590"/>
      <c r="AQ639" s="590"/>
    </row>
    <row r="640" spans="1:43" ht="12.75" customHeight="1">
      <c r="A640" s="587"/>
      <c r="B640" s="587"/>
      <c r="C640" s="587"/>
      <c r="D640" s="587"/>
      <c r="E640" s="587"/>
      <c r="F640" s="587"/>
      <c r="G640" s="587"/>
      <c r="H640" s="587"/>
      <c r="I640" s="587"/>
      <c r="J640" s="587"/>
      <c r="K640" s="587"/>
      <c r="L640" s="588"/>
      <c r="M640" s="587"/>
      <c r="N640" s="587"/>
      <c r="O640" s="587"/>
      <c r="P640" s="589"/>
      <c r="Q640" s="587"/>
      <c r="R640" s="587"/>
      <c r="S640" s="587"/>
      <c r="T640" s="587"/>
      <c r="U640" s="587"/>
      <c r="V640" s="587"/>
      <c r="W640" s="587"/>
      <c r="X640" s="587"/>
      <c r="Y640" s="587"/>
      <c r="Z640" s="587"/>
      <c r="AA640" s="587"/>
      <c r="AB640" s="587"/>
      <c r="AC640" s="587"/>
      <c r="AD640" s="587"/>
      <c r="AE640" s="587"/>
      <c r="AF640" s="587"/>
      <c r="AG640" s="587"/>
      <c r="AH640" s="587"/>
      <c r="AI640" s="587"/>
      <c r="AJ640" s="587"/>
      <c r="AK640" s="587"/>
      <c r="AL640" s="587"/>
      <c r="AM640" s="587"/>
      <c r="AN640" s="587"/>
      <c r="AO640" s="587"/>
      <c r="AP640" s="590"/>
      <c r="AQ640" s="590"/>
    </row>
    <row r="641" spans="1:43" ht="12.75" customHeight="1">
      <c r="A641" s="587"/>
      <c r="B641" s="587"/>
      <c r="C641" s="587"/>
      <c r="D641" s="587"/>
      <c r="E641" s="587"/>
      <c r="F641" s="587"/>
      <c r="G641" s="587"/>
      <c r="H641" s="587"/>
      <c r="I641" s="587"/>
      <c r="J641" s="587"/>
      <c r="K641" s="587"/>
      <c r="L641" s="588"/>
      <c r="M641" s="587"/>
      <c r="N641" s="587"/>
      <c r="O641" s="587"/>
      <c r="P641" s="589"/>
      <c r="Q641" s="587"/>
      <c r="R641" s="587"/>
      <c r="S641" s="587"/>
      <c r="T641" s="587"/>
      <c r="U641" s="587"/>
      <c r="V641" s="587"/>
      <c r="W641" s="587"/>
      <c r="X641" s="587"/>
      <c r="Y641" s="587"/>
      <c r="Z641" s="587"/>
      <c r="AA641" s="587"/>
      <c r="AB641" s="587"/>
      <c r="AC641" s="587"/>
      <c r="AD641" s="587"/>
      <c r="AE641" s="587"/>
      <c r="AF641" s="587"/>
      <c r="AG641" s="587"/>
      <c r="AH641" s="587"/>
      <c r="AI641" s="587"/>
      <c r="AJ641" s="587"/>
      <c r="AK641" s="587"/>
      <c r="AL641" s="587"/>
      <c r="AM641" s="587"/>
      <c r="AN641" s="587"/>
      <c r="AO641" s="587"/>
      <c r="AP641" s="590"/>
      <c r="AQ641" s="590"/>
    </row>
    <row r="642" spans="1:43" ht="12.75" customHeight="1">
      <c r="A642" s="587"/>
      <c r="B642" s="587"/>
      <c r="C642" s="587"/>
      <c r="D642" s="587"/>
      <c r="E642" s="587"/>
      <c r="F642" s="587"/>
      <c r="G642" s="587"/>
      <c r="H642" s="587"/>
      <c r="I642" s="587"/>
      <c r="J642" s="587"/>
      <c r="K642" s="587"/>
      <c r="L642" s="588"/>
      <c r="M642" s="587"/>
      <c r="N642" s="587"/>
      <c r="O642" s="587"/>
      <c r="P642" s="589"/>
      <c r="Q642" s="587"/>
      <c r="R642" s="587"/>
      <c r="S642" s="587"/>
      <c r="T642" s="587"/>
      <c r="U642" s="587"/>
      <c r="V642" s="587"/>
      <c r="W642" s="587"/>
      <c r="X642" s="587"/>
      <c r="Y642" s="587"/>
      <c r="Z642" s="587"/>
      <c r="AA642" s="587"/>
      <c r="AB642" s="587"/>
      <c r="AC642" s="587"/>
      <c r="AD642" s="587"/>
      <c r="AE642" s="587"/>
      <c r="AF642" s="587"/>
      <c r="AG642" s="587"/>
      <c r="AH642" s="587"/>
      <c r="AI642" s="587"/>
      <c r="AJ642" s="587"/>
      <c r="AK642" s="587"/>
      <c r="AL642" s="587"/>
      <c r="AM642" s="587"/>
      <c r="AN642" s="587"/>
      <c r="AO642" s="587"/>
      <c r="AP642" s="590"/>
      <c r="AQ642" s="590"/>
    </row>
    <row r="643" spans="1:43" ht="12.75" customHeight="1">
      <c r="A643" s="587"/>
      <c r="B643" s="587"/>
      <c r="C643" s="587"/>
      <c r="D643" s="587"/>
      <c r="E643" s="587"/>
      <c r="F643" s="587"/>
      <c r="G643" s="587"/>
      <c r="H643" s="587"/>
      <c r="I643" s="587"/>
      <c r="J643" s="587"/>
      <c r="K643" s="587"/>
      <c r="L643" s="588"/>
      <c r="M643" s="587"/>
      <c r="N643" s="587"/>
      <c r="O643" s="587"/>
      <c r="P643" s="589"/>
      <c r="Q643" s="587"/>
      <c r="R643" s="587"/>
      <c r="S643" s="587"/>
      <c r="T643" s="587"/>
      <c r="U643" s="587"/>
      <c r="V643" s="587"/>
      <c r="W643" s="587"/>
      <c r="X643" s="587"/>
      <c r="Y643" s="587"/>
      <c r="Z643" s="587"/>
      <c r="AA643" s="587"/>
      <c r="AB643" s="587"/>
      <c r="AC643" s="587"/>
      <c r="AD643" s="587"/>
      <c r="AE643" s="587"/>
      <c r="AF643" s="587"/>
      <c r="AG643" s="587"/>
      <c r="AH643" s="587"/>
      <c r="AI643" s="587"/>
      <c r="AJ643" s="587"/>
      <c r="AK643" s="587"/>
      <c r="AL643" s="587"/>
      <c r="AM643" s="587"/>
      <c r="AN643" s="587"/>
      <c r="AO643" s="587"/>
      <c r="AP643" s="590"/>
      <c r="AQ643" s="590"/>
    </row>
    <row r="644" spans="1:43" ht="12.75" customHeight="1">
      <c r="A644" s="587"/>
      <c r="B644" s="587"/>
      <c r="C644" s="587"/>
      <c r="D644" s="587"/>
      <c r="E644" s="587"/>
      <c r="F644" s="587"/>
      <c r="G644" s="587"/>
      <c r="H644" s="587"/>
      <c r="I644" s="587"/>
      <c r="J644" s="587"/>
      <c r="K644" s="587"/>
      <c r="L644" s="588"/>
      <c r="M644" s="587"/>
      <c r="N644" s="587"/>
      <c r="O644" s="587"/>
      <c r="P644" s="589"/>
      <c r="Q644" s="587"/>
      <c r="R644" s="587"/>
      <c r="S644" s="587"/>
      <c r="T644" s="587"/>
      <c r="U644" s="587"/>
      <c r="V644" s="587"/>
      <c r="W644" s="587"/>
      <c r="X644" s="587"/>
      <c r="Y644" s="587"/>
      <c r="Z644" s="587"/>
      <c r="AA644" s="587"/>
      <c r="AB644" s="587"/>
      <c r="AC644" s="587"/>
      <c r="AD644" s="587"/>
      <c r="AE644" s="587"/>
      <c r="AF644" s="587"/>
      <c r="AG644" s="587"/>
      <c r="AH644" s="587"/>
      <c r="AI644" s="587"/>
      <c r="AJ644" s="587"/>
      <c r="AK644" s="587"/>
      <c r="AL644" s="587"/>
      <c r="AM644" s="587"/>
      <c r="AN644" s="587"/>
      <c r="AO644" s="587"/>
      <c r="AP644" s="590"/>
      <c r="AQ644" s="590"/>
    </row>
    <row r="645" spans="1:43" ht="12.75" customHeight="1">
      <c r="A645" s="587"/>
      <c r="B645" s="587"/>
      <c r="C645" s="587"/>
      <c r="D645" s="587"/>
      <c r="E645" s="587"/>
      <c r="F645" s="587"/>
      <c r="G645" s="587"/>
      <c r="H645" s="587"/>
      <c r="I645" s="587"/>
      <c r="J645" s="587"/>
      <c r="K645" s="587"/>
      <c r="L645" s="588"/>
      <c r="M645" s="587"/>
      <c r="N645" s="587"/>
      <c r="O645" s="587"/>
      <c r="P645" s="589"/>
      <c r="Q645" s="587"/>
      <c r="R645" s="587"/>
      <c r="S645" s="587"/>
      <c r="T645" s="587"/>
      <c r="U645" s="587"/>
      <c r="V645" s="587"/>
      <c r="W645" s="587"/>
      <c r="X645" s="587"/>
      <c r="Y645" s="587"/>
      <c r="Z645" s="587"/>
      <c r="AA645" s="587"/>
      <c r="AB645" s="587"/>
      <c r="AC645" s="587"/>
      <c r="AD645" s="587"/>
      <c r="AE645" s="587"/>
      <c r="AF645" s="587"/>
      <c r="AG645" s="587"/>
      <c r="AH645" s="587"/>
      <c r="AI645" s="587"/>
      <c r="AJ645" s="587"/>
      <c r="AK645" s="587"/>
      <c r="AL645" s="587"/>
      <c r="AM645" s="587"/>
      <c r="AN645" s="587"/>
      <c r="AO645" s="587"/>
      <c r="AP645" s="590"/>
      <c r="AQ645" s="590"/>
    </row>
    <row r="646" spans="1:43" ht="12.75" customHeight="1">
      <c r="A646" s="587"/>
      <c r="B646" s="587"/>
      <c r="C646" s="587"/>
      <c r="D646" s="587"/>
      <c r="E646" s="587"/>
      <c r="F646" s="587"/>
      <c r="G646" s="587"/>
      <c r="H646" s="587"/>
      <c r="I646" s="587"/>
      <c r="J646" s="587"/>
      <c r="K646" s="587"/>
      <c r="L646" s="588"/>
      <c r="M646" s="587"/>
      <c r="N646" s="587"/>
      <c r="O646" s="587"/>
      <c r="P646" s="589"/>
      <c r="Q646" s="587"/>
      <c r="R646" s="587"/>
      <c r="S646" s="587"/>
      <c r="T646" s="587"/>
      <c r="U646" s="587"/>
      <c r="V646" s="587"/>
      <c r="W646" s="587"/>
      <c r="X646" s="587"/>
      <c r="Y646" s="587"/>
      <c r="Z646" s="587"/>
      <c r="AA646" s="587"/>
      <c r="AB646" s="587"/>
      <c r="AC646" s="587"/>
      <c r="AD646" s="587"/>
      <c r="AE646" s="587"/>
      <c r="AF646" s="587"/>
      <c r="AG646" s="587"/>
      <c r="AH646" s="587"/>
      <c r="AI646" s="587"/>
      <c r="AJ646" s="587"/>
      <c r="AK646" s="587"/>
      <c r="AL646" s="587"/>
      <c r="AM646" s="587"/>
      <c r="AN646" s="587"/>
      <c r="AO646" s="587"/>
      <c r="AP646" s="590"/>
      <c r="AQ646" s="590"/>
    </row>
    <row r="647" spans="1:43" ht="12.75" customHeight="1">
      <c r="A647" s="587"/>
      <c r="B647" s="587"/>
      <c r="C647" s="587"/>
      <c r="D647" s="587"/>
      <c r="E647" s="587"/>
      <c r="F647" s="587"/>
      <c r="G647" s="587"/>
      <c r="H647" s="587"/>
      <c r="I647" s="587"/>
      <c r="J647" s="587"/>
      <c r="K647" s="587"/>
      <c r="L647" s="588"/>
      <c r="M647" s="587"/>
      <c r="N647" s="587"/>
      <c r="O647" s="587"/>
      <c r="P647" s="589"/>
      <c r="Q647" s="587"/>
      <c r="R647" s="587"/>
      <c r="S647" s="587"/>
      <c r="T647" s="587"/>
      <c r="U647" s="587"/>
      <c r="V647" s="587"/>
      <c r="W647" s="587"/>
      <c r="X647" s="587"/>
      <c r="Y647" s="587"/>
      <c r="Z647" s="587"/>
      <c r="AA647" s="587"/>
      <c r="AB647" s="587"/>
      <c r="AC647" s="587"/>
      <c r="AD647" s="587"/>
      <c r="AE647" s="587"/>
      <c r="AF647" s="587"/>
      <c r="AG647" s="587"/>
      <c r="AH647" s="587"/>
      <c r="AI647" s="587"/>
      <c r="AJ647" s="587"/>
      <c r="AK647" s="587"/>
      <c r="AL647" s="587"/>
      <c r="AM647" s="587"/>
      <c r="AN647" s="587"/>
      <c r="AO647" s="587"/>
      <c r="AP647" s="590"/>
      <c r="AQ647" s="590"/>
    </row>
    <row r="648" spans="1:43" ht="12.75" customHeight="1">
      <c r="A648" s="587"/>
      <c r="B648" s="587"/>
      <c r="C648" s="587"/>
      <c r="D648" s="587"/>
      <c r="E648" s="587"/>
      <c r="F648" s="587"/>
      <c r="G648" s="587"/>
      <c r="H648" s="587"/>
      <c r="I648" s="587"/>
      <c r="J648" s="587"/>
      <c r="K648" s="587"/>
      <c r="L648" s="588"/>
      <c r="M648" s="587"/>
      <c r="N648" s="587"/>
      <c r="O648" s="587"/>
      <c r="P648" s="589"/>
      <c r="Q648" s="587"/>
      <c r="R648" s="587"/>
      <c r="S648" s="587"/>
      <c r="T648" s="587"/>
      <c r="U648" s="587"/>
      <c r="V648" s="587"/>
      <c r="W648" s="587"/>
      <c r="X648" s="587"/>
      <c r="Y648" s="587"/>
      <c r="Z648" s="587"/>
      <c r="AA648" s="587"/>
      <c r="AB648" s="587"/>
      <c r="AC648" s="587"/>
      <c r="AD648" s="587"/>
      <c r="AE648" s="587"/>
      <c r="AF648" s="587"/>
      <c r="AG648" s="587"/>
      <c r="AH648" s="587"/>
      <c r="AI648" s="587"/>
      <c r="AJ648" s="587"/>
      <c r="AK648" s="587"/>
      <c r="AL648" s="587"/>
      <c r="AM648" s="587"/>
      <c r="AN648" s="587"/>
      <c r="AO648" s="587"/>
      <c r="AP648" s="590"/>
      <c r="AQ648" s="590"/>
    </row>
    <row r="649" spans="1:43" ht="12.75" customHeight="1">
      <c r="A649" s="587"/>
      <c r="B649" s="587"/>
      <c r="C649" s="587"/>
      <c r="D649" s="587"/>
      <c r="E649" s="587"/>
      <c r="F649" s="587"/>
      <c r="G649" s="587"/>
      <c r="H649" s="587"/>
      <c r="I649" s="587"/>
      <c r="J649" s="587"/>
      <c r="K649" s="587"/>
      <c r="L649" s="588"/>
      <c r="M649" s="587"/>
      <c r="N649" s="587"/>
      <c r="O649" s="587"/>
      <c r="P649" s="589"/>
      <c r="Q649" s="587"/>
      <c r="R649" s="587"/>
      <c r="S649" s="587"/>
      <c r="T649" s="587"/>
      <c r="U649" s="587"/>
      <c r="V649" s="587"/>
      <c r="W649" s="587"/>
      <c r="X649" s="587"/>
      <c r="Y649" s="587"/>
      <c r="Z649" s="587"/>
      <c r="AA649" s="587"/>
      <c r="AB649" s="587"/>
      <c r="AC649" s="587"/>
      <c r="AD649" s="587"/>
      <c r="AE649" s="587"/>
      <c r="AF649" s="587"/>
      <c r="AG649" s="587"/>
      <c r="AH649" s="587"/>
      <c r="AI649" s="587"/>
      <c r="AJ649" s="587"/>
      <c r="AK649" s="587"/>
      <c r="AL649" s="587"/>
      <c r="AM649" s="587"/>
      <c r="AN649" s="587"/>
      <c r="AO649" s="587"/>
      <c r="AP649" s="590"/>
      <c r="AQ649" s="590"/>
    </row>
    <row r="650" spans="1:43" ht="12.75" customHeight="1">
      <c r="A650" s="587"/>
      <c r="B650" s="587"/>
      <c r="C650" s="587"/>
      <c r="D650" s="587"/>
      <c r="E650" s="587"/>
      <c r="F650" s="587"/>
      <c r="G650" s="587"/>
      <c r="H650" s="587"/>
      <c r="I650" s="587"/>
      <c r="J650" s="587"/>
      <c r="K650" s="587"/>
      <c r="L650" s="588"/>
      <c r="M650" s="587"/>
      <c r="N650" s="587"/>
      <c r="O650" s="587"/>
      <c r="P650" s="589"/>
      <c r="Q650" s="587"/>
      <c r="R650" s="587"/>
      <c r="S650" s="587"/>
      <c r="T650" s="587"/>
      <c r="U650" s="587"/>
      <c r="V650" s="587"/>
      <c r="W650" s="587"/>
      <c r="X650" s="587"/>
      <c r="Y650" s="587"/>
      <c r="Z650" s="587"/>
      <c r="AA650" s="587"/>
      <c r="AB650" s="587"/>
      <c r="AC650" s="587"/>
      <c r="AD650" s="587"/>
      <c r="AE650" s="587"/>
      <c r="AF650" s="587"/>
      <c r="AG650" s="587"/>
      <c r="AH650" s="587"/>
      <c r="AI650" s="587"/>
      <c r="AJ650" s="587"/>
      <c r="AK650" s="587"/>
      <c r="AL650" s="587"/>
      <c r="AM650" s="587"/>
      <c r="AN650" s="587"/>
      <c r="AO650" s="587"/>
      <c r="AP650" s="590"/>
      <c r="AQ650" s="590"/>
    </row>
    <row r="651" spans="1:43" ht="12.75" customHeight="1">
      <c r="A651" s="587"/>
      <c r="B651" s="587"/>
      <c r="C651" s="587"/>
      <c r="D651" s="587"/>
      <c r="E651" s="587"/>
      <c r="F651" s="587"/>
      <c r="G651" s="587"/>
      <c r="H651" s="587"/>
      <c r="I651" s="587"/>
      <c r="J651" s="587"/>
      <c r="K651" s="587"/>
      <c r="L651" s="588"/>
      <c r="M651" s="587"/>
      <c r="N651" s="587"/>
      <c r="O651" s="587"/>
      <c r="P651" s="589"/>
      <c r="Q651" s="587"/>
      <c r="R651" s="587"/>
      <c r="S651" s="587"/>
      <c r="T651" s="587"/>
      <c r="U651" s="587"/>
      <c r="V651" s="587"/>
      <c r="W651" s="587"/>
      <c r="X651" s="587"/>
      <c r="Y651" s="587"/>
      <c r="Z651" s="587"/>
      <c r="AA651" s="587"/>
      <c r="AB651" s="587"/>
      <c r="AC651" s="587"/>
      <c r="AD651" s="587"/>
      <c r="AE651" s="587"/>
      <c r="AF651" s="587"/>
      <c r="AG651" s="587"/>
      <c r="AH651" s="587"/>
      <c r="AI651" s="587"/>
      <c r="AJ651" s="587"/>
      <c r="AK651" s="587"/>
      <c r="AL651" s="587"/>
      <c r="AM651" s="587"/>
      <c r="AN651" s="587"/>
      <c r="AO651" s="587"/>
      <c r="AP651" s="590"/>
      <c r="AQ651" s="590"/>
    </row>
    <row r="652" spans="1:43" ht="12.75" customHeight="1">
      <c r="A652" s="587"/>
      <c r="B652" s="587"/>
      <c r="C652" s="587"/>
      <c r="D652" s="587"/>
      <c r="E652" s="587"/>
      <c r="F652" s="587"/>
      <c r="G652" s="587"/>
      <c r="H652" s="587"/>
      <c r="I652" s="587"/>
      <c r="J652" s="587"/>
      <c r="K652" s="587"/>
      <c r="L652" s="588"/>
      <c r="M652" s="587"/>
      <c r="N652" s="587"/>
      <c r="O652" s="587"/>
      <c r="P652" s="589"/>
      <c r="Q652" s="587"/>
      <c r="R652" s="587"/>
      <c r="S652" s="587"/>
      <c r="T652" s="587"/>
      <c r="U652" s="587"/>
      <c r="V652" s="587"/>
      <c r="W652" s="587"/>
      <c r="X652" s="587"/>
      <c r="Y652" s="587"/>
      <c r="Z652" s="587"/>
      <c r="AA652" s="587"/>
      <c r="AB652" s="587"/>
      <c r="AC652" s="587"/>
      <c r="AD652" s="587"/>
      <c r="AE652" s="587"/>
      <c r="AF652" s="587"/>
      <c r="AG652" s="587"/>
      <c r="AH652" s="587"/>
      <c r="AI652" s="587"/>
      <c r="AJ652" s="587"/>
      <c r="AK652" s="587"/>
      <c r="AL652" s="587"/>
      <c r="AM652" s="587"/>
      <c r="AN652" s="587"/>
      <c r="AO652" s="587"/>
      <c r="AP652" s="590"/>
      <c r="AQ652" s="590"/>
    </row>
    <row r="653" spans="1:43" ht="12.75" customHeight="1">
      <c r="A653" s="587"/>
      <c r="B653" s="587"/>
      <c r="C653" s="587"/>
      <c r="D653" s="587"/>
      <c r="E653" s="587"/>
      <c r="F653" s="587"/>
      <c r="G653" s="587"/>
      <c r="H653" s="587"/>
      <c r="I653" s="587"/>
      <c r="J653" s="587"/>
      <c r="K653" s="587"/>
      <c r="L653" s="588"/>
      <c r="M653" s="587"/>
      <c r="N653" s="587"/>
      <c r="O653" s="587"/>
      <c r="P653" s="589"/>
      <c r="Q653" s="587"/>
      <c r="R653" s="587"/>
      <c r="S653" s="587"/>
      <c r="T653" s="587"/>
      <c r="U653" s="587"/>
      <c r="V653" s="587"/>
      <c r="W653" s="587"/>
      <c r="X653" s="587"/>
      <c r="Y653" s="587"/>
      <c r="Z653" s="587"/>
      <c r="AA653" s="587"/>
      <c r="AB653" s="587"/>
      <c r="AC653" s="587"/>
      <c r="AD653" s="587"/>
      <c r="AE653" s="587"/>
      <c r="AF653" s="587"/>
      <c r="AG653" s="587"/>
      <c r="AH653" s="587"/>
      <c r="AI653" s="587"/>
      <c r="AJ653" s="587"/>
      <c r="AK653" s="587"/>
      <c r="AL653" s="587"/>
      <c r="AM653" s="587"/>
      <c r="AN653" s="587"/>
      <c r="AO653" s="587"/>
      <c r="AP653" s="590"/>
      <c r="AQ653" s="590"/>
    </row>
    <row r="654" spans="1:43" ht="12.75" customHeight="1">
      <c r="A654" s="587"/>
      <c r="B654" s="587"/>
      <c r="C654" s="587"/>
      <c r="D654" s="587"/>
      <c r="E654" s="587"/>
      <c r="F654" s="587"/>
      <c r="G654" s="587"/>
      <c r="H654" s="587"/>
      <c r="I654" s="587"/>
      <c r="J654" s="587"/>
      <c r="K654" s="587"/>
      <c r="L654" s="588"/>
      <c r="M654" s="587"/>
      <c r="N654" s="587"/>
      <c r="O654" s="587"/>
      <c r="P654" s="589"/>
      <c r="Q654" s="587"/>
      <c r="R654" s="587"/>
      <c r="S654" s="587"/>
      <c r="T654" s="587"/>
      <c r="U654" s="587"/>
      <c r="V654" s="587"/>
      <c r="W654" s="587"/>
      <c r="X654" s="587"/>
      <c r="Y654" s="587"/>
      <c r="Z654" s="587"/>
      <c r="AA654" s="587"/>
      <c r="AB654" s="587"/>
      <c r="AC654" s="587"/>
      <c r="AD654" s="587"/>
      <c r="AE654" s="587"/>
      <c r="AF654" s="587"/>
      <c r="AG654" s="587"/>
      <c r="AH654" s="587"/>
      <c r="AI654" s="587"/>
      <c r="AJ654" s="587"/>
      <c r="AK654" s="587"/>
      <c r="AL654" s="587"/>
      <c r="AM654" s="587"/>
      <c r="AN654" s="587"/>
      <c r="AO654" s="587"/>
      <c r="AP654" s="590"/>
      <c r="AQ654" s="590"/>
    </row>
    <row r="655" spans="1:43" ht="12.75" customHeight="1">
      <c r="A655" s="587"/>
      <c r="B655" s="587"/>
      <c r="C655" s="587"/>
      <c r="D655" s="587"/>
      <c r="E655" s="587"/>
      <c r="F655" s="587"/>
      <c r="G655" s="587"/>
      <c r="H655" s="587"/>
      <c r="I655" s="587"/>
      <c r="J655" s="587"/>
      <c r="K655" s="587"/>
      <c r="L655" s="588"/>
      <c r="M655" s="587"/>
      <c r="N655" s="587"/>
      <c r="O655" s="587"/>
      <c r="P655" s="589"/>
      <c r="Q655" s="587"/>
      <c r="R655" s="587"/>
      <c r="S655" s="587"/>
      <c r="T655" s="587"/>
      <c r="U655" s="587"/>
      <c r="V655" s="587"/>
      <c r="W655" s="587"/>
      <c r="X655" s="587"/>
      <c r="Y655" s="587"/>
      <c r="Z655" s="587"/>
      <c r="AA655" s="587"/>
      <c r="AB655" s="587"/>
      <c r="AC655" s="587"/>
      <c r="AD655" s="587"/>
      <c r="AE655" s="587"/>
      <c r="AF655" s="587"/>
      <c r="AG655" s="587"/>
      <c r="AH655" s="587"/>
      <c r="AI655" s="587"/>
      <c r="AJ655" s="587"/>
      <c r="AK655" s="587"/>
      <c r="AL655" s="587"/>
      <c r="AM655" s="587"/>
      <c r="AN655" s="587"/>
      <c r="AO655" s="587"/>
      <c r="AP655" s="590"/>
      <c r="AQ655" s="590"/>
    </row>
    <row r="656" spans="1:43" ht="12.75" customHeight="1">
      <c r="A656" s="587"/>
      <c r="B656" s="587"/>
      <c r="C656" s="587"/>
      <c r="D656" s="587"/>
      <c r="E656" s="587"/>
      <c r="F656" s="587"/>
      <c r="G656" s="587"/>
      <c r="H656" s="587"/>
      <c r="I656" s="587"/>
      <c r="J656" s="587"/>
      <c r="K656" s="587"/>
      <c r="L656" s="588"/>
      <c r="M656" s="587"/>
      <c r="N656" s="587"/>
      <c r="O656" s="587"/>
      <c r="P656" s="589"/>
      <c r="Q656" s="587"/>
      <c r="R656" s="587"/>
      <c r="S656" s="587"/>
      <c r="T656" s="587"/>
      <c r="U656" s="587"/>
      <c r="V656" s="587"/>
      <c r="W656" s="587"/>
      <c r="X656" s="587"/>
      <c r="Y656" s="587"/>
      <c r="Z656" s="587"/>
      <c r="AA656" s="587"/>
      <c r="AB656" s="587"/>
      <c r="AC656" s="587"/>
      <c r="AD656" s="587"/>
      <c r="AE656" s="587"/>
      <c r="AF656" s="587"/>
      <c r="AG656" s="587"/>
      <c r="AH656" s="587"/>
      <c r="AI656" s="587"/>
      <c r="AJ656" s="587"/>
      <c r="AK656" s="587"/>
      <c r="AL656" s="587"/>
      <c r="AM656" s="587"/>
      <c r="AN656" s="587"/>
      <c r="AO656" s="587"/>
      <c r="AP656" s="590"/>
      <c r="AQ656" s="590"/>
    </row>
    <row r="657" spans="1:43" ht="12.75" customHeight="1">
      <c r="A657" s="587"/>
      <c r="B657" s="587"/>
      <c r="C657" s="587"/>
      <c r="D657" s="587"/>
      <c r="E657" s="587"/>
      <c r="F657" s="587"/>
      <c r="G657" s="587"/>
      <c r="H657" s="587"/>
      <c r="I657" s="587"/>
      <c r="J657" s="587"/>
      <c r="K657" s="587"/>
      <c r="L657" s="588"/>
      <c r="M657" s="587"/>
      <c r="N657" s="587"/>
      <c r="O657" s="587"/>
      <c r="P657" s="589"/>
      <c r="Q657" s="587"/>
      <c r="R657" s="587"/>
      <c r="S657" s="587"/>
      <c r="T657" s="587"/>
      <c r="U657" s="587"/>
      <c r="V657" s="587"/>
      <c r="W657" s="587"/>
      <c r="X657" s="587"/>
      <c r="Y657" s="587"/>
      <c r="Z657" s="587"/>
      <c r="AA657" s="587"/>
      <c r="AB657" s="587"/>
      <c r="AC657" s="587"/>
      <c r="AD657" s="587"/>
      <c r="AE657" s="587"/>
      <c r="AF657" s="587"/>
      <c r="AG657" s="587"/>
      <c r="AH657" s="587"/>
      <c r="AI657" s="587"/>
      <c r="AJ657" s="587"/>
      <c r="AK657" s="587"/>
      <c r="AL657" s="587"/>
      <c r="AM657" s="587"/>
      <c r="AN657" s="587"/>
      <c r="AO657" s="587"/>
      <c r="AP657" s="590"/>
      <c r="AQ657" s="590"/>
    </row>
    <row r="658" spans="1:43" ht="12.75" customHeight="1">
      <c r="A658" s="587"/>
      <c r="B658" s="587"/>
      <c r="C658" s="587"/>
      <c r="D658" s="587"/>
      <c r="E658" s="587"/>
      <c r="F658" s="587"/>
      <c r="G658" s="587"/>
      <c r="H658" s="587"/>
      <c r="I658" s="587"/>
      <c r="J658" s="587"/>
      <c r="K658" s="587"/>
      <c r="L658" s="588"/>
      <c r="M658" s="587"/>
      <c r="N658" s="587"/>
      <c r="O658" s="587"/>
      <c r="P658" s="589"/>
      <c r="Q658" s="587"/>
      <c r="R658" s="587"/>
      <c r="S658" s="587"/>
      <c r="T658" s="587"/>
      <c r="U658" s="587"/>
      <c r="V658" s="587"/>
      <c r="W658" s="587"/>
      <c r="X658" s="587"/>
      <c r="Y658" s="587"/>
      <c r="Z658" s="587"/>
      <c r="AA658" s="587"/>
      <c r="AB658" s="587"/>
      <c r="AC658" s="587"/>
      <c r="AD658" s="587"/>
      <c r="AE658" s="587"/>
      <c r="AF658" s="587"/>
      <c r="AG658" s="587"/>
      <c r="AH658" s="587"/>
      <c r="AI658" s="587"/>
      <c r="AJ658" s="587"/>
      <c r="AK658" s="587"/>
      <c r="AL658" s="587"/>
      <c r="AM658" s="587"/>
      <c r="AN658" s="587"/>
      <c r="AO658" s="587"/>
      <c r="AP658" s="590"/>
      <c r="AQ658" s="590"/>
    </row>
    <row r="659" spans="1:43" ht="12.75" customHeight="1">
      <c r="A659" s="587"/>
      <c r="B659" s="587"/>
      <c r="C659" s="587"/>
      <c r="D659" s="587"/>
      <c r="E659" s="587"/>
      <c r="F659" s="587"/>
      <c r="G659" s="587"/>
      <c r="H659" s="587"/>
      <c r="I659" s="587"/>
      <c r="J659" s="587"/>
      <c r="K659" s="587"/>
      <c r="L659" s="588"/>
      <c r="M659" s="587"/>
      <c r="N659" s="587"/>
      <c r="O659" s="587"/>
      <c r="P659" s="589"/>
      <c r="Q659" s="587"/>
      <c r="R659" s="587"/>
      <c r="S659" s="587"/>
      <c r="T659" s="587"/>
      <c r="U659" s="587"/>
      <c r="V659" s="587"/>
      <c r="W659" s="587"/>
      <c r="X659" s="587"/>
      <c r="Y659" s="587"/>
      <c r="Z659" s="587"/>
      <c r="AA659" s="587"/>
      <c r="AB659" s="587"/>
      <c r="AC659" s="587"/>
      <c r="AD659" s="587"/>
      <c r="AE659" s="587"/>
      <c r="AF659" s="587"/>
      <c r="AG659" s="587"/>
      <c r="AH659" s="587"/>
      <c r="AI659" s="587"/>
      <c r="AJ659" s="587"/>
      <c r="AK659" s="587"/>
      <c r="AL659" s="587"/>
      <c r="AM659" s="587"/>
      <c r="AN659" s="587"/>
      <c r="AO659" s="587"/>
      <c r="AP659" s="590"/>
      <c r="AQ659" s="590"/>
    </row>
    <row r="660" spans="1:43" ht="12.75" customHeight="1">
      <c r="A660" s="587"/>
      <c r="B660" s="587"/>
      <c r="C660" s="587"/>
      <c r="D660" s="587"/>
      <c r="E660" s="587"/>
      <c r="F660" s="587"/>
      <c r="G660" s="587"/>
      <c r="H660" s="587"/>
      <c r="I660" s="587"/>
      <c r="J660" s="587"/>
      <c r="K660" s="587"/>
      <c r="L660" s="588"/>
      <c r="M660" s="587"/>
      <c r="N660" s="587"/>
      <c r="O660" s="587"/>
      <c r="P660" s="589"/>
      <c r="Q660" s="587"/>
      <c r="R660" s="587"/>
      <c r="S660" s="587"/>
      <c r="T660" s="587"/>
      <c r="U660" s="587"/>
      <c r="V660" s="587"/>
      <c r="W660" s="587"/>
      <c r="X660" s="587"/>
      <c r="Y660" s="587"/>
      <c r="Z660" s="587"/>
      <c r="AA660" s="587"/>
      <c r="AB660" s="587"/>
      <c r="AC660" s="587"/>
      <c r="AD660" s="587"/>
      <c r="AE660" s="587"/>
      <c r="AF660" s="587"/>
      <c r="AG660" s="587"/>
      <c r="AH660" s="587"/>
      <c r="AI660" s="587"/>
      <c r="AJ660" s="587"/>
      <c r="AK660" s="587"/>
      <c r="AL660" s="587"/>
      <c r="AM660" s="587"/>
      <c r="AN660" s="587"/>
      <c r="AO660" s="587"/>
      <c r="AP660" s="590"/>
      <c r="AQ660" s="590"/>
    </row>
    <row r="661" spans="1:43" ht="12.75" customHeight="1">
      <c r="A661" s="587"/>
      <c r="B661" s="587"/>
      <c r="C661" s="587"/>
      <c r="D661" s="587"/>
      <c r="E661" s="587"/>
      <c r="F661" s="587"/>
      <c r="G661" s="587"/>
      <c r="H661" s="587"/>
      <c r="I661" s="587"/>
      <c r="J661" s="587"/>
      <c r="K661" s="587"/>
      <c r="L661" s="588"/>
      <c r="M661" s="587"/>
      <c r="N661" s="587"/>
      <c r="O661" s="587"/>
      <c r="P661" s="589"/>
      <c r="Q661" s="587"/>
      <c r="R661" s="587"/>
      <c r="S661" s="587"/>
      <c r="T661" s="587"/>
      <c r="U661" s="587"/>
      <c r="V661" s="587"/>
      <c r="W661" s="587"/>
      <c r="X661" s="587"/>
      <c r="Y661" s="587"/>
      <c r="Z661" s="587"/>
      <c r="AA661" s="587"/>
      <c r="AB661" s="587"/>
      <c r="AC661" s="587"/>
      <c r="AD661" s="587"/>
      <c r="AE661" s="587"/>
      <c r="AF661" s="587"/>
      <c r="AG661" s="587"/>
      <c r="AH661" s="587"/>
      <c r="AI661" s="587"/>
      <c r="AJ661" s="587"/>
      <c r="AK661" s="587"/>
      <c r="AL661" s="587"/>
      <c r="AM661" s="587"/>
      <c r="AN661" s="587"/>
      <c r="AO661" s="587"/>
      <c r="AP661" s="590"/>
      <c r="AQ661" s="590"/>
    </row>
    <row r="662" spans="1:43" ht="12.75" customHeight="1">
      <c r="A662" s="587"/>
      <c r="B662" s="587"/>
      <c r="C662" s="587"/>
      <c r="D662" s="587"/>
      <c r="E662" s="587"/>
      <c r="F662" s="587"/>
      <c r="G662" s="587"/>
      <c r="H662" s="587"/>
      <c r="I662" s="587"/>
      <c r="J662" s="587"/>
      <c r="K662" s="587"/>
      <c r="L662" s="588"/>
      <c r="M662" s="587"/>
      <c r="N662" s="587"/>
      <c r="O662" s="587"/>
      <c r="P662" s="589"/>
      <c r="Q662" s="587"/>
      <c r="R662" s="587"/>
      <c r="S662" s="587"/>
      <c r="T662" s="587"/>
      <c r="U662" s="587"/>
      <c r="V662" s="587"/>
      <c r="W662" s="587"/>
      <c r="X662" s="587"/>
      <c r="Y662" s="587"/>
      <c r="Z662" s="587"/>
      <c r="AA662" s="587"/>
      <c r="AB662" s="587"/>
      <c r="AC662" s="587"/>
      <c r="AD662" s="587"/>
      <c r="AE662" s="587"/>
      <c r="AF662" s="587"/>
      <c r="AG662" s="587"/>
      <c r="AH662" s="587"/>
      <c r="AI662" s="587"/>
      <c r="AJ662" s="587"/>
      <c r="AK662" s="587"/>
      <c r="AL662" s="587"/>
      <c r="AM662" s="587"/>
      <c r="AN662" s="587"/>
      <c r="AO662" s="587"/>
      <c r="AP662" s="590"/>
      <c r="AQ662" s="590"/>
    </row>
    <row r="663" spans="1:43" ht="12.75" customHeight="1">
      <c r="A663" s="587"/>
      <c r="B663" s="587"/>
      <c r="C663" s="587"/>
      <c r="D663" s="587"/>
      <c r="E663" s="587"/>
      <c r="F663" s="587"/>
      <c r="G663" s="587"/>
      <c r="H663" s="587"/>
      <c r="I663" s="587"/>
      <c r="J663" s="587"/>
      <c r="K663" s="587"/>
      <c r="L663" s="588"/>
      <c r="M663" s="587"/>
      <c r="N663" s="587"/>
      <c r="O663" s="587"/>
      <c r="P663" s="589"/>
      <c r="Q663" s="587"/>
      <c r="R663" s="587"/>
      <c r="S663" s="587"/>
      <c r="T663" s="587"/>
      <c r="U663" s="587"/>
      <c r="V663" s="587"/>
      <c r="W663" s="587"/>
      <c r="X663" s="587"/>
      <c r="Y663" s="587"/>
      <c r="Z663" s="587"/>
      <c r="AA663" s="587"/>
      <c r="AB663" s="587"/>
      <c r="AC663" s="587"/>
      <c r="AD663" s="587"/>
      <c r="AE663" s="587"/>
      <c r="AF663" s="587"/>
      <c r="AG663" s="587"/>
      <c r="AH663" s="587"/>
      <c r="AI663" s="587"/>
      <c r="AJ663" s="587"/>
      <c r="AK663" s="587"/>
      <c r="AL663" s="587"/>
      <c r="AM663" s="587"/>
      <c r="AN663" s="587"/>
      <c r="AO663" s="587"/>
      <c r="AP663" s="590"/>
      <c r="AQ663" s="590"/>
    </row>
    <row r="664" spans="1:43" ht="12.75" customHeight="1">
      <c r="A664" s="587"/>
      <c r="B664" s="587"/>
      <c r="C664" s="587"/>
      <c r="D664" s="587"/>
      <c r="E664" s="587"/>
      <c r="F664" s="587"/>
      <c r="G664" s="587"/>
      <c r="H664" s="587"/>
      <c r="I664" s="587"/>
      <c r="J664" s="587"/>
      <c r="K664" s="587"/>
      <c r="L664" s="588"/>
      <c r="M664" s="587"/>
      <c r="N664" s="587"/>
      <c r="O664" s="587"/>
      <c r="P664" s="589"/>
      <c r="Q664" s="587"/>
      <c r="R664" s="587"/>
      <c r="S664" s="587"/>
      <c r="T664" s="587"/>
      <c r="U664" s="587"/>
      <c r="V664" s="587"/>
      <c r="W664" s="587"/>
      <c r="X664" s="587"/>
      <c r="Y664" s="587"/>
      <c r="Z664" s="587"/>
      <c r="AA664" s="587"/>
      <c r="AB664" s="587"/>
      <c r="AC664" s="587"/>
      <c r="AD664" s="587"/>
      <c r="AE664" s="587"/>
      <c r="AF664" s="587"/>
      <c r="AG664" s="587"/>
      <c r="AH664" s="587"/>
      <c r="AI664" s="587"/>
      <c r="AJ664" s="587"/>
      <c r="AK664" s="587"/>
      <c r="AL664" s="587"/>
      <c r="AM664" s="587"/>
      <c r="AN664" s="587"/>
      <c r="AO664" s="587"/>
      <c r="AP664" s="590"/>
      <c r="AQ664" s="590"/>
    </row>
    <row r="665" spans="1:43" ht="12.75" customHeight="1">
      <c r="A665" s="587"/>
      <c r="B665" s="587"/>
      <c r="C665" s="587"/>
      <c r="D665" s="587"/>
      <c r="E665" s="587"/>
      <c r="F665" s="587"/>
      <c r="G665" s="587"/>
      <c r="H665" s="587"/>
      <c r="I665" s="587"/>
      <c r="J665" s="587"/>
      <c r="K665" s="587"/>
      <c r="L665" s="588"/>
      <c r="M665" s="587"/>
      <c r="N665" s="587"/>
      <c r="O665" s="587"/>
      <c r="P665" s="589"/>
      <c r="Q665" s="587"/>
      <c r="R665" s="587"/>
      <c r="S665" s="587"/>
      <c r="T665" s="587"/>
      <c r="U665" s="587"/>
      <c r="V665" s="587"/>
      <c r="W665" s="587"/>
      <c r="X665" s="587"/>
      <c r="Y665" s="587"/>
      <c r="Z665" s="587"/>
      <c r="AA665" s="587"/>
      <c r="AB665" s="587"/>
      <c r="AC665" s="587"/>
      <c r="AD665" s="587"/>
      <c r="AE665" s="587"/>
      <c r="AF665" s="587"/>
      <c r="AG665" s="587"/>
      <c r="AH665" s="587"/>
      <c r="AI665" s="587"/>
      <c r="AJ665" s="587"/>
      <c r="AK665" s="587"/>
      <c r="AL665" s="587"/>
      <c r="AM665" s="587"/>
      <c r="AN665" s="587"/>
      <c r="AO665" s="587"/>
      <c r="AP665" s="590"/>
      <c r="AQ665" s="590"/>
    </row>
    <row r="666" spans="1:43" ht="12.75" customHeight="1">
      <c r="A666" s="587"/>
      <c r="B666" s="587"/>
      <c r="C666" s="587"/>
      <c r="D666" s="587"/>
      <c r="E666" s="587"/>
      <c r="F666" s="587"/>
      <c r="G666" s="587"/>
      <c r="H666" s="587"/>
      <c r="I666" s="587"/>
      <c r="J666" s="587"/>
      <c r="K666" s="587"/>
      <c r="L666" s="588"/>
      <c r="M666" s="587"/>
      <c r="N666" s="587"/>
      <c r="O666" s="587"/>
      <c r="P666" s="589"/>
      <c r="Q666" s="587"/>
      <c r="R666" s="587"/>
      <c r="S666" s="587"/>
      <c r="T666" s="587"/>
      <c r="U666" s="587"/>
      <c r="V666" s="587"/>
      <c r="W666" s="587"/>
      <c r="X666" s="587"/>
      <c r="Y666" s="587"/>
      <c r="Z666" s="587"/>
      <c r="AA666" s="587"/>
      <c r="AB666" s="587"/>
      <c r="AC666" s="587"/>
      <c r="AD666" s="587"/>
      <c r="AE666" s="587"/>
      <c r="AF666" s="587"/>
      <c r="AG666" s="587"/>
      <c r="AH666" s="587"/>
      <c r="AI666" s="587"/>
      <c r="AJ666" s="587"/>
      <c r="AK666" s="587"/>
      <c r="AL666" s="587"/>
      <c r="AM666" s="587"/>
      <c r="AN666" s="587"/>
      <c r="AO666" s="587"/>
      <c r="AP666" s="590"/>
      <c r="AQ666" s="590"/>
    </row>
    <row r="667" spans="1:43" ht="12.75" customHeight="1">
      <c r="A667" s="587"/>
      <c r="B667" s="587"/>
      <c r="C667" s="587"/>
      <c r="D667" s="587"/>
      <c r="E667" s="587"/>
      <c r="F667" s="587"/>
      <c r="G667" s="587"/>
      <c r="H667" s="587"/>
      <c r="I667" s="587"/>
      <c r="J667" s="587"/>
      <c r="K667" s="587"/>
      <c r="L667" s="588"/>
      <c r="M667" s="587"/>
      <c r="N667" s="587"/>
      <c r="O667" s="587"/>
      <c r="P667" s="589"/>
      <c r="Q667" s="587"/>
      <c r="R667" s="587"/>
      <c r="S667" s="587"/>
      <c r="T667" s="587"/>
      <c r="U667" s="587"/>
      <c r="V667" s="587"/>
      <c r="W667" s="587"/>
      <c r="X667" s="587"/>
      <c r="Y667" s="587"/>
      <c r="Z667" s="587"/>
      <c r="AA667" s="587"/>
      <c r="AB667" s="587"/>
      <c r="AC667" s="587"/>
      <c r="AD667" s="587"/>
      <c r="AE667" s="587"/>
      <c r="AF667" s="587"/>
      <c r="AG667" s="587"/>
      <c r="AH667" s="587"/>
      <c r="AI667" s="587"/>
      <c r="AJ667" s="587"/>
      <c r="AK667" s="587"/>
      <c r="AL667" s="587"/>
      <c r="AM667" s="587"/>
      <c r="AN667" s="587"/>
      <c r="AO667" s="587"/>
      <c r="AP667" s="590"/>
      <c r="AQ667" s="590"/>
    </row>
    <row r="668" spans="1:43" ht="12.75" customHeight="1">
      <c r="A668" s="587"/>
      <c r="B668" s="587"/>
      <c r="C668" s="587"/>
      <c r="D668" s="587"/>
      <c r="E668" s="587"/>
      <c r="F668" s="587"/>
      <c r="G668" s="587"/>
      <c r="H668" s="587"/>
      <c r="I668" s="587"/>
      <c r="J668" s="587"/>
      <c r="K668" s="587"/>
      <c r="L668" s="588"/>
      <c r="M668" s="587"/>
      <c r="N668" s="587"/>
      <c r="O668" s="587"/>
      <c r="P668" s="589"/>
      <c r="Q668" s="587"/>
      <c r="R668" s="587"/>
      <c r="S668" s="587"/>
      <c r="T668" s="587"/>
      <c r="U668" s="587"/>
      <c r="V668" s="587"/>
      <c r="W668" s="587"/>
      <c r="X668" s="587"/>
      <c r="Y668" s="587"/>
      <c r="Z668" s="587"/>
      <c r="AA668" s="587"/>
      <c r="AB668" s="587"/>
      <c r="AC668" s="587"/>
      <c r="AD668" s="587"/>
      <c r="AE668" s="587"/>
      <c r="AF668" s="587"/>
      <c r="AG668" s="587"/>
      <c r="AH668" s="587"/>
      <c r="AI668" s="587"/>
      <c r="AJ668" s="587"/>
      <c r="AK668" s="587"/>
      <c r="AL668" s="587"/>
      <c r="AM668" s="587"/>
      <c r="AN668" s="587"/>
      <c r="AO668" s="587"/>
      <c r="AP668" s="590"/>
      <c r="AQ668" s="590"/>
    </row>
    <row r="669" spans="1:43" ht="12.75" customHeight="1">
      <c r="A669" s="587"/>
      <c r="B669" s="587"/>
      <c r="C669" s="587"/>
      <c r="D669" s="587"/>
      <c r="E669" s="587"/>
      <c r="F669" s="587"/>
      <c r="G669" s="587"/>
      <c r="H669" s="587"/>
      <c r="I669" s="587"/>
      <c r="J669" s="587"/>
      <c r="K669" s="587"/>
      <c r="L669" s="588"/>
      <c r="M669" s="587"/>
      <c r="N669" s="587"/>
      <c r="O669" s="587"/>
      <c r="P669" s="589"/>
      <c r="Q669" s="587"/>
      <c r="R669" s="587"/>
      <c r="S669" s="587"/>
      <c r="T669" s="587"/>
      <c r="U669" s="587"/>
      <c r="V669" s="587"/>
      <c r="W669" s="587"/>
      <c r="X669" s="587"/>
      <c r="Y669" s="587"/>
      <c r="Z669" s="587"/>
      <c r="AA669" s="587"/>
      <c r="AB669" s="587"/>
      <c r="AC669" s="587"/>
      <c r="AD669" s="587"/>
      <c r="AE669" s="587"/>
      <c r="AF669" s="587"/>
      <c r="AG669" s="587"/>
      <c r="AH669" s="587"/>
      <c r="AI669" s="587"/>
      <c r="AJ669" s="587"/>
      <c r="AK669" s="587"/>
      <c r="AL669" s="587"/>
      <c r="AM669" s="587"/>
      <c r="AN669" s="587"/>
      <c r="AO669" s="587"/>
      <c r="AP669" s="590"/>
      <c r="AQ669" s="590"/>
    </row>
    <row r="670" spans="1:43" ht="12.75" customHeight="1">
      <c r="A670" s="587"/>
      <c r="B670" s="587"/>
      <c r="C670" s="587"/>
      <c r="D670" s="587"/>
      <c r="E670" s="587"/>
      <c r="F670" s="587"/>
      <c r="G670" s="587"/>
      <c r="H670" s="587"/>
      <c r="I670" s="587"/>
      <c r="J670" s="587"/>
      <c r="K670" s="587"/>
      <c r="L670" s="588"/>
      <c r="M670" s="587"/>
      <c r="N670" s="587"/>
      <c r="O670" s="587"/>
      <c r="P670" s="589"/>
      <c r="Q670" s="587"/>
      <c r="R670" s="587"/>
      <c r="S670" s="587"/>
      <c r="T670" s="587"/>
      <c r="U670" s="587"/>
      <c r="V670" s="587"/>
      <c r="W670" s="587"/>
      <c r="X670" s="587"/>
      <c r="Y670" s="587"/>
      <c r="Z670" s="587"/>
      <c r="AA670" s="587"/>
      <c r="AB670" s="587"/>
      <c r="AC670" s="587"/>
      <c r="AD670" s="587"/>
      <c r="AE670" s="587"/>
      <c r="AF670" s="587"/>
      <c r="AG670" s="587"/>
      <c r="AH670" s="587"/>
      <c r="AI670" s="587"/>
      <c r="AJ670" s="587"/>
      <c r="AK670" s="587"/>
      <c r="AL670" s="587"/>
      <c r="AM670" s="587"/>
      <c r="AN670" s="587"/>
      <c r="AO670" s="587"/>
      <c r="AP670" s="590"/>
      <c r="AQ670" s="590"/>
    </row>
    <row r="671" spans="1:43" ht="12.75" customHeight="1">
      <c r="A671" s="587"/>
      <c r="B671" s="587"/>
      <c r="C671" s="587"/>
      <c r="D671" s="587"/>
      <c r="E671" s="587"/>
      <c r="F671" s="587"/>
      <c r="G671" s="587"/>
      <c r="H671" s="587"/>
      <c r="I671" s="587"/>
      <c r="J671" s="587"/>
      <c r="K671" s="587"/>
      <c r="L671" s="588"/>
      <c r="M671" s="587"/>
      <c r="N671" s="587"/>
      <c r="O671" s="587"/>
      <c r="P671" s="589"/>
      <c r="Q671" s="587"/>
      <c r="R671" s="587"/>
      <c r="S671" s="587"/>
      <c r="T671" s="587"/>
      <c r="U671" s="587"/>
      <c r="V671" s="587"/>
      <c r="W671" s="587"/>
      <c r="X671" s="587"/>
      <c r="Y671" s="587"/>
      <c r="Z671" s="587"/>
      <c r="AA671" s="587"/>
      <c r="AB671" s="587"/>
      <c r="AC671" s="587"/>
      <c r="AD671" s="587"/>
      <c r="AE671" s="587"/>
      <c r="AF671" s="587"/>
      <c r="AG671" s="587"/>
      <c r="AH671" s="587"/>
      <c r="AI671" s="587"/>
      <c r="AJ671" s="587"/>
      <c r="AK671" s="587"/>
      <c r="AL671" s="587"/>
      <c r="AM671" s="587"/>
      <c r="AN671" s="587"/>
      <c r="AO671" s="587"/>
      <c r="AP671" s="590"/>
      <c r="AQ671" s="590"/>
    </row>
    <row r="672" spans="1:43" ht="12.75" customHeight="1">
      <c r="A672" s="587"/>
      <c r="B672" s="587"/>
      <c r="C672" s="587"/>
      <c r="D672" s="587"/>
      <c r="E672" s="587"/>
      <c r="F672" s="587"/>
      <c r="G672" s="587"/>
      <c r="H672" s="587"/>
      <c r="I672" s="587"/>
      <c r="J672" s="587"/>
      <c r="K672" s="587"/>
      <c r="L672" s="588"/>
      <c r="M672" s="587"/>
      <c r="N672" s="587"/>
      <c r="O672" s="587"/>
      <c r="P672" s="589"/>
      <c r="Q672" s="587"/>
      <c r="R672" s="587"/>
      <c r="S672" s="587"/>
      <c r="T672" s="587"/>
      <c r="U672" s="587"/>
      <c r="V672" s="587"/>
      <c r="W672" s="587"/>
      <c r="X672" s="587"/>
      <c r="Y672" s="587"/>
      <c r="Z672" s="587"/>
      <c r="AA672" s="587"/>
      <c r="AB672" s="587"/>
      <c r="AC672" s="587"/>
      <c r="AD672" s="587"/>
      <c r="AE672" s="587"/>
      <c r="AF672" s="587"/>
      <c r="AG672" s="587"/>
      <c r="AH672" s="587"/>
      <c r="AI672" s="587"/>
      <c r="AJ672" s="587"/>
      <c r="AK672" s="587"/>
      <c r="AL672" s="587"/>
      <c r="AM672" s="587"/>
      <c r="AN672" s="587"/>
      <c r="AO672" s="587"/>
      <c r="AP672" s="590"/>
      <c r="AQ672" s="590"/>
    </row>
    <row r="673" spans="1:43" ht="12.75" customHeight="1">
      <c r="A673" s="587"/>
      <c r="B673" s="587"/>
      <c r="C673" s="587"/>
      <c r="D673" s="587"/>
      <c r="E673" s="587"/>
      <c r="F673" s="587"/>
      <c r="G673" s="587"/>
      <c r="H673" s="587"/>
      <c r="I673" s="587"/>
      <c r="J673" s="587"/>
      <c r="K673" s="587"/>
      <c r="L673" s="588"/>
      <c r="M673" s="587"/>
      <c r="N673" s="587"/>
      <c r="O673" s="587"/>
      <c r="P673" s="589"/>
      <c r="Q673" s="587"/>
      <c r="R673" s="587"/>
      <c r="S673" s="587"/>
      <c r="T673" s="587"/>
      <c r="U673" s="587"/>
      <c r="V673" s="587"/>
      <c r="W673" s="587"/>
      <c r="X673" s="587"/>
      <c r="Y673" s="587"/>
      <c r="Z673" s="587"/>
      <c r="AA673" s="587"/>
      <c r="AB673" s="587"/>
      <c r="AC673" s="587"/>
      <c r="AD673" s="587"/>
      <c r="AE673" s="587"/>
      <c r="AF673" s="587"/>
      <c r="AG673" s="587"/>
      <c r="AH673" s="587"/>
      <c r="AI673" s="587"/>
      <c r="AJ673" s="587"/>
      <c r="AK673" s="587"/>
      <c r="AL673" s="587"/>
      <c r="AM673" s="587"/>
      <c r="AN673" s="587"/>
      <c r="AO673" s="587"/>
      <c r="AP673" s="590"/>
      <c r="AQ673" s="590"/>
    </row>
    <row r="674" spans="1:43" ht="12.75" customHeight="1">
      <c r="A674" s="587"/>
      <c r="B674" s="587"/>
      <c r="C674" s="587"/>
      <c r="D674" s="587"/>
      <c r="E674" s="587"/>
      <c r="F674" s="587"/>
      <c r="G674" s="587"/>
      <c r="H674" s="587"/>
      <c r="I674" s="587"/>
      <c r="J674" s="587"/>
      <c r="K674" s="587"/>
      <c r="L674" s="588"/>
      <c r="M674" s="587"/>
      <c r="N674" s="587"/>
      <c r="O674" s="587"/>
      <c r="P674" s="589"/>
      <c r="Q674" s="587"/>
      <c r="R674" s="587"/>
      <c r="S674" s="587"/>
      <c r="T674" s="587"/>
      <c r="U674" s="587"/>
      <c r="V674" s="587"/>
      <c r="W674" s="587"/>
      <c r="X674" s="587"/>
      <c r="Y674" s="587"/>
      <c r="Z674" s="587"/>
      <c r="AA674" s="587"/>
      <c r="AB674" s="587"/>
      <c r="AC674" s="587"/>
      <c r="AD674" s="587"/>
      <c r="AE674" s="587"/>
      <c r="AF674" s="587"/>
      <c r="AG674" s="587"/>
      <c r="AH674" s="587"/>
      <c r="AI674" s="587"/>
      <c r="AJ674" s="587"/>
      <c r="AK674" s="587"/>
      <c r="AL674" s="587"/>
      <c r="AM674" s="587"/>
      <c r="AN674" s="587"/>
      <c r="AO674" s="587"/>
      <c r="AP674" s="590"/>
      <c r="AQ674" s="590"/>
    </row>
    <row r="675" spans="1:43" ht="12.75" customHeight="1">
      <c r="A675" s="587"/>
      <c r="B675" s="587"/>
      <c r="C675" s="587"/>
      <c r="D675" s="587"/>
      <c r="E675" s="587"/>
      <c r="F675" s="587"/>
      <c r="G675" s="587"/>
      <c r="H675" s="587"/>
      <c r="I675" s="587"/>
      <c r="J675" s="587"/>
      <c r="K675" s="587"/>
      <c r="L675" s="588"/>
      <c r="M675" s="587"/>
      <c r="N675" s="587"/>
      <c r="O675" s="587"/>
      <c r="P675" s="589"/>
      <c r="Q675" s="587"/>
      <c r="R675" s="587"/>
      <c r="S675" s="587"/>
      <c r="T675" s="587"/>
      <c r="U675" s="587"/>
      <c r="V675" s="587"/>
      <c r="W675" s="587"/>
      <c r="X675" s="587"/>
      <c r="Y675" s="587"/>
      <c r="Z675" s="587"/>
      <c r="AA675" s="587"/>
      <c r="AB675" s="587"/>
      <c r="AC675" s="587"/>
      <c r="AD675" s="587"/>
      <c r="AE675" s="587"/>
      <c r="AF675" s="587"/>
      <c r="AG675" s="587"/>
      <c r="AH675" s="587"/>
      <c r="AI675" s="587"/>
      <c r="AJ675" s="587"/>
      <c r="AK675" s="587"/>
      <c r="AL675" s="587"/>
      <c r="AM675" s="587"/>
      <c r="AN675" s="587"/>
      <c r="AO675" s="587"/>
      <c r="AP675" s="590"/>
      <c r="AQ675" s="590"/>
    </row>
    <row r="676" spans="1:43" ht="12.75" customHeight="1">
      <c r="A676" s="587"/>
      <c r="B676" s="587"/>
      <c r="C676" s="587"/>
      <c r="D676" s="587"/>
      <c r="E676" s="587"/>
      <c r="F676" s="587"/>
      <c r="G676" s="587"/>
      <c r="H676" s="587"/>
      <c r="I676" s="587"/>
      <c r="J676" s="587"/>
      <c r="K676" s="587"/>
      <c r="L676" s="588"/>
      <c r="M676" s="587"/>
      <c r="N676" s="587"/>
      <c r="O676" s="587"/>
      <c r="P676" s="589"/>
      <c r="Q676" s="587"/>
      <c r="R676" s="587"/>
      <c r="S676" s="587"/>
      <c r="T676" s="587"/>
      <c r="U676" s="587"/>
      <c r="V676" s="587"/>
      <c r="W676" s="587"/>
      <c r="X676" s="587"/>
      <c r="Y676" s="587"/>
      <c r="Z676" s="587"/>
      <c r="AA676" s="587"/>
      <c r="AB676" s="587"/>
      <c r="AC676" s="587"/>
      <c r="AD676" s="587"/>
      <c r="AE676" s="587"/>
      <c r="AF676" s="587"/>
      <c r="AG676" s="587"/>
      <c r="AH676" s="587"/>
      <c r="AI676" s="587"/>
      <c r="AJ676" s="587"/>
      <c r="AK676" s="587"/>
      <c r="AL676" s="587"/>
      <c r="AM676" s="587"/>
      <c r="AN676" s="587"/>
      <c r="AO676" s="587"/>
      <c r="AP676" s="590"/>
      <c r="AQ676" s="590"/>
    </row>
    <row r="677" spans="1:43" ht="12.75" customHeight="1">
      <c r="A677" s="587"/>
      <c r="B677" s="587"/>
      <c r="C677" s="587"/>
      <c r="D677" s="587"/>
      <c r="E677" s="587"/>
      <c r="F677" s="587"/>
      <c r="G677" s="587"/>
      <c r="H677" s="587"/>
      <c r="I677" s="587"/>
      <c r="J677" s="587"/>
      <c r="K677" s="587"/>
      <c r="L677" s="588"/>
      <c r="M677" s="587"/>
      <c r="N677" s="587"/>
      <c r="O677" s="587"/>
      <c r="P677" s="589"/>
      <c r="Q677" s="587"/>
      <c r="R677" s="587"/>
      <c r="S677" s="587"/>
      <c r="T677" s="587"/>
      <c r="U677" s="587"/>
      <c r="V677" s="587"/>
      <c r="W677" s="587"/>
      <c r="X677" s="587"/>
      <c r="Y677" s="587"/>
      <c r="Z677" s="587"/>
      <c r="AA677" s="587"/>
      <c r="AB677" s="587"/>
      <c r="AC677" s="587"/>
      <c r="AD677" s="587"/>
      <c r="AE677" s="587"/>
      <c r="AF677" s="587"/>
      <c r="AG677" s="587"/>
      <c r="AH677" s="587"/>
      <c r="AI677" s="587"/>
      <c r="AJ677" s="587"/>
      <c r="AK677" s="587"/>
      <c r="AL677" s="587"/>
      <c r="AM677" s="587"/>
      <c r="AN677" s="587"/>
      <c r="AO677" s="587"/>
      <c r="AP677" s="590"/>
      <c r="AQ677" s="590"/>
    </row>
    <row r="678" spans="1:43" ht="12.75" customHeight="1">
      <c r="A678" s="587"/>
      <c r="B678" s="587"/>
      <c r="C678" s="587"/>
      <c r="D678" s="587"/>
      <c r="E678" s="587"/>
      <c r="F678" s="587"/>
      <c r="G678" s="587"/>
      <c r="H678" s="587"/>
      <c r="I678" s="587"/>
      <c r="J678" s="587"/>
      <c r="K678" s="587"/>
      <c r="L678" s="588"/>
      <c r="M678" s="587"/>
      <c r="N678" s="587"/>
      <c r="O678" s="587"/>
      <c r="P678" s="589"/>
      <c r="Q678" s="587"/>
      <c r="R678" s="587"/>
      <c r="S678" s="587"/>
      <c r="T678" s="587"/>
      <c r="U678" s="587"/>
      <c r="V678" s="587"/>
      <c r="W678" s="587"/>
      <c r="X678" s="587"/>
      <c r="Y678" s="587"/>
      <c r="Z678" s="587"/>
      <c r="AA678" s="587"/>
      <c r="AB678" s="587"/>
      <c r="AC678" s="587"/>
      <c r="AD678" s="587"/>
      <c r="AE678" s="587"/>
      <c r="AF678" s="587"/>
      <c r="AG678" s="587"/>
      <c r="AH678" s="587"/>
      <c r="AI678" s="587"/>
      <c r="AJ678" s="587"/>
      <c r="AK678" s="587"/>
      <c r="AL678" s="587"/>
      <c r="AM678" s="587"/>
      <c r="AN678" s="587"/>
      <c r="AO678" s="587"/>
      <c r="AP678" s="590"/>
      <c r="AQ678" s="590"/>
    </row>
    <row r="679" spans="1:43" ht="12.75" customHeight="1">
      <c r="A679" s="587"/>
      <c r="B679" s="587"/>
      <c r="C679" s="587"/>
      <c r="D679" s="587"/>
      <c r="E679" s="587"/>
      <c r="F679" s="587"/>
      <c r="G679" s="587"/>
      <c r="H679" s="587"/>
      <c r="I679" s="587"/>
      <c r="J679" s="587"/>
      <c r="K679" s="587"/>
      <c r="L679" s="588"/>
      <c r="M679" s="587"/>
      <c r="N679" s="587"/>
      <c r="O679" s="587"/>
      <c r="P679" s="589"/>
      <c r="Q679" s="587"/>
      <c r="R679" s="587"/>
      <c r="S679" s="587"/>
      <c r="T679" s="587"/>
      <c r="U679" s="587"/>
      <c r="V679" s="587"/>
      <c r="W679" s="587"/>
      <c r="X679" s="587"/>
      <c r="Y679" s="587"/>
      <c r="Z679" s="587"/>
      <c r="AA679" s="587"/>
      <c r="AB679" s="587"/>
      <c r="AC679" s="587"/>
      <c r="AD679" s="587"/>
      <c r="AE679" s="587"/>
      <c r="AF679" s="587"/>
      <c r="AG679" s="587"/>
      <c r="AH679" s="587"/>
      <c r="AI679" s="587"/>
      <c r="AJ679" s="587"/>
      <c r="AK679" s="587"/>
      <c r="AL679" s="587"/>
      <c r="AM679" s="587"/>
      <c r="AN679" s="587"/>
      <c r="AO679" s="587"/>
      <c r="AP679" s="590"/>
      <c r="AQ679" s="590"/>
    </row>
    <row r="680" spans="1:43" ht="12.75" customHeight="1">
      <c r="A680" s="587"/>
      <c r="B680" s="587"/>
      <c r="C680" s="587"/>
      <c r="D680" s="587"/>
      <c r="E680" s="587"/>
      <c r="F680" s="587"/>
      <c r="G680" s="587"/>
      <c r="H680" s="587"/>
      <c r="I680" s="587"/>
      <c r="J680" s="587"/>
      <c r="K680" s="587"/>
      <c r="L680" s="588"/>
      <c r="M680" s="587"/>
      <c r="N680" s="587"/>
      <c r="O680" s="587"/>
      <c r="P680" s="589"/>
      <c r="Q680" s="587"/>
      <c r="R680" s="587"/>
      <c r="S680" s="587"/>
      <c r="T680" s="587"/>
      <c r="U680" s="587"/>
      <c r="V680" s="587"/>
      <c r="W680" s="587"/>
      <c r="X680" s="587"/>
      <c r="Y680" s="587"/>
      <c r="Z680" s="587"/>
      <c r="AA680" s="587"/>
      <c r="AB680" s="587"/>
      <c r="AC680" s="587"/>
      <c r="AD680" s="587"/>
      <c r="AE680" s="587"/>
      <c r="AF680" s="587"/>
      <c r="AG680" s="587"/>
      <c r="AH680" s="587"/>
      <c r="AI680" s="587"/>
      <c r="AJ680" s="587"/>
      <c r="AK680" s="587"/>
      <c r="AL680" s="587"/>
      <c r="AM680" s="587"/>
      <c r="AN680" s="587"/>
      <c r="AO680" s="587"/>
      <c r="AP680" s="590"/>
      <c r="AQ680" s="590"/>
    </row>
    <row r="681" spans="1:43" ht="12.75" customHeight="1">
      <c r="A681" s="587"/>
      <c r="B681" s="587"/>
      <c r="C681" s="587"/>
      <c r="D681" s="587"/>
      <c r="E681" s="587"/>
      <c r="F681" s="587"/>
      <c r="G681" s="587"/>
      <c r="H681" s="587"/>
      <c r="I681" s="587"/>
      <c r="J681" s="587"/>
      <c r="K681" s="587"/>
      <c r="L681" s="588"/>
      <c r="M681" s="587"/>
      <c r="N681" s="587"/>
      <c r="O681" s="587"/>
      <c r="P681" s="589"/>
      <c r="Q681" s="587"/>
      <c r="R681" s="587"/>
      <c r="S681" s="587"/>
      <c r="T681" s="587"/>
      <c r="U681" s="587"/>
      <c r="V681" s="587"/>
      <c r="W681" s="587"/>
      <c r="X681" s="587"/>
      <c r="Y681" s="587"/>
      <c r="Z681" s="587"/>
      <c r="AA681" s="587"/>
      <c r="AB681" s="587"/>
      <c r="AC681" s="587"/>
      <c r="AD681" s="587"/>
      <c r="AE681" s="587"/>
      <c r="AF681" s="587"/>
      <c r="AG681" s="587"/>
      <c r="AH681" s="587"/>
      <c r="AI681" s="587"/>
      <c r="AJ681" s="587"/>
      <c r="AK681" s="587"/>
      <c r="AL681" s="587"/>
      <c r="AM681" s="587"/>
      <c r="AN681" s="587"/>
      <c r="AO681" s="587"/>
      <c r="AP681" s="590"/>
      <c r="AQ681" s="590"/>
    </row>
    <row r="682" spans="1:43" ht="12.75" customHeight="1">
      <c r="A682" s="587"/>
      <c r="B682" s="587"/>
      <c r="C682" s="587"/>
      <c r="D682" s="587"/>
      <c r="E682" s="587"/>
      <c r="F682" s="587"/>
      <c r="G682" s="587"/>
      <c r="H682" s="587"/>
      <c r="I682" s="587"/>
      <c r="J682" s="587"/>
      <c r="K682" s="587"/>
      <c r="L682" s="588"/>
      <c r="M682" s="587"/>
      <c r="N682" s="587"/>
      <c r="O682" s="587"/>
      <c r="P682" s="589"/>
      <c r="Q682" s="587"/>
      <c r="R682" s="587"/>
      <c r="S682" s="587"/>
      <c r="T682" s="587"/>
      <c r="U682" s="587"/>
      <c r="V682" s="587"/>
      <c r="W682" s="587"/>
      <c r="X682" s="587"/>
      <c r="Y682" s="587"/>
      <c r="Z682" s="587"/>
      <c r="AA682" s="587"/>
      <c r="AB682" s="587"/>
      <c r="AC682" s="587"/>
      <c r="AD682" s="587"/>
      <c r="AE682" s="587"/>
      <c r="AF682" s="587"/>
      <c r="AG682" s="587"/>
      <c r="AH682" s="587"/>
      <c r="AI682" s="587"/>
      <c r="AJ682" s="587"/>
      <c r="AK682" s="587"/>
      <c r="AL682" s="587"/>
      <c r="AM682" s="587"/>
      <c r="AN682" s="587"/>
      <c r="AO682" s="587"/>
      <c r="AP682" s="590"/>
      <c r="AQ682" s="590"/>
    </row>
    <row r="683" spans="1:43" ht="12.75" customHeight="1">
      <c r="A683" s="587"/>
      <c r="B683" s="587"/>
      <c r="C683" s="587"/>
      <c r="D683" s="587"/>
      <c r="E683" s="587"/>
      <c r="F683" s="587"/>
      <c r="G683" s="587"/>
      <c r="H683" s="587"/>
      <c r="I683" s="587"/>
      <c r="J683" s="587"/>
      <c r="K683" s="587"/>
      <c r="L683" s="588"/>
      <c r="M683" s="587"/>
      <c r="N683" s="587"/>
      <c r="O683" s="587"/>
      <c r="P683" s="589"/>
      <c r="Q683" s="587"/>
      <c r="R683" s="587"/>
      <c r="S683" s="587"/>
      <c r="T683" s="587"/>
      <c r="U683" s="587"/>
      <c r="V683" s="587"/>
      <c r="W683" s="587"/>
      <c r="X683" s="587"/>
      <c r="Y683" s="587"/>
      <c r="Z683" s="587"/>
      <c r="AA683" s="587"/>
      <c r="AB683" s="587"/>
      <c r="AC683" s="587"/>
      <c r="AD683" s="587"/>
      <c r="AE683" s="587"/>
      <c r="AF683" s="587"/>
      <c r="AG683" s="587"/>
      <c r="AH683" s="587"/>
      <c r="AI683" s="587"/>
      <c r="AJ683" s="587"/>
      <c r="AK683" s="587"/>
      <c r="AL683" s="587"/>
      <c r="AM683" s="587"/>
      <c r="AN683" s="587"/>
      <c r="AO683" s="587"/>
      <c r="AP683" s="590"/>
      <c r="AQ683" s="590"/>
    </row>
    <row r="684" spans="1:43" ht="12.75" customHeight="1">
      <c r="A684" s="587"/>
      <c r="B684" s="587"/>
      <c r="C684" s="587"/>
      <c r="D684" s="587"/>
      <c r="E684" s="587"/>
      <c r="F684" s="587"/>
      <c r="G684" s="587"/>
      <c r="H684" s="587"/>
      <c r="I684" s="587"/>
      <c r="J684" s="587"/>
      <c r="K684" s="587"/>
      <c r="L684" s="588"/>
      <c r="M684" s="587"/>
      <c r="N684" s="587"/>
      <c r="O684" s="587"/>
      <c r="P684" s="589"/>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90"/>
      <c r="AQ684" s="590"/>
    </row>
    <row r="685" spans="1:43" ht="12.75" customHeight="1">
      <c r="A685" s="587"/>
      <c r="B685" s="587"/>
      <c r="C685" s="587"/>
      <c r="D685" s="587"/>
      <c r="E685" s="587"/>
      <c r="F685" s="587"/>
      <c r="G685" s="587"/>
      <c r="H685" s="587"/>
      <c r="I685" s="587"/>
      <c r="J685" s="587"/>
      <c r="K685" s="587"/>
      <c r="L685" s="588"/>
      <c r="M685" s="587"/>
      <c r="N685" s="587"/>
      <c r="O685" s="587"/>
      <c r="P685" s="589"/>
      <c r="Q685" s="587"/>
      <c r="R685" s="587"/>
      <c r="S685" s="587"/>
      <c r="T685" s="587"/>
      <c r="U685" s="587"/>
      <c r="V685" s="587"/>
      <c r="W685" s="587"/>
      <c r="X685" s="587"/>
      <c r="Y685" s="587"/>
      <c r="Z685" s="587"/>
      <c r="AA685" s="587"/>
      <c r="AB685" s="587"/>
      <c r="AC685" s="587"/>
      <c r="AD685" s="587"/>
      <c r="AE685" s="587"/>
      <c r="AF685" s="587"/>
      <c r="AG685" s="587"/>
      <c r="AH685" s="587"/>
      <c r="AI685" s="587"/>
      <c r="AJ685" s="587"/>
      <c r="AK685" s="587"/>
      <c r="AL685" s="587"/>
      <c r="AM685" s="587"/>
      <c r="AN685" s="587"/>
      <c r="AO685" s="587"/>
      <c r="AP685" s="590"/>
      <c r="AQ685" s="590"/>
    </row>
    <row r="686" spans="1:43" ht="12.75" customHeight="1">
      <c r="A686" s="587"/>
      <c r="B686" s="587"/>
      <c r="C686" s="587"/>
      <c r="D686" s="587"/>
      <c r="E686" s="587"/>
      <c r="F686" s="587"/>
      <c r="G686" s="587"/>
      <c r="H686" s="587"/>
      <c r="I686" s="587"/>
      <c r="J686" s="587"/>
      <c r="K686" s="587"/>
      <c r="L686" s="588"/>
      <c r="M686" s="587"/>
      <c r="N686" s="587"/>
      <c r="O686" s="587"/>
      <c r="P686" s="589"/>
      <c r="Q686" s="587"/>
      <c r="R686" s="587"/>
      <c r="S686" s="587"/>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90"/>
      <c r="AQ686" s="590"/>
    </row>
    <row r="687" spans="1:43" ht="12.75" customHeight="1">
      <c r="A687" s="587"/>
      <c r="B687" s="587"/>
      <c r="C687" s="587"/>
      <c r="D687" s="587"/>
      <c r="E687" s="587"/>
      <c r="F687" s="587"/>
      <c r="G687" s="587"/>
      <c r="H687" s="587"/>
      <c r="I687" s="587"/>
      <c r="J687" s="587"/>
      <c r="K687" s="587"/>
      <c r="L687" s="588"/>
      <c r="M687" s="587"/>
      <c r="N687" s="587"/>
      <c r="O687" s="587"/>
      <c r="P687" s="589"/>
      <c r="Q687" s="587"/>
      <c r="R687" s="587"/>
      <c r="S687" s="587"/>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90"/>
      <c r="AQ687" s="590"/>
    </row>
    <row r="688" spans="1:43" ht="12.75" customHeight="1">
      <c r="A688" s="587"/>
      <c r="B688" s="587"/>
      <c r="C688" s="587"/>
      <c r="D688" s="587"/>
      <c r="E688" s="587"/>
      <c r="F688" s="587"/>
      <c r="G688" s="587"/>
      <c r="H688" s="587"/>
      <c r="I688" s="587"/>
      <c r="J688" s="587"/>
      <c r="K688" s="587"/>
      <c r="L688" s="588"/>
      <c r="M688" s="587"/>
      <c r="N688" s="587"/>
      <c r="O688" s="587"/>
      <c r="P688" s="589"/>
      <c r="Q688" s="587"/>
      <c r="R688" s="587"/>
      <c r="S688" s="587"/>
      <c r="T688" s="587"/>
      <c r="U688" s="587"/>
      <c r="V688" s="587"/>
      <c r="W688" s="587"/>
      <c r="X688" s="587"/>
      <c r="Y688" s="587"/>
      <c r="Z688" s="587"/>
      <c r="AA688" s="587"/>
      <c r="AB688" s="587"/>
      <c r="AC688" s="587"/>
      <c r="AD688" s="587"/>
      <c r="AE688" s="587"/>
      <c r="AF688" s="587"/>
      <c r="AG688" s="587"/>
      <c r="AH688" s="587"/>
      <c r="AI688" s="587"/>
      <c r="AJ688" s="587"/>
      <c r="AK688" s="587"/>
      <c r="AL688" s="587"/>
      <c r="AM688" s="587"/>
      <c r="AN688" s="587"/>
      <c r="AO688" s="587"/>
      <c r="AP688" s="590"/>
      <c r="AQ688" s="590"/>
    </row>
    <row r="689" spans="1:43" ht="12.75" customHeight="1">
      <c r="A689" s="587"/>
      <c r="B689" s="587"/>
      <c r="C689" s="587"/>
      <c r="D689" s="587"/>
      <c r="E689" s="587"/>
      <c r="F689" s="587"/>
      <c r="G689" s="587"/>
      <c r="H689" s="587"/>
      <c r="I689" s="587"/>
      <c r="J689" s="587"/>
      <c r="K689" s="587"/>
      <c r="L689" s="588"/>
      <c r="M689" s="587"/>
      <c r="N689" s="587"/>
      <c r="O689" s="587"/>
      <c r="P689" s="589"/>
      <c r="Q689" s="587"/>
      <c r="R689" s="587"/>
      <c r="S689" s="587"/>
      <c r="T689" s="587"/>
      <c r="U689" s="587"/>
      <c r="V689" s="587"/>
      <c r="W689" s="587"/>
      <c r="X689" s="587"/>
      <c r="Y689" s="587"/>
      <c r="Z689" s="587"/>
      <c r="AA689" s="587"/>
      <c r="AB689" s="587"/>
      <c r="AC689" s="587"/>
      <c r="AD689" s="587"/>
      <c r="AE689" s="587"/>
      <c r="AF689" s="587"/>
      <c r="AG689" s="587"/>
      <c r="AH689" s="587"/>
      <c r="AI689" s="587"/>
      <c r="AJ689" s="587"/>
      <c r="AK689" s="587"/>
      <c r="AL689" s="587"/>
      <c r="AM689" s="587"/>
      <c r="AN689" s="587"/>
      <c r="AO689" s="587"/>
      <c r="AP689" s="590"/>
      <c r="AQ689" s="590"/>
    </row>
    <row r="690" spans="1:43" ht="12.75" customHeight="1">
      <c r="A690" s="587"/>
      <c r="B690" s="587"/>
      <c r="C690" s="587"/>
      <c r="D690" s="587"/>
      <c r="E690" s="587"/>
      <c r="F690" s="587"/>
      <c r="G690" s="587"/>
      <c r="H690" s="587"/>
      <c r="I690" s="587"/>
      <c r="J690" s="587"/>
      <c r="K690" s="587"/>
      <c r="L690" s="588"/>
      <c r="M690" s="587"/>
      <c r="N690" s="587"/>
      <c r="O690" s="587"/>
      <c r="P690" s="589"/>
      <c r="Q690" s="587"/>
      <c r="R690" s="587"/>
      <c r="S690" s="587"/>
      <c r="T690" s="587"/>
      <c r="U690" s="587"/>
      <c r="V690" s="587"/>
      <c r="W690" s="587"/>
      <c r="X690" s="587"/>
      <c r="Y690" s="587"/>
      <c r="Z690" s="587"/>
      <c r="AA690" s="587"/>
      <c r="AB690" s="587"/>
      <c r="AC690" s="587"/>
      <c r="AD690" s="587"/>
      <c r="AE690" s="587"/>
      <c r="AF690" s="587"/>
      <c r="AG690" s="587"/>
      <c r="AH690" s="587"/>
      <c r="AI690" s="587"/>
      <c r="AJ690" s="587"/>
      <c r="AK690" s="587"/>
      <c r="AL690" s="587"/>
      <c r="AM690" s="587"/>
      <c r="AN690" s="587"/>
      <c r="AO690" s="587"/>
      <c r="AP690" s="590"/>
      <c r="AQ690" s="590"/>
    </row>
    <row r="691" spans="1:43" ht="12.75" customHeight="1">
      <c r="A691" s="587"/>
      <c r="B691" s="587"/>
      <c r="C691" s="587"/>
      <c r="D691" s="587"/>
      <c r="E691" s="587"/>
      <c r="F691" s="587"/>
      <c r="G691" s="587"/>
      <c r="H691" s="587"/>
      <c r="I691" s="587"/>
      <c r="J691" s="587"/>
      <c r="K691" s="587"/>
      <c r="L691" s="588"/>
      <c r="M691" s="587"/>
      <c r="N691" s="587"/>
      <c r="O691" s="587"/>
      <c r="P691" s="589"/>
      <c r="Q691" s="587"/>
      <c r="R691" s="587"/>
      <c r="S691" s="587"/>
      <c r="T691" s="587"/>
      <c r="U691" s="587"/>
      <c r="V691" s="587"/>
      <c r="W691" s="587"/>
      <c r="X691" s="587"/>
      <c r="Y691" s="587"/>
      <c r="Z691" s="587"/>
      <c r="AA691" s="587"/>
      <c r="AB691" s="587"/>
      <c r="AC691" s="587"/>
      <c r="AD691" s="587"/>
      <c r="AE691" s="587"/>
      <c r="AF691" s="587"/>
      <c r="AG691" s="587"/>
      <c r="AH691" s="587"/>
      <c r="AI691" s="587"/>
      <c r="AJ691" s="587"/>
      <c r="AK691" s="587"/>
      <c r="AL691" s="587"/>
      <c r="AM691" s="587"/>
      <c r="AN691" s="587"/>
      <c r="AO691" s="587"/>
      <c r="AP691" s="590"/>
      <c r="AQ691" s="590"/>
    </row>
    <row r="692" spans="1:43" ht="12.75" customHeight="1">
      <c r="A692" s="587"/>
      <c r="B692" s="587"/>
      <c r="C692" s="587"/>
      <c r="D692" s="587"/>
      <c r="E692" s="587"/>
      <c r="F692" s="587"/>
      <c r="G692" s="587"/>
      <c r="H692" s="587"/>
      <c r="I692" s="587"/>
      <c r="J692" s="587"/>
      <c r="K692" s="587"/>
      <c r="L692" s="588"/>
      <c r="M692" s="587"/>
      <c r="N692" s="587"/>
      <c r="O692" s="587"/>
      <c r="P692" s="589"/>
      <c r="Q692" s="587"/>
      <c r="R692" s="587"/>
      <c r="S692" s="587"/>
      <c r="T692" s="587"/>
      <c r="U692" s="587"/>
      <c r="V692" s="587"/>
      <c r="W692" s="587"/>
      <c r="X692" s="587"/>
      <c r="Y692" s="587"/>
      <c r="Z692" s="587"/>
      <c r="AA692" s="587"/>
      <c r="AB692" s="587"/>
      <c r="AC692" s="587"/>
      <c r="AD692" s="587"/>
      <c r="AE692" s="587"/>
      <c r="AF692" s="587"/>
      <c r="AG692" s="587"/>
      <c r="AH692" s="587"/>
      <c r="AI692" s="587"/>
      <c r="AJ692" s="587"/>
      <c r="AK692" s="587"/>
      <c r="AL692" s="587"/>
      <c r="AM692" s="587"/>
      <c r="AN692" s="587"/>
      <c r="AO692" s="587"/>
      <c r="AP692" s="590"/>
      <c r="AQ692" s="590"/>
    </row>
    <row r="693" spans="1:43" ht="12.75" customHeight="1">
      <c r="A693" s="587"/>
      <c r="B693" s="587"/>
      <c r="C693" s="587"/>
      <c r="D693" s="587"/>
      <c r="E693" s="587"/>
      <c r="F693" s="587"/>
      <c r="G693" s="587"/>
      <c r="H693" s="587"/>
      <c r="I693" s="587"/>
      <c r="J693" s="587"/>
      <c r="K693" s="587"/>
      <c r="L693" s="588"/>
      <c r="M693" s="587"/>
      <c r="N693" s="587"/>
      <c r="O693" s="587"/>
      <c r="P693" s="589"/>
      <c r="Q693" s="587"/>
      <c r="R693" s="587"/>
      <c r="S693" s="587"/>
      <c r="T693" s="587"/>
      <c r="U693" s="587"/>
      <c r="V693" s="587"/>
      <c r="W693" s="587"/>
      <c r="X693" s="587"/>
      <c r="Y693" s="587"/>
      <c r="Z693" s="587"/>
      <c r="AA693" s="587"/>
      <c r="AB693" s="587"/>
      <c r="AC693" s="587"/>
      <c r="AD693" s="587"/>
      <c r="AE693" s="587"/>
      <c r="AF693" s="587"/>
      <c r="AG693" s="587"/>
      <c r="AH693" s="587"/>
      <c r="AI693" s="587"/>
      <c r="AJ693" s="587"/>
      <c r="AK693" s="587"/>
      <c r="AL693" s="587"/>
      <c r="AM693" s="587"/>
      <c r="AN693" s="587"/>
      <c r="AO693" s="587"/>
      <c r="AP693" s="590"/>
      <c r="AQ693" s="590"/>
    </row>
    <row r="694" spans="1:43" ht="12.75" customHeight="1">
      <c r="A694" s="587"/>
      <c r="B694" s="587"/>
      <c r="C694" s="587"/>
      <c r="D694" s="587"/>
      <c r="E694" s="587"/>
      <c r="F694" s="587"/>
      <c r="G694" s="587"/>
      <c r="H694" s="587"/>
      <c r="I694" s="587"/>
      <c r="J694" s="587"/>
      <c r="K694" s="587"/>
      <c r="L694" s="588"/>
      <c r="M694" s="587"/>
      <c r="N694" s="587"/>
      <c r="O694" s="587"/>
      <c r="P694" s="589"/>
      <c r="Q694" s="587"/>
      <c r="R694" s="587"/>
      <c r="S694" s="587"/>
      <c r="T694" s="587"/>
      <c r="U694" s="587"/>
      <c r="V694" s="587"/>
      <c r="W694" s="587"/>
      <c r="X694" s="587"/>
      <c r="Y694" s="587"/>
      <c r="Z694" s="587"/>
      <c r="AA694" s="587"/>
      <c r="AB694" s="587"/>
      <c r="AC694" s="587"/>
      <c r="AD694" s="587"/>
      <c r="AE694" s="587"/>
      <c r="AF694" s="587"/>
      <c r="AG694" s="587"/>
      <c r="AH694" s="587"/>
      <c r="AI694" s="587"/>
      <c r="AJ694" s="587"/>
      <c r="AK694" s="587"/>
      <c r="AL694" s="587"/>
      <c r="AM694" s="587"/>
      <c r="AN694" s="587"/>
      <c r="AO694" s="587"/>
      <c r="AP694" s="590"/>
      <c r="AQ694" s="590"/>
    </row>
    <row r="695" spans="1:43" ht="12.75" customHeight="1">
      <c r="A695" s="587"/>
      <c r="B695" s="587"/>
      <c r="C695" s="587"/>
      <c r="D695" s="587"/>
      <c r="E695" s="587"/>
      <c r="F695" s="587"/>
      <c r="G695" s="587"/>
      <c r="H695" s="587"/>
      <c r="I695" s="587"/>
      <c r="J695" s="587"/>
      <c r="K695" s="587"/>
      <c r="L695" s="588"/>
      <c r="M695" s="587"/>
      <c r="N695" s="587"/>
      <c r="O695" s="587"/>
      <c r="P695" s="589"/>
      <c r="Q695" s="587"/>
      <c r="R695" s="587"/>
      <c r="S695" s="587"/>
      <c r="T695" s="587"/>
      <c r="U695" s="587"/>
      <c r="V695" s="587"/>
      <c r="W695" s="587"/>
      <c r="X695" s="587"/>
      <c r="Y695" s="587"/>
      <c r="Z695" s="587"/>
      <c r="AA695" s="587"/>
      <c r="AB695" s="587"/>
      <c r="AC695" s="587"/>
      <c r="AD695" s="587"/>
      <c r="AE695" s="587"/>
      <c r="AF695" s="587"/>
      <c r="AG695" s="587"/>
      <c r="AH695" s="587"/>
      <c r="AI695" s="587"/>
      <c r="AJ695" s="587"/>
      <c r="AK695" s="587"/>
      <c r="AL695" s="587"/>
      <c r="AM695" s="587"/>
      <c r="AN695" s="587"/>
      <c r="AO695" s="587"/>
      <c r="AP695" s="590"/>
      <c r="AQ695" s="590"/>
    </row>
    <row r="696" spans="1:43" ht="12.75" customHeight="1">
      <c r="A696" s="587"/>
      <c r="B696" s="587"/>
      <c r="C696" s="587"/>
      <c r="D696" s="587"/>
      <c r="E696" s="587"/>
      <c r="F696" s="587"/>
      <c r="G696" s="587"/>
      <c r="H696" s="587"/>
      <c r="I696" s="587"/>
      <c r="J696" s="587"/>
      <c r="K696" s="587"/>
      <c r="L696" s="588"/>
      <c r="M696" s="587"/>
      <c r="N696" s="587"/>
      <c r="O696" s="587"/>
      <c r="P696" s="589"/>
      <c r="Q696" s="587"/>
      <c r="R696" s="587"/>
      <c r="S696" s="587"/>
      <c r="T696" s="587"/>
      <c r="U696" s="587"/>
      <c r="V696" s="587"/>
      <c r="W696" s="587"/>
      <c r="X696" s="587"/>
      <c r="Y696" s="587"/>
      <c r="Z696" s="587"/>
      <c r="AA696" s="587"/>
      <c r="AB696" s="587"/>
      <c r="AC696" s="587"/>
      <c r="AD696" s="587"/>
      <c r="AE696" s="587"/>
      <c r="AF696" s="587"/>
      <c r="AG696" s="587"/>
      <c r="AH696" s="587"/>
      <c r="AI696" s="587"/>
      <c r="AJ696" s="587"/>
      <c r="AK696" s="587"/>
      <c r="AL696" s="587"/>
      <c r="AM696" s="587"/>
      <c r="AN696" s="587"/>
      <c r="AO696" s="587"/>
      <c r="AP696" s="590"/>
      <c r="AQ696" s="590"/>
    </row>
    <row r="697" spans="1:43" ht="12.75" customHeight="1">
      <c r="A697" s="587"/>
      <c r="B697" s="587"/>
      <c r="C697" s="587"/>
      <c r="D697" s="587"/>
      <c r="E697" s="587"/>
      <c r="F697" s="587"/>
      <c r="G697" s="587"/>
      <c r="H697" s="587"/>
      <c r="I697" s="587"/>
      <c r="J697" s="587"/>
      <c r="K697" s="587"/>
      <c r="L697" s="588"/>
      <c r="M697" s="587"/>
      <c r="N697" s="587"/>
      <c r="O697" s="587"/>
      <c r="P697" s="589"/>
      <c r="Q697" s="587"/>
      <c r="R697" s="587"/>
      <c r="S697" s="587"/>
      <c r="T697" s="587"/>
      <c r="U697" s="587"/>
      <c r="V697" s="587"/>
      <c r="W697" s="587"/>
      <c r="X697" s="587"/>
      <c r="Y697" s="587"/>
      <c r="Z697" s="587"/>
      <c r="AA697" s="587"/>
      <c r="AB697" s="587"/>
      <c r="AC697" s="587"/>
      <c r="AD697" s="587"/>
      <c r="AE697" s="587"/>
      <c r="AF697" s="587"/>
      <c r="AG697" s="587"/>
      <c r="AH697" s="587"/>
      <c r="AI697" s="587"/>
      <c r="AJ697" s="587"/>
      <c r="AK697" s="587"/>
      <c r="AL697" s="587"/>
      <c r="AM697" s="587"/>
      <c r="AN697" s="587"/>
      <c r="AO697" s="587"/>
      <c r="AP697" s="590"/>
      <c r="AQ697" s="590"/>
    </row>
    <row r="698" spans="1:43" ht="12.75" customHeight="1">
      <c r="A698" s="587"/>
      <c r="B698" s="587"/>
      <c r="C698" s="587"/>
      <c r="D698" s="587"/>
      <c r="E698" s="587"/>
      <c r="F698" s="587"/>
      <c r="G698" s="587"/>
      <c r="H698" s="587"/>
      <c r="I698" s="587"/>
      <c r="J698" s="587"/>
      <c r="K698" s="587"/>
      <c r="L698" s="588"/>
      <c r="M698" s="587"/>
      <c r="N698" s="587"/>
      <c r="O698" s="587"/>
      <c r="P698" s="589"/>
      <c r="Q698" s="587"/>
      <c r="R698" s="587"/>
      <c r="S698" s="587"/>
      <c r="T698" s="587"/>
      <c r="U698" s="587"/>
      <c r="V698" s="587"/>
      <c r="W698" s="587"/>
      <c r="X698" s="587"/>
      <c r="Y698" s="587"/>
      <c r="Z698" s="587"/>
      <c r="AA698" s="587"/>
      <c r="AB698" s="587"/>
      <c r="AC698" s="587"/>
      <c r="AD698" s="587"/>
      <c r="AE698" s="587"/>
      <c r="AF698" s="587"/>
      <c r="AG698" s="587"/>
      <c r="AH698" s="587"/>
      <c r="AI698" s="587"/>
      <c r="AJ698" s="587"/>
      <c r="AK698" s="587"/>
      <c r="AL698" s="587"/>
      <c r="AM698" s="587"/>
      <c r="AN698" s="587"/>
      <c r="AO698" s="587"/>
      <c r="AP698" s="590"/>
      <c r="AQ698" s="590"/>
    </row>
    <row r="699" spans="1:43" ht="12.75" customHeight="1">
      <c r="A699" s="587"/>
      <c r="B699" s="587"/>
      <c r="C699" s="587"/>
      <c r="D699" s="587"/>
      <c r="E699" s="587"/>
      <c r="F699" s="587"/>
      <c r="G699" s="587"/>
      <c r="H699" s="587"/>
      <c r="I699" s="587"/>
      <c r="J699" s="587"/>
      <c r="K699" s="587"/>
      <c r="L699" s="588"/>
      <c r="M699" s="587"/>
      <c r="N699" s="587"/>
      <c r="O699" s="587"/>
      <c r="P699" s="589"/>
      <c r="Q699" s="587"/>
      <c r="R699" s="587"/>
      <c r="S699" s="587"/>
      <c r="T699" s="587"/>
      <c r="U699" s="587"/>
      <c r="V699" s="587"/>
      <c r="W699" s="587"/>
      <c r="X699" s="587"/>
      <c r="Y699" s="587"/>
      <c r="Z699" s="587"/>
      <c r="AA699" s="587"/>
      <c r="AB699" s="587"/>
      <c r="AC699" s="587"/>
      <c r="AD699" s="587"/>
      <c r="AE699" s="587"/>
      <c r="AF699" s="587"/>
      <c r="AG699" s="587"/>
      <c r="AH699" s="587"/>
      <c r="AI699" s="587"/>
      <c r="AJ699" s="587"/>
      <c r="AK699" s="587"/>
      <c r="AL699" s="587"/>
      <c r="AM699" s="587"/>
      <c r="AN699" s="587"/>
      <c r="AO699" s="587"/>
      <c r="AP699" s="590"/>
      <c r="AQ699" s="590"/>
    </row>
    <row r="700" spans="1:43" ht="12.75" customHeight="1">
      <c r="A700" s="587"/>
      <c r="B700" s="587"/>
      <c r="C700" s="587"/>
      <c r="D700" s="587"/>
      <c r="E700" s="587"/>
      <c r="F700" s="587"/>
      <c r="G700" s="587"/>
      <c r="H700" s="587"/>
      <c r="I700" s="587"/>
      <c r="J700" s="587"/>
      <c r="K700" s="587"/>
      <c r="L700" s="588"/>
      <c r="M700" s="587"/>
      <c r="N700" s="587"/>
      <c r="O700" s="587"/>
      <c r="P700" s="589"/>
      <c r="Q700" s="587"/>
      <c r="R700" s="587"/>
      <c r="S700" s="587"/>
      <c r="T700" s="587"/>
      <c r="U700" s="587"/>
      <c r="V700" s="587"/>
      <c r="W700" s="587"/>
      <c r="X700" s="587"/>
      <c r="Y700" s="587"/>
      <c r="Z700" s="587"/>
      <c r="AA700" s="587"/>
      <c r="AB700" s="587"/>
      <c r="AC700" s="587"/>
      <c r="AD700" s="587"/>
      <c r="AE700" s="587"/>
      <c r="AF700" s="587"/>
      <c r="AG700" s="587"/>
      <c r="AH700" s="587"/>
      <c r="AI700" s="587"/>
      <c r="AJ700" s="587"/>
      <c r="AK700" s="587"/>
      <c r="AL700" s="587"/>
      <c r="AM700" s="587"/>
      <c r="AN700" s="587"/>
      <c r="AO700" s="587"/>
      <c r="AP700" s="590"/>
      <c r="AQ700" s="590"/>
    </row>
    <row r="701" spans="1:43" ht="12.75" customHeight="1">
      <c r="A701" s="587"/>
      <c r="B701" s="587"/>
      <c r="C701" s="587"/>
      <c r="D701" s="587"/>
      <c r="E701" s="587"/>
      <c r="F701" s="587"/>
      <c r="G701" s="587"/>
      <c r="H701" s="587"/>
      <c r="I701" s="587"/>
      <c r="J701" s="587"/>
      <c r="K701" s="587"/>
      <c r="L701" s="588"/>
      <c r="M701" s="587"/>
      <c r="N701" s="587"/>
      <c r="O701" s="587"/>
      <c r="P701" s="589"/>
      <c r="Q701" s="587"/>
      <c r="R701" s="587"/>
      <c r="S701" s="587"/>
      <c r="T701" s="587"/>
      <c r="U701" s="587"/>
      <c r="V701" s="587"/>
      <c r="W701" s="587"/>
      <c r="X701" s="587"/>
      <c r="Y701" s="587"/>
      <c r="Z701" s="587"/>
      <c r="AA701" s="587"/>
      <c r="AB701" s="587"/>
      <c r="AC701" s="587"/>
      <c r="AD701" s="587"/>
      <c r="AE701" s="587"/>
      <c r="AF701" s="587"/>
      <c r="AG701" s="587"/>
      <c r="AH701" s="587"/>
      <c r="AI701" s="587"/>
      <c r="AJ701" s="587"/>
      <c r="AK701" s="587"/>
      <c r="AL701" s="587"/>
      <c r="AM701" s="587"/>
      <c r="AN701" s="587"/>
      <c r="AO701" s="587"/>
      <c r="AP701" s="590"/>
      <c r="AQ701" s="590"/>
    </row>
    <row r="702" spans="1:43" ht="12.75" customHeight="1">
      <c r="A702" s="587"/>
      <c r="B702" s="587"/>
      <c r="C702" s="587"/>
      <c r="D702" s="587"/>
      <c r="E702" s="587"/>
      <c r="F702" s="587"/>
      <c r="G702" s="587"/>
      <c r="H702" s="587"/>
      <c r="I702" s="587"/>
      <c r="J702" s="587"/>
      <c r="K702" s="587"/>
      <c r="L702" s="588"/>
      <c r="M702" s="587"/>
      <c r="N702" s="587"/>
      <c r="O702" s="587"/>
      <c r="P702" s="589"/>
      <c r="Q702" s="587"/>
      <c r="R702" s="587"/>
      <c r="S702" s="587"/>
      <c r="T702" s="587"/>
      <c r="U702" s="587"/>
      <c r="V702" s="587"/>
      <c r="W702" s="587"/>
      <c r="X702" s="587"/>
      <c r="Y702" s="587"/>
      <c r="Z702" s="587"/>
      <c r="AA702" s="587"/>
      <c r="AB702" s="587"/>
      <c r="AC702" s="587"/>
      <c r="AD702" s="587"/>
      <c r="AE702" s="587"/>
      <c r="AF702" s="587"/>
      <c r="AG702" s="587"/>
      <c r="AH702" s="587"/>
      <c r="AI702" s="587"/>
      <c r="AJ702" s="587"/>
      <c r="AK702" s="587"/>
      <c r="AL702" s="587"/>
      <c r="AM702" s="587"/>
      <c r="AN702" s="587"/>
      <c r="AO702" s="587"/>
      <c r="AP702" s="590"/>
      <c r="AQ702" s="590"/>
    </row>
    <row r="703" spans="1:43" ht="12.75" customHeight="1">
      <c r="A703" s="587"/>
      <c r="B703" s="587"/>
      <c r="C703" s="587"/>
      <c r="D703" s="587"/>
      <c r="E703" s="587"/>
      <c r="F703" s="587"/>
      <c r="G703" s="587"/>
      <c r="H703" s="587"/>
      <c r="I703" s="587"/>
      <c r="J703" s="587"/>
      <c r="K703" s="587"/>
      <c r="L703" s="588"/>
      <c r="M703" s="587"/>
      <c r="N703" s="587"/>
      <c r="O703" s="587"/>
      <c r="P703" s="589"/>
      <c r="Q703" s="587"/>
      <c r="R703" s="587"/>
      <c r="S703" s="587"/>
      <c r="T703" s="587"/>
      <c r="U703" s="587"/>
      <c r="V703" s="587"/>
      <c r="W703" s="587"/>
      <c r="X703" s="587"/>
      <c r="Y703" s="587"/>
      <c r="Z703" s="587"/>
      <c r="AA703" s="587"/>
      <c r="AB703" s="587"/>
      <c r="AC703" s="587"/>
      <c r="AD703" s="587"/>
      <c r="AE703" s="587"/>
      <c r="AF703" s="587"/>
      <c r="AG703" s="587"/>
      <c r="AH703" s="587"/>
      <c r="AI703" s="587"/>
      <c r="AJ703" s="587"/>
      <c r="AK703" s="587"/>
      <c r="AL703" s="587"/>
      <c r="AM703" s="587"/>
      <c r="AN703" s="587"/>
      <c r="AO703" s="587"/>
      <c r="AP703" s="590"/>
      <c r="AQ703" s="590"/>
    </row>
    <row r="704" spans="1:43" ht="12.75" customHeight="1">
      <c r="A704" s="587"/>
      <c r="B704" s="587"/>
      <c r="C704" s="587"/>
      <c r="D704" s="587"/>
      <c r="E704" s="587"/>
      <c r="F704" s="587"/>
      <c r="G704" s="587"/>
      <c r="H704" s="587"/>
      <c r="I704" s="587"/>
      <c r="J704" s="587"/>
      <c r="K704" s="587"/>
      <c r="L704" s="588"/>
      <c r="M704" s="587"/>
      <c r="N704" s="587"/>
      <c r="O704" s="587"/>
      <c r="P704" s="589"/>
      <c r="Q704" s="587"/>
      <c r="R704" s="587"/>
      <c r="S704" s="587"/>
      <c r="T704" s="587"/>
      <c r="U704" s="587"/>
      <c r="V704" s="587"/>
      <c r="W704" s="587"/>
      <c r="X704" s="587"/>
      <c r="Y704" s="587"/>
      <c r="Z704" s="587"/>
      <c r="AA704" s="587"/>
      <c r="AB704" s="587"/>
      <c r="AC704" s="587"/>
      <c r="AD704" s="587"/>
      <c r="AE704" s="587"/>
      <c r="AF704" s="587"/>
      <c r="AG704" s="587"/>
      <c r="AH704" s="587"/>
      <c r="AI704" s="587"/>
      <c r="AJ704" s="587"/>
      <c r="AK704" s="587"/>
      <c r="AL704" s="587"/>
      <c r="AM704" s="587"/>
      <c r="AN704" s="587"/>
      <c r="AO704" s="587"/>
      <c r="AP704" s="590"/>
      <c r="AQ704" s="590"/>
    </row>
    <row r="705" spans="1:43" ht="12.75" customHeight="1">
      <c r="A705" s="587"/>
      <c r="B705" s="587"/>
      <c r="C705" s="587"/>
      <c r="D705" s="587"/>
      <c r="E705" s="587"/>
      <c r="F705" s="587"/>
      <c r="G705" s="587"/>
      <c r="H705" s="587"/>
      <c r="I705" s="587"/>
      <c r="J705" s="587"/>
      <c r="K705" s="587"/>
      <c r="L705" s="588"/>
      <c r="M705" s="587"/>
      <c r="N705" s="587"/>
      <c r="O705" s="587"/>
      <c r="P705" s="589"/>
      <c r="Q705" s="587"/>
      <c r="R705" s="587"/>
      <c r="S705" s="587"/>
      <c r="T705" s="587"/>
      <c r="U705" s="587"/>
      <c r="V705" s="587"/>
      <c r="W705" s="587"/>
      <c r="X705" s="587"/>
      <c r="Y705" s="587"/>
      <c r="Z705" s="587"/>
      <c r="AA705" s="587"/>
      <c r="AB705" s="587"/>
      <c r="AC705" s="587"/>
      <c r="AD705" s="587"/>
      <c r="AE705" s="587"/>
      <c r="AF705" s="587"/>
      <c r="AG705" s="587"/>
      <c r="AH705" s="587"/>
      <c r="AI705" s="587"/>
      <c r="AJ705" s="587"/>
      <c r="AK705" s="587"/>
      <c r="AL705" s="587"/>
      <c r="AM705" s="587"/>
      <c r="AN705" s="587"/>
      <c r="AO705" s="587"/>
      <c r="AP705" s="590"/>
      <c r="AQ705" s="590"/>
    </row>
    <row r="706" spans="1:43" ht="12.75" customHeight="1">
      <c r="A706" s="587"/>
      <c r="B706" s="587"/>
      <c r="C706" s="587"/>
      <c r="D706" s="587"/>
      <c r="E706" s="587"/>
      <c r="F706" s="587"/>
      <c r="G706" s="587"/>
      <c r="H706" s="587"/>
      <c r="I706" s="587"/>
      <c r="J706" s="587"/>
      <c r="K706" s="587"/>
      <c r="L706" s="588"/>
      <c r="M706" s="587"/>
      <c r="N706" s="587"/>
      <c r="O706" s="587"/>
      <c r="P706" s="589"/>
      <c r="Q706" s="587"/>
      <c r="R706" s="587"/>
      <c r="S706" s="587"/>
      <c r="T706" s="587"/>
      <c r="U706" s="587"/>
      <c r="V706" s="587"/>
      <c r="W706" s="587"/>
      <c r="X706" s="587"/>
      <c r="Y706" s="587"/>
      <c r="Z706" s="587"/>
      <c r="AA706" s="587"/>
      <c r="AB706" s="587"/>
      <c r="AC706" s="587"/>
      <c r="AD706" s="587"/>
      <c r="AE706" s="587"/>
      <c r="AF706" s="587"/>
      <c r="AG706" s="587"/>
      <c r="AH706" s="587"/>
      <c r="AI706" s="587"/>
      <c r="AJ706" s="587"/>
      <c r="AK706" s="587"/>
      <c r="AL706" s="587"/>
      <c r="AM706" s="587"/>
      <c r="AN706" s="587"/>
      <c r="AO706" s="587"/>
      <c r="AP706" s="590"/>
      <c r="AQ706" s="590"/>
    </row>
    <row r="707" spans="1:43" ht="12.75" customHeight="1">
      <c r="A707" s="587"/>
      <c r="B707" s="587"/>
      <c r="C707" s="587"/>
      <c r="D707" s="587"/>
      <c r="E707" s="587"/>
      <c r="F707" s="587"/>
      <c r="G707" s="587"/>
      <c r="H707" s="587"/>
      <c r="I707" s="587"/>
      <c r="J707" s="587"/>
      <c r="K707" s="587"/>
      <c r="L707" s="588"/>
      <c r="M707" s="587"/>
      <c r="N707" s="587"/>
      <c r="O707" s="587"/>
      <c r="P707" s="589"/>
      <c r="Q707" s="587"/>
      <c r="R707" s="587"/>
      <c r="S707" s="587"/>
      <c r="T707" s="587"/>
      <c r="U707" s="587"/>
      <c r="V707" s="587"/>
      <c r="W707" s="587"/>
      <c r="X707" s="587"/>
      <c r="Y707" s="587"/>
      <c r="Z707" s="587"/>
      <c r="AA707" s="587"/>
      <c r="AB707" s="587"/>
      <c r="AC707" s="587"/>
      <c r="AD707" s="587"/>
      <c r="AE707" s="587"/>
      <c r="AF707" s="587"/>
      <c r="AG707" s="587"/>
      <c r="AH707" s="587"/>
      <c r="AI707" s="587"/>
      <c r="AJ707" s="587"/>
      <c r="AK707" s="587"/>
      <c r="AL707" s="587"/>
      <c r="AM707" s="587"/>
      <c r="AN707" s="587"/>
      <c r="AO707" s="587"/>
      <c r="AP707" s="590"/>
      <c r="AQ707" s="590"/>
    </row>
    <row r="708" spans="1:43" ht="12.75" customHeight="1">
      <c r="A708" s="587"/>
      <c r="B708" s="587"/>
      <c r="C708" s="587"/>
      <c r="D708" s="587"/>
      <c r="E708" s="587"/>
      <c r="F708" s="587"/>
      <c r="G708" s="587"/>
      <c r="H708" s="587"/>
      <c r="I708" s="587"/>
      <c r="J708" s="587"/>
      <c r="K708" s="587"/>
      <c r="L708" s="588"/>
      <c r="M708" s="587"/>
      <c r="N708" s="587"/>
      <c r="O708" s="587"/>
      <c r="P708" s="589"/>
      <c r="Q708" s="587"/>
      <c r="R708" s="587"/>
      <c r="S708" s="587"/>
      <c r="T708" s="587"/>
      <c r="U708" s="587"/>
      <c r="V708" s="587"/>
      <c r="W708" s="587"/>
      <c r="X708" s="587"/>
      <c r="Y708" s="587"/>
      <c r="Z708" s="587"/>
      <c r="AA708" s="587"/>
      <c r="AB708" s="587"/>
      <c r="AC708" s="587"/>
      <c r="AD708" s="587"/>
      <c r="AE708" s="587"/>
      <c r="AF708" s="587"/>
      <c r="AG708" s="587"/>
      <c r="AH708" s="587"/>
      <c r="AI708" s="587"/>
      <c r="AJ708" s="587"/>
      <c r="AK708" s="587"/>
      <c r="AL708" s="587"/>
      <c r="AM708" s="587"/>
      <c r="AN708" s="587"/>
      <c r="AO708" s="587"/>
      <c r="AP708" s="590"/>
      <c r="AQ708" s="590"/>
    </row>
    <row r="709" spans="1:43" ht="12.75" customHeight="1">
      <c r="A709" s="587"/>
      <c r="B709" s="587"/>
      <c r="C709" s="587"/>
      <c r="D709" s="587"/>
      <c r="E709" s="587"/>
      <c r="F709" s="587"/>
      <c r="G709" s="587"/>
      <c r="H709" s="587"/>
      <c r="I709" s="587"/>
      <c r="J709" s="587"/>
      <c r="K709" s="587"/>
      <c r="L709" s="588"/>
      <c r="M709" s="587"/>
      <c r="N709" s="587"/>
      <c r="O709" s="587"/>
      <c r="P709" s="589"/>
      <c r="Q709" s="587"/>
      <c r="R709" s="587"/>
      <c r="S709" s="587"/>
      <c r="T709" s="587"/>
      <c r="U709" s="587"/>
      <c r="V709" s="587"/>
      <c r="W709" s="587"/>
      <c r="X709" s="587"/>
      <c r="Y709" s="587"/>
      <c r="Z709" s="587"/>
      <c r="AA709" s="587"/>
      <c r="AB709" s="587"/>
      <c r="AC709" s="587"/>
      <c r="AD709" s="587"/>
      <c r="AE709" s="587"/>
      <c r="AF709" s="587"/>
      <c r="AG709" s="587"/>
      <c r="AH709" s="587"/>
      <c r="AI709" s="587"/>
      <c r="AJ709" s="587"/>
      <c r="AK709" s="587"/>
      <c r="AL709" s="587"/>
      <c r="AM709" s="587"/>
      <c r="AN709" s="587"/>
      <c r="AO709" s="587"/>
      <c r="AP709" s="590"/>
      <c r="AQ709" s="590"/>
    </row>
    <row r="710" spans="1:43" ht="12.75" customHeight="1">
      <c r="A710" s="587"/>
      <c r="B710" s="587"/>
      <c r="C710" s="587"/>
      <c r="D710" s="587"/>
      <c r="E710" s="587"/>
      <c r="F710" s="587"/>
      <c r="G710" s="587"/>
      <c r="H710" s="587"/>
      <c r="I710" s="587"/>
      <c r="J710" s="587"/>
      <c r="K710" s="587"/>
      <c r="L710" s="588"/>
      <c r="M710" s="587"/>
      <c r="N710" s="587"/>
      <c r="O710" s="587"/>
      <c r="P710" s="589"/>
      <c r="Q710" s="587"/>
      <c r="R710" s="587"/>
      <c r="S710" s="587"/>
      <c r="T710" s="587"/>
      <c r="U710" s="587"/>
      <c r="V710" s="587"/>
      <c r="W710" s="587"/>
      <c r="X710" s="587"/>
      <c r="Y710" s="587"/>
      <c r="Z710" s="587"/>
      <c r="AA710" s="587"/>
      <c r="AB710" s="587"/>
      <c r="AC710" s="587"/>
      <c r="AD710" s="587"/>
      <c r="AE710" s="587"/>
      <c r="AF710" s="587"/>
      <c r="AG710" s="587"/>
      <c r="AH710" s="587"/>
      <c r="AI710" s="587"/>
      <c r="AJ710" s="587"/>
      <c r="AK710" s="587"/>
      <c r="AL710" s="587"/>
      <c r="AM710" s="587"/>
      <c r="AN710" s="587"/>
      <c r="AO710" s="587"/>
      <c r="AP710" s="590"/>
      <c r="AQ710" s="590"/>
    </row>
    <row r="711" spans="1:43" ht="12.75" customHeight="1">
      <c r="A711" s="587"/>
      <c r="B711" s="587"/>
      <c r="C711" s="587"/>
      <c r="D711" s="587"/>
      <c r="E711" s="587"/>
      <c r="F711" s="587"/>
      <c r="G711" s="587"/>
      <c r="H711" s="587"/>
      <c r="I711" s="587"/>
      <c r="J711" s="587"/>
      <c r="K711" s="587"/>
      <c r="L711" s="588"/>
      <c r="M711" s="587"/>
      <c r="N711" s="587"/>
      <c r="O711" s="587"/>
      <c r="P711" s="589"/>
      <c r="Q711" s="587"/>
      <c r="R711" s="587"/>
      <c r="S711" s="587"/>
      <c r="T711" s="587"/>
      <c r="U711" s="587"/>
      <c r="V711" s="587"/>
      <c r="W711" s="587"/>
      <c r="X711" s="587"/>
      <c r="Y711" s="587"/>
      <c r="Z711" s="587"/>
      <c r="AA711" s="587"/>
      <c r="AB711" s="587"/>
      <c r="AC711" s="587"/>
      <c r="AD711" s="587"/>
      <c r="AE711" s="587"/>
      <c r="AF711" s="587"/>
      <c r="AG711" s="587"/>
      <c r="AH711" s="587"/>
      <c r="AI711" s="587"/>
      <c r="AJ711" s="587"/>
      <c r="AK711" s="587"/>
      <c r="AL711" s="587"/>
      <c r="AM711" s="587"/>
      <c r="AN711" s="587"/>
      <c r="AO711" s="587"/>
      <c r="AP711" s="590"/>
      <c r="AQ711" s="590"/>
    </row>
    <row r="712" spans="1:43" ht="12.75" customHeight="1">
      <c r="A712" s="587"/>
      <c r="B712" s="587"/>
      <c r="C712" s="587"/>
      <c r="D712" s="587"/>
      <c r="E712" s="587"/>
      <c r="F712" s="587"/>
      <c r="G712" s="587"/>
      <c r="H712" s="587"/>
      <c r="I712" s="587"/>
      <c r="J712" s="587"/>
      <c r="K712" s="587"/>
      <c r="L712" s="588"/>
      <c r="M712" s="587"/>
      <c r="N712" s="587"/>
      <c r="O712" s="587"/>
      <c r="P712" s="589"/>
      <c r="Q712" s="587"/>
      <c r="R712" s="587"/>
      <c r="S712" s="587"/>
      <c r="T712" s="587"/>
      <c r="U712" s="587"/>
      <c r="V712" s="587"/>
      <c r="W712" s="587"/>
      <c r="X712" s="587"/>
      <c r="Y712" s="587"/>
      <c r="Z712" s="587"/>
      <c r="AA712" s="587"/>
      <c r="AB712" s="587"/>
      <c r="AC712" s="587"/>
      <c r="AD712" s="587"/>
      <c r="AE712" s="587"/>
      <c r="AF712" s="587"/>
      <c r="AG712" s="587"/>
      <c r="AH712" s="587"/>
      <c r="AI712" s="587"/>
      <c r="AJ712" s="587"/>
      <c r="AK712" s="587"/>
      <c r="AL712" s="587"/>
      <c r="AM712" s="587"/>
      <c r="AN712" s="587"/>
      <c r="AO712" s="587"/>
      <c r="AP712" s="590"/>
      <c r="AQ712" s="590"/>
    </row>
    <row r="713" spans="1:43" ht="12.75" customHeight="1">
      <c r="A713" s="587"/>
      <c r="B713" s="587"/>
      <c r="C713" s="587"/>
      <c r="D713" s="587"/>
      <c r="E713" s="587"/>
      <c r="F713" s="587"/>
      <c r="G713" s="587"/>
      <c r="H713" s="587"/>
      <c r="I713" s="587"/>
      <c r="J713" s="587"/>
      <c r="K713" s="587"/>
      <c r="L713" s="588"/>
      <c r="M713" s="587"/>
      <c r="N713" s="587"/>
      <c r="O713" s="587"/>
      <c r="P713" s="589"/>
      <c r="Q713" s="587"/>
      <c r="R713" s="587"/>
      <c r="S713" s="587"/>
      <c r="T713" s="587"/>
      <c r="U713" s="587"/>
      <c r="V713" s="587"/>
      <c r="W713" s="587"/>
      <c r="X713" s="587"/>
      <c r="Y713" s="587"/>
      <c r="Z713" s="587"/>
      <c r="AA713" s="587"/>
      <c r="AB713" s="587"/>
      <c r="AC713" s="587"/>
      <c r="AD713" s="587"/>
      <c r="AE713" s="587"/>
      <c r="AF713" s="587"/>
      <c r="AG713" s="587"/>
      <c r="AH713" s="587"/>
      <c r="AI713" s="587"/>
      <c r="AJ713" s="587"/>
      <c r="AK713" s="587"/>
      <c r="AL713" s="587"/>
      <c r="AM713" s="587"/>
      <c r="AN713" s="587"/>
      <c r="AO713" s="587"/>
      <c r="AP713" s="590"/>
      <c r="AQ713" s="590"/>
    </row>
    <row r="714" spans="1:43" ht="12.75" customHeight="1">
      <c r="A714" s="587"/>
      <c r="B714" s="587"/>
      <c r="C714" s="587"/>
      <c r="D714" s="587"/>
      <c r="E714" s="587"/>
      <c r="F714" s="587"/>
      <c r="G714" s="587"/>
      <c r="H714" s="587"/>
      <c r="I714" s="587"/>
      <c r="J714" s="587"/>
      <c r="K714" s="587"/>
      <c r="L714" s="588"/>
      <c r="M714" s="587"/>
      <c r="N714" s="587"/>
      <c r="O714" s="587"/>
      <c r="P714" s="589"/>
      <c r="Q714" s="587"/>
      <c r="R714" s="587"/>
      <c r="S714" s="587"/>
      <c r="T714" s="587"/>
      <c r="U714" s="587"/>
      <c r="V714" s="587"/>
      <c r="W714" s="587"/>
      <c r="X714" s="587"/>
      <c r="Y714" s="587"/>
      <c r="Z714" s="587"/>
      <c r="AA714" s="587"/>
      <c r="AB714" s="587"/>
      <c r="AC714" s="587"/>
      <c r="AD714" s="587"/>
      <c r="AE714" s="587"/>
      <c r="AF714" s="587"/>
      <c r="AG714" s="587"/>
      <c r="AH714" s="587"/>
      <c r="AI714" s="587"/>
      <c r="AJ714" s="587"/>
      <c r="AK714" s="587"/>
      <c r="AL714" s="587"/>
      <c r="AM714" s="587"/>
      <c r="AN714" s="587"/>
      <c r="AO714" s="587"/>
      <c r="AP714" s="590"/>
      <c r="AQ714" s="590"/>
    </row>
    <row r="715" spans="1:43" ht="12.75" customHeight="1">
      <c r="A715" s="587"/>
      <c r="B715" s="587"/>
      <c r="C715" s="587"/>
      <c r="D715" s="587"/>
      <c r="E715" s="587"/>
      <c r="F715" s="587"/>
      <c r="G715" s="587"/>
      <c r="H715" s="587"/>
      <c r="I715" s="587"/>
      <c r="J715" s="587"/>
      <c r="K715" s="587"/>
      <c r="L715" s="588"/>
      <c r="M715" s="587"/>
      <c r="N715" s="587"/>
      <c r="O715" s="587"/>
      <c r="P715" s="589"/>
      <c r="Q715" s="587"/>
      <c r="R715" s="587"/>
      <c r="S715" s="587"/>
      <c r="T715" s="587"/>
      <c r="U715" s="587"/>
      <c r="V715" s="587"/>
      <c r="W715" s="587"/>
      <c r="X715" s="587"/>
      <c r="Y715" s="587"/>
      <c r="Z715" s="587"/>
      <c r="AA715" s="587"/>
      <c r="AB715" s="587"/>
      <c r="AC715" s="587"/>
      <c r="AD715" s="587"/>
      <c r="AE715" s="587"/>
      <c r="AF715" s="587"/>
      <c r="AG715" s="587"/>
      <c r="AH715" s="587"/>
      <c r="AI715" s="587"/>
      <c r="AJ715" s="587"/>
      <c r="AK715" s="587"/>
      <c r="AL715" s="587"/>
      <c r="AM715" s="587"/>
      <c r="AN715" s="587"/>
      <c r="AO715" s="587"/>
      <c r="AP715" s="590"/>
      <c r="AQ715" s="590"/>
    </row>
    <row r="716" spans="1:43" ht="12.75" customHeight="1">
      <c r="A716" s="587"/>
      <c r="B716" s="587"/>
      <c r="C716" s="587"/>
      <c r="D716" s="587"/>
      <c r="E716" s="587"/>
      <c r="F716" s="587"/>
      <c r="G716" s="587"/>
      <c r="H716" s="587"/>
      <c r="I716" s="587"/>
      <c r="J716" s="587"/>
      <c r="K716" s="587"/>
      <c r="L716" s="588"/>
      <c r="M716" s="587"/>
      <c r="N716" s="587"/>
      <c r="O716" s="587"/>
      <c r="P716" s="589"/>
      <c r="Q716" s="587"/>
      <c r="R716" s="587"/>
      <c r="S716" s="587"/>
      <c r="T716" s="587"/>
      <c r="U716" s="587"/>
      <c r="V716" s="587"/>
      <c r="W716" s="587"/>
      <c r="X716" s="587"/>
      <c r="Y716" s="587"/>
      <c r="Z716" s="587"/>
      <c r="AA716" s="587"/>
      <c r="AB716" s="587"/>
      <c r="AC716" s="587"/>
      <c r="AD716" s="587"/>
      <c r="AE716" s="587"/>
      <c r="AF716" s="587"/>
      <c r="AG716" s="587"/>
      <c r="AH716" s="587"/>
      <c r="AI716" s="587"/>
      <c r="AJ716" s="587"/>
      <c r="AK716" s="587"/>
      <c r="AL716" s="587"/>
      <c r="AM716" s="587"/>
      <c r="AN716" s="587"/>
      <c r="AO716" s="587"/>
      <c r="AP716" s="590"/>
      <c r="AQ716" s="590"/>
    </row>
    <row r="717" spans="1:43" ht="12.75" customHeight="1">
      <c r="A717" s="587"/>
      <c r="B717" s="587"/>
      <c r="C717" s="587"/>
      <c r="D717" s="587"/>
      <c r="E717" s="587"/>
      <c r="F717" s="587"/>
      <c r="G717" s="587"/>
      <c r="H717" s="587"/>
      <c r="I717" s="587"/>
      <c r="J717" s="587"/>
      <c r="K717" s="587"/>
      <c r="L717" s="588"/>
      <c r="M717" s="587"/>
      <c r="N717" s="587"/>
      <c r="O717" s="587"/>
      <c r="P717" s="589"/>
      <c r="Q717" s="587"/>
      <c r="R717" s="587"/>
      <c r="S717" s="587"/>
      <c r="T717" s="587"/>
      <c r="U717" s="587"/>
      <c r="V717" s="587"/>
      <c r="W717" s="587"/>
      <c r="X717" s="587"/>
      <c r="Y717" s="587"/>
      <c r="Z717" s="587"/>
      <c r="AA717" s="587"/>
      <c r="AB717" s="587"/>
      <c r="AC717" s="587"/>
      <c r="AD717" s="587"/>
      <c r="AE717" s="587"/>
      <c r="AF717" s="587"/>
      <c r="AG717" s="587"/>
      <c r="AH717" s="587"/>
      <c r="AI717" s="587"/>
      <c r="AJ717" s="587"/>
      <c r="AK717" s="587"/>
      <c r="AL717" s="587"/>
      <c r="AM717" s="587"/>
      <c r="AN717" s="587"/>
      <c r="AO717" s="587"/>
      <c r="AP717" s="590"/>
      <c r="AQ717" s="590"/>
    </row>
    <row r="718" spans="1:43" ht="12.75" customHeight="1">
      <c r="A718" s="587"/>
      <c r="B718" s="587"/>
      <c r="C718" s="587"/>
      <c r="D718" s="587"/>
      <c r="E718" s="587"/>
      <c r="F718" s="587"/>
      <c r="G718" s="587"/>
      <c r="H718" s="587"/>
      <c r="I718" s="587"/>
      <c r="J718" s="587"/>
      <c r="K718" s="587"/>
      <c r="L718" s="588"/>
      <c r="M718" s="587"/>
      <c r="N718" s="587"/>
      <c r="O718" s="587"/>
      <c r="P718" s="589"/>
      <c r="Q718" s="587"/>
      <c r="R718" s="587"/>
      <c r="S718" s="587"/>
      <c r="T718" s="587"/>
      <c r="U718" s="587"/>
      <c r="V718" s="587"/>
      <c r="W718" s="587"/>
      <c r="X718" s="587"/>
      <c r="Y718" s="587"/>
      <c r="Z718" s="587"/>
      <c r="AA718" s="587"/>
      <c r="AB718" s="587"/>
      <c r="AC718" s="587"/>
      <c r="AD718" s="587"/>
      <c r="AE718" s="587"/>
      <c r="AF718" s="587"/>
      <c r="AG718" s="587"/>
      <c r="AH718" s="587"/>
      <c r="AI718" s="587"/>
      <c r="AJ718" s="587"/>
      <c r="AK718" s="587"/>
      <c r="AL718" s="587"/>
      <c r="AM718" s="587"/>
      <c r="AN718" s="587"/>
      <c r="AO718" s="587"/>
      <c r="AP718" s="590"/>
      <c r="AQ718" s="590"/>
    </row>
    <row r="719" spans="1:43" ht="12.75" customHeight="1">
      <c r="A719" s="587"/>
      <c r="B719" s="587"/>
      <c r="C719" s="587"/>
      <c r="D719" s="587"/>
      <c r="E719" s="587"/>
      <c r="F719" s="587"/>
      <c r="G719" s="587"/>
      <c r="H719" s="587"/>
      <c r="I719" s="587"/>
      <c r="J719" s="587"/>
      <c r="K719" s="587"/>
      <c r="L719" s="588"/>
      <c r="M719" s="587"/>
      <c r="N719" s="587"/>
      <c r="O719" s="587"/>
      <c r="P719" s="589"/>
      <c r="Q719" s="587"/>
      <c r="R719" s="587"/>
      <c r="S719" s="587"/>
      <c r="T719" s="587"/>
      <c r="U719" s="587"/>
      <c r="V719" s="587"/>
      <c r="W719" s="587"/>
      <c r="X719" s="587"/>
      <c r="Y719" s="587"/>
      <c r="Z719" s="587"/>
      <c r="AA719" s="587"/>
      <c r="AB719" s="587"/>
      <c r="AC719" s="587"/>
      <c r="AD719" s="587"/>
      <c r="AE719" s="587"/>
      <c r="AF719" s="587"/>
      <c r="AG719" s="587"/>
      <c r="AH719" s="587"/>
      <c r="AI719" s="587"/>
      <c r="AJ719" s="587"/>
      <c r="AK719" s="587"/>
      <c r="AL719" s="587"/>
      <c r="AM719" s="587"/>
      <c r="AN719" s="587"/>
      <c r="AO719" s="587"/>
      <c r="AP719" s="590"/>
      <c r="AQ719" s="590"/>
    </row>
    <row r="720" spans="1:43" ht="12.75" customHeight="1">
      <c r="A720" s="587"/>
      <c r="B720" s="587"/>
      <c r="C720" s="587"/>
      <c r="D720" s="587"/>
      <c r="E720" s="587"/>
      <c r="F720" s="587"/>
      <c r="G720" s="587"/>
      <c r="H720" s="587"/>
      <c r="I720" s="587"/>
      <c r="J720" s="587"/>
      <c r="K720" s="587"/>
      <c r="L720" s="588"/>
      <c r="M720" s="587"/>
      <c r="N720" s="587"/>
      <c r="O720" s="587"/>
      <c r="P720" s="589"/>
      <c r="Q720" s="587"/>
      <c r="R720" s="587"/>
      <c r="S720" s="587"/>
      <c r="T720" s="587"/>
      <c r="U720" s="587"/>
      <c r="V720" s="587"/>
      <c r="W720" s="587"/>
      <c r="X720" s="587"/>
      <c r="Y720" s="587"/>
      <c r="Z720" s="587"/>
      <c r="AA720" s="587"/>
      <c r="AB720" s="587"/>
      <c r="AC720" s="587"/>
      <c r="AD720" s="587"/>
      <c r="AE720" s="587"/>
      <c r="AF720" s="587"/>
      <c r="AG720" s="587"/>
      <c r="AH720" s="587"/>
      <c r="AI720" s="587"/>
      <c r="AJ720" s="587"/>
      <c r="AK720" s="587"/>
      <c r="AL720" s="587"/>
      <c r="AM720" s="587"/>
      <c r="AN720" s="587"/>
      <c r="AO720" s="587"/>
      <c r="AP720" s="590"/>
      <c r="AQ720" s="590"/>
    </row>
    <row r="721" spans="1:43" ht="12.75" customHeight="1">
      <c r="A721" s="587"/>
      <c r="B721" s="587"/>
      <c r="C721" s="587"/>
      <c r="D721" s="587"/>
      <c r="E721" s="587"/>
      <c r="F721" s="587"/>
      <c r="G721" s="587"/>
      <c r="H721" s="587"/>
      <c r="I721" s="587"/>
      <c r="J721" s="587"/>
      <c r="K721" s="587"/>
      <c r="L721" s="588"/>
      <c r="M721" s="587"/>
      <c r="N721" s="587"/>
      <c r="O721" s="587"/>
      <c r="P721" s="589"/>
      <c r="Q721" s="587"/>
      <c r="R721" s="587"/>
      <c r="S721" s="587"/>
      <c r="T721" s="587"/>
      <c r="U721" s="587"/>
      <c r="V721" s="587"/>
      <c r="W721" s="587"/>
      <c r="X721" s="587"/>
      <c r="Y721" s="587"/>
      <c r="Z721" s="587"/>
      <c r="AA721" s="587"/>
      <c r="AB721" s="587"/>
      <c r="AC721" s="587"/>
      <c r="AD721" s="587"/>
      <c r="AE721" s="587"/>
      <c r="AF721" s="587"/>
      <c r="AG721" s="587"/>
      <c r="AH721" s="587"/>
      <c r="AI721" s="587"/>
      <c r="AJ721" s="587"/>
      <c r="AK721" s="587"/>
      <c r="AL721" s="587"/>
      <c r="AM721" s="587"/>
      <c r="AN721" s="587"/>
      <c r="AO721" s="587"/>
      <c r="AP721" s="590"/>
      <c r="AQ721" s="590"/>
    </row>
    <row r="722" spans="1:43" ht="12.75" customHeight="1">
      <c r="A722" s="587"/>
      <c r="B722" s="587"/>
      <c r="C722" s="587"/>
      <c r="D722" s="587"/>
      <c r="E722" s="587"/>
      <c r="F722" s="587"/>
      <c r="G722" s="587"/>
      <c r="H722" s="587"/>
      <c r="I722" s="587"/>
      <c r="J722" s="587"/>
      <c r="K722" s="587"/>
      <c r="L722" s="588"/>
      <c r="M722" s="587"/>
      <c r="N722" s="587"/>
      <c r="O722" s="587"/>
      <c r="P722" s="589"/>
      <c r="Q722" s="587"/>
      <c r="R722" s="587"/>
      <c r="S722" s="587"/>
      <c r="T722" s="587"/>
      <c r="U722" s="587"/>
      <c r="V722" s="587"/>
      <c r="W722" s="587"/>
      <c r="X722" s="587"/>
      <c r="Y722" s="587"/>
      <c r="Z722" s="587"/>
      <c r="AA722" s="587"/>
      <c r="AB722" s="587"/>
      <c r="AC722" s="587"/>
      <c r="AD722" s="587"/>
      <c r="AE722" s="587"/>
      <c r="AF722" s="587"/>
      <c r="AG722" s="587"/>
      <c r="AH722" s="587"/>
      <c r="AI722" s="587"/>
      <c r="AJ722" s="587"/>
      <c r="AK722" s="587"/>
      <c r="AL722" s="587"/>
      <c r="AM722" s="587"/>
      <c r="AN722" s="587"/>
      <c r="AO722" s="587"/>
      <c r="AP722" s="590"/>
      <c r="AQ722" s="590"/>
    </row>
    <row r="723" spans="1:43" ht="12.75" customHeight="1">
      <c r="A723" s="587"/>
      <c r="B723" s="587"/>
      <c r="C723" s="587"/>
      <c r="D723" s="587"/>
      <c r="E723" s="587"/>
      <c r="F723" s="587"/>
      <c r="G723" s="587"/>
      <c r="H723" s="587"/>
      <c r="I723" s="587"/>
      <c r="J723" s="587"/>
      <c r="K723" s="587"/>
      <c r="L723" s="588"/>
      <c r="M723" s="587"/>
      <c r="N723" s="587"/>
      <c r="O723" s="587"/>
      <c r="P723" s="589"/>
      <c r="Q723" s="587"/>
      <c r="R723" s="587"/>
      <c r="S723" s="587"/>
      <c r="T723" s="587"/>
      <c r="U723" s="587"/>
      <c r="V723" s="587"/>
      <c r="W723" s="587"/>
      <c r="X723" s="587"/>
      <c r="Y723" s="587"/>
      <c r="Z723" s="587"/>
      <c r="AA723" s="587"/>
      <c r="AB723" s="587"/>
      <c r="AC723" s="587"/>
      <c r="AD723" s="587"/>
      <c r="AE723" s="587"/>
      <c r="AF723" s="587"/>
      <c r="AG723" s="587"/>
      <c r="AH723" s="587"/>
      <c r="AI723" s="587"/>
      <c r="AJ723" s="587"/>
      <c r="AK723" s="587"/>
      <c r="AL723" s="587"/>
      <c r="AM723" s="587"/>
      <c r="AN723" s="587"/>
      <c r="AO723" s="587"/>
      <c r="AP723" s="590"/>
      <c r="AQ723" s="590"/>
    </row>
    <row r="724" spans="1:43" ht="12.75" customHeight="1">
      <c r="A724" s="587"/>
      <c r="B724" s="587"/>
      <c r="C724" s="587"/>
      <c r="D724" s="587"/>
      <c r="E724" s="587"/>
      <c r="F724" s="587"/>
      <c r="G724" s="587"/>
      <c r="H724" s="587"/>
      <c r="I724" s="587"/>
      <c r="J724" s="587"/>
      <c r="K724" s="587"/>
      <c r="L724" s="588"/>
      <c r="M724" s="587"/>
      <c r="N724" s="587"/>
      <c r="O724" s="587"/>
      <c r="P724" s="589"/>
      <c r="Q724" s="587"/>
      <c r="R724" s="587"/>
      <c r="S724" s="587"/>
      <c r="T724" s="587"/>
      <c r="U724" s="587"/>
      <c r="V724" s="587"/>
      <c r="W724" s="587"/>
      <c r="X724" s="587"/>
      <c r="Y724" s="587"/>
      <c r="Z724" s="587"/>
      <c r="AA724" s="587"/>
      <c r="AB724" s="587"/>
      <c r="AC724" s="587"/>
      <c r="AD724" s="587"/>
      <c r="AE724" s="587"/>
      <c r="AF724" s="587"/>
      <c r="AG724" s="587"/>
      <c r="AH724" s="587"/>
      <c r="AI724" s="587"/>
      <c r="AJ724" s="587"/>
      <c r="AK724" s="587"/>
      <c r="AL724" s="587"/>
      <c r="AM724" s="587"/>
      <c r="AN724" s="587"/>
      <c r="AO724" s="587"/>
      <c r="AP724" s="590"/>
      <c r="AQ724" s="590"/>
    </row>
    <row r="725" spans="1:43" ht="12.75" customHeight="1">
      <c r="A725" s="587"/>
      <c r="B725" s="587"/>
      <c r="C725" s="587"/>
      <c r="D725" s="587"/>
      <c r="E725" s="587"/>
      <c r="F725" s="587"/>
      <c r="G725" s="587"/>
      <c r="H725" s="587"/>
      <c r="I725" s="587"/>
      <c r="J725" s="587"/>
      <c r="K725" s="587"/>
      <c r="L725" s="588"/>
      <c r="M725" s="587"/>
      <c r="N725" s="587"/>
      <c r="O725" s="587"/>
      <c r="P725" s="589"/>
      <c r="Q725" s="587"/>
      <c r="R725" s="587"/>
      <c r="S725" s="587"/>
      <c r="T725" s="587"/>
      <c r="U725" s="587"/>
      <c r="V725" s="587"/>
      <c r="W725" s="587"/>
      <c r="X725" s="587"/>
      <c r="Y725" s="587"/>
      <c r="Z725" s="587"/>
      <c r="AA725" s="587"/>
      <c r="AB725" s="587"/>
      <c r="AC725" s="587"/>
      <c r="AD725" s="587"/>
      <c r="AE725" s="587"/>
      <c r="AF725" s="587"/>
      <c r="AG725" s="587"/>
      <c r="AH725" s="587"/>
      <c r="AI725" s="587"/>
      <c r="AJ725" s="587"/>
      <c r="AK725" s="587"/>
      <c r="AL725" s="587"/>
      <c r="AM725" s="587"/>
      <c r="AN725" s="587"/>
      <c r="AO725" s="587"/>
      <c r="AP725" s="590"/>
      <c r="AQ725" s="590"/>
    </row>
    <row r="726" spans="1:43" ht="12.75" customHeight="1">
      <c r="A726" s="587"/>
      <c r="B726" s="587"/>
      <c r="C726" s="587"/>
      <c r="D726" s="587"/>
      <c r="E726" s="587"/>
      <c r="F726" s="587"/>
      <c r="G726" s="587"/>
      <c r="H726" s="587"/>
      <c r="I726" s="587"/>
      <c r="J726" s="587"/>
      <c r="K726" s="587"/>
      <c r="L726" s="588"/>
      <c r="M726" s="587"/>
      <c r="N726" s="587"/>
      <c r="O726" s="587"/>
      <c r="P726" s="589"/>
      <c r="Q726" s="587"/>
      <c r="R726" s="587"/>
      <c r="S726" s="587"/>
      <c r="T726" s="587"/>
      <c r="U726" s="587"/>
      <c r="V726" s="587"/>
      <c r="W726" s="587"/>
      <c r="X726" s="587"/>
      <c r="Y726" s="587"/>
      <c r="Z726" s="587"/>
      <c r="AA726" s="587"/>
      <c r="AB726" s="587"/>
      <c r="AC726" s="587"/>
      <c r="AD726" s="587"/>
      <c r="AE726" s="587"/>
      <c r="AF726" s="587"/>
      <c r="AG726" s="587"/>
      <c r="AH726" s="587"/>
      <c r="AI726" s="587"/>
      <c r="AJ726" s="587"/>
      <c r="AK726" s="587"/>
      <c r="AL726" s="587"/>
      <c r="AM726" s="587"/>
      <c r="AN726" s="587"/>
      <c r="AO726" s="587"/>
      <c r="AP726" s="590"/>
      <c r="AQ726" s="590"/>
    </row>
    <row r="727" spans="1:43" ht="12.75" customHeight="1">
      <c r="A727" s="587"/>
      <c r="B727" s="587"/>
      <c r="C727" s="587"/>
      <c r="D727" s="587"/>
      <c r="E727" s="587"/>
      <c r="F727" s="587"/>
      <c r="G727" s="587"/>
      <c r="H727" s="587"/>
      <c r="I727" s="587"/>
      <c r="J727" s="587"/>
      <c r="K727" s="587"/>
      <c r="L727" s="588"/>
      <c r="M727" s="587"/>
      <c r="N727" s="587"/>
      <c r="O727" s="587"/>
      <c r="P727" s="589"/>
      <c r="Q727" s="587"/>
      <c r="R727" s="587"/>
      <c r="S727" s="587"/>
      <c r="T727" s="587"/>
      <c r="U727" s="587"/>
      <c r="V727" s="587"/>
      <c r="W727" s="587"/>
      <c r="X727" s="587"/>
      <c r="Y727" s="587"/>
      <c r="Z727" s="587"/>
      <c r="AA727" s="587"/>
      <c r="AB727" s="587"/>
      <c r="AC727" s="587"/>
      <c r="AD727" s="587"/>
      <c r="AE727" s="587"/>
      <c r="AF727" s="587"/>
      <c r="AG727" s="587"/>
      <c r="AH727" s="587"/>
      <c r="AI727" s="587"/>
      <c r="AJ727" s="587"/>
      <c r="AK727" s="587"/>
      <c r="AL727" s="587"/>
      <c r="AM727" s="587"/>
      <c r="AN727" s="587"/>
      <c r="AO727" s="587"/>
      <c r="AP727" s="590"/>
      <c r="AQ727" s="590"/>
    </row>
    <row r="728" spans="1:43" ht="12.75" customHeight="1">
      <c r="A728" s="587"/>
      <c r="B728" s="587"/>
      <c r="C728" s="587"/>
      <c r="D728" s="587"/>
      <c r="E728" s="587"/>
      <c r="F728" s="587"/>
      <c r="G728" s="587"/>
      <c r="H728" s="587"/>
      <c r="I728" s="587"/>
      <c r="J728" s="587"/>
      <c r="K728" s="587"/>
      <c r="L728" s="588"/>
      <c r="M728" s="587"/>
      <c r="N728" s="587"/>
      <c r="O728" s="587"/>
      <c r="P728" s="589"/>
      <c r="Q728" s="587"/>
      <c r="R728" s="587"/>
      <c r="S728" s="587"/>
      <c r="T728" s="587"/>
      <c r="U728" s="587"/>
      <c r="V728" s="587"/>
      <c r="W728" s="587"/>
      <c r="X728" s="587"/>
      <c r="Y728" s="587"/>
      <c r="Z728" s="587"/>
      <c r="AA728" s="587"/>
      <c r="AB728" s="587"/>
      <c r="AC728" s="587"/>
      <c r="AD728" s="587"/>
      <c r="AE728" s="587"/>
      <c r="AF728" s="587"/>
      <c r="AG728" s="587"/>
      <c r="AH728" s="587"/>
      <c r="AI728" s="587"/>
      <c r="AJ728" s="587"/>
      <c r="AK728" s="587"/>
      <c r="AL728" s="587"/>
      <c r="AM728" s="587"/>
      <c r="AN728" s="587"/>
      <c r="AO728" s="587"/>
      <c r="AP728" s="590"/>
      <c r="AQ728" s="590"/>
    </row>
    <row r="729" spans="1:43" ht="12.75" customHeight="1">
      <c r="A729" s="587"/>
      <c r="B729" s="587"/>
      <c r="C729" s="587"/>
      <c r="D729" s="587"/>
      <c r="E729" s="587"/>
      <c r="F729" s="587"/>
      <c r="G729" s="587"/>
      <c r="H729" s="587"/>
      <c r="I729" s="587"/>
      <c r="J729" s="587"/>
      <c r="K729" s="587"/>
      <c r="L729" s="588"/>
      <c r="M729" s="587"/>
      <c r="N729" s="587"/>
      <c r="O729" s="587"/>
      <c r="P729" s="589"/>
      <c r="Q729" s="587"/>
      <c r="R729" s="587"/>
      <c r="S729" s="587"/>
      <c r="T729" s="587"/>
      <c r="U729" s="587"/>
      <c r="V729" s="587"/>
      <c r="W729" s="587"/>
      <c r="X729" s="587"/>
      <c r="Y729" s="587"/>
      <c r="Z729" s="587"/>
      <c r="AA729" s="587"/>
      <c r="AB729" s="587"/>
      <c r="AC729" s="587"/>
      <c r="AD729" s="587"/>
      <c r="AE729" s="587"/>
      <c r="AF729" s="587"/>
      <c r="AG729" s="587"/>
      <c r="AH729" s="587"/>
      <c r="AI729" s="587"/>
      <c r="AJ729" s="587"/>
      <c r="AK729" s="587"/>
      <c r="AL729" s="587"/>
      <c r="AM729" s="587"/>
      <c r="AN729" s="587"/>
      <c r="AO729" s="587"/>
      <c r="AP729" s="590"/>
      <c r="AQ729" s="590"/>
    </row>
    <row r="730" spans="1:43" ht="12.75" customHeight="1">
      <c r="A730" s="587"/>
      <c r="B730" s="587"/>
      <c r="C730" s="587"/>
      <c r="D730" s="587"/>
      <c r="E730" s="587"/>
      <c r="F730" s="587"/>
      <c r="G730" s="587"/>
      <c r="H730" s="587"/>
      <c r="I730" s="587"/>
      <c r="J730" s="587"/>
      <c r="K730" s="587"/>
      <c r="L730" s="588"/>
      <c r="M730" s="587"/>
      <c r="N730" s="587"/>
      <c r="O730" s="587"/>
      <c r="P730" s="589"/>
      <c r="Q730" s="587"/>
      <c r="R730" s="587"/>
      <c r="S730" s="587"/>
      <c r="T730" s="587"/>
      <c r="U730" s="587"/>
      <c r="V730" s="587"/>
      <c r="W730" s="587"/>
      <c r="X730" s="587"/>
      <c r="Y730" s="587"/>
      <c r="Z730" s="587"/>
      <c r="AA730" s="587"/>
      <c r="AB730" s="587"/>
      <c r="AC730" s="587"/>
      <c r="AD730" s="587"/>
      <c r="AE730" s="587"/>
      <c r="AF730" s="587"/>
      <c r="AG730" s="587"/>
      <c r="AH730" s="587"/>
      <c r="AI730" s="587"/>
      <c r="AJ730" s="587"/>
      <c r="AK730" s="587"/>
      <c r="AL730" s="587"/>
      <c r="AM730" s="587"/>
      <c r="AN730" s="587"/>
      <c r="AO730" s="587"/>
      <c r="AP730" s="590"/>
      <c r="AQ730" s="590"/>
    </row>
    <row r="731" spans="1:43" ht="12.75" customHeight="1">
      <c r="A731" s="587"/>
      <c r="B731" s="587"/>
      <c r="C731" s="587"/>
      <c r="D731" s="587"/>
      <c r="E731" s="587"/>
      <c r="F731" s="587"/>
      <c r="G731" s="587"/>
      <c r="H731" s="587"/>
      <c r="I731" s="587"/>
      <c r="J731" s="587"/>
      <c r="K731" s="587"/>
      <c r="L731" s="588"/>
      <c r="M731" s="587"/>
      <c r="N731" s="587"/>
      <c r="O731" s="587"/>
      <c r="P731" s="589"/>
      <c r="Q731" s="587"/>
      <c r="R731" s="587"/>
      <c r="S731" s="587"/>
      <c r="T731" s="587"/>
      <c r="U731" s="587"/>
      <c r="V731" s="587"/>
      <c r="W731" s="587"/>
      <c r="X731" s="587"/>
      <c r="Y731" s="587"/>
      <c r="Z731" s="587"/>
      <c r="AA731" s="587"/>
      <c r="AB731" s="587"/>
      <c r="AC731" s="587"/>
      <c r="AD731" s="587"/>
      <c r="AE731" s="587"/>
      <c r="AF731" s="587"/>
      <c r="AG731" s="587"/>
      <c r="AH731" s="587"/>
      <c r="AI731" s="587"/>
      <c r="AJ731" s="587"/>
      <c r="AK731" s="587"/>
      <c r="AL731" s="587"/>
      <c r="AM731" s="587"/>
      <c r="AN731" s="587"/>
      <c r="AO731" s="587"/>
      <c r="AP731" s="590"/>
      <c r="AQ731" s="590"/>
    </row>
    <row r="732" spans="1:43" ht="12.75" customHeight="1">
      <c r="A732" s="587"/>
      <c r="B732" s="587"/>
      <c r="C732" s="587"/>
      <c r="D732" s="587"/>
      <c r="E732" s="587"/>
      <c r="F732" s="587"/>
      <c r="G732" s="587"/>
      <c r="H732" s="587"/>
      <c r="I732" s="587"/>
      <c r="J732" s="587"/>
      <c r="K732" s="587"/>
      <c r="L732" s="588"/>
      <c r="M732" s="587"/>
      <c r="N732" s="587"/>
      <c r="O732" s="587"/>
      <c r="P732" s="589"/>
      <c r="Q732" s="587"/>
      <c r="R732" s="587"/>
      <c r="S732" s="587"/>
      <c r="T732" s="587"/>
      <c r="U732" s="587"/>
      <c r="V732" s="587"/>
      <c r="W732" s="587"/>
      <c r="X732" s="587"/>
      <c r="Y732" s="587"/>
      <c r="Z732" s="587"/>
      <c r="AA732" s="587"/>
      <c r="AB732" s="587"/>
      <c r="AC732" s="587"/>
      <c r="AD732" s="587"/>
      <c r="AE732" s="587"/>
      <c r="AF732" s="587"/>
      <c r="AG732" s="587"/>
      <c r="AH732" s="587"/>
      <c r="AI732" s="587"/>
      <c r="AJ732" s="587"/>
      <c r="AK732" s="587"/>
      <c r="AL732" s="587"/>
      <c r="AM732" s="587"/>
      <c r="AN732" s="587"/>
      <c r="AO732" s="587"/>
      <c r="AP732" s="590"/>
      <c r="AQ732" s="590"/>
    </row>
    <row r="733" spans="1:43" ht="12.75" customHeight="1">
      <c r="A733" s="587"/>
      <c r="B733" s="587"/>
      <c r="C733" s="587"/>
      <c r="D733" s="587"/>
      <c r="E733" s="587"/>
      <c r="F733" s="587"/>
      <c r="G733" s="587"/>
      <c r="H733" s="587"/>
      <c r="I733" s="587"/>
      <c r="J733" s="587"/>
      <c r="K733" s="587"/>
      <c r="L733" s="588"/>
      <c r="M733" s="587"/>
      <c r="N733" s="587"/>
      <c r="O733" s="587"/>
      <c r="P733" s="589"/>
      <c r="Q733" s="587"/>
      <c r="R733" s="587"/>
      <c r="S733" s="587"/>
      <c r="T733" s="587"/>
      <c r="U733" s="587"/>
      <c r="V733" s="587"/>
      <c r="W733" s="587"/>
      <c r="X733" s="587"/>
      <c r="Y733" s="587"/>
      <c r="Z733" s="587"/>
      <c r="AA733" s="587"/>
      <c r="AB733" s="587"/>
      <c r="AC733" s="587"/>
      <c r="AD733" s="587"/>
      <c r="AE733" s="587"/>
      <c r="AF733" s="587"/>
      <c r="AG733" s="587"/>
      <c r="AH733" s="587"/>
      <c r="AI733" s="587"/>
      <c r="AJ733" s="587"/>
      <c r="AK733" s="587"/>
      <c r="AL733" s="587"/>
      <c r="AM733" s="587"/>
      <c r="AN733" s="587"/>
      <c r="AO733" s="587"/>
      <c r="AP733" s="590"/>
      <c r="AQ733" s="590"/>
    </row>
    <row r="734" spans="1:43" ht="12.75" customHeight="1">
      <c r="A734" s="587"/>
      <c r="B734" s="587"/>
      <c r="C734" s="587"/>
      <c r="D734" s="587"/>
      <c r="E734" s="587"/>
      <c r="F734" s="587"/>
      <c r="G734" s="587"/>
      <c r="H734" s="587"/>
      <c r="I734" s="587"/>
      <c r="J734" s="587"/>
      <c r="K734" s="587"/>
      <c r="L734" s="588"/>
      <c r="M734" s="587"/>
      <c r="N734" s="587"/>
      <c r="O734" s="587"/>
      <c r="P734" s="589"/>
      <c r="Q734" s="587"/>
      <c r="R734" s="587"/>
      <c r="S734" s="587"/>
      <c r="T734" s="587"/>
      <c r="U734" s="587"/>
      <c r="V734" s="587"/>
      <c r="W734" s="587"/>
      <c r="X734" s="587"/>
      <c r="Y734" s="587"/>
      <c r="Z734" s="587"/>
      <c r="AA734" s="587"/>
      <c r="AB734" s="587"/>
      <c r="AC734" s="587"/>
      <c r="AD734" s="587"/>
      <c r="AE734" s="587"/>
      <c r="AF734" s="587"/>
      <c r="AG734" s="587"/>
      <c r="AH734" s="587"/>
      <c r="AI734" s="587"/>
      <c r="AJ734" s="587"/>
      <c r="AK734" s="587"/>
      <c r="AL734" s="587"/>
      <c r="AM734" s="587"/>
      <c r="AN734" s="587"/>
      <c r="AO734" s="587"/>
      <c r="AP734" s="590"/>
      <c r="AQ734" s="590"/>
    </row>
    <row r="735" spans="1:43" ht="12.75" customHeight="1">
      <c r="A735" s="587"/>
      <c r="B735" s="587"/>
      <c r="C735" s="587"/>
      <c r="D735" s="587"/>
      <c r="E735" s="587"/>
      <c r="F735" s="587"/>
      <c r="G735" s="587"/>
      <c r="H735" s="587"/>
      <c r="I735" s="587"/>
      <c r="J735" s="587"/>
      <c r="K735" s="587"/>
      <c r="L735" s="588"/>
      <c r="M735" s="587"/>
      <c r="N735" s="587"/>
      <c r="O735" s="587"/>
      <c r="P735" s="589"/>
      <c r="Q735" s="587"/>
      <c r="R735" s="587"/>
      <c r="S735" s="587"/>
      <c r="T735" s="587"/>
      <c r="U735" s="587"/>
      <c r="V735" s="587"/>
      <c r="W735" s="587"/>
      <c r="X735" s="587"/>
      <c r="Y735" s="587"/>
      <c r="Z735" s="587"/>
      <c r="AA735" s="587"/>
      <c r="AB735" s="587"/>
      <c r="AC735" s="587"/>
      <c r="AD735" s="587"/>
      <c r="AE735" s="587"/>
      <c r="AF735" s="587"/>
      <c r="AG735" s="587"/>
      <c r="AH735" s="587"/>
      <c r="AI735" s="587"/>
      <c r="AJ735" s="587"/>
      <c r="AK735" s="587"/>
      <c r="AL735" s="587"/>
      <c r="AM735" s="587"/>
      <c r="AN735" s="587"/>
      <c r="AO735" s="587"/>
      <c r="AP735" s="590"/>
      <c r="AQ735" s="590"/>
    </row>
    <row r="736" spans="1:43" ht="12.75" customHeight="1">
      <c r="A736" s="587"/>
      <c r="B736" s="587"/>
      <c r="C736" s="587"/>
      <c r="D736" s="587"/>
      <c r="E736" s="587"/>
      <c r="F736" s="587"/>
      <c r="G736" s="587"/>
      <c r="H736" s="587"/>
      <c r="I736" s="587"/>
      <c r="J736" s="587"/>
      <c r="K736" s="587"/>
      <c r="L736" s="588"/>
      <c r="M736" s="587"/>
      <c r="N736" s="587"/>
      <c r="O736" s="587"/>
      <c r="P736" s="589"/>
      <c r="Q736" s="587"/>
      <c r="R736" s="587"/>
      <c r="S736" s="587"/>
      <c r="T736" s="587"/>
      <c r="U736" s="587"/>
      <c r="V736" s="587"/>
      <c r="W736" s="587"/>
      <c r="X736" s="587"/>
      <c r="Y736" s="587"/>
      <c r="Z736" s="587"/>
      <c r="AA736" s="587"/>
      <c r="AB736" s="587"/>
      <c r="AC736" s="587"/>
      <c r="AD736" s="587"/>
      <c r="AE736" s="587"/>
      <c r="AF736" s="587"/>
      <c r="AG736" s="587"/>
      <c r="AH736" s="587"/>
      <c r="AI736" s="587"/>
      <c r="AJ736" s="587"/>
      <c r="AK736" s="587"/>
      <c r="AL736" s="587"/>
      <c r="AM736" s="587"/>
      <c r="AN736" s="587"/>
      <c r="AO736" s="587"/>
      <c r="AP736" s="590"/>
      <c r="AQ736" s="590"/>
    </row>
    <row r="737" spans="1:43" ht="12.75" customHeight="1">
      <c r="A737" s="587"/>
      <c r="B737" s="587"/>
      <c r="C737" s="587"/>
      <c r="D737" s="587"/>
      <c r="E737" s="587"/>
      <c r="F737" s="587"/>
      <c r="G737" s="587"/>
      <c r="H737" s="587"/>
      <c r="I737" s="587"/>
      <c r="J737" s="587"/>
      <c r="K737" s="587"/>
      <c r="L737" s="588"/>
      <c r="M737" s="587"/>
      <c r="N737" s="587"/>
      <c r="O737" s="587"/>
      <c r="P737" s="589"/>
      <c r="Q737" s="587"/>
      <c r="R737" s="587"/>
      <c r="S737" s="587"/>
      <c r="T737" s="587"/>
      <c r="U737" s="587"/>
      <c r="V737" s="587"/>
      <c r="W737" s="587"/>
      <c r="X737" s="587"/>
      <c r="Y737" s="587"/>
      <c r="Z737" s="587"/>
      <c r="AA737" s="587"/>
      <c r="AB737" s="587"/>
      <c r="AC737" s="587"/>
      <c r="AD737" s="587"/>
      <c r="AE737" s="587"/>
      <c r="AF737" s="587"/>
      <c r="AG737" s="587"/>
      <c r="AH737" s="587"/>
      <c r="AI737" s="587"/>
      <c r="AJ737" s="587"/>
      <c r="AK737" s="587"/>
      <c r="AL737" s="587"/>
      <c r="AM737" s="587"/>
      <c r="AN737" s="587"/>
      <c r="AO737" s="587"/>
      <c r="AP737" s="590"/>
      <c r="AQ737" s="590"/>
    </row>
    <row r="738" spans="1:43" ht="12.75" customHeight="1">
      <c r="A738" s="587"/>
      <c r="B738" s="587"/>
      <c r="C738" s="587"/>
      <c r="D738" s="587"/>
      <c r="E738" s="587"/>
      <c r="F738" s="587"/>
      <c r="G738" s="587"/>
      <c r="H738" s="587"/>
      <c r="I738" s="587"/>
      <c r="J738" s="587"/>
      <c r="K738" s="587"/>
      <c r="L738" s="588"/>
      <c r="M738" s="587"/>
      <c r="N738" s="587"/>
      <c r="O738" s="587"/>
      <c r="P738" s="589"/>
      <c r="Q738" s="587"/>
      <c r="R738" s="587"/>
      <c r="S738" s="587"/>
      <c r="T738" s="587"/>
      <c r="U738" s="587"/>
      <c r="V738" s="587"/>
      <c r="W738" s="587"/>
      <c r="X738" s="587"/>
      <c r="Y738" s="587"/>
      <c r="Z738" s="587"/>
      <c r="AA738" s="587"/>
      <c r="AB738" s="587"/>
      <c r="AC738" s="587"/>
      <c r="AD738" s="587"/>
      <c r="AE738" s="587"/>
      <c r="AF738" s="587"/>
      <c r="AG738" s="587"/>
      <c r="AH738" s="587"/>
      <c r="AI738" s="587"/>
      <c r="AJ738" s="587"/>
      <c r="AK738" s="587"/>
      <c r="AL738" s="587"/>
      <c r="AM738" s="587"/>
      <c r="AN738" s="587"/>
      <c r="AO738" s="587"/>
      <c r="AP738" s="590"/>
      <c r="AQ738" s="590"/>
    </row>
    <row r="739" spans="1:43" ht="12.75" customHeight="1">
      <c r="A739" s="587"/>
      <c r="B739" s="587"/>
      <c r="C739" s="587"/>
      <c r="D739" s="587"/>
      <c r="E739" s="587"/>
      <c r="F739" s="587"/>
      <c r="G739" s="587"/>
      <c r="H739" s="587"/>
      <c r="I739" s="587"/>
      <c r="J739" s="587"/>
      <c r="K739" s="587"/>
      <c r="L739" s="588"/>
      <c r="M739" s="587"/>
      <c r="N739" s="587"/>
      <c r="O739" s="587"/>
      <c r="P739" s="589"/>
      <c r="Q739" s="587"/>
      <c r="R739" s="587"/>
      <c r="S739" s="587"/>
      <c r="T739" s="587"/>
      <c r="U739" s="587"/>
      <c r="V739" s="587"/>
      <c r="W739" s="587"/>
      <c r="X739" s="587"/>
      <c r="Y739" s="587"/>
      <c r="Z739" s="587"/>
      <c r="AA739" s="587"/>
      <c r="AB739" s="587"/>
      <c r="AC739" s="587"/>
      <c r="AD739" s="587"/>
      <c r="AE739" s="587"/>
      <c r="AF739" s="587"/>
      <c r="AG739" s="587"/>
      <c r="AH739" s="587"/>
      <c r="AI739" s="587"/>
      <c r="AJ739" s="587"/>
      <c r="AK739" s="587"/>
      <c r="AL739" s="587"/>
      <c r="AM739" s="587"/>
      <c r="AN739" s="587"/>
      <c r="AO739" s="587"/>
      <c r="AP739" s="590"/>
      <c r="AQ739" s="590"/>
    </row>
    <row r="740" spans="1:43" ht="12.75" customHeight="1">
      <c r="A740" s="587"/>
      <c r="B740" s="587"/>
      <c r="C740" s="587"/>
      <c r="D740" s="587"/>
      <c r="E740" s="587"/>
      <c r="F740" s="587"/>
      <c r="G740" s="587"/>
      <c r="H740" s="587"/>
      <c r="I740" s="587"/>
      <c r="J740" s="587"/>
      <c r="K740" s="587"/>
      <c r="L740" s="588"/>
      <c r="M740" s="587"/>
      <c r="N740" s="587"/>
      <c r="O740" s="587"/>
      <c r="P740" s="589"/>
      <c r="Q740" s="587"/>
      <c r="R740" s="587"/>
      <c r="S740" s="587"/>
      <c r="T740" s="587"/>
      <c r="U740" s="587"/>
      <c r="V740" s="587"/>
      <c r="W740" s="587"/>
      <c r="X740" s="587"/>
      <c r="Y740" s="587"/>
      <c r="Z740" s="587"/>
      <c r="AA740" s="587"/>
      <c r="AB740" s="587"/>
      <c r="AC740" s="587"/>
      <c r="AD740" s="587"/>
      <c r="AE740" s="587"/>
      <c r="AF740" s="587"/>
      <c r="AG740" s="587"/>
      <c r="AH740" s="587"/>
      <c r="AI740" s="587"/>
      <c r="AJ740" s="587"/>
      <c r="AK740" s="587"/>
      <c r="AL740" s="587"/>
      <c r="AM740" s="587"/>
      <c r="AN740" s="587"/>
      <c r="AO740" s="587"/>
      <c r="AP740" s="590"/>
      <c r="AQ740" s="590"/>
    </row>
    <row r="741" spans="1:43" ht="12.75" customHeight="1">
      <c r="A741" s="587"/>
      <c r="B741" s="587"/>
      <c r="C741" s="587"/>
      <c r="D741" s="587"/>
      <c r="E741" s="587"/>
      <c r="F741" s="587"/>
      <c r="G741" s="587"/>
      <c r="H741" s="587"/>
      <c r="I741" s="587"/>
      <c r="J741" s="587"/>
      <c r="K741" s="587"/>
      <c r="L741" s="588"/>
      <c r="M741" s="587"/>
      <c r="N741" s="587"/>
      <c r="O741" s="587"/>
      <c r="P741" s="589"/>
      <c r="Q741" s="587"/>
      <c r="R741" s="587"/>
      <c r="S741" s="587"/>
      <c r="T741" s="587"/>
      <c r="U741" s="587"/>
      <c r="V741" s="587"/>
      <c r="W741" s="587"/>
      <c r="X741" s="587"/>
      <c r="Y741" s="587"/>
      <c r="Z741" s="587"/>
      <c r="AA741" s="587"/>
      <c r="AB741" s="587"/>
      <c r="AC741" s="587"/>
      <c r="AD741" s="587"/>
      <c r="AE741" s="587"/>
      <c r="AF741" s="587"/>
      <c r="AG741" s="587"/>
      <c r="AH741" s="587"/>
      <c r="AI741" s="587"/>
      <c r="AJ741" s="587"/>
      <c r="AK741" s="587"/>
      <c r="AL741" s="587"/>
      <c r="AM741" s="587"/>
      <c r="AN741" s="587"/>
      <c r="AO741" s="587"/>
      <c r="AP741" s="590"/>
      <c r="AQ741" s="590"/>
    </row>
    <row r="742" spans="1:43" ht="12.75" customHeight="1">
      <c r="A742" s="587"/>
      <c r="B742" s="587"/>
      <c r="C742" s="587"/>
      <c r="D742" s="587"/>
      <c r="E742" s="587"/>
      <c r="F742" s="587"/>
      <c r="G742" s="587"/>
      <c r="H742" s="587"/>
      <c r="I742" s="587"/>
      <c r="J742" s="587"/>
      <c r="K742" s="587"/>
      <c r="L742" s="588"/>
      <c r="M742" s="587"/>
      <c r="N742" s="587"/>
      <c r="O742" s="587"/>
      <c r="P742" s="589"/>
      <c r="Q742" s="587"/>
      <c r="R742" s="587"/>
      <c r="S742" s="587"/>
      <c r="T742" s="587"/>
      <c r="U742" s="587"/>
      <c r="V742" s="587"/>
      <c r="W742" s="587"/>
      <c r="X742" s="587"/>
      <c r="Y742" s="587"/>
      <c r="Z742" s="587"/>
      <c r="AA742" s="587"/>
      <c r="AB742" s="587"/>
      <c r="AC742" s="587"/>
      <c r="AD742" s="587"/>
      <c r="AE742" s="587"/>
      <c r="AF742" s="587"/>
      <c r="AG742" s="587"/>
      <c r="AH742" s="587"/>
      <c r="AI742" s="587"/>
      <c r="AJ742" s="587"/>
      <c r="AK742" s="587"/>
      <c r="AL742" s="587"/>
      <c r="AM742" s="587"/>
      <c r="AN742" s="587"/>
      <c r="AO742" s="587"/>
      <c r="AP742" s="590"/>
      <c r="AQ742" s="590"/>
    </row>
    <row r="743" spans="1:43" ht="12.75" customHeight="1">
      <c r="A743" s="587"/>
      <c r="B743" s="587"/>
      <c r="C743" s="587"/>
      <c r="D743" s="587"/>
      <c r="E743" s="587"/>
      <c r="F743" s="587"/>
      <c r="G743" s="587"/>
      <c r="H743" s="587"/>
      <c r="I743" s="587"/>
      <c r="J743" s="587"/>
      <c r="K743" s="587"/>
      <c r="L743" s="588"/>
      <c r="M743" s="587"/>
      <c r="N743" s="587"/>
      <c r="O743" s="587"/>
      <c r="P743" s="589"/>
      <c r="Q743" s="587"/>
      <c r="R743" s="587"/>
      <c r="S743" s="587"/>
      <c r="T743" s="587"/>
      <c r="U743" s="587"/>
      <c r="V743" s="587"/>
      <c r="W743" s="587"/>
      <c r="X743" s="587"/>
      <c r="Y743" s="587"/>
      <c r="Z743" s="587"/>
      <c r="AA743" s="587"/>
      <c r="AB743" s="587"/>
      <c r="AC743" s="587"/>
      <c r="AD743" s="587"/>
      <c r="AE743" s="587"/>
      <c r="AF743" s="587"/>
      <c r="AG743" s="587"/>
      <c r="AH743" s="587"/>
      <c r="AI743" s="587"/>
      <c r="AJ743" s="587"/>
      <c r="AK743" s="587"/>
      <c r="AL743" s="587"/>
      <c r="AM743" s="587"/>
      <c r="AN743" s="587"/>
      <c r="AO743" s="587"/>
      <c r="AP743" s="590"/>
      <c r="AQ743" s="590"/>
    </row>
    <row r="744" spans="1:43" ht="12.75" customHeight="1">
      <c r="A744" s="587"/>
      <c r="B744" s="587"/>
      <c r="C744" s="587"/>
      <c r="D744" s="587"/>
      <c r="E744" s="587"/>
      <c r="F744" s="587"/>
      <c r="G744" s="587"/>
      <c r="H744" s="587"/>
      <c r="I744" s="587"/>
      <c r="J744" s="587"/>
      <c r="K744" s="587"/>
      <c r="L744" s="588"/>
      <c r="M744" s="587"/>
      <c r="N744" s="587"/>
      <c r="O744" s="587"/>
      <c r="P744" s="589"/>
      <c r="Q744" s="587"/>
      <c r="R744" s="587"/>
      <c r="S744" s="587"/>
      <c r="T744" s="587"/>
      <c r="U744" s="587"/>
      <c r="V744" s="587"/>
      <c r="W744" s="587"/>
      <c r="X744" s="587"/>
      <c r="Y744" s="587"/>
      <c r="Z744" s="587"/>
      <c r="AA744" s="587"/>
      <c r="AB744" s="587"/>
      <c r="AC744" s="587"/>
      <c r="AD744" s="587"/>
      <c r="AE744" s="587"/>
      <c r="AF744" s="587"/>
      <c r="AG744" s="587"/>
      <c r="AH744" s="587"/>
      <c r="AI744" s="587"/>
      <c r="AJ744" s="587"/>
      <c r="AK744" s="587"/>
      <c r="AL744" s="587"/>
      <c r="AM744" s="587"/>
      <c r="AN744" s="587"/>
      <c r="AO744" s="587"/>
      <c r="AP744" s="590"/>
      <c r="AQ744" s="590"/>
    </row>
    <row r="745" spans="1:43" ht="12.75" customHeight="1">
      <c r="A745" s="587"/>
      <c r="B745" s="587"/>
      <c r="C745" s="587"/>
      <c r="D745" s="587"/>
      <c r="E745" s="587"/>
      <c r="F745" s="587"/>
      <c r="G745" s="587"/>
      <c r="H745" s="587"/>
      <c r="I745" s="587"/>
      <c r="J745" s="587"/>
      <c r="K745" s="587"/>
      <c r="L745" s="588"/>
      <c r="M745" s="587"/>
      <c r="N745" s="587"/>
      <c r="O745" s="587"/>
      <c r="P745" s="589"/>
      <c r="Q745" s="587"/>
      <c r="R745" s="587"/>
      <c r="S745" s="587"/>
      <c r="T745" s="587"/>
      <c r="U745" s="587"/>
      <c r="V745" s="587"/>
      <c r="W745" s="587"/>
      <c r="X745" s="587"/>
      <c r="Y745" s="587"/>
      <c r="Z745" s="587"/>
      <c r="AA745" s="587"/>
      <c r="AB745" s="587"/>
      <c r="AC745" s="587"/>
      <c r="AD745" s="587"/>
      <c r="AE745" s="587"/>
      <c r="AF745" s="587"/>
      <c r="AG745" s="587"/>
      <c r="AH745" s="587"/>
      <c r="AI745" s="587"/>
      <c r="AJ745" s="587"/>
      <c r="AK745" s="587"/>
      <c r="AL745" s="587"/>
      <c r="AM745" s="587"/>
      <c r="AN745" s="587"/>
      <c r="AO745" s="587"/>
      <c r="AP745" s="590"/>
      <c r="AQ745" s="590"/>
    </row>
    <row r="746" spans="1:43" ht="12.75" customHeight="1">
      <c r="A746" s="587"/>
      <c r="B746" s="587"/>
      <c r="C746" s="587"/>
      <c r="D746" s="587"/>
      <c r="E746" s="587"/>
      <c r="F746" s="587"/>
      <c r="G746" s="587"/>
      <c r="H746" s="587"/>
      <c r="I746" s="587"/>
      <c r="J746" s="587"/>
      <c r="K746" s="587"/>
      <c r="L746" s="588"/>
      <c r="M746" s="587"/>
      <c r="N746" s="587"/>
      <c r="O746" s="587"/>
      <c r="P746" s="589"/>
      <c r="Q746" s="587"/>
      <c r="R746" s="587"/>
      <c r="S746" s="587"/>
      <c r="T746" s="587"/>
      <c r="U746" s="587"/>
      <c r="V746" s="587"/>
      <c r="W746" s="587"/>
      <c r="X746" s="587"/>
      <c r="Y746" s="587"/>
      <c r="Z746" s="587"/>
      <c r="AA746" s="587"/>
      <c r="AB746" s="587"/>
      <c r="AC746" s="587"/>
      <c r="AD746" s="587"/>
      <c r="AE746" s="587"/>
      <c r="AF746" s="587"/>
      <c r="AG746" s="587"/>
      <c r="AH746" s="587"/>
      <c r="AI746" s="587"/>
      <c r="AJ746" s="587"/>
      <c r="AK746" s="587"/>
      <c r="AL746" s="587"/>
      <c r="AM746" s="587"/>
      <c r="AN746" s="587"/>
      <c r="AO746" s="587"/>
      <c r="AP746" s="590"/>
      <c r="AQ746" s="590"/>
    </row>
    <row r="747" spans="1:43" ht="12.75" customHeight="1">
      <c r="A747" s="587"/>
      <c r="B747" s="587"/>
      <c r="C747" s="587"/>
      <c r="D747" s="587"/>
      <c r="E747" s="587"/>
      <c r="F747" s="587"/>
      <c r="G747" s="587"/>
      <c r="H747" s="587"/>
      <c r="I747" s="587"/>
      <c r="J747" s="587"/>
      <c r="K747" s="587"/>
      <c r="L747" s="588"/>
      <c r="M747" s="587"/>
      <c r="N747" s="587"/>
      <c r="O747" s="587"/>
      <c r="P747" s="589"/>
      <c r="Q747" s="587"/>
      <c r="R747" s="587"/>
      <c r="S747" s="587"/>
      <c r="T747" s="587"/>
      <c r="U747" s="587"/>
      <c r="V747" s="587"/>
      <c r="W747" s="587"/>
      <c r="X747" s="587"/>
      <c r="Y747" s="587"/>
      <c r="Z747" s="587"/>
      <c r="AA747" s="587"/>
      <c r="AB747" s="587"/>
      <c r="AC747" s="587"/>
      <c r="AD747" s="587"/>
      <c r="AE747" s="587"/>
      <c r="AF747" s="587"/>
      <c r="AG747" s="587"/>
      <c r="AH747" s="587"/>
      <c r="AI747" s="587"/>
      <c r="AJ747" s="587"/>
      <c r="AK747" s="587"/>
      <c r="AL747" s="587"/>
      <c r="AM747" s="587"/>
      <c r="AN747" s="587"/>
      <c r="AO747" s="587"/>
      <c r="AP747" s="590"/>
      <c r="AQ747" s="590"/>
    </row>
    <row r="748" spans="1:43" ht="12.75" customHeight="1">
      <c r="A748" s="587"/>
      <c r="B748" s="587"/>
      <c r="C748" s="587"/>
      <c r="D748" s="587"/>
      <c r="E748" s="587"/>
      <c r="F748" s="587"/>
      <c r="G748" s="587"/>
      <c r="H748" s="587"/>
      <c r="I748" s="587"/>
      <c r="J748" s="587"/>
      <c r="K748" s="587"/>
      <c r="L748" s="588"/>
      <c r="M748" s="587"/>
      <c r="N748" s="587"/>
      <c r="O748" s="587"/>
      <c r="P748" s="589"/>
      <c r="Q748" s="587"/>
      <c r="R748" s="587"/>
      <c r="S748" s="587"/>
      <c r="T748" s="587"/>
      <c r="U748" s="587"/>
      <c r="V748" s="587"/>
      <c r="W748" s="587"/>
      <c r="X748" s="587"/>
      <c r="Y748" s="587"/>
      <c r="Z748" s="587"/>
      <c r="AA748" s="587"/>
      <c r="AB748" s="587"/>
      <c r="AC748" s="587"/>
      <c r="AD748" s="587"/>
      <c r="AE748" s="587"/>
      <c r="AF748" s="587"/>
      <c r="AG748" s="587"/>
      <c r="AH748" s="587"/>
      <c r="AI748" s="587"/>
      <c r="AJ748" s="587"/>
      <c r="AK748" s="587"/>
      <c r="AL748" s="587"/>
      <c r="AM748" s="587"/>
      <c r="AN748" s="587"/>
      <c r="AO748" s="587"/>
      <c r="AP748" s="590"/>
      <c r="AQ748" s="590"/>
    </row>
    <row r="749" spans="1:43" ht="12.75" customHeight="1">
      <c r="A749" s="587"/>
      <c r="B749" s="587"/>
      <c r="C749" s="587"/>
      <c r="D749" s="587"/>
      <c r="E749" s="587"/>
      <c r="F749" s="587"/>
      <c r="G749" s="587"/>
      <c r="H749" s="587"/>
      <c r="I749" s="587"/>
      <c r="J749" s="587"/>
      <c r="K749" s="587"/>
      <c r="L749" s="588"/>
      <c r="M749" s="587"/>
      <c r="N749" s="587"/>
      <c r="O749" s="587"/>
      <c r="P749" s="589"/>
      <c r="Q749" s="587"/>
      <c r="R749" s="587"/>
      <c r="S749" s="587"/>
      <c r="T749" s="587"/>
      <c r="U749" s="587"/>
      <c r="V749" s="587"/>
      <c r="W749" s="587"/>
      <c r="X749" s="587"/>
      <c r="Y749" s="587"/>
      <c r="Z749" s="587"/>
      <c r="AA749" s="587"/>
      <c r="AB749" s="587"/>
      <c r="AC749" s="587"/>
      <c r="AD749" s="587"/>
      <c r="AE749" s="587"/>
      <c r="AF749" s="587"/>
      <c r="AG749" s="587"/>
      <c r="AH749" s="587"/>
      <c r="AI749" s="587"/>
      <c r="AJ749" s="587"/>
      <c r="AK749" s="587"/>
      <c r="AL749" s="587"/>
      <c r="AM749" s="587"/>
      <c r="AN749" s="587"/>
      <c r="AO749" s="587"/>
      <c r="AP749" s="590"/>
      <c r="AQ749" s="590"/>
    </row>
    <row r="750" spans="1:43" ht="12.75" customHeight="1">
      <c r="A750" s="587"/>
      <c r="B750" s="587"/>
      <c r="C750" s="587"/>
      <c r="D750" s="587"/>
      <c r="E750" s="587"/>
      <c r="F750" s="587"/>
      <c r="G750" s="587"/>
      <c r="H750" s="587"/>
      <c r="I750" s="587"/>
      <c r="J750" s="587"/>
      <c r="K750" s="587"/>
      <c r="L750" s="588"/>
      <c r="M750" s="587"/>
      <c r="N750" s="587"/>
      <c r="O750" s="587"/>
      <c r="P750" s="589"/>
      <c r="Q750" s="587"/>
      <c r="R750" s="587"/>
      <c r="S750" s="587"/>
      <c r="T750" s="587"/>
      <c r="U750" s="587"/>
      <c r="V750" s="587"/>
      <c r="W750" s="587"/>
      <c r="X750" s="587"/>
      <c r="Y750" s="587"/>
      <c r="Z750" s="587"/>
      <c r="AA750" s="587"/>
      <c r="AB750" s="587"/>
      <c r="AC750" s="587"/>
      <c r="AD750" s="587"/>
      <c r="AE750" s="587"/>
      <c r="AF750" s="587"/>
      <c r="AG750" s="587"/>
      <c r="AH750" s="587"/>
      <c r="AI750" s="587"/>
      <c r="AJ750" s="587"/>
      <c r="AK750" s="587"/>
      <c r="AL750" s="587"/>
      <c r="AM750" s="587"/>
      <c r="AN750" s="587"/>
      <c r="AO750" s="587"/>
      <c r="AP750" s="590"/>
      <c r="AQ750" s="590"/>
    </row>
    <row r="751" spans="1:43" ht="12.75" customHeight="1">
      <c r="A751" s="587"/>
      <c r="B751" s="587"/>
      <c r="C751" s="587"/>
      <c r="D751" s="587"/>
      <c r="E751" s="587"/>
      <c r="F751" s="587"/>
      <c r="G751" s="587"/>
      <c r="H751" s="587"/>
      <c r="I751" s="587"/>
      <c r="J751" s="587"/>
      <c r="K751" s="587"/>
      <c r="L751" s="588"/>
      <c r="M751" s="587"/>
      <c r="N751" s="587"/>
      <c r="O751" s="587"/>
      <c r="P751" s="589"/>
      <c r="Q751" s="587"/>
      <c r="R751" s="587"/>
      <c r="S751" s="587"/>
      <c r="T751" s="587"/>
      <c r="U751" s="587"/>
      <c r="V751" s="587"/>
      <c r="W751" s="587"/>
      <c r="X751" s="587"/>
      <c r="Y751" s="587"/>
      <c r="Z751" s="587"/>
      <c r="AA751" s="587"/>
      <c r="AB751" s="587"/>
      <c r="AC751" s="587"/>
      <c r="AD751" s="587"/>
      <c r="AE751" s="587"/>
      <c r="AF751" s="587"/>
      <c r="AG751" s="587"/>
      <c r="AH751" s="587"/>
      <c r="AI751" s="587"/>
      <c r="AJ751" s="587"/>
      <c r="AK751" s="587"/>
      <c r="AL751" s="587"/>
      <c r="AM751" s="587"/>
      <c r="AN751" s="587"/>
      <c r="AO751" s="587"/>
      <c r="AP751" s="590"/>
      <c r="AQ751" s="590"/>
    </row>
    <row r="752" spans="1:43" ht="12.75" customHeight="1">
      <c r="A752" s="587"/>
      <c r="B752" s="587"/>
      <c r="C752" s="587"/>
      <c r="D752" s="587"/>
      <c r="E752" s="587"/>
      <c r="F752" s="587"/>
      <c r="G752" s="587"/>
      <c r="H752" s="587"/>
      <c r="I752" s="587"/>
      <c r="J752" s="587"/>
      <c r="K752" s="587"/>
      <c r="L752" s="588"/>
      <c r="M752" s="587"/>
      <c r="N752" s="587"/>
      <c r="O752" s="587"/>
      <c r="P752" s="589"/>
      <c r="Q752" s="587"/>
      <c r="R752" s="587"/>
      <c r="S752" s="587"/>
      <c r="T752" s="587"/>
      <c r="U752" s="587"/>
      <c r="V752" s="587"/>
      <c r="W752" s="587"/>
      <c r="X752" s="587"/>
      <c r="Y752" s="587"/>
      <c r="Z752" s="587"/>
      <c r="AA752" s="587"/>
      <c r="AB752" s="587"/>
      <c r="AC752" s="587"/>
      <c r="AD752" s="587"/>
      <c r="AE752" s="587"/>
      <c r="AF752" s="587"/>
      <c r="AG752" s="587"/>
      <c r="AH752" s="587"/>
      <c r="AI752" s="587"/>
      <c r="AJ752" s="587"/>
      <c r="AK752" s="587"/>
      <c r="AL752" s="587"/>
      <c r="AM752" s="587"/>
      <c r="AN752" s="587"/>
      <c r="AO752" s="587"/>
      <c r="AP752" s="590"/>
      <c r="AQ752" s="590"/>
    </row>
    <row r="753" spans="1:43" ht="12.75" customHeight="1">
      <c r="A753" s="587"/>
      <c r="B753" s="587"/>
      <c r="C753" s="587"/>
      <c r="D753" s="587"/>
      <c r="E753" s="587"/>
      <c r="F753" s="587"/>
      <c r="G753" s="587"/>
      <c r="H753" s="587"/>
      <c r="I753" s="587"/>
      <c r="J753" s="587"/>
      <c r="K753" s="587"/>
      <c r="L753" s="588"/>
      <c r="M753" s="587"/>
      <c r="N753" s="587"/>
      <c r="O753" s="587"/>
      <c r="P753" s="589"/>
      <c r="Q753" s="587"/>
      <c r="R753" s="587"/>
      <c r="S753" s="587"/>
      <c r="T753" s="587"/>
      <c r="U753" s="587"/>
      <c r="V753" s="587"/>
      <c r="W753" s="587"/>
      <c r="X753" s="587"/>
      <c r="Y753" s="587"/>
      <c r="Z753" s="587"/>
      <c r="AA753" s="587"/>
      <c r="AB753" s="587"/>
      <c r="AC753" s="587"/>
      <c r="AD753" s="587"/>
      <c r="AE753" s="587"/>
      <c r="AF753" s="587"/>
      <c r="AG753" s="587"/>
      <c r="AH753" s="587"/>
      <c r="AI753" s="587"/>
      <c r="AJ753" s="587"/>
      <c r="AK753" s="587"/>
      <c r="AL753" s="587"/>
      <c r="AM753" s="587"/>
      <c r="AN753" s="587"/>
      <c r="AO753" s="587"/>
      <c r="AP753" s="590"/>
      <c r="AQ753" s="590"/>
    </row>
    <row r="754" spans="1:43" ht="12.75" customHeight="1">
      <c r="A754" s="587"/>
      <c r="B754" s="587"/>
      <c r="C754" s="587"/>
      <c r="D754" s="587"/>
      <c r="E754" s="587"/>
      <c r="F754" s="587"/>
      <c r="G754" s="587"/>
      <c r="H754" s="587"/>
      <c r="I754" s="587"/>
      <c r="J754" s="587"/>
      <c r="K754" s="587"/>
      <c r="L754" s="588"/>
      <c r="M754" s="587"/>
      <c r="N754" s="587"/>
      <c r="O754" s="587"/>
      <c r="P754" s="589"/>
      <c r="Q754" s="587"/>
      <c r="R754" s="587"/>
      <c r="S754" s="587"/>
      <c r="T754" s="587"/>
      <c r="U754" s="587"/>
      <c r="V754" s="587"/>
      <c r="W754" s="587"/>
      <c r="X754" s="587"/>
      <c r="Y754" s="587"/>
      <c r="Z754" s="587"/>
      <c r="AA754" s="587"/>
      <c r="AB754" s="587"/>
      <c r="AC754" s="587"/>
      <c r="AD754" s="587"/>
      <c r="AE754" s="587"/>
      <c r="AF754" s="587"/>
      <c r="AG754" s="587"/>
      <c r="AH754" s="587"/>
      <c r="AI754" s="587"/>
      <c r="AJ754" s="587"/>
      <c r="AK754" s="587"/>
      <c r="AL754" s="587"/>
      <c r="AM754" s="587"/>
      <c r="AN754" s="587"/>
      <c r="AO754" s="587"/>
      <c r="AP754" s="590"/>
      <c r="AQ754" s="590"/>
    </row>
    <row r="755" spans="1:43" ht="12.75" customHeight="1">
      <c r="A755" s="587"/>
      <c r="B755" s="587"/>
      <c r="C755" s="587"/>
      <c r="D755" s="587"/>
      <c r="E755" s="587"/>
      <c r="F755" s="587"/>
      <c r="G755" s="587"/>
      <c r="H755" s="587"/>
      <c r="I755" s="587"/>
      <c r="J755" s="587"/>
      <c r="K755" s="587"/>
      <c r="L755" s="588"/>
      <c r="M755" s="587"/>
      <c r="N755" s="587"/>
      <c r="O755" s="587"/>
      <c r="P755" s="589"/>
      <c r="Q755" s="587"/>
      <c r="R755" s="587"/>
      <c r="S755" s="587"/>
      <c r="T755" s="587"/>
      <c r="U755" s="587"/>
      <c r="V755" s="587"/>
      <c r="W755" s="587"/>
      <c r="X755" s="587"/>
      <c r="Y755" s="587"/>
      <c r="Z755" s="587"/>
      <c r="AA755" s="587"/>
      <c r="AB755" s="587"/>
      <c r="AC755" s="587"/>
      <c r="AD755" s="587"/>
      <c r="AE755" s="587"/>
      <c r="AF755" s="587"/>
      <c r="AG755" s="587"/>
      <c r="AH755" s="587"/>
      <c r="AI755" s="587"/>
      <c r="AJ755" s="587"/>
      <c r="AK755" s="587"/>
      <c r="AL755" s="587"/>
      <c r="AM755" s="587"/>
      <c r="AN755" s="587"/>
      <c r="AO755" s="587"/>
      <c r="AP755" s="590"/>
      <c r="AQ755" s="590"/>
    </row>
    <row r="756" spans="1:43" ht="12.75" customHeight="1">
      <c r="A756" s="587"/>
      <c r="B756" s="587"/>
      <c r="C756" s="587"/>
      <c r="D756" s="587"/>
      <c r="E756" s="587"/>
      <c r="F756" s="587"/>
      <c r="G756" s="587"/>
      <c r="H756" s="587"/>
      <c r="I756" s="587"/>
      <c r="J756" s="587"/>
      <c r="K756" s="587"/>
      <c r="L756" s="588"/>
      <c r="M756" s="587"/>
      <c r="N756" s="587"/>
      <c r="O756" s="587"/>
      <c r="P756" s="589"/>
      <c r="Q756" s="587"/>
      <c r="R756" s="587"/>
      <c r="S756" s="587"/>
      <c r="T756" s="587"/>
      <c r="U756" s="587"/>
      <c r="V756" s="587"/>
      <c r="W756" s="587"/>
      <c r="X756" s="587"/>
      <c r="Y756" s="587"/>
      <c r="Z756" s="587"/>
      <c r="AA756" s="587"/>
      <c r="AB756" s="587"/>
      <c r="AC756" s="587"/>
      <c r="AD756" s="587"/>
      <c r="AE756" s="587"/>
      <c r="AF756" s="587"/>
      <c r="AG756" s="587"/>
      <c r="AH756" s="587"/>
      <c r="AI756" s="587"/>
      <c r="AJ756" s="587"/>
      <c r="AK756" s="587"/>
      <c r="AL756" s="587"/>
      <c r="AM756" s="587"/>
      <c r="AN756" s="587"/>
      <c r="AO756" s="587"/>
      <c r="AP756" s="590"/>
      <c r="AQ756" s="590"/>
    </row>
    <row r="757" spans="1:43" ht="12.75" customHeight="1">
      <c r="A757" s="587"/>
      <c r="B757" s="587"/>
      <c r="C757" s="587"/>
      <c r="D757" s="587"/>
      <c r="E757" s="587"/>
      <c r="F757" s="587"/>
      <c r="G757" s="587"/>
      <c r="H757" s="587"/>
      <c r="I757" s="587"/>
      <c r="J757" s="587"/>
      <c r="K757" s="587"/>
      <c r="L757" s="588"/>
      <c r="M757" s="587"/>
      <c r="N757" s="587"/>
      <c r="O757" s="587"/>
      <c r="P757" s="589"/>
      <c r="Q757" s="587"/>
      <c r="R757" s="587"/>
      <c r="S757" s="587"/>
      <c r="T757" s="587"/>
      <c r="U757" s="587"/>
      <c r="V757" s="587"/>
      <c r="W757" s="587"/>
      <c r="X757" s="587"/>
      <c r="Y757" s="587"/>
      <c r="Z757" s="587"/>
      <c r="AA757" s="587"/>
      <c r="AB757" s="587"/>
      <c r="AC757" s="587"/>
      <c r="AD757" s="587"/>
      <c r="AE757" s="587"/>
      <c r="AF757" s="587"/>
      <c r="AG757" s="587"/>
      <c r="AH757" s="587"/>
      <c r="AI757" s="587"/>
      <c r="AJ757" s="587"/>
      <c r="AK757" s="587"/>
      <c r="AL757" s="587"/>
      <c r="AM757" s="587"/>
      <c r="AN757" s="587"/>
      <c r="AO757" s="587"/>
      <c r="AP757" s="590"/>
      <c r="AQ757" s="590"/>
    </row>
    <row r="758" spans="1:43" ht="12.75" customHeight="1">
      <c r="A758" s="587"/>
      <c r="B758" s="587"/>
      <c r="C758" s="587"/>
      <c r="D758" s="587"/>
      <c r="E758" s="587"/>
      <c r="F758" s="587"/>
      <c r="G758" s="587"/>
      <c r="H758" s="587"/>
      <c r="I758" s="587"/>
      <c r="J758" s="587"/>
      <c r="K758" s="587"/>
      <c r="L758" s="588"/>
      <c r="M758" s="587"/>
      <c r="N758" s="587"/>
      <c r="O758" s="587"/>
      <c r="P758" s="589"/>
      <c r="Q758" s="587"/>
      <c r="R758" s="587"/>
      <c r="S758" s="587"/>
      <c r="T758" s="587"/>
      <c r="U758" s="587"/>
      <c r="V758" s="587"/>
      <c r="W758" s="587"/>
      <c r="X758" s="587"/>
      <c r="Y758" s="587"/>
      <c r="Z758" s="587"/>
      <c r="AA758" s="587"/>
      <c r="AB758" s="587"/>
      <c r="AC758" s="587"/>
      <c r="AD758" s="587"/>
      <c r="AE758" s="587"/>
      <c r="AF758" s="587"/>
      <c r="AG758" s="587"/>
      <c r="AH758" s="587"/>
      <c r="AI758" s="587"/>
      <c r="AJ758" s="587"/>
      <c r="AK758" s="587"/>
      <c r="AL758" s="587"/>
      <c r="AM758" s="587"/>
      <c r="AN758" s="587"/>
      <c r="AO758" s="587"/>
      <c r="AP758" s="590"/>
      <c r="AQ758" s="590"/>
    </row>
    <row r="759" spans="1:43" ht="12.75" customHeight="1">
      <c r="A759" s="587"/>
      <c r="B759" s="587"/>
      <c r="C759" s="587"/>
      <c r="D759" s="587"/>
      <c r="E759" s="587"/>
      <c r="F759" s="587"/>
      <c r="G759" s="587"/>
      <c r="H759" s="587"/>
      <c r="I759" s="587"/>
      <c r="J759" s="587"/>
      <c r="K759" s="587"/>
      <c r="L759" s="588"/>
      <c r="M759" s="587"/>
      <c r="N759" s="587"/>
      <c r="O759" s="587"/>
      <c r="P759" s="589"/>
      <c r="Q759" s="587"/>
      <c r="R759" s="587"/>
      <c r="S759" s="587"/>
      <c r="T759" s="587"/>
      <c r="U759" s="587"/>
      <c r="V759" s="587"/>
      <c r="W759" s="587"/>
      <c r="X759" s="587"/>
      <c r="Y759" s="587"/>
      <c r="Z759" s="587"/>
      <c r="AA759" s="587"/>
      <c r="AB759" s="587"/>
      <c r="AC759" s="587"/>
      <c r="AD759" s="587"/>
      <c r="AE759" s="587"/>
      <c r="AF759" s="587"/>
      <c r="AG759" s="587"/>
      <c r="AH759" s="587"/>
      <c r="AI759" s="587"/>
      <c r="AJ759" s="587"/>
      <c r="AK759" s="587"/>
      <c r="AL759" s="587"/>
      <c r="AM759" s="587"/>
      <c r="AN759" s="587"/>
      <c r="AO759" s="587"/>
      <c r="AP759" s="590"/>
      <c r="AQ759" s="590"/>
    </row>
    <row r="760" spans="1:43" ht="12.75" customHeight="1">
      <c r="A760" s="587"/>
      <c r="B760" s="587"/>
      <c r="C760" s="587"/>
      <c r="D760" s="587"/>
      <c r="E760" s="587"/>
      <c r="F760" s="587"/>
      <c r="G760" s="587"/>
      <c r="H760" s="587"/>
      <c r="I760" s="587"/>
      <c r="J760" s="587"/>
      <c r="K760" s="587"/>
      <c r="L760" s="588"/>
      <c r="M760" s="587"/>
      <c r="N760" s="587"/>
      <c r="O760" s="587"/>
      <c r="P760" s="589"/>
      <c r="Q760" s="587"/>
      <c r="R760" s="587"/>
      <c r="S760" s="587"/>
      <c r="T760" s="587"/>
      <c r="U760" s="587"/>
      <c r="V760" s="587"/>
      <c r="W760" s="587"/>
      <c r="X760" s="587"/>
      <c r="Y760" s="587"/>
      <c r="Z760" s="587"/>
      <c r="AA760" s="587"/>
      <c r="AB760" s="587"/>
      <c r="AC760" s="587"/>
      <c r="AD760" s="587"/>
      <c r="AE760" s="587"/>
      <c r="AF760" s="587"/>
      <c r="AG760" s="587"/>
      <c r="AH760" s="587"/>
      <c r="AI760" s="587"/>
      <c r="AJ760" s="587"/>
      <c r="AK760" s="587"/>
      <c r="AL760" s="587"/>
      <c r="AM760" s="587"/>
      <c r="AN760" s="587"/>
      <c r="AO760" s="587"/>
      <c r="AP760" s="590"/>
      <c r="AQ760" s="590"/>
    </row>
    <row r="761" spans="1:43" ht="12.75" customHeight="1">
      <c r="A761" s="587"/>
      <c r="B761" s="587"/>
      <c r="C761" s="587"/>
      <c r="D761" s="587"/>
      <c r="E761" s="587"/>
      <c r="F761" s="587"/>
      <c r="G761" s="587"/>
      <c r="H761" s="587"/>
      <c r="I761" s="587"/>
      <c r="J761" s="587"/>
      <c r="K761" s="587"/>
      <c r="L761" s="588"/>
      <c r="M761" s="587"/>
      <c r="N761" s="587"/>
      <c r="O761" s="587"/>
      <c r="P761" s="589"/>
      <c r="Q761" s="587"/>
      <c r="R761" s="587"/>
      <c r="S761" s="587"/>
      <c r="T761" s="587"/>
      <c r="U761" s="587"/>
      <c r="V761" s="587"/>
      <c r="W761" s="587"/>
      <c r="X761" s="587"/>
      <c r="Y761" s="587"/>
      <c r="Z761" s="587"/>
      <c r="AA761" s="587"/>
      <c r="AB761" s="587"/>
      <c r="AC761" s="587"/>
      <c r="AD761" s="587"/>
      <c r="AE761" s="587"/>
      <c r="AF761" s="587"/>
      <c r="AG761" s="587"/>
      <c r="AH761" s="587"/>
      <c r="AI761" s="587"/>
      <c r="AJ761" s="587"/>
      <c r="AK761" s="587"/>
      <c r="AL761" s="587"/>
      <c r="AM761" s="587"/>
      <c r="AN761" s="587"/>
      <c r="AO761" s="587"/>
      <c r="AP761" s="590"/>
      <c r="AQ761" s="590"/>
    </row>
    <row r="762" spans="1:43" ht="12.75" customHeight="1">
      <c r="A762" s="587"/>
      <c r="B762" s="587"/>
      <c r="C762" s="587"/>
      <c r="D762" s="587"/>
      <c r="E762" s="587"/>
      <c r="F762" s="587"/>
      <c r="G762" s="587"/>
      <c r="H762" s="587"/>
      <c r="I762" s="587"/>
      <c r="J762" s="587"/>
      <c r="K762" s="587"/>
      <c r="L762" s="588"/>
      <c r="M762" s="587"/>
      <c r="N762" s="587"/>
      <c r="O762" s="587"/>
      <c r="P762" s="589"/>
      <c r="Q762" s="587"/>
      <c r="R762" s="587"/>
      <c r="S762" s="587"/>
      <c r="T762" s="587"/>
      <c r="U762" s="587"/>
      <c r="V762" s="587"/>
      <c r="W762" s="587"/>
      <c r="X762" s="587"/>
      <c r="Y762" s="587"/>
      <c r="Z762" s="587"/>
      <c r="AA762" s="587"/>
      <c r="AB762" s="587"/>
      <c r="AC762" s="587"/>
      <c r="AD762" s="587"/>
      <c r="AE762" s="587"/>
      <c r="AF762" s="587"/>
      <c r="AG762" s="587"/>
      <c r="AH762" s="587"/>
      <c r="AI762" s="587"/>
      <c r="AJ762" s="587"/>
      <c r="AK762" s="587"/>
      <c r="AL762" s="587"/>
      <c r="AM762" s="587"/>
      <c r="AN762" s="587"/>
      <c r="AO762" s="587"/>
      <c r="AP762" s="590"/>
      <c r="AQ762" s="590"/>
    </row>
    <row r="763" spans="1:43" ht="12.75" customHeight="1">
      <c r="A763" s="587"/>
      <c r="B763" s="587"/>
      <c r="C763" s="587"/>
      <c r="D763" s="587"/>
      <c r="E763" s="587"/>
      <c r="F763" s="587"/>
      <c r="G763" s="587"/>
      <c r="H763" s="587"/>
      <c r="I763" s="587"/>
      <c r="J763" s="587"/>
      <c r="K763" s="587"/>
      <c r="L763" s="588"/>
      <c r="M763" s="587"/>
      <c r="N763" s="587"/>
      <c r="O763" s="587"/>
      <c r="P763" s="589"/>
      <c r="Q763" s="587"/>
      <c r="R763" s="587"/>
      <c r="S763" s="587"/>
      <c r="T763" s="587"/>
      <c r="U763" s="587"/>
      <c r="V763" s="587"/>
      <c r="W763" s="587"/>
      <c r="X763" s="587"/>
      <c r="Y763" s="587"/>
      <c r="Z763" s="587"/>
      <c r="AA763" s="587"/>
      <c r="AB763" s="587"/>
      <c r="AC763" s="587"/>
      <c r="AD763" s="587"/>
      <c r="AE763" s="587"/>
      <c r="AF763" s="587"/>
      <c r="AG763" s="587"/>
      <c r="AH763" s="587"/>
      <c r="AI763" s="587"/>
      <c r="AJ763" s="587"/>
      <c r="AK763" s="587"/>
      <c r="AL763" s="587"/>
      <c r="AM763" s="587"/>
      <c r="AN763" s="587"/>
      <c r="AO763" s="587"/>
      <c r="AP763" s="590"/>
      <c r="AQ763" s="590"/>
    </row>
    <row r="764" spans="1:43" ht="12.75" customHeight="1">
      <c r="A764" s="587"/>
      <c r="B764" s="587"/>
      <c r="C764" s="587"/>
      <c r="D764" s="587"/>
      <c r="E764" s="587"/>
      <c r="F764" s="587"/>
      <c r="G764" s="587"/>
      <c r="H764" s="587"/>
      <c r="I764" s="587"/>
      <c r="J764" s="587"/>
      <c r="K764" s="587"/>
      <c r="L764" s="588"/>
      <c r="M764" s="587"/>
      <c r="N764" s="587"/>
      <c r="O764" s="587"/>
      <c r="P764" s="589"/>
      <c r="Q764" s="587"/>
      <c r="R764" s="587"/>
      <c r="S764" s="587"/>
      <c r="T764" s="587"/>
      <c r="U764" s="587"/>
      <c r="V764" s="587"/>
      <c r="W764" s="587"/>
      <c r="X764" s="587"/>
      <c r="Y764" s="587"/>
      <c r="Z764" s="587"/>
      <c r="AA764" s="587"/>
      <c r="AB764" s="587"/>
      <c r="AC764" s="587"/>
      <c r="AD764" s="587"/>
      <c r="AE764" s="587"/>
      <c r="AF764" s="587"/>
      <c r="AG764" s="587"/>
      <c r="AH764" s="587"/>
      <c r="AI764" s="587"/>
      <c r="AJ764" s="587"/>
      <c r="AK764" s="587"/>
      <c r="AL764" s="587"/>
      <c r="AM764" s="587"/>
      <c r="AN764" s="587"/>
      <c r="AO764" s="587"/>
      <c r="AP764" s="590"/>
      <c r="AQ764" s="590"/>
    </row>
    <row r="765" spans="1:43" ht="12.75" customHeight="1">
      <c r="A765" s="587"/>
      <c r="B765" s="587"/>
      <c r="C765" s="587"/>
      <c r="D765" s="587"/>
      <c r="E765" s="587"/>
      <c r="F765" s="587"/>
      <c r="G765" s="587"/>
      <c r="H765" s="587"/>
      <c r="I765" s="587"/>
      <c r="J765" s="587"/>
      <c r="K765" s="587"/>
      <c r="L765" s="588"/>
      <c r="M765" s="587"/>
      <c r="N765" s="587"/>
      <c r="O765" s="587"/>
      <c r="P765" s="589"/>
      <c r="Q765" s="587"/>
      <c r="R765" s="587"/>
      <c r="S765" s="587"/>
      <c r="T765" s="587"/>
      <c r="U765" s="587"/>
      <c r="V765" s="587"/>
      <c r="W765" s="587"/>
      <c r="X765" s="587"/>
      <c r="Y765" s="587"/>
      <c r="Z765" s="587"/>
      <c r="AA765" s="587"/>
      <c r="AB765" s="587"/>
      <c r="AC765" s="587"/>
      <c r="AD765" s="587"/>
      <c r="AE765" s="587"/>
      <c r="AF765" s="587"/>
      <c r="AG765" s="587"/>
      <c r="AH765" s="587"/>
      <c r="AI765" s="587"/>
      <c r="AJ765" s="587"/>
      <c r="AK765" s="587"/>
      <c r="AL765" s="587"/>
      <c r="AM765" s="587"/>
      <c r="AN765" s="587"/>
      <c r="AO765" s="587"/>
      <c r="AP765" s="590"/>
      <c r="AQ765" s="590"/>
    </row>
    <row r="766" spans="1:43" ht="12.75" customHeight="1">
      <c r="A766" s="587"/>
      <c r="B766" s="587"/>
      <c r="C766" s="587"/>
      <c r="D766" s="587"/>
      <c r="E766" s="587"/>
      <c r="F766" s="587"/>
      <c r="G766" s="587"/>
      <c r="H766" s="587"/>
      <c r="I766" s="587"/>
      <c r="J766" s="587"/>
      <c r="K766" s="587"/>
      <c r="L766" s="588"/>
      <c r="M766" s="587"/>
      <c r="N766" s="587"/>
      <c r="O766" s="587"/>
      <c r="P766" s="589"/>
      <c r="Q766" s="587"/>
      <c r="R766" s="587"/>
      <c r="S766" s="587"/>
      <c r="T766" s="587"/>
      <c r="U766" s="587"/>
      <c r="V766" s="587"/>
      <c r="W766" s="587"/>
      <c r="X766" s="587"/>
      <c r="Y766" s="587"/>
      <c r="Z766" s="587"/>
      <c r="AA766" s="587"/>
      <c r="AB766" s="587"/>
      <c r="AC766" s="587"/>
      <c r="AD766" s="587"/>
      <c r="AE766" s="587"/>
      <c r="AF766" s="587"/>
      <c r="AG766" s="587"/>
      <c r="AH766" s="587"/>
      <c r="AI766" s="587"/>
      <c r="AJ766" s="587"/>
      <c r="AK766" s="587"/>
      <c r="AL766" s="587"/>
      <c r="AM766" s="587"/>
      <c r="AN766" s="587"/>
      <c r="AO766" s="587"/>
      <c r="AP766" s="590"/>
      <c r="AQ766" s="590"/>
    </row>
    <row r="767" spans="1:43" ht="12.75" customHeight="1">
      <c r="A767" s="587"/>
      <c r="B767" s="587"/>
      <c r="C767" s="587"/>
      <c r="D767" s="587"/>
      <c r="E767" s="587"/>
      <c r="F767" s="587"/>
      <c r="G767" s="587"/>
      <c r="H767" s="587"/>
      <c r="I767" s="587"/>
      <c r="J767" s="587"/>
      <c r="K767" s="587"/>
      <c r="L767" s="588"/>
      <c r="M767" s="587"/>
      <c r="N767" s="587"/>
      <c r="O767" s="587"/>
      <c r="P767" s="589"/>
      <c r="Q767" s="587"/>
      <c r="R767" s="587"/>
      <c r="S767" s="587"/>
      <c r="T767" s="587"/>
      <c r="U767" s="587"/>
      <c r="V767" s="587"/>
      <c r="W767" s="587"/>
      <c r="X767" s="587"/>
      <c r="Y767" s="587"/>
      <c r="Z767" s="587"/>
      <c r="AA767" s="587"/>
      <c r="AB767" s="587"/>
      <c r="AC767" s="587"/>
      <c r="AD767" s="587"/>
      <c r="AE767" s="587"/>
      <c r="AF767" s="587"/>
      <c r="AG767" s="587"/>
      <c r="AH767" s="587"/>
      <c r="AI767" s="587"/>
      <c r="AJ767" s="587"/>
      <c r="AK767" s="587"/>
      <c r="AL767" s="587"/>
      <c r="AM767" s="587"/>
      <c r="AN767" s="587"/>
      <c r="AO767" s="587"/>
      <c r="AP767" s="590"/>
      <c r="AQ767" s="590"/>
    </row>
    <row r="768" spans="1:43" ht="12.75" customHeight="1">
      <c r="A768" s="587"/>
      <c r="B768" s="587"/>
      <c r="C768" s="587"/>
      <c r="D768" s="587"/>
      <c r="E768" s="587"/>
      <c r="F768" s="587"/>
      <c r="G768" s="587"/>
      <c r="H768" s="587"/>
      <c r="I768" s="587"/>
      <c r="J768" s="587"/>
      <c r="K768" s="587"/>
      <c r="L768" s="588"/>
      <c r="M768" s="587"/>
      <c r="N768" s="587"/>
      <c r="O768" s="587"/>
      <c r="P768" s="589"/>
      <c r="Q768" s="587"/>
      <c r="R768" s="587"/>
      <c r="S768" s="587"/>
      <c r="T768" s="587"/>
      <c r="U768" s="587"/>
      <c r="V768" s="587"/>
      <c r="W768" s="587"/>
      <c r="X768" s="587"/>
      <c r="Y768" s="587"/>
      <c r="Z768" s="587"/>
      <c r="AA768" s="587"/>
      <c r="AB768" s="587"/>
      <c r="AC768" s="587"/>
      <c r="AD768" s="587"/>
      <c r="AE768" s="587"/>
      <c r="AF768" s="587"/>
      <c r="AG768" s="587"/>
      <c r="AH768" s="587"/>
      <c r="AI768" s="587"/>
      <c r="AJ768" s="587"/>
      <c r="AK768" s="587"/>
      <c r="AL768" s="587"/>
      <c r="AM768" s="587"/>
      <c r="AN768" s="587"/>
      <c r="AO768" s="587"/>
      <c r="AP768" s="590"/>
      <c r="AQ768" s="590"/>
    </row>
    <row r="769" spans="1:43" ht="12.75" customHeight="1">
      <c r="A769" s="587"/>
      <c r="B769" s="587"/>
      <c r="C769" s="587"/>
      <c r="D769" s="587"/>
      <c r="E769" s="587"/>
      <c r="F769" s="587"/>
      <c r="G769" s="587"/>
      <c r="H769" s="587"/>
      <c r="I769" s="587"/>
      <c r="J769" s="587"/>
      <c r="K769" s="587"/>
      <c r="L769" s="588"/>
      <c r="M769" s="587"/>
      <c r="N769" s="587"/>
      <c r="O769" s="587"/>
      <c r="P769" s="589"/>
      <c r="Q769" s="587"/>
      <c r="R769" s="587"/>
      <c r="S769" s="587"/>
      <c r="T769" s="587"/>
      <c r="U769" s="587"/>
      <c r="V769" s="587"/>
      <c r="W769" s="587"/>
      <c r="X769" s="587"/>
      <c r="Y769" s="587"/>
      <c r="Z769" s="587"/>
      <c r="AA769" s="587"/>
      <c r="AB769" s="587"/>
      <c r="AC769" s="587"/>
      <c r="AD769" s="587"/>
      <c r="AE769" s="587"/>
      <c r="AF769" s="587"/>
      <c r="AG769" s="587"/>
      <c r="AH769" s="587"/>
      <c r="AI769" s="587"/>
      <c r="AJ769" s="587"/>
      <c r="AK769" s="587"/>
      <c r="AL769" s="587"/>
      <c r="AM769" s="587"/>
      <c r="AN769" s="587"/>
      <c r="AO769" s="587"/>
      <c r="AP769" s="590"/>
      <c r="AQ769" s="590"/>
    </row>
    <row r="770" spans="1:43" ht="12.75" customHeight="1">
      <c r="A770" s="587"/>
      <c r="B770" s="587"/>
      <c r="C770" s="587"/>
      <c r="D770" s="587"/>
      <c r="E770" s="587"/>
      <c r="F770" s="587"/>
      <c r="G770" s="587"/>
      <c r="H770" s="587"/>
      <c r="I770" s="587"/>
      <c r="J770" s="587"/>
      <c r="K770" s="587"/>
      <c r="L770" s="588"/>
      <c r="M770" s="587"/>
      <c r="N770" s="587"/>
      <c r="O770" s="587"/>
      <c r="P770" s="589"/>
      <c r="Q770" s="587"/>
      <c r="R770" s="587"/>
      <c r="S770" s="587"/>
      <c r="T770" s="587"/>
      <c r="U770" s="587"/>
      <c r="V770" s="587"/>
      <c r="W770" s="587"/>
      <c r="X770" s="587"/>
      <c r="Y770" s="587"/>
      <c r="Z770" s="587"/>
      <c r="AA770" s="587"/>
      <c r="AB770" s="587"/>
      <c r="AC770" s="587"/>
      <c r="AD770" s="587"/>
      <c r="AE770" s="587"/>
      <c r="AF770" s="587"/>
      <c r="AG770" s="587"/>
      <c r="AH770" s="587"/>
      <c r="AI770" s="587"/>
      <c r="AJ770" s="587"/>
      <c r="AK770" s="587"/>
      <c r="AL770" s="587"/>
      <c r="AM770" s="587"/>
      <c r="AN770" s="587"/>
      <c r="AO770" s="587"/>
      <c r="AP770" s="590"/>
      <c r="AQ770" s="590"/>
    </row>
    <row r="771" spans="1:43" ht="12.75" customHeight="1">
      <c r="A771" s="587"/>
      <c r="B771" s="587"/>
      <c r="C771" s="587"/>
      <c r="D771" s="587"/>
      <c r="E771" s="587"/>
      <c r="F771" s="587"/>
      <c r="G771" s="587"/>
      <c r="H771" s="587"/>
      <c r="I771" s="587"/>
      <c r="J771" s="587"/>
      <c r="K771" s="587"/>
      <c r="L771" s="588"/>
      <c r="M771" s="587"/>
      <c r="N771" s="587"/>
      <c r="O771" s="587"/>
      <c r="P771" s="589"/>
      <c r="Q771" s="587"/>
      <c r="R771" s="587"/>
      <c r="S771" s="587"/>
      <c r="T771" s="587"/>
      <c r="U771" s="587"/>
      <c r="V771" s="587"/>
      <c r="W771" s="587"/>
      <c r="X771" s="587"/>
      <c r="Y771" s="587"/>
      <c r="Z771" s="587"/>
      <c r="AA771" s="587"/>
      <c r="AB771" s="587"/>
      <c r="AC771" s="587"/>
      <c r="AD771" s="587"/>
      <c r="AE771" s="587"/>
      <c r="AF771" s="587"/>
      <c r="AG771" s="587"/>
      <c r="AH771" s="587"/>
      <c r="AI771" s="587"/>
      <c r="AJ771" s="587"/>
      <c r="AK771" s="587"/>
      <c r="AL771" s="587"/>
      <c r="AM771" s="587"/>
      <c r="AN771" s="587"/>
      <c r="AO771" s="587"/>
      <c r="AP771" s="590"/>
      <c r="AQ771" s="590"/>
    </row>
    <row r="772" spans="1:43" ht="12.75" customHeight="1">
      <c r="A772" s="587"/>
      <c r="B772" s="587"/>
      <c r="C772" s="587"/>
      <c r="D772" s="587"/>
      <c r="E772" s="587"/>
      <c r="F772" s="587"/>
      <c r="G772" s="587"/>
      <c r="H772" s="587"/>
      <c r="I772" s="587"/>
      <c r="J772" s="587"/>
      <c r="K772" s="587"/>
      <c r="L772" s="588"/>
      <c r="M772" s="587"/>
      <c r="N772" s="587"/>
      <c r="O772" s="587"/>
      <c r="P772" s="589"/>
      <c r="Q772" s="587"/>
      <c r="R772" s="587"/>
      <c r="S772" s="587"/>
      <c r="T772" s="587"/>
      <c r="U772" s="587"/>
      <c r="V772" s="587"/>
      <c r="W772" s="587"/>
      <c r="X772" s="587"/>
      <c r="Y772" s="587"/>
      <c r="Z772" s="587"/>
      <c r="AA772" s="587"/>
      <c r="AB772" s="587"/>
      <c r="AC772" s="587"/>
      <c r="AD772" s="587"/>
      <c r="AE772" s="587"/>
      <c r="AF772" s="587"/>
      <c r="AG772" s="587"/>
      <c r="AH772" s="587"/>
      <c r="AI772" s="587"/>
      <c r="AJ772" s="587"/>
      <c r="AK772" s="587"/>
      <c r="AL772" s="587"/>
      <c r="AM772" s="587"/>
      <c r="AN772" s="587"/>
      <c r="AO772" s="587"/>
      <c r="AP772" s="590"/>
      <c r="AQ772" s="590"/>
    </row>
    <row r="773" spans="1:43" ht="12.75" customHeight="1">
      <c r="A773" s="587"/>
      <c r="B773" s="587"/>
      <c r="C773" s="587"/>
      <c r="D773" s="587"/>
      <c r="E773" s="587"/>
      <c r="F773" s="587"/>
      <c r="G773" s="587"/>
      <c r="H773" s="587"/>
      <c r="I773" s="587"/>
      <c r="J773" s="587"/>
      <c r="K773" s="587"/>
      <c r="L773" s="588"/>
      <c r="M773" s="587"/>
      <c r="N773" s="587"/>
      <c r="O773" s="587"/>
      <c r="P773" s="589"/>
      <c r="Q773" s="587"/>
      <c r="R773" s="587"/>
      <c r="S773" s="587"/>
      <c r="T773" s="587"/>
      <c r="U773" s="587"/>
      <c r="V773" s="587"/>
      <c r="W773" s="587"/>
      <c r="X773" s="587"/>
      <c r="Y773" s="587"/>
      <c r="Z773" s="587"/>
      <c r="AA773" s="587"/>
      <c r="AB773" s="587"/>
      <c r="AC773" s="587"/>
      <c r="AD773" s="587"/>
      <c r="AE773" s="587"/>
      <c r="AF773" s="587"/>
      <c r="AG773" s="587"/>
      <c r="AH773" s="587"/>
      <c r="AI773" s="587"/>
      <c r="AJ773" s="587"/>
      <c r="AK773" s="587"/>
      <c r="AL773" s="587"/>
      <c r="AM773" s="587"/>
      <c r="AN773" s="587"/>
      <c r="AO773" s="587"/>
      <c r="AP773" s="590"/>
      <c r="AQ773" s="590"/>
    </row>
    <row r="774" spans="1:43" ht="12.75" customHeight="1">
      <c r="A774" s="587"/>
      <c r="B774" s="587"/>
      <c r="C774" s="587"/>
      <c r="D774" s="587"/>
      <c r="E774" s="587"/>
      <c r="F774" s="587"/>
      <c r="G774" s="587"/>
      <c r="H774" s="587"/>
      <c r="I774" s="587"/>
      <c r="J774" s="587"/>
      <c r="K774" s="587"/>
      <c r="L774" s="588"/>
      <c r="M774" s="587"/>
      <c r="N774" s="587"/>
      <c r="O774" s="587"/>
      <c r="P774" s="589"/>
      <c r="Q774" s="587"/>
      <c r="R774" s="587"/>
      <c r="S774" s="587"/>
      <c r="T774" s="587"/>
      <c r="U774" s="587"/>
      <c r="V774" s="587"/>
      <c r="W774" s="587"/>
      <c r="X774" s="587"/>
      <c r="Y774" s="587"/>
      <c r="Z774" s="587"/>
      <c r="AA774" s="587"/>
      <c r="AB774" s="587"/>
      <c r="AC774" s="587"/>
      <c r="AD774" s="587"/>
      <c r="AE774" s="587"/>
      <c r="AF774" s="587"/>
      <c r="AG774" s="587"/>
      <c r="AH774" s="587"/>
      <c r="AI774" s="587"/>
      <c r="AJ774" s="587"/>
      <c r="AK774" s="587"/>
      <c r="AL774" s="587"/>
      <c r="AM774" s="587"/>
      <c r="AN774" s="587"/>
      <c r="AO774" s="587"/>
      <c r="AP774" s="590"/>
      <c r="AQ774" s="590"/>
    </row>
    <row r="775" spans="1:43" ht="12.75" customHeight="1">
      <c r="A775" s="587"/>
      <c r="B775" s="587"/>
      <c r="C775" s="587"/>
      <c r="D775" s="587"/>
      <c r="E775" s="587"/>
      <c r="F775" s="587"/>
      <c r="G775" s="587"/>
      <c r="H775" s="587"/>
      <c r="I775" s="587"/>
      <c r="J775" s="587"/>
      <c r="K775" s="587"/>
      <c r="L775" s="588"/>
      <c r="M775" s="587"/>
      <c r="N775" s="587"/>
      <c r="O775" s="587"/>
      <c r="P775" s="589"/>
      <c r="Q775" s="587"/>
      <c r="R775" s="587"/>
      <c r="S775" s="587"/>
      <c r="T775" s="587"/>
      <c r="U775" s="587"/>
      <c r="V775" s="587"/>
      <c r="W775" s="587"/>
      <c r="X775" s="587"/>
      <c r="Y775" s="587"/>
      <c r="Z775" s="587"/>
      <c r="AA775" s="587"/>
      <c r="AB775" s="587"/>
      <c r="AC775" s="587"/>
      <c r="AD775" s="587"/>
      <c r="AE775" s="587"/>
      <c r="AF775" s="587"/>
      <c r="AG775" s="587"/>
      <c r="AH775" s="587"/>
      <c r="AI775" s="587"/>
      <c r="AJ775" s="587"/>
      <c r="AK775" s="587"/>
      <c r="AL775" s="587"/>
      <c r="AM775" s="587"/>
      <c r="AN775" s="587"/>
      <c r="AO775" s="587"/>
      <c r="AP775" s="590"/>
      <c r="AQ775" s="590"/>
    </row>
    <row r="776" spans="1:43" ht="12.75" customHeight="1">
      <c r="A776" s="587"/>
      <c r="B776" s="587"/>
      <c r="C776" s="587"/>
      <c r="D776" s="587"/>
      <c r="E776" s="587"/>
      <c r="F776" s="587"/>
      <c r="G776" s="587"/>
      <c r="H776" s="587"/>
      <c r="I776" s="587"/>
      <c r="J776" s="587"/>
      <c r="K776" s="587"/>
      <c r="L776" s="588"/>
      <c r="M776" s="587"/>
      <c r="N776" s="587"/>
      <c r="O776" s="587"/>
      <c r="P776" s="589"/>
      <c r="Q776" s="587"/>
      <c r="R776" s="587"/>
      <c r="S776" s="587"/>
      <c r="T776" s="587"/>
      <c r="U776" s="587"/>
      <c r="V776" s="587"/>
      <c r="W776" s="587"/>
      <c r="X776" s="587"/>
      <c r="Y776" s="587"/>
      <c r="Z776" s="587"/>
      <c r="AA776" s="587"/>
      <c r="AB776" s="587"/>
      <c r="AC776" s="587"/>
      <c r="AD776" s="587"/>
      <c r="AE776" s="587"/>
      <c r="AF776" s="587"/>
      <c r="AG776" s="587"/>
      <c r="AH776" s="587"/>
      <c r="AI776" s="587"/>
      <c r="AJ776" s="587"/>
      <c r="AK776" s="587"/>
      <c r="AL776" s="587"/>
      <c r="AM776" s="587"/>
      <c r="AN776" s="587"/>
      <c r="AO776" s="587"/>
      <c r="AP776" s="590"/>
      <c r="AQ776" s="590"/>
    </row>
    <row r="777" spans="1:43" ht="12.75" customHeight="1">
      <c r="A777" s="587"/>
      <c r="B777" s="587"/>
      <c r="C777" s="587"/>
      <c r="D777" s="587"/>
      <c r="E777" s="587"/>
      <c r="F777" s="587"/>
      <c r="G777" s="587"/>
      <c r="H777" s="587"/>
      <c r="I777" s="587"/>
      <c r="J777" s="587"/>
      <c r="K777" s="587"/>
      <c r="L777" s="588"/>
      <c r="M777" s="587"/>
      <c r="N777" s="587"/>
      <c r="O777" s="587"/>
      <c r="P777" s="589"/>
      <c r="Q777" s="587"/>
      <c r="R777" s="587"/>
      <c r="S777" s="587"/>
      <c r="T777" s="587"/>
      <c r="U777" s="587"/>
      <c r="V777" s="587"/>
      <c r="W777" s="587"/>
      <c r="X777" s="587"/>
      <c r="Y777" s="587"/>
      <c r="Z777" s="587"/>
      <c r="AA777" s="587"/>
      <c r="AB777" s="587"/>
      <c r="AC777" s="587"/>
      <c r="AD777" s="587"/>
      <c r="AE777" s="587"/>
      <c r="AF777" s="587"/>
      <c r="AG777" s="587"/>
      <c r="AH777" s="587"/>
      <c r="AI777" s="587"/>
      <c r="AJ777" s="587"/>
      <c r="AK777" s="587"/>
      <c r="AL777" s="587"/>
      <c r="AM777" s="587"/>
      <c r="AN777" s="587"/>
      <c r="AO777" s="587"/>
      <c r="AP777" s="590"/>
      <c r="AQ777" s="590"/>
    </row>
    <row r="778" spans="1:43" ht="12.75" customHeight="1">
      <c r="A778" s="587"/>
      <c r="B778" s="587"/>
      <c r="C778" s="587"/>
      <c r="D778" s="587"/>
      <c r="E778" s="587"/>
      <c r="F778" s="587"/>
      <c r="G778" s="587"/>
      <c r="H778" s="587"/>
      <c r="I778" s="587"/>
      <c r="J778" s="587"/>
      <c r="K778" s="587"/>
      <c r="L778" s="588"/>
      <c r="M778" s="587"/>
      <c r="N778" s="587"/>
      <c r="O778" s="587"/>
      <c r="P778" s="589"/>
      <c r="Q778" s="587"/>
      <c r="R778" s="587"/>
      <c r="S778" s="587"/>
      <c r="T778" s="587"/>
      <c r="U778" s="587"/>
      <c r="V778" s="587"/>
      <c r="W778" s="587"/>
      <c r="X778" s="587"/>
      <c r="Y778" s="587"/>
      <c r="Z778" s="587"/>
      <c r="AA778" s="587"/>
      <c r="AB778" s="587"/>
      <c r="AC778" s="587"/>
      <c r="AD778" s="587"/>
      <c r="AE778" s="587"/>
      <c r="AF778" s="587"/>
      <c r="AG778" s="587"/>
      <c r="AH778" s="587"/>
      <c r="AI778" s="587"/>
      <c r="AJ778" s="587"/>
      <c r="AK778" s="587"/>
      <c r="AL778" s="587"/>
      <c r="AM778" s="587"/>
      <c r="AN778" s="587"/>
      <c r="AO778" s="587"/>
      <c r="AP778" s="590"/>
      <c r="AQ778" s="590"/>
    </row>
    <row r="779" spans="1:43" ht="12.75" customHeight="1">
      <c r="A779" s="587"/>
      <c r="B779" s="587"/>
      <c r="C779" s="587"/>
      <c r="D779" s="587"/>
      <c r="E779" s="587"/>
      <c r="F779" s="587"/>
      <c r="G779" s="587"/>
      <c r="H779" s="587"/>
      <c r="I779" s="587"/>
      <c r="J779" s="587"/>
      <c r="K779" s="587"/>
      <c r="L779" s="588"/>
      <c r="M779" s="587"/>
      <c r="N779" s="587"/>
      <c r="O779" s="587"/>
      <c r="P779" s="589"/>
      <c r="Q779" s="587"/>
      <c r="R779" s="587"/>
      <c r="S779" s="587"/>
      <c r="T779" s="587"/>
      <c r="U779" s="587"/>
      <c r="V779" s="587"/>
      <c r="W779" s="587"/>
      <c r="X779" s="587"/>
      <c r="Y779" s="587"/>
      <c r="Z779" s="587"/>
      <c r="AA779" s="587"/>
      <c r="AB779" s="587"/>
      <c r="AC779" s="587"/>
      <c r="AD779" s="587"/>
      <c r="AE779" s="587"/>
      <c r="AF779" s="587"/>
      <c r="AG779" s="587"/>
      <c r="AH779" s="587"/>
      <c r="AI779" s="587"/>
      <c r="AJ779" s="587"/>
      <c r="AK779" s="587"/>
      <c r="AL779" s="587"/>
      <c r="AM779" s="587"/>
      <c r="AN779" s="587"/>
      <c r="AO779" s="587"/>
      <c r="AP779" s="590"/>
      <c r="AQ779" s="590"/>
    </row>
    <row r="780" spans="1:43" ht="12.75" customHeight="1">
      <c r="A780" s="587"/>
      <c r="B780" s="587"/>
      <c r="C780" s="587"/>
      <c r="D780" s="587"/>
      <c r="E780" s="587"/>
      <c r="F780" s="587"/>
      <c r="G780" s="587"/>
      <c r="H780" s="587"/>
      <c r="I780" s="587"/>
      <c r="J780" s="587"/>
      <c r="K780" s="587"/>
      <c r="L780" s="588"/>
      <c r="M780" s="587"/>
      <c r="N780" s="587"/>
      <c r="O780" s="587"/>
      <c r="P780" s="589"/>
      <c r="Q780" s="587"/>
      <c r="R780" s="587"/>
      <c r="S780" s="587"/>
      <c r="T780" s="587"/>
      <c r="U780" s="587"/>
      <c r="V780" s="587"/>
      <c r="W780" s="587"/>
      <c r="X780" s="587"/>
      <c r="Y780" s="587"/>
      <c r="Z780" s="587"/>
      <c r="AA780" s="587"/>
      <c r="AB780" s="587"/>
      <c r="AC780" s="587"/>
      <c r="AD780" s="587"/>
      <c r="AE780" s="587"/>
      <c r="AF780" s="587"/>
      <c r="AG780" s="587"/>
      <c r="AH780" s="587"/>
      <c r="AI780" s="587"/>
      <c r="AJ780" s="587"/>
      <c r="AK780" s="587"/>
      <c r="AL780" s="587"/>
      <c r="AM780" s="587"/>
      <c r="AN780" s="587"/>
      <c r="AO780" s="587"/>
      <c r="AP780" s="590"/>
      <c r="AQ780" s="590"/>
    </row>
    <row r="781" spans="1:43" ht="12.75" customHeight="1">
      <c r="A781" s="587"/>
      <c r="B781" s="587"/>
      <c r="C781" s="587"/>
      <c r="D781" s="587"/>
      <c r="E781" s="587"/>
      <c r="F781" s="587"/>
      <c r="G781" s="587"/>
      <c r="H781" s="587"/>
      <c r="I781" s="587"/>
      <c r="J781" s="587"/>
      <c r="K781" s="587"/>
      <c r="L781" s="588"/>
      <c r="M781" s="587"/>
      <c r="N781" s="587"/>
      <c r="O781" s="587"/>
      <c r="P781" s="589"/>
      <c r="Q781" s="587"/>
      <c r="R781" s="587"/>
      <c r="S781" s="587"/>
      <c r="T781" s="587"/>
      <c r="U781" s="587"/>
      <c r="V781" s="587"/>
      <c r="W781" s="587"/>
      <c r="X781" s="587"/>
      <c r="Y781" s="587"/>
      <c r="Z781" s="587"/>
      <c r="AA781" s="587"/>
      <c r="AB781" s="587"/>
      <c r="AC781" s="587"/>
      <c r="AD781" s="587"/>
      <c r="AE781" s="587"/>
      <c r="AF781" s="587"/>
      <c r="AG781" s="587"/>
      <c r="AH781" s="587"/>
      <c r="AI781" s="587"/>
      <c r="AJ781" s="587"/>
      <c r="AK781" s="587"/>
      <c r="AL781" s="587"/>
      <c r="AM781" s="587"/>
      <c r="AN781" s="587"/>
      <c r="AO781" s="587"/>
      <c r="AP781" s="590"/>
      <c r="AQ781" s="590"/>
    </row>
    <row r="782" spans="1:43" ht="12.75" customHeight="1">
      <c r="A782" s="587"/>
      <c r="B782" s="587"/>
      <c r="C782" s="587"/>
      <c r="D782" s="587"/>
      <c r="E782" s="587"/>
      <c r="F782" s="587"/>
      <c r="G782" s="587"/>
      <c r="H782" s="587"/>
      <c r="I782" s="587"/>
      <c r="J782" s="587"/>
      <c r="K782" s="587"/>
      <c r="L782" s="588"/>
      <c r="M782" s="587"/>
      <c r="N782" s="587"/>
      <c r="O782" s="587"/>
      <c r="P782" s="589"/>
      <c r="Q782" s="587"/>
      <c r="R782" s="587"/>
      <c r="S782" s="587"/>
      <c r="T782" s="587"/>
      <c r="U782" s="587"/>
      <c r="V782" s="587"/>
      <c r="W782" s="587"/>
      <c r="X782" s="587"/>
      <c r="Y782" s="587"/>
      <c r="Z782" s="587"/>
      <c r="AA782" s="587"/>
      <c r="AB782" s="587"/>
      <c r="AC782" s="587"/>
      <c r="AD782" s="587"/>
      <c r="AE782" s="587"/>
      <c r="AF782" s="587"/>
      <c r="AG782" s="587"/>
      <c r="AH782" s="587"/>
      <c r="AI782" s="587"/>
      <c r="AJ782" s="587"/>
      <c r="AK782" s="587"/>
      <c r="AL782" s="587"/>
      <c r="AM782" s="587"/>
      <c r="AN782" s="587"/>
      <c r="AO782" s="587"/>
      <c r="AP782" s="590"/>
      <c r="AQ782" s="590"/>
    </row>
    <row r="783" spans="1:43" ht="12.75" customHeight="1">
      <c r="A783" s="587"/>
      <c r="B783" s="587"/>
      <c r="C783" s="587"/>
      <c r="D783" s="587"/>
      <c r="E783" s="587"/>
      <c r="F783" s="587"/>
      <c r="G783" s="587"/>
      <c r="H783" s="587"/>
      <c r="I783" s="587"/>
      <c r="J783" s="587"/>
      <c r="K783" s="587"/>
      <c r="L783" s="588"/>
      <c r="M783" s="587"/>
      <c r="N783" s="587"/>
      <c r="O783" s="587"/>
      <c r="P783" s="589"/>
      <c r="Q783" s="587"/>
      <c r="R783" s="587"/>
      <c r="S783" s="587"/>
      <c r="T783" s="587"/>
      <c r="U783" s="587"/>
      <c r="V783" s="587"/>
      <c r="W783" s="587"/>
      <c r="X783" s="587"/>
      <c r="Y783" s="587"/>
      <c r="Z783" s="587"/>
      <c r="AA783" s="587"/>
      <c r="AB783" s="587"/>
      <c r="AC783" s="587"/>
      <c r="AD783" s="587"/>
      <c r="AE783" s="587"/>
      <c r="AF783" s="587"/>
      <c r="AG783" s="587"/>
      <c r="AH783" s="587"/>
      <c r="AI783" s="587"/>
      <c r="AJ783" s="587"/>
      <c r="AK783" s="587"/>
      <c r="AL783" s="587"/>
      <c r="AM783" s="587"/>
      <c r="AN783" s="587"/>
      <c r="AO783" s="587"/>
      <c r="AP783" s="590"/>
      <c r="AQ783" s="590"/>
    </row>
    <row r="784" spans="1:43" ht="12.75" customHeight="1">
      <c r="A784" s="587"/>
      <c r="B784" s="587"/>
      <c r="C784" s="587"/>
      <c r="D784" s="587"/>
      <c r="E784" s="587"/>
      <c r="F784" s="587"/>
      <c r="G784" s="587"/>
      <c r="H784" s="587"/>
      <c r="I784" s="587"/>
      <c r="J784" s="587"/>
      <c r="K784" s="587"/>
      <c r="L784" s="588"/>
      <c r="M784" s="587"/>
      <c r="N784" s="587"/>
      <c r="O784" s="587"/>
      <c r="P784" s="589"/>
      <c r="Q784" s="587"/>
      <c r="R784" s="587"/>
      <c r="S784" s="587"/>
      <c r="T784" s="587"/>
      <c r="U784" s="587"/>
      <c r="V784" s="587"/>
      <c r="W784" s="587"/>
      <c r="X784" s="587"/>
      <c r="Y784" s="587"/>
      <c r="Z784" s="587"/>
      <c r="AA784" s="587"/>
      <c r="AB784" s="587"/>
      <c r="AC784" s="587"/>
      <c r="AD784" s="587"/>
      <c r="AE784" s="587"/>
      <c r="AF784" s="587"/>
      <c r="AG784" s="587"/>
      <c r="AH784" s="587"/>
      <c r="AI784" s="587"/>
      <c r="AJ784" s="587"/>
      <c r="AK784" s="587"/>
      <c r="AL784" s="587"/>
      <c r="AM784" s="587"/>
      <c r="AN784" s="587"/>
      <c r="AO784" s="587"/>
      <c r="AP784" s="590"/>
      <c r="AQ784" s="590"/>
    </row>
    <row r="785" spans="1:43" ht="12.75" customHeight="1">
      <c r="A785" s="587"/>
      <c r="B785" s="587"/>
      <c r="C785" s="587"/>
      <c r="D785" s="587"/>
      <c r="E785" s="587"/>
      <c r="F785" s="587"/>
      <c r="G785" s="587"/>
      <c r="H785" s="587"/>
      <c r="I785" s="587"/>
      <c r="J785" s="587"/>
      <c r="K785" s="587"/>
      <c r="L785" s="588"/>
      <c r="M785" s="587"/>
      <c r="N785" s="587"/>
      <c r="O785" s="587"/>
      <c r="P785" s="589"/>
      <c r="Q785" s="587"/>
      <c r="R785" s="587"/>
      <c r="S785" s="587"/>
      <c r="T785" s="587"/>
      <c r="U785" s="587"/>
      <c r="V785" s="587"/>
      <c r="W785" s="587"/>
      <c r="X785" s="587"/>
      <c r="Y785" s="587"/>
      <c r="Z785" s="587"/>
      <c r="AA785" s="587"/>
      <c r="AB785" s="587"/>
      <c r="AC785" s="587"/>
      <c r="AD785" s="587"/>
      <c r="AE785" s="587"/>
      <c r="AF785" s="587"/>
      <c r="AG785" s="587"/>
      <c r="AH785" s="587"/>
      <c r="AI785" s="587"/>
      <c r="AJ785" s="587"/>
      <c r="AK785" s="587"/>
      <c r="AL785" s="587"/>
      <c r="AM785" s="587"/>
      <c r="AN785" s="587"/>
      <c r="AO785" s="587"/>
      <c r="AP785" s="590"/>
      <c r="AQ785" s="590"/>
    </row>
    <row r="786" spans="1:43" ht="12.75" customHeight="1">
      <c r="A786" s="587"/>
      <c r="B786" s="587"/>
      <c r="C786" s="587"/>
      <c r="D786" s="587"/>
      <c r="E786" s="587"/>
      <c r="F786" s="587"/>
      <c r="G786" s="587"/>
      <c r="H786" s="587"/>
      <c r="I786" s="587"/>
      <c r="J786" s="587"/>
      <c r="K786" s="587"/>
      <c r="L786" s="588"/>
      <c r="M786" s="587"/>
      <c r="N786" s="587"/>
      <c r="O786" s="587"/>
      <c r="P786" s="589"/>
      <c r="Q786" s="587"/>
      <c r="R786" s="587"/>
      <c r="S786" s="587"/>
      <c r="T786" s="587"/>
      <c r="U786" s="587"/>
      <c r="V786" s="587"/>
      <c r="W786" s="587"/>
      <c r="X786" s="587"/>
      <c r="Y786" s="587"/>
      <c r="Z786" s="587"/>
      <c r="AA786" s="587"/>
      <c r="AB786" s="587"/>
      <c r="AC786" s="587"/>
      <c r="AD786" s="587"/>
      <c r="AE786" s="587"/>
      <c r="AF786" s="587"/>
      <c r="AG786" s="587"/>
      <c r="AH786" s="587"/>
      <c r="AI786" s="587"/>
      <c r="AJ786" s="587"/>
      <c r="AK786" s="587"/>
      <c r="AL786" s="587"/>
      <c r="AM786" s="587"/>
      <c r="AN786" s="587"/>
      <c r="AO786" s="587"/>
      <c r="AP786" s="590"/>
      <c r="AQ786" s="590"/>
    </row>
    <row r="787" spans="1:43" ht="12.75" customHeight="1">
      <c r="A787" s="587"/>
      <c r="B787" s="587"/>
      <c r="C787" s="587"/>
      <c r="D787" s="587"/>
      <c r="E787" s="587"/>
      <c r="F787" s="587"/>
      <c r="G787" s="587"/>
      <c r="H787" s="587"/>
      <c r="I787" s="587"/>
      <c r="J787" s="587"/>
      <c r="K787" s="587"/>
      <c r="L787" s="588"/>
      <c r="M787" s="587"/>
      <c r="N787" s="587"/>
      <c r="O787" s="587"/>
      <c r="P787" s="589"/>
      <c r="Q787" s="587"/>
      <c r="R787" s="587"/>
      <c r="S787" s="587"/>
      <c r="T787" s="587"/>
      <c r="U787" s="587"/>
      <c r="V787" s="587"/>
      <c r="W787" s="587"/>
      <c r="X787" s="587"/>
      <c r="Y787" s="587"/>
      <c r="Z787" s="587"/>
      <c r="AA787" s="587"/>
      <c r="AB787" s="587"/>
      <c r="AC787" s="587"/>
      <c r="AD787" s="587"/>
      <c r="AE787" s="587"/>
      <c r="AF787" s="587"/>
      <c r="AG787" s="587"/>
      <c r="AH787" s="587"/>
      <c r="AI787" s="587"/>
      <c r="AJ787" s="587"/>
      <c r="AK787" s="587"/>
      <c r="AL787" s="587"/>
      <c r="AM787" s="587"/>
      <c r="AN787" s="587"/>
      <c r="AO787" s="587"/>
      <c r="AP787" s="590"/>
      <c r="AQ787" s="590"/>
    </row>
    <row r="788" spans="1:43" ht="12.75" customHeight="1">
      <c r="A788" s="587"/>
      <c r="B788" s="587"/>
      <c r="C788" s="587"/>
      <c r="D788" s="587"/>
      <c r="E788" s="587"/>
      <c r="F788" s="587"/>
      <c r="G788" s="587"/>
      <c r="H788" s="587"/>
      <c r="I788" s="587"/>
      <c r="J788" s="587"/>
      <c r="K788" s="587"/>
      <c r="L788" s="588"/>
      <c r="M788" s="587"/>
      <c r="N788" s="587"/>
      <c r="O788" s="587"/>
      <c r="P788" s="589"/>
      <c r="Q788" s="587"/>
      <c r="R788" s="587"/>
      <c r="S788" s="587"/>
      <c r="T788" s="587"/>
      <c r="U788" s="587"/>
      <c r="V788" s="587"/>
      <c r="W788" s="587"/>
      <c r="X788" s="587"/>
      <c r="Y788" s="587"/>
      <c r="Z788" s="587"/>
      <c r="AA788" s="587"/>
      <c r="AB788" s="587"/>
      <c r="AC788" s="587"/>
      <c r="AD788" s="587"/>
      <c r="AE788" s="587"/>
      <c r="AF788" s="587"/>
      <c r="AG788" s="587"/>
      <c r="AH788" s="587"/>
      <c r="AI788" s="587"/>
      <c r="AJ788" s="587"/>
      <c r="AK788" s="587"/>
      <c r="AL788" s="587"/>
      <c r="AM788" s="587"/>
      <c r="AN788" s="587"/>
      <c r="AO788" s="587"/>
      <c r="AP788" s="590"/>
      <c r="AQ788" s="590"/>
    </row>
    <row r="789" spans="1:43" ht="12.75" customHeight="1">
      <c r="A789" s="587"/>
      <c r="B789" s="587"/>
      <c r="C789" s="587"/>
      <c r="D789" s="587"/>
      <c r="E789" s="587"/>
      <c r="F789" s="587"/>
      <c r="G789" s="587"/>
      <c r="H789" s="587"/>
      <c r="I789" s="587"/>
      <c r="J789" s="587"/>
      <c r="K789" s="587"/>
      <c r="L789" s="588"/>
      <c r="M789" s="587"/>
      <c r="N789" s="587"/>
      <c r="O789" s="587"/>
      <c r="P789" s="589"/>
      <c r="Q789" s="587"/>
      <c r="R789" s="587"/>
      <c r="S789" s="587"/>
      <c r="T789" s="587"/>
      <c r="U789" s="587"/>
      <c r="V789" s="587"/>
      <c r="W789" s="587"/>
      <c r="X789" s="587"/>
      <c r="Y789" s="587"/>
      <c r="Z789" s="587"/>
      <c r="AA789" s="587"/>
      <c r="AB789" s="587"/>
      <c r="AC789" s="587"/>
      <c r="AD789" s="587"/>
      <c r="AE789" s="587"/>
      <c r="AF789" s="587"/>
      <c r="AG789" s="587"/>
      <c r="AH789" s="587"/>
      <c r="AI789" s="587"/>
      <c r="AJ789" s="587"/>
      <c r="AK789" s="587"/>
      <c r="AL789" s="587"/>
      <c r="AM789" s="587"/>
      <c r="AN789" s="587"/>
      <c r="AO789" s="587"/>
      <c r="AP789" s="590"/>
      <c r="AQ789" s="590"/>
    </row>
    <row r="790" spans="1:43" ht="12.75" customHeight="1">
      <c r="A790" s="587"/>
      <c r="B790" s="587"/>
      <c r="C790" s="587"/>
      <c r="D790" s="587"/>
      <c r="E790" s="587"/>
      <c r="F790" s="587"/>
      <c r="G790" s="587"/>
      <c r="H790" s="587"/>
      <c r="I790" s="587"/>
      <c r="J790" s="587"/>
      <c r="K790" s="587"/>
      <c r="L790" s="588"/>
      <c r="M790" s="587"/>
      <c r="N790" s="587"/>
      <c r="O790" s="587"/>
      <c r="P790" s="589"/>
      <c r="Q790" s="587"/>
      <c r="R790" s="587"/>
      <c r="S790" s="587"/>
      <c r="T790" s="587"/>
      <c r="U790" s="587"/>
      <c r="V790" s="587"/>
      <c r="W790" s="587"/>
      <c r="X790" s="587"/>
      <c r="Y790" s="587"/>
      <c r="Z790" s="587"/>
      <c r="AA790" s="587"/>
      <c r="AB790" s="587"/>
      <c r="AC790" s="587"/>
      <c r="AD790" s="587"/>
      <c r="AE790" s="587"/>
      <c r="AF790" s="587"/>
      <c r="AG790" s="587"/>
      <c r="AH790" s="587"/>
      <c r="AI790" s="587"/>
      <c r="AJ790" s="587"/>
      <c r="AK790" s="587"/>
      <c r="AL790" s="587"/>
      <c r="AM790" s="587"/>
      <c r="AN790" s="587"/>
      <c r="AO790" s="587"/>
      <c r="AP790" s="590"/>
      <c r="AQ790" s="590"/>
    </row>
    <row r="791" spans="1:43" ht="12.75" customHeight="1">
      <c r="A791" s="587"/>
      <c r="B791" s="587"/>
      <c r="C791" s="587"/>
      <c r="D791" s="587"/>
      <c r="E791" s="587"/>
      <c r="F791" s="587"/>
      <c r="G791" s="587"/>
      <c r="H791" s="587"/>
      <c r="I791" s="587"/>
      <c r="J791" s="587"/>
      <c r="K791" s="587"/>
      <c r="L791" s="588"/>
      <c r="M791" s="587"/>
      <c r="N791" s="587"/>
      <c r="O791" s="587"/>
      <c r="P791" s="589"/>
      <c r="Q791" s="587"/>
      <c r="R791" s="587"/>
      <c r="S791" s="587"/>
      <c r="T791" s="587"/>
      <c r="U791" s="587"/>
      <c r="V791" s="587"/>
      <c r="W791" s="587"/>
      <c r="X791" s="587"/>
      <c r="Y791" s="587"/>
      <c r="Z791" s="587"/>
      <c r="AA791" s="587"/>
      <c r="AB791" s="587"/>
      <c r="AC791" s="587"/>
      <c r="AD791" s="587"/>
      <c r="AE791" s="587"/>
      <c r="AF791" s="587"/>
      <c r="AG791" s="587"/>
      <c r="AH791" s="587"/>
      <c r="AI791" s="587"/>
      <c r="AJ791" s="587"/>
      <c r="AK791" s="587"/>
      <c r="AL791" s="587"/>
      <c r="AM791" s="587"/>
      <c r="AN791" s="587"/>
      <c r="AO791" s="587"/>
      <c r="AP791" s="590"/>
      <c r="AQ791" s="590"/>
    </row>
    <row r="792" spans="1:43" ht="12.75" customHeight="1">
      <c r="A792" s="587"/>
      <c r="B792" s="587"/>
      <c r="C792" s="587"/>
      <c r="D792" s="587"/>
      <c r="E792" s="587"/>
      <c r="F792" s="587"/>
      <c r="G792" s="587"/>
      <c r="H792" s="587"/>
      <c r="I792" s="587"/>
      <c r="J792" s="587"/>
      <c r="K792" s="587"/>
      <c r="L792" s="588"/>
      <c r="M792" s="587"/>
      <c r="N792" s="587"/>
      <c r="O792" s="587"/>
      <c r="P792" s="589"/>
      <c r="Q792" s="587"/>
      <c r="R792" s="587"/>
      <c r="S792" s="587"/>
      <c r="T792" s="587"/>
      <c r="U792" s="587"/>
      <c r="V792" s="587"/>
      <c r="W792" s="587"/>
      <c r="X792" s="587"/>
      <c r="Y792" s="587"/>
      <c r="Z792" s="587"/>
      <c r="AA792" s="587"/>
      <c r="AB792" s="587"/>
      <c r="AC792" s="587"/>
      <c r="AD792" s="587"/>
      <c r="AE792" s="587"/>
      <c r="AF792" s="587"/>
      <c r="AG792" s="587"/>
      <c r="AH792" s="587"/>
      <c r="AI792" s="587"/>
      <c r="AJ792" s="587"/>
      <c r="AK792" s="587"/>
      <c r="AL792" s="587"/>
      <c r="AM792" s="587"/>
      <c r="AN792" s="587"/>
      <c r="AO792" s="587"/>
      <c r="AP792" s="590"/>
      <c r="AQ792" s="590"/>
    </row>
    <row r="793" spans="1:43" ht="12.75" customHeight="1">
      <c r="A793" s="587"/>
      <c r="B793" s="587"/>
      <c r="C793" s="587"/>
      <c r="D793" s="587"/>
      <c r="E793" s="587"/>
      <c r="F793" s="587"/>
      <c r="G793" s="587"/>
      <c r="H793" s="587"/>
      <c r="I793" s="587"/>
      <c r="J793" s="587"/>
      <c r="K793" s="587"/>
      <c r="L793" s="588"/>
      <c r="M793" s="587"/>
      <c r="N793" s="587"/>
      <c r="O793" s="587"/>
      <c r="P793" s="589"/>
      <c r="Q793" s="587"/>
      <c r="R793" s="587"/>
      <c r="S793" s="587"/>
      <c r="T793" s="587"/>
      <c r="U793" s="587"/>
      <c r="V793" s="587"/>
      <c r="W793" s="587"/>
      <c r="X793" s="587"/>
      <c r="Y793" s="587"/>
      <c r="Z793" s="587"/>
      <c r="AA793" s="587"/>
      <c r="AB793" s="587"/>
      <c r="AC793" s="587"/>
      <c r="AD793" s="587"/>
      <c r="AE793" s="587"/>
      <c r="AF793" s="587"/>
      <c r="AG793" s="587"/>
      <c r="AH793" s="587"/>
      <c r="AI793" s="587"/>
      <c r="AJ793" s="587"/>
      <c r="AK793" s="587"/>
      <c r="AL793" s="587"/>
      <c r="AM793" s="587"/>
      <c r="AN793" s="587"/>
      <c r="AO793" s="587"/>
      <c r="AP793" s="590"/>
      <c r="AQ793" s="590"/>
    </row>
    <row r="794" spans="1:43" ht="12.75" customHeight="1">
      <c r="A794" s="587"/>
      <c r="B794" s="587"/>
      <c r="C794" s="587"/>
      <c r="D794" s="587"/>
      <c r="E794" s="587"/>
      <c r="F794" s="587"/>
      <c r="G794" s="587"/>
      <c r="H794" s="587"/>
      <c r="I794" s="587"/>
      <c r="J794" s="587"/>
      <c r="K794" s="587"/>
      <c r="L794" s="588"/>
      <c r="M794" s="587"/>
      <c r="N794" s="587"/>
      <c r="O794" s="587"/>
      <c r="P794" s="589"/>
      <c r="Q794" s="587"/>
      <c r="R794" s="587"/>
      <c r="S794" s="587"/>
      <c r="T794" s="587"/>
      <c r="U794" s="587"/>
      <c r="V794" s="587"/>
      <c r="W794" s="587"/>
      <c r="X794" s="587"/>
      <c r="Y794" s="587"/>
      <c r="Z794" s="587"/>
      <c r="AA794" s="587"/>
      <c r="AB794" s="587"/>
      <c r="AC794" s="587"/>
      <c r="AD794" s="587"/>
      <c r="AE794" s="587"/>
      <c r="AF794" s="587"/>
      <c r="AG794" s="587"/>
      <c r="AH794" s="587"/>
      <c r="AI794" s="587"/>
      <c r="AJ794" s="587"/>
      <c r="AK794" s="587"/>
      <c r="AL794" s="587"/>
      <c r="AM794" s="587"/>
      <c r="AN794" s="587"/>
      <c r="AO794" s="587"/>
      <c r="AP794" s="590"/>
      <c r="AQ794" s="590"/>
    </row>
    <row r="795" spans="1:43" ht="12.75" customHeight="1">
      <c r="A795" s="587"/>
      <c r="B795" s="587"/>
      <c r="C795" s="587"/>
      <c r="D795" s="587"/>
      <c r="E795" s="587"/>
      <c r="F795" s="587"/>
      <c r="G795" s="587"/>
      <c r="H795" s="587"/>
      <c r="I795" s="587"/>
      <c r="J795" s="587"/>
      <c r="K795" s="587"/>
      <c r="L795" s="588"/>
      <c r="M795" s="587"/>
      <c r="N795" s="587"/>
      <c r="O795" s="587"/>
      <c r="P795" s="589"/>
      <c r="Q795" s="587"/>
      <c r="R795" s="587"/>
      <c r="S795" s="587"/>
      <c r="T795" s="587"/>
      <c r="U795" s="587"/>
      <c r="V795" s="587"/>
      <c r="W795" s="587"/>
      <c r="X795" s="587"/>
      <c r="Y795" s="587"/>
      <c r="Z795" s="587"/>
      <c r="AA795" s="587"/>
      <c r="AB795" s="587"/>
      <c r="AC795" s="587"/>
      <c r="AD795" s="587"/>
      <c r="AE795" s="587"/>
      <c r="AF795" s="587"/>
      <c r="AG795" s="587"/>
      <c r="AH795" s="587"/>
      <c r="AI795" s="587"/>
      <c r="AJ795" s="587"/>
      <c r="AK795" s="587"/>
      <c r="AL795" s="587"/>
      <c r="AM795" s="587"/>
      <c r="AN795" s="587"/>
      <c r="AO795" s="587"/>
      <c r="AP795" s="590"/>
      <c r="AQ795" s="590"/>
    </row>
    <row r="796" spans="1:43" ht="12.75" customHeight="1">
      <c r="A796" s="587"/>
      <c r="B796" s="587"/>
      <c r="C796" s="587"/>
      <c r="D796" s="587"/>
      <c r="E796" s="587"/>
      <c r="F796" s="587"/>
      <c r="G796" s="587"/>
      <c r="H796" s="587"/>
      <c r="I796" s="587"/>
      <c r="J796" s="587"/>
      <c r="K796" s="587"/>
      <c r="L796" s="588"/>
      <c r="M796" s="587"/>
      <c r="N796" s="587"/>
      <c r="O796" s="587"/>
      <c r="P796" s="589"/>
      <c r="Q796" s="587"/>
      <c r="R796" s="587"/>
      <c r="S796" s="587"/>
      <c r="T796" s="587"/>
      <c r="U796" s="587"/>
      <c r="V796" s="587"/>
      <c r="W796" s="587"/>
      <c r="X796" s="587"/>
      <c r="Y796" s="587"/>
      <c r="Z796" s="587"/>
      <c r="AA796" s="587"/>
      <c r="AB796" s="587"/>
      <c r="AC796" s="587"/>
      <c r="AD796" s="587"/>
      <c r="AE796" s="587"/>
      <c r="AF796" s="587"/>
      <c r="AG796" s="587"/>
      <c r="AH796" s="587"/>
      <c r="AI796" s="587"/>
      <c r="AJ796" s="587"/>
      <c r="AK796" s="587"/>
      <c r="AL796" s="587"/>
      <c r="AM796" s="587"/>
      <c r="AN796" s="587"/>
      <c r="AO796" s="587"/>
      <c r="AP796" s="590"/>
      <c r="AQ796" s="590"/>
    </row>
    <row r="797" spans="1:43" ht="12.75" customHeight="1">
      <c r="A797" s="587"/>
      <c r="B797" s="587"/>
      <c r="C797" s="587"/>
      <c r="D797" s="587"/>
      <c r="E797" s="587"/>
      <c r="F797" s="587"/>
      <c r="G797" s="587"/>
      <c r="H797" s="587"/>
      <c r="I797" s="587"/>
      <c r="J797" s="587"/>
      <c r="K797" s="587"/>
      <c r="L797" s="588"/>
      <c r="M797" s="587"/>
      <c r="N797" s="587"/>
      <c r="O797" s="587"/>
      <c r="P797" s="589"/>
      <c r="Q797" s="587"/>
      <c r="R797" s="587"/>
      <c r="S797" s="587"/>
      <c r="T797" s="587"/>
      <c r="U797" s="587"/>
      <c r="V797" s="587"/>
      <c r="W797" s="587"/>
      <c r="X797" s="587"/>
      <c r="Y797" s="587"/>
      <c r="Z797" s="587"/>
      <c r="AA797" s="587"/>
      <c r="AB797" s="587"/>
      <c r="AC797" s="587"/>
      <c r="AD797" s="587"/>
      <c r="AE797" s="587"/>
      <c r="AF797" s="587"/>
      <c r="AG797" s="587"/>
      <c r="AH797" s="587"/>
      <c r="AI797" s="587"/>
      <c r="AJ797" s="587"/>
      <c r="AK797" s="587"/>
      <c r="AL797" s="587"/>
      <c r="AM797" s="587"/>
      <c r="AN797" s="587"/>
      <c r="AO797" s="587"/>
      <c r="AP797" s="590"/>
      <c r="AQ797" s="590"/>
    </row>
    <row r="798" spans="1:43" ht="12.75" customHeight="1">
      <c r="A798" s="587"/>
      <c r="B798" s="587"/>
      <c r="C798" s="587"/>
      <c r="D798" s="587"/>
      <c r="E798" s="587"/>
      <c r="F798" s="587"/>
      <c r="G798" s="587"/>
      <c r="H798" s="587"/>
      <c r="I798" s="587"/>
      <c r="J798" s="587"/>
      <c r="K798" s="587"/>
      <c r="L798" s="588"/>
      <c r="M798" s="587"/>
      <c r="N798" s="587"/>
      <c r="O798" s="587"/>
      <c r="P798" s="589"/>
      <c r="Q798" s="587"/>
      <c r="R798" s="587"/>
      <c r="S798" s="587"/>
      <c r="T798" s="587"/>
      <c r="U798" s="587"/>
      <c r="V798" s="587"/>
      <c r="W798" s="587"/>
      <c r="X798" s="587"/>
      <c r="Y798" s="587"/>
      <c r="Z798" s="587"/>
      <c r="AA798" s="587"/>
      <c r="AB798" s="587"/>
      <c r="AC798" s="587"/>
      <c r="AD798" s="587"/>
      <c r="AE798" s="587"/>
      <c r="AF798" s="587"/>
      <c r="AG798" s="587"/>
      <c r="AH798" s="587"/>
      <c r="AI798" s="587"/>
      <c r="AJ798" s="587"/>
      <c r="AK798" s="587"/>
      <c r="AL798" s="587"/>
      <c r="AM798" s="587"/>
      <c r="AN798" s="587"/>
      <c r="AO798" s="587"/>
      <c r="AP798" s="590"/>
      <c r="AQ798" s="590"/>
    </row>
    <row r="799" spans="1:43" ht="12.75" customHeight="1">
      <c r="A799" s="587"/>
      <c r="B799" s="587"/>
      <c r="C799" s="587"/>
      <c r="D799" s="587"/>
      <c r="E799" s="587"/>
      <c r="F799" s="587"/>
      <c r="G799" s="587"/>
      <c r="H799" s="587"/>
      <c r="I799" s="587"/>
      <c r="J799" s="587"/>
      <c r="K799" s="587"/>
      <c r="L799" s="588"/>
      <c r="M799" s="587"/>
      <c r="N799" s="587"/>
      <c r="O799" s="587"/>
      <c r="P799" s="589"/>
      <c r="Q799" s="587"/>
      <c r="R799" s="587"/>
      <c r="S799" s="587"/>
      <c r="T799" s="587"/>
      <c r="U799" s="587"/>
      <c r="V799" s="587"/>
      <c r="W799" s="587"/>
      <c r="X799" s="587"/>
      <c r="Y799" s="587"/>
      <c r="Z799" s="587"/>
      <c r="AA799" s="587"/>
      <c r="AB799" s="587"/>
      <c r="AC799" s="587"/>
      <c r="AD799" s="587"/>
      <c r="AE799" s="587"/>
      <c r="AF799" s="587"/>
      <c r="AG799" s="587"/>
      <c r="AH799" s="587"/>
      <c r="AI799" s="587"/>
      <c r="AJ799" s="587"/>
      <c r="AK799" s="587"/>
      <c r="AL799" s="587"/>
      <c r="AM799" s="587"/>
      <c r="AN799" s="587"/>
      <c r="AO799" s="587"/>
      <c r="AP799" s="590"/>
      <c r="AQ799" s="590"/>
    </row>
    <row r="800" spans="1:43" ht="12.75" customHeight="1">
      <c r="A800" s="587"/>
      <c r="B800" s="587"/>
      <c r="C800" s="587"/>
      <c r="D800" s="587"/>
      <c r="E800" s="587"/>
      <c r="F800" s="587"/>
      <c r="G800" s="587"/>
      <c r="H800" s="587"/>
      <c r="I800" s="587"/>
      <c r="J800" s="587"/>
      <c r="K800" s="587"/>
      <c r="L800" s="588"/>
      <c r="M800" s="587"/>
      <c r="N800" s="587"/>
      <c r="O800" s="587"/>
      <c r="P800" s="589"/>
      <c r="Q800" s="587"/>
      <c r="R800" s="587"/>
      <c r="S800" s="587"/>
      <c r="T800" s="587"/>
      <c r="U800" s="587"/>
      <c r="V800" s="587"/>
      <c r="W800" s="587"/>
      <c r="X800" s="587"/>
      <c r="Y800" s="587"/>
      <c r="Z800" s="587"/>
      <c r="AA800" s="587"/>
      <c r="AB800" s="587"/>
      <c r="AC800" s="587"/>
      <c r="AD800" s="587"/>
      <c r="AE800" s="587"/>
      <c r="AF800" s="587"/>
      <c r="AG800" s="587"/>
      <c r="AH800" s="587"/>
      <c r="AI800" s="587"/>
      <c r="AJ800" s="587"/>
      <c r="AK800" s="587"/>
      <c r="AL800" s="587"/>
      <c r="AM800" s="587"/>
      <c r="AN800" s="587"/>
      <c r="AO800" s="587"/>
      <c r="AP800" s="590"/>
      <c r="AQ800" s="590"/>
    </row>
    <row r="801" spans="1:43" ht="12.75" customHeight="1">
      <c r="A801" s="587"/>
      <c r="B801" s="587"/>
      <c r="C801" s="587"/>
      <c r="D801" s="587"/>
      <c r="E801" s="587"/>
      <c r="F801" s="587"/>
      <c r="G801" s="587"/>
      <c r="H801" s="587"/>
      <c r="I801" s="587"/>
      <c r="J801" s="587"/>
      <c r="K801" s="587"/>
      <c r="L801" s="588"/>
      <c r="M801" s="587"/>
      <c r="N801" s="587"/>
      <c r="O801" s="587"/>
      <c r="P801" s="589"/>
      <c r="Q801" s="587"/>
      <c r="R801" s="587"/>
      <c r="S801" s="587"/>
      <c r="T801" s="587"/>
      <c r="U801" s="587"/>
      <c r="V801" s="587"/>
      <c r="W801" s="587"/>
      <c r="X801" s="587"/>
      <c r="Y801" s="587"/>
      <c r="Z801" s="587"/>
      <c r="AA801" s="587"/>
      <c r="AB801" s="587"/>
      <c r="AC801" s="587"/>
      <c r="AD801" s="587"/>
      <c r="AE801" s="587"/>
      <c r="AF801" s="587"/>
      <c r="AG801" s="587"/>
      <c r="AH801" s="587"/>
      <c r="AI801" s="587"/>
      <c r="AJ801" s="587"/>
      <c r="AK801" s="587"/>
      <c r="AL801" s="587"/>
      <c r="AM801" s="587"/>
      <c r="AN801" s="587"/>
      <c r="AO801" s="587"/>
      <c r="AP801" s="590"/>
      <c r="AQ801" s="590"/>
    </row>
    <row r="802" spans="1:43" ht="12.75" customHeight="1">
      <c r="A802" s="587"/>
      <c r="B802" s="587"/>
      <c r="C802" s="587"/>
      <c r="D802" s="587"/>
      <c r="E802" s="587"/>
      <c r="F802" s="587"/>
      <c r="G802" s="587"/>
      <c r="H802" s="587"/>
      <c r="I802" s="587"/>
      <c r="J802" s="587"/>
      <c r="K802" s="587"/>
      <c r="L802" s="588"/>
      <c r="M802" s="587"/>
      <c r="N802" s="587"/>
      <c r="O802" s="587"/>
      <c r="P802" s="589"/>
      <c r="Q802" s="587"/>
      <c r="R802" s="587"/>
      <c r="S802" s="587"/>
      <c r="T802" s="587"/>
      <c r="U802" s="587"/>
      <c r="V802" s="587"/>
      <c r="W802" s="587"/>
      <c r="X802" s="587"/>
      <c r="Y802" s="587"/>
      <c r="Z802" s="587"/>
      <c r="AA802" s="587"/>
      <c r="AB802" s="587"/>
      <c r="AC802" s="587"/>
      <c r="AD802" s="587"/>
      <c r="AE802" s="587"/>
      <c r="AF802" s="587"/>
      <c r="AG802" s="587"/>
      <c r="AH802" s="587"/>
      <c r="AI802" s="587"/>
      <c r="AJ802" s="587"/>
      <c r="AK802" s="587"/>
      <c r="AL802" s="587"/>
      <c r="AM802" s="587"/>
      <c r="AN802" s="587"/>
      <c r="AO802" s="587"/>
      <c r="AP802" s="590"/>
      <c r="AQ802" s="590"/>
    </row>
    <row r="803" spans="1:43" ht="12.75" customHeight="1">
      <c r="A803" s="587"/>
      <c r="B803" s="587"/>
      <c r="C803" s="587"/>
      <c r="D803" s="587"/>
      <c r="E803" s="587"/>
      <c r="F803" s="587"/>
      <c r="G803" s="587"/>
      <c r="H803" s="587"/>
      <c r="I803" s="587"/>
      <c r="J803" s="587"/>
      <c r="K803" s="587"/>
      <c r="L803" s="588"/>
      <c r="M803" s="587"/>
      <c r="N803" s="587"/>
      <c r="O803" s="587"/>
      <c r="P803" s="589"/>
      <c r="Q803" s="587"/>
      <c r="R803" s="587"/>
      <c r="S803" s="587"/>
      <c r="T803" s="587"/>
      <c r="U803" s="587"/>
      <c r="V803" s="587"/>
      <c r="W803" s="587"/>
      <c r="X803" s="587"/>
      <c r="Y803" s="587"/>
      <c r="Z803" s="587"/>
      <c r="AA803" s="587"/>
      <c r="AB803" s="587"/>
      <c r="AC803" s="587"/>
      <c r="AD803" s="587"/>
      <c r="AE803" s="587"/>
      <c r="AF803" s="587"/>
      <c r="AG803" s="587"/>
      <c r="AH803" s="587"/>
      <c r="AI803" s="587"/>
      <c r="AJ803" s="587"/>
      <c r="AK803" s="587"/>
      <c r="AL803" s="587"/>
      <c r="AM803" s="587"/>
      <c r="AN803" s="587"/>
      <c r="AO803" s="587"/>
      <c r="AP803" s="590"/>
      <c r="AQ803" s="590"/>
    </row>
    <row r="804" spans="1:43" ht="12.75" customHeight="1">
      <c r="A804" s="587"/>
      <c r="B804" s="587"/>
      <c r="C804" s="587"/>
      <c r="D804" s="587"/>
      <c r="E804" s="587"/>
      <c r="F804" s="587"/>
      <c r="G804" s="587"/>
      <c r="H804" s="587"/>
      <c r="I804" s="587"/>
      <c r="J804" s="587"/>
      <c r="K804" s="587"/>
      <c r="L804" s="588"/>
      <c r="M804" s="587"/>
      <c r="N804" s="587"/>
      <c r="O804" s="587"/>
      <c r="P804" s="589"/>
      <c r="Q804" s="587"/>
      <c r="R804" s="587"/>
      <c r="S804" s="587"/>
      <c r="T804" s="587"/>
      <c r="U804" s="587"/>
      <c r="V804" s="587"/>
      <c r="W804" s="587"/>
      <c r="X804" s="587"/>
      <c r="Y804" s="587"/>
      <c r="Z804" s="587"/>
      <c r="AA804" s="587"/>
      <c r="AB804" s="587"/>
      <c r="AC804" s="587"/>
      <c r="AD804" s="587"/>
      <c r="AE804" s="587"/>
      <c r="AF804" s="587"/>
      <c r="AG804" s="587"/>
      <c r="AH804" s="587"/>
      <c r="AI804" s="587"/>
      <c r="AJ804" s="587"/>
      <c r="AK804" s="587"/>
      <c r="AL804" s="587"/>
      <c r="AM804" s="587"/>
      <c r="AN804" s="587"/>
      <c r="AO804" s="587"/>
      <c r="AP804" s="590"/>
      <c r="AQ804" s="590"/>
    </row>
    <row r="805" spans="1:43" ht="12.75" customHeight="1">
      <c r="A805" s="587"/>
      <c r="B805" s="587"/>
      <c r="C805" s="587"/>
      <c r="D805" s="587"/>
      <c r="E805" s="587"/>
      <c r="F805" s="587"/>
      <c r="G805" s="587"/>
      <c r="H805" s="587"/>
      <c r="I805" s="587"/>
      <c r="J805" s="587"/>
      <c r="K805" s="587"/>
      <c r="L805" s="588"/>
      <c r="M805" s="587"/>
      <c r="N805" s="587"/>
      <c r="O805" s="587"/>
      <c r="P805" s="589"/>
      <c r="Q805" s="587"/>
      <c r="R805" s="587"/>
      <c r="S805" s="587"/>
      <c r="T805" s="587"/>
      <c r="U805" s="587"/>
      <c r="V805" s="587"/>
      <c r="W805" s="587"/>
      <c r="X805" s="587"/>
      <c r="Y805" s="587"/>
      <c r="Z805" s="587"/>
      <c r="AA805" s="587"/>
      <c r="AB805" s="587"/>
      <c r="AC805" s="587"/>
      <c r="AD805" s="587"/>
      <c r="AE805" s="587"/>
      <c r="AF805" s="587"/>
      <c r="AG805" s="587"/>
      <c r="AH805" s="587"/>
      <c r="AI805" s="587"/>
      <c r="AJ805" s="587"/>
      <c r="AK805" s="587"/>
      <c r="AL805" s="587"/>
      <c r="AM805" s="587"/>
      <c r="AN805" s="587"/>
      <c r="AO805" s="587"/>
      <c r="AP805" s="590"/>
      <c r="AQ805" s="590"/>
    </row>
    <row r="806" spans="1:43" ht="12.75" customHeight="1">
      <c r="A806" s="587"/>
      <c r="B806" s="587"/>
      <c r="C806" s="587"/>
      <c r="D806" s="587"/>
      <c r="E806" s="587"/>
      <c r="F806" s="587"/>
      <c r="G806" s="587"/>
      <c r="H806" s="587"/>
      <c r="I806" s="587"/>
      <c r="J806" s="587"/>
      <c r="K806" s="587"/>
      <c r="L806" s="588"/>
      <c r="M806" s="587"/>
      <c r="N806" s="587"/>
      <c r="O806" s="587"/>
      <c r="P806" s="589"/>
      <c r="Q806" s="587"/>
      <c r="R806" s="587"/>
      <c r="S806" s="587"/>
      <c r="T806" s="587"/>
      <c r="U806" s="587"/>
      <c r="V806" s="587"/>
      <c r="W806" s="587"/>
      <c r="X806" s="587"/>
      <c r="Y806" s="587"/>
      <c r="Z806" s="587"/>
      <c r="AA806" s="587"/>
      <c r="AB806" s="587"/>
      <c r="AC806" s="587"/>
      <c r="AD806" s="587"/>
      <c r="AE806" s="587"/>
      <c r="AF806" s="587"/>
      <c r="AG806" s="587"/>
      <c r="AH806" s="587"/>
      <c r="AI806" s="587"/>
      <c r="AJ806" s="587"/>
      <c r="AK806" s="587"/>
      <c r="AL806" s="587"/>
      <c r="AM806" s="587"/>
      <c r="AN806" s="587"/>
      <c r="AO806" s="587"/>
      <c r="AP806" s="590"/>
      <c r="AQ806" s="590"/>
    </row>
    <row r="807" spans="1:43" ht="12.75" customHeight="1">
      <c r="A807" s="587"/>
      <c r="B807" s="587"/>
      <c r="C807" s="587"/>
      <c r="D807" s="587"/>
      <c r="E807" s="587"/>
      <c r="F807" s="587"/>
      <c r="G807" s="587"/>
      <c r="H807" s="587"/>
      <c r="I807" s="587"/>
      <c r="J807" s="587"/>
      <c r="K807" s="587"/>
      <c r="L807" s="588"/>
      <c r="M807" s="587"/>
      <c r="N807" s="587"/>
      <c r="O807" s="587"/>
      <c r="P807" s="589"/>
      <c r="Q807" s="587"/>
      <c r="R807" s="587"/>
      <c r="S807" s="587"/>
      <c r="T807" s="587"/>
      <c r="U807" s="587"/>
      <c r="V807" s="587"/>
      <c r="W807" s="587"/>
      <c r="X807" s="587"/>
      <c r="Y807" s="587"/>
      <c r="Z807" s="587"/>
      <c r="AA807" s="587"/>
      <c r="AB807" s="587"/>
      <c r="AC807" s="587"/>
      <c r="AD807" s="587"/>
      <c r="AE807" s="587"/>
      <c r="AF807" s="587"/>
      <c r="AG807" s="587"/>
      <c r="AH807" s="587"/>
      <c r="AI807" s="587"/>
      <c r="AJ807" s="587"/>
      <c r="AK807" s="587"/>
      <c r="AL807" s="587"/>
      <c r="AM807" s="587"/>
      <c r="AN807" s="587"/>
      <c r="AO807" s="587"/>
      <c r="AP807" s="590"/>
      <c r="AQ807" s="590"/>
    </row>
    <row r="808" spans="1:43" ht="12.75" customHeight="1">
      <c r="A808" s="587"/>
      <c r="B808" s="587"/>
      <c r="C808" s="587"/>
      <c r="D808" s="587"/>
      <c r="E808" s="587"/>
      <c r="F808" s="587"/>
      <c r="G808" s="587"/>
      <c r="H808" s="587"/>
      <c r="I808" s="587"/>
      <c r="J808" s="587"/>
      <c r="K808" s="587"/>
      <c r="L808" s="588"/>
      <c r="M808" s="587"/>
      <c r="N808" s="587"/>
      <c r="O808" s="587"/>
      <c r="P808" s="589"/>
      <c r="Q808" s="587"/>
      <c r="R808" s="587"/>
      <c r="S808" s="587"/>
      <c r="T808" s="587"/>
      <c r="U808" s="587"/>
      <c r="V808" s="587"/>
      <c r="W808" s="587"/>
      <c r="X808" s="587"/>
      <c r="Y808" s="587"/>
      <c r="Z808" s="587"/>
      <c r="AA808" s="587"/>
      <c r="AB808" s="587"/>
      <c r="AC808" s="587"/>
      <c r="AD808" s="587"/>
      <c r="AE808" s="587"/>
      <c r="AF808" s="587"/>
      <c r="AG808" s="587"/>
      <c r="AH808" s="587"/>
      <c r="AI808" s="587"/>
      <c r="AJ808" s="587"/>
      <c r="AK808" s="587"/>
      <c r="AL808" s="587"/>
      <c r="AM808" s="587"/>
      <c r="AN808" s="587"/>
      <c r="AO808" s="587"/>
      <c r="AP808" s="590"/>
      <c r="AQ808" s="590"/>
    </row>
    <row r="809" spans="1:43" ht="12.75" customHeight="1">
      <c r="A809" s="587"/>
      <c r="B809" s="587"/>
      <c r="C809" s="587"/>
      <c r="D809" s="587"/>
      <c r="E809" s="587"/>
      <c r="F809" s="587"/>
      <c r="G809" s="587"/>
      <c r="H809" s="587"/>
      <c r="I809" s="587"/>
      <c r="J809" s="587"/>
      <c r="K809" s="587"/>
      <c r="L809" s="588"/>
      <c r="M809" s="587"/>
      <c r="N809" s="587"/>
      <c r="O809" s="587"/>
      <c r="P809" s="589"/>
      <c r="Q809" s="587"/>
      <c r="R809" s="587"/>
      <c r="S809" s="587"/>
      <c r="T809" s="587"/>
      <c r="U809" s="587"/>
      <c r="V809" s="587"/>
      <c r="W809" s="587"/>
      <c r="X809" s="587"/>
      <c r="Y809" s="587"/>
      <c r="Z809" s="587"/>
      <c r="AA809" s="587"/>
      <c r="AB809" s="587"/>
      <c r="AC809" s="587"/>
      <c r="AD809" s="587"/>
      <c r="AE809" s="587"/>
      <c r="AF809" s="587"/>
      <c r="AG809" s="587"/>
      <c r="AH809" s="587"/>
      <c r="AI809" s="587"/>
      <c r="AJ809" s="587"/>
      <c r="AK809" s="587"/>
      <c r="AL809" s="587"/>
      <c r="AM809" s="587"/>
      <c r="AN809" s="587"/>
      <c r="AO809" s="587"/>
      <c r="AP809" s="590"/>
      <c r="AQ809" s="590"/>
    </row>
    <row r="810" spans="1:43" ht="12.75" customHeight="1">
      <c r="A810" s="587"/>
      <c r="B810" s="587"/>
      <c r="C810" s="587"/>
      <c r="D810" s="587"/>
      <c r="E810" s="587"/>
      <c r="F810" s="587"/>
      <c r="G810" s="587"/>
      <c r="H810" s="587"/>
      <c r="I810" s="587"/>
      <c r="J810" s="587"/>
      <c r="K810" s="587"/>
      <c r="L810" s="588"/>
      <c r="M810" s="587"/>
      <c r="N810" s="587"/>
      <c r="O810" s="587"/>
      <c r="P810" s="589"/>
      <c r="Q810" s="587"/>
      <c r="R810" s="587"/>
      <c r="S810" s="587"/>
      <c r="T810" s="587"/>
      <c r="U810" s="587"/>
      <c r="V810" s="587"/>
      <c r="W810" s="587"/>
      <c r="X810" s="587"/>
      <c r="Y810" s="587"/>
      <c r="Z810" s="587"/>
      <c r="AA810" s="587"/>
      <c r="AB810" s="587"/>
      <c r="AC810" s="587"/>
      <c r="AD810" s="587"/>
      <c r="AE810" s="587"/>
      <c r="AF810" s="587"/>
      <c r="AG810" s="587"/>
      <c r="AH810" s="587"/>
      <c r="AI810" s="587"/>
      <c r="AJ810" s="587"/>
      <c r="AK810" s="587"/>
      <c r="AL810" s="587"/>
      <c r="AM810" s="587"/>
      <c r="AN810" s="587"/>
      <c r="AO810" s="587"/>
      <c r="AP810" s="590"/>
      <c r="AQ810" s="590"/>
    </row>
    <row r="811" spans="1:43" ht="12.75" customHeight="1">
      <c r="A811" s="587"/>
      <c r="B811" s="587"/>
      <c r="C811" s="587"/>
      <c r="D811" s="587"/>
      <c r="E811" s="587"/>
      <c r="F811" s="587"/>
      <c r="G811" s="587"/>
      <c r="H811" s="587"/>
      <c r="I811" s="587"/>
      <c r="J811" s="587"/>
      <c r="K811" s="587"/>
      <c r="L811" s="588"/>
      <c r="M811" s="587"/>
      <c r="N811" s="587"/>
      <c r="O811" s="587"/>
      <c r="P811" s="589"/>
      <c r="Q811" s="587"/>
      <c r="R811" s="587"/>
      <c r="S811" s="587"/>
      <c r="T811" s="587"/>
      <c r="U811" s="587"/>
      <c r="V811" s="587"/>
      <c r="W811" s="587"/>
      <c r="X811" s="587"/>
      <c r="Y811" s="587"/>
      <c r="Z811" s="587"/>
      <c r="AA811" s="587"/>
      <c r="AB811" s="587"/>
      <c r="AC811" s="587"/>
      <c r="AD811" s="587"/>
      <c r="AE811" s="587"/>
      <c r="AF811" s="587"/>
      <c r="AG811" s="587"/>
      <c r="AH811" s="587"/>
      <c r="AI811" s="587"/>
      <c r="AJ811" s="587"/>
      <c r="AK811" s="587"/>
      <c r="AL811" s="587"/>
      <c r="AM811" s="587"/>
      <c r="AN811" s="587"/>
      <c r="AO811" s="587"/>
      <c r="AP811" s="590"/>
      <c r="AQ811" s="590"/>
    </row>
    <row r="812" spans="1:43" ht="12.75" customHeight="1">
      <c r="A812" s="587"/>
      <c r="B812" s="587"/>
      <c r="C812" s="587"/>
      <c r="D812" s="587"/>
      <c r="E812" s="587"/>
      <c r="F812" s="587"/>
      <c r="G812" s="587"/>
      <c r="H812" s="587"/>
      <c r="I812" s="587"/>
      <c r="J812" s="587"/>
      <c r="K812" s="587"/>
      <c r="L812" s="588"/>
      <c r="M812" s="587"/>
      <c r="N812" s="587"/>
      <c r="O812" s="587"/>
      <c r="P812" s="589"/>
      <c r="Q812" s="587"/>
      <c r="R812" s="587"/>
      <c r="S812" s="587"/>
      <c r="T812" s="587"/>
      <c r="U812" s="587"/>
      <c r="V812" s="587"/>
      <c r="W812" s="587"/>
      <c r="X812" s="587"/>
      <c r="Y812" s="587"/>
      <c r="Z812" s="587"/>
      <c r="AA812" s="587"/>
      <c r="AB812" s="587"/>
      <c r="AC812" s="587"/>
      <c r="AD812" s="587"/>
      <c r="AE812" s="587"/>
      <c r="AF812" s="587"/>
      <c r="AG812" s="587"/>
      <c r="AH812" s="587"/>
      <c r="AI812" s="587"/>
      <c r="AJ812" s="587"/>
      <c r="AK812" s="587"/>
      <c r="AL812" s="587"/>
      <c r="AM812" s="587"/>
      <c r="AN812" s="587"/>
      <c r="AO812" s="587"/>
      <c r="AP812" s="590"/>
      <c r="AQ812" s="590"/>
    </row>
    <row r="813" spans="1:43" ht="12.75" customHeight="1">
      <c r="A813" s="587"/>
      <c r="B813" s="587"/>
      <c r="C813" s="587"/>
      <c r="D813" s="587"/>
      <c r="E813" s="587"/>
      <c r="F813" s="587"/>
      <c r="G813" s="587"/>
      <c r="H813" s="587"/>
      <c r="I813" s="587"/>
      <c r="J813" s="587"/>
      <c r="K813" s="587"/>
      <c r="L813" s="588"/>
      <c r="M813" s="587"/>
      <c r="N813" s="587"/>
      <c r="O813" s="587"/>
      <c r="P813" s="589"/>
      <c r="Q813" s="587"/>
      <c r="R813" s="587"/>
      <c r="S813" s="587"/>
      <c r="T813" s="587"/>
      <c r="U813" s="587"/>
      <c r="V813" s="587"/>
      <c r="W813" s="587"/>
      <c r="X813" s="587"/>
      <c r="Y813" s="587"/>
      <c r="Z813" s="587"/>
      <c r="AA813" s="587"/>
      <c r="AB813" s="587"/>
      <c r="AC813" s="587"/>
      <c r="AD813" s="587"/>
      <c r="AE813" s="587"/>
      <c r="AF813" s="587"/>
      <c r="AG813" s="587"/>
      <c r="AH813" s="587"/>
      <c r="AI813" s="587"/>
      <c r="AJ813" s="587"/>
      <c r="AK813" s="587"/>
      <c r="AL813" s="587"/>
      <c r="AM813" s="587"/>
      <c r="AN813" s="587"/>
      <c r="AO813" s="587"/>
      <c r="AP813" s="590"/>
      <c r="AQ813" s="590"/>
    </row>
    <row r="814" spans="1:43" ht="12.75" customHeight="1">
      <c r="A814" s="587"/>
      <c r="B814" s="587"/>
      <c r="C814" s="587"/>
      <c r="D814" s="587"/>
      <c r="E814" s="587"/>
      <c r="F814" s="587"/>
      <c r="G814" s="587"/>
      <c r="H814" s="587"/>
      <c r="I814" s="587"/>
      <c r="J814" s="587"/>
      <c r="K814" s="587"/>
      <c r="L814" s="588"/>
      <c r="M814" s="587"/>
      <c r="N814" s="587"/>
      <c r="O814" s="587"/>
      <c r="P814" s="589"/>
      <c r="Q814" s="587"/>
      <c r="R814" s="587"/>
      <c r="S814" s="587"/>
      <c r="T814" s="587"/>
      <c r="U814" s="587"/>
      <c r="V814" s="587"/>
      <c r="W814" s="587"/>
      <c r="X814" s="587"/>
      <c r="Y814" s="587"/>
      <c r="Z814" s="587"/>
      <c r="AA814" s="587"/>
      <c r="AB814" s="587"/>
      <c r="AC814" s="587"/>
      <c r="AD814" s="587"/>
      <c r="AE814" s="587"/>
      <c r="AF814" s="587"/>
      <c r="AG814" s="587"/>
      <c r="AH814" s="587"/>
      <c r="AI814" s="587"/>
      <c r="AJ814" s="587"/>
      <c r="AK814" s="587"/>
      <c r="AL814" s="587"/>
      <c r="AM814" s="587"/>
      <c r="AN814" s="587"/>
      <c r="AO814" s="587"/>
      <c r="AP814" s="590"/>
      <c r="AQ814" s="590"/>
    </row>
    <row r="815" spans="1:43" ht="12.75" customHeight="1">
      <c r="A815" s="587"/>
      <c r="B815" s="587"/>
      <c r="C815" s="587"/>
      <c r="D815" s="587"/>
      <c r="E815" s="587"/>
      <c r="F815" s="587"/>
      <c r="G815" s="587"/>
      <c r="H815" s="587"/>
      <c r="I815" s="587"/>
      <c r="J815" s="587"/>
      <c r="K815" s="587"/>
      <c r="L815" s="588"/>
      <c r="M815" s="587"/>
      <c r="N815" s="587"/>
      <c r="O815" s="587"/>
      <c r="P815" s="589"/>
      <c r="Q815" s="587"/>
      <c r="R815" s="587"/>
      <c r="S815" s="587"/>
      <c r="T815" s="587"/>
      <c r="U815" s="587"/>
      <c r="V815" s="587"/>
      <c r="W815" s="587"/>
      <c r="X815" s="587"/>
      <c r="Y815" s="587"/>
      <c r="Z815" s="587"/>
      <c r="AA815" s="587"/>
      <c r="AB815" s="587"/>
      <c r="AC815" s="587"/>
      <c r="AD815" s="587"/>
      <c r="AE815" s="587"/>
      <c r="AF815" s="587"/>
      <c r="AG815" s="587"/>
      <c r="AH815" s="587"/>
      <c r="AI815" s="587"/>
      <c r="AJ815" s="587"/>
      <c r="AK815" s="587"/>
      <c r="AL815" s="587"/>
      <c r="AM815" s="587"/>
      <c r="AN815" s="587"/>
      <c r="AO815" s="587"/>
      <c r="AP815" s="590"/>
      <c r="AQ815" s="590"/>
    </row>
    <row r="816" spans="1:43" ht="12.75" customHeight="1">
      <c r="A816" s="587"/>
      <c r="B816" s="587"/>
      <c r="C816" s="587"/>
      <c r="D816" s="587"/>
      <c r="E816" s="587"/>
      <c r="F816" s="587"/>
      <c r="G816" s="587"/>
      <c r="H816" s="587"/>
      <c r="I816" s="587"/>
      <c r="J816" s="587"/>
      <c r="K816" s="587"/>
      <c r="L816" s="588"/>
      <c r="M816" s="587"/>
      <c r="N816" s="587"/>
      <c r="O816" s="587"/>
      <c r="P816" s="589"/>
      <c r="Q816" s="587"/>
      <c r="R816" s="587"/>
      <c r="S816" s="587"/>
      <c r="T816" s="587"/>
      <c r="U816" s="587"/>
      <c r="V816" s="587"/>
      <c r="W816" s="587"/>
      <c r="X816" s="587"/>
      <c r="Y816" s="587"/>
      <c r="Z816" s="587"/>
      <c r="AA816" s="587"/>
      <c r="AB816" s="587"/>
      <c r="AC816" s="587"/>
      <c r="AD816" s="587"/>
      <c r="AE816" s="587"/>
      <c r="AF816" s="587"/>
      <c r="AG816" s="587"/>
      <c r="AH816" s="587"/>
      <c r="AI816" s="587"/>
      <c r="AJ816" s="587"/>
      <c r="AK816" s="587"/>
      <c r="AL816" s="587"/>
      <c r="AM816" s="587"/>
      <c r="AN816" s="587"/>
      <c r="AO816" s="587"/>
      <c r="AP816" s="590"/>
      <c r="AQ816" s="590"/>
    </row>
    <row r="817" spans="1:43" ht="12.75" customHeight="1">
      <c r="A817" s="587"/>
      <c r="B817" s="587"/>
      <c r="C817" s="587"/>
      <c r="D817" s="587"/>
      <c r="E817" s="587"/>
      <c r="F817" s="587"/>
      <c r="G817" s="587"/>
      <c r="H817" s="587"/>
      <c r="I817" s="587"/>
      <c r="J817" s="587"/>
      <c r="K817" s="587"/>
      <c r="L817" s="588"/>
      <c r="M817" s="587"/>
      <c r="N817" s="587"/>
      <c r="O817" s="587"/>
      <c r="P817" s="589"/>
      <c r="Q817" s="587"/>
      <c r="R817" s="587"/>
      <c r="S817" s="587"/>
      <c r="T817" s="587"/>
      <c r="U817" s="587"/>
      <c r="V817" s="587"/>
      <c r="W817" s="587"/>
      <c r="X817" s="587"/>
      <c r="Y817" s="587"/>
      <c r="Z817" s="587"/>
      <c r="AA817" s="587"/>
      <c r="AB817" s="587"/>
      <c r="AC817" s="587"/>
      <c r="AD817" s="587"/>
      <c r="AE817" s="587"/>
      <c r="AF817" s="587"/>
      <c r="AG817" s="587"/>
      <c r="AH817" s="587"/>
      <c r="AI817" s="587"/>
      <c r="AJ817" s="587"/>
      <c r="AK817" s="587"/>
      <c r="AL817" s="587"/>
      <c r="AM817" s="587"/>
      <c r="AN817" s="587"/>
      <c r="AO817" s="587"/>
      <c r="AP817" s="590"/>
      <c r="AQ817" s="590"/>
    </row>
    <row r="818" spans="1:43" ht="12.75" customHeight="1">
      <c r="A818" s="587"/>
      <c r="B818" s="587"/>
      <c r="C818" s="587"/>
      <c r="D818" s="587"/>
      <c r="E818" s="587"/>
      <c r="F818" s="587"/>
      <c r="G818" s="587"/>
      <c r="H818" s="587"/>
      <c r="I818" s="587"/>
      <c r="J818" s="587"/>
      <c r="K818" s="587"/>
      <c r="L818" s="588"/>
      <c r="M818" s="587"/>
      <c r="N818" s="587"/>
      <c r="O818" s="587"/>
      <c r="P818" s="589"/>
      <c r="Q818" s="587"/>
      <c r="R818" s="587"/>
      <c r="S818" s="587"/>
      <c r="T818" s="587"/>
      <c r="U818" s="587"/>
      <c r="V818" s="587"/>
      <c r="W818" s="587"/>
      <c r="X818" s="587"/>
      <c r="Y818" s="587"/>
      <c r="Z818" s="587"/>
      <c r="AA818" s="587"/>
      <c r="AB818" s="587"/>
      <c r="AC818" s="587"/>
      <c r="AD818" s="587"/>
      <c r="AE818" s="587"/>
      <c r="AF818" s="587"/>
      <c r="AG818" s="587"/>
      <c r="AH818" s="587"/>
      <c r="AI818" s="587"/>
      <c r="AJ818" s="587"/>
      <c r="AK818" s="587"/>
      <c r="AL818" s="587"/>
      <c r="AM818" s="587"/>
      <c r="AN818" s="587"/>
      <c r="AO818" s="587"/>
      <c r="AP818" s="590"/>
      <c r="AQ818" s="590"/>
    </row>
    <row r="819" spans="1:43" ht="12.75" customHeight="1">
      <c r="A819" s="587"/>
      <c r="B819" s="587"/>
      <c r="C819" s="587"/>
      <c r="D819" s="587"/>
      <c r="E819" s="587"/>
      <c r="F819" s="587"/>
      <c r="G819" s="587"/>
      <c r="H819" s="587"/>
      <c r="I819" s="587"/>
      <c r="J819" s="587"/>
      <c r="K819" s="587"/>
      <c r="L819" s="588"/>
      <c r="M819" s="587"/>
      <c r="N819" s="587"/>
      <c r="O819" s="587"/>
      <c r="P819" s="589"/>
      <c r="Q819" s="587"/>
      <c r="R819" s="587"/>
      <c r="S819" s="587"/>
      <c r="T819" s="587"/>
      <c r="U819" s="587"/>
      <c r="V819" s="587"/>
      <c r="W819" s="587"/>
      <c r="X819" s="587"/>
      <c r="Y819" s="587"/>
      <c r="Z819" s="587"/>
      <c r="AA819" s="587"/>
      <c r="AB819" s="587"/>
      <c r="AC819" s="587"/>
      <c r="AD819" s="587"/>
      <c r="AE819" s="587"/>
      <c r="AF819" s="587"/>
      <c r="AG819" s="587"/>
      <c r="AH819" s="587"/>
      <c r="AI819" s="587"/>
      <c r="AJ819" s="587"/>
      <c r="AK819" s="587"/>
      <c r="AL819" s="587"/>
      <c r="AM819" s="587"/>
      <c r="AN819" s="587"/>
      <c r="AO819" s="587"/>
      <c r="AP819" s="590"/>
      <c r="AQ819" s="590"/>
    </row>
    <row r="820" spans="1:43" ht="12.75" customHeight="1">
      <c r="A820" s="587"/>
      <c r="B820" s="587"/>
      <c r="C820" s="587"/>
      <c r="D820" s="587"/>
      <c r="E820" s="587"/>
      <c r="F820" s="587"/>
      <c r="G820" s="587"/>
      <c r="H820" s="587"/>
      <c r="I820" s="587"/>
      <c r="J820" s="587"/>
      <c r="K820" s="587"/>
      <c r="L820" s="588"/>
      <c r="M820" s="587"/>
      <c r="N820" s="587"/>
      <c r="O820" s="587"/>
      <c r="P820" s="589"/>
      <c r="Q820" s="587"/>
      <c r="R820" s="587"/>
      <c r="S820" s="587"/>
      <c r="T820" s="587"/>
      <c r="U820" s="587"/>
      <c r="V820" s="587"/>
      <c r="W820" s="587"/>
      <c r="X820" s="587"/>
      <c r="Y820" s="587"/>
      <c r="Z820" s="587"/>
      <c r="AA820" s="587"/>
      <c r="AB820" s="587"/>
      <c r="AC820" s="587"/>
      <c r="AD820" s="587"/>
      <c r="AE820" s="587"/>
      <c r="AF820" s="587"/>
      <c r="AG820" s="587"/>
      <c r="AH820" s="587"/>
      <c r="AI820" s="587"/>
      <c r="AJ820" s="587"/>
      <c r="AK820" s="587"/>
      <c r="AL820" s="587"/>
      <c r="AM820" s="587"/>
      <c r="AN820" s="587"/>
      <c r="AO820" s="587"/>
      <c r="AP820" s="590"/>
      <c r="AQ820" s="590"/>
    </row>
    <row r="821" spans="1:43" ht="12.75" customHeight="1">
      <c r="A821" s="587"/>
      <c r="B821" s="587"/>
      <c r="C821" s="587"/>
      <c r="D821" s="587"/>
      <c r="E821" s="587"/>
      <c r="F821" s="587"/>
      <c r="G821" s="587"/>
      <c r="H821" s="587"/>
      <c r="I821" s="587"/>
      <c r="J821" s="587"/>
      <c r="K821" s="587"/>
      <c r="L821" s="588"/>
      <c r="M821" s="587"/>
      <c r="N821" s="587"/>
      <c r="O821" s="587"/>
      <c r="P821" s="589"/>
      <c r="Q821" s="587"/>
      <c r="R821" s="587"/>
      <c r="S821" s="587"/>
      <c r="T821" s="587"/>
      <c r="U821" s="587"/>
      <c r="V821" s="587"/>
      <c r="W821" s="587"/>
      <c r="X821" s="587"/>
      <c r="Y821" s="587"/>
      <c r="Z821" s="587"/>
      <c r="AA821" s="587"/>
      <c r="AB821" s="587"/>
      <c r="AC821" s="587"/>
      <c r="AD821" s="587"/>
      <c r="AE821" s="587"/>
      <c r="AF821" s="587"/>
      <c r="AG821" s="587"/>
      <c r="AH821" s="587"/>
      <c r="AI821" s="587"/>
      <c r="AJ821" s="587"/>
      <c r="AK821" s="587"/>
      <c r="AL821" s="587"/>
      <c r="AM821" s="587"/>
      <c r="AN821" s="587"/>
      <c r="AO821" s="587"/>
      <c r="AP821" s="590"/>
      <c r="AQ821" s="590"/>
    </row>
    <row r="822" spans="1:43" ht="12.75" customHeight="1">
      <c r="A822" s="587"/>
      <c r="B822" s="587"/>
      <c r="C822" s="587"/>
      <c r="D822" s="587"/>
      <c r="E822" s="587"/>
      <c r="F822" s="587"/>
      <c r="G822" s="587"/>
      <c r="H822" s="587"/>
      <c r="I822" s="587"/>
      <c r="J822" s="587"/>
      <c r="K822" s="587"/>
      <c r="L822" s="588"/>
      <c r="M822" s="587"/>
      <c r="N822" s="587"/>
      <c r="O822" s="587"/>
      <c r="P822" s="589"/>
      <c r="Q822" s="587"/>
      <c r="R822" s="587"/>
      <c r="S822" s="587"/>
      <c r="T822" s="587"/>
      <c r="U822" s="587"/>
      <c r="V822" s="587"/>
      <c r="W822" s="587"/>
      <c r="X822" s="587"/>
      <c r="Y822" s="587"/>
      <c r="Z822" s="587"/>
      <c r="AA822" s="587"/>
      <c r="AB822" s="587"/>
      <c r="AC822" s="587"/>
      <c r="AD822" s="587"/>
      <c r="AE822" s="587"/>
      <c r="AF822" s="587"/>
      <c r="AG822" s="587"/>
      <c r="AH822" s="587"/>
      <c r="AI822" s="587"/>
      <c r="AJ822" s="587"/>
      <c r="AK822" s="587"/>
      <c r="AL822" s="587"/>
      <c r="AM822" s="587"/>
      <c r="AN822" s="587"/>
      <c r="AO822" s="587"/>
      <c r="AP822" s="590"/>
      <c r="AQ822" s="590"/>
    </row>
    <row r="823" spans="1:43" ht="12.75" customHeight="1">
      <c r="A823" s="587"/>
      <c r="B823" s="587"/>
      <c r="C823" s="587"/>
      <c r="D823" s="587"/>
      <c r="E823" s="587"/>
      <c r="F823" s="587"/>
      <c r="G823" s="587"/>
      <c r="H823" s="587"/>
      <c r="I823" s="587"/>
      <c r="J823" s="587"/>
      <c r="K823" s="587"/>
      <c r="L823" s="588"/>
      <c r="M823" s="587"/>
      <c r="N823" s="587"/>
      <c r="O823" s="587"/>
      <c r="P823" s="589"/>
      <c r="Q823" s="587"/>
      <c r="R823" s="587"/>
      <c r="S823" s="587"/>
      <c r="T823" s="587"/>
      <c r="U823" s="587"/>
      <c r="V823" s="587"/>
      <c r="W823" s="587"/>
      <c r="X823" s="587"/>
      <c r="Y823" s="587"/>
      <c r="Z823" s="587"/>
      <c r="AA823" s="587"/>
      <c r="AB823" s="587"/>
      <c r="AC823" s="587"/>
      <c r="AD823" s="587"/>
      <c r="AE823" s="587"/>
      <c r="AF823" s="587"/>
      <c r="AG823" s="587"/>
      <c r="AH823" s="587"/>
      <c r="AI823" s="587"/>
      <c r="AJ823" s="587"/>
      <c r="AK823" s="587"/>
      <c r="AL823" s="587"/>
      <c r="AM823" s="587"/>
      <c r="AN823" s="587"/>
      <c r="AO823" s="587"/>
      <c r="AP823" s="590"/>
      <c r="AQ823" s="590"/>
    </row>
    <row r="824" spans="1:43" ht="12.75" customHeight="1">
      <c r="A824" s="587"/>
      <c r="B824" s="587"/>
      <c r="C824" s="587"/>
      <c r="D824" s="587"/>
      <c r="E824" s="587"/>
      <c r="F824" s="587"/>
      <c r="G824" s="587"/>
      <c r="H824" s="587"/>
      <c r="I824" s="587"/>
      <c r="J824" s="587"/>
      <c r="K824" s="587"/>
      <c r="L824" s="588"/>
      <c r="M824" s="587"/>
      <c r="N824" s="587"/>
      <c r="O824" s="587"/>
      <c r="P824" s="589"/>
      <c r="Q824" s="587"/>
      <c r="R824" s="587"/>
      <c r="S824" s="587"/>
      <c r="T824" s="587"/>
      <c r="U824" s="587"/>
      <c r="V824" s="587"/>
      <c r="W824" s="587"/>
      <c r="X824" s="587"/>
      <c r="Y824" s="587"/>
      <c r="Z824" s="587"/>
      <c r="AA824" s="587"/>
      <c r="AB824" s="587"/>
      <c r="AC824" s="587"/>
      <c r="AD824" s="587"/>
      <c r="AE824" s="587"/>
      <c r="AF824" s="587"/>
      <c r="AG824" s="587"/>
      <c r="AH824" s="587"/>
      <c r="AI824" s="587"/>
      <c r="AJ824" s="587"/>
      <c r="AK824" s="587"/>
      <c r="AL824" s="587"/>
      <c r="AM824" s="587"/>
      <c r="AN824" s="587"/>
      <c r="AO824" s="587"/>
      <c r="AP824" s="590"/>
      <c r="AQ824" s="590"/>
    </row>
    <row r="825" spans="1:43" ht="12.75" customHeight="1">
      <c r="A825" s="587"/>
      <c r="B825" s="587"/>
      <c r="C825" s="587"/>
      <c r="D825" s="587"/>
      <c r="E825" s="587"/>
      <c r="F825" s="587"/>
      <c r="G825" s="587"/>
      <c r="H825" s="587"/>
      <c r="I825" s="587"/>
      <c r="J825" s="587"/>
      <c r="K825" s="587"/>
      <c r="L825" s="588"/>
      <c r="M825" s="587"/>
      <c r="N825" s="587"/>
      <c r="O825" s="587"/>
      <c r="P825" s="589"/>
      <c r="Q825" s="587"/>
      <c r="R825" s="587"/>
      <c r="S825" s="587"/>
      <c r="T825" s="587"/>
      <c r="U825" s="587"/>
      <c r="V825" s="587"/>
      <c r="W825" s="587"/>
      <c r="X825" s="587"/>
      <c r="Y825" s="587"/>
      <c r="Z825" s="587"/>
      <c r="AA825" s="587"/>
      <c r="AB825" s="587"/>
      <c r="AC825" s="587"/>
      <c r="AD825" s="587"/>
      <c r="AE825" s="587"/>
      <c r="AF825" s="587"/>
      <c r="AG825" s="587"/>
      <c r="AH825" s="587"/>
      <c r="AI825" s="587"/>
      <c r="AJ825" s="587"/>
      <c r="AK825" s="587"/>
      <c r="AL825" s="587"/>
      <c r="AM825" s="587"/>
      <c r="AN825" s="587"/>
      <c r="AO825" s="587"/>
      <c r="AP825" s="590"/>
      <c r="AQ825" s="590"/>
    </row>
    <row r="826" spans="1:43" ht="12.75" customHeight="1">
      <c r="A826" s="587"/>
      <c r="B826" s="587"/>
      <c r="C826" s="587"/>
      <c r="D826" s="587"/>
      <c r="E826" s="587"/>
      <c r="F826" s="587"/>
      <c r="G826" s="587"/>
      <c r="H826" s="587"/>
      <c r="I826" s="587"/>
      <c r="J826" s="587"/>
      <c r="K826" s="587"/>
      <c r="L826" s="588"/>
      <c r="M826" s="587"/>
      <c r="N826" s="587"/>
      <c r="O826" s="587"/>
      <c r="P826" s="589"/>
      <c r="Q826" s="587"/>
      <c r="R826" s="587"/>
      <c r="S826" s="587"/>
      <c r="T826" s="587"/>
      <c r="U826" s="587"/>
      <c r="V826" s="587"/>
      <c r="W826" s="587"/>
      <c r="X826" s="587"/>
      <c r="Y826" s="587"/>
      <c r="Z826" s="587"/>
      <c r="AA826" s="587"/>
      <c r="AB826" s="587"/>
      <c r="AC826" s="587"/>
      <c r="AD826" s="587"/>
      <c r="AE826" s="587"/>
      <c r="AF826" s="587"/>
      <c r="AG826" s="587"/>
      <c r="AH826" s="587"/>
      <c r="AI826" s="587"/>
      <c r="AJ826" s="587"/>
      <c r="AK826" s="587"/>
      <c r="AL826" s="587"/>
      <c r="AM826" s="587"/>
      <c r="AN826" s="587"/>
      <c r="AO826" s="587"/>
      <c r="AP826" s="590"/>
      <c r="AQ826" s="590"/>
    </row>
    <row r="827" spans="1:43" ht="12.75" customHeight="1">
      <c r="A827" s="587"/>
      <c r="B827" s="587"/>
      <c r="C827" s="587"/>
      <c r="D827" s="587"/>
      <c r="E827" s="587"/>
      <c r="F827" s="587"/>
      <c r="G827" s="587"/>
      <c r="H827" s="587"/>
      <c r="I827" s="587"/>
      <c r="J827" s="587"/>
      <c r="K827" s="587"/>
      <c r="L827" s="588"/>
      <c r="M827" s="587"/>
      <c r="N827" s="587"/>
      <c r="O827" s="587"/>
      <c r="P827" s="589"/>
      <c r="Q827" s="587"/>
      <c r="R827" s="587"/>
      <c r="S827" s="587"/>
      <c r="T827" s="587"/>
      <c r="U827" s="587"/>
      <c r="V827" s="587"/>
      <c r="W827" s="587"/>
      <c r="X827" s="587"/>
      <c r="Y827" s="587"/>
      <c r="Z827" s="587"/>
      <c r="AA827" s="587"/>
      <c r="AB827" s="587"/>
      <c r="AC827" s="587"/>
      <c r="AD827" s="587"/>
      <c r="AE827" s="587"/>
      <c r="AF827" s="587"/>
      <c r="AG827" s="587"/>
      <c r="AH827" s="587"/>
      <c r="AI827" s="587"/>
      <c r="AJ827" s="587"/>
      <c r="AK827" s="587"/>
      <c r="AL827" s="587"/>
      <c r="AM827" s="587"/>
      <c r="AN827" s="587"/>
      <c r="AO827" s="587"/>
      <c r="AP827" s="590"/>
      <c r="AQ827" s="590"/>
    </row>
    <row r="828" spans="1:43" ht="12.75" customHeight="1">
      <c r="A828" s="587"/>
      <c r="B828" s="587"/>
      <c r="C828" s="587"/>
      <c r="D828" s="587"/>
      <c r="E828" s="587"/>
      <c r="F828" s="587"/>
      <c r="G828" s="587"/>
      <c r="H828" s="587"/>
      <c r="I828" s="587"/>
      <c r="J828" s="587"/>
      <c r="K828" s="587"/>
      <c r="L828" s="588"/>
      <c r="M828" s="587"/>
      <c r="N828" s="587"/>
      <c r="O828" s="587"/>
      <c r="P828" s="589"/>
      <c r="Q828" s="587"/>
      <c r="R828" s="587"/>
      <c r="S828" s="587"/>
      <c r="T828" s="587"/>
      <c r="U828" s="587"/>
      <c r="V828" s="587"/>
      <c r="W828" s="587"/>
      <c r="X828" s="587"/>
      <c r="Y828" s="587"/>
      <c r="Z828" s="587"/>
      <c r="AA828" s="587"/>
      <c r="AB828" s="587"/>
      <c r="AC828" s="587"/>
      <c r="AD828" s="587"/>
      <c r="AE828" s="587"/>
      <c r="AF828" s="587"/>
      <c r="AG828" s="587"/>
      <c r="AH828" s="587"/>
      <c r="AI828" s="587"/>
      <c r="AJ828" s="587"/>
      <c r="AK828" s="587"/>
      <c r="AL828" s="587"/>
      <c r="AM828" s="587"/>
      <c r="AN828" s="587"/>
      <c r="AO828" s="587"/>
      <c r="AP828" s="590"/>
      <c r="AQ828" s="590"/>
    </row>
    <row r="829" spans="1:43" ht="12.75" customHeight="1">
      <c r="A829" s="587"/>
      <c r="B829" s="587"/>
      <c r="C829" s="587"/>
      <c r="D829" s="587"/>
      <c r="E829" s="587"/>
      <c r="F829" s="587"/>
      <c r="G829" s="587"/>
      <c r="H829" s="587"/>
      <c r="I829" s="587"/>
      <c r="J829" s="587"/>
      <c r="K829" s="587"/>
      <c r="L829" s="588"/>
      <c r="M829" s="587"/>
      <c r="N829" s="587"/>
      <c r="O829" s="587"/>
      <c r="P829" s="589"/>
      <c r="Q829" s="587"/>
      <c r="R829" s="587"/>
      <c r="S829" s="587"/>
      <c r="T829" s="587"/>
      <c r="U829" s="587"/>
      <c r="V829" s="587"/>
      <c r="W829" s="587"/>
      <c r="X829" s="587"/>
      <c r="Y829" s="587"/>
      <c r="Z829" s="587"/>
      <c r="AA829" s="587"/>
      <c r="AB829" s="587"/>
      <c r="AC829" s="587"/>
      <c r="AD829" s="587"/>
      <c r="AE829" s="587"/>
      <c r="AF829" s="587"/>
      <c r="AG829" s="587"/>
      <c r="AH829" s="587"/>
      <c r="AI829" s="587"/>
      <c r="AJ829" s="587"/>
      <c r="AK829" s="587"/>
      <c r="AL829" s="587"/>
      <c r="AM829" s="587"/>
      <c r="AN829" s="587"/>
      <c r="AO829" s="587"/>
      <c r="AP829" s="590"/>
      <c r="AQ829" s="590"/>
    </row>
    <row r="830" spans="1:43" ht="12.75" customHeight="1">
      <c r="A830" s="587"/>
      <c r="B830" s="587"/>
      <c r="C830" s="587"/>
      <c r="D830" s="587"/>
      <c r="E830" s="587"/>
      <c r="F830" s="587"/>
      <c r="G830" s="587"/>
      <c r="H830" s="587"/>
      <c r="I830" s="587"/>
      <c r="J830" s="587"/>
      <c r="K830" s="587"/>
      <c r="L830" s="588"/>
      <c r="M830" s="587"/>
      <c r="N830" s="587"/>
      <c r="O830" s="587"/>
      <c r="P830" s="589"/>
      <c r="Q830" s="587"/>
      <c r="R830" s="587"/>
      <c r="S830" s="587"/>
      <c r="T830" s="587"/>
      <c r="U830" s="587"/>
      <c r="V830" s="587"/>
      <c r="W830" s="587"/>
      <c r="X830" s="587"/>
      <c r="Y830" s="587"/>
      <c r="Z830" s="587"/>
      <c r="AA830" s="587"/>
      <c r="AB830" s="587"/>
      <c r="AC830" s="587"/>
      <c r="AD830" s="587"/>
      <c r="AE830" s="587"/>
      <c r="AF830" s="587"/>
      <c r="AG830" s="587"/>
      <c r="AH830" s="587"/>
      <c r="AI830" s="587"/>
      <c r="AJ830" s="587"/>
      <c r="AK830" s="587"/>
      <c r="AL830" s="587"/>
      <c r="AM830" s="587"/>
      <c r="AN830" s="587"/>
      <c r="AO830" s="587"/>
      <c r="AP830" s="590"/>
      <c r="AQ830" s="590"/>
    </row>
    <row r="831" spans="1:43" ht="12.75" customHeight="1">
      <c r="A831" s="587"/>
      <c r="B831" s="587"/>
      <c r="C831" s="587"/>
      <c r="D831" s="587"/>
      <c r="E831" s="587"/>
      <c r="F831" s="587"/>
      <c r="G831" s="587"/>
      <c r="H831" s="587"/>
      <c r="I831" s="587"/>
      <c r="J831" s="587"/>
      <c r="K831" s="587"/>
      <c r="L831" s="588"/>
      <c r="M831" s="587"/>
      <c r="N831" s="587"/>
      <c r="O831" s="587"/>
      <c r="P831" s="589"/>
      <c r="Q831" s="587"/>
      <c r="R831" s="587"/>
      <c r="S831" s="587"/>
      <c r="T831" s="587"/>
      <c r="U831" s="587"/>
      <c r="V831" s="587"/>
      <c r="W831" s="587"/>
      <c r="X831" s="587"/>
      <c r="Y831" s="587"/>
      <c r="Z831" s="587"/>
      <c r="AA831" s="587"/>
      <c r="AB831" s="587"/>
      <c r="AC831" s="587"/>
      <c r="AD831" s="587"/>
      <c r="AE831" s="587"/>
      <c r="AF831" s="587"/>
      <c r="AG831" s="587"/>
      <c r="AH831" s="587"/>
      <c r="AI831" s="587"/>
      <c r="AJ831" s="587"/>
      <c r="AK831" s="587"/>
      <c r="AL831" s="587"/>
      <c r="AM831" s="587"/>
      <c r="AN831" s="587"/>
      <c r="AO831" s="587"/>
      <c r="AP831" s="590"/>
      <c r="AQ831" s="590"/>
    </row>
    <row r="832" spans="1:43" ht="12.75" customHeight="1">
      <c r="A832" s="587"/>
      <c r="B832" s="587"/>
      <c r="C832" s="587"/>
      <c r="D832" s="587"/>
      <c r="E832" s="587"/>
      <c r="F832" s="587"/>
      <c r="G832" s="587"/>
      <c r="H832" s="587"/>
      <c r="I832" s="587"/>
      <c r="J832" s="587"/>
      <c r="K832" s="587"/>
      <c r="L832" s="588"/>
      <c r="M832" s="587"/>
      <c r="N832" s="587"/>
      <c r="O832" s="587"/>
      <c r="P832" s="589"/>
      <c r="Q832" s="587"/>
      <c r="R832" s="587"/>
      <c r="S832" s="587"/>
      <c r="T832" s="587"/>
      <c r="U832" s="587"/>
      <c r="V832" s="587"/>
      <c r="W832" s="587"/>
      <c r="X832" s="587"/>
      <c r="Y832" s="587"/>
      <c r="Z832" s="587"/>
      <c r="AA832" s="587"/>
      <c r="AB832" s="587"/>
      <c r="AC832" s="587"/>
      <c r="AD832" s="587"/>
      <c r="AE832" s="587"/>
      <c r="AF832" s="587"/>
      <c r="AG832" s="587"/>
      <c r="AH832" s="587"/>
      <c r="AI832" s="587"/>
      <c r="AJ832" s="587"/>
      <c r="AK832" s="587"/>
      <c r="AL832" s="587"/>
      <c r="AM832" s="587"/>
      <c r="AN832" s="587"/>
      <c r="AO832" s="587"/>
      <c r="AP832" s="590"/>
      <c r="AQ832" s="590"/>
    </row>
    <row r="833" spans="1:43" ht="12.75" customHeight="1">
      <c r="A833" s="587"/>
      <c r="B833" s="587"/>
      <c r="C833" s="587"/>
      <c r="D833" s="587"/>
      <c r="E833" s="587"/>
      <c r="F833" s="587"/>
      <c r="G833" s="587"/>
      <c r="H833" s="587"/>
      <c r="I833" s="587"/>
      <c r="J833" s="587"/>
      <c r="K833" s="587"/>
      <c r="L833" s="588"/>
      <c r="M833" s="587"/>
      <c r="N833" s="587"/>
      <c r="O833" s="587"/>
      <c r="P833" s="589"/>
      <c r="Q833" s="587"/>
      <c r="R833" s="587"/>
      <c r="S833" s="587"/>
      <c r="T833" s="587"/>
      <c r="U833" s="587"/>
      <c r="V833" s="587"/>
      <c r="W833" s="587"/>
      <c r="X833" s="587"/>
      <c r="Y833" s="587"/>
      <c r="Z833" s="587"/>
      <c r="AA833" s="587"/>
      <c r="AB833" s="587"/>
      <c r="AC833" s="587"/>
      <c r="AD833" s="587"/>
      <c r="AE833" s="587"/>
      <c r="AF833" s="587"/>
      <c r="AG833" s="587"/>
      <c r="AH833" s="587"/>
      <c r="AI833" s="587"/>
      <c r="AJ833" s="587"/>
      <c r="AK833" s="587"/>
      <c r="AL833" s="587"/>
      <c r="AM833" s="587"/>
      <c r="AN833" s="587"/>
      <c r="AO833" s="587"/>
      <c r="AP833" s="590"/>
      <c r="AQ833" s="590"/>
    </row>
    <row r="834" spans="1:43" ht="12.75" customHeight="1">
      <c r="A834" s="587"/>
      <c r="B834" s="587"/>
      <c r="C834" s="587"/>
      <c r="D834" s="587"/>
      <c r="E834" s="587"/>
      <c r="F834" s="587"/>
      <c r="G834" s="587"/>
      <c r="H834" s="587"/>
      <c r="I834" s="587"/>
      <c r="J834" s="587"/>
      <c r="K834" s="587"/>
      <c r="L834" s="588"/>
      <c r="M834" s="587"/>
      <c r="N834" s="587"/>
      <c r="O834" s="587"/>
      <c r="P834" s="589"/>
      <c r="Q834" s="587"/>
      <c r="R834" s="587"/>
      <c r="S834" s="587"/>
      <c r="T834" s="587"/>
      <c r="U834" s="587"/>
      <c r="V834" s="587"/>
      <c r="W834" s="587"/>
      <c r="X834" s="587"/>
      <c r="Y834" s="587"/>
      <c r="Z834" s="587"/>
      <c r="AA834" s="587"/>
      <c r="AB834" s="587"/>
      <c r="AC834" s="587"/>
      <c r="AD834" s="587"/>
      <c r="AE834" s="587"/>
      <c r="AF834" s="587"/>
      <c r="AG834" s="587"/>
      <c r="AH834" s="587"/>
      <c r="AI834" s="587"/>
      <c r="AJ834" s="587"/>
      <c r="AK834" s="587"/>
      <c r="AL834" s="587"/>
      <c r="AM834" s="587"/>
      <c r="AN834" s="587"/>
      <c r="AO834" s="587"/>
      <c r="AP834" s="590"/>
      <c r="AQ834" s="590"/>
    </row>
    <row r="835" spans="1:43" ht="12.75" customHeight="1">
      <c r="A835" s="587"/>
      <c r="B835" s="587"/>
      <c r="C835" s="587"/>
      <c r="D835" s="587"/>
      <c r="E835" s="587"/>
      <c r="F835" s="587"/>
      <c r="G835" s="587"/>
      <c r="H835" s="587"/>
      <c r="I835" s="587"/>
      <c r="J835" s="587"/>
      <c r="K835" s="587"/>
      <c r="L835" s="588"/>
      <c r="M835" s="587"/>
      <c r="N835" s="587"/>
      <c r="O835" s="587"/>
      <c r="P835" s="589"/>
      <c r="Q835" s="587"/>
      <c r="R835" s="587"/>
      <c r="S835" s="587"/>
      <c r="T835" s="587"/>
      <c r="U835" s="587"/>
      <c r="V835" s="587"/>
      <c r="W835" s="587"/>
      <c r="X835" s="587"/>
      <c r="Y835" s="587"/>
      <c r="Z835" s="587"/>
      <c r="AA835" s="587"/>
      <c r="AB835" s="587"/>
      <c r="AC835" s="587"/>
      <c r="AD835" s="587"/>
      <c r="AE835" s="587"/>
      <c r="AF835" s="587"/>
      <c r="AG835" s="587"/>
      <c r="AH835" s="587"/>
      <c r="AI835" s="587"/>
      <c r="AJ835" s="587"/>
      <c r="AK835" s="587"/>
      <c r="AL835" s="587"/>
      <c r="AM835" s="587"/>
      <c r="AN835" s="587"/>
      <c r="AO835" s="587"/>
      <c r="AP835" s="590"/>
      <c r="AQ835" s="590"/>
    </row>
    <row r="836" spans="1:43" ht="12.75" customHeight="1">
      <c r="A836" s="587"/>
      <c r="B836" s="587"/>
      <c r="C836" s="587"/>
      <c r="D836" s="587"/>
      <c r="E836" s="587"/>
      <c r="F836" s="587"/>
      <c r="G836" s="587"/>
      <c r="H836" s="587"/>
      <c r="I836" s="587"/>
      <c r="J836" s="587"/>
      <c r="K836" s="587"/>
      <c r="L836" s="588"/>
      <c r="M836" s="587"/>
      <c r="N836" s="587"/>
      <c r="O836" s="587"/>
      <c r="P836" s="589"/>
      <c r="Q836" s="587"/>
      <c r="R836" s="587"/>
      <c r="S836" s="587"/>
      <c r="T836" s="587"/>
      <c r="U836" s="587"/>
      <c r="V836" s="587"/>
      <c r="W836" s="587"/>
      <c r="X836" s="587"/>
      <c r="Y836" s="587"/>
      <c r="Z836" s="587"/>
      <c r="AA836" s="587"/>
      <c r="AB836" s="587"/>
      <c r="AC836" s="587"/>
      <c r="AD836" s="587"/>
      <c r="AE836" s="587"/>
      <c r="AF836" s="587"/>
      <c r="AG836" s="587"/>
      <c r="AH836" s="587"/>
      <c r="AI836" s="587"/>
      <c r="AJ836" s="587"/>
      <c r="AK836" s="587"/>
      <c r="AL836" s="587"/>
      <c r="AM836" s="587"/>
      <c r="AN836" s="587"/>
      <c r="AO836" s="587"/>
      <c r="AP836" s="590"/>
      <c r="AQ836" s="590"/>
    </row>
    <row r="837" spans="1:43" ht="12.75" customHeight="1">
      <c r="A837" s="587"/>
      <c r="B837" s="587"/>
      <c r="C837" s="587"/>
      <c r="D837" s="587"/>
      <c r="E837" s="587"/>
      <c r="F837" s="587"/>
      <c r="G837" s="587"/>
      <c r="H837" s="587"/>
      <c r="I837" s="587"/>
      <c r="J837" s="587"/>
      <c r="K837" s="587"/>
      <c r="L837" s="588"/>
      <c r="M837" s="587"/>
      <c r="N837" s="587"/>
      <c r="O837" s="587"/>
      <c r="P837" s="589"/>
      <c r="Q837" s="587"/>
      <c r="R837" s="587"/>
      <c r="S837" s="587"/>
      <c r="T837" s="587"/>
      <c r="U837" s="587"/>
      <c r="V837" s="587"/>
      <c r="W837" s="587"/>
      <c r="X837" s="587"/>
      <c r="Y837" s="587"/>
      <c r="Z837" s="587"/>
      <c r="AA837" s="587"/>
      <c r="AB837" s="587"/>
      <c r="AC837" s="587"/>
      <c r="AD837" s="587"/>
      <c r="AE837" s="587"/>
      <c r="AF837" s="587"/>
      <c r="AG837" s="587"/>
      <c r="AH837" s="587"/>
      <c r="AI837" s="587"/>
      <c r="AJ837" s="587"/>
      <c r="AK837" s="587"/>
      <c r="AL837" s="587"/>
      <c r="AM837" s="587"/>
      <c r="AN837" s="587"/>
      <c r="AO837" s="587"/>
      <c r="AP837" s="590"/>
      <c r="AQ837" s="590"/>
    </row>
    <row r="838" spans="1:43" ht="12.75" customHeight="1">
      <c r="A838" s="587"/>
      <c r="B838" s="587"/>
      <c r="C838" s="587"/>
      <c r="D838" s="587"/>
      <c r="E838" s="587"/>
      <c r="F838" s="587"/>
      <c r="G838" s="587"/>
      <c r="H838" s="587"/>
      <c r="I838" s="587"/>
      <c r="J838" s="587"/>
      <c r="K838" s="587"/>
      <c r="L838" s="588"/>
      <c r="M838" s="587"/>
      <c r="N838" s="587"/>
      <c r="O838" s="587"/>
      <c r="P838" s="589"/>
      <c r="Q838" s="587"/>
      <c r="R838" s="587"/>
      <c r="S838" s="587"/>
      <c r="T838" s="587"/>
      <c r="U838" s="587"/>
      <c r="V838" s="587"/>
      <c r="W838" s="587"/>
      <c r="X838" s="587"/>
      <c r="Y838" s="587"/>
      <c r="Z838" s="587"/>
      <c r="AA838" s="587"/>
      <c r="AB838" s="587"/>
      <c r="AC838" s="587"/>
      <c r="AD838" s="587"/>
      <c r="AE838" s="587"/>
      <c r="AF838" s="587"/>
      <c r="AG838" s="587"/>
      <c r="AH838" s="587"/>
      <c r="AI838" s="587"/>
      <c r="AJ838" s="587"/>
      <c r="AK838" s="587"/>
      <c r="AL838" s="587"/>
      <c r="AM838" s="587"/>
      <c r="AN838" s="587"/>
      <c r="AO838" s="587"/>
      <c r="AP838" s="590"/>
      <c r="AQ838" s="590"/>
    </row>
    <row r="839" spans="1:43" ht="12.75" customHeight="1">
      <c r="A839" s="587"/>
      <c r="B839" s="587"/>
      <c r="C839" s="587"/>
      <c r="D839" s="587"/>
      <c r="E839" s="587"/>
      <c r="F839" s="587"/>
      <c r="G839" s="587"/>
      <c r="H839" s="587"/>
      <c r="I839" s="587"/>
      <c r="J839" s="587"/>
      <c r="K839" s="587"/>
      <c r="L839" s="588"/>
      <c r="M839" s="587"/>
      <c r="N839" s="587"/>
      <c r="O839" s="587"/>
      <c r="P839" s="589"/>
      <c r="Q839" s="587"/>
      <c r="R839" s="587"/>
      <c r="S839" s="587"/>
      <c r="T839" s="587"/>
      <c r="U839" s="587"/>
      <c r="V839" s="587"/>
      <c r="W839" s="587"/>
      <c r="X839" s="587"/>
      <c r="Y839" s="587"/>
      <c r="Z839" s="587"/>
      <c r="AA839" s="587"/>
      <c r="AB839" s="587"/>
      <c r="AC839" s="587"/>
      <c r="AD839" s="587"/>
      <c r="AE839" s="587"/>
      <c r="AF839" s="587"/>
      <c r="AG839" s="587"/>
      <c r="AH839" s="587"/>
      <c r="AI839" s="587"/>
      <c r="AJ839" s="587"/>
      <c r="AK839" s="587"/>
      <c r="AL839" s="587"/>
      <c r="AM839" s="587"/>
      <c r="AN839" s="587"/>
      <c r="AO839" s="587"/>
      <c r="AP839" s="590"/>
      <c r="AQ839" s="590"/>
    </row>
    <row r="840" spans="1:43" ht="12.75" customHeight="1">
      <c r="A840" s="587"/>
      <c r="B840" s="587"/>
      <c r="C840" s="587"/>
      <c r="D840" s="587"/>
      <c r="E840" s="587"/>
      <c r="F840" s="587"/>
      <c r="G840" s="587"/>
      <c r="H840" s="587"/>
      <c r="I840" s="587"/>
      <c r="J840" s="587"/>
      <c r="K840" s="587"/>
      <c r="L840" s="588"/>
      <c r="M840" s="587"/>
      <c r="N840" s="587"/>
      <c r="O840" s="587"/>
      <c r="P840" s="589"/>
      <c r="Q840" s="587"/>
      <c r="R840" s="587"/>
      <c r="S840" s="587"/>
      <c r="T840" s="587"/>
      <c r="U840" s="587"/>
      <c r="V840" s="587"/>
      <c r="W840" s="587"/>
      <c r="X840" s="587"/>
      <c r="Y840" s="587"/>
      <c r="Z840" s="587"/>
      <c r="AA840" s="587"/>
      <c r="AB840" s="587"/>
      <c r="AC840" s="587"/>
      <c r="AD840" s="587"/>
      <c r="AE840" s="587"/>
      <c r="AF840" s="587"/>
      <c r="AG840" s="587"/>
      <c r="AH840" s="587"/>
      <c r="AI840" s="587"/>
      <c r="AJ840" s="587"/>
      <c r="AK840" s="587"/>
      <c r="AL840" s="587"/>
      <c r="AM840" s="587"/>
      <c r="AN840" s="587"/>
      <c r="AO840" s="587"/>
      <c r="AP840" s="590"/>
      <c r="AQ840" s="590"/>
    </row>
    <row r="841" spans="1:43" ht="12.75" customHeight="1">
      <c r="A841" s="587"/>
      <c r="B841" s="587"/>
      <c r="C841" s="587"/>
      <c r="D841" s="587"/>
      <c r="E841" s="587"/>
      <c r="F841" s="587"/>
      <c r="G841" s="587"/>
      <c r="H841" s="587"/>
      <c r="I841" s="587"/>
      <c r="J841" s="587"/>
      <c r="K841" s="587"/>
      <c r="L841" s="588"/>
      <c r="M841" s="587"/>
      <c r="N841" s="587"/>
      <c r="O841" s="587"/>
      <c r="P841" s="589"/>
      <c r="Q841" s="587"/>
      <c r="R841" s="587"/>
      <c r="S841" s="587"/>
      <c r="T841" s="587"/>
      <c r="U841" s="587"/>
      <c r="V841" s="587"/>
      <c r="W841" s="587"/>
      <c r="X841" s="587"/>
      <c r="Y841" s="587"/>
      <c r="Z841" s="587"/>
      <c r="AA841" s="587"/>
      <c r="AB841" s="587"/>
      <c r="AC841" s="587"/>
      <c r="AD841" s="587"/>
      <c r="AE841" s="587"/>
      <c r="AF841" s="587"/>
      <c r="AG841" s="587"/>
      <c r="AH841" s="587"/>
      <c r="AI841" s="587"/>
      <c r="AJ841" s="587"/>
      <c r="AK841" s="587"/>
      <c r="AL841" s="587"/>
      <c r="AM841" s="587"/>
      <c r="AN841" s="587"/>
      <c r="AO841" s="587"/>
      <c r="AP841" s="590"/>
      <c r="AQ841" s="590"/>
    </row>
    <row r="842" spans="1:43" ht="12.75" customHeight="1">
      <c r="A842" s="587"/>
      <c r="B842" s="587"/>
      <c r="C842" s="587"/>
      <c r="D842" s="587"/>
      <c r="E842" s="587"/>
      <c r="F842" s="587"/>
      <c r="G842" s="587"/>
      <c r="H842" s="587"/>
      <c r="I842" s="587"/>
      <c r="J842" s="587"/>
      <c r="K842" s="587"/>
      <c r="L842" s="588"/>
      <c r="M842" s="587"/>
      <c r="N842" s="587"/>
      <c r="O842" s="587"/>
      <c r="P842" s="589"/>
      <c r="Q842" s="587"/>
      <c r="R842" s="587"/>
      <c r="S842" s="587"/>
      <c r="T842" s="587"/>
      <c r="U842" s="587"/>
      <c r="V842" s="587"/>
      <c r="W842" s="587"/>
      <c r="X842" s="587"/>
      <c r="Y842" s="587"/>
      <c r="Z842" s="587"/>
      <c r="AA842" s="587"/>
      <c r="AB842" s="587"/>
      <c r="AC842" s="587"/>
      <c r="AD842" s="587"/>
      <c r="AE842" s="587"/>
      <c r="AF842" s="587"/>
      <c r="AG842" s="587"/>
      <c r="AH842" s="587"/>
      <c r="AI842" s="587"/>
      <c r="AJ842" s="587"/>
      <c r="AK842" s="587"/>
      <c r="AL842" s="587"/>
      <c r="AM842" s="587"/>
      <c r="AN842" s="587"/>
      <c r="AO842" s="587"/>
      <c r="AP842" s="590"/>
      <c r="AQ842" s="590"/>
    </row>
    <row r="843" spans="1:43" ht="12.75" customHeight="1">
      <c r="A843" s="587"/>
      <c r="B843" s="587"/>
      <c r="C843" s="587"/>
      <c r="D843" s="587"/>
      <c r="E843" s="587"/>
      <c r="F843" s="587"/>
      <c r="G843" s="587"/>
      <c r="H843" s="587"/>
      <c r="I843" s="587"/>
      <c r="J843" s="587"/>
      <c r="K843" s="587"/>
      <c r="L843" s="588"/>
      <c r="M843" s="587"/>
      <c r="N843" s="587"/>
      <c r="O843" s="587"/>
      <c r="P843" s="589"/>
      <c r="Q843" s="587"/>
      <c r="R843" s="587"/>
      <c r="S843" s="587"/>
      <c r="T843" s="587"/>
      <c r="U843" s="587"/>
      <c r="V843" s="587"/>
      <c r="W843" s="587"/>
      <c r="X843" s="587"/>
      <c r="Y843" s="587"/>
      <c r="Z843" s="587"/>
      <c r="AA843" s="587"/>
      <c r="AB843" s="587"/>
      <c r="AC843" s="587"/>
      <c r="AD843" s="587"/>
      <c r="AE843" s="587"/>
      <c r="AF843" s="587"/>
      <c r="AG843" s="587"/>
      <c r="AH843" s="587"/>
      <c r="AI843" s="587"/>
      <c r="AJ843" s="587"/>
      <c r="AK843" s="587"/>
      <c r="AL843" s="587"/>
      <c r="AM843" s="587"/>
      <c r="AN843" s="587"/>
      <c r="AO843" s="587"/>
      <c r="AP843" s="590"/>
      <c r="AQ843" s="590"/>
    </row>
    <row r="844" spans="1:43" ht="12.75" customHeight="1">
      <c r="A844" s="587"/>
      <c r="B844" s="587"/>
      <c r="C844" s="587"/>
      <c r="D844" s="587"/>
      <c r="E844" s="587"/>
      <c r="F844" s="587"/>
      <c r="G844" s="587"/>
      <c r="H844" s="587"/>
      <c r="I844" s="587"/>
      <c r="J844" s="587"/>
      <c r="K844" s="587"/>
      <c r="L844" s="588"/>
      <c r="M844" s="587"/>
      <c r="N844" s="587"/>
      <c r="O844" s="587"/>
      <c r="P844" s="589"/>
      <c r="Q844" s="587"/>
      <c r="R844" s="587"/>
      <c r="S844" s="587"/>
      <c r="T844" s="587"/>
      <c r="U844" s="587"/>
      <c r="V844" s="587"/>
      <c r="W844" s="587"/>
      <c r="X844" s="587"/>
      <c r="Y844" s="587"/>
      <c r="Z844" s="587"/>
      <c r="AA844" s="587"/>
      <c r="AB844" s="587"/>
      <c r="AC844" s="587"/>
      <c r="AD844" s="587"/>
      <c r="AE844" s="587"/>
      <c r="AF844" s="587"/>
      <c r="AG844" s="587"/>
      <c r="AH844" s="587"/>
      <c r="AI844" s="587"/>
      <c r="AJ844" s="587"/>
      <c r="AK844" s="587"/>
      <c r="AL844" s="587"/>
      <c r="AM844" s="587"/>
      <c r="AN844" s="587"/>
      <c r="AO844" s="587"/>
      <c r="AP844" s="590"/>
      <c r="AQ844" s="590"/>
    </row>
    <row r="845" spans="1:43" ht="12.75" customHeight="1">
      <c r="A845" s="587"/>
      <c r="B845" s="587"/>
      <c r="C845" s="587"/>
      <c r="D845" s="587"/>
      <c r="E845" s="587"/>
      <c r="F845" s="587"/>
      <c r="G845" s="587"/>
      <c r="H845" s="587"/>
      <c r="I845" s="587"/>
      <c r="J845" s="587"/>
      <c r="K845" s="587"/>
      <c r="L845" s="588"/>
      <c r="M845" s="587"/>
      <c r="N845" s="587"/>
      <c r="O845" s="587"/>
      <c r="P845" s="589"/>
      <c r="Q845" s="587"/>
      <c r="R845" s="587"/>
      <c r="S845" s="587"/>
      <c r="T845" s="587"/>
      <c r="U845" s="587"/>
      <c r="V845" s="587"/>
      <c r="W845" s="587"/>
      <c r="X845" s="587"/>
      <c r="Y845" s="587"/>
      <c r="Z845" s="587"/>
      <c r="AA845" s="587"/>
      <c r="AB845" s="587"/>
      <c r="AC845" s="587"/>
      <c r="AD845" s="587"/>
      <c r="AE845" s="587"/>
      <c r="AF845" s="587"/>
      <c r="AG845" s="587"/>
      <c r="AH845" s="587"/>
      <c r="AI845" s="587"/>
      <c r="AJ845" s="587"/>
      <c r="AK845" s="587"/>
      <c r="AL845" s="587"/>
      <c r="AM845" s="587"/>
      <c r="AN845" s="587"/>
      <c r="AO845" s="587"/>
      <c r="AP845" s="590"/>
      <c r="AQ845" s="590"/>
    </row>
    <row r="846" spans="1:43" ht="12.75" customHeight="1">
      <c r="A846" s="587"/>
      <c r="B846" s="587"/>
      <c r="C846" s="587"/>
      <c r="D846" s="587"/>
      <c r="E846" s="587"/>
      <c r="F846" s="587"/>
      <c r="G846" s="587"/>
      <c r="H846" s="587"/>
      <c r="I846" s="587"/>
      <c r="J846" s="587"/>
      <c r="K846" s="587"/>
      <c r="L846" s="588"/>
      <c r="M846" s="587"/>
      <c r="N846" s="587"/>
      <c r="O846" s="587"/>
      <c r="P846" s="589"/>
      <c r="Q846" s="587"/>
      <c r="R846" s="587"/>
      <c r="S846" s="587"/>
      <c r="T846" s="587"/>
      <c r="U846" s="587"/>
      <c r="V846" s="587"/>
      <c r="W846" s="587"/>
      <c r="X846" s="587"/>
      <c r="Y846" s="587"/>
      <c r="Z846" s="587"/>
      <c r="AA846" s="587"/>
      <c r="AB846" s="587"/>
      <c r="AC846" s="587"/>
      <c r="AD846" s="587"/>
      <c r="AE846" s="587"/>
      <c r="AF846" s="587"/>
      <c r="AG846" s="587"/>
      <c r="AH846" s="587"/>
      <c r="AI846" s="587"/>
      <c r="AJ846" s="587"/>
      <c r="AK846" s="587"/>
      <c r="AL846" s="587"/>
      <c r="AM846" s="587"/>
      <c r="AN846" s="587"/>
      <c r="AO846" s="587"/>
      <c r="AP846" s="590"/>
      <c r="AQ846" s="590"/>
    </row>
    <row r="847" spans="1:43" ht="12.75" customHeight="1">
      <c r="A847" s="587"/>
      <c r="B847" s="587"/>
      <c r="C847" s="587"/>
      <c r="D847" s="587"/>
      <c r="E847" s="587"/>
      <c r="F847" s="587"/>
      <c r="G847" s="587"/>
      <c r="H847" s="587"/>
      <c r="I847" s="587"/>
      <c r="J847" s="587"/>
      <c r="K847" s="587"/>
      <c r="L847" s="588"/>
      <c r="M847" s="587"/>
      <c r="N847" s="587"/>
      <c r="O847" s="587"/>
      <c r="P847" s="589"/>
      <c r="Q847" s="587"/>
      <c r="R847" s="587"/>
      <c r="S847" s="587"/>
      <c r="T847" s="587"/>
      <c r="U847" s="587"/>
      <c r="V847" s="587"/>
      <c r="W847" s="587"/>
      <c r="X847" s="587"/>
      <c r="Y847" s="587"/>
      <c r="Z847" s="587"/>
      <c r="AA847" s="587"/>
      <c r="AB847" s="587"/>
      <c r="AC847" s="587"/>
      <c r="AD847" s="587"/>
      <c r="AE847" s="587"/>
      <c r="AF847" s="587"/>
      <c r="AG847" s="587"/>
      <c r="AH847" s="587"/>
      <c r="AI847" s="587"/>
      <c r="AJ847" s="587"/>
      <c r="AK847" s="587"/>
      <c r="AL847" s="587"/>
      <c r="AM847" s="587"/>
      <c r="AN847" s="587"/>
      <c r="AO847" s="587"/>
      <c r="AP847" s="590"/>
      <c r="AQ847" s="590"/>
    </row>
    <row r="848" spans="1:43" ht="12.75" customHeight="1">
      <c r="A848" s="587"/>
      <c r="B848" s="587"/>
      <c r="C848" s="587"/>
      <c r="D848" s="587"/>
      <c r="E848" s="587"/>
      <c r="F848" s="587"/>
      <c r="G848" s="587"/>
      <c r="H848" s="587"/>
      <c r="I848" s="587"/>
      <c r="J848" s="587"/>
      <c r="K848" s="587"/>
      <c r="L848" s="588"/>
      <c r="M848" s="587"/>
      <c r="N848" s="587"/>
      <c r="O848" s="587"/>
      <c r="P848" s="589"/>
      <c r="Q848" s="587"/>
      <c r="R848" s="587"/>
      <c r="S848" s="587"/>
      <c r="T848" s="587"/>
      <c r="U848" s="587"/>
      <c r="V848" s="587"/>
      <c r="W848" s="587"/>
      <c r="X848" s="587"/>
      <c r="Y848" s="587"/>
      <c r="Z848" s="587"/>
      <c r="AA848" s="587"/>
      <c r="AB848" s="587"/>
      <c r="AC848" s="587"/>
      <c r="AD848" s="587"/>
      <c r="AE848" s="587"/>
      <c r="AF848" s="587"/>
      <c r="AG848" s="587"/>
      <c r="AH848" s="587"/>
      <c r="AI848" s="587"/>
      <c r="AJ848" s="587"/>
      <c r="AK848" s="587"/>
      <c r="AL848" s="587"/>
      <c r="AM848" s="587"/>
      <c r="AN848" s="587"/>
      <c r="AO848" s="587"/>
      <c r="AP848" s="590"/>
      <c r="AQ848" s="590"/>
    </row>
    <row r="849" spans="1:43" ht="12.75" customHeight="1">
      <c r="A849" s="587"/>
      <c r="B849" s="587"/>
      <c r="C849" s="587"/>
      <c r="D849" s="587"/>
      <c r="E849" s="587"/>
      <c r="F849" s="587"/>
      <c r="G849" s="587"/>
      <c r="H849" s="587"/>
      <c r="I849" s="587"/>
      <c r="J849" s="587"/>
      <c r="K849" s="587"/>
      <c r="L849" s="588"/>
      <c r="M849" s="587"/>
      <c r="N849" s="587"/>
      <c r="O849" s="587"/>
      <c r="P849" s="589"/>
      <c r="Q849" s="587"/>
      <c r="R849" s="587"/>
      <c r="S849" s="587"/>
      <c r="T849" s="587"/>
      <c r="U849" s="587"/>
      <c r="V849" s="587"/>
      <c r="W849" s="587"/>
      <c r="X849" s="587"/>
      <c r="Y849" s="587"/>
      <c r="Z849" s="587"/>
      <c r="AA849" s="587"/>
      <c r="AB849" s="587"/>
      <c r="AC849" s="587"/>
      <c r="AD849" s="587"/>
      <c r="AE849" s="587"/>
      <c r="AF849" s="587"/>
      <c r="AG849" s="587"/>
      <c r="AH849" s="587"/>
      <c r="AI849" s="587"/>
      <c r="AJ849" s="587"/>
      <c r="AK849" s="587"/>
      <c r="AL849" s="587"/>
      <c r="AM849" s="587"/>
      <c r="AN849" s="587"/>
      <c r="AO849" s="587"/>
      <c r="AP849" s="590"/>
      <c r="AQ849" s="590"/>
    </row>
    <row r="850" spans="1:43" ht="12.75" customHeight="1">
      <c r="A850" s="587"/>
      <c r="B850" s="587"/>
      <c r="C850" s="587"/>
      <c r="D850" s="587"/>
      <c r="E850" s="587"/>
      <c r="F850" s="587"/>
      <c r="G850" s="587"/>
      <c r="H850" s="587"/>
      <c r="I850" s="587"/>
      <c r="J850" s="587"/>
      <c r="K850" s="587"/>
      <c r="L850" s="588"/>
      <c r="M850" s="587"/>
      <c r="N850" s="587"/>
      <c r="O850" s="587"/>
      <c r="P850" s="589"/>
      <c r="Q850" s="587"/>
      <c r="R850" s="587"/>
      <c r="S850" s="587"/>
      <c r="T850" s="587"/>
      <c r="U850" s="587"/>
      <c r="V850" s="587"/>
      <c r="W850" s="587"/>
      <c r="X850" s="587"/>
      <c r="Y850" s="587"/>
      <c r="Z850" s="587"/>
      <c r="AA850" s="587"/>
      <c r="AB850" s="587"/>
      <c r="AC850" s="587"/>
      <c r="AD850" s="587"/>
      <c r="AE850" s="587"/>
      <c r="AF850" s="587"/>
      <c r="AG850" s="587"/>
      <c r="AH850" s="587"/>
      <c r="AI850" s="587"/>
      <c r="AJ850" s="587"/>
      <c r="AK850" s="587"/>
      <c r="AL850" s="587"/>
      <c r="AM850" s="587"/>
      <c r="AN850" s="587"/>
      <c r="AO850" s="587"/>
      <c r="AP850" s="590"/>
      <c r="AQ850" s="590"/>
    </row>
    <row r="851" spans="1:43" ht="12.75" customHeight="1">
      <c r="A851" s="587"/>
      <c r="B851" s="587"/>
      <c r="C851" s="587"/>
      <c r="D851" s="587"/>
      <c r="E851" s="587"/>
      <c r="F851" s="587"/>
      <c r="G851" s="587"/>
      <c r="H851" s="587"/>
      <c r="I851" s="587"/>
      <c r="J851" s="587"/>
      <c r="K851" s="587"/>
      <c r="L851" s="588"/>
      <c r="M851" s="587"/>
      <c r="N851" s="587"/>
      <c r="O851" s="587"/>
      <c r="P851" s="589"/>
      <c r="Q851" s="587"/>
      <c r="R851" s="587"/>
      <c r="S851" s="587"/>
      <c r="T851" s="587"/>
      <c r="U851" s="587"/>
      <c r="V851" s="587"/>
      <c r="W851" s="587"/>
      <c r="X851" s="587"/>
      <c r="Y851" s="587"/>
      <c r="Z851" s="587"/>
      <c r="AA851" s="587"/>
      <c r="AB851" s="587"/>
      <c r="AC851" s="587"/>
      <c r="AD851" s="587"/>
      <c r="AE851" s="587"/>
      <c r="AF851" s="587"/>
      <c r="AG851" s="587"/>
      <c r="AH851" s="587"/>
      <c r="AI851" s="587"/>
      <c r="AJ851" s="587"/>
      <c r="AK851" s="587"/>
      <c r="AL851" s="587"/>
      <c r="AM851" s="587"/>
      <c r="AN851" s="587"/>
      <c r="AO851" s="587"/>
      <c r="AP851" s="590"/>
      <c r="AQ851" s="590"/>
    </row>
    <row r="852" spans="1:43" ht="12.75" customHeight="1">
      <c r="A852" s="587"/>
      <c r="B852" s="587"/>
      <c r="C852" s="587"/>
      <c r="D852" s="587"/>
      <c r="E852" s="587"/>
      <c r="F852" s="587"/>
      <c r="G852" s="587"/>
      <c r="H852" s="587"/>
      <c r="I852" s="587"/>
      <c r="J852" s="587"/>
      <c r="K852" s="587"/>
      <c r="L852" s="588"/>
      <c r="M852" s="587"/>
      <c r="N852" s="587"/>
      <c r="O852" s="587"/>
      <c r="P852" s="589"/>
      <c r="Q852" s="587"/>
      <c r="R852" s="587"/>
      <c r="S852" s="587"/>
      <c r="T852" s="587"/>
      <c r="U852" s="587"/>
      <c r="V852" s="587"/>
      <c r="W852" s="587"/>
      <c r="X852" s="587"/>
      <c r="Y852" s="587"/>
      <c r="Z852" s="587"/>
      <c r="AA852" s="587"/>
      <c r="AB852" s="587"/>
      <c r="AC852" s="587"/>
      <c r="AD852" s="587"/>
      <c r="AE852" s="587"/>
      <c r="AF852" s="587"/>
      <c r="AG852" s="587"/>
      <c r="AH852" s="587"/>
      <c r="AI852" s="587"/>
      <c r="AJ852" s="587"/>
      <c r="AK852" s="587"/>
      <c r="AL852" s="587"/>
      <c r="AM852" s="587"/>
      <c r="AN852" s="587"/>
      <c r="AO852" s="587"/>
      <c r="AP852" s="590"/>
      <c r="AQ852" s="590"/>
    </row>
    <row r="853" spans="1:43" ht="12.75" customHeight="1">
      <c r="A853" s="587"/>
      <c r="B853" s="587"/>
      <c r="C853" s="587"/>
      <c r="D853" s="587"/>
      <c r="E853" s="587"/>
      <c r="F853" s="587"/>
      <c r="G853" s="587"/>
      <c r="H853" s="587"/>
      <c r="I853" s="587"/>
      <c r="J853" s="587"/>
      <c r="K853" s="587"/>
      <c r="L853" s="588"/>
      <c r="M853" s="587"/>
      <c r="N853" s="587"/>
      <c r="O853" s="587"/>
      <c r="P853" s="589"/>
      <c r="Q853" s="587"/>
      <c r="R853" s="587"/>
      <c r="S853" s="587"/>
      <c r="T853" s="587"/>
      <c r="U853" s="587"/>
      <c r="V853" s="587"/>
      <c r="W853" s="587"/>
      <c r="X853" s="587"/>
      <c r="Y853" s="587"/>
      <c r="Z853" s="587"/>
      <c r="AA853" s="587"/>
      <c r="AB853" s="587"/>
      <c r="AC853" s="587"/>
      <c r="AD853" s="587"/>
      <c r="AE853" s="587"/>
      <c r="AF853" s="587"/>
      <c r="AG853" s="587"/>
      <c r="AH853" s="587"/>
      <c r="AI853" s="587"/>
      <c r="AJ853" s="587"/>
      <c r="AK853" s="587"/>
      <c r="AL853" s="587"/>
      <c r="AM853" s="587"/>
      <c r="AN853" s="587"/>
      <c r="AO853" s="587"/>
      <c r="AP853" s="590"/>
      <c r="AQ853" s="590"/>
    </row>
    <row r="854" spans="1:43" ht="12.75" customHeight="1">
      <c r="A854" s="587"/>
      <c r="B854" s="587"/>
      <c r="C854" s="587"/>
      <c r="D854" s="587"/>
      <c r="E854" s="587"/>
      <c r="F854" s="587"/>
      <c r="G854" s="587"/>
      <c r="H854" s="587"/>
      <c r="I854" s="587"/>
      <c r="J854" s="587"/>
      <c r="K854" s="587"/>
      <c r="L854" s="588"/>
      <c r="M854" s="587"/>
      <c r="N854" s="587"/>
      <c r="O854" s="587"/>
      <c r="P854" s="589"/>
      <c r="Q854" s="587"/>
      <c r="R854" s="587"/>
      <c r="S854" s="587"/>
      <c r="T854" s="587"/>
      <c r="U854" s="587"/>
      <c r="V854" s="587"/>
      <c r="W854" s="587"/>
      <c r="X854" s="587"/>
      <c r="Y854" s="587"/>
      <c r="Z854" s="587"/>
      <c r="AA854" s="587"/>
      <c r="AB854" s="587"/>
      <c r="AC854" s="587"/>
      <c r="AD854" s="587"/>
      <c r="AE854" s="587"/>
      <c r="AF854" s="587"/>
      <c r="AG854" s="587"/>
      <c r="AH854" s="587"/>
      <c r="AI854" s="587"/>
      <c r="AJ854" s="587"/>
      <c r="AK854" s="587"/>
      <c r="AL854" s="587"/>
      <c r="AM854" s="587"/>
      <c r="AN854" s="587"/>
      <c r="AO854" s="587"/>
      <c r="AP854" s="590"/>
      <c r="AQ854" s="590"/>
    </row>
    <row r="855" spans="1:43" ht="12.75" customHeight="1">
      <c r="A855" s="587"/>
      <c r="B855" s="587"/>
      <c r="C855" s="587"/>
      <c r="D855" s="587"/>
      <c r="E855" s="587"/>
      <c r="F855" s="587"/>
      <c r="G855" s="587"/>
      <c r="H855" s="587"/>
      <c r="I855" s="587"/>
      <c r="J855" s="587"/>
      <c r="K855" s="587"/>
      <c r="L855" s="588"/>
      <c r="M855" s="587"/>
      <c r="N855" s="587"/>
      <c r="O855" s="587"/>
      <c r="P855" s="589"/>
      <c r="Q855" s="587"/>
      <c r="R855" s="587"/>
      <c r="S855" s="587"/>
      <c r="T855" s="587"/>
      <c r="U855" s="587"/>
      <c r="V855" s="587"/>
      <c r="W855" s="587"/>
      <c r="X855" s="587"/>
      <c r="Y855" s="587"/>
      <c r="Z855" s="587"/>
      <c r="AA855" s="587"/>
      <c r="AB855" s="587"/>
      <c r="AC855" s="587"/>
      <c r="AD855" s="587"/>
      <c r="AE855" s="587"/>
      <c r="AF855" s="587"/>
      <c r="AG855" s="587"/>
      <c r="AH855" s="587"/>
      <c r="AI855" s="587"/>
      <c r="AJ855" s="587"/>
      <c r="AK855" s="587"/>
      <c r="AL855" s="587"/>
      <c r="AM855" s="587"/>
      <c r="AN855" s="587"/>
      <c r="AO855" s="587"/>
      <c r="AP855" s="590"/>
      <c r="AQ855" s="590"/>
    </row>
    <row r="856" spans="1:43" ht="12.75" customHeight="1">
      <c r="A856" s="587"/>
      <c r="B856" s="587"/>
      <c r="C856" s="587"/>
      <c r="D856" s="587"/>
      <c r="E856" s="587"/>
      <c r="F856" s="587"/>
      <c r="G856" s="587"/>
      <c r="H856" s="587"/>
      <c r="I856" s="587"/>
      <c r="J856" s="587"/>
      <c r="K856" s="587"/>
      <c r="L856" s="588"/>
      <c r="M856" s="587"/>
      <c r="N856" s="587"/>
      <c r="O856" s="587"/>
      <c r="P856" s="589"/>
      <c r="Q856" s="587"/>
      <c r="R856" s="587"/>
      <c r="S856" s="587"/>
      <c r="T856" s="587"/>
      <c r="U856" s="587"/>
      <c r="V856" s="587"/>
      <c r="W856" s="587"/>
      <c r="X856" s="587"/>
      <c r="Y856" s="587"/>
      <c r="Z856" s="587"/>
      <c r="AA856" s="587"/>
      <c r="AB856" s="587"/>
      <c r="AC856" s="587"/>
      <c r="AD856" s="587"/>
      <c r="AE856" s="587"/>
      <c r="AF856" s="587"/>
      <c r="AG856" s="587"/>
      <c r="AH856" s="587"/>
      <c r="AI856" s="587"/>
      <c r="AJ856" s="587"/>
      <c r="AK856" s="587"/>
      <c r="AL856" s="587"/>
      <c r="AM856" s="587"/>
      <c r="AN856" s="587"/>
      <c r="AO856" s="587"/>
      <c r="AP856" s="590"/>
      <c r="AQ856" s="590"/>
    </row>
    <row r="857" spans="1:43" ht="12.75" customHeight="1">
      <c r="A857" s="587"/>
      <c r="B857" s="587"/>
      <c r="C857" s="587"/>
      <c r="D857" s="587"/>
      <c r="E857" s="587"/>
      <c r="F857" s="587"/>
      <c r="G857" s="587"/>
      <c r="H857" s="587"/>
      <c r="I857" s="587"/>
      <c r="J857" s="587"/>
      <c r="K857" s="587"/>
      <c r="L857" s="588"/>
      <c r="M857" s="587"/>
      <c r="N857" s="587"/>
      <c r="O857" s="587"/>
      <c r="P857" s="589"/>
      <c r="Q857" s="587"/>
      <c r="R857" s="587"/>
      <c r="S857" s="587"/>
      <c r="T857" s="587"/>
      <c r="U857" s="587"/>
      <c r="V857" s="587"/>
      <c r="W857" s="587"/>
      <c r="X857" s="587"/>
      <c r="Y857" s="587"/>
      <c r="Z857" s="587"/>
      <c r="AA857" s="587"/>
      <c r="AB857" s="587"/>
      <c r="AC857" s="587"/>
      <c r="AD857" s="587"/>
      <c r="AE857" s="587"/>
      <c r="AF857" s="587"/>
      <c r="AG857" s="587"/>
      <c r="AH857" s="587"/>
      <c r="AI857" s="587"/>
      <c r="AJ857" s="587"/>
      <c r="AK857" s="587"/>
      <c r="AL857" s="587"/>
      <c r="AM857" s="587"/>
      <c r="AN857" s="587"/>
      <c r="AO857" s="587"/>
      <c r="AP857" s="590"/>
      <c r="AQ857" s="590"/>
    </row>
    <row r="858" spans="1:43" ht="12.75" customHeight="1">
      <c r="A858" s="587"/>
      <c r="B858" s="587"/>
      <c r="C858" s="587"/>
      <c r="D858" s="587"/>
      <c r="E858" s="587"/>
      <c r="F858" s="587"/>
      <c r="G858" s="587"/>
      <c r="H858" s="587"/>
      <c r="I858" s="587"/>
      <c r="J858" s="587"/>
      <c r="K858" s="587"/>
      <c r="L858" s="588"/>
      <c r="M858" s="587"/>
      <c r="N858" s="587"/>
      <c r="O858" s="587"/>
      <c r="P858" s="589"/>
      <c r="Q858" s="587"/>
      <c r="R858" s="587"/>
      <c r="S858" s="587"/>
      <c r="T858" s="587"/>
      <c r="U858" s="587"/>
      <c r="V858" s="587"/>
      <c r="W858" s="587"/>
      <c r="X858" s="587"/>
      <c r="Y858" s="587"/>
      <c r="Z858" s="587"/>
      <c r="AA858" s="587"/>
      <c r="AB858" s="587"/>
      <c r="AC858" s="587"/>
      <c r="AD858" s="587"/>
      <c r="AE858" s="587"/>
      <c r="AF858" s="587"/>
      <c r="AG858" s="587"/>
      <c r="AH858" s="587"/>
      <c r="AI858" s="587"/>
      <c r="AJ858" s="587"/>
      <c r="AK858" s="587"/>
      <c r="AL858" s="587"/>
      <c r="AM858" s="587"/>
      <c r="AN858" s="587"/>
      <c r="AO858" s="587"/>
      <c r="AP858" s="590"/>
      <c r="AQ858" s="590"/>
    </row>
    <row r="859" spans="1:43" ht="12.75" customHeight="1">
      <c r="A859" s="587"/>
      <c r="B859" s="587"/>
      <c r="C859" s="587"/>
      <c r="D859" s="587"/>
      <c r="E859" s="587"/>
      <c r="F859" s="587"/>
      <c r="G859" s="587"/>
      <c r="H859" s="587"/>
      <c r="I859" s="587"/>
      <c r="J859" s="587"/>
      <c r="K859" s="587"/>
      <c r="L859" s="588"/>
      <c r="M859" s="587"/>
      <c r="N859" s="587"/>
      <c r="O859" s="587"/>
      <c r="P859" s="589"/>
      <c r="Q859" s="587"/>
      <c r="R859" s="587"/>
      <c r="S859" s="587"/>
      <c r="T859" s="587"/>
      <c r="U859" s="587"/>
      <c r="V859" s="587"/>
      <c r="W859" s="587"/>
      <c r="X859" s="587"/>
      <c r="Y859" s="587"/>
      <c r="Z859" s="587"/>
      <c r="AA859" s="587"/>
      <c r="AB859" s="587"/>
      <c r="AC859" s="587"/>
      <c r="AD859" s="587"/>
      <c r="AE859" s="587"/>
      <c r="AF859" s="587"/>
      <c r="AG859" s="587"/>
      <c r="AH859" s="587"/>
      <c r="AI859" s="587"/>
      <c r="AJ859" s="587"/>
      <c r="AK859" s="587"/>
      <c r="AL859" s="587"/>
      <c r="AM859" s="587"/>
      <c r="AN859" s="587"/>
      <c r="AO859" s="587"/>
      <c r="AP859" s="590"/>
      <c r="AQ859" s="590"/>
    </row>
    <row r="860" spans="1:43" ht="12.75" customHeight="1">
      <c r="A860" s="587"/>
      <c r="B860" s="587"/>
      <c r="C860" s="587"/>
      <c r="D860" s="587"/>
      <c r="E860" s="587"/>
      <c r="F860" s="587"/>
      <c r="G860" s="587"/>
      <c r="H860" s="587"/>
      <c r="I860" s="587"/>
      <c r="J860" s="587"/>
      <c r="K860" s="587"/>
      <c r="L860" s="588"/>
      <c r="M860" s="587"/>
      <c r="N860" s="587"/>
      <c r="O860" s="587"/>
      <c r="P860" s="589"/>
      <c r="Q860" s="587"/>
      <c r="R860" s="587"/>
      <c r="S860" s="587"/>
      <c r="T860" s="587"/>
      <c r="U860" s="587"/>
      <c r="V860" s="587"/>
      <c r="W860" s="587"/>
      <c r="X860" s="587"/>
      <c r="Y860" s="587"/>
      <c r="Z860" s="587"/>
      <c r="AA860" s="587"/>
      <c r="AB860" s="587"/>
      <c r="AC860" s="587"/>
      <c r="AD860" s="587"/>
      <c r="AE860" s="587"/>
      <c r="AF860" s="587"/>
      <c r="AG860" s="587"/>
      <c r="AH860" s="587"/>
      <c r="AI860" s="587"/>
      <c r="AJ860" s="587"/>
      <c r="AK860" s="587"/>
      <c r="AL860" s="587"/>
      <c r="AM860" s="587"/>
      <c r="AN860" s="587"/>
      <c r="AO860" s="587"/>
      <c r="AP860" s="590"/>
      <c r="AQ860" s="590"/>
    </row>
    <row r="861" spans="1:43" ht="12.75" customHeight="1">
      <c r="A861" s="587"/>
      <c r="B861" s="587"/>
      <c r="C861" s="587"/>
      <c r="D861" s="587"/>
      <c r="E861" s="587"/>
      <c r="F861" s="587"/>
      <c r="G861" s="587"/>
      <c r="H861" s="587"/>
      <c r="I861" s="587"/>
      <c r="J861" s="587"/>
      <c r="K861" s="587"/>
      <c r="L861" s="588"/>
      <c r="M861" s="587"/>
      <c r="N861" s="587"/>
      <c r="O861" s="587"/>
      <c r="P861" s="589"/>
      <c r="Q861" s="587"/>
      <c r="R861" s="587"/>
      <c r="S861" s="587"/>
      <c r="T861" s="587"/>
      <c r="U861" s="587"/>
      <c r="V861" s="587"/>
      <c r="W861" s="587"/>
      <c r="X861" s="587"/>
      <c r="Y861" s="587"/>
      <c r="Z861" s="587"/>
      <c r="AA861" s="587"/>
      <c r="AB861" s="587"/>
      <c r="AC861" s="587"/>
      <c r="AD861" s="587"/>
      <c r="AE861" s="587"/>
      <c r="AF861" s="587"/>
      <c r="AG861" s="587"/>
      <c r="AH861" s="587"/>
      <c r="AI861" s="587"/>
      <c r="AJ861" s="587"/>
      <c r="AK861" s="587"/>
      <c r="AL861" s="587"/>
      <c r="AM861" s="587"/>
      <c r="AN861" s="587"/>
      <c r="AO861" s="587"/>
      <c r="AP861" s="590"/>
      <c r="AQ861" s="590"/>
    </row>
    <row r="862" spans="1:43" ht="12.75" customHeight="1">
      <c r="A862" s="587"/>
      <c r="B862" s="587"/>
      <c r="C862" s="587"/>
      <c r="D862" s="587"/>
      <c r="E862" s="587"/>
      <c r="F862" s="587"/>
      <c r="G862" s="587"/>
      <c r="H862" s="587"/>
      <c r="I862" s="587"/>
      <c r="J862" s="587"/>
      <c r="K862" s="587"/>
      <c r="L862" s="588"/>
      <c r="M862" s="587"/>
      <c r="N862" s="587"/>
      <c r="O862" s="587"/>
      <c r="P862" s="589"/>
      <c r="Q862" s="587"/>
      <c r="R862" s="587"/>
      <c r="S862" s="587"/>
      <c r="T862" s="587"/>
      <c r="U862" s="587"/>
      <c r="V862" s="587"/>
      <c r="W862" s="587"/>
      <c r="X862" s="587"/>
      <c r="Y862" s="587"/>
      <c r="Z862" s="587"/>
      <c r="AA862" s="587"/>
      <c r="AB862" s="587"/>
      <c r="AC862" s="587"/>
      <c r="AD862" s="587"/>
      <c r="AE862" s="587"/>
      <c r="AF862" s="587"/>
      <c r="AG862" s="587"/>
      <c r="AH862" s="587"/>
      <c r="AI862" s="587"/>
      <c r="AJ862" s="587"/>
      <c r="AK862" s="587"/>
      <c r="AL862" s="587"/>
      <c r="AM862" s="587"/>
      <c r="AN862" s="587"/>
      <c r="AO862" s="587"/>
      <c r="AP862" s="590"/>
      <c r="AQ862" s="590"/>
    </row>
    <row r="863" spans="1:43" ht="12.75" customHeight="1">
      <c r="A863" s="587"/>
      <c r="B863" s="587"/>
      <c r="C863" s="587"/>
      <c r="D863" s="587"/>
      <c r="E863" s="587"/>
      <c r="F863" s="587"/>
      <c r="G863" s="587"/>
      <c r="H863" s="587"/>
      <c r="I863" s="587"/>
      <c r="J863" s="587"/>
      <c r="K863" s="587"/>
      <c r="L863" s="588"/>
      <c r="M863" s="587"/>
      <c r="N863" s="587"/>
      <c r="O863" s="587"/>
      <c r="P863" s="589"/>
      <c r="Q863" s="587"/>
      <c r="R863" s="587"/>
      <c r="S863" s="587"/>
      <c r="T863" s="587"/>
      <c r="U863" s="587"/>
      <c r="V863" s="587"/>
      <c r="W863" s="587"/>
      <c r="X863" s="587"/>
      <c r="Y863" s="587"/>
      <c r="Z863" s="587"/>
      <c r="AA863" s="587"/>
      <c r="AB863" s="587"/>
      <c r="AC863" s="587"/>
      <c r="AD863" s="587"/>
      <c r="AE863" s="587"/>
      <c r="AF863" s="587"/>
      <c r="AG863" s="587"/>
      <c r="AH863" s="587"/>
      <c r="AI863" s="587"/>
      <c r="AJ863" s="587"/>
      <c r="AK863" s="587"/>
      <c r="AL863" s="587"/>
      <c r="AM863" s="587"/>
      <c r="AN863" s="587"/>
      <c r="AO863" s="587"/>
      <c r="AP863" s="590"/>
      <c r="AQ863" s="590"/>
    </row>
    <row r="864" spans="1:43" ht="12.75" customHeight="1">
      <c r="A864" s="587"/>
      <c r="B864" s="587"/>
      <c r="C864" s="587"/>
      <c r="D864" s="587"/>
      <c r="E864" s="587"/>
      <c r="F864" s="587"/>
      <c r="G864" s="587"/>
      <c r="H864" s="587"/>
      <c r="I864" s="587"/>
      <c r="J864" s="587"/>
      <c r="K864" s="587"/>
      <c r="L864" s="588"/>
      <c r="M864" s="587"/>
      <c r="N864" s="587"/>
      <c r="O864" s="587"/>
      <c r="P864" s="589"/>
      <c r="Q864" s="587"/>
      <c r="R864" s="587"/>
      <c r="S864" s="587"/>
      <c r="T864" s="587"/>
      <c r="U864" s="587"/>
      <c r="V864" s="587"/>
      <c r="W864" s="587"/>
      <c r="X864" s="587"/>
      <c r="Y864" s="587"/>
      <c r="Z864" s="587"/>
      <c r="AA864" s="587"/>
      <c r="AB864" s="587"/>
      <c r="AC864" s="587"/>
      <c r="AD864" s="587"/>
      <c r="AE864" s="587"/>
      <c r="AF864" s="587"/>
      <c r="AG864" s="587"/>
      <c r="AH864" s="587"/>
      <c r="AI864" s="587"/>
      <c r="AJ864" s="587"/>
      <c r="AK864" s="587"/>
      <c r="AL864" s="587"/>
      <c r="AM864" s="587"/>
      <c r="AN864" s="587"/>
      <c r="AO864" s="587"/>
      <c r="AP864" s="590"/>
      <c r="AQ864" s="590"/>
    </row>
    <row r="865" spans="1:43" ht="12.75" customHeight="1">
      <c r="A865" s="587"/>
      <c r="B865" s="587"/>
      <c r="C865" s="587"/>
      <c r="D865" s="587"/>
      <c r="E865" s="587"/>
      <c r="F865" s="587"/>
      <c r="G865" s="587"/>
      <c r="H865" s="587"/>
      <c r="I865" s="587"/>
      <c r="J865" s="587"/>
      <c r="K865" s="587"/>
      <c r="L865" s="588"/>
      <c r="M865" s="587"/>
      <c r="N865" s="587"/>
      <c r="O865" s="587"/>
      <c r="P865" s="589"/>
      <c r="Q865" s="587"/>
      <c r="R865" s="587"/>
      <c r="S865" s="587"/>
      <c r="T865" s="587"/>
      <c r="U865" s="587"/>
      <c r="V865" s="587"/>
      <c r="W865" s="587"/>
      <c r="X865" s="587"/>
      <c r="Y865" s="587"/>
      <c r="Z865" s="587"/>
      <c r="AA865" s="587"/>
      <c r="AB865" s="587"/>
      <c r="AC865" s="587"/>
      <c r="AD865" s="587"/>
      <c r="AE865" s="587"/>
      <c r="AF865" s="587"/>
      <c r="AG865" s="587"/>
      <c r="AH865" s="587"/>
      <c r="AI865" s="587"/>
      <c r="AJ865" s="587"/>
      <c r="AK865" s="587"/>
      <c r="AL865" s="587"/>
      <c r="AM865" s="587"/>
      <c r="AN865" s="587"/>
      <c r="AO865" s="587"/>
      <c r="AP865" s="590"/>
      <c r="AQ865" s="590"/>
    </row>
    <row r="866" spans="1:43" ht="12.75" customHeight="1">
      <c r="A866" s="587"/>
      <c r="B866" s="587"/>
      <c r="C866" s="587"/>
      <c r="D866" s="587"/>
      <c r="E866" s="587"/>
      <c r="F866" s="587"/>
      <c r="G866" s="587"/>
      <c r="H866" s="587"/>
      <c r="I866" s="587"/>
      <c r="J866" s="587"/>
      <c r="K866" s="587"/>
      <c r="L866" s="588"/>
      <c r="M866" s="587"/>
      <c r="N866" s="587"/>
      <c r="O866" s="587"/>
      <c r="P866" s="589"/>
      <c r="Q866" s="587"/>
      <c r="R866" s="587"/>
      <c r="S866" s="587"/>
      <c r="T866" s="587"/>
      <c r="U866" s="587"/>
      <c r="V866" s="587"/>
      <c r="W866" s="587"/>
      <c r="X866" s="587"/>
      <c r="Y866" s="587"/>
      <c r="Z866" s="587"/>
      <c r="AA866" s="587"/>
      <c r="AB866" s="587"/>
      <c r="AC866" s="587"/>
      <c r="AD866" s="587"/>
      <c r="AE866" s="587"/>
      <c r="AF866" s="587"/>
      <c r="AG866" s="587"/>
      <c r="AH866" s="587"/>
      <c r="AI866" s="587"/>
      <c r="AJ866" s="587"/>
      <c r="AK866" s="587"/>
      <c r="AL866" s="587"/>
      <c r="AM866" s="587"/>
      <c r="AN866" s="587"/>
      <c r="AO866" s="587"/>
      <c r="AP866" s="590"/>
      <c r="AQ866" s="590"/>
    </row>
    <row r="867" spans="1:43" ht="12.75" customHeight="1">
      <c r="A867" s="587"/>
      <c r="B867" s="587"/>
      <c r="C867" s="587"/>
      <c r="D867" s="587"/>
      <c r="E867" s="587"/>
      <c r="F867" s="587"/>
      <c r="G867" s="587"/>
      <c r="H867" s="587"/>
      <c r="I867" s="587"/>
      <c r="J867" s="587"/>
      <c r="K867" s="587"/>
      <c r="L867" s="588"/>
      <c r="M867" s="587"/>
      <c r="N867" s="587"/>
      <c r="O867" s="587"/>
      <c r="P867" s="589"/>
      <c r="Q867" s="587"/>
      <c r="R867" s="587"/>
      <c r="S867" s="587"/>
      <c r="T867" s="587"/>
      <c r="U867" s="587"/>
      <c r="V867" s="587"/>
      <c r="W867" s="587"/>
      <c r="X867" s="587"/>
      <c r="Y867" s="587"/>
      <c r="Z867" s="587"/>
      <c r="AA867" s="587"/>
      <c r="AB867" s="587"/>
      <c r="AC867" s="587"/>
      <c r="AD867" s="587"/>
      <c r="AE867" s="587"/>
      <c r="AF867" s="587"/>
      <c r="AG867" s="587"/>
      <c r="AH867" s="587"/>
      <c r="AI867" s="587"/>
      <c r="AJ867" s="587"/>
      <c r="AK867" s="587"/>
      <c r="AL867" s="587"/>
      <c r="AM867" s="587"/>
      <c r="AN867" s="587"/>
      <c r="AO867" s="587"/>
      <c r="AP867" s="590"/>
      <c r="AQ867" s="590"/>
    </row>
    <row r="868" spans="1:43" ht="12.75" customHeight="1">
      <c r="A868" s="587"/>
      <c r="B868" s="587"/>
      <c r="C868" s="587"/>
      <c r="D868" s="587"/>
      <c r="E868" s="587"/>
      <c r="F868" s="587"/>
      <c r="G868" s="587"/>
      <c r="H868" s="587"/>
      <c r="I868" s="587"/>
      <c r="J868" s="587"/>
      <c r="K868" s="587"/>
      <c r="L868" s="588"/>
      <c r="M868" s="587"/>
      <c r="N868" s="587"/>
      <c r="O868" s="587"/>
      <c r="P868" s="589"/>
      <c r="Q868" s="587"/>
      <c r="R868" s="587"/>
      <c r="S868" s="587"/>
      <c r="T868" s="587"/>
      <c r="U868" s="587"/>
      <c r="V868" s="587"/>
      <c r="W868" s="587"/>
      <c r="X868" s="587"/>
      <c r="Y868" s="587"/>
      <c r="Z868" s="587"/>
      <c r="AA868" s="587"/>
      <c r="AB868" s="587"/>
      <c r="AC868" s="587"/>
      <c r="AD868" s="587"/>
      <c r="AE868" s="587"/>
      <c r="AF868" s="587"/>
      <c r="AG868" s="587"/>
      <c r="AH868" s="587"/>
      <c r="AI868" s="587"/>
      <c r="AJ868" s="587"/>
      <c r="AK868" s="587"/>
      <c r="AL868" s="587"/>
      <c r="AM868" s="587"/>
      <c r="AN868" s="587"/>
      <c r="AO868" s="587"/>
      <c r="AP868" s="590"/>
      <c r="AQ868" s="590"/>
    </row>
    <row r="869" spans="1:43" ht="12.75" customHeight="1">
      <c r="A869" s="587"/>
      <c r="B869" s="587"/>
      <c r="C869" s="587"/>
      <c r="D869" s="587"/>
      <c r="E869" s="587"/>
      <c r="F869" s="587"/>
      <c r="G869" s="587"/>
      <c r="H869" s="587"/>
      <c r="I869" s="587"/>
      <c r="J869" s="587"/>
      <c r="K869" s="587"/>
      <c r="L869" s="588"/>
      <c r="M869" s="587"/>
      <c r="N869" s="587"/>
      <c r="O869" s="587"/>
      <c r="P869" s="589"/>
      <c r="Q869" s="587"/>
      <c r="R869" s="587"/>
      <c r="S869" s="587"/>
      <c r="T869" s="587"/>
      <c r="U869" s="587"/>
      <c r="V869" s="587"/>
      <c r="W869" s="587"/>
      <c r="X869" s="587"/>
      <c r="Y869" s="587"/>
      <c r="Z869" s="587"/>
      <c r="AA869" s="587"/>
      <c r="AB869" s="587"/>
      <c r="AC869" s="587"/>
      <c r="AD869" s="587"/>
      <c r="AE869" s="587"/>
      <c r="AF869" s="587"/>
      <c r="AG869" s="587"/>
      <c r="AH869" s="587"/>
      <c r="AI869" s="587"/>
      <c r="AJ869" s="587"/>
      <c r="AK869" s="587"/>
      <c r="AL869" s="587"/>
      <c r="AM869" s="587"/>
      <c r="AN869" s="587"/>
      <c r="AO869" s="587"/>
      <c r="AP869" s="590"/>
      <c r="AQ869" s="590"/>
    </row>
    <row r="870" spans="1:43" ht="12.75" customHeight="1">
      <c r="A870" s="587"/>
      <c r="B870" s="587"/>
      <c r="C870" s="587"/>
      <c r="D870" s="587"/>
      <c r="E870" s="587"/>
      <c r="F870" s="587"/>
      <c r="G870" s="587"/>
      <c r="H870" s="587"/>
      <c r="I870" s="587"/>
      <c r="J870" s="587"/>
      <c r="K870" s="587"/>
      <c r="L870" s="588"/>
      <c r="M870" s="587"/>
      <c r="N870" s="587"/>
      <c r="O870" s="587"/>
      <c r="P870" s="589"/>
      <c r="Q870" s="587"/>
      <c r="R870" s="587"/>
      <c r="S870" s="587"/>
      <c r="T870" s="587"/>
      <c r="U870" s="587"/>
      <c r="V870" s="587"/>
      <c r="W870" s="587"/>
      <c r="X870" s="587"/>
      <c r="Y870" s="587"/>
      <c r="Z870" s="587"/>
      <c r="AA870" s="587"/>
      <c r="AB870" s="587"/>
      <c r="AC870" s="587"/>
      <c r="AD870" s="587"/>
      <c r="AE870" s="587"/>
      <c r="AF870" s="587"/>
      <c r="AG870" s="587"/>
      <c r="AH870" s="587"/>
      <c r="AI870" s="587"/>
      <c r="AJ870" s="587"/>
      <c r="AK870" s="587"/>
      <c r="AL870" s="587"/>
      <c r="AM870" s="587"/>
      <c r="AN870" s="587"/>
      <c r="AO870" s="587"/>
      <c r="AP870" s="590"/>
      <c r="AQ870" s="590"/>
    </row>
    <row r="871" spans="1:43" ht="12.75" customHeight="1">
      <c r="A871" s="587"/>
      <c r="B871" s="587"/>
      <c r="C871" s="587"/>
      <c r="D871" s="587"/>
      <c r="E871" s="587"/>
      <c r="F871" s="587"/>
      <c r="G871" s="587"/>
      <c r="H871" s="587"/>
      <c r="I871" s="587"/>
      <c r="J871" s="587"/>
      <c r="K871" s="587"/>
      <c r="L871" s="588"/>
      <c r="M871" s="587"/>
      <c r="N871" s="587"/>
      <c r="O871" s="587"/>
      <c r="P871" s="589"/>
      <c r="Q871" s="587"/>
      <c r="R871" s="587"/>
      <c r="S871" s="587"/>
      <c r="T871" s="587"/>
      <c r="U871" s="587"/>
      <c r="V871" s="587"/>
      <c r="W871" s="587"/>
      <c r="X871" s="587"/>
      <c r="Y871" s="587"/>
      <c r="Z871" s="587"/>
      <c r="AA871" s="587"/>
      <c r="AB871" s="587"/>
      <c r="AC871" s="587"/>
      <c r="AD871" s="587"/>
      <c r="AE871" s="587"/>
      <c r="AF871" s="587"/>
      <c r="AG871" s="587"/>
      <c r="AH871" s="587"/>
      <c r="AI871" s="587"/>
      <c r="AJ871" s="587"/>
      <c r="AK871" s="587"/>
      <c r="AL871" s="587"/>
      <c r="AM871" s="587"/>
      <c r="AN871" s="587"/>
      <c r="AO871" s="587"/>
      <c r="AP871" s="590"/>
      <c r="AQ871" s="590"/>
    </row>
    <row r="872" spans="1:43" ht="12.75" customHeight="1">
      <c r="A872" s="587"/>
      <c r="B872" s="587"/>
      <c r="C872" s="587"/>
      <c r="D872" s="587"/>
      <c r="E872" s="587"/>
      <c r="F872" s="587"/>
      <c r="G872" s="587"/>
      <c r="H872" s="587"/>
      <c r="I872" s="587"/>
      <c r="J872" s="587"/>
      <c r="K872" s="587"/>
      <c r="L872" s="588"/>
      <c r="M872" s="587"/>
      <c r="N872" s="587"/>
      <c r="O872" s="587"/>
      <c r="P872" s="589"/>
      <c r="Q872" s="587"/>
      <c r="R872" s="587"/>
      <c r="S872" s="587"/>
      <c r="T872" s="587"/>
      <c r="U872" s="587"/>
      <c r="V872" s="587"/>
      <c r="W872" s="587"/>
      <c r="X872" s="587"/>
      <c r="Y872" s="587"/>
      <c r="Z872" s="587"/>
      <c r="AA872" s="587"/>
      <c r="AB872" s="587"/>
      <c r="AC872" s="587"/>
      <c r="AD872" s="587"/>
      <c r="AE872" s="587"/>
      <c r="AF872" s="587"/>
      <c r="AG872" s="587"/>
      <c r="AH872" s="587"/>
      <c r="AI872" s="587"/>
      <c r="AJ872" s="587"/>
      <c r="AK872" s="587"/>
      <c r="AL872" s="587"/>
      <c r="AM872" s="587"/>
      <c r="AN872" s="587"/>
      <c r="AO872" s="587"/>
      <c r="AP872" s="590"/>
      <c r="AQ872" s="590"/>
    </row>
    <row r="873" spans="1:43" ht="12.75" customHeight="1">
      <c r="A873" s="587"/>
      <c r="B873" s="587"/>
      <c r="C873" s="587"/>
      <c r="D873" s="587"/>
      <c r="E873" s="587"/>
      <c r="F873" s="587"/>
      <c r="G873" s="587"/>
      <c r="H873" s="587"/>
      <c r="I873" s="587"/>
      <c r="J873" s="587"/>
      <c r="K873" s="587"/>
      <c r="L873" s="588"/>
      <c r="M873" s="587"/>
      <c r="N873" s="587"/>
      <c r="O873" s="587"/>
      <c r="P873" s="589"/>
      <c r="Q873" s="587"/>
      <c r="R873" s="587"/>
      <c r="S873" s="587"/>
      <c r="T873" s="587"/>
      <c r="U873" s="587"/>
      <c r="V873" s="587"/>
      <c r="W873" s="587"/>
      <c r="X873" s="587"/>
      <c r="Y873" s="587"/>
      <c r="Z873" s="587"/>
      <c r="AA873" s="587"/>
      <c r="AB873" s="587"/>
      <c r="AC873" s="587"/>
      <c r="AD873" s="587"/>
      <c r="AE873" s="587"/>
      <c r="AF873" s="587"/>
      <c r="AG873" s="587"/>
      <c r="AH873" s="587"/>
      <c r="AI873" s="587"/>
      <c r="AJ873" s="587"/>
      <c r="AK873" s="587"/>
      <c r="AL873" s="587"/>
      <c r="AM873" s="587"/>
      <c r="AN873" s="587"/>
      <c r="AO873" s="587"/>
      <c r="AP873" s="590"/>
      <c r="AQ873" s="590"/>
    </row>
    <row r="874" spans="1:43" ht="12.75" customHeight="1">
      <c r="A874" s="587"/>
      <c r="B874" s="587"/>
      <c r="C874" s="587"/>
      <c r="D874" s="587"/>
      <c r="E874" s="587"/>
      <c r="F874" s="587"/>
      <c r="G874" s="587"/>
      <c r="H874" s="587"/>
      <c r="I874" s="587"/>
      <c r="J874" s="587"/>
      <c r="K874" s="587"/>
      <c r="L874" s="588"/>
      <c r="M874" s="587"/>
      <c r="N874" s="587"/>
      <c r="O874" s="587"/>
      <c r="P874" s="589"/>
      <c r="Q874" s="587"/>
      <c r="R874" s="587"/>
      <c r="S874" s="587"/>
      <c r="T874" s="587"/>
      <c r="U874" s="587"/>
      <c r="V874" s="587"/>
      <c r="W874" s="587"/>
      <c r="X874" s="587"/>
      <c r="Y874" s="587"/>
      <c r="Z874" s="587"/>
      <c r="AA874" s="587"/>
      <c r="AB874" s="587"/>
      <c r="AC874" s="587"/>
      <c r="AD874" s="587"/>
      <c r="AE874" s="587"/>
      <c r="AF874" s="587"/>
      <c r="AG874" s="587"/>
      <c r="AH874" s="587"/>
      <c r="AI874" s="587"/>
      <c r="AJ874" s="587"/>
      <c r="AK874" s="587"/>
      <c r="AL874" s="587"/>
      <c r="AM874" s="587"/>
      <c r="AN874" s="587"/>
      <c r="AO874" s="587"/>
      <c r="AP874" s="590"/>
      <c r="AQ874" s="590"/>
    </row>
    <row r="875" spans="1:43" ht="12.75" customHeight="1">
      <c r="A875" s="587"/>
      <c r="B875" s="587"/>
      <c r="C875" s="587"/>
      <c r="D875" s="587"/>
      <c r="E875" s="587"/>
      <c r="F875" s="587"/>
      <c r="G875" s="587"/>
      <c r="H875" s="587"/>
      <c r="I875" s="587"/>
      <c r="J875" s="587"/>
      <c r="K875" s="587"/>
      <c r="L875" s="588"/>
      <c r="M875" s="587"/>
      <c r="N875" s="587"/>
      <c r="O875" s="587"/>
      <c r="P875" s="589"/>
      <c r="Q875" s="587"/>
      <c r="R875" s="587"/>
      <c r="S875" s="587"/>
      <c r="T875" s="587"/>
      <c r="U875" s="587"/>
      <c r="V875" s="587"/>
      <c r="W875" s="587"/>
      <c r="X875" s="587"/>
      <c r="Y875" s="587"/>
      <c r="Z875" s="587"/>
      <c r="AA875" s="587"/>
      <c r="AB875" s="587"/>
      <c r="AC875" s="587"/>
      <c r="AD875" s="587"/>
      <c r="AE875" s="587"/>
      <c r="AF875" s="587"/>
      <c r="AG875" s="587"/>
      <c r="AH875" s="587"/>
      <c r="AI875" s="587"/>
      <c r="AJ875" s="587"/>
      <c r="AK875" s="587"/>
      <c r="AL875" s="587"/>
      <c r="AM875" s="587"/>
      <c r="AN875" s="587"/>
      <c r="AO875" s="587"/>
      <c r="AP875" s="590"/>
      <c r="AQ875" s="590"/>
    </row>
    <row r="876" spans="1:43" ht="12.75" customHeight="1">
      <c r="A876" s="587"/>
      <c r="B876" s="587"/>
      <c r="C876" s="587"/>
      <c r="D876" s="587"/>
      <c r="E876" s="587"/>
      <c r="F876" s="587"/>
      <c r="G876" s="587"/>
      <c r="H876" s="587"/>
      <c r="I876" s="587"/>
      <c r="J876" s="587"/>
      <c r="K876" s="587"/>
      <c r="L876" s="588"/>
      <c r="M876" s="587"/>
      <c r="N876" s="587"/>
      <c r="O876" s="587"/>
      <c r="P876" s="589"/>
      <c r="Q876" s="587"/>
      <c r="R876" s="587"/>
      <c r="S876" s="587"/>
      <c r="T876" s="587"/>
      <c r="U876" s="587"/>
      <c r="V876" s="587"/>
      <c r="W876" s="587"/>
      <c r="X876" s="587"/>
      <c r="Y876" s="587"/>
      <c r="Z876" s="587"/>
      <c r="AA876" s="587"/>
      <c r="AB876" s="587"/>
      <c r="AC876" s="587"/>
      <c r="AD876" s="587"/>
      <c r="AE876" s="587"/>
      <c r="AF876" s="587"/>
      <c r="AG876" s="587"/>
      <c r="AH876" s="587"/>
      <c r="AI876" s="587"/>
      <c r="AJ876" s="587"/>
      <c r="AK876" s="587"/>
      <c r="AL876" s="587"/>
      <c r="AM876" s="587"/>
      <c r="AN876" s="587"/>
      <c r="AO876" s="587"/>
      <c r="AP876" s="590"/>
      <c r="AQ876" s="590"/>
    </row>
    <row r="877" spans="1:43" ht="12.75" customHeight="1">
      <c r="A877" s="587"/>
      <c r="B877" s="587"/>
      <c r="C877" s="587"/>
      <c r="D877" s="587"/>
      <c r="E877" s="587"/>
      <c r="F877" s="587"/>
      <c r="G877" s="587"/>
      <c r="H877" s="587"/>
      <c r="I877" s="587"/>
      <c r="J877" s="587"/>
      <c r="K877" s="587"/>
      <c r="L877" s="588"/>
      <c r="M877" s="587"/>
      <c r="N877" s="587"/>
      <c r="O877" s="587"/>
      <c r="P877" s="589"/>
      <c r="Q877" s="587"/>
      <c r="R877" s="587"/>
      <c r="S877" s="587"/>
      <c r="T877" s="587"/>
      <c r="U877" s="587"/>
      <c r="V877" s="587"/>
      <c r="W877" s="587"/>
      <c r="X877" s="587"/>
      <c r="Y877" s="587"/>
      <c r="Z877" s="587"/>
      <c r="AA877" s="587"/>
      <c r="AB877" s="587"/>
      <c r="AC877" s="587"/>
      <c r="AD877" s="587"/>
      <c r="AE877" s="587"/>
      <c r="AF877" s="587"/>
      <c r="AG877" s="587"/>
      <c r="AH877" s="587"/>
      <c r="AI877" s="587"/>
      <c r="AJ877" s="587"/>
      <c r="AK877" s="587"/>
      <c r="AL877" s="587"/>
      <c r="AM877" s="587"/>
      <c r="AN877" s="587"/>
      <c r="AO877" s="587"/>
      <c r="AP877" s="590"/>
      <c r="AQ877" s="590"/>
    </row>
    <row r="878" spans="1:43" ht="12.75" customHeight="1">
      <c r="A878" s="587"/>
      <c r="B878" s="587"/>
      <c r="C878" s="587"/>
      <c r="D878" s="587"/>
      <c r="E878" s="587"/>
      <c r="F878" s="587"/>
      <c r="G878" s="587"/>
      <c r="H878" s="587"/>
      <c r="I878" s="587"/>
      <c r="J878" s="587"/>
      <c r="K878" s="587"/>
      <c r="L878" s="588"/>
      <c r="M878" s="587"/>
      <c r="N878" s="587"/>
      <c r="O878" s="587"/>
      <c r="P878" s="589"/>
      <c r="Q878" s="587"/>
      <c r="R878" s="587"/>
      <c r="S878" s="587"/>
      <c r="T878" s="587"/>
      <c r="U878" s="587"/>
      <c r="V878" s="587"/>
      <c r="W878" s="587"/>
      <c r="X878" s="587"/>
      <c r="Y878" s="587"/>
      <c r="Z878" s="587"/>
      <c r="AA878" s="587"/>
      <c r="AB878" s="587"/>
      <c r="AC878" s="587"/>
      <c r="AD878" s="587"/>
      <c r="AE878" s="587"/>
      <c r="AF878" s="587"/>
      <c r="AG878" s="587"/>
      <c r="AH878" s="587"/>
      <c r="AI878" s="587"/>
      <c r="AJ878" s="587"/>
      <c r="AK878" s="587"/>
      <c r="AL878" s="587"/>
      <c r="AM878" s="587"/>
      <c r="AN878" s="587"/>
      <c r="AO878" s="587"/>
      <c r="AP878" s="590"/>
      <c r="AQ878" s="590"/>
    </row>
    <row r="879" spans="1:43" ht="12.75" customHeight="1">
      <c r="A879" s="587"/>
      <c r="B879" s="587"/>
      <c r="C879" s="587"/>
      <c r="D879" s="587"/>
      <c r="E879" s="587"/>
      <c r="F879" s="587"/>
      <c r="G879" s="587"/>
      <c r="H879" s="587"/>
      <c r="I879" s="587"/>
      <c r="J879" s="587"/>
      <c r="K879" s="587"/>
      <c r="L879" s="588"/>
      <c r="M879" s="587"/>
      <c r="N879" s="587"/>
      <c r="O879" s="587"/>
      <c r="P879" s="589"/>
      <c r="Q879" s="587"/>
      <c r="R879" s="587"/>
      <c r="S879" s="587"/>
      <c r="T879" s="587"/>
      <c r="U879" s="587"/>
      <c r="V879" s="587"/>
      <c r="W879" s="587"/>
      <c r="X879" s="587"/>
      <c r="Y879" s="587"/>
      <c r="Z879" s="587"/>
      <c r="AA879" s="587"/>
      <c r="AB879" s="587"/>
      <c r="AC879" s="587"/>
      <c r="AD879" s="587"/>
      <c r="AE879" s="587"/>
      <c r="AF879" s="587"/>
      <c r="AG879" s="587"/>
      <c r="AH879" s="587"/>
      <c r="AI879" s="587"/>
      <c r="AJ879" s="587"/>
      <c r="AK879" s="587"/>
      <c r="AL879" s="587"/>
      <c r="AM879" s="587"/>
      <c r="AN879" s="587"/>
      <c r="AO879" s="587"/>
      <c r="AP879" s="590"/>
      <c r="AQ879" s="590"/>
    </row>
    <row r="880" spans="1:43" ht="12.75" customHeight="1">
      <c r="A880" s="587"/>
      <c r="B880" s="587"/>
      <c r="C880" s="587"/>
      <c r="D880" s="587"/>
      <c r="E880" s="587"/>
      <c r="F880" s="587"/>
      <c r="G880" s="587"/>
      <c r="H880" s="587"/>
      <c r="I880" s="587"/>
      <c r="J880" s="587"/>
      <c r="K880" s="587"/>
      <c r="L880" s="588"/>
      <c r="M880" s="587"/>
      <c r="N880" s="587"/>
      <c r="O880" s="587"/>
      <c r="P880" s="589"/>
      <c r="Q880" s="587"/>
      <c r="R880" s="587"/>
      <c r="S880" s="587"/>
      <c r="T880" s="587"/>
      <c r="U880" s="587"/>
      <c r="V880" s="587"/>
      <c r="W880" s="587"/>
      <c r="X880" s="587"/>
      <c r="Y880" s="587"/>
      <c r="Z880" s="587"/>
      <c r="AA880" s="587"/>
      <c r="AB880" s="587"/>
      <c r="AC880" s="587"/>
      <c r="AD880" s="587"/>
      <c r="AE880" s="587"/>
      <c r="AF880" s="587"/>
      <c r="AG880" s="587"/>
      <c r="AH880" s="587"/>
      <c r="AI880" s="587"/>
      <c r="AJ880" s="587"/>
      <c r="AK880" s="587"/>
      <c r="AL880" s="587"/>
      <c r="AM880" s="587"/>
      <c r="AN880" s="587"/>
      <c r="AO880" s="587"/>
      <c r="AP880" s="590"/>
      <c r="AQ880" s="590"/>
    </row>
    <row r="881" spans="1:43" ht="12.75" customHeight="1">
      <c r="A881" s="587"/>
      <c r="B881" s="587"/>
      <c r="C881" s="587"/>
      <c r="D881" s="587"/>
      <c r="E881" s="587"/>
      <c r="F881" s="587"/>
      <c r="G881" s="587"/>
      <c r="H881" s="587"/>
      <c r="I881" s="587"/>
      <c r="J881" s="587"/>
      <c r="K881" s="587"/>
      <c r="L881" s="588"/>
      <c r="M881" s="587"/>
      <c r="N881" s="587"/>
      <c r="O881" s="587"/>
      <c r="P881" s="589"/>
      <c r="Q881" s="587"/>
      <c r="R881" s="587"/>
      <c r="S881" s="587"/>
      <c r="T881" s="587"/>
      <c r="U881" s="587"/>
      <c r="V881" s="587"/>
      <c r="W881" s="587"/>
      <c r="X881" s="587"/>
      <c r="Y881" s="587"/>
      <c r="Z881" s="587"/>
      <c r="AA881" s="587"/>
      <c r="AB881" s="587"/>
      <c r="AC881" s="587"/>
      <c r="AD881" s="587"/>
      <c r="AE881" s="587"/>
      <c r="AF881" s="587"/>
      <c r="AG881" s="587"/>
      <c r="AH881" s="587"/>
      <c r="AI881" s="587"/>
      <c r="AJ881" s="587"/>
      <c r="AK881" s="587"/>
      <c r="AL881" s="587"/>
      <c r="AM881" s="587"/>
      <c r="AN881" s="587"/>
      <c r="AO881" s="587"/>
      <c r="AP881" s="590"/>
      <c r="AQ881" s="590"/>
    </row>
    <row r="882" spans="1:43" ht="12.75" customHeight="1">
      <c r="A882" s="587"/>
      <c r="B882" s="587"/>
      <c r="C882" s="587"/>
      <c r="D882" s="587"/>
      <c r="E882" s="587"/>
      <c r="F882" s="587"/>
      <c r="G882" s="587"/>
      <c r="H882" s="587"/>
      <c r="I882" s="587"/>
      <c r="J882" s="587"/>
      <c r="K882" s="587"/>
      <c r="L882" s="588"/>
      <c r="M882" s="587"/>
      <c r="N882" s="587"/>
      <c r="O882" s="587"/>
      <c r="P882" s="589"/>
      <c r="Q882" s="587"/>
      <c r="R882" s="587"/>
      <c r="S882" s="587"/>
      <c r="T882" s="587"/>
      <c r="U882" s="587"/>
      <c r="V882" s="587"/>
      <c r="W882" s="587"/>
      <c r="X882" s="587"/>
      <c r="Y882" s="587"/>
      <c r="Z882" s="587"/>
      <c r="AA882" s="587"/>
      <c r="AB882" s="587"/>
      <c r="AC882" s="587"/>
      <c r="AD882" s="587"/>
      <c r="AE882" s="587"/>
      <c r="AF882" s="587"/>
      <c r="AG882" s="587"/>
      <c r="AH882" s="587"/>
      <c r="AI882" s="587"/>
      <c r="AJ882" s="587"/>
      <c r="AK882" s="587"/>
      <c r="AL882" s="587"/>
      <c r="AM882" s="587"/>
      <c r="AN882" s="587"/>
      <c r="AO882" s="587"/>
      <c r="AP882" s="590"/>
      <c r="AQ882" s="590"/>
    </row>
    <row r="883" spans="1:43" ht="12.75" customHeight="1">
      <c r="A883" s="587"/>
      <c r="B883" s="587"/>
      <c r="C883" s="587"/>
      <c r="D883" s="587"/>
      <c r="E883" s="587"/>
      <c r="F883" s="587"/>
      <c r="G883" s="587"/>
      <c r="H883" s="587"/>
      <c r="I883" s="587"/>
      <c r="J883" s="587"/>
      <c r="K883" s="587"/>
      <c r="L883" s="588"/>
      <c r="M883" s="587"/>
      <c r="N883" s="587"/>
      <c r="O883" s="587"/>
      <c r="P883" s="589"/>
      <c r="Q883" s="587"/>
      <c r="R883" s="587"/>
      <c r="S883" s="587"/>
      <c r="T883" s="587"/>
      <c r="U883" s="587"/>
      <c r="V883" s="587"/>
      <c r="W883" s="587"/>
      <c r="X883" s="587"/>
      <c r="Y883" s="587"/>
      <c r="Z883" s="587"/>
      <c r="AA883" s="587"/>
      <c r="AB883" s="587"/>
      <c r="AC883" s="587"/>
      <c r="AD883" s="587"/>
      <c r="AE883" s="587"/>
      <c r="AF883" s="587"/>
      <c r="AG883" s="587"/>
      <c r="AH883" s="587"/>
      <c r="AI883" s="587"/>
      <c r="AJ883" s="587"/>
      <c r="AK883" s="587"/>
      <c r="AL883" s="587"/>
      <c r="AM883" s="587"/>
      <c r="AN883" s="587"/>
      <c r="AO883" s="587"/>
      <c r="AP883" s="590"/>
      <c r="AQ883" s="590"/>
    </row>
    <row r="884" spans="1:43" ht="12.75" customHeight="1">
      <c r="A884" s="587"/>
      <c r="B884" s="587"/>
      <c r="C884" s="587"/>
      <c r="D884" s="587"/>
      <c r="E884" s="587"/>
      <c r="F884" s="587"/>
      <c r="G884" s="587"/>
      <c r="H884" s="587"/>
      <c r="I884" s="587"/>
      <c r="J884" s="587"/>
      <c r="K884" s="587"/>
      <c r="L884" s="588"/>
      <c r="M884" s="587"/>
      <c r="N884" s="587"/>
      <c r="O884" s="587"/>
      <c r="P884" s="589"/>
      <c r="Q884" s="587"/>
      <c r="R884" s="587"/>
      <c r="S884" s="587"/>
      <c r="T884" s="587"/>
      <c r="U884" s="587"/>
      <c r="V884" s="587"/>
      <c r="W884" s="587"/>
      <c r="X884" s="587"/>
      <c r="Y884" s="587"/>
      <c r="Z884" s="587"/>
      <c r="AA884" s="587"/>
      <c r="AB884" s="587"/>
      <c r="AC884" s="587"/>
      <c r="AD884" s="587"/>
      <c r="AE884" s="587"/>
      <c r="AF884" s="587"/>
      <c r="AG884" s="587"/>
      <c r="AH884" s="587"/>
      <c r="AI884" s="587"/>
      <c r="AJ884" s="587"/>
      <c r="AK884" s="587"/>
      <c r="AL884" s="587"/>
      <c r="AM884" s="587"/>
      <c r="AN884" s="587"/>
      <c r="AO884" s="587"/>
      <c r="AP884" s="590"/>
      <c r="AQ884" s="590"/>
    </row>
    <row r="885" spans="1:43" ht="12.75" customHeight="1">
      <c r="A885" s="587"/>
      <c r="B885" s="587"/>
      <c r="C885" s="587"/>
      <c r="D885" s="587"/>
      <c r="E885" s="587"/>
      <c r="F885" s="587"/>
      <c r="G885" s="587"/>
      <c r="H885" s="587"/>
      <c r="I885" s="587"/>
      <c r="J885" s="587"/>
      <c r="K885" s="587"/>
      <c r="L885" s="588"/>
      <c r="M885" s="587"/>
      <c r="N885" s="587"/>
      <c r="O885" s="587"/>
      <c r="P885" s="589"/>
      <c r="Q885" s="587"/>
      <c r="R885" s="587"/>
      <c r="S885" s="587"/>
      <c r="T885" s="587"/>
      <c r="U885" s="587"/>
      <c r="V885" s="587"/>
      <c r="W885" s="587"/>
      <c r="X885" s="587"/>
      <c r="Y885" s="587"/>
      <c r="Z885" s="587"/>
      <c r="AA885" s="587"/>
      <c r="AB885" s="587"/>
      <c r="AC885" s="587"/>
      <c r="AD885" s="587"/>
      <c r="AE885" s="587"/>
      <c r="AF885" s="587"/>
      <c r="AG885" s="587"/>
      <c r="AH885" s="587"/>
      <c r="AI885" s="587"/>
      <c r="AJ885" s="587"/>
      <c r="AK885" s="587"/>
      <c r="AL885" s="587"/>
      <c r="AM885" s="587"/>
      <c r="AN885" s="587"/>
      <c r="AO885" s="587"/>
      <c r="AP885" s="590"/>
      <c r="AQ885" s="590"/>
    </row>
    <row r="886" spans="1:43" ht="12.75" customHeight="1">
      <c r="A886" s="587"/>
      <c r="B886" s="587"/>
      <c r="C886" s="587"/>
      <c r="D886" s="587"/>
      <c r="E886" s="587"/>
      <c r="F886" s="587"/>
      <c r="G886" s="587"/>
      <c r="H886" s="587"/>
      <c r="I886" s="587"/>
      <c r="J886" s="587"/>
      <c r="K886" s="587"/>
      <c r="L886" s="588"/>
      <c r="M886" s="587"/>
      <c r="N886" s="587"/>
      <c r="O886" s="587"/>
      <c r="P886" s="589"/>
      <c r="Q886" s="587"/>
      <c r="R886" s="587"/>
      <c r="S886" s="587"/>
      <c r="T886" s="587"/>
      <c r="U886" s="587"/>
      <c r="V886" s="587"/>
      <c r="W886" s="587"/>
      <c r="X886" s="587"/>
      <c r="Y886" s="587"/>
      <c r="Z886" s="587"/>
      <c r="AA886" s="587"/>
      <c r="AB886" s="587"/>
      <c r="AC886" s="587"/>
      <c r="AD886" s="587"/>
      <c r="AE886" s="587"/>
      <c r="AF886" s="587"/>
      <c r="AG886" s="587"/>
      <c r="AH886" s="587"/>
      <c r="AI886" s="587"/>
      <c r="AJ886" s="587"/>
      <c r="AK886" s="587"/>
      <c r="AL886" s="587"/>
      <c r="AM886" s="587"/>
      <c r="AN886" s="587"/>
      <c r="AO886" s="587"/>
      <c r="AP886" s="590"/>
      <c r="AQ886" s="590"/>
    </row>
    <row r="887" spans="1:43" ht="12.75" customHeight="1">
      <c r="A887" s="587"/>
      <c r="B887" s="587"/>
      <c r="C887" s="587"/>
      <c r="D887" s="587"/>
      <c r="E887" s="587"/>
      <c r="F887" s="587"/>
      <c r="G887" s="587"/>
      <c r="H887" s="587"/>
      <c r="I887" s="587"/>
      <c r="J887" s="587"/>
      <c r="K887" s="587"/>
      <c r="L887" s="588"/>
      <c r="M887" s="587"/>
      <c r="N887" s="587"/>
      <c r="O887" s="587"/>
      <c r="P887" s="589"/>
      <c r="Q887" s="587"/>
      <c r="R887" s="587"/>
      <c r="S887" s="587"/>
      <c r="T887" s="587"/>
      <c r="U887" s="587"/>
      <c r="V887" s="587"/>
      <c r="W887" s="587"/>
      <c r="X887" s="587"/>
      <c r="Y887" s="587"/>
      <c r="Z887" s="587"/>
      <c r="AA887" s="587"/>
      <c r="AB887" s="587"/>
      <c r="AC887" s="587"/>
      <c r="AD887" s="587"/>
      <c r="AE887" s="587"/>
      <c r="AF887" s="587"/>
      <c r="AG887" s="587"/>
      <c r="AH887" s="587"/>
      <c r="AI887" s="587"/>
      <c r="AJ887" s="587"/>
      <c r="AK887" s="587"/>
      <c r="AL887" s="587"/>
      <c r="AM887" s="587"/>
      <c r="AN887" s="587"/>
      <c r="AO887" s="587"/>
      <c r="AP887" s="590"/>
      <c r="AQ887" s="590"/>
    </row>
    <row r="888" spans="1:43" ht="12.75" customHeight="1">
      <c r="A888" s="587"/>
      <c r="B888" s="587"/>
      <c r="C888" s="587"/>
      <c r="D888" s="587"/>
      <c r="E888" s="587"/>
      <c r="F888" s="587"/>
      <c r="G888" s="587"/>
      <c r="H888" s="587"/>
      <c r="I888" s="587"/>
      <c r="J888" s="587"/>
      <c r="K888" s="587"/>
      <c r="L888" s="588"/>
      <c r="M888" s="587"/>
      <c r="N888" s="587"/>
      <c r="O888" s="587"/>
      <c r="P888" s="589"/>
      <c r="Q888" s="587"/>
      <c r="R888" s="587"/>
      <c r="S888" s="587"/>
      <c r="T888" s="587"/>
      <c r="U888" s="587"/>
      <c r="V888" s="587"/>
      <c r="W888" s="587"/>
      <c r="X888" s="587"/>
      <c r="Y888" s="587"/>
      <c r="Z888" s="587"/>
      <c r="AA888" s="587"/>
      <c r="AB888" s="587"/>
      <c r="AC888" s="587"/>
      <c r="AD888" s="587"/>
      <c r="AE888" s="587"/>
      <c r="AF888" s="587"/>
      <c r="AG888" s="587"/>
      <c r="AH888" s="587"/>
      <c r="AI888" s="587"/>
      <c r="AJ888" s="587"/>
      <c r="AK888" s="587"/>
      <c r="AL888" s="587"/>
      <c r="AM888" s="587"/>
      <c r="AN888" s="587"/>
      <c r="AO888" s="587"/>
      <c r="AP888" s="590"/>
      <c r="AQ888" s="590"/>
    </row>
    <row r="889" spans="1:43" ht="12.75" customHeight="1">
      <c r="A889" s="587"/>
      <c r="B889" s="587"/>
      <c r="C889" s="587"/>
      <c r="D889" s="587"/>
      <c r="E889" s="587"/>
      <c r="F889" s="587"/>
      <c r="G889" s="587"/>
      <c r="H889" s="587"/>
      <c r="I889" s="587"/>
      <c r="J889" s="587"/>
      <c r="K889" s="587"/>
      <c r="L889" s="588"/>
      <c r="M889" s="587"/>
      <c r="N889" s="587"/>
      <c r="O889" s="587"/>
      <c r="P889" s="589"/>
      <c r="Q889" s="587"/>
      <c r="R889" s="587"/>
      <c r="S889" s="587"/>
      <c r="T889" s="587"/>
      <c r="U889" s="587"/>
      <c r="V889" s="587"/>
      <c r="W889" s="587"/>
      <c r="X889" s="587"/>
      <c r="Y889" s="587"/>
      <c r="Z889" s="587"/>
      <c r="AA889" s="587"/>
      <c r="AB889" s="587"/>
      <c r="AC889" s="587"/>
      <c r="AD889" s="587"/>
      <c r="AE889" s="587"/>
      <c r="AF889" s="587"/>
      <c r="AG889" s="587"/>
      <c r="AH889" s="587"/>
      <c r="AI889" s="587"/>
      <c r="AJ889" s="587"/>
      <c r="AK889" s="587"/>
      <c r="AL889" s="587"/>
      <c r="AM889" s="587"/>
      <c r="AN889" s="587"/>
      <c r="AO889" s="587"/>
      <c r="AP889" s="590"/>
      <c r="AQ889" s="590"/>
    </row>
    <row r="890" spans="1:43" ht="12.75" customHeight="1">
      <c r="A890" s="587"/>
      <c r="B890" s="587"/>
      <c r="C890" s="587"/>
      <c r="D890" s="587"/>
      <c r="E890" s="587"/>
      <c r="F890" s="587"/>
      <c r="G890" s="587"/>
      <c r="H890" s="587"/>
      <c r="I890" s="587"/>
      <c r="J890" s="587"/>
      <c r="K890" s="587"/>
      <c r="L890" s="588"/>
      <c r="M890" s="587"/>
      <c r="N890" s="587"/>
      <c r="O890" s="587"/>
      <c r="P890" s="589"/>
      <c r="Q890" s="587"/>
      <c r="R890" s="587"/>
      <c r="S890" s="587"/>
      <c r="T890" s="587"/>
      <c r="U890" s="587"/>
      <c r="V890" s="587"/>
      <c r="W890" s="587"/>
      <c r="X890" s="587"/>
      <c r="Y890" s="587"/>
      <c r="Z890" s="587"/>
      <c r="AA890" s="587"/>
      <c r="AB890" s="587"/>
      <c r="AC890" s="587"/>
      <c r="AD890" s="587"/>
      <c r="AE890" s="587"/>
      <c r="AF890" s="587"/>
      <c r="AG890" s="587"/>
      <c r="AH890" s="587"/>
      <c r="AI890" s="587"/>
      <c r="AJ890" s="587"/>
      <c r="AK890" s="587"/>
      <c r="AL890" s="587"/>
      <c r="AM890" s="587"/>
      <c r="AN890" s="587"/>
      <c r="AO890" s="587"/>
      <c r="AP890" s="590"/>
      <c r="AQ890" s="590"/>
    </row>
    <row r="891" spans="1:43" ht="12.75" customHeight="1">
      <c r="A891" s="587"/>
      <c r="B891" s="587"/>
      <c r="C891" s="587"/>
      <c r="D891" s="587"/>
      <c r="E891" s="587"/>
      <c r="F891" s="587"/>
      <c r="G891" s="587"/>
      <c r="H891" s="587"/>
      <c r="I891" s="587"/>
      <c r="J891" s="587"/>
      <c r="K891" s="587"/>
      <c r="L891" s="588"/>
      <c r="M891" s="587"/>
      <c r="N891" s="587"/>
      <c r="O891" s="587"/>
      <c r="P891" s="589"/>
      <c r="Q891" s="587"/>
      <c r="R891" s="587"/>
      <c r="S891" s="587"/>
      <c r="T891" s="587"/>
      <c r="U891" s="587"/>
      <c r="V891" s="587"/>
      <c r="W891" s="587"/>
      <c r="X891" s="587"/>
      <c r="Y891" s="587"/>
      <c r="Z891" s="587"/>
      <c r="AA891" s="587"/>
      <c r="AB891" s="587"/>
      <c r="AC891" s="587"/>
      <c r="AD891" s="587"/>
      <c r="AE891" s="587"/>
      <c r="AF891" s="587"/>
      <c r="AG891" s="587"/>
      <c r="AH891" s="587"/>
      <c r="AI891" s="587"/>
      <c r="AJ891" s="587"/>
      <c r="AK891" s="587"/>
      <c r="AL891" s="587"/>
      <c r="AM891" s="587"/>
      <c r="AN891" s="587"/>
      <c r="AO891" s="587"/>
      <c r="AP891" s="590"/>
      <c r="AQ891" s="590"/>
    </row>
    <row r="892" spans="1:43" ht="12.75" customHeight="1">
      <c r="A892" s="587"/>
      <c r="B892" s="587"/>
      <c r="C892" s="587"/>
      <c r="D892" s="587"/>
      <c r="E892" s="587"/>
      <c r="F892" s="587"/>
      <c r="G892" s="587"/>
      <c r="H892" s="587"/>
      <c r="I892" s="587"/>
      <c r="J892" s="587"/>
      <c r="K892" s="587"/>
      <c r="L892" s="588"/>
      <c r="M892" s="587"/>
      <c r="N892" s="587"/>
      <c r="O892" s="587"/>
      <c r="P892" s="589"/>
      <c r="Q892" s="587"/>
      <c r="R892" s="587"/>
      <c r="S892" s="587"/>
      <c r="T892" s="587"/>
      <c r="U892" s="587"/>
      <c r="V892" s="587"/>
      <c r="W892" s="587"/>
      <c r="X892" s="587"/>
      <c r="Y892" s="587"/>
      <c r="Z892" s="587"/>
      <c r="AA892" s="587"/>
      <c r="AB892" s="587"/>
      <c r="AC892" s="587"/>
      <c r="AD892" s="587"/>
      <c r="AE892" s="587"/>
      <c r="AF892" s="587"/>
      <c r="AG892" s="587"/>
      <c r="AH892" s="587"/>
      <c r="AI892" s="587"/>
      <c r="AJ892" s="587"/>
      <c r="AK892" s="587"/>
      <c r="AL892" s="587"/>
      <c r="AM892" s="587"/>
      <c r="AN892" s="587"/>
      <c r="AO892" s="587"/>
      <c r="AP892" s="590"/>
      <c r="AQ892" s="590"/>
    </row>
    <row r="893" spans="1:43" ht="12.75" customHeight="1">
      <c r="A893" s="587"/>
      <c r="B893" s="587"/>
      <c r="C893" s="587"/>
      <c r="D893" s="587"/>
      <c r="E893" s="587"/>
      <c r="F893" s="587"/>
      <c r="G893" s="587"/>
      <c r="H893" s="587"/>
      <c r="I893" s="587"/>
      <c r="J893" s="587"/>
      <c r="K893" s="587"/>
      <c r="L893" s="588"/>
      <c r="M893" s="587"/>
      <c r="N893" s="587"/>
      <c r="O893" s="587"/>
      <c r="P893" s="589"/>
      <c r="Q893" s="587"/>
      <c r="R893" s="587"/>
      <c r="S893" s="587"/>
      <c r="T893" s="587"/>
      <c r="U893" s="587"/>
      <c r="V893" s="587"/>
      <c r="W893" s="587"/>
      <c r="X893" s="587"/>
      <c r="Y893" s="587"/>
      <c r="Z893" s="587"/>
      <c r="AA893" s="587"/>
      <c r="AB893" s="587"/>
      <c r="AC893" s="587"/>
      <c r="AD893" s="587"/>
      <c r="AE893" s="587"/>
      <c r="AF893" s="587"/>
      <c r="AG893" s="587"/>
      <c r="AH893" s="587"/>
      <c r="AI893" s="587"/>
      <c r="AJ893" s="587"/>
      <c r="AK893" s="587"/>
      <c r="AL893" s="587"/>
      <c r="AM893" s="587"/>
      <c r="AN893" s="587"/>
      <c r="AO893" s="587"/>
      <c r="AP893" s="590"/>
      <c r="AQ893" s="590"/>
    </row>
    <row r="894" spans="1:43" ht="12.75" customHeight="1">
      <c r="A894" s="587"/>
      <c r="B894" s="587"/>
      <c r="C894" s="587"/>
      <c r="D894" s="587"/>
      <c r="E894" s="587"/>
      <c r="F894" s="587"/>
      <c r="G894" s="587"/>
      <c r="H894" s="587"/>
      <c r="I894" s="587"/>
      <c r="J894" s="587"/>
      <c r="K894" s="587"/>
      <c r="L894" s="588"/>
      <c r="M894" s="587"/>
      <c r="N894" s="587"/>
      <c r="O894" s="587"/>
      <c r="P894" s="589"/>
      <c r="Q894" s="587"/>
      <c r="R894" s="587"/>
      <c r="S894" s="587"/>
      <c r="T894" s="587"/>
      <c r="U894" s="587"/>
      <c r="V894" s="587"/>
      <c r="W894" s="587"/>
      <c r="X894" s="587"/>
      <c r="Y894" s="587"/>
      <c r="Z894" s="587"/>
      <c r="AA894" s="587"/>
      <c r="AB894" s="587"/>
      <c r="AC894" s="587"/>
      <c r="AD894" s="587"/>
      <c r="AE894" s="587"/>
      <c r="AF894" s="587"/>
      <c r="AG894" s="587"/>
      <c r="AH894" s="587"/>
      <c r="AI894" s="587"/>
      <c r="AJ894" s="587"/>
      <c r="AK894" s="587"/>
      <c r="AL894" s="587"/>
      <c r="AM894" s="587"/>
      <c r="AN894" s="587"/>
      <c r="AO894" s="587"/>
      <c r="AP894" s="590"/>
      <c r="AQ894" s="590"/>
    </row>
    <row r="895" spans="1:43" ht="12.75" customHeight="1">
      <c r="A895" s="587"/>
      <c r="B895" s="587"/>
      <c r="C895" s="587"/>
      <c r="D895" s="587"/>
      <c r="E895" s="587"/>
      <c r="F895" s="587"/>
      <c r="G895" s="587"/>
      <c r="H895" s="587"/>
      <c r="I895" s="587"/>
      <c r="J895" s="587"/>
      <c r="K895" s="587"/>
      <c r="L895" s="588"/>
      <c r="M895" s="587"/>
      <c r="N895" s="587"/>
      <c r="O895" s="587"/>
      <c r="P895" s="589"/>
      <c r="Q895" s="587"/>
      <c r="R895" s="587"/>
      <c r="S895" s="587"/>
      <c r="T895" s="587"/>
      <c r="U895" s="587"/>
      <c r="V895" s="587"/>
      <c r="W895" s="587"/>
      <c r="X895" s="587"/>
      <c r="Y895" s="587"/>
      <c r="Z895" s="587"/>
      <c r="AA895" s="587"/>
      <c r="AB895" s="587"/>
      <c r="AC895" s="587"/>
      <c r="AD895" s="587"/>
      <c r="AE895" s="587"/>
      <c r="AF895" s="587"/>
      <c r="AG895" s="587"/>
      <c r="AH895" s="587"/>
      <c r="AI895" s="587"/>
      <c r="AJ895" s="587"/>
      <c r="AK895" s="587"/>
      <c r="AL895" s="587"/>
      <c r="AM895" s="587"/>
      <c r="AN895" s="587"/>
      <c r="AO895" s="587"/>
      <c r="AP895" s="590"/>
      <c r="AQ895" s="590"/>
    </row>
    <row r="896" spans="1:43" ht="12.75" customHeight="1">
      <c r="A896" s="587"/>
      <c r="B896" s="587"/>
      <c r="C896" s="587"/>
      <c r="D896" s="587"/>
      <c r="E896" s="587"/>
      <c r="F896" s="587"/>
      <c r="G896" s="587"/>
      <c r="H896" s="587"/>
      <c r="I896" s="587"/>
      <c r="J896" s="587"/>
      <c r="K896" s="587"/>
      <c r="L896" s="588"/>
      <c r="M896" s="587"/>
      <c r="N896" s="587"/>
      <c r="O896" s="587"/>
      <c r="P896" s="589"/>
      <c r="Q896" s="587"/>
      <c r="R896" s="587"/>
      <c r="S896" s="587"/>
      <c r="T896" s="587"/>
      <c r="U896" s="587"/>
      <c r="V896" s="587"/>
      <c r="W896" s="587"/>
      <c r="X896" s="587"/>
      <c r="Y896" s="587"/>
      <c r="Z896" s="587"/>
      <c r="AA896" s="587"/>
      <c r="AB896" s="587"/>
      <c r="AC896" s="587"/>
      <c r="AD896" s="587"/>
      <c r="AE896" s="587"/>
      <c r="AF896" s="587"/>
      <c r="AG896" s="587"/>
      <c r="AH896" s="587"/>
      <c r="AI896" s="587"/>
      <c r="AJ896" s="587"/>
      <c r="AK896" s="587"/>
      <c r="AL896" s="587"/>
      <c r="AM896" s="587"/>
      <c r="AN896" s="587"/>
      <c r="AO896" s="587"/>
      <c r="AP896" s="590"/>
      <c r="AQ896" s="590"/>
    </row>
    <row r="897" spans="1:43" ht="12.75" customHeight="1">
      <c r="A897" s="587"/>
      <c r="B897" s="587"/>
      <c r="C897" s="587"/>
      <c r="D897" s="587"/>
      <c r="E897" s="587"/>
      <c r="F897" s="587"/>
      <c r="G897" s="587"/>
      <c r="H897" s="587"/>
      <c r="I897" s="587"/>
      <c r="J897" s="587"/>
      <c r="K897" s="587"/>
      <c r="L897" s="588"/>
      <c r="M897" s="587"/>
      <c r="N897" s="587"/>
      <c r="O897" s="587"/>
      <c r="P897" s="589"/>
      <c r="Q897" s="587"/>
      <c r="R897" s="587"/>
      <c r="S897" s="587"/>
      <c r="T897" s="587"/>
      <c r="U897" s="587"/>
      <c r="V897" s="587"/>
      <c r="W897" s="587"/>
      <c r="X897" s="587"/>
      <c r="Y897" s="587"/>
      <c r="Z897" s="587"/>
      <c r="AA897" s="587"/>
      <c r="AB897" s="587"/>
      <c r="AC897" s="587"/>
      <c r="AD897" s="587"/>
      <c r="AE897" s="587"/>
      <c r="AF897" s="587"/>
      <c r="AG897" s="587"/>
      <c r="AH897" s="587"/>
      <c r="AI897" s="587"/>
      <c r="AJ897" s="587"/>
      <c r="AK897" s="587"/>
      <c r="AL897" s="587"/>
      <c r="AM897" s="587"/>
      <c r="AN897" s="587"/>
      <c r="AO897" s="587"/>
      <c r="AP897" s="590"/>
      <c r="AQ897" s="590"/>
    </row>
    <row r="898" spans="1:43" ht="12.75" customHeight="1">
      <c r="A898" s="587"/>
      <c r="B898" s="587"/>
      <c r="C898" s="587"/>
      <c r="D898" s="587"/>
      <c r="E898" s="587"/>
      <c r="F898" s="587"/>
      <c r="G898" s="587"/>
      <c r="H898" s="587"/>
      <c r="I898" s="587"/>
      <c r="J898" s="587"/>
      <c r="K898" s="587"/>
      <c r="L898" s="588"/>
      <c r="M898" s="587"/>
      <c r="N898" s="587"/>
      <c r="O898" s="587"/>
      <c r="P898" s="589"/>
      <c r="Q898" s="587"/>
      <c r="R898" s="587"/>
      <c r="S898" s="587"/>
      <c r="T898" s="587"/>
      <c r="U898" s="587"/>
      <c r="V898" s="587"/>
      <c r="W898" s="587"/>
      <c r="X898" s="587"/>
      <c r="Y898" s="587"/>
      <c r="Z898" s="587"/>
      <c r="AA898" s="587"/>
      <c r="AB898" s="587"/>
      <c r="AC898" s="587"/>
      <c r="AD898" s="587"/>
      <c r="AE898" s="587"/>
      <c r="AF898" s="587"/>
      <c r="AG898" s="587"/>
      <c r="AH898" s="587"/>
      <c r="AI898" s="587"/>
      <c r="AJ898" s="587"/>
      <c r="AK898" s="587"/>
      <c r="AL898" s="587"/>
      <c r="AM898" s="587"/>
      <c r="AN898" s="587"/>
      <c r="AO898" s="587"/>
      <c r="AP898" s="590"/>
      <c r="AQ898" s="590"/>
    </row>
    <row r="899" spans="1:43" ht="12.75" customHeight="1">
      <c r="A899" s="587"/>
      <c r="B899" s="587"/>
      <c r="C899" s="587"/>
      <c r="D899" s="587"/>
      <c r="E899" s="587"/>
      <c r="F899" s="587"/>
      <c r="G899" s="587"/>
      <c r="H899" s="587"/>
      <c r="I899" s="587"/>
      <c r="J899" s="587"/>
      <c r="K899" s="587"/>
      <c r="L899" s="588"/>
      <c r="M899" s="587"/>
      <c r="N899" s="587"/>
      <c r="O899" s="587"/>
      <c r="P899" s="589"/>
      <c r="Q899" s="587"/>
      <c r="R899" s="587"/>
      <c r="S899" s="587"/>
      <c r="T899" s="587"/>
      <c r="U899" s="587"/>
      <c r="V899" s="587"/>
      <c r="W899" s="587"/>
      <c r="X899" s="587"/>
      <c r="Y899" s="587"/>
      <c r="Z899" s="587"/>
      <c r="AA899" s="587"/>
      <c r="AB899" s="587"/>
      <c r="AC899" s="587"/>
      <c r="AD899" s="587"/>
      <c r="AE899" s="587"/>
      <c r="AF899" s="587"/>
      <c r="AG899" s="587"/>
      <c r="AH899" s="587"/>
      <c r="AI899" s="587"/>
      <c r="AJ899" s="587"/>
      <c r="AK899" s="587"/>
      <c r="AL899" s="587"/>
      <c r="AM899" s="587"/>
      <c r="AN899" s="587"/>
      <c r="AO899" s="587"/>
      <c r="AP899" s="590"/>
      <c r="AQ899" s="590"/>
    </row>
    <row r="900" spans="1:43" ht="12.75" customHeight="1">
      <c r="A900" s="587"/>
      <c r="B900" s="587"/>
      <c r="C900" s="587"/>
      <c r="D900" s="587"/>
      <c r="E900" s="587"/>
      <c r="F900" s="587"/>
      <c r="G900" s="587"/>
      <c r="H900" s="587"/>
      <c r="I900" s="587"/>
      <c r="J900" s="587"/>
      <c r="K900" s="587"/>
      <c r="L900" s="588"/>
      <c r="M900" s="587"/>
      <c r="N900" s="587"/>
      <c r="O900" s="587"/>
      <c r="P900" s="589"/>
      <c r="Q900" s="587"/>
      <c r="R900" s="587"/>
      <c r="S900" s="587"/>
      <c r="T900" s="587"/>
      <c r="U900" s="587"/>
      <c r="V900" s="587"/>
      <c r="W900" s="587"/>
      <c r="X900" s="587"/>
      <c r="Y900" s="587"/>
      <c r="Z900" s="587"/>
      <c r="AA900" s="587"/>
      <c r="AB900" s="587"/>
      <c r="AC900" s="587"/>
      <c r="AD900" s="587"/>
      <c r="AE900" s="587"/>
      <c r="AF900" s="587"/>
      <c r="AG900" s="587"/>
      <c r="AH900" s="587"/>
      <c r="AI900" s="587"/>
      <c r="AJ900" s="587"/>
      <c r="AK900" s="587"/>
      <c r="AL900" s="587"/>
      <c r="AM900" s="587"/>
      <c r="AN900" s="587"/>
      <c r="AO900" s="587"/>
      <c r="AP900" s="590"/>
      <c r="AQ900" s="590"/>
    </row>
    <row r="901" spans="1:43" ht="12.75" customHeight="1">
      <c r="A901" s="587"/>
      <c r="B901" s="587"/>
      <c r="C901" s="587"/>
      <c r="D901" s="587"/>
      <c r="E901" s="587"/>
      <c r="F901" s="587"/>
      <c r="G901" s="587"/>
      <c r="H901" s="587"/>
      <c r="I901" s="587"/>
      <c r="J901" s="587"/>
      <c r="K901" s="587"/>
      <c r="L901" s="588"/>
      <c r="M901" s="587"/>
      <c r="N901" s="587"/>
      <c r="O901" s="587"/>
      <c r="P901" s="589"/>
      <c r="Q901" s="587"/>
      <c r="R901" s="587"/>
      <c r="S901" s="587"/>
      <c r="T901" s="587"/>
      <c r="U901" s="587"/>
      <c r="V901" s="587"/>
      <c r="W901" s="587"/>
      <c r="X901" s="587"/>
      <c r="Y901" s="587"/>
      <c r="Z901" s="587"/>
      <c r="AA901" s="587"/>
      <c r="AB901" s="587"/>
      <c r="AC901" s="587"/>
      <c r="AD901" s="587"/>
      <c r="AE901" s="587"/>
      <c r="AF901" s="587"/>
      <c r="AG901" s="587"/>
      <c r="AH901" s="587"/>
      <c r="AI901" s="587"/>
      <c r="AJ901" s="587"/>
      <c r="AK901" s="587"/>
      <c r="AL901" s="587"/>
      <c r="AM901" s="587"/>
      <c r="AN901" s="587"/>
      <c r="AO901" s="587"/>
      <c r="AP901" s="590"/>
      <c r="AQ901" s="590"/>
    </row>
    <row r="902" spans="1:43" ht="12.75" customHeight="1">
      <c r="A902" s="587"/>
      <c r="B902" s="587"/>
      <c r="C902" s="587"/>
      <c r="D902" s="587"/>
      <c r="E902" s="587"/>
      <c r="F902" s="587"/>
      <c r="G902" s="587"/>
      <c r="H902" s="587"/>
      <c r="I902" s="587"/>
      <c r="J902" s="587"/>
      <c r="K902" s="587"/>
      <c r="L902" s="588"/>
      <c r="M902" s="587"/>
      <c r="N902" s="587"/>
      <c r="O902" s="587"/>
      <c r="P902" s="589"/>
      <c r="Q902" s="587"/>
      <c r="R902" s="587"/>
      <c r="S902" s="587"/>
      <c r="T902" s="587"/>
      <c r="U902" s="587"/>
      <c r="V902" s="587"/>
      <c r="W902" s="587"/>
      <c r="X902" s="587"/>
      <c r="Y902" s="587"/>
      <c r="Z902" s="587"/>
      <c r="AA902" s="587"/>
      <c r="AB902" s="587"/>
      <c r="AC902" s="587"/>
      <c r="AD902" s="587"/>
      <c r="AE902" s="587"/>
      <c r="AF902" s="587"/>
      <c r="AG902" s="587"/>
      <c r="AH902" s="587"/>
      <c r="AI902" s="587"/>
      <c r="AJ902" s="587"/>
      <c r="AK902" s="587"/>
      <c r="AL902" s="587"/>
      <c r="AM902" s="587"/>
      <c r="AN902" s="587"/>
      <c r="AO902" s="587"/>
      <c r="AP902" s="590"/>
      <c r="AQ902" s="590"/>
    </row>
    <row r="903" spans="1:43" ht="12.75" customHeight="1">
      <c r="A903" s="587"/>
      <c r="B903" s="587"/>
      <c r="C903" s="587"/>
      <c r="D903" s="587"/>
      <c r="E903" s="587"/>
      <c r="F903" s="587"/>
      <c r="G903" s="587"/>
      <c r="H903" s="587"/>
      <c r="I903" s="587"/>
      <c r="J903" s="587"/>
      <c r="K903" s="587"/>
      <c r="L903" s="588"/>
      <c r="M903" s="587"/>
      <c r="N903" s="587"/>
      <c r="O903" s="587"/>
      <c r="P903" s="589"/>
      <c r="Q903" s="587"/>
      <c r="R903" s="587"/>
      <c r="S903" s="587"/>
      <c r="T903" s="587"/>
      <c r="U903" s="587"/>
      <c r="V903" s="587"/>
      <c r="W903" s="587"/>
      <c r="X903" s="587"/>
      <c r="Y903" s="587"/>
      <c r="Z903" s="587"/>
      <c r="AA903" s="587"/>
      <c r="AB903" s="587"/>
      <c r="AC903" s="587"/>
      <c r="AD903" s="587"/>
      <c r="AE903" s="587"/>
      <c r="AF903" s="587"/>
      <c r="AG903" s="587"/>
      <c r="AH903" s="587"/>
      <c r="AI903" s="587"/>
      <c r="AJ903" s="587"/>
      <c r="AK903" s="587"/>
      <c r="AL903" s="587"/>
      <c r="AM903" s="587"/>
      <c r="AN903" s="587"/>
      <c r="AO903" s="587"/>
      <c r="AP903" s="590"/>
      <c r="AQ903" s="590"/>
    </row>
    <row r="904" spans="1:43" ht="12.75" customHeight="1">
      <c r="A904" s="587"/>
      <c r="B904" s="587"/>
      <c r="C904" s="587"/>
      <c r="D904" s="587"/>
      <c r="E904" s="587"/>
      <c r="F904" s="587"/>
      <c r="G904" s="587"/>
      <c r="H904" s="587"/>
      <c r="I904" s="587"/>
      <c r="J904" s="587"/>
      <c r="K904" s="587"/>
      <c r="L904" s="588"/>
      <c r="M904" s="587"/>
      <c r="N904" s="587"/>
      <c r="O904" s="587"/>
      <c r="P904" s="589"/>
      <c r="Q904" s="587"/>
      <c r="R904" s="587"/>
      <c r="S904" s="587"/>
      <c r="T904" s="587"/>
      <c r="U904" s="587"/>
      <c r="V904" s="587"/>
      <c r="W904" s="587"/>
      <c r="X904" s="587"/>
      <c r="Y904" s="587"/>
      <c r="Z904" s="587"/>
      <c r="AA904" s="587"/>
      <c r="AB904" s="587"/>
      <c r="AC904" s="587"/>
      <c r="AD904" s="587"/>
      <c r="AE904" s="587"/>
      <c r="AF904" s="587"/>
      <c r="AG904" s="587"/>
      <c r="AH904" s="587"/>
      <c r="AI904" s="587"/>
      <c r="AJ904" s="587"/>
      <c r="AK904" s="587"/>
      <c r="AL904" s="587"/>
      <c r="AM904" s="587"/>
      <c r="AN904" s="587"/>
      <c r="AO904" s="587"/>
      <c r="AP904" s="590"/>
      <c r="AQ904" s="590"/>
    </row>
    <row r="905" spans="1:43" ht="12.75" customHeight="1">
      <c r="A905" s="587"/>
      <c r="B905" s="587"/>
      <c r="C905" s="587"/>
      <c r="D905" s="587"/>
      <c r="E905" s="587"/>
      <c r="F905" s="587"/>
      <c r="G905" s="587"/>
      <c r="H905" s="587"/>
      <c r="I905" s="587"/>
      <c r="J905" s="587"/>
      <c r="K905" s="587"/>
      <c r="L905" s="588"/>
      <c r="M905" s="587"/>
      <c r="N905" s="587"/>
      <c r="O905" s="587"/>
      <c r="P905" s="589"/>
      <c r="Q905" s="587"/>
      <c r="R905" s="587"/>
      <c r="S905" s="587"/>
      <c r="T905" s="587"/>
      <c r="U905" s="587"/>
      <c r="V905" s="587"/>
      <c r="W905" s="587"/>
      <c r="X905" s="587"/>
      <c r="Y905" s="587"/>
      <c r="Z905" s="587"/>
      <c r="AA905" s="587"/>
      <c r="AB905" s="587"/>
      <c r="AC905" s="587"/>
      <c r="AD905" s="587"/>
      <c r="AE905" s="587"/>
      <c r="AF905" s="587"/>
      <c r="AG905" s="587"/>
      <c r="AH905" s="587"/>
      <c r="AI905" s="587"/>
      <c r="AJ905" s="587"/>
      <c r="AK905" s="587"/>
      <c r="AL905" s="587"/>
      <c r="AM905" s="587"/>
      <c r="AN905" s="587"/>
      <c r="AO905" s="587"/>
      <c r="AP905" s="590"/>
      <c r="AQ905" s="590"/>
    </row>
    <row r="906" spans="1:43" ht="12.75" customHeight="1">
      <c r="A906" s="587"/>
      <c r="B906" s="587"/>
      <c r="C906" s="587"/>
      <c r="D906" s="587"/>
      <c r="E906" s="587"/>
      <c r="F906" s="587"/>
      <c r="G906" s="587"/>
      <c r="H906" s="587"/>
      <c r="I906" s="587"/>
      <c r="J906" s="587"/>
      <c r="K906" s="587"/>
      <c r="L906" s="588"/>
      <c r="M906" s="587"/>
      <c r="N906" s="587"/>
      <c r="O906" s="587"/>
      <c r="P906" s="589"/>
      <c r="Q906" s="587"/>
      <c r="R906" s="587"/>
      <c r="S906" s="587"/>
      <c r="T906" s="587"/>
      <c r="U906" s="587"/>
      <c r="V906" s="587"/>
      <c r="W906" s="587"/>
      <c r="X906" s="587"/>
      <c r="Y906" s="587"/>
      <c r="Z906" s="587"/>
      <c r="AA906" s="587"/>
      <c r="AB906" s="587"/>
      <c r="AC906" s="587"/>
      <c r="AD906" s="587"/>
      <c r="AE906" s="587"/>
      <c r="AF906" s="587"/>
      <c r="AG906" s="587"/>
      <c r="AH906" s="587"/>
      <c r="AI906" s="587"/>
      <c r="AJ906" s="587"/>
      <c r="AK906" s="587"/>
      <c r="AL906" s="587"/>
      <c r="AM906" s="587"/>
      <c r="AN906" s="587"/>
      <c r="AO906" s="587"/>
      <c r="AP906" s="590"/>
      <c r="AQ906" s="590"/>
    </row>
    <row r="907" spans="1:43" ht="12.75" customHeight="1">
      <c r="A907" s="587"/>
      <c r="B907" s="587"/>
      <c r="C907" s="587"/>
      <c r="D907" s="587"/>
      <c r="E907" s="587"/>
      <c r="F907" s="587"/>
      <c r="G907" s="587"/>
      <c r="H907" s="587"/>
      <c r="I907" s="587"/>
      <c r="J907" s="587"/>
      <c r="K907" s="587"/>
      <c r="L907" s="588"/>
      <c r="M907" s="587"/>
      <c r="N907" s="587"/>
      <c r="O907" s="587"/>
      <c r="P907" s="589"/>
      <c r="Q907" s="587"/>
      <c r="R907" s="587"/>
      <c r="S907" s="587"/>
      <c r="T907" s="587"/>
      <c r="U907" s="587"/>
      <c r="V907" s="587"/>
      <c r="W907" s="587"/>
      <c r="X907" s="587"/>
      <c r="Y907" s="587"/>
      <c r="Z907" s="587"/>
      <c r="AA907" s="587"/>
      <c r="AB907" s="587"/>
      <c r="AC907" s="587"/>
      <c r="AD907" s="587"/>
      <c r="AE907" s="587"/>
      <c r="AF907" s="587"/>
      <c r="AG907" s="587"/>
      <c r="AH907" s="587"/>
      <c r="AI907" s="587"/>
      <c r="AJ907" s="587"/>
      <c r="AK907" s="587"/>
      <c r="AL907" s="587"/>
      <c r="AM907" s="587"/>
      <c r="AN907" s="587"/>
      <c r="AO907" s="587"/>
      <c r="AP907" s="590"/>
      <c r="AQ907" s="590"/>
    </row>
    <row r="908" spans="1:43" ht="12.75" customHeight="1">
      <c r="A908" s="587"/>
      <c r="B908" s="587"/>
      <c r="C908" s="587"/>
      <c r="D908" s="587"/>
      <c r="E908" s="587"/>
      <c r="F908" s="587"/>
      <c r="G908" s="587"/>
      <c r="H908" s="587"/>
      <c r="I908" s="587"/>
      <c r="J908" s="587"/>
      <c r="K908" s="587"/>
      <c r="L908" s="588"/>
      <c r="M908" s="587"/>
      <c r="N908" s="587"/>
      <c r="O908" s="587"/>
      <c r="P908" s="589"/>
      <c r="Q908" s="587"/>
      <c r="R908" s="587"/>
      <c r="S908" s="587"/>
      <c r="T908" s="587"/>
      <c r="U908" s="587"/>
      <c r="V908" s="587"/>
      <c r="W908" s="587"/>
      <c r="X908" s="587"/>
      <c r="Y908" s="587"/>
      <c r="Z908" s="587"/>
      <c r="AA908" s="587"/>
      <c r="AB908" s="587"/>
      <c r="AC908" s="587"/>
      <c r="AD908" s="587"/>
      <c r="AE908" s="587"/>
      <c r="AF908" s="587"/>
      <c r="AG908" s="587"/>
      <c r="AH908" s="587"/>
      <c r="AI908" s="587"/>
      <c r="AJ908" s="587"/>
      <c r="AK908" s="587"/>
      <c r="AL908" s="587"/>
      <c r="AM908" s="587"/>
      <c r="AN908" s="587"/>
      <c r="AO908" s="587"/>
      <c r="AP908" s="590"/>
      <c r="AQ908" s="590"/>
    </row>
    <row r="909" spans="1:43" ht="12.75" customHeight="1">
      <c r="A909" s="587"/>
      <c r="B909" s="587"/>
      <c r="C909" s="587"/>
      <c r="D909" s="587"/>
      <c r="E909" s="587"/>
      <c r="F909" s="587"/>
      <c r="G909" s="587"/>
      <c r="H909" s="587"/>
      <c r="I909" s="587"/>
      <c r="J909" s="587"/>
      <c r="K909" s="587"/>
      <c r="L909" s="588"/>
      <c r="M909" s="587"/>
      <c r="N909" s="587"/>
      <c r="O909" s="587"/>
      <c r="P909" s="589"/>
      <c r="Q909" s="587"/>
      <c r="R909" s="587"/>
      <c r="S909" s="587"/>
      <c r="T909" s="587"/>
      <c r="U909" s="587"/>
      <c r="V909" s="587"/>
      <c r="W909" s="587"/>
      <c r="X909" s="587"/>
      <c r="Y909" s="587"/>
      <c r="Z909" s="587"/>
      <c r="AA909" s="587"/>
      <c r="AB909" s="587"/>
      <c r="AC909" s="587"/>
      <c r="AD909" s="587"/>
      <c r="AE909" s="587"/>
      <c r="AF909" s="587"/>
      <c r="AG909" s="587"/>
      <c r="AH909" s="587"/>
      <c r="AI909" s="587"/>
      <c r="AJ909" s="587"/>
      <c r="AK909" s="587"/>
      <c r="AL909" s="587"/>
      <c r="AM909" s="587"/>
      <c r="AN909" s="587"/>
      <c r="AO909" s="587"/>
      <c r="AP909" s="590"/>
      <c r="AQ909" s="590"/>
    </row>
    <row r="910" spans="1:43" ht="12.75" customHeight="1">
      <c r="A910" s="587"/>
      <c r="B910" s="587"/>
      <c r="C910" s="587"/>
      <c r="D910" s="587"/>
      <c r="E910" s="587"/>
      <c r="F910" s="587"/>
      <c r="G910" s="587"/>
      <c r="H910" s="587"/>
      <c r="I910" s="587"/>
      <c r="J910" s="587"/>
      <c r="K910" s="587"/>
      <c r="L910" s="588"/>
      <c r="M910" s="587"/>
      <c r="N910" s="587"/>
      <c r="O910" s="587"/>
      <c r="P910" s="589"/>
      <c r="Q910" s="587"/>
      <c r="R910" s="587"/>
      <c r="S910" s="587"/>
      <c r="T910" s="587"/>
      <c r="U910" s="587"/>
      <c r="V910" s="587"/>
      <c r="W910" s="587"/>
      <c r="X910" s="587"/>
      <c r="Y910" s="587"/>
      <c r="Z910" s="587"/>
      <c r="AA910" s="587"/>
      <c r="AB910" s="587"/>
      <c r="AC910" s="587"/>
      <c r="AD910" s="587"/>
      <c r="AE910" s="587"/>
      <c r="AF910" s="587"/>
      <c r="AG910" s="587"/>
      <c r="AH910" s="587"/>
      <c r="AI910" s="587"/>
      <c r="AJ910" s="587"/>
      <c r="AK910" s="587"/>
      <c r="AL910" s="587"/>
      <c r="AM910" s="587"/>
      <c r="AN910" s="587"/>
      <c r="AO910" s="587"/>
      <c r="AP910" s="590"/>
      <c r="AQ910" s="590"/>
    </row>
    <row r="911" spans="1:43" ht="12.75" customHeight="1">
      <c r="A911" s="587"/>
      <c r="B911" s="587"/>
      <c r="C911" s="587"/>
      <c r="D911" s="587"/>
      <c r="E911" s="587"/>
      <c r="F911" s="587"/>
      <c r="G911" s="587"/>
      <c r="H911" s="587"/>
      <c r="I911" s="587"/>
      <c r="J911" s="587"/>
      <c r="K911" s="587"/>
      <c r="L911" s="588"/>
      <c r="M911" s="587"/>
      <c r="N911" s="587"/>
      <c r="O911" s="587"/>
      <c r="P911" s="589"/>
      <c r="Q911" s="587"/>
      <c r="R911" s="587"/>
      <c r="S911" s="587"/>
      <c r="T911" s="587"/>
      <c r="U911" s="587"/>
      <c r="V911" s="587"/>
      <c r="W911" s="587"/>
      <c r="X911" s="587"/>
      <c r="Y911" s="587"/>
      <c r="Z911" s="587"/>
      <c r="AA911" s="587"/>
      <c r="AB911" s="587"/>
      <c r="AC911" s="587"/>
      <c r="AD911" s="587"/>
      <c r="AE911" s="587"/>
      <c r="AF911" s="587"/>
      <c r="AG911" s="587"/>
      <c r="AH911" s="587"/>
      <c r="AI911" s="587"/>
      <c r="AJ911" s="587"/>
      <c r="AK911" s="587"/>
      <c r="AL911" s="587"/>
      <c r="AM911" s="587"/>
      <c r="AN911" s="587"/>
      <c r="AO911" s="587"/>
      <c r="AP911" s="590"/>
      <c r="AQ911" s="590"/>
    </row>
    <row r="912" spans="1:43" ht="12.75" customHeight="1">
      <c r="A912" s="587"/>
      <c r="B912" s="587"/>
      <c r="C912" s="587"/>
      <c r="D912" s="587"/>
      <c r="E912" s="587"/>
      <c r="F912" s="587"/>
      <c r="G912" s="587"/>
      <c r="H912" s="587"/>
      <c r="I912" s="587"/>
      <c r="J912" s="587"/>
      <c r="K912" s="587"/>
      <c r="L912" s="588"/>
      <c r="M912" s="587"/>
      <c r="N912" s="587"/>
      <c r="O912" s="587"/>
      <c r="P912" s="589"/>
      <c r="Q912" s="587"/>
      <c r="R912" s="587"/>
      <c r="S912" s="587"/>
      <c r="T912" s="587"/>
      <c r="U912" s="587"/>
      <c r="V912" s="587"/>
      <c r="W912" s="587"/>
      <c r="X912" s="587"/>
      <c r="Y912" s="587"/>
      <c r="Z912" s="587"/>
      <c r="AA912" s="587"/>
      <c r="AB912" s="587"/>
      <c r="AC912" s="587"/>
      <c r="AD912" s="587"/>
      <c r="AE912" s="587"/>
      <c r="AF912" s="587"/>
      <c r="AG912" s="587"/>
      <c r="AH912" s="587"/>
      <c r="AI912" s="587"/>
      <c r="AJ912" s="587"/>
      <c r="AK912" s="587"/>
      <c r="AL912" s="587"/>
      <c r="AM912" s="587"/>
      <c r="AN912" s="587"/>
      <c r="AO912" s="587"/>
      <c r="AP912" s="590"/>
      <c r="AQ912" s="590"/>
    </row>
    <row r="913" spans="1:43" ht="12.75" customHeight="1">
      <c r="A913" s="587"/>
      <c r="B913" s="587"/>
      <c r="C913" s="587"/>
      <c r="D913" s="587"/>
      <c r="E913" s="587"/>
      <c r="F913" s="587"/>
      <c r="G913" s="587"/>
      <c r="H913" s="587"/>
      <c r="I913" s="587"/>
      <c r="J913" s="587"/>
      <c r="K913" s="587"/>
      <c r="L913" s="588"/>
      <c r="M913" s="587"/>
      <c r="N913" s="587"/>
      <c r="O913" s="587"/>
      <c r="P913" s="589"/>
      <c r="Q913" s="587"/>
      <c r="R913" s="587"/>
      <c r="S913" s="587"/>
      <c r="T913" s="587"/>
      <c r="U913" s="587"/>
      <c r="V913" s="587"/>
      <c r="W913" s="587"/>
      <c r="X913" s="587"/>
      <c r="Y913" s="587"/>
      <c r="Z913" s="587"/>
      <c r="AA913" s="587"/>
      <c r="AB913" s="587"/>
      <c r="AC913" s="587"/>
      <c r="AD913" s="587"/>
      <c r="AE913" s="587"/>
      <c r="AF913" s="587"/>
      <c r="AG913" s="587"/>
      <c r="AH913" s="587"/>
      <c r="AI913" s="587"/>
      <c r="AJ913" s="587"/>
      <c r="AK913" s="587"/>
      <c r="AL913" s="587"/>
      <c r="AM913" s="587"/>
      <c r="AN913" s="587"/>
      <c r="AO913" s="587"/>
      <c r="AP913" s="590"/>
      <c r="AQ913" s="590"/>
    </row>
    <row r="914" spans="1:43" ht="12.75" customHeight="1">
      <c r="A914" s="587"/>
      <c r="B914" s="587"/>
      <c r="C914" s="587"/>
      <c r="D914" s="587"/>
      <c r="E914" s="587"/>
      <c r="F914" s="587"/>
      <c r="G914" s="587"/>
      <c r="H914" s="587"/>
      <c r="I914" s="587"/>
      <c r="J914" s="587"/>
      <c r="K914" s="587"/>
      <c r="L914" s="588"/>
      <c r="M914" s="587"/>
      <c r="N914" s="587"/>
      <c r="O914" s="587"/>
      <c r="P914" s="589"/>
      <c r="Q914" s="587"/>
      <c r="R914" s="587"/>
      <c r="S914" s="587"/>
      <c r="T914" s="587"/>
      <c r="U914" s="587"/>
      <c r="V914" s="587"/>
      <c r="W914" s="587"/>
      <c r="X914" s="587"/>
      <c r="Y914" s="587"/>
      <c r="Z914" s="587"/>
      <c r="AA914" s="587"/>
      <c r="AB914" s="587"/>
      <c r="AC914" s="587"/>
      <c r="AD914" s="587"/>
      <c r="AE914" s="587"/>
      <c r="AF914" s="587"/>
      <c r="AG914" s="587"/>
      <c r="AH914" s="587"/>
      <c r="AI914" s="587"/>
      <c r="AJ914" s="587"/>
      <c r="AK914" s="587"/>
      <c r="AL914" s="587"/>
      <c r="AM914" s="587"/>
      <c r="AN914" s="587"/>
      <c r="AO914" s="587"/>
      <c r="AP914" s="590"/>
      <c r="AQ914" s="590"/>
    </row>
    <row r="915" spans="1:43" ht="12.75" customHeight="1">
      <c r="A915" s="587"/>
      <c r="B915" s="587"/>
      <c r="C915" s="587"/>
      <c r="D915" s="587"/>
      <c r="E915" s="587"/>
      <c r="F915" s="587"/>
      <c r="G915" s="587"/>
      <c r="H915" s="587"/>
      <c r="I915" s="587"/>
      <c r="J915" s="587"/>
      <c r="K915" s="587"/>
      <c r="L915" s="588"/>
      <c r="M915" s="587"/>
      <c r="N915" s="587"/>
      <c r="O915" s="587"/>
      <c r="P915" s="589"/>
      <c r="Q915" s="587"/>
      <c r="R915" s="587"/>
      <c r="S915" s="587"/>
      <c r="T915" s="587"/>
      <c r="U915" s="587"/>
      <c r="V915" s="587"/>
      <c r="W915" s="587"/>
      <c r="X915" s="587"/>
      <c r="Y915" s="587"/>
      <c r="Z915" s="587"/>
      <c r="AA915" s="587"/>
      <c r="AB915" s="587"/>
      <c r="AC915" s="587"/>
      <c r="AD915" s="587"/>
      <c r="AE915" s="587"/>
      <c r="AF915" s="587"/>
      <c r="AG915" s="587"/>
      <c r="AH915" s="587"/>
      <c r="AI915" s="587"/>
      <c r="AJ915" s="587"/>
      <c r="AK915" s="587"/>
      <c r="AL915" s="587"/>
      <c r="AM915" s="587"/>
      <c r="AN915" s="587"/>
      <c r="AO915" s="587"/>
      <c r="AP915" s="590"/>
      <c r="AQ915" s="590"/>
    </row>
    <row r="916" spans="1:43" ht="12.75" customHeight="1">
      <c r="A916" s="587"/>
      <c r="B916" s="587"/>
      <c r="C916" s="587"/>
      <c r="D916" s="587"/>
      <c r="E916" s="587"/>
      <c r="F916" s="587"/>
      <c r="G916" s="587"/>
      <c r="H916" s="587"/>
      <c r="I916" s="587"/>
      <c r="J916" s="587"/>
      <c r="K916" s="587"/>
      <c r="L916" s="588"/>
      <c r="M916" s="587"/>
      <c r="N916" s="587"/>
      <c r="O916" s="587"/>
      <c r="P916" s="589"/>
      <c r="Q916" s="587"/>
      <c r="R916" s="587"/>
      <c r="S916" s="587"/>
      <c r="T916" s="587"/>
      <c r="U916" s="587"/>
      <c r="V916" s="587"/>
      <c r="W916" s="587"/>
      <c r="X916" s="587"/>
      <c r="Y916" s="587"/>
      <c r="Z916" s="587"/>
      <c r="AA916" s="587"/>
      <c r="AB916" s="587"/>
      <c r="AC916" s="587"/>
      <c r="AD916" s="587"/>
      <c r="AE916" s="587"/>
      <c r="AF916" s="587"/>
      <c r="AG916" s="587"/>
      <c r="AH916" s="587"/>
      <c r="AI916" s="587"/>
      <c r="AJ916" s="587"/>
      <c r="AK916" s="587"/>
      <c r="AL916" s="587"/>
      <c r="AM916" s="587"/>
      <c r="AN916" s="587"/>
      <c r="AO916" s="587"/>
      <c r="AP916" s="590"/>
      <c r="AQ916" s="590"/>
    </row>
    <row r="917" spans="1:43" ht="12.75" customHeight="1">
      <c r="A917" s="587"/>
      <c r="B917" s="587"/>
      <c r="C917" s="587"/>
      <c r="D917" s="587"/>
      <c r="E917" s="587"/>
      <c r="F917" s="587"/>
      <c r="G917" s="587"/>
      <c r="H917" s="587"/>
      <c r="I917" s="587"/>
      <c r="J917" s="587"/>
      <c r="K917" s="587"/>
      <c r="L917" s="588"/>
      <c r="M917" s="587"/>
      <c r="N917" s="587"/>
      <c r="O917" s="587"/>
      <c r="P917" s="589"/>
      <c r="Q917" s="587"/>
      <c r="R917" s="587"/>
      <c r="S917" s="587"/>
      <c r="T917" s="587"/>
      <c r="U917" s="587"/>
      <c r="V917" s="587"/>
      <c r="W917" s="587"/>
      <c r="X917" s="587"/>
      <c r="Y917" s="587"/>
      <c r="Z917" s="587"/>
      <c r="AA917" s="587"/>
      <c r="AB917" s="587"/>
      <c r="AC917" s="587"/>
      <c r="AD917" s="587"/>
      <c r="AE917" s="587"/>
      <c r="AF917" s="587"/>
      <c r="AG917" s="587"/>
      <c r="AH917" s="587"/>
      <c r="AI917" s="587"/>
      <c r="AJ917" s="587"/>
      <c r="AK917" s="587"/>
      <c r="AL917" s="587"/>
      <c r="AM917" s="587"/>
      <c r="AN917" s="587"/>
      <c r="AO917" s="587"/>
      <c r="AP917" s="590"/>
      <c r="AQ917" s="590"/>
    </row>
    <row r="918" spans="1:43" ht="12.75" customHeight="1">
      <c r="A918" s="587"/>
      <c r="B918" s="587"/>
      <c r="C918" s="587"/>
      <c r="D918" s="587"/>
      <c r="E918" s="587"/>
      <c r="F918" s="587"/>
      <c r="G918" s="587"/>
      <c r="H918" s="587"/>
      <c r="I918" s="587"/>
      <c r="J918" s="587"/>
      <c r="K918" s="587"/>
      <c r="L918" s="588"/>
      <c r="M918" s="587"/>
      <c r="N918" s="587"/>
      <c r="O918" s="587"/>
      <c r="P918" s="589"/>
      <c r="Q918" s="587"/>
      <c r="R918" s="587"/>
      <c r="S918" s="587"/>
      <c r="T918" s="587"/>
      <c r="U918" s="587"/>
      <c r="V918" s="587"/>
      <c r="W918" s="587"/>
      <c r="X918" s="587"/>
      <c r="Y918" s="587"/>
      <c r="Z918" s="587"/>
      <c r="AA918" s="587"/>
      <c r="AB918" s="587"/>
      <c r="AC918" s="587"/>
      <c r="AD918" s="587"/>
      <c r="AE918" s="587"/>
      <c r="AF918" s="587"/>
      <c r="AG918" s="587"/>
      <c r="AH918" s="587"/>
      <c r="AI918" s="587"/>
      <c r="AJ918" s="587"/>
      <c r="AK918" s="587"/>
      <c r="AL918" s="587"/>
      <c r="AM918" s="587"/>
      <c r="AN918" s="587"/>
      <c r="AO918" s="587"/>
      <c r="AP918" s="590"/>
      <c r="AQ918" s="590"/>
    </row>
    <row r="919" spans="1:43" ht="12.75" customHeight="1">
      <c r="A919" s="587"/>
      <c r="B919" s="587"/>
      <c r="C919" s="587"/>
      <c r="D919" s="587"/>
      <c r="E919" s="587"/>
      <c r="F919" s="587"/>
      <c r="G919" s="587"/>
      <c r="H919" s="587"/>
      <c r="I919" s="587"/>
      <c r="J919" s="587"/>
      <c r="K919" s="587"/>
      <c r="L919" s="588"/>
      <c r="M919" s="587"/>
      <c r="N919" s="587"/>
      <c r="O919" s="587"/>
      <c r="P919" s="589"/>
      <c r="Q919" s="587"/>
      <c r="R919" s="587"/>
      <c r="S919" s="587"/>
      <c r="T919" s="587"/>
      <c r="U919" s="587"/>
      <c r="V919" s="587"/>
      <c r="W919" s="587"/>
      <c r="X919" s="587"/>
      <c r="Y919" s="587"/>
      <c r="Z919" s="587"/>
      <c r="AA919" s="587"/>
      <c r="AB919" s="587"/>
      <c r="AC919" s="587"/>
      <c r="AD919" s="587"/>
      <c r="AE919" s="587"/>
      <c r="AF919" s="587"/>
      <c r="AG919" s="587"/>
      <c r="AH919" s="587"/>
      <c r="AI919" s="587"/>
      <c r="AJ919" s="587"/>
      <c r="AK919" s="587"/>
      <c r="AL919" s="587"/>
      <c r="AM919" s="587"/>
      <c r="AN919" s="587"/>
      <c r="AO919" s="587"/>
      <c r="AP919" s="590"/>
      <c r="AQ919" s="590"/>
    </row>
    <row r="920" spans="1:43" ht="12.75" customHeight="1">
      <c r="A920" s="587"/>
      <c r="B920" s="587"/>
      <c r="C920" s="587"/>
      <c r="D920" s="587"/>
      <c r="E920" s="587"/>
      <c r="F920" s="587"/>
      <c r="G920" s="587"/>
      <c r="H920" s="587"/>
      <c r="I920" s="587"/>
      <c r="J920" s="587"/>
      <c r="K920" s="587"/>
      <c r="L920" s="588"/>
      <c r="M920" s="587"/>
      <c r="N920" s="587"/>
      <c r="O920" s="587"/>
      <c r="P920" s="589"/>
      <c r="Q920" s="587"/>
      <c r="R920" s="587"/>
      <c r="S920" s="587"/>
      <c r="T920" s="587"/>
      <c r="U920" s="587"/>
      <c r="V920" s="587"/>
      <c r="W920" s="587"/>
      <c r="X920" s="587"/>
      <c r="Y920" s="587"/>
      <c r="Z920" s="587"/>
      <c r="AA920" s="587"/>
      <c r="AB920" s="587"/>
      <c r="AC920" s="587"/>
      <c r="AD920" s="587"/>
      <c r="AE920" s="587"/>
      <c r="AF920" s="587"/>
      <c r="AG920" s="587"/>
      <c r="AH920" s="587"/>
      <c r="AI920" s="587"/>
      <c r="AJ920" s="587"/>
      <c r="AK920" s="587"/>
      <c r="AL920" s="587"/>
      <c r="AM920" s="587"/>
      <c r="AN920" s="587"/>
      <c r="AO920" s="587"/>
      <c r="AP920" s="590"/>
      <c r="AQ920" s="590"/>
    </row>
    <row r="921" spans="1:43" ht="12.75" customHeight="1">
      <c r="A921" s="587"/>
      <c r="B921" s="587"/>
      <c r="C921" s="587"/>
      <c r="D921" s="587"/>
      <c r="E921" s="587"/>
      <c r="F921" s="587"/>
      <c r="G921" s="587"/>
      <c r="H921" s="587"/>
      <c r="I921" s="587"/>
      <c r="J921" s="587"/>
      <c r="K921" s="587"/>
      <c r="L921" s="588"/>
      <c r="M921" s="587"/>
      <c r="N921" s="587"/>
      <c r="O921" s="587"/>
      <c r="P921" s="589"/>
      <c r="Q921" s="587"/>
      <c r="R921" s="587"/>
      <c r="S921" s="587"/>
      <c r="T921" s="587"/>
      <c r="U921" s="587"/>
      <c r="V921" s="587"/>
      <c r="W921" s="587"/>
      <c r="X921" s="587"/>
      <c r="Y921" s="587"/>
      <c r="Z921" s="587"/>
      <c r="AA921" s="587"/>
      <c r="AB921" s="587"/>
      <c r="AC921" s="587"/>
      <c r="AD921" s="587"/>
      <c r="AE921" s="587"/>
      <c r="AF921" s="587"/>
      <c r="AG921" s="587"/>
      <c r="AH921" s="587"/>
      <c r="AI921" s="587"/>
      <c r="AJ921" s="587"/>
      <c r="AK921" s="587"/>
      <c r="AL921" s="587"/>
      <c r="AM921" s="587"/>
      <c r="AN921" s="587"/>
      <c r="AO921" s="587"/>
      <c r="AP921" s="590"/>
      <c r="AQ921" s="590"/>
    </row>
    <row r="922" spans="1:43" ht="12.75" customHeight="1">
      <c r="A922" s="587"/>
      <c r="B922" s="587"/>
      <c r="C922" s="587"/>
      <c r="D922" s="587"/>
      <c r="E922" s="587"/>
      <c r="F922" s="587"/>
      <c r="G922" s="587"/>
      <c r="H922" s="587"/>
      <c r="I922" s="587"/>
      <c r="J922" s="587"/>
      <c r="K922" s="587"/>
      <c r="L922" s="588"/>
      <c r="M922" s="587"/>
      <c r="N922" s="587"/>
      <c r="O922" s="587"/>
      <c r="P922" s="589"/>
      <c r="Q922" s="587"/>
      <c r="R922" s="587"/>
      <c r="S922" s="587"/>
      <c r="T922" s="587"/>
      <c r="U922" s="587"/>
      <c r="V922" s="587"/>
      <c r="W922" s="587"/>
      <c r="X922" s="587"/>
      <c r="Y922" s="587"/>
      <c r="Z922" s="587"/>
      <c r="AA922" s="587"/>
      <c r="AB922" s="587"/>
      <c r="AC922" s="587"/>
      <c r="AD922" s="587"/>
      <c r="AE922" s="587"/>
      <c r="AF922" s="587"/>
      <c r="AG922" s="587"/>
      <c r="AH922" s="587"/>
      <c r="AI922" s="587"/>
      <c r="AJ922" s="587"/>
      <c r="AK922" s="587"/>
      <c r="AL922" s="587"/>
      <c r="AM922" s="587"/>
      <c r="AN922" s="587"/>
      <c r="AO922" s="587"/>
      <c r="AP922" s="590"/>
      <c r="AQ922" s="590"/>
    </row>
    <row r="923" spans="1:43" ht="12.75" customHeight="1">
      <c r="A923" s="587"/>
      <c r="B923" s="587"/>
      <c r="C923" s="587"/>
      <c r="D923" s="587"/>
      <c r="E923" s="587"/>
      <c r="F923" s="587"/>
      <c r="G923" s="587"/>
      <c r="H923" s="587"/>
      <c r="I923" s="587"/>
      <c r="J923" s="587"/>
      <c r="K923" s="587"/>
      <c r="L923" s="588"/>
      <c r="M923" s="587"/>
      <c r="N923" s="587"/>
      <c r="O923" s="587"/>
      <c r="P923" s="589"/>
      <c r="Q923" s="587"/>
      <c r="R923" s="587"/>
      <c r="S923" s="587"/>
      <c r="T923" s="587"/>
      <c r="U923" s="587"/>
      <c r="V923" s="587"/>
      <c r="W923" s="587"/>
      <c r="X923" s="587"/>
      <c r="Y923" s="587"/>
      <c r="Z923" s="587"/>
      <c r="AA923" s="587"/>
      <c r="AB923" s="587"/>
      <c r="AC923" s="587"/>
      <c r="AD923" s="587"/>
      <c r="AE923" s="587"/>
      <c r="AF923" s="587"/>
      <c r="AG923" s="587"/>
      <c r="AH923" s="587"/>
      <c r="AI923" s="587"/>
      <c r="AJ923" s="587"/>
      <c r="AK923" s="587"/>
      <c r="AL923" s="587"/>
      <c r="AM923" s="587"/>
      <c r="AN923" s="587"/>
      <c r="AO923" s="587"/>
      <c r="AP923" s="590"/>
      <c r="AQ923" s="590"/>
    </row>
    <row r="924" spans="1:43" ht="12.75" customHeight="1">
      <c r="A924" s="587"/>
      <c r="B924" s="587"/>
      <c r="C924" s="587"/>
      <c r="D924" s="587"/>
      <c r="E924" s="587"/>
      <c r="F924" s="587"/>
      <c r="G924" s="587"/>
      <c r="H924" s="587"/>
      <c r="I924" s="587"/>
      <c r="J924" s="587"/>
      <c r="K924" s="587"/>
      <c r="L924" s="588"/>
      <c r="M924" s="587"/>
      <c r="N924" s="587"/>
      <c r="O924" s="587"/>
      <c r="P924" s="589"/>
      <c r="Q924" s="587"/>
      <c r="R924" s="587"/>
      <c r="S924" s="587"/>
      <c r="T924" s="587"/>
      <c r="U924" s="587"/>
      <c r="V924" s="587"/>
      <c r="W924" s="587"/>
      <c r="X924" s="587"/>
      <c r="Y924" s="587"/>
      <c r="Z924" s="587"/>
      <c r="AA924" s="587"/>
      <c r="AB924" s="587"/>
      <c r="AC924" s="587"/>
      <c r="AD924" s="587"/>
      <c r="AE924" s="587"/>
      <c r="AF924" s="587"/>
      <c r="AG924" s="587"/>
      <c r="AH924" s="587"/>
      <c r="AI924" s="587"/>
      <c r="AJ924" s="587"/>
      <c r="AK924" s="587"/>
      <c r="AL924" s="587"/>
      <c r="AM924" s="587"/>
      <c r="AN924" s="587"/>
      <c r="AO924" s="587"/>
      <c r="AP924" s="590"/>
      <c r="AQ924" s="590"/>
    </row>
    <row r="925" spans="1:43" ht="12.75" customHeight="1">
      <c r="A925" s="587"/>
      <c r="B925" s="587"/>
      <c r="C925" s="587"/>
      <c r="D925" s="587"/>
      <c r="E925" s="587"/>
      <c r="F925" s="587"/>
      <c r="G925" s="587"/>
      <c r="H925" s="587"/>
      <c r="I925" s="587"/>
      <c r="J925" s="587"/>
      <c r="K925" s="587"/>
      <c r="L925" s="588"/>
      <c r="M925" s="587"/>
      <c r="N925" s="587"/>
      <c r="O925" s="587"/>
      <c r="P925" s="589"/>
      <c r="Q925" s="587"/>
      <c r="R925" s="587"/>
      <c r="S925" s="587"/>
      <c r="T925" s="587"/>
      <c r="U925" s="587"/>
      <c r="V925" s="587"/>
      <c r="W925" s="587"/>
      <c r="X925" s="587"/>
      <c r="Y925" s="587"/>
      <c r="Z925" s="587"/>
      <c r="AA925" s="587"/>
      <c r="AB925" s="587"/>
      <c r="AC925" s="587"/>
      <c r="AD925" s="587"/>
      <c r="AE925" s="587"/>
      <c r="AF925" s="587"/>
      <c r="AG925" s="587"/>
      <c r="AH925" s="587"/>
      <c r="AI925" s="587"/>
      <c r="AJ925" s="587"/>
      <c r="AK925" s="587"/>
      <c r="AL925" s="587"/>
      <c r="AM925" s="587"/>
      <c r="AN925" s="587"/>
      <c r="AO925" s="587"/>
      <c r="AP925" s="590"/>
      <c r="AQ925" s="590"/>
    </row>
    <row r="926" spans="1:43" ht="12.75" customHeight="1">
      <c r="A926" s="587"/>
      <c r="B926" s="587"/>
      <c r="C926" s="587"/>
      <c r="D926" s="587"/>
      <c r="E926" s="587"/>
      <c r="F926" s="587"/>
      <c r="G926" s="587"/>
      <c r="H926" s="587"/>
      <c r="I926" s="587"/>
      <c r="J926" s="587"/>
      <c r="K926" s="587"/>
      <c r="L926" s="588"/>
      <c r="M926" s="587"/>
      <c r="N926" s="587"/>
      <c r="O926" s="587"/>
      <c r="P926" s="589"/>
      <c r="Q926" s="587"/>
      <c r="R926" s="587"/>
      <c r="S926" s="587"/>
      <c r="T926" s="587"/>
      <c r="U926" s="587"/>
      <c r="V926" s="587"/>
      <c r="W926" s="587"/>
      <c r="X926" s="587"/>
      <c r="Y926" s="587"/>
      <c r="Z926" s="587"/>
      <c r="AA926" s="587"/>
      <c r="AB926" s="587"/>
      <c r="AC926" s="587"/>
      <c r="AD926" s="587"/>
      <c r="AE926" s="587"/>
      <c r="AF926" s="587"/>
      <c r="AG926" s="587"/>
      <c r="AH926" s="587"/>
      <c r="AI926" s="587"/>
      <c r="AJ926" s="587"/>
      <c r="AK926" s="587"/>
      <c r="AL926" s="587"/>
      <c r="AM926" s="587"/>
      <c r="AN926" s="587"/>
      <c r="AO926" s="587"/>
      <c r="AP926" s="590"/>
      <c r="AQ926" s="590"/>
    </row>
    <row r="927" spans="1:43" ht="12.75" customHeight="1">
      <c r="A927" s="587"/>
      <c r="B927" s="587"/>
      <c r="C927" s="587"/>
      <c r="D927" s="587"/>
      <c r="E927" s="587"/>
      <c r="F927" s="587"/>
      <c r="G927" s="587"/>
      <c r="H927" s="587"/>
      <c r="I927" s="587"/>
      <c r="J927" s="587"/>
      <c r="K927" s="587"/>
      <c r="L927" s="588"/>
      <c r="M927" s="587"/>
      <c r="N927" s="587"/>
      <c r="O927" s="587"/>
      <c r="P927" s="589"/>
      <c r="Q927" s="587"/>
      <c r="R927" s="587"/>
      <c r="S927" s="587"/>
      <c r="T927" s="587"/>
      <c r="U927" s="587"/>
      <c r="V927" s="587"/>
      <c r="W927" s="587"/>
      <c r="X927" s="587"/>
      <c r="Y927" s="587"/>
      <c r="Z927" s="587"/>
      <c r="AA927" s="587"/>
      <c r="AB927" s="587"/>
      <c r="AC927" s="587"/>
      <c r="AD927" s="587"/>
      <c r="AE927" s="587"/>
      <c r="AF927" s="587"/>
      <c r="AG927" s="587"/>
      <c r="AH927" s="587"/>
      <c r="AI927" s="587"/>
      <c r="AJ927" s="587"/>
      <c r="AK927" s="587"/>
      <c r="AL927" s="587"/>
      <c r="AM927" s="587"/>
      <c r="AN927" s="587"/>
      <c r="AO927" s="587"/>
      <c r="AP927" s="590"/>
      <c r="AQ927" s="590"/>
    </row>
    <row r="928" spans="1:43" ht="12.75" customHeight="1">
      <c r="A928" s="587"/>
      <c r="B928" s="587"/>
      <c r="C928" s="587"/>
      <c r="D928" s="587"/>
      <c r="E928" s="587"/>
      <c r="F928" s="587"/>
      <c r="G928" s="587"/>
      <c r="H928" s="587"/>
      <c r="I928" s="587"/>
      <c r="J928" s="587"/>
      <c r="K928" s="587"/>
      <c r="L928" s="588"/>
      <c r="M928" s="587"/>
      <c r="N928" s="587"/>
      <c r="O928" s="587"/>
      <c r="P928" s="589"/>
      <c r="Q928" s="587"/>
      <c r="R928" s="587"/>
      <c r="S928" s="587"/>
      <c r="T928" s="587"/>
      <c r="U928" s="587"/>
      <c r="V928" s="587"/>
      <c r="W928" s="587"/>
      <c r="X928" s="587"/>
      <c r="Y928" s="587"/>
      <c r="Z928" s="587"/>
      <c r="AA928" s="587"/>
      <c r="AB928" s="587"/>
      <c r="AC928" s="587"/>
      <c r="AD928" s="587"/>
      <c r="AE928" s="587"/>
      <c r="AF928" s="587"/>
      <c r="AG928" s="587"/>
      <c r="AH928" s="587"/>
      <c r="AI928" s="587"/>
      <c r="AJ928" s="587"/>
      <c r="AK928" s="587"/>
      <c r="AL928" s="587"/>
      <c r="AM928" s="587"/>
      <c r="AN928" s="587"/>
      <c r="AO928" s="587"/>
      <c r="AP928" s="590"/>
      <c r="AQ928" s="590"/>
    </row>
    <row r="929" spans="1:43" ht="12.75" customHeight="1">
      <c r="A929" s="587"/>
      <c r="B929" s="587"/>
      <c r="C929" s="587"/>
      <c r="D929" s="587"/>
      <c r="E929" s="587"/>
      <c r="F929" s="587"/>
      <c r="G929" s="587"/>
      <c r="H929" s="587"/>
      <c r="I929" s="587"/>
      <c r="J929" s="587"/>
      <c r="K929" s="587"/>
      <c r="L929" s="588"/>
      <c r="M929" s="587"/>
      <c r="N929" s="587"/>
      <c r="O929" s="587"/>
      <c r="P929" s="589"/>
      <c r="Q929" s="587"/>
      <c r="R929" s="587"/>
      <c r="S929" s="587"/>
      <c r="T929" s="587"/>
      <c r="U929" s="587"/>
      <c r="V929" s="587"/>
      <c r="W929" s="587"/>
      <c r="X929" s="587"/>
      <c r="Y929" s="587"/>
      <c r="Z929" s="587"/>
      <c r="AA929" s="587"/>
      <c r="AB929" s="587"/>
      <c r="AC929" s="587"/>
      <c r="AD929" s="587"/>
      <c r="AE929" s="587"/>
      <c r="AF929" s="587"/>
      <c r="AG929" s="587"/>
      <c r="AH929" s="587"/>
      <c r="AI929" s="587"/>
      <c r="AJ929" s="587"/>
      <c r="AK929" s="587"/>
      <c r="AL929" s="587"/>
      <c r="AM929" s="587"/>
      <c r="AN929" s="587"/>
      <c r="AO929" s="587"/>
      <c r="AP929" s="590"/>
      <c r="AQ929" s="590"/>
    </row>
    <row r="930" spans="1:43" ht="12.75" customHeight="1">
      <c r="A930" s="587"/>
      <c r="B930" s="587"/>
      <c r="C930" s="587"/>
      <c r="D930" s="587"/>
      <c r="E930" s="587"/>
      <c r="F930" s="587"/>
      <c r="G930" s="587"/>
      <c r="H930" s="587"/>
      <c r="I930" s="587"/>
      <c r="J930" s="587"/>
      <c r="K930" s="587"/>
      <c r="L930" s="588"/>
      <c r="M930" s="587"/>
      <c r="N930" s="587"/>
      <c r="O930" s="587"/>
      <c r="P930" s="589"/>
      <c r="Q930" s="587"/>
      <c r="R930" s="587"/>
      <c r="S930" s="587"/>
      <c r="T930" s="587"/>
      <c r="U930" s="587"/>
      <c r="V930" s="587"/>
      <c r="W930" s="587"/>
      <c r="X930" s="587"/>
      <c r="Y930" s="587"/>
      <c r="Z930" s="587"/>
      <c r="AA930" s="587"/>
      <c r="AB930" s="587"/>
      <c r="AC930" s="587"/>
      <c r="AD930" s="587"/>
      <c r="AE930" s="587"/>
      <c r="AF930" s="587"/>
      <c r="AG930" s="587"/>
      <c r="AH930" s="587"/>
      <c r="AI930" s="587"/>
      <c r="AJ930" s="587"/>
      <c r="AK930" s="587"/>
      <c r="AL930" s="587"/>
      <c r="AM930" s="587"/>
      <c r="AN930" s="587"/>
      <c r="AO930" s="587"/>
      <c r="AP930" s="590"/>
      <c r="AQ930" s="590"/>
    </row>
    <row r="931" spans="1:43" ht="12.75" customHeight="1">
      <c r="A931" s="587"/>
      <c r="B931" s="587"/>
      <c r="C931" s="587"/>
      <c r="D931" s="587"/>
      <c r="E931" s="587"/>
      <c r="F931" s="587"/>
      <c r="G931" s="587"/>
      <c r="H931" s="587"/>
      <c r="I931" s="587"/>
      <c r="J931" s="587"/>
      <c r="K931" s="587"/>
      <c r="L931" s="588"/>
      <c r="M931" s="587"/>
      <c r="N931" s="587"/>
      <c r="O931" s="587"/>
      <c r="P931" s="589"/>
      <c r="Q931" s="587"/>
      <c r="R931" s="587"/>
      <c r="S931" s="587"/>
      <c r="T931" s="587"/>
      <c r="U931" s="587"/>
      <c r="V931" s="587"/>
      <c r="W931" s="587"/>
      <c r="X931" s="587"/>
      <c r="Y931" s="587"/>
      <c r="Z931" s="587"/>
      <c r="AA931" s="587"/>
      <c r="AB931" s="587"/>
      <c r="AC931" s="587"/>
      <c r="AD931" s="587"/>
      <c r="AE931" s="587"/>
      <c r="AF931" s="587"/>
      <c r="AG931" s="587"/>
      <c r="AH931" s="587"/>
      <c r="AI931" s="587"/>
      <c r="AJ931" s="587"/>
      <c r="AK931" s="587"/>
      <c r="AL931" s="587"/>
      <c r="AM931" s="587"/>
      <c r="AN931" s="587"/>
      <c r="AO931" s="587"/>
      <c r="AP931" s="590"/>
      <c r="AQ931" s="590"/>
    </row>
    <row r="932" spans="1:43" ht="12.75" customHeight="1">
      <c r="A932" s="587"/>
      <c r="B932" s="587"/>
      <c r="C932" s="587"/>
      <c r="D932" s="587"/>
      <c r="E932" s="587"/>
      <c r="F932" s="587"/>
      <c r="G932" s="587"/>
      <c r="H932" s="587"/>
      <c r="I932" s="587"/>
      <c r="J932" s="587"/>
      <c r="K932" s="587"/>
      <c r="L932" s="588"/>
      <c r="M932" s="587"/>
      <c r="N932" s="587"/>
      <c r="O932" s="587"/>
      <c r="P932" s="589"/>
      <c r="Q932" s="587"/>
      <c r="R932" s="587"/>
      <c r="S932" s="587"/>
      <c r="T932" s="587"/>
      <c r="U932" s="587"/>
      <c r="V932" s="587"/>
      <c r="W932" s="587"/>
      <c r="X932" s="587"/>
      <c r="Y932" s="587"/>
      <c r="Z932" s="587"/>
      <c r="AA932" s="587"/>
      <c r="AB932" s="587"/>
      <c r="AC932" s="587"/>
      <c r="AD932" s="587"/>
      <c r="AE932" s="587"/>
      <c r="AF932" s="587"/>
      <c r="AG932" s="587"/>
      <c r="AH932" s="587"/>
      <c r="AI932" s="587"/>
      <c r="AJ932" s="587"/>
      <c r="AK932" s="587"/>
      <c r="AL932" s="587"/>
      <c r="AM932" s="587"/>
      <c r="AN932" s="587"/>
      <c r="AO932" s="587"/>
      <c r="AP932" s="590"/>
      <c r="AQ932" s="590"/>
    </row>
    <row r="933" spans="1:43" ht="12.75" customHeight="1">
      <c r="A933" s="587"/>
      <c r="B933" s="587"/>
      <c r="C933" s="587"/>
      <c r="D933" s="587"/>
      <c r="E933" s="587"/>
      <c r="F933" s="587"/>
      <c r="G933" s="587"/>
      <c r="H933" s="587"/>
      <c r="I933" s="587"/>
      <c r="J933" s="587"/>
      <c r="K933" s="587"/>
      <c r="L933" s="588"/>
      <c r="M933" s="587"/>
      <c r="N933" s="587"/>
      <c r="O933" s="587"/>
      <c r="P933" s="589"/>
      <c r="Q933" s="587"/>
      <c r="R933" s="587"/>
      <c r="S933" s="587"/>
      <c r="T933" s="587"/>
      <c r="U933" s="587"/>
      <c r="V933" s="587"/>
      <c r="W933" s="587"/>
      <c r="X933" s="587"/>
      <c r="Y933" s="587"/>
      <c r="Z933" s="587"/>
      <c r="AA933" s="587"/>
      <c r="AB933" s="587"/>
      <c r="AC933" s="587"/>
      <c r="AD933" s="587"/>
      <c r="AE933" s="587"/>
      <c r="AF933" s="587"/>
      <c r="AG933" s="587"/>
      <c r="AH933" s="587"/>
      <c r="AI933" s="587"/>
      <c r="AJ933" s="587"/>
      <c r="AK933" s="587"/>
      <c r="AL933" s="587"/>
      <c r="AM933" s="587"/>
      <c r="AN933" s="587"/>
      <c r="AO933" s="587"/>
      <c r="AP933" s="590"/>
      <c r="AQ933" s="590"/>
    </row>
    <row r="934" spans="1:43" ht="12.75" customHeight="1">
      <c r="A934" s="587"/>
      <c r="B934" s="587"/>
      <c r="C934" s="587"/>
      <c r="D934" s="587"/>
      <c r="E934" s="587"/>
      <c r="F934" s="587"/>
      <c r="G934" s="587"/>
      <c r="H934" s="587"/>
      <c r="I934" s="587"/>
      <c r="J934" s="587"/>
      <c r="K934" s="587"/>
      <c r="L934" s="588"/>
      <c r="M934" s="587"/>
      <c r="N934" s="587"/>
      <c r="O934" s="587"/>
      <c r="P934" s="589"/>
      <c r="Q934" s="587"/>
      <c r="R934" s="587"/>
      <c r="S934" s="587"/>
      <c r="T934" s="587"/>
      <c r="U934" s="587"/>
      <c r="V934" s="587"/>
      <c r="W934" s="587"/>
      <c r="X934" s="587"/>
      <c r="Y934" s="587"/>
      <c r="Z934" s="587"/>
      <c r="AA934" s="587"/>
      <c r="AB934" s="587"/>
      <c r="AC934" s="587"/>
      <c r="AD934" s="587"/>
      <c r="AE934" s="587"/>
      <c r="AF934" s="587"/>
      <c r="AG934" s="587"/>
      <c r="AH934" s="587"/>
      <c r="AI934" s="587"/>
      <c r="AJ934" s="587"/>
      <c r="AK934" s="587"/>
      <c r="AL934" s="587"/>
      <c r="AM934" s="587"/>
      <c r="AN934" s="587"/>
      <c r="AO934" s="587"/>
      <c r="AP934" s="590"/>
      <c r="AQ934" s="590"/>
    </row>
    <row r="935" spans="1:43" ht="12.75" customHeight="1">
      <c r="A935" s="587"/>
      <c r="B935" s="587"/>
      <c r="C935" s="587"/>
      <c r="D935" s="587"/>
      <c r="E935" s="587"/>
      <c r="F935" s="587"/>
      <c r="G935" s="587"/>
      <c r="H935" s="587"/>
      <c r="I935" s="587"/>
      <c r="J935" s="587"/>
      <c r="K935" s="587"/>
      <c r="L935" s="588"/>
      <c r="M935" s="587"/>
      <c r="N935" s="587"/>
      <c r="O935" s="587"/>
      <c r="P935" s="589"/>
      <c r="Q935" s="587"/>
      <c r="R935" s="587"/>
      <c r="S935" s="587"/>
      <c r="T935" s="587"/>
      <c r="U935" s="587"/>
      <c r="V935" s="587"/>
      <c r="W935" s="587"/>
      <c r="X935" s="587"/>
      <c r="Y935" s="587"/>
      <c r="Z935" s="587"/>
      <c r="AA935" s="587"/>
      <c r="AB935" s="587"/>
      <c r="AC935" s="587"/>
      <c r="AD935" s="587"/>
      <c r="AE935" s="587"/>
      <c r="AF935" s="587"/>
      <c r="AG935" s="587"/>
      <c r="AH935" s="587"/>
      <c r="AI935" s="587"/>
      <c r="AJ935" s="587"/>
      <c r="AK935" s="587"/>
      <c r="AL935" s="587"/>
      <c r="AM935" s="587"/>
      <c r="AN935" s="587"/>
      <c r="AO935" s="587"/>
      <c r="AP935" s="590"/>
      <c r="AQ935" s="590"/>
    </row>
    <row r="936" spans="1:43" ht="12.75" customHeight="1">
      <c r="A936" s="587"/>
      <c r="B936" s="587"/>
      <c r="C936" s="587"/>
      <c r="D936" s="587"/>
      <c r="E936" s="587"/>
      <c r="F936" s="587"/>
      <c r="G936" s="587"/>
      <c r="H936" s="587"/>
      <c r="I936" s="587"/>
      <c r="J936" s="587"/>
      <c r="K936" s="587"/>
      <c r="L936" s="588"/>
      <c r="M936" s="587"/>
      <c r="N936" s="587"/>
      <c r="O936" s="587"/>
      <c r="P936" s="589"/>
      <c r="Q936" s="587"/>
      <c r="R936" s="587"/>
      <c r="S936" s="587"/>
      <c r="T936" s="587"/>
      <c r="U936" s="587"/>
      <c r="V936" s="587"/>
      <c r="W936" s="587"/>
      <c r="X936" s="587"/>
      <c r="Y936" s="587"/>
      <c r="Z936" s="587"/>
      <c r="AA936" s="587"/>
      <c r="AB936" s="587"/>
      <c r="AC936" s="587"/>
      <c r="AD936" s="587"/>
      <c r="AE936" s="587"/>
      <c r="AF936" s="587"/>
      <c r="AG936" s="587"/>
      <c r="AH936" s="587"/>
      <c r="AI936" s="587"/>
      <c r="AJ936" s="587"/>
      <c r="AK936" s="587"/>
      <c r="AL936" s="587"/>
      <c r="AM936" s="587"/>
      <c r="AN936" s="587"/>
      <c r="AO936" s="587"/>
      <c r="AP936" s="590"/>
      <c r="AQ936" s="590"/>
    </row>
    <row r="937" spans="1:43" ht="12.75" customHeight="1">
      <c r="A937" s="587"/>
      <c r="B937" s="587"/>
      <c r="C937" s="587"/>
      <c r="D937" s="587"/>
      <c r="E937" s="587"/>
      <c r="F937" s="587"/>
      <c r="G937" s="587"/>
      <c r="H937" s="587"/>
      <c r="I937" s="587"/>
      <c r="J937" s="587"/>
      <c r="K937" s="587"/>
      <c r="L937" s="588"/>
      <c r="M937" s="587"/>
      <c r="N937" s="587"/>
      <c r="O937" s="587"/>
      <c r="P937" s="589"/>
      <c r="Q937" s="587"/>
      <c r="R937" s="587"/>
      <c r="S937" s="587"/>
      <c r="T937" s="587"/>
      <c r="U937" s="587"/>
      <c r="V937" s="587"/>
      <c r="W937" s="587"/>
      <c r="X937" s="587"/>
      <c r="Y937" s="587"/>
      <c r="Z937" s="587"/>
      <c r="AA937" s="587"/>
      <c r="AB937" s="587"/>
      <c r="AC937" s="587"/>
      <c r="AD937" s="587"/>
      <c r="AE937" s="587"/>
      <c r="AF937" s="587"/>
      <c r="AG937" s="587"/>
      <c r="AH937" s="587"/>
      <c r="AI937" s="587"/>
      <c r="AJ937" s="587"/>
      <c r="AK937" s="587"/>
      <c r="AL937" s="587"/>
      <c r="AM937" s="587"/>
      <c r="AN937" s="587"/>
      <c r="AO937" s="587"/>
      <c r="AP937" s="590"/>
      <c r="AQ937" s="590"/>
    </row>
    <row r="938" spans="1:43" ht="12.75" customHeight="1">
      <c r="A938" s="587"/>
      <c r="B938" s="587"/>
      <c r="C938" s="587"/>
      <c r="D938" s="587"/>
      <c r="E938" s="587"/>
      <c r="F938" s="587"/>
      <c r="G938" s="587"/>
      <c r="H938" s="587"/>
      <c r="I938" s="587"/>
      <c r="J938" s="587"/>
      <c r="K938" s="587"/>
      <c r="L938" s="588"/>
      <c r="M938" s="587"/>
      <c r="N938" s="587"/>
      <c r="O938" s="587"/>
      <c r="P938" s="589"/>
      <c r="Q938" s="587"/>
      <c r="R938" s="587"/>
      <c r="S938" s="587"/>
      <c r="T938" s="587"/>
      <c r="U938" s="587"/>
      <c r="V938" s="587"/>
      <c r="W938" s="587"/>
      <c r="X938" s="587"/>
      <c r="Y938" s="587"/>
      <c r="Z938" s="587"/>
      <c r="AA938" s="587"/>
      <c r="AB938" s="587"/>
      <c r="AC938" s="587"/>
      <c r="AD938" s="587"/>
      <c r="AE938" s="587"/>
      <c r="AF938" s="587"/>
      <c r="AG938" s="587"/>
      <c r="AH938" s="587"/>
      <c r="AI938" s="587"/>
      <c r="AJ938" s="587"/>
      <c r="AK938" s="587"/>
      <c r="AL938" s="587"/>
      <c r="AM938" s="587"/>
      <c r="AN938" s="587"/>
      <c r="AO938" s="587"/>
      <c r="AP938" s="590"/>
      <c r="AQ938" s="590"/>
    </row>
    <row r="939" spans="1:43" ht="12.75" customHeight="1">
      <c r="A939" s="587"/>
      <c r="B939" s="587"/>
      <c r="C939" s="587"/>
      <c r="D939" s="587"/>
      <c r="E939" s="587"/>
      <c r="F939" s="587"/>
      <c r="G939" s="587"/>
      <c r="H939" s="587"/>
      <c r="I939" s="587"/>
      <c r="J939" s="587"/>
      <c r="K939" s="587"/>
      <c r="L939" s="588"/>
      <c r="M939" s="587"/>
      <c r="N939" s="587"/>
      <c r="O939" s="587"/>
      <c r="P939" s="589"/>
      <c r="Q939" s="587"/>
      <c r="R939" s="587"/>
      <c r="S939" s="587"/>
      <c r="T939" s="587"/>
      <c r="U939" s="587"/>
      <c r="V939" s="587"/>
      <c r="W939" s="587"/>
      <c r="X939" s="587"/>
      <c r="Y939" s="587"/>
      <c r="Z939" s="587"/>
      <c r="AA939" s="587"/>
      <c r="AB939" s="587"/>
      <c r="AC939" s="587"/>
      <c r="AD939" s="587"/>
      <c r="AE939" s="587"/>
      <c r="AF939" s="587"/>
      <c r="AG939" s="587"/>
      <c r="AH939" s="587"/>
      <c r="AI939" s="587"/>
      <c r="AJ939" s="587"/>
      <c r="AK939" s="587"/>
      <c r="AL939" s="587"/>
      <c r="AM939" s="587"/>
      <c r="AN939" s="587"/>
      <c r="AO939" s="587"/>
      <c r="AP939" s="590"/>
      <c r="AQ939" s="590"/>
    </row>
    <row r="940" spans="1:43" ht="12.75" customHeight="1">
      <c r="A940" s="587"/>
      <c r="B940" s="587"/>
      <c r="C940" s="587"/>
      <c r="D940" s="587"/>
      <c r="E940" s="587"/>
      <c r="F940" s="587"/>
      <c r="G940" s="587"/>
      <c r="H940" s="587"/>
      <c r="I940" s="587"/>
      <c r="J940" s="587"/>
      <c r="K940" s="587"/>
      <c r="L940" s="588"/>
      <c r="M940" s="587"/>
      <c r="N940" s="587"/>
      <c r="O940" s="587"/>
      <c r="P940" s="589"/>
      <c r="Q940" s="587"/>
      <c r="R940" s="587"/>
      <c r="S940" s="587"/>
      <c r="T940" s="587"/>
      <c r="U940" s="587"/>
      <c r="V940" s="587"/>
      <c r="W940" s="587"/>
      <c r="X940" s="587"/>
      <c r="Y940" s="587"/>
      <c r="Z940" s="587"/>
      <c r="AA940" s="587"/>
      <c r="AB940" s="587"/>
      <c r="AC940" s="587"/>
      <c r="AD940" s="587"/>
      <c r="AE940" s="587"/>
      <c r="AF940" s="587"/>
      <c r="AG940" s="587"/>
      <c r="AH940" s="587"/>
      <c r="AI940" s="587"/>
      <c r="AJ940" s="587"/>
      <c r="AK940" s="587"/>
      <c r="AL940" s="587"/>
      <c r="AM940" s="587"/>
      <c r="AN940" s="587"/>
      <c r="AO940" s="587"/>
      <c r="AP940" s="590"/>
      <c r="AQ940" s="590"/>
    </row>
    <row r="941" spans="1:43" ht="12.75" customHeight="1">
      <c r="A941" s="587"/>
      <c r="B941" s="587"/>
      <c r="C941" s="587"/>
      <c r="D941" s="587"/>
      <c r="E941" s="587"/>
      <c r="F941" s="587"/>
      <c r="G941" s="587"/>
      <c r="H941" s="587"/>
      <c r="I941" s="587"/>
      <c r="J941" s="587"/>
      <c r="K941" s="587"/>
      <c r="L941" s="588"/>
      <c r="M941" s="587"/>
      <c r="N941" s="587"/>
      <c r="O941" s="587"/>
      <c r="P941" s="589"/>
      <c r="Q941" s="587"/>
      <c r="R941" s="587"/>
      <c r="S941" s="587"/>
      <c r="T941" s="587"/>
      <c r="U941" s="587"/>
      <c r="V941" s="587"/>
      <c r="W941" s="587"/>
      <c r="X941" s="587"/>
      <c r="Y941" s="587"/>
      <c r="Z941" s="587"/>
      <c r="AA941" s="587"/>
      <c r="AB941" s="587"/>
      <c r="AC941" s="587"/>
      <c r="AD941" s="587"/>
      <c r="AE941" s="587"/>
      <c r="AF941" s="587"/>
      <c r="AG941" s="587"/>
      <c r="AH941" s="587"/>
      <c r="AI941" s="587"/>
      <c r="AJ941" s="587"/>
      <c r="AK941" s="587"/>
      <c r="AL941" s="587"/>
      <c r="AM941" s="587"/>
      <c r="AN941" s="587"/>
      <c r="AO941" s="587"/>
      <c r="AP941" s="590"/>
      <c r="AQ941" s="590"/>
    </row>
    <row r="942" spans="1:43" ht="12.75" customHeight="1">
      <c r="A942" s="587"/>
      <c r="B942" s="587"/>
      <c r="C942" s="587"/>
      <c r="D942" s="587"/>
      <c r="E942" s="587"/>
      <c r="F942" s="587"/>
      <c r="G942" s="587"/>
      <c r="H942" s="587"/>
      <c r="I942" s="587"/>
      <c r="J942" s="587"/>
      <c r="K942" s="587"/>
      <c r="L942" s="588"/>
      <c r="M942" s="587"/>
      <c r="N942" s="587"/>
      <c r="O942" s="587"/>
      <c r="P942" s="589"/>
      <c r="Q942" s="587"/>
      <c r="R942" s="587"/>
      <c r="S942" s="587"/>
      <c r="T942" s="587"/>
      <c r="U942" s="587"/>
      <c r="V942" s="587"/>
      <c r="W942" s="587"/>
      <c r="X942" s="587"/>
      <c r="Y942" s="587"/>
      <c r="Z942" s="587"/>
      <c r="AA942" s="587"/>
      <c r="AB942" s="587"/>
      <c r="AC942" s="587"/>
      <c r="AD942" s="587"/>
      <c r="AE942" s="587"/>
      <c r="AF942" s="587"/>
      <c r="AG942" s="587"/>
      <c r="AH942" s="587"/>
      <c r="AI942" s="587"/>
      <c r="AJ942" s="587"/>
      <c r="AK942" s="587"/>
      <c r="AL942" s="587"/>
      <c r="AM942" s="587"/>
      <c r="AN942" s="587"/>
      <c r="AO942" s="587"/>
      <c r="AP942" s="590"/>
      <c r="AQ942" s="590"/>
    </row>
    <row r="943" spans="1:43" ht="12.75" customHeight="1">
      <c r="A943" s="587"/>
      <c r="B943" s="587"/>
      <c r="C943" s="587"/>
      <c r="D943" s="587"/>
      <c r="E943" s="587"/>
      <c r="F943" s="587"/>
      <c r="G943" s="587"/>
      <c r="H943" s="587"/>
      <c r="I943" s="587"/>
      <c r="J943" s="587"/>
      <c r="K943" s="587"/>
      <c r="L943" s="588"/>
      <c r="M943" s="587"/>
      <c r="N943" s="587"/>
      <c r="O943" s="587"/>
      <c r="P943" s="589"/>
      <c r="Q943" s="587"/>
      <c r="R943" s="587"/>
      <c r="S943" s="587"/>
      <c r="T943" s="587"/>
      <c r="U943" s="587"/>
      <c r="V943" s="587"/>
      <c r="W943" s="587"/>
      <c r="X943" s="587"/>
      <c r="Y943" s="587"/>
      <c r="Z943" s="587"/>
      <c r="AA943" s="587"/>
      <c r="AB943" s="587"/>
      <c r="AC943" s="587"/>
      <c r="AD943" s="587"/>
      <c r="AE943" s="587"/>
      <c r="AF943" s="587"/>
      <c r="AG943" s="587"/>
      <c r="AH943" s="587"/>
      <c r="AI943" s="587"/>
      <c r="AJ943" s="587"/>
      <c r="AK943" s="587"/>
      <c r="AL943" s="587"/>
      <c r="AM943" s="587"/>
      <c r="AN943" s="587"/>
      <c r="AO943" s="587"/>
      <c r="AP943" s="590"/>
      <c r="AQ943" s="590"/>
    </row>
    <row r="944" spans="1:43" ht="12.75" customHeight="1">
      <c r="A944" s="587"/>
      <c r="B944" s="587"/>
      <c r="C944" s="587"/>
      <c r="D944" s="587"/>
      <c r="E944" s="587"/>
      <c r="F944" s="587"/>
      <c r="G944" s="587"/>
      <c r="H944" s="587"/>
      <c r="I944" s="587"/>
      <c r="J944" s="587"/>
      <c r="K944" s="587"/>
      <c r="L944" s="588"/>
      <c r="M944" s="587"/>
      <c r="N944" s="587"/>
      <c r="O944" s="587"/>
      <c r="P944" s="589"/>
      <c r="Q944" s="587"/>
      <c r="R944" s="587"/>
      <c r="S944" s="587"/>
      <c r="T944" s="587"/>
      <c r="U944" s="587"/>
      <c r="V944" s="587"/>
      <c r="W944" s="587"/>
      <c r="X944" s="587"/>
      <c r="Y944" s="587"/>
      <c r="Z944" s="587"/>
      <c r="AA944" s="587"/>
      <c r="AB944" s="587"/>
      <c r="AC944" s="587"/>
      <c r="AD944" s="587"/>
      <c r="AE944" s="587"/>
      <c r="AF944" s="587"/>
      <c r="AG944" s="587"/>
      <c r="AH944" s="587"/>
      <c r="AI944" s="587"/>
      <c r="AJ944" s="587"/>
      <c r="AK944" s="587"/>
      <c r="AL944" s="587"/>
      <c r="AM944" s="587"/>
      <c r="AN944" s="587"/>
      <c r="AO944" s="587"/>
      <c r="AP944" s="590"/>
      <c r="AQ944" s="590"/>
    </row>
    <row r="945" spans="1:43" ht="12.75" customHeight="1">
      <c r="A945" s="587"/>
      <c r="B945" s="587"/>
      <c r="C945" s="587"/>
      <c r="D945" s="587"/>
      <c r="E945" s="587"/>
      <c r="F945" s="587"/>
      <c r="G945" s="587"/>
      <c r="H945" s="587"/>
      <c r="I945" s="587"/>
      <c r="J945" s="587"/>
      <c r="K945" s="587"/>
      <c r="L945" s="588"/>
      <c r="M945" s="587"/>
      <c r="N945" s="587"/>
      <c r="O945" s="587"/>
      <c r="P945" s="589"/>
      <c r="Q945" s="587"/>
      <c r="R945" s="587"/>
      <c r="S945" s="587"/>
      <c r="T945" s="587"/>
      <c r="U945" s="587"/>
      <c r="V945" s="587"/>
      <c r="W945" s="587"/>
      <c r="X945" s="587"/>
      <c r="Y945" s="587"/>
      <c r="Z945" s="587"/>
      <c r="AA945" s="587"/>
      <c r="AB945" s="587"/>
      <c r="AC945" s="587"/>
      <c r="AD945" s="587"/>
      <c r="AE945" s="587"/>
      <c r="AF945" s="587"/>
      <c r="AG945" s="587"/>
      <c r="AH945" s="587"/>
      <c r="AI945" s="587"/>
      <c r="AJ945" s="587"/>
      <c r="AK945" s="587"/>
      <c r="AL945" s="587"/>
      <c r="AM945" s="587"/>
      <c r="AN945" s="587"/>
      <c r="AO945" s="587"/>
      <c r="AP945" s="590"/>
      <c r="AQ945" s="590"/>
    </row>
    <row r="946" spans="1:43" ht="12.75" customHeight="1">
      <c r="A946" s="587"/>
      <c r="B946" s="587"/>
      <c r="C946" s="587"/>
      <c r="D946" s="587"/>
      <c r="E946" s="587"/>
      <c r="F946" s="587"/>
      <c r="G946" s="587"/>
      <c r="H946" s="587"/>
      <c r="I946" s="587"/>
      <c r="J946" s="587"/>
      <c r="K946" s="587"/>
      <c r="L946" s="588"/>
      <c r="M946" s="587"/>
      <c r="N946" s="587"/>
      <c r="O946" s="587"/>
      <c r="P946" s="589"/>
      <c r="Q946" s="587"/>
      <c r="R946" s="587"/>
      <c r="S946" s="587"/>
      <c r="T946" s="587"/>
      <c r="U946" s="587"/>
      <c r="V946" s="587"/>
      <c r="W946" s="587"/>
      <c r="X946" s="587"/>
      <c r="Y946" s="587"/>
      <c r="Z946" s="587"/>
      <c r="AA946" s="587"/>
      <c r="AB946" s="587"/>
      <c r="AC946" s="587"/>
      <c r="AD946" s="587"/>
      <c r="AE946" s="587"/>
      <c r="AF946" s="587"/>
      <c r="AG946" s="587"/>
      <c r="AH946" s="587"/>
      <c r="AI946" s="587"/>
      <c r="AJ946" s="587"/>
      <c r="AK946" s="587"/>
      <c r="AL946" s="587"/>
      <c r="AM946" s="587"/>
      <c r="AN946" s="587"/>
      <c r="AO946" s="587"/>
      <c r="AP946" s="590"/>
      <c r="AQ946" s="590"/>
    </row>
    <row r="947" spans="1:43" ht="12.75" customHeight="1">
      <c r="A947" s="587"/>
      <c r="B947" s="587"/>
      <c r="C947" s="587"/>
      <c r="D947" s="587"/>
      <c r="E947" s="587"/>
      <c r="F947" s="587"/>
      <c r="G947" s="587"/>
      <c r="H947" s="587"/>
      <c r="I947" s="587"/>
      <c r="J947" s="587"/>
      <c r="K947" s="587"/>
      <c r="L947" s="588"/>
      <c r="M947" s="587"/>
      <c r="N947" s="587"/>
      <c r="O947" s="587"/>
      <c r="P947" s="589"/>
      <c r="Q947" s="587"/>
      <c r="R947" s="587"/>
      <c r="S947" s="587"/>
      <c r="T947" s="587"/>
      <c r="U947" s="587"/>
      <c r="V947" s="587"/>
      <c r="W947" s="587"/>
      <c r="X947" s="587"/>
      <c r="Y947" s="587"/>
      <c r="Z947" s="587"/>
      <c r="AA947" s="587"/>
      <c r="AB947" s="587"/>
      <c r="AC947" s="587"/>
      <c r="AD947" s="587"/>
      <c r="AE947" s="587"/>
      <c r="AF947" s="587"/>
      <c r="AG947" s="587"/>
      <c r="AH947" s="587"/>
      <c r="AI947" s="587"/>
      <c r="AJ947" s="587"/>
      <c r="AK947" s="587"/>
      <c r="AL947" s="587"/>
      <c r="AM947" s="587"/>
      <c r="AN947" s="587"/>
      <c r="AO947" s="587"/>
      <c r="AP947" s="590"/>
      <c r="AQ947" s="590"/>
    </row>
    <row r="948" spans="1:43" ht="12.75" customHeight="1">
      <c r="A948" s="587"/>
      <c r="B948" s="587"/>
      <c r="C948" s="587"/>
      <c r="D948" s="587"/>
      <c r="E948" s="587"/>
      <c r="F948" s="587"/>
      <c r="G948" s="587"/>
      <c r="H948" s="587"/>
      <c r="I948" s="587"/>
      <c r="J948" s="587"/>
      <c r="K948" s="587"/>
      <c r="L948" s="588"/>
      <c r="M948" s="587"/>
      <c r="N948" s="587"/>
      <c r="O948" s="587"/>
      <c r="P948" s="589"/>
      <c r="Q948" s="587"/>
      <c r="R948" s="587"/>
      <c r="S948" s="587"/>
      <c r="T948" s="587"/>
      <c r="U948" s="587"/>
      <c r="V948" s="587"/>
      <c r="W948" s="587"/>
      <c r="X948" s="587"/>
      <c r="Y948" s="587"/>
      <c r="Z948" s="587"/>
      <c r="AA948" s="587"/>
      <c r="AB948" s="587"/>
      <c r="AC948" s="587"/>
      <c r="AD948" s="587"/>
      <c r="AE948" s="587"/>
      <c r="AF948" s="587"/>
      <c r="AG948" s="587"/>
      <c r="AH948" s="587"/>
      <c r="AI948" s="587"/>
      <c r="AJ948" s="587"/>
      <c r="AK948" s="587"/>
      <c r="AL948" s="587"/>
      <c r="AM948" s="587"/>
      <c r="AN948" s="587"/>
      <c r="AO948" s="587"/>
      <c r="AP948" s="590"/>
      <c r="AQ948" s="590"/>
    </row>
    <row r="949" spans="1:43" ht="12.75" customHeight="1">
      <c r="A949" s="587"/>
      <c r="B949" s="587"/>
      <c r="C949" s="587"/>
      <c r="D949" s="587"/>
      <c r="E949" s="587"/>
      <c r="F949" s="587"/>
      <c r="G949" s="587"/>
      <c r="H949" s="587"/>
      <c r="I949" s="587"/>
      <c r="J949" s="587"/>
      <c r="K949" s="587"/>
      <c r="L949" s="588"/>
      <c r="M949" s="587"/>
      <c r="N949" s="587"/>
      <c r="O949" s="587"/>
      <c r="P949" s="589"/>
      <c r="Q949" s="587"/>
      <c r="R949" s="587"/>
      <c r="S949" s="587"/>
      <c r="T949" s="587"/>
      <c r="U949" s="587"/>
      <c r="V949" s="587"/>
      <c r="W949" s="587"/>
      <c r="X949" s="587"/>
      <c r="Y949" s="587"/>
      <c r="Z949" s="587"/>
      <c r="AA949" s="587"/>
      <c r="AB949" s="587"/>
      <c r="AC949" s="587"/>
      <c r="AD949" s="587"/>
      <c r="AE949" s="587"/>
      <c r="AF949" s="587"/>
      <c r="AG949" s="587"/>
      <c r="AH949" s="587"/>
      <c r="AI949" s="587"/>
      <c r="AJ949" s="587"/>
      <c r="AK949" s="587"/>
      <c r="AL949" s="587"/>
      <c r="AM949" s="587"/>
      <c r="AN949" s="587"/>
      <c r="AO949" s="587"/>
      <c r="AP949" s="590"/>
      <c r="AQ949" s="590"/>
    </row>
    <row r="950" spans="1:43" ht="12.75" customHeight="1">
      <c r="A950" s="587"/>
      <c r="B950" s="587"/>
      <c r="C950" s="587"/>
      <c r="D950" s="587"/>
      <c r="E950" s="587"/>
      <c r="F950" s="587"/>
      <c r="G950" s="587"/>
      <c r="H950" s="587"/>
      <c r="I950" s="587"/>
      <c r="J950" s="587"/>
      <c r="K950" s="587"/>
      <c r="L950" s="588"/>
      <c r="M950" s="587"/>
      <c r="N950" s="587"/>
      <c r="O950" s="587"/>
      <c r="P950" s="589"/>
      <c r="Q950" s="587"/>
      <c r="R950" s="587"/>
      <c r="S950" s="587"/>
      <c r="T950" s="587"/>
      <c r="U950" s="587"/>
      <c r="V950" s="587"/>
      <c r="W950" s="587"/>
      <c r="X950" s="587"/>
      <c r="Y950" s="587"/>
      <c r="Z950" s="587"/>
      <c r="AA950" s="587"/>
      <c r="AB950" s="587"/>
      <c r="AC950" s="587"/>
      <c r="AD950" s="587"/>
      <c r="AE950" s="587"/>
      <c r="AF950" s="587"/>
      <c r="AG950" s="587"/>
      <c r="AH950" s="587"/>
      <c r="AI950" s="587"/>
      <c r="AJ950" s="587"/>
      <c r="AK950" s="587"/>
      <c r="AL950" s="587"/>
      <c r="AM950" s="587"/>
      <c r="AN950" s="587"/>
      <c r="AO950" s="587"/>
      <c r="AP950" s="590"/>
      <c r="AQ950" s="590"/>
    </row>
    <row r="951" spans="1:43" ht="12.75" customHeight="1">
      <c r="A951" s="587"/>
      <c r="B951" s="587"/>
      <c r="C951" s="587"/>
      <c r="D951" s="587"/>
      <c r="E951" s="587"/>
      <c r="F951" s="587"/>
      <c r="G951" s="587"/>
      <c r="H951" s="587"/>
      <c r="I951" s="587"/>
      <c r="J951" s="587"/>
      <c r="K951" s="587"/>
      <c r="L951" s="588"/>
      <c r="M951" s="587"/>
      <c r="N951" s="587"/>
      <c r="O951" s="587"/>
      <c r="P951" s="589"/>
      <c r="Q951" s="587"/>
      <c r="R951" s="587"/>
      <c r="S951" s="587"/>
      <c r="T951" s="587"/>
      <c r="U951" s="587"/>
      <c r="V951" s="587"/>
      <c r="W951" s="587"/>
      <c r="X951" s="587"/>
      <c r="Y951" s="587"/>
      <c r="Z951" s="587"/>
      <c r="AA951" s="587"/>
      <c r="AB951" s="587"/>
      <c r="AC951" s="587"/>
      <c r="AD951" s="587"/>
      <c r="AE951" s="587"/>
      <c r="AF951" s="587"/>
      <c r="AG951" s="587"/>
      <c r="AH951" s="587"/>
      <c r="AI951" s="587"/>
      <c r="AJ951" s="587"/>
      <c r="AK951" s="587"/>
      <c r="AL951" s="587"/>
      <c r="AM951" s="587"/>
      <c r="AN951" s="587"/>
      <c r="AO951" s="587"/>
      <c r="AP951" s="590"/>
      <c r="AQ951" s="590"/>
    </row>
    <row r="952" spans="1:43" ht="12.75" customHeight="1">
      <c r="A952" s="587"/>
      <c r="B952" s="587"/>
      <c r="C952" s="587"/>
      <c r="D952" s="587"/>
      <c r="E952" s="587"/>
      <c r="F952" s="587"/>
      <c r="G952" s="587"/>
      <c r="H952" s="587"/>
      <c r="I952" s="587"/>
      <c r="J952" s="587"/>
      <c r="K952" s="587"/>
      <c r="L952" s="588"/>
      <c r="M952" s="587"/>
      <c r="N952" s="587"/>
      <c r="O952" s="587"/>
      <c r="P952" s="589"/>
      <c r="Q952" s="587"/>
      <c r="R952" s="587"/>
      <c r="S952" s="587"/>
      <c r="T952" s="587"/>
      <c r="U952" s="587"/>
      <c r="V952" s="587"/>
      <c r="W952" s="587"/>
      <c r="X952" s="587"/>
      <c r="Y952" s="587"/>
      <c r="Z952" s="587"/>
      <c r="AA952" s="587"/>
      <c r="AB952" s="587"/>
      <c r="AC952" s="587"/>
      <c r="AD952" s="587"/>
      <c r="AE952" s="587"/>
      <c r="AF952" s="587"/>
      <c r="AG952" s="587"/>
      <c r="AH952" s="587"/>
      <c r="AI952" s="587"/>
      <c r="AJ952" s="587"/>
      <c r="AK952" s="587"/>
      <c r="AL952" s="587"/>
      <c r="AM952" s="587"/>
      <c r="AN952" s="587"/>
      <c r="AO952" s="587"/>
      <c r="AP952" s="590"/>
      <c r="AQ952" s="590"/>
    </row>
    <row r="953" spans="1:43" ht="12.75" customHeight="1">
      <c r="A953" s="587"/>
      <c r="B953" s="587"/>
      <c r="C953" s="587"/>
      <c r="D953" s="587"/>
      <c r="E953" s="587"/>
      <c r="F953" s="587"/>
      <c r="G953" s="587"/>
      <c r="H953" s="587"/>
      <c r="I953" s="587"/>
      <c r="J953" s="587"/>
      <c r="K953" s="587"/>
      <c r="L953" s="588"/>
      <c r="M953" s="587"/>
      <c r="N953" s="587"/>
      <c r="O953" s="587"/>
      <c r="P953" s="589"/>
      <c r="Q953" s="587"/>
      <c r="R953" s="587"/>
      <c r="S953" s="587"/>
      <c r="T953" s="587"/>
      <c r="U953" s="587"/>
      <c r="V953" s="587"/>
      <c r="W953" s="587"/>
      <c r="X953" s="587"/>
      <c r="Y953" s="587"/>
      <c r="Z953" s="587"/>
      <c r="AA953" s="587"/>
      <c r="AB953" s="587"/>
      <c r="AC953" s="587"/>
      <c r="AD953" s="587"/>
      <c r="AE953" s="587"/>
      <c r="AF953" s="587"/>
      <c r="AG953" s="587"/>
      <c r="AH953" s="587"/>
      <c r="AI953" s="587"/>
      <c r="AJ953" s="587"/>
      <c r="AK953" s="587"/>
      <c r="AL953" s="587"/>
      <c r="AM953" s="587"/>
      <c r="AN953" s="587"/>
      <c r="AO953" s="587"/>
      <c r="AP953" s="590"/>
      <c r="AQ953" s="590"/>
    </row>
    <row r="954" spans="1:43" ht="12.75" customHeight="1">
      <c r="A954" s="587"/>
      <c r="B954" s="587"/>
      <c r="C954" s="587"/>
      <c r="D954" s="587"/>
      <c r="E954" s="587"/>
      <c r="F954" s="587"/>
      <c r="G954" s="587"/>
      <c r="H954" s="587"/>
      <c r="I954" s="587"/>
      <c r="J954" s="587"/>
      <c r="K954" s="587"/>
      <c r="L954" s="588"/>
      <c r="M954" s="587"/>
      <c r="N954" s="587"/>
      <c r="O954" s="587"/>
      <c r="P954" s="589"/>
      <c r="Q954" s="587"/>
      <c r="R954" s="587"/>
      <c r="S954" s="587"/>
      <c r="T954" s="587"/>
      <c r="U954" s="587"/>
      <c r="V954" s="587"/>
      <c r="W954" s="587"/>
      <c r="X954" s="587"/>
      <c r="Y954" s="587"/>
      <c r="Z954" s="587"/>
      <c r="AA954" s="587"/>
      <c r="AB954" s="587"/>
      <c r="AC954" s="587"/>
      <c r="AD954" s="587"/>
      <c r="AE954" s="587"/>
      <c r="AF954" s="587"/>
      <c r="AG954" s="587"/>
      <c r="AH954" s="587"/>
      <c r="AI954" s="587"/>
      <c r="AJ954" s="587"/>
      <c r="AK954" s="587"/>
      <c r="AL954" s="587"/>
      <c r="AM954" s="587"/>
      <c r="AN954" s="587"/>
      <c r="AO954" s="587"/>
      <c r="AP954" s="590"/>
      <c r="AQ954" s="590"/>
    </row>
    <row r="955" spans="1:43" ht="12.75" customHeight="1">
      <c r="A955" s="587"/>
      <c r="B955" s="587"/>
      <c r="C955" s="587"/>
      <c r="D955" s="587"/>
      <c r="E955" s="587"/>
      <c r="F955" s="587"/>
      <c r="G955" s="587"/>
      <c r="H955" s="587"/>
      <c r="I955" s="587"/>
      <c r="J955" s="587"/>
      <c r="K955" s="587"/>
      <c r="L955" s="588"/>
      <c r="M955" s="587"/>
      <c r="N955" s="587"/>
      <c r="O955" s="587"/>
      <c r="P955" s="589"/>
      <c r="Q955" s="587"/>
      <c r="R955" s="587"/>
      <c r="S955" s="587"/>
      <c r="T955" s="587"/>
      <c r="U955" s="587"/>
      <c r="V955" s="587"/>
      <c r="W955" s="587"/>
      <c r="X955" s="587"/>
      <c r="Y955" s="587"/>
      <c r="Z955" s="587"/>
      <c r="AA955" s="587"/>
      <c r="AB955" s="587"/>
      <c r="AC955" s="587"/>
      <c r="AD955" s="587"/>
      <c r="AE955" s="587"/>
      <c r="AF955" s="587"/>
      <c r="AG955" s="587"/>
      <c r="AH955" s="587"/>
      <c r="AI955" s="587"/>
      <c r="AJ955" s="587"/>
      <c r="AK955" s="587"/>
      <c r="AL955" s="587"/>
      <c r="AM955" s="587"/>
      <c r="AN955" s="587"/>
      <c r="AO955" s="587"/>
      <c r="AP955" s="590"/>
      <c r="AQ955" s="590"/>
    </row>
    <row r="956" spans="1:43" ht="12.75" customHeight="1">
      <c r="A956" s="587"/>
      <c r="B956" s="587"/>
      <c r="C956" s="587"/>
      <c r="D956" s="587"/>
      <c r="E956" s="587"/>
      <c r="F956" s="587"/>
      <c r="G956" s="587"/>
      <c r="H956" s="587"/>
      <c r="I956" s="587"/>
      <c r="J956" s="587"/>
      <c r="K956" s="587"/>
      <c r="L956" s="588"/>
      <c r="M956" s="587"/>
      <c r="N956" s="587"/>
      <c r="O956" s="587"/>
      <c r="P956" s="589"/>
      <c r="Q956" s="587"/>
      <c r="R956" s="587"/>
      <c r="S956" s="587"/>
      <c r="T956" s="587"/>
      <c r="U956" s="587"/>
      <c r="V956" s="587"/>
      <c r="W956" s="587"/>
      <c r="X956" s="587"/>
      <c r="Y956" s="587"/>
      <c r="Z956" s="587"/>
      <c r="AA956" s="587"/>
      <c r="AB956" s="587"/>
      <c r="AC956" s="587"/>
      <c r="AD956" s="587"/>
      <c r="AE956" s="587"/>
      <c r="AF956" s="587"/>
      <c r="AG956" s="587"/>
      <c r="AH956" s="587"/>
      <c r="AI956" s="587"/>
      <c r="AJ956" s="587"/>
      <c r="AK956" s="587"/>
      <c r="AL956" s="587"/>
      <c r="AM956" s="587"/>
      <c r="AN956" s="587"/>
      <c r="AO956" s="587"/>
      <c r="AP956" s="590"/>
      <c r="AQ956" s="590"/>
    </row>
    <row r="957" spans="1:43" ht="12.75" customHeight="1">
      <c r="A957" s="587"/>
      <c r="B957" s="587"/>
      <c r="C957" s="587"/>
      <c r="D957" s="587"/>
      <c r="E957" s="587"/>
      <c r="F957" s="587"/>
      <c r="G957" s="587"/>
      <c r="H957" s="587"/>
      <c r="I957" s="587"/>
      <c r="J957" s="587"/>
      <c r="K957" s="587"/>
      <c r="L957" s="588"/>
      <c r="M957" s="587"/>
      <c r="N957" s="587"/>
      <c r="O957" s="587"/>
      <c r="P957" s="589"/>
      <c r="Q957" s="587"/>
      <c r="R957" s="587"/>
      <c r="S957" s="587"/>
      <c r="T957" s="587"/>
      <c r="U957" s="587"/>
      <c r="V957" s="587"/>
      <c r="W957" s="587"/>
      <c r="X957" s="587"/>
      <c r="Y957" s="587"/>
      <c r="Z957" s="587"/>
      <c r="AA957" s="587"/>
      <c r="AB957" s="587"/>
      <c r="AC957" s="587"/>
      <c r="AD957" s="587"/>
      <c r="AE957" s="587"/>
      <c r="AF957" s="587"/>
      <c r="AG957" s="587"/>
      <c r="AH957" s="587"/>
      <c r="AI957" s="587"/>
      <c r="AJ957" s="587"/>
      <c r="AK957" s="587"/>
      <c r="AL957" s="587"/>
      <c r="AM957" s="587"/>
      <c r="AN957" s="587"/>
      <c r="AO957" s="587"/>
      <c r="AP957" s="590"/>
      <c r="AQ957" s="590"/>
    </row>
    <row r="958" spans="1:43" ht="12.75" customHeight="1">
      <c r="A958" s="587"/>
      <c r="B958" s="587"/>
      <c r="C958" s="587"/>
      <c r="D958" s="587"/>
      <c r="E958" s="587"/>
      <c r="F958" s="587"/>
      <c r="G958" s="587"/>
      <c r="H958" s="587"/>
      <c r="I958" s="587"/>
      <c r="J958" s="587"/>
      <c r="K958" s="587"/>
      <c r="L958" s="588"/>
      <c r="M958" s="587"/>
      <c r="N958" s="587"/>
      <c r="O958" s="587"/>
      <c r="P958" s="589"/>
      <c r="Q958" s="587"/>
      <c r="R958" s="587"/>
      <c r="S958" s="587"/>
      <c r="T958" s="587"/>
      <c r="U958" s="587"/>
      <c r="V958" s="587"/>
      <c r="W958" s="587"/>
      <c r="X958" s="587"/>
      <c r="Y958" s="587"/>
      <c r="Z958" s="587"/>
      <c r="AA958" s="587"/>
      <c r="AB958" s="587"/>
      <c r="AC958" s="587"/>
      <c r="AD958" s="587"/>
      <c r="AE958" s="587"/>
      <c r="AF958" s="587"/>
      <c r="AG958" s="587"/>
      <c r="AH958" s="587"/>
      <c r="AI958" s="587"/>
      <c r="AJ958" s="587"/>
      <c r="AK958" s="587"/>
      <c r="AL958" s="587"/>
      <c r="AM958" s="587"/>
      <c r="AN958" s="587"/>
      <c r="AO958" s="587"/>
      <c r="AP958" s="590"/>
      <c r="AQ958" s="590"/>
    </row>
    <row r="959" spans="1:43" ht="12.75" customHeight="1">
      <c r="A959" s="587"/>
      <c r="B959" s="587"/>
      <c r="C959" s="587"/>
      <c r="D959" s="587"/>
      <c r="E959" s="587"/>
      <c r="F959" s="587"/>
      <c r="G959" s="587"/>
      <c r="H959" s="587"/>
      <c r="I959" s="587"/>
      <c r="J959" s="587"/>
      <c r="K959" s="587"/>
      <c r="L959" s="588"/>
      <c r="M959" s="587"/>
      <c r="N959" s="587"/>
      <c r="O959" s="587"/>
      <c r="P959" s="589"/>
      <c r="Q959" s="587"/>
      <c r="R959" s="587"/>
      <c r="S959" s="587"/>
      <c r="T959" s="587"/>
      <c r="U959" s="587"/>
      <c r="V959" s="587"/>
      <c r="W959" s="587"/>
      <c r="X959" s="587"/>
      <c r="Y959" s="587"/>
      <c r="Z959" s="587"/>
      <c r="AA959" s="587"/>
      <c r="AB959" s="587"/>
      <c r="AC959" s="587"/>
      <c r="AD959" s="587"/>
      <c r="AE959" s="587"/>
      <c r="AF959" s="587"/>
      <c r="AG959" s="587"/>
      <c r="AH959" s="587"/>
      <c r="AI959" s="587"/>
      <c r="AJ959" s="587"/>
      <c r="AK959" s="587"/>
      <c r="AL959" s="587"/>
      <c r="AM959" s="587"/>
      <c r="AN959" s="587"/>
      <c r="AO959" s="587"/>
      <c r="AP959" s="590"/>
      <c r="AQ959" s="590"/>
    </row>
    <row r="960" spans="1:43" ht="12.75" customHeight="1">
      <c r="A960" s="587"/>
      <c r="B960" s="587"/>
      <c r="C960" s="587"/>
      <c r="D960" s="587"/>
      <c r="E960" s="587"/>
      <c r="F960" s="587"/>
      <c r="G960" s="587"/>
      <c r="H960" s="587"/>
      <c r="I960" s="587"/>
      <c r="J960" s="587"/>
      <c r="K960" s="587"/>
      <c r="L960" s="588"/>
      <c r="M960" s="587"/>
      <c r="N960" s="587"/>
      <c r="O960" s="587"/>
      <c r="P960" s="589"/>
      <c r="Q960" s="587"/>
      <c r="R960" s="587"/>
      <c r="S960" s="587"/>
      <c r="T960" s="587"/>
      <c r="U960" s="587"/>
      <c r="V960" s="587"/>
      <c r="W960" s="587"/>
      <c r="X960" s="587"/>
      <c r="Y960" s="587"/>
      <c r="Z960" s="587"/>
      <c r="AA960" s="587"/>
      <c r="AB960" s="587"/>
      <c r="AC960" s="587"/>
      <c r="AD960" s="587"/>
      <c r="AE960" s="587"/>
      <c r="AF960" s="587"/>
      <c r="AG960" s="587"/>
      <c r="AH960" s="587"/>
      <c r="AI960" s="587"/>
      <c r="AJ960" s="587"/>
      <c r="AK960" s="587"/>
      <c r="AL960" s="587"/>
      <c r="AM960" s="587"/>
      <c r="AN960" s="587"/>
      <c r="AO960" s="587"/>
      <c r="AP960" s="590"/>
      <c r="AQ960" s="590"/>
    </row>
    <row r="961" spans="1:43" ht="12.75" customHeight="1">
      <c r="A961" s="587"/>
      <c r="B961" s="587"/>
      <c r="C961" s="587"/>
      <c r="D961" s="587"/>
      <c r="E961" s="587"/>
      <c r="F961" s="587"/>
      <c r="G961" s="587"/>
      <c r="H961" s="587"/>
      <c r="I961" s="587"/>
      <c r="J961" s="587"/>
      <c r="K961" s="587"/>
      <c r="L961" s="588"/>
      <c r="M961" s="587"/>
      <c r="N961" s="587"/>
      <c r="O961" s="587"/>
      <c r="P961" s="589"/>
      <c r="Q961" s="587"/>
      <c r="R961" s="587"/>
      <c r="S961" s="587"/>
      <c r="T961" s="587"/>
      <c r="U961" s="587"/>
      <c r="V961" s="587"/>
      <c r="W961" s="587"/>
      <c r="X961" s="587"/>
      <c r="Y961" s="587"/>
      <c r="Z961" s="587"/>
      <c r="AA961" s="587"/>
      <c r="AB961" s="587"/>
      <c r="AC961" s="587"/>
      <c r="AD961" s="587"/>
      <c r="AE961" s="587"/>
      <c r="AF961" s="587"/>
      <c r="AG961" s="587"/>
      <c r="AH961" s="587"/>
      <c r="AI961" s="587"/>
      <c r="AJ961" s="587"/>
      <c r="AK961" s="587"/>
      <c r="AL961" s="587"/>
      <c r="AM961" s="587"/>
      <c r="AN961" s="587"/>
      <c r="AO961" s="587"/>
      <c r="AP961" s="590"/>
      <c r="AQ961" s="590"/>
    </row>
    <row r="962" spans="1:43" ht="12.75" customHeight="1">
      <c r="A962" s="587"/>
      <c r="B962" s="587"/>
      <c r="C962" s="587"/>
      <c r="D962" s="587"/>
      <c r="E962" s="587"/>
      <c r="F962" s="587"/>
      <c r="G962" s="587"/>
      <c r="H962" s="587"/>
      <c r="I962" s="587"/>
      <c r="J962" s="587"/>
      <c r="K962" s="587"/>
      <c r="L962" s="588"/>
      <c r="M962" s="587"/>
      <c r="N962" s="587"/>
      <c r="O962" s="587"/>
      <c r="P962" s="589"/>
      <c r="Q962" s="587"/>
      <c r="R962" s="587"/>
      <c r="S962" s="587"/>
      <c r="T962" s="587"/>
      <c r="U962" s="587"/>
      <c r="V962" s="587"/>
      <c r="W962" s="587"/>
      <c r="X962" s="587"/>
      <c r="Y962" s="587"/>
      <c r="Z962" s="587"/>
      <c r="AA962" s="587"/>
      <c r="AB962" s="587"/>
      <c r="AC962" s="587"/>
      <c r="AD962" s="587"/>
      <c r="AE962" s="587"/>
      <c r="AF962" s="587"/>
      <c r="AG962" s="587"/>
      <c r="AH962" s="587"/>
      <c r="AI962" s="587"/>
      <c r="AJ962" s="587"/>
      <c r="AK962" s="587"/>
      <c r="AL962" s="587"/>
      <c r="AM962" s="587"/>
      <c r="AN962" s="587"/>
      <c r="AO962" s="587"/>
      <c r="AP962" s="590"/>
      <c r="AQ962" s="590"/>
    </row>
    <row r="963" spans="1:43" ht="12.75" customHeight="1">
      <c r="A963" s="587"/>
      <c r="B963" s="587"/>
      <c r="C963" s="587"/>
      <c r="D963" s="587"/>
      <c r="E963" s="587"/>
      <c r="F963" s="587"/>
      <c r="G963" s="587"/>
      <c r="H963" s="587"/>
      <c r="I963" s="587"/>
      <c r="J963" s="587"/>
      <c r="K963" s="587"/>
      <c r="L963" s="588"/>
      <c r="M963" s="587"/>
      <c r="N963" s="587"/>
      <c r="O963" s="587"/>
      <c r="P963" s="589"/>
      <c r="Q963" s="587"/>
      <c r="R963" s="587"/>
      <c r="S963" s="587"/>
      <c r="T963" s="587"/>
      <c r="U963" s="587"/>
      <c r="V963" s="587"/>
      <c r="W963" s="587"/>
      <c r="X963" s="587"/>
      <c r="Y963" s="587"/>
      <c r="Z963" s="587"/>
      <c r="AA963" s="587"/>
      <c r="AB963" s="587"/>
      <c r="AC963" s="587"/>
      <c r="AD963" s="587"/>
      <c r="AE963" s="587"/>
      <c r="AF963" s="587"/>
      <c r="AG963" s="587"/>
      <c r="AH963" s="587"/>
      <c r="AI963" s="587"/>
      <c r="AJ963" s="587"/>
      <c r="AK963" s="587"/>
      <c r="AL963" s="587"/>
      <c r="AM963" s="587"/>
      <c r="AN963" s="587"/>
      <c r="AO963" s="587"/>
      <c r="AP963" s="590"/>
      <c r="AQ963" s="590"/>
    </row>
    <row r="964" spans="1:43" ht="12.75" customHeight="1">
      <c r="A964" s="587"/>
      <c r="B964" s="587"/>
      <c r="C964" s="587"/>
      <c r="D964" s="587"/>
      <c r="E964" s="587"/>
      <c r="F964" s="587"/>
      <c r="G964" s="587"/>
      <c r="H964" s="587"/>
      <c r="I964" s="587"/>
      <c r="J964" s="587"/>
      <c r="K964" s="587"/>
      <c r="L964" s="588"/>
      <c r="M964" s="587"/>
      <c r="N964" s="587"/>
      <c r="O964" s="587"/>
      <c r="P964" s="589"/>
      <c r="Q964" s="587"/>
      <c r="R964" s="587"/>
      <c r="S964" s="587"/>
      <c r="T964" s="587"/>
      <c r="U964" s="587"/>
      <c r="V964" s="587"/>
      <c r="W964" s="587"/>
      <c r="X964" s="587"/>
      <c r="Y964" s="587"/>
      <c r="Z964" s="587"/>
      <c r="AA964" s="587"/>
      <c r="AB964" s="587"/>
      <c r="AC964" s="587"/>
      <c r="AD964" s="587"/>
      <c r="AE964" s="587"/>
      <c r="AF964" s="587"/>
      <c r="AG964" s="587"/>
      <c r="AH964" s="587"/>
      <c r="AI964" s="587"/>
      <c r="AJ964" s="587"/>
      <c r="AK964" s="587"/>
      <c r="AL964" s="587"/>
      <c r="AM964" s="587"/>
      <c r="AN964" s="587"/>
      <c r="AO964" s="587"/>
      <c r="AP964" s="590"/>
      <c r="AQ964" s="590"/>
    </row>
    <row r="965" spans="1:43" ht="12.75" customHeight="1">
      <c r="A965" s="587"/>
      <c r="B965" s="587"/>
      <c r="C965" s="587"/>
      <c r="D965" s="587"/>
      <c r="E965" s="587"/>
      <c r="F965" s="587"/>
      <c r="G965" s="587"/>
      <c r="H965" s="587"/>
      <c r="I965" s="587"/>
      <c r="J965" s="587"/>
      <c r="K965" s="587"/>
      <c r="L965" s="588"/>
      <c r="M965" s="587"/>
      <c r="N965" s="587"/>
      <c r="O965" s="587"/>
      <c r="P965" s="589"/>
      <c r="Q965" s="587"/>
      <c r="R965" s="587"/>
      <c r="S965" s="587"/>
      <c r="T965" s="587"/>
      <c r="U965" s="587"/>
      <c r="V965" s="587"/>
      <c r="W965" s="587"/>
      <c r="X965" s="587"/>
      <c r="Y965" s="587"/>
      <c r="Z965" s="587"/>
      <c r="AA965" s="587"/>
      <c r="AB965" s="587"/>
      <c r="AC965" s="587"/>
      <c r="AD965" s="587"/>
      <c r="AE965" s="587"/>
      <c r="AF965" s="587"/>
      <c r="AG965" s="587"/>
      <c r="AH965" s="587"/>
      <c r="AI965" s="587"/>
      <c r="AJ965" s="587"/>
      <c r="AK965" s="587"/>
      <c r="AL965" s="587"/>
      <c r="AM965" s="587"/>
      <c r="AN965" s="587"/>
      <c r="AO965" s="587"/>
      <c r="AP965" s="590"/>
      <c r="AQ965" s="590"/>
    </row>
    <row r="966" spans="1:43" ht="12.75" customHeight="1">
      <c r="A966" s="587"/>
      <c r="B966" s="587"/>
      <c r="C966" s="587"/>
      <c r="D966" s="587"/>
      <c r="E966" s="587"/>
      <c r="F966" s="587"/>
      <c r="G966" s="587"/>
      <c r="H966" s="587"/>
      <c r="I966" s="587"/>
      <c r="J966" s="587"/>
      <c r="K966" s="587"/>
      <c r="L966" s="588"/>
      <c r="M966" s="587"/>
      <c r="N966" s="587"/>
      <c r="O966" s="587"/>
      <c r="P966" s="589"/>
      <c r="Q966" s="587"/>
      <c r="R966" s="587"/>
      <c r="S966" s="587"/>
      <c r="T966" s="587"/>
      <c r="U966" s="587"/>
      <c r="V966" s="587"/>
      <c r="W966" s="587"/>
      <c r="X966" s="587"/>
      <c r="Y966" s="587"/>
      <c r="Z966" s="587"/>
      <c r="AA966" s="587"/>
      <c r="AB966" s="587"/>
      <c r="AC966" s="587"/>
      <c r="AD966" s="587"/>
      <c r="AE966" s="587"/>
      <c r="AF966" s="587"/>
      <c r="AG966" s="587"/>
      <c r="AH966" s="587"/>
      <c r="AI966" s="587"/>
      <c r="AJ966" s="587"/>
      <c r="AK966" s="587"/>
      <c r="AL966" s="587"/>
      <c r="AM966" s="587"/>
      <c r="AN966" s="587"/>
      <c r="AO966" s="587"/>
      <c r="AP966" s="590"/>
      <c r="AQ966" s="590"/>
    </row>
    <row r="967" spans="1:43" ht="12.75" customHeight="1">
      <c r="A967" s="587"/>
      <c r="B967" s="587"/>
      <c r="C967" s="587"/>
      <c r="D967" s="587"/>
      <c r="E967" s="587"/>
      <c r="F967" s="587"/>
      <c r="G967" s="587"/>
      <c r="H967" s="587"/>
      <c r="I967" s="587"/>
      <c r="J967" s="587"/>
      <c r="K967" s="587"/>
      <c r="L967" s="588"/>
      <c r="M967" s="587"/>
      <c r="N967" s="587"/>
      <c r="O967" s="587"/>
      <c r="P967" s="589"/>
      <c r="Q967" s="587"/>
      <c r="R967" s="587"/>
      <c r="S967" s="587"/>
      <c r="T967" s="587"/>
      <c r="U967" s="587"/>
      <c r="V967" s="587"/>
      <c r="W967" s="587"/>
      <c r="X967" s="587"/>
      <c r="Y967" s="587"/>
      <c r="Z967" s="587"/>
      <c r="AA967" s="587"/>
      <c r="AB967" s="587"/>
      <c r="AC967" s="587"/>
      <c r="AD967" s="587"/>
      <c r="AE967" s="587"/>
      <c r="AF967" s="587"/>
      <c r="AG967" s="587"/>
      <c r="AH967" s="587"/>
      <c r="AI967" s="587"/>
      <c r="AJ967" s="587"/>
      <c r="AK967" s="587"/>
      <c r="AL967" s="587"/>
      <c r="AM967" s="587"/>
      <c r="AN967" s="587"/>
      <c r="AO967" s="587"/>
      <c r="AP967" s="590"/>
      <c r="AQ967" s="590"/>
    </row>
    <row r="968" spans="1:43" ht="12.75" customHeight="1">
      <c r="A968" s="587"/>
      <c r="B968" s="587"/>
      <c r="C968" s="587"/>
      <c r="D968" s="587"/>
      <c r="E968" s="587"/>
      <c r="F968" s="587"/>
      <c r="G968" s="587"/>
      <c r="H968" s="587"/>
      <c r="I968" s="587"/>
      <c r="J968" s="587"/>
      <c r="K968" s="587"/>
      <c r="L968" s="588"/>
      <c r="M968" s="587"/>
      <c r="N968" s="587"/>
      <c r="O968" s="587"/>
      <c r="P968" s="589"/>
      <c r="Q968" s="587"/>
      <c r="R968" s="587"/>
      <c r="S968" s="587"/>
      <c r="T968" s="587"/>
      <c r="U968" s="587"/>
      <c r="V968" s="587"/>
      <c r="W968" s="587"/>
      <c r="X968" s="587"/>
      <c r="Y968" s="587"/>
      <c r="Z968" s="587"/>
      <c r="AA968" s="587"/>
      <c r="AB968" s="587"/>
      <c r="AC968" s="587"/>
      <c r="AD968" s="587"/>
      <c r="AE968" s="587"/>
      <c r="AF968" s="587"/>
      <c r="AG968" s="587"/>
      <c r="AH968" s="587"/>
      <c r="AI968" s="587"/>
      <c r="AJ968" s="587"/>
      <c r="AK968" s="587"/>
      <c r="AL968" s="587"/>
      <c r="AM968" s="587"/>
      <c r="AN968" s="587"/>
      <c r="AO968" s="587"/>
      <c r="AP968" s="590"/>
      <c r="AQ968" s="590"/>
    </row>
    <row r="969" spans="1:43" ht="12.75" customHeight="1">
      <c r="A969" s="587"/>
      <c r="B969" s="587"/>
      <c r="C969" s="587"/>
      <c r="D969" s="587"/>
      <c r="E969" s="587"/>
      <c r="F969" s="587"/>
      <c r="G969" s="587"/>
      <c r="H969" s="587"/>
      <c r="I969" s="587"/>
      <c r="J969" s="587"/>
      <c r="K969" s="587"/>
      <c r="L969" s="588"/>
      <c r="M969" s="587"/>
      <c r="N969" s="587"/>
      <c r="O969" s="587"/>
      <c r="P969" s="589"/>
      <c r="Q969" s="587"/>
      <c r="R969" s="587"/>
      <c r="S969" s="587"/>
      <c r="T969" s="587"/>
      <c r="U969" s="587"/>
      <c r="V969" s="587"/>
      <c r="W969" s="587"/>
      <c r="X969" s="587"/>
      <c r="Y969" s="587"/>
      <c r="Z969" s="587"/>
      <c r="AA969" s="587"/>
      <c r="AB969" s="587"/>
      <c r="AC969" s="587"/>
      <c r="AD969" s="587"/>
      <c r="AE969" s="587"/>
      <c r="AF969" s="587"/>
      <c r="AG969" s="587"/>
      <c r="AH969" s="587"/>
      <c r="AI969" s="587"/>
      <c r="AJ969" s="587"/>
      <c r="AK969" s="587"/>
      <c r="AL969" s="587"/>
      <c r="AM969" s="587"/>
      <c r="AN969" s="587"/>
      <c r="AO969" s="587"/>
      <c r="AP969" s="590"/>
      <c r="AQ969" s="590"/>
    </row>
    <row r="970" spans="1:43" ht="12.75" customHeight="1">
      <c r="A970" s="587"/>
      <c r="B970" s="587"/>
      <c r="C970" s="587"/>
      <c r="D970" s="587"/>
      <c r="E970" s="587"/>
      <c r="F970" s="587"/>
      <c r="G970" s="587"/>
      <c r="H970" s="587"/>
      <c r="I970" s="587"/>
      <c r="J970" s="587"/>
      <c r="K970" s="587"/>
      <c r="L970" s="588"/>
      <c r="M970" s="587"/>
      <c r="N970" s="587"/>
      <c r="O970" s="587"/>
      <c r="P970" s="589"/>
      <c r="Q970" s="587"/>
      <c r="R970" s="587"/>
      <c r="S970" s="587"/>
      <c r="T970" s="587"/>
      <c r="U970" s="587"/>
      <c r="V970" s="587"/>
      <c r="W970" s="587"/>
      <c r="X970" s="587"/>
      <c r="Y970" s="587"/>
      <c r="Z970" s="587"/>
      <c r="AA970" s="587"/>
      <c r="AB970" s="587"/>
      <c r="AC970" s="587"/>
      <c r="AD970" s="587"/>
      <c r="AE970" s="587"/>
      <c r="AF970" s="587"/>
      <c r="AG970" s="587"/>
      <c r="AH970" s="587"/>
      <c r="AI970" s="587"/>
      <c r="AJ970" s="587"/>
      <c r="AK970" s="587"/>
      <c r="AL970" s="587"/>
      <c r="AM970" s="587"/>
      <c r="AN970" s="587"/>
      <c r="AO970" s="587"/>
      <c r="AP970" s="590"/>
      <c r="AQ970" s="590"/>
    </row>
    <row r="971" spans="1:43" ht="12.75" customHeight="1">
      <c r="A971" s="587"/>
      <c r="B971" s="587"/>
      <c r="C971" s="587"/>
      <c r="D971" s="587"/>
      <c r="E971" s="587"/>
      <c r="F971" s="587"/>
      <c r="G971" s="587"/>
      <c r="H971" s="587"/>
      <c r="I971" s="587"/>
      <c r="J971" s="587"/>
      <c r="K971" s="587"/>
      <c r="L971" s="588"/>
      <c r="M971" s="587"/>
      <c r="N971" s="587"/>
      <c r="O971" s="587"/>
      <c r="P971" s="589"/>
      <c r="Q971" s="587"/>
      <c r="R971" s="587"/>
      <c r="S971" s="587"/>
      <c r="T971" s="587"/>
      <c r="U971" s="587"/>
      <c r="V971" s="587"/>
      <c r="W971" s="587"/>
      <c r="X971" s="587"/>
      <c r="Y971" s="587"/>
      <c r="Z971" s="587"/>
      <c r="AA971" s="587"/>
      <c r="AB971" s="587"/>
      <c r="AC971" s="587"/>
      <c r="AD971" s="587"/>
      <c r="AE971" s="587"/>
      <c r="AF971" s="587"/>
      <c r="AG971" s="587"/>
      <c r="AH971" s="587"/>
      <c r="AI971" s="587"/>
      <c r="AJ971" s="587"/>
      <c r="AK971" s="587"/>
      <c r="AL971" s="587"/>
      <c r="AM971" s="587"/>
      <c r="AN971" s="587"/>
      <c r="AO971" s="587"/>
      <c r="AP971" s="590"/>
      <c r="AQ971" s="590"/>
    </row>
    <row r="972" spans="1:43" ht="12.75" customHeight="1">
      <c r="A972" s="587"/>
      <c r="B972" s="587"/>
      <c r="C972" s="587"/>
      <c r="D972" s="587"/>
      <c r="E972" s="587"/>
      <c r="F972" s="587"/>
      <c r="G972" s="587"/>
      <c r="H972" s="587"/>
      <c r="I972" s="587"/>
      <c r="J972" s="587"/>
      <c r="K972" s="587"/>
      <c r="L972" s="588"/>
      <c r="M972" s="587"/>
      <c r="N972" s="587"/>
      <c r="O972" s="587"/>
      <c r="P972" s="589"/>
      <c r="Q972" s="587"/>
      <c r="R972" s="587"/>
      <c r="S972" s="587"/>
      <c r="T972" s="587"/>
      <c r="U972" s="587"/>
      <c r="V972" s="587"/>
      <c r="W972" s="587"/>
      <c r="X972" s="587"/>
      <c r="Y972" s="587"/>
      <c r="Z972" s="587"/>
      <c r="AA972" s="587"/>
      <c r="AB972" s="587"/>
      <c r="AC972" s="587"/>
      <c r="AD972" s="587"/>
      <c r="AE972" s="587"/>
      <c r="AF972" s="587"/>
      <c r="AG972" s="587"/>
      <c r="AH972" s="587"/>
      <c r="AI972" s="587"/>
      <c r="AJ972" s="587"/>
      <c r="AK972" s="587"/>
      <c r="AL972" s="587"/>
      <c r="AM972" s="587"/>
      <c r="AN972" s="587"/>
      <c r="AO972" s="587"/>
      <c r="AP972" s="590"/>
      <c r="AQ972" s="590"/>
    </row>
    <row r="973" spans="1:43" ht="12.75" customHeight="1">
      <c r="A973" s="587"/>
      <c r="B973" s="587"/>
      <c r="C973" s="587"/>
      <c r="D973" s="587"/>
      <c r="E973" s="587"/>
      <c r="F973" s="587"/>
      <c r="G973" s="587"/>
      <c r="H973" s="587"/>
      <c r="I973" s="587"/>
      <c r="J973" s="587"/>
      <c r="K973" s="587"/>
      <c r="L973" s="588"/>
      <c r="M973" s="587"/>
      <c r="N973" s="587"/>
      <c r="O973" s="587"/>
      <c r="P973" s="589"/>
      <c r="Q973" s="587"/>
      <c r="R973" s="587"/>
      <c r="S973" s="587"/>
      <c r="T973" s="587"/>
      <c r="U973" s="587"/>
      <c r="V973" s="587"/>
      <c r="W973" s="587"/>
      <c r="X973" s="587"/>
      <c r="Y973" s="587"/>
      <c r="Z973" s="587"/>
      <c r="AA973" s="587"/>
      <c r="AB973" s="587"/>
      <c r="AC973" s="587"/>
      <c r="AD973" s="587"/>
      <c r="AE973" s="587"/>
      <c r="AF973" s="587"/>
      <c r="AG973" s="587"/>
      <c r="AH973" s="587"/>
      <c r="AI973" s="587"/>
      <c r="AJ973" s="587"/>
      <c r="AK973" s="587"/>
      <c r="AL973" s="587"/>
      <c r="AM973" s="587"/>
      <c r="AN973" s="587"/>
      <c r="AO973" s="587"/>
      <c r="AP973" s="590"/>
      <c r="AQ973" s="590"/>
    </row>
    <row r="974" spans="1:43" ht="12.75" customHeight="1">
      <c r="A974" s="587"/>
      <c r="B974" s="587"/>
      <c r="C974" s="587"/>
      <c r="D974" s="587"/>
      <c r="E974" s="587"/>
      <c r="F974" s="587"/>
      <c r="G974" s="587"/>
      <c r="H974" s="587"/>
      <c r="I974" s="587"/>
      <c r="J974" s="587"/>
      <c r="K974" s="587"/>
      <c r="L974" s="588"/>
      <c r="M974" s="587"/>
      <c r="N974" s="587"/>
      <c r="O974" s="587"/>
      <c r="P974" s="589"/>
      <c r="Q974" s="587"/>
      <c r="R974" s="587"/>
      <c r="S974" s="587"/>
      <c r="T974" s="587"/>
      <c r="U974" s="587"/>
      <c r="V974" s="587"/>
      <c r="W974" s="587"/>
      <c r="X974" s="587"/>
      <c r="Y974" s="587"/>
      <c r="Z974" s="587"/>
      <c r="AA974" s="587"/>
      <c r="AB974" s="587"/>
      <c r="AC974" s="587"/>
      <c r="AD974" s="587"/>
      <c r="AE974" s="587"/>
      <c r="AF974" s="587"/>
      <c r="AG974" s="587"/>
      <c r="AH974" s="587"/>
      <c r="AI974" s="587"/>
      <c r="AJ974" s="587"/>
      <c r="AK974" s="587"/>
      <c r="AL974" s="587"/>
      <c r="AM974" s="587"/>
      <c r="AN974" s="587"/>
      <c r="AO974" s="587"/>
      <c r="AP974" s="590"/>
      <c r="AQ974" s="590"/>
    </row>
    <row r="975" spans="1:43" ht="12.75" customHeight="1">
      <c r="A975" s="587"/>
      <c r="B975" s="587"/>
      <c r="C975" s="587"/>
      <c r="D975" s="587"/>
      <c r="E975" s="587"/>
      <c r="F975" s="587"/>
      <c r="G975" s="587"/>
      <c r="H975" s="587"/>
      <c r="I975" s="587"/>
      <c r="J975" s="587"/>
      <c r="K975" s="587"/>
      <c r="L975" s="588"/>
      <c r="M975" s="587"/>
      <c r="N975" s="587"/>
      <c r="O975" s="587"/>
      <c r="P975" s="589"/>
      <c r="Q975" s="587"/>
      <c r="R975" s="587"/>
      <c r="S975" s="587"/>
      <c r="T975" s="587"/>
      <c r="U975" s="587"/>
      <c r="V975" s="587"/>
      <c r="W975" s="587"/>
      <c r="X975" s="587"/>
      <c r="Y975" s="587"/>
      <c r="Z975" s="587"/>
      <c r="AA975" s="587"/>
      <c r="AB975" s="587"/>
      <c r="AC975" s="587"/>
      <c r="AD975" s="587"/>
      <c r="AE975" s="587"/>
      <c r="AF975" s="587"/>
      <c r="AG975" s="587"/>
      <c r="AH975" s="587"/>
      <c r="AI975" s="587"/>
      <c r="AJ975" s="587"/>
      <c r="AK975" s="587"/>
      <c r="AL975" s="587"/>
      <c r="AM975" s="587"/>
      <c r="AN975" s="587"/>
      <c r="AO975" s="587"/>
      <c r="AP975" s="590"/>
      <c r="AQ975" s="590"/>
    </row>
    <row r="976" spans="1:43" ht="12.75" customHeight="1">
      <c r="A976" s="587"/>
      <c r="B976" s="587"/>
      <c r="C976" s="587"/>
      <c r="D976" s="587"/>
      <c r="E976" s="587"/>
      <c r="F976" s="587"/>
      <c r="G976" s="587"/>
      <c r="H976" s="587"/>
      <c r="I976" s="587"/>
      <c r="J976" s="587"/>
      <c r="K976" s="587"/>
      <c r="L976" s="588"/>
      <c r="M976" s="587"/>
      <c r="N976" s="587"/>
      <c r="O976" s="587"/>
      <c r="P976" s="589"/>
      <c r="Q976" s="587"/>
      <c r="R976" s="587"/>
      <c r="S976" s="587"/>
      <c r="T976" s="587"/>
      <c r="U976" s="587"/>
      <c r="V976" s="587"/>
      <c r="W976" s="587"/>
      <c r="X976" s="587"/>
      <c r="Y976" s="587"/>
      <c r="Z976" s="587"/>
      <c r="AA976" s="587"/>
      <c r="AB976" s="587"/>
      <c r="AC976" s="587"/>
      <c r="AD976" s="587"/>
      <c r="AE976" s="587"/>
      <c r="AF976" s="587"/>
      <c r="AG976" s="587"/>
      <c r="AH976" s="587"/>
      <c r="AI976" s="587"/>
      <c r="AJ976" s="587"/>
      <c r="AK976" s="587"/>
      <c r="AL976" s="587"/>
      <c r="AM976" s="587"/>
      <c r="AN976" s="587"/>
      <c r="AO976" s="587"/>
      <c r="AP976" s="590"/>
      <c r="AQ976" s="590"/>
    </row>
    <row r="977" spans="1:43">
      <c r="A977" s="587"/>
      <c r="B977" s="587"/>
      <c r="C977" s="587"/>
      <c r="D977" s="587"/>
      <c r="E977" s="587"/>
      <c r="F977" s="587"/>
      <c r="G977" s="587"/>
      <c r="H977" s="587"/>
      <c r="I977" s="587"/>
      <c r="J977" s="587"/>
      <c r="K977" s="587"/>
      <c r="L977" s="587"/>
      <c r="M977" s="587"/>
      <c r="N977" s="587"/>
      <c r="O977" s="587"/>
      <c r="P977" s="587"/>
      <c r="Q977" s="587"/>
      <c r="R977" s="587"/>
      <c r="S977" s="587"/>
      <c r="T977" s="587"/>
      <c r="U977" s="587"/>
      <c r="V977" s="587"/>
      <c r="W977" s="587"/>
      <c r="X977" s="587"/>
      <c r="Y977" s="587"/>
      <c r="Z977" s="587"/>
      <c r="AA977" s="587"/>
      <c r="AB977" s="587"/>
      <c r="AC977" s="587"/>
      <c r="AD977" s="587"/>
      <c r="AE977" s="587"/>
      <c r="AF977" s="587"/>
      <c r="AG977" s="587"/>
      <c r="AH977" s="587"/>
      <c r="AI977" s="587"/>
      <c r="AJ977" s="587"/>
      <c r="AK977" s="587"/>
      <c r="AL977" s="587"/>
      <c r="AM977" s="587"/>
      <c r="AN977" s="587"/>
      <c r="AO977" s="587"/>
      <c r="AP977" s="587"/>
      <c r="AQ977" s="587"/>
    </row>
    <row r="978" spans="1:43">
      <c r="A978" s="587"/>
      <c r="B978" s="587"/>
      <c r="C978" s="587"/>
      <c r="D978" s="587"/>
      <c r="E978" s="587"/>
      <c r="F978" s="587"/>
      <c r="G978" s="587"/>
      <c r="H978" s="587"/>
      <c r="I978" s="587"/>
      <c r="J978" s="587"/>
      <c r="K978" s="587"/>
      <c r="L978" s="587"/>
      <c r="M978" s="587"/>
      <c r="N978" s="587"/>
      <c r="O978" s="587"/>
      <c r="P978" s="587"/>
      <c r="Q978" s="587"/>
      <c r="R978" s="587"/>
      <c r="S978" s="587"/>
      <c r="T978" s="587"/>
      <c r="U978" s="587"/>
      <c r="V978" s="587"/>
      <c r="W978" s="587"/>
      <c r="X978" s="587"/>
      <c r="Y978" s="587"/>
      <c r="Z978" s="587"/>
      <c r="AA978" s="587"/>
      <c r="AB978" s="587"/>
      <c r="AC978" s="587"/>
      <c r="AD978" s="587"/>
      <c r="AE978" s="587"/>
      <c r="AF978" s="587"/>
      <c r="AG978" s="587"/>
      <c r="AH978" s="587"/>
      <c r="AI978" s="587"/>
      <c r="AJ978" s="587"/>
      <c r="AK978" s="587"/>
      <c r="AL978" s="587"/>
      <c r="AM978" s="587"/>
      <c r="AN978" s="587"/>
      <c r="AO978" s="587"/>
      <c r="AP978" s="587"/>
      <c r="AQ978" s="587"/>
    </row>
    <row r="979" spans="1:43">
      <c r="A979" s="587"/>
      <c r="B979" s="587"/>
      <c r="C979" s="587"/>
      <c r="D979" s="587"/>
      <c r="E979" s="587"/>
      <c r="F979" s="587"/>
      <c r="G979" s="587"/>
      <c r="H979" s="587"/>
      <c r="I979" s="587"/>
      <c r="J979" s="587"/>
      <c r="K979" s="587"/>
      <c r="L979" s="587"/>
      <c r="M979" s="587"/>
      <c r="N979" s="587"/>
      <c r="O979" s="587"/>
      <c r="P979" s="587"/>
      <c r="Q979" s="587"/>
      <c r="R979" s="587"/>
      <c r="S979" s="587"/>
      <c r="T979" s="587"/>
      <c r="U979" s="587"/>
      <c r="V979" s="587"/>
      <c r="W979" s="587"/>
      <c r="X979" s="587"/>
      <c r="Y979" s="587"/>
      <c r="Z979" s="587"/>
      <c r="AA979" s="587"/>
      <c r="AB979" s="587"/>
      <c r="AC979" s="587"/>
      <c r="AD979" s="587"/>
      <c r="AE979" s="587"/>
      <c r="AF979" s="587"/>
      <c r="AG979" s="587"/>
      <c r="AH979" s="587"/>
      <c r="AI979" s="587"/>
      <c r="AJ979" s="587"/>
      <c r="AK979" s="587"/>
      <c r="AL979" s="587"/>
      <c r="AM979" s="587"/>
      <c r="AN979" s="587"/>
      <c r="AO979" s="587"/>
      <c r="AP979" s="587"/>
      <c r="AQ979" s="587"/>
    </row>
    <row r="980" spans="1:43">
      <c r="A980" s="587"/>
      <c r="B980" s="587"/>
      <c r="C980" s="587"/>
      <c r="D980" s="587"/>
      <c r="E980" s="587"/>
      <c r="F980" s="587"/>
      <c r="G980" s="587"/>
      <c r="H980" s="587"/>
      <c r="I980" s="587"/>
      <c r="J980" s="587"/>
      <c r="K980" s="587"/>
      <c r="L980" s="587"/>
      <c r="M980" s="587"/>
      <c r="N980" s="587"/>
      <c r="O980" s="587"/>
      <c r="P980" s="587"/>
      <c r="Q980" s="587"/>
      <c r="R980" s="587"/>
      <c r="S980" s="587"/>
      <c r="T980" s="587"/>
      <c r="U980" s="587"/>
      <c r="V980" s="587"/>
      <c r="W980" s="587"/>
      <c r="X980" s="587"/>
      <c r="Y980" s="587"/>
      <c r="Z980" s="587"/>
      <c r="AA980" s="587"/>
      <c r="AB980" s="587"/>
      <c r="AC980" s="587"/>
      <c r="AD980" s="587"/>
      <c r="AE980" s="587"/>
      <c r="AF980" s="587"/>
      <c r="AG980" s="587"/>
      <c r="AH980" s="587"/>
      <c r="AI980" s="587"/>
      <c r="AJ980" s="587"/>
      <c r="AK980" s="587"/>
      <c r="AL980" s="587"/>
      <c r="AM980" s="587"/>
      <c r="AN980" s="587"/>
      <c r="AO980" s="587"/>
      <c r="AP980" s="587"/>
      <c r="AQ980" s="587"/>
    </row>
    <row r="981" spans="1:43">
      <c r="A981" s="587"/>
      <c r="B981" s="587"/>
      <c r="C981" s="587"/>
      <c r="D981" s="587"/>
      <c r="E981" s="587"/>
      <c r="F981" s="587"/>
      <c r="G981" s="587"/>
      <c r="H981" s="587"/>
      <c r="I981" s="587"/>
      <c r="J981" s="587"/>
      <c r="K981" s="587"/>
      <c r="L981" s="587"/>
      <c r="M981" s="587"/>
      <c r="N981" s="587"/>
      <c r="O981" s="587"/>
      <c r="P981" s="587"/>
      <c r="Q981" s="587"/>
      <c r="R981" s="587"/>
      <c r="S981" s="587"/>
      <c r="T981" s="587"/>
      <c r="U981" s="587"/>
      <c r="V981" s="587"/>
      <c r="W981" s="587"/>
      <c r="X981" s="587"/>
      <c r="Y981" s="587"/>
      <c r="Z981" s="587"/>
      <c r="AA981" s="587"/>
      <c r="AB981" s="587"/>
      <c r="AC981" s="587"/>
      <c r="AD981" s="587"/>
      <c r="AE981" s="587"/>
      <c r="AF981" s="587"/>
      <c r="AG981" s="587"/>
      <c r="AH981" s="587"/>
      <c r="AI981" s="587"/>
      <c r="AJ981" s="587"/>
      <c r="AK981" s="587"/>
      <c r="AL981" s="587"/>
      <c r="AM981" s="587"/>
      <c r="AN981" s="587"/>
      <c r="AO981" s="587"/>
      <c r="AP981" s="587"/>
      <c r="AQ981" s="587"/>
    </row>
    <row r="982" spans="1:43">
      <c r="A982" s="587"/>
      <c r="B982" s="587"/>
      <c r="C982" s="587"/>
      <c r="D982" s="587"/>
      <c r="E982" s="587"/>
      <c r="F982" s="587"/>
      <c r="G982" s="587"/>
      <c r="H982" s="587"/>
      <c r="I982" s="587"/>
      <c r="J982" s="587"/>
      <c r="K982" s="587"/>
      <c r="L982" s="587"/>
      <c r="M982" s="587"/>
      <c r="N982" s="587"/>
      <c r="O982" s="587"/>
      <c r="P982" s="587"/>
      <c r="Q982" s="587"/>
      <c r="R982" s="587"/>
      <c r="S982" s="587"/>
      <c r="T982" s="587"/>
      <c r="U982" s="587"/>
      <c r="V982" s="587"/>
      <c r="W982" s="587"/>
      <c r="X982" s="587"/>
      <c r="Y982" s="587"/>
      <c r="Z982" s="587"/>
      <c r="AA982" s="587"/>
      <c r="AB982" s="587"/>
      <c r="AC982" s="587"/>
      <c r="AD982" s="587"/>
      <c r="AE982" s="587"/>
      <c r="AF982" s="587"/>
      <c r="AG982" s="587"/>
      <c r="AH982" s="587"/>
      <c r="AI982" s="587"/>
      <c r="AJ982" s="587"/>
      <c r="AK982" s="587"/>
      <c r="AL982" s="587"/>
      <c r="AM982" s="587"/>
      <c r="AN982" s="587"/>
      <c r="AO982" s="587"/>
      <c r="AP982" s="587"/>
      <c r="AQ982" s="587"/>
    </row>
    <row r="983" spans="1:43">
      <c r="A983" s="587"/>
      <c r="B983" s="587"/>
      <c r="C983" s="587"/>
      <c r="D983" s="587"/>
      <c r="E983" s="587"/>
      <c r="F983" s="587"/>
      <c r="G983" s="587"/>
      <c r="H983" s="587"/>
      <c r="I983" s="587"/>
      <c r="J983" s="587"/>
      <c r="K983" s="587"/>
      <c r="L983" s="587"/>
      <c r="M983" s="587"/>
      <c r="N983" s="587"/>
      <c r="O983" s="587"/>
      <c r="P983" s="587"/>
      <c r="Q983" s="587"/>
      <c r="R983" s="587"/>
      <c r="S983" s="587"/>
      <c r="T983" s="587"/>
      <c r="U983" s="587"/>
      <c r="V983" s="587"/>
      <c r="W983" s="587"/>
      <c r="X983" s="587"/>
      <c r="Y983" s="587"/>
      <c r="Z983" s="587"/>
      <c r="AA983" s="587"/>
      <c r="AB983" s="587"/>
      <c r="AC983" s="587"/>
      <c r="AD983" s="587"/>
      <c r="AE983" s="587"/>
      <c r="AF983" s="587"/>
      <c r="AG983" s="587"/>
      <c r="AH983" s="587"/>
      <c r="AI983" s="587"/>
      <c r="AJ983" s="587"/>
      <c r="AK983" s="587"/>
      <c r="AL983" s="587"/>
      <c r="AM983" s="587"/>
      <c r="AN983" s="587"/>
      <c r="AO983" s="587"/>
      <c r="AP983" s="587"/>
      <c r="AQ983" s="587"/>
    </row>
    <row r="984" spans="1:43">
      <c r="A984" s="587"/>
      <c r="B984" s="587"/>
      <c r="C984" s="587"/>
      <c r="D984" s="587"/>
      <c r="E984" s="587"/>
      <c r="F984" s="587"/>
      <c r="G984" s="587"/>
      <c r="H984" s="587"/>
      <c r="I984" s="587"/>
      <c r="J984" s="587"/>
      <c r="K984" s="587"/>
      <c r="L984" s="587"/>
      <c r="M984" s="587"/>
      <c r="N984" s="587"/>
      <c r="O984" s="587"/>
      <c r="P984" s="587"/>
      <c r="Q984" s="587"/>
      <c r="R984" s="587"/>
      <c r="S984" s="587"/>
      <c r="T984" s="587"/>
      <c r="U984" s="587"/>
      <c r="V984" s="587"/>
      <c r="W984" s="587"/>
      <c r="X984" s="587"/>
      <c r="Y984" s="587"/>
      <c r="Z984" s="587"/>
      <c r="AA984" s="587"/>
      <c r="AB984" s="587"/>
      <c r="AC984" s="587"/>
      <c r="AD984" s="587"/>
      <c r="AE984" s="587"/>
      <c r="AF984" s="587"/>
      <c r="AG984" s="587"/>
      <c r="AH984" s="587"/>
      <c r="AI984" s="587"/>
      <c r="AJ984" s="587"/>
      <c r="AK984" s="587"/>
      <c r="AL984" s="587"/>
      <c r="AM984" s="587"/>
      <c r="AN984" s="587"/>
      <c r="AO984" s="587"/>
      <c r="AP984" s="587"/>
      <c r="AQ984" s="587"/>
    </row>
    <row r="985" spans="1:43">
      <c r="A985" s="587"/>
      <c r="B985" s="587"/>
      <c r="C985" s="587"/>
      <c r="D985" s="587"/>
      <c r="E985" s="587"/>
      <c r="F985" s="587"/>
      <c r="G985" s="587"/>
      <c r="H985" s="587"/>
      <c r="I985" s="587"/>
      <c r="J985" s="587"/>
      <c r="K985" s="587"/>
      <c r="L985" s="587"/>
      <c r="M985" s="587"/>
      <c r="N985" s="587"/>
      <c r="O985" s="587"/>
      <c r="P985" s="587"/>
      <c r="Q985" s="587"/>
      <c r="R985" s="587"/>
      <c r="S985" s="587"/>
      <c r="T985" s="587"/>
      <c r="U985" s="587"/>
      <c r="V985" s="587"/>
      <c r="W985" s="587"/>
      <c r="X985" s="587"/>
      <c r="Y985" s="587"/>
      <c r="Z985" s="587"/>
      <c r="AA985" s="587"/>
      <c r="AB985" s="587"/>
      <c r="AC985" s="587"/>
      <c r="AD985" s="587"/>
      <c r="AE985" s="587"/>
      <c r="AF985" s="587"/>
      <c r="AG985" s="587"/>
      <c r="AH985" s="587"/>
      <c r="AI985" s="587"/>
      <c r="AJ985" s="587"/>
      <c r="AK985" s="587"/>
      <c r="AL985" s="587"/>
      <c r="AM985" s="587"/>
      <c r="AN985" s="587"/>
      <c r="AO985" s="587"/>
      <c r="AP985" s="587"/>
      <c r="AQ985" s="587"/>
    </row>
    <row r="986" spans="1:43">
      <c r="A986" s="587"/>
      <c r="B986" s="587"/>
      <c r="C986" s="587"/>
      <c r="D986" s="587"/>
      <c r="E986" s="587"/>
      <c r="F986" s="587"/>
      <c r="G986" s="587"/>
      <c r="H986" s="587"/>
      <c r="I986" s="587"/>
      <c r="J986" s="587"/>
      <c r="K986" s="587"/>
      <c r="L986" s="587"/>
      <c r="M986" s="587"/>
      <c r="N986" s="587"/>
      <c r="O986" s="587"/>
      <c r="P986" s="587"/>
      <c r="Q986" s="587"/>
      <c r="R986" s="587"/>
      <c r="S986" s="587"/>
      <c r="T986" s="587"/>
      <c r="U986" s="587"/>
      <c r="V986" s="587"/>
      <c r="W986" s="587"/>
      <c r="X986" s="587"/>
      <c r="Y986" s="587"/>
      <c r="Z986" s="587"/>
      <c r="AA986" s="587"/>
      <c r="AB986" s="587"/>
      <c r="AC986" s="587"/>
      <c r="AD986" s="587"/>
      <c r="AE986" s="587"/>
      <c r="AF986" s="587"/>
      <c r="AG986" s="587"/>
      <c r="AH986" s="587"/>
      <c r="AI986" s="587"/>
      <c r="AJ986" s="587"/>
      <c r="AK986" s="587"/>
      <c r="AL986" s="587"/>
      <c r="AM986" s="587"/>
      <c r="AN986" s="587"/>
      <c r="AO986" s="587"/>
      <c r="AP986" s="587"/>
      <c r="AQ986" s="587"/>
    </row>
    <row r="987" spans="1:43">
      <c r="A987" s="587"/>
      <c r="B987" s="587"/>
      <c r="C987" s="587"/>
      <c r="D987" s="587"/>
      <c r="E987" s="587"/>
      <c r="F987" s="587"/>
      <c r="G987" s="587"/>
      <c r="H987" s="587"/>
      <c r="I987" s="587"/>
      <c r="J987" s="587"/>
      <c r="K987" s="587"/>
      <c r="L987" s="587"/>
      <c r="M987" s="587"/>
      <c r="N987" s="587"/>
      <c r="O987" s="587"/>
      <c r="P987" s="587"/>
      <c r="Q987" s="587"/>
      <c r="R987" s="587"/>
      <c r="S987" s="587"/>
      <c r="T987" s="587"/>
      <c r="U987" s="587"/>
      <c r="V987" s="587"/>
      <c r="W987" s="587"/>
      <c r="X987" s="587"/>
      <c r="Y987" s="587"/>
      <c r="Z987" s="587"/>
      <c r="AA987" s="587"/>
      <c r="AB987" s="587"/>
      <c r="AC987" s="587"/>
      <c r="AD987" s="587"/>
      <c r="AE987" s="587"/>
      <c r="AF987" s="587"/>
      <c r="AG987" s="587"/>
      <c r="AH987" s="587"/>
      <c r="AI987" s="587"/>
      <c r="AJ987" s="587"/>
      <c r="AK987" s="587"/>
      <c r="AL987" s="587"/>
      <c r="AM987" s="587"/>
      <c r="AN987" s="587"/>
      <c r="AO987" s="587"/>
      <c r="AP987" s="587"/>
      <c r="AQ987" s="587"/>
    </row>
    <row r="988" spans="1:43">
      <c r="A988" s="587"/>
      <c r="B988" s="587"/>
      <c r="C988" s="587"/>
      <c r="D988" s="587"/>
      <c r="E988" s="587"/>
      <c r="F988" s="587"/>
      <c r="G988" s="587"/>
      <c r="H988" s="587"/>
      <c r="I988" s="587"/>
      <c r="J988" s="587"/>
      <c r="K988" s="587"/>
      <c r="L988" s="587"/>
      <c r="M988" s="587"/>
      <c r="N988" s="587"/>
      <c r="O988" s="587"/>
      <c r="P988" s="587"/>
      <c r="Q988" s="587"/>
      <c r="R988" s="587"/>
      <c r="S988" s="587"/>
      <c r="T988" s="587"/>
      <c r="U988" s="587"/>
      <c r="V988" s="587"/>
      <c r="W988" s="587"/>
      <c r="X988" s="587"/>
      <c r="Y988" s="587"/>
      <c r="Z988" s="587"/>
      <c r="AA988" s="587"/>
      <c r="AB988" s="587"/>
      <c r="AC988" s="587"/>
      <c r="AD988" s="587"/>
      <c r="AE988" s="587"/>
      <c r="AF988" s="587"/>
      <c r="AG988" s="587"/>
      <c r="AH988" s="587"/>
      <c r="AI988" s="587"/>
      <c r="AJ988" s="587"/>
      <c r="AK988" s="587"/>
      <c r="AL988" s="587"/>
      <c r="AM988" s="587"/>
      <c r="AN988" s="587"/>
      <c r="AO988" s="587"/>
      <c r="AP988" s="587"/>
      <c r="AQ988" s="587"/>
    </row>
    <row r="989" spans="1:43">
      <c r="A989" s="587"/>
      <c r="B989" s="587"/>
      <c r="C989" s="587"/>
      <c r="D989" s="587"/>
      <c r="E989" s="587"/>
      <c r="F989" s="587"/>
      <c r="G989" s="587"/>
      <c r="H989" s="587"/>
      <c r="I989" s="587"/>
      <c r="J989" s="587"/>
      <c r="K989" s="587"/>
      <c r="L989" s="587"/>
      <c r="M989" s="587"/>
      <c r="N989" s="587"/>
      <c r="O989" s="587"/>
      <c r="P989" s="587"/>
      <c r="Q989" s="587"/>
      <c r="R989" s="587"/>
      <c r="S989" s="587"/>
      <c r="T989" s="587"/>
      <c r="U989" s="587"/>
      <c r="V989" s="587"/>
      <c r="W989" s="587"/>
      <c r="X989" s="587"/>
      <c r="Y989" s="587"/>
      <c r="Z989" s="587"/>
      <c r="AA989" s="587"/>
      <c r="AB989" s="587"/>
      <c r="AC989" s="587"/>
      <c r="AD989" s="587"/>
      <c r="AE989" s="587"/>
      <c r="AF989" s="587"/>
      <c r="AG989" s="587"/>
      <c r="AH989" s="587"/>
      <c r="AI989" s="587"/>
      <c r="AJ989" s="587"/>
      <c r="AK989" s="587"/>
      <c r="AL989" s="587"/>
      <c r="AM989" s="587"/>
      <c r="AN989" s="587"/>
      <c r="AO989" s="587"/>
      <c r="AP989" s="587"/>
      <c r="AQ989" s="587"/>
    </row>
    <row r="990" spans="1:43">
      <c r="A990" s="587"/>
      <c r="B990" s="587"/>
      <c r="C990" s="587"/>
      <c r="D990" s="587"/>
      <c r="E990" s="587"/>
      <c r="F990" s="587"/>
      <c r="G990" s="587"/>
      <c r="H990" s="587"/>
      <c r="I990" s="587"/>
      <c r="J990" s="587"/>
      <c r="K990" s="587"/>
      <c r="L990" s="587"/>
      <c r="M990" s="587"/>
      <c r="N990" s="587"/>
      <c r="O990" s="587"/>
      <c r="P990" s="587"/>
      <c r="Q990" s="587"/>
      <c r="R990" s="587"/>
      <c r="S990" s="587"/>
      <c r="T990" s="587"/>
      <c r="U990" s="587"/>
      <c r="V990" s="587"/>
      <c r="W990" s="587"/>
      <c r="X990" s="587"/>
      <c r="Y990" s="587"/>
      <c r="Z990" s="587"/>
      <c r="AA990" s="587"/>
      <c r="AB990" s="587"/>
      <c r="AC990" s="587"/>
      <c r="AD990" s="587"/>
      <c r="AE990" s="587"/>
      <c r="AF990" s="587"/>
      <c r="AG990" s="587"/>
      <c r="AH990" s="587"/>
      <c r="AI990" s="587"/>
      <c r="AJ990" s="587"/>
      <c r="AK990" s="587"/>
      <c r="AL990" s="587"/>
      <c r="AM990" s="587"/>
      <c r="AN990" s="587"/>
      <c r="AO990" s="587"/>
      <c r="AP990" s="587"/>
      <c r="AQ990" s="587"/>
    </row>
    <row r="991" spans="1:43">
      <c r="A991" s="587"/>
      <c r="B991" s="587"/>
      <c r="C991" s="587"/>
      <c r="D991" s="587"/>
      <c r="E991" s="587"/>
      <c r="F991" s="587"/>
      <c r="G991" s="587"/>
      <c r="H991" s="587"/>
      <c r="I991" s="587"/>
      <c r="J991" s="587"/>
      <c r="K991" s="587"/>
      <c r="L991" s="587"/>
      <c r="M991" s="587"/>
      <c r="N991" s="587"/>
      <c r="O991" s="587"/>
      <c r="P991" s="587"/>
      <c r="Q991" s="587"/>
      <c r="R991" s="587"/>
      <c r="S991" s="587"/>
      <c r="T991" s="587"/>
      <c r="U991" s="587"/>
      <c r="V991" s="587"/>
      <c r="W991" s="587"/>
      <c r="X991" s="587"/>
      <c r="Y991" s="587"/>
      <c r="Z991" s="587"/>
      <c r="AA991" s="587"/>
      <c r="AB991" s="587"/>
      <c r="AC991" s="587"/>
      <c r="AD991" s="587"/>
      <c r="AE991" s="587"/>
      <c r="AF991" s="587"/>
      <c r="AG991" s="587"/>
      <c r="AH991" s="587"/>
      <c r="AI991" s="587"/>
      <c r="AJ991" s="587"/>
      <c r="AK991" s="587"/>
      <c r="AL991" s="587"/>
      <c r="AM991" s="587"/>
      <c r="AN991" s="587"/>
      <c r="AO991" s="587"/>
      <c r="AP991" s="587"/>
      <c r="AQ991" s="587"/>
    </row>
    <row r="992" spans="1:43">
      <c r="A992" s="587"/>
      <c r="B992" s="587"/>
      <c r="C992" s="587"/>
      <c r="D992" s="587"/>
      <c r="E992" s="587"/>
      <c r="F992" s="587"/>
      <c r="G992" s="587"/>
      <c r="H992" s="587"/>
      <c r="I992" s="587"/>
      <c r="J992" s="587"/>
      <c r="K992" s="587"/>
      <c r="L992" s="587"/>
      <c r="M992" s="587"/>
      <c r="N992" s="587"/>
      <c r="O992" s="587"/>
      <c r="P992" s="587"/>
      <c r="Q992" s="587"/>
      <c r="R992" s="587"/>
      <c r="S992" s="587"/>
      <c r="T992" s="587"/>
      <c r="U992" s="587"/>
      <c r="V992" s="587"/>
      <c r="W992" s="587"/>
      <c r="X992" s="587"/>
      <c r="Y992" s="587"/>
      <c r="Z992" s="587"/>
      <c r="AA992" s="587"/>
      <c r="AB992" s="587"/>
      <c r="AC992" s="587"/>
      <c r="AD992" s="587"/>
      <c r="AE992" s="587"/>
      <c r="AF992" s="587"/>
      <c r="AG992" s="587"/>
      <c r="AH992" s="587"/>
      <c r="AI992" s="587"/>
      <c r="AJ992" s="587"/>
      <c r="AK992" s="587"/>
      <c r="AL992" s="587"/>
      <c r="AM992" s="587"/>
      <c r="AN992" s="587"/>
      <c r="AO992" s="587"/>
      <c r="AP992" s="587"/>
      <c r="AQ992" s="587"/>
    </row>
    <row r="993" spans="1:43">
      <c r="A993" s="587"/>
      <c r="B993" s="587"/>
      <c r="C993" s="587"/>
      <c r="D993" s="587"/>
      <c r="E993" s="587"/>
      <c r="F993" s="587"/>
      <c r="G993" s="587"/>
      <c r="H993" s="587"/>
      <c r="I993" s="587"/>
      <c r="J993" s="587"/>
      <c r="K993" s="587"/>
      <c r="L993" s="587"/>
      <c r="M993" s="587"/>
      <c r="N993" s="587"/>
      <c r="O993" s="587"/>
      <c r="P993" s="587"/>
      <c r="Q993" s="587"/>
      <c r="R993" s="587"/>
      <c r="S993" s="587"/>
      <c r="T993" s="587"/>
      <c r="U993" s="587"/>
      <c r="V993" s="587"/>
      <c r="W993" s="587"/>
      <c r="X993" s="587"/>
      <c r="Y993" s="587"/>
      <c r="Z993" s="587"/>
      <c r="AA993" s="587"/>
      <c r="AB993" s="587"/>
      <c r="AC993" s="587"/>
      <c r="AD993" s="587"/>
      <c r="AE993" s="587"/>
      <c r="AF993" s="587"/>
      <c r="AG993" s="587"/>
      <c r="AH993" s="587"/>
      <c r="AI993" s="587"/>
      <c r="AJ993" s="587"/>
      <c r="AK993" s="587"/>
      <c r="AL993" s="587"/>
      <c r="AM993" s="587"/>
      <c r="AN993" s="587"/>
      <c r="AO993" s="587"/>
      <c r="AP993" s="587"/>
      <c r="AQ993" s="587"/>
    </row>
    <row r="994" spans="1:43">
      <c r="A994" s="587"/>
      <c r="B994" s="587"/>
      <c r="C994" s="587"/>
      <c r="D994" s="587"/>
      <c r="E994" s="587"/>
      <c r="F994" s="587"/>
      <c r="G994" s="587"/>
      <c r="H994" s="587"/>
      <c r="I994" s="587"/>
      <c r="J994" s="587"/>
      <c r="K994" s="587"/>
      <c r="L994" s="587"/>
      <c r="M994" s="587"/>
      <c r="N994" s="587"/>
      <c r="O994" s="587"/>
      <c r="P994" s="587"/>
      <c r="Q994" s="587"/>
      <c r="R994" s="587"/>
      <c r="S994" s="587"/>
      <c r="T994" s="587"/>
      <c r="U994" s="587"/>
      <c r="V994" s="587"/>
      <c r="W994" s="587"/>
      <c r="X994" s="587"/>
      <c r="Y994" s="587"/>
      <c r="Z994" s="587"/>
      <c r="AA994" s="587"/>
      <c r="AB994" s="587"/>
      <c r="AC994" s="587"/>
      <c r="AD994" s="587"/>
      <c r="AE994" s="587"/>
      <c r="AF994" s="587"/>
      <c r="AG994" s="587"/>
      <c r="AH994" s="587"/>
      <c r="AI994" s="587"/>
      <c r="AJ994" s="587"/>
      <c r="AK994" s="587"/>
      <c r="AL994" s="587"/>
      <c r="AM994" s="587"/>
      <c r="AN994" s="587"/>
      <c r="AO994" s="587"/>
      <c r="AP994" s="587"/>
      <c r="AQ994" s="587"/>
    </row>
    <row r="995" spans="1:43">
      <c r="A995" s="587"/>
      <c r="B995" s="587"/>
      <c r="C995" s="587"/>
      <c r="D995" s="587"/>
      <c r="E995" s="587"/>
      <c r="F995" s="587"/>
      <c r="G995" s="587"/>
      <c r="H995" s="587"/>
      <c r="I995" s="587"/>
      <c r="J995" s="587"/>
      <c r="K995" s="587"/>
      <c r="L995" s="587"/>
      <c r="M995" s="587"/>
      <c r="N995" s="587"/>
      <c r="O995" s="587"/>
      <c r="P995" s="587"/>
      <c r="Q995" s="587"/>
      <c r="R995" s="587"/>
      <c r="S995" s="587"/>
      <c r="T995" s="587"/>
      <c r="U995" s="587"/>
      <c r="V995" s="587"/>
      <c r="W995" s="587"/>
      <c r="X995" s="587"/>
      <c r="Y995" s="587"/>
      <c r="Z995" s="587"/>
      <c r="AA995" s="587"/>
      <c r="AB995" s="587"/>
      <c r="AC995" s="587"/>
      <c r="AD995" s="587"/>
      <c r="AE995" s="587"/>
      <c r="AF995" s="587"/>
      <c r="AG995" s="587"/>
      <c r="AH995" s="587"/>
      <c r="AI995" s="587"/>
      <c r="AJ995" s="587"/>
      <c r="AK995" s="587"/>
      <c r="AL995" s="587"/>
      <c r="AM995" s="587"/>
      <c r="AN995" s="587"/>
      <c r="AO995" s="587"/>
      <c r="AP995" s="587"/>
      <c r="AQ995" s="587"/>
    </row>
    <row r="996" spans="1:43">
      <c r="A996" s="587"/>
      <c r="B996" s="587"/>
      <c r="C996" s="587"/>
      <c r="D996" s="587"/>
      <c r="E996" s="587"/>
      <c r="F996" s="587"/>
      <c r="G996" s="587"/>
      <c r="H996" s="587"/>
      <c r="I996" s="587"/>
      <c r="J996" s="587"/>
      <c r="K996" s="587"/>
      <c r="L996" s="587"/>
      <c r="M996" s="587"/>
      <c r="N996" s="587"/>
      <c r="O996" s="587"/>
      <c r="P996" s="587"/>
      <c r="Q996" s="587"/>
      <c r="R996" s="587"/>
      <c r="S996" s="587"/>
      <c r="T996" s="587"/>
      <c r="U996" s="587"/>
      <c r="V996" s="587"/>
      <c r="W996" s="587"/>
      <c r="X996" s="587"/>
      <c r="Y996" s="587"/>
      <c r="Z996" s="587"/>
      <c r="AA996" s="587"/>
      <c r="AB996" s="587"/>
      <c r="AC996" s="587"/>
      <c r="AD996" s="587"/>
      <c r="AE996" s="587"/>
      <c r="AF996" s="587"/>
      <c r="AG996" s="587"/>
      <c r="AH996" s="587"/>
      <c r="AI996" s="587"/>
      <c r="AJ996" s="587"/>
      <c r="AK996" s="587"/>
      <c r="AL996" s="587"/>
      <c r="AM996" s="587"/>
      <c r="AN996" s="587"/>
      <c r="AO996" s="587"/>
      <c r="AP996" s="587"/>
      <c r="AQ996" s="587"/>
    </row>
    <row r="997" spans="1:43">
      <c r="A997" s="587"/>
      <c r="B997" s="587"/>
      <c r="C997" s="587"/>
      <c r="D997" s="587"/>
      <c r="E997" s="587"/>
      <c r="F997" s="587"/>
      <c r="G997" s="587"/>
      <c r="H997" s="587"/>
      <c r="I997" s="587"/>
      <c r="J997" s="587"/>
      <c r="K997" s="587"/>
      <c r="L997" s="587"/>
      <c r="M997" s="587"/>
      <c r="N997" s="587"/>
      <c r="O997" s="587"/>
      <c r="P997" s="587"/>
      <c r="Q997" s="587"/>
      <c r="R997" s="587"/>
      <c r="S997" s="587"/>
      <c r="T997" s="587"/>
      <c r="U997" s="587"/>
      <c r="V997" s="587"/>
      <c r="W997" s="587"/>
      <c r="X997" s="587"/>
      <c r="Y997" s="587"/>
      <c r="Z997" s="587"/>
      <c r="AA997" s="587"/>
      <c r="AB997" s="587"/>
      <c r="AC997" s="587"/>
      <c r="AD997" s="587"/>
      <c r="AE997" s="587"/>
      <c r="AF997" s="587"/>
      <c r="AG997" s="587"/>
      <c r="AH997" s="587"/>
      <c r="AI997" s="587"/>
      <c r="AJ997" s="587"/>
      <c r="AK997" s="587"/>
      <c r="AL997" s="587"/>
      <c r="AM997" s="587"/>
      <c r="AN997" s="587"/>
      <c r="AO997" s="587"/>
      <c r="AP997" s="587"/>
      <c r="AQ997" s="587"/>
    </row>
    <row r="998" spans="1:43">
      <c r="A998" s="587"/>
      <c r="B998" s="587"/>
      <c r="C998" s="587"/>
      <c r="D998" s="587"/>
      <c r="E998" s="587"/>
      <c r="F998" s="587"/>
      <c r="G998" s="587"/>
      <c r="H998" s="587"/>
      <c r="I998" s="587"/>
      <c r="J998" s="587"/>
      <c r="K998" s="587"/>
      <c r="L998" s="587"/>
      <c r="M998" s="587"/>
      <c r="N998" s="587"/>
      <c r="O998" s="587"/>
      <c r="P998" s="587"/>
      <c r="Q998" s="587"/>
      <c r="R998" s="587"/>
      <c r="S998" s="587"/>
      <c r="T998" s="587"/>
      <c r="U998" s="587"/>
      <c r="V998" s="587"/>
      <c r="W998" s="587"/>
      <c r="X998" s="587"/>
      <c r="Y998" s="587"/>
      <c r="Z998" s="587"/>
      <c r="AA998" s="587"/>
      <c r="AB998" s="587"/>
      <c r="AC998" s="587"/>
      <c r="AD998" s="587"/>
      <c r="AE998" s="587"/>
      <c r="AF998" s="587"/>
      <c r="AG998" s="587"/>
      <c r="AH998" s="587"/>
      <c r="AI998" s="587"/>
      <c r="AJ998" s="587"/>
      <c r="AK998" s="587"/>
      <c r="AL998" s="587"/>
      <c r="AM998" s="587"/>
      <c r="AN998" s="587"/>
      <c r="AO998" s="587"/>
      <c r="AP998" s="587"/>
      <c r="AQ998" s="587"/>
    </row>
    <row r="999" spans="1:43">
      <c r="A999" s="587"/>
      <c r="B999" s="587"/>
      <c r="C999" s="587"/>
      <c r="D999" s="587"/>
      <c r="E999" s="587"/>
      <c r="F999" s="587"/>
      <c r="G999" s="587"/>
      <c r="H999" s="587"/>
      <c r="I999" s="587"/>
      <c r="J999" s="587"/>
      <c r="K999" s="587"/>
      <c r="L999" s="587"/>
      <c r="M999" s="587"/>
      <c r="N999" s="587"/>
      <c r="O999" s="587"/>
      <c r="P999" s="587"/>
      <c r="Q999" s="587"/>
      <c r="R999" s="587"/>
      <c r="S999" s="587"/>
      <c r="T999" s="587"/>
      <c r="U999" s="587"/>
      <c r="V999" s="587"/>
      <c r="W999" s="587"/>
      <c r="X999" s="587"/>
      <c r="Y999" s="587"/>
      <c r="Z999" s="587"/>
      <c r="AA999" s="587"/>
      <c r="AB999" s="587"/>
      <c r="AC999" s="587"/>
      <c r="AD999" s="587"/>
      <c r="AE999" s="587"/>
      <c r="AF999" s="587"/>
      <c r="AG999" s="587"/>
      <c r="AH999" s="587"/>
      <c r="AI999" s="587"/>
      <c r="AJ999" s="587"/>
      <c r="AK999" s="587"/>
      <c r="AL999" s="587"/>
      <c r="AM999" s="587"/>
      <c r="AN999" s="587"/>
      <c r="AO999" s="587"/>
      <c r="AP999" s="587"/>
      <c r="AQ999" s="587"/>
    </row>
    <row r="1000" spans="1:43">
      <c r="A1000" s="587"/>
      <c r="B1000" s="587"/>
      <c r="C1000" s="587"/>
      <c r="D1000" s="587"/>
      <c r="E1000" s="587"/>
      <c r="F1000" s="587"/>
      <c r="G1000" s="587"/>
      <c r="H1000" s="587"/>
      <c r="I1000" s="587"/>
      <c r="J1000" s="587"/>
      <c r="K1000" s="587"/>
      <c r="L1000" s="587"/>
      <c r="M1000" s="587"/>
      <c r="N1000" s="587"/>
      <c r="O1000" s="587"/>
      <c r="P1000" s="587"/>
      <c r="Q1000" s="587"/>
      <c r="R1000" s="587"/>
      <c r="S1000" s="587"/>
      <c r="T1000" s="587"/>
      <c r="U1000" s="587"/>
      <c r="V1000" s="587"/>
      <c r="W1000" s="587"/>
      <c r="X1000" s="587"/>
      <c r="Y1000" s="587"/>
      <c r="Z1000" s="587"/>
      <c r="AA1000" s="587"/>
      <c r="AB1000" s="587"/>
      <c r="AC1000" s="587"/>
      <c r="AD1000" s="587"/>
      <c r="AE1000" s="587"/>
      <c r="AF1000" s="587"/>
      <c r="AG1000" s="587"/>
      <c r="AH1000" s="587"/>
      <c r="AI1000" s="587"/>
      <c r="AJ1000" s="587"/>
      <c r="AK1000" s="587"/>
      <c r="AL1000" s="587"/>
      <c r="AM1000" s="587"/>
      <c r="AN1000" s="587"/>
      <c r="AO1000" s="587"/>
      <c r="AP1000" s="587"/>
      <c r="AQ1000" s="587"/>
    </row>
    <row r="1001" spans="1:43">
      <c r="A1001" s="587"/>
      <c r="B1001" s="587"/>
      <c r="C1001" s="587"/>
      <c r="D1001" s="587"/>
      <c r="E1001" s="587"/>
      <c r="F1001" s="587"/>
      <c r="G1001" s="587"/>
      <c r="H1001" s="587"/>
      <c r="I1001" s="587"/>
      <c r="J1001" s="587"/>
      <c r="K1001" s="587"/>
      <c r="L1001" s="587"/>
      <c r="M1001" s="587"/>
      <c r="N1001" s="587"/>
      <c r="O1001" s="587"/>
      <c r="P1001" s="587"/>
      <c r="Q1001" s="587"/>
      <c r="R1001" s="587"/>
      <c r="S1001" s="587"/>
      <c r="T1001" s="587"/>
      <c r="U1001" s="587"/>
      <c r="V1001" s="587"/>
      <c r="W1001" s="587"/>
      <c r="X1001" s="587"/>
      <c r="Y1001" s="587"/>
      <c r="Z1001" s="587"/>
      <c r="AA1001" s="587"/>
      <c r="AB1001" s="587"/>
      <c r="AC1001" s="587"/>
      <c r="AD1001" s="587"/>
      <c r="AE1001" s="587"/>
      <c r="AF1001" s="587"/>
      <c r="AG1001" s="587"/>
      <c r="AH1001" s="587"/>
      <c r="AI1001" s="587"/>
      <c r="AJ1001" s="587"/>
      <c r="AK1001" s="587"/>
      <c r="AL1001" s="587"/>
      <c r="AM1001" s="587"/>
      <c r="AN1001" s="587"/>
      <c r="AO1001" s="587"/>
      <c r="AP1001" s="587"/>
      <c r="AQ1001" s="587"/>
    </row>
    <row r="1002" spans="1:43">
      <c r="A1002" s="587"/>
      <c r="B1002" s="587"/>
      <c r="C1002" s="587"/>
      <c r="D1002" s="587"/>
      <c r="E1002" s="587"/>
      <c r="F1002" s="587"/>
      <c r="G1002" s="587"/>
      <c r="H1002" s="587"/>
      <c r="I1002" s="587"/>
      <c r="J1002" s="587"/>
      <c r="K1002" s="587"/>
      <c r="L1002" s="587"/>
      <c r="M1002" s="587"/>
      <c r="N1002" s="587"/>
      <c r="O1002" s="587"/>
      <c r="P1002" s="587"/>
      <c r="Q1002" s="587"/>
      <c r="R1002" s="587"/>
      <c r="S1002" s="587"/>
      <c r="T1002" s="587"/>
      <c r="U1002" s="587"/>
      <c r="V1002" s="587"/>
      <c r="W1002" s="587"/>
      <c r="X1002" s="587"/>
      <c r="Y1002" s="587"/>
      <c r="Z1002" s="587"/>
      <c r="AA1002" s="587"/>
      <c r="AB1002" s="587"/>
      <c r="AC1002" s="587"/>
      <c r="AD1002" s="587"/>
      <c r="AE1002" s="587"/>
      <c r="AF1002" s="587"/>
      <c r="AG1002" s="587"/>
      <c r="AH1002" s="587"/>
      <c r="AI1002" s="587"/>
      <c r="AJ1002" s="587"/>
      <c r="AK1002" s="587"/>
      <c r="AL1002" s="587"/>
      <c r="AM1002" s="587"/>
      <c r="AN1002" s="587"/>
      <c r="AO1002" s="587"/>
      <c r="AP1002" s="587"/>
      <c r="AQ1002" s="587"/>
    </row>
    <row r="1003" spans="1:43">
      <c r="A1003" s="587"/>
      <c r="B1003" s="587"/>
      <c r="C1003" s="587"/>
      <c r="D1003" s="587"/>
      <c r="E1003" s="587"/>
      <c r="F1003" s="587"/>
      <c r="G1003" s="587"/>
      <c r="H1003" s="587"/>
      <c r="I1003" s="587"/>
      <c r="J1003" s="587"/>
      <c r="K1003" s="587"/>
      <c r="L1003" s="587"/>
      <c r="M1003" s="587"/>
      <c r="N1003" s="587"/>
      <c r="O1003" s="587"/>
      <c r="P1003" s="587"/>
      <c r="Q1003" s="587"/>
      <c r="R1003" s="587"/>
      <c r="S1003" s="587"/>
      <c r="T1003" s="587"/>
      <c r="U1003" s="587"/>
      <c r="V1003" s="587"/>
      <c r="W1003" s="587"/>
      <c r="X1003" s="587"/>
      <c r="Y1003" s="587"/>
      <c r="Z1003" s="587"/>
      <c r="AA1003" s="587"/>
      <c r="AB1003" s="587"/>
      <c r="AC1003" s="587"/>
      <c r="AD1003" s="587"/>
      <c r="AE1003" s="587"/>
      <c r="AF1003" s="587"/>
      <c r="AG1003" s="587"/>
      <c r="AH1003" s="587"/>
      <c r="AI1003" s="587"/>
      <c r="AJ1003" s="587"/>
      <c r="AK1003" s="587"/>
      <c r="AL1003" s="587"/>
      <c r="AM1003" s="587"/>
      <c r="AN1003" s="587"/>
      <c r="AO1003" s="587"/>
      <c r="AP1003" s="587"/>
      <c r="AQ1003" s="587"/>
    </row>
    <row r="1004" spans="1:43">
      <c r="A1004" s="587"/>
      <c r="B1004" s="587"/>
      <c r="C1004" s="587"/>
      <c r="D1004" s="587"/>
      <c r="E1004" s="587"/>
      <c r="F1004" s="587"/>
      <c r="G1004" s="587"/>
      <c r="H1004" s="587"/>
      <c r="I1004" s="587"/>
      <c r="J1004" s="587"/>
      <c r="K1004" s="587"/>
      <c r="L1004" s="587"/>
      <c r="M1004" s="587"/>
      <c r="N1004" s="587"/>
      <c r="O1004" s="587"/>
      <c r="P1004" s="587"/>
      <c r="Q1004" s="587"/>
      <c r="R1004" s="587"/>
      <c r="S1004" s="587"/>
      <c r="T1004" s="587"/>
      <c r="U1004" s="587"/>
      <c r="V1004" s="587"/>
      <c r="W1004" s="587"/>
      <c r="X1004" s="587"/>
      <c r="Y1004" s="587"/>
      <c r="Z1004" s="587"/>
      <c r="AA1004" s="587"/>
      <c r="AB1004" s="587"/>
      <c r="AC1004" s="587"/>
      <c r="AD1004" s="587"/>
      <c r="AE1004" s="587"/>
      <c r="AF1004" s="587"/>
      <c r="AG1004" s="587"/>
      <c r="AH1004" s="587"/>
      <c r="AI1004" s="587"/>
      <c r="AJ1004" s="587"/>
      <c r="AK1004" s="587"/>
      <c r="AL1004" s="587"/>
      <c r="AM1004" s="587"/>
      <c r="AN1004" s="587"/>
      <c r="AO1004" s="587"/>
      <c r="AP1004" s="587"/>
      <c r="AQ1004" s="587"/>
    </row>
    <row r="1005" spans="1:43">
      <c r="A1005" s="587"/>
      <c r="B1005" s="587"/>
      <c r="C1005" s="587"/>
      <c r="D1005" s="587"/>
      <c r="E1005" s="587"/>
      <c r="F1005" s="587"/>
      <c r="G1005" s="587"/>
      <c r="H1005" s="587"/>
      <c r="I1005" s="587"/>
      <c r="J1005" s="587"/>
      <c r="K1005" s="587"/>
      <c r="L1005" s="587"/>
      <c r="M1005" s="587"/>
      <c r="N1005" s="587"/>
      <c r="O1005" s="587"/>
      <c r="P1005" s="587"/>
      <c r="Q1005" s="587"/>
      <c r="R1005" s="587"/>
      <c r="S1005" s="587"/>
      <c r="T1005" s="587"/>
      <c r="U1005" s="587"/>
      <c r="V1005" s="587"/>
      <c r="W1005" s="587"/>
      <c r="X1005" s="587"/>
      <c r="Y1005" s="587"/>
      <c r="Z1005" s="587"/>
      <c r="AA1005" s="587"/>
      <c r="AB1005" s="587"/>
      <c r="AC1005" s="587"/>
      <c r="AD1005" s="587"/>
      <c r="AE1005" s="587"/>
      <c r="AF1005" s="587"/>
      <c r="AG1005" s="587"/>
      <c r="AH1005" s="587"/>
      <c r="AI1005" s="587"/>
      <c r="AJ1005" s="587"/>
      <c r="AK1005" s="587"/>
      <c r="AL1005" s="587"/>
      <c r="AM1005" s="587"/>
      <c r="AN1005" s="587"/>
      <c r="AO1005" s="587"/>
      <c r="AP1005" s="587"/>
      <c r="AQ1005" s="587"/>
    </row>
    <row r="1006" spans="1:43">
      <c r="A1006" s="587"/>
      <c r="B1006" s="587"/>
      <c r="C1006" s="587"/>
      <c r="D1006" s="587"/>
      <c r="E1006" s="587"/>
      <c r="F1006" s="587"/>
      <c r="G1006" s="587"/>
      <c r="H1006" s="587"/>
      <c r="I1006" s="587"/>
      <c r="J1006" s="587"/>
      <c r="K1006" s="587"/>
      <c r="L1006" s="587"/>
      <c r="M1006" s="587"/>
      <c r="N1006" s="587"/>
      <c r="O1006" s="587"/>
      <c r="P1006" s="587"/>
      <c r="Q1006" s="587"/>
      <c r="R1006" s="587"/>
      <c r="S1006" s="587"/>
      <c r="T1006" s="587"/>
      <c r="U1006" s="587"/>
      <c r="V1006" s="587"/>
      <c r="W1006" s="587"/>
      <c r="X1006" s="587"/>
      <c r="Y1006" s="587"/>
      <c r="Z1006" s="587"/>
      <c r="AA1006" s="587"/>
      <c r="AB1006" s="587"/>
      <c r="AC1006" s="587"/>
      <c r="AD1006" s="587"/>
      <c r="AE1006" s="587"/>
      <c r="AF1006" s="587"/>
      <c r="AG1006" s="587"/>
      <c r="AH1006" s="587"/>
      <c r="AI1006" s="587"/>
      <c r="AJ1006" s="587"/>
      <c r="AK1006" s="587"/>
      <c r="AL1006" s="587"/>
      <c r="AM1006" s="587"/>
      <c r="AN1006" s="587"/>
      <c r="AO1006" s="587"/>
      <c r="AP1006" s="587"/>
      <c r="AQ1006" s="587"/>
    </row>
    <row r="1007" spans="1:43">
      <c r="A1007" s="587"/>
      <c r="B1007" s="587"/>
      <c r="C1007" s="587"/>
      <c r="D1007" s="587"/>
      <c r="E1007" s="587"/>
      <c r="F1007" s="587"/>
      <c r="G1007" s="587"/>
      <c r="H1007" s="587"/>
      <c r="I1007" s="587"/>
      <c r="J1007" s="587"/>
      <c r="K1007" s="587"/>
      <c r="L1007" s="587"/>
      <c r="M1007" s="587"/>
      <c r="N1007" s="587"/>
      <c r="O1007" s="587"/>
      <c r="P1007" s="587"/>
      <c r="Q1007" s="587"/>
      <c r="R1007" s="587"/>
      <c r="S1007" s="587"/>
      <c r="T1007" s="587"/>
      <c r="U1007" s="587"/>
      <c r="V1007" s="587"/>
      <c r="W1007" s="587"/>
      <c r="X1007" s="587"/>
      <c r="Y1007" s="587"/>
      <c r="Z1007" s="587"/>
      <c r="AA1007" s="587"/>
      <c r="AB1007" s="587"/>
      <c r="AC1007" s="587"/>
      <c r="AD1007" s="587"/>
      <c r="AE1007" s="587"/>
      <c r="AF1007" s="587"/>
      <c r="AG1007" s="587"/>
      <c r="AH1007" s="587"/>
      <c r="AI1007" s="587"/>
      <c r="AJ1007" s="587"/>
      <c r="AK1007" s="587"/>
      <c r="AL1007" s="587"/>
      <c r="AM1007" s="587"/>
      <c r="AN1007" s="587"/>
      <c r="AO1007" s="587"/>
      <c r="AP1007" s="587"/>
      <c r="AQ1007" s="587"/>
    </row>
    <row r="1008" spans="1:43">
      <c r="A1008" s="587"/>
      <c r="B1008" s="587"/>
      <c r="C1008" s="587"/>
      <c r="D1008" s="587"/>
      <c r="E1008" s="587"/>
      <c r="F1008" s="587"/>
      <c r="G1008" s="587"/>
      <c r="H1008" s="587"/>
      <c r="I1008" s="587"/>
      <c r="J1008" s="587"/>
      <c r="K1008" s="587"/>
      <c r="L1008" s="587"/>
      <c r="M1008" s="587"/>
      <c r="N1008" s="587"/>
      <c r="O1008" s="587"/>
      <c r="P1008" s="587"/>
      <c r="Q1008" s="587"/>
      <c r="R1008" s="587"/>
      <c r="S1008" s="587"/>
      <c r="T1008" s="587"/>
      <c r="U1008" s="587"/>
      <c r="V1008" s="587"/>
      <c r="W1008" s="587"/>
      <c r="X1008" s="587"/>
      <c r="Y1008" s="587"/>
      <c r="Z1008" s="587"/>
      <c r="AA1008" s="587"/>
      <c r="AB1008" s="587"/>
      <c r="AC1008" s="587"/>
      <c r="AD1008" s="587"/>
      <c r="AE1008" s="587"/>
      <c r="AF1008" s="587"/>
      <c r="AG1008" s="587"/>
      <c r="AH1008" s="587"/>
      <c r="AI1008" s="587"/>
      <c r="AJ1008" s="587"/>
      <c r="AK1008" s="587"/>
      <c r="AL1008" s="587"/>
      <c r="AM1008" s="587"/>
      <c r="AN1008" s="587"/>
      <c r="AO1008" s="587"/>
      <c r="AP1008" s="587"/>
      <c r="AQ1008" s="587"/>
    </row>
  </sheetData>
  <mergeCells count="25">
    <mergeCell ref="U41:V41"/>
    <mergeCell ref="B27:B32"/>
    <mergeCell ref="C29:C30"/>
    <mergeCell ref="B33:B39"/>
    <mergeCell ref="C33:C35"/>
    <mergeCell ref="C36:C37"/>
    <mergeCell ref="L41:M41"/>
    <mergeCell ref="U7:AL7"/>
    <mergeCell ref="AN7:AO7"/>
    <mergeCell ref="B9:B26"/>
    <mergeCell ref="C9:C11"/>
    <mergeCell ref="C13:C15"/>
    <mergeCell ref="C16:C17"/>
    <mergeCell ref="C18:C19"/>
    <mergeCell ref="C22:C24"/>
    <mergeCell ref="A7:B7"/>
    <mergeCell ref="C7:K7"/>
    <mergeCell ref="L7:O7"/>
    <mergeCell ref="P7:R7"/>
    <mergeCell ref="S7:T7"/>
    <mergeCell ref="A1:B4"/>
    <mergeCell ref="C1:AP2"/>
    <mergeCell ref="C3:AP4"/>
    <mergeCell ref="B5:AQ5"/>
    <mergeCell ref="A6:AQ6"/>
  </mergeCells>
  <conditionalFormatting sqref="E20:E31 E40">
    <cfRule type="colorScale" priority="1">
      <colorScale>
        <cfvo type="min"/>
        <cfvo type="max"/>
        <color rgb="FF57BB8A"/>
        <color rgb="FFFFFFFF"/>
      </colorScale>
    </cfRule>
  </conditionalFormatting>
  <conditionalFormatting sqref="E32">
    <cfRule type="colorScale" priority="2">
      <colorScale>
        <cfvo type="min"/>
        <cfvo type="max"/>
        <color rgb="FF57BB8A"/>
        <color rgb="FFFFFFFF"/>
      </colorScale>
    </cfRule>
  </conditionalFormatting>
  <conditionalFormatting sqref="M9:M40">
    <cfRule type="containsText" dxfId="224" priority="3" operator="containsText" text="En Progreso">
      <formula>NOT(ISERROR(SEARCH(("En Progreso"),(M9))))</formula>
    </cfRule>
  </conditionalFormatting>
  <conditionalFormatting sqref="M9:M40">
    <cfRule type="containsText" dxfId="223" priority="4" operator="containsText" text="Completo">
      <formula>NOT(ISERROR(SEARCH(("Completo"),(M9))))</formula>
    </cfRule>
  </conditionalFormatting>
  <conditionalFormatting sqref="M9:M40">
    <cfRule type="containsText" dxfId="222" priority="5" operator="containsText" text="En espera">
      <formula>NOT(ISERROR(SEARCH(("En espera"),(M9))))</formula>
    </cfRule>
  </conditionalFormatting>
  <conditionalFormatting sqref="M9:M40">
    <cfRule type="containsText" dxfId="221" priority="6" operator="containsText" text="Vencido">
      <formula>NOT(ISERROR(SEARCH(("Vencido"),(M9))))</formula>
    </cfRule>
  </conditionalFormatting>
  <conditionalFormatting sqref="N9:N11 N33:N40">
    <cfRule type="colorScale" priority="7">
      <colorScale>
        <cfvo type="formula" val="0%"/>
        <cfvo type="formula" val="50%"/>
        <cfvo type="formula" val="100%"/>
        <color rgb="FFF3F3F3"/>
        <color rgb="FF6AA84F"/>
        <color rgb="FF38761D"/>
      </colorScale>
    </cfRule>
  </conditionalFormatting>
  <conditionalFormatting sqref="N12">
    <cfRule type="colorScale" priority="8">
      <colorScale>
        <cfvo type="formula" val="0%"/>
        <cfvo type="formula" val="50%"/>
        <cfvo type="formula" val="100%"/>
        <color rgb="FFF3F3F3"/>
        <color rgb="FF6AA84F"/>
        <color rgb="FF38761D"/>
      </colorScale>
    </cfRule>
  </conditionalFormatting>
  <conditionalFormatting sqref="N13">
    <cfRule type="colorScale" priority="9">
      <colorScale>
        <cfvo type="formula" val="0%"/>
        <cfvo type="formula" val="50%"/>
        <cfvo type="formula" val="100%"/>
        <color rgb="FFF3F3F3"/>
        <color rgb="FF6AA84F"/>
        <color rgb="FF38761D"/>
      </colorScale>
    </cfRule>
  </conditionalFormatting>
  <conditionalFormatting sqref="N14:N15">
    <cfRule type="colorScale" priority="10">
      <colorScale>
        <cfvo type="formula" val="0%"/>
        <cfvo type="formula" val="50%"/>
        <cfvo type="formula" val="100%"/>
        <color rgb="FFF3F3F3"/>
        <color rgb="FF6AA84F"/>
        <color rgb="FF38761D"/>
      </colorScale>
    </cfRule>
  </conditionalFormatting>
  <conditionalFormatting sqref="N16:N19">
    <cfRule type="colorScale" priority="11">
      <colorScale>
        <cfvo type="formula" val="0%"/>
        <cfvo type="formula" val="50%"/>
        <cfvo type="formula" val="100%"/>
        <color rgb="FFF3F3F3"/>
        <color rgb="FF6AA84F"/>
        <color rgb="FF38761D"/>
      </colorScale>
    </cfRule>
  </conditionalFormatting>
  <conditionalFormatting sqref="N20:N27">
    <cfRule type="colorScale" priority="12">
      <colorScale>
        <cfvo type="formula" val="0%"/>
        <cfvo type="formula" val="50%"/>
        <cfvo type="formula" val="100%"/>
        <color rgb="FFF3F3F3"/>
        <color rgb="FF6AA84F"/>
        <color rgb="FF38761D"/>
      </colorScale>
    </cfRule>
  </conditionalFormatting>
  <conditionalFormatting sqref="N28:N31">
    <cfRule type="colorScale" priority="13">
      <colorScale>
        <cfvo type="formula" val="0%"/>
        <cfvo type="formula" val="50%"/>
        <cfvo type="formula" val="100%"/>
        <color rgb="FFF3F3F3"/>
        <color rgb="FF6AA84F"/>
        <color rgb="FF38761D"/>
      </colorScale>
    </cfRule>
  </conditionalFormatting>
  <conditionalFormatting sqref="N32">
    <cfRule type="colorScale" priority="14">
      <colorScale>
        <cfvo type="formula" val="0%"/>
        <cfvo type="formula" val="50%"/>
        <cfvo type="formula" val="100%"/>
        <color rgb="FFF3F3F3"/>
        <color rgb="FF6AA84F"/>
        <color rgb="FF38761D"/>
      </colorScale>
    </cfRule>
  </conditionalFormatting>
  <conditionalFormatting sqref="N41">
    <cfRule type="colorScale" priority="15">
      <colorScale>
        <cfvo type="formula" val="0%"/>
        <cfvo type="formula" val="50%"/>
        <cfvo type="formula" val="100%"/>
        <color rgb="FFF3F3F3"/>
        <color rgb="FF6AA84F"/>
        <color rgb="FF38761D"/>
      </colorScale>
    </cfRule>
  </conditionalFormatting>
  <conditionalFormatting sqref="O9:O40">
    <cfRule type="containsText" dxfId="220" priority="16" operator="containsText" text="Bajo">
      <formula>NOT(ISERROR(SEARCH(("Bajo"),(O9))))</formula>
    </cfRule>
  </conditionalFormatting>
  <conditionalFormatting sqref="O9:O40">
    <cfRule type="containsText" dxfId="219" priority="17" operator="containsText" text="Medio">
      <formula>NOT(ISERROR(SEARCH(("Medio"),(O9))))</formula>
    </cfRule>
  </conditionalFormatting>
  <conditionalFormatting sqref="O9:O40">
    <cfRule type="containsText" dxfId="218" priority="18" operator="containsText" text="Alto">
      <formula>NOT(ISERROR(SEARCH(("Alto"),(O9))))</formula>
    </cfRule>
  </conditionalFormatting>
  <dataValidations count="3">
    <dataValidation type="list" allowBlank="1" sqref="E9:E40" xr:uid="{169C8F66-E222-4A98-AEBA-854863959EDE}">
      <formula1>"Acción de gestión,Acción derivada de un proyecto de inversión"</formula1>
    </dataValidation>
    <dataValidation type="list" allowBlank="1" sqref="O9:O40" xr:uid="{55CC024F-65E0-4B4C-97D7-16F6B71403B5}">
      <formula1>"Medio,Alto"</formula1>
    </dataValidation>
    <dataValidation type="list" allowBlank="1" sqref="M9:M40" xr:uid="{1290E31B-B62F-4828-8C8B-2C88EDCCCA58}">
      <formula1>"Completo,En progreso,En espera,Vencido"</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4C20A-919B-4625-83D0-5394F000ABF8}">
  <dimension ref="A1:AQ999"/>
  <sheetViews>
    <sheetView workbookViewId="0">
      <selection activeCell="D10" sqref="D10"/>
    </sheetView>
  </sheetViews>
  <sheetFormatPr baseColWidth="10" defaultColWidth="14.42578125" defaultRowHeight="15" outlineLevelCol="1"/>
  <cols>
    <col min="1" max="1" width="5.28515625" style="351" customWidth="1"/>
    <col min="2" max="2" width="23" style="351" customWidth="1"/>
    <col min="3" max="3" width="45.85546875" style="351" customWidth="1"/>
    <col min="4" max="4" width="39.42578125" style="351" customWidth="1" outlineLevel="1"/>
    <col min="5" max="5" width="21.7109375" style="351" customWidth="1" outlineLevel="1"/>
    <col min="6" max="6" width="26.140625" style="351" customWidth="1"/>
    <col min="7" max="7" width="21.42578125" style="351" customWidth="1" outlineLevel="1"/>
    <col min="8" max="8" width="21.7109375" style="351" customWidth="1" outlineLevel="1"/>
    <col min="9" max="9" width="21.28515625" style="351" customWidth="1" outlineLevel="1"/>
    <col min="10" max="10" width="21.42578125" style="351" customWidth="1" outlineLevel="1"/>
    <col min="11" max="12" width="23.85546875" style="351" customWidth="1"/>
    <col min="13" max="13" width="17.7109375" style="351" customWidth="1" outlineLevel="1"/>
    <col min="14" max="14" width="22.42578125" style="351" customWidth="1" outlineLevel="1"/>
    <col min="15" max="15" width="17.7109375" style="351" customWidth="1" outlineLevel="1"/>
    <col min="16" max="16" width="17.7109375" style="351" customWidth="1"/>
    <col min="17" max="17" width="29.5703125" style="351" customWidth="1" outlineLevel="1"/>
    <col min="18" max="18" width="25.28515625" style="351" customWidth="1" outlineLevel="1"/>
    <col min="19" max="19" width="17.7109375" style="351" customWidth="1"/>
    <col min="20" max="20" width="23.42578125" style="351" customWidth="1" outlineLevel="1"/>
    <col min="21" max="21" width="17.5703125" style="351" customWidth="1"/>
    <col min="22" max="22" width="19.42578125" style="351" customWidth="1"/>
    <col min="23" max="23" width="14.7109375" style="351" customWidth="1" outlineLevel="1"/>
    <col min="24" max="24" width="13.140625" style="351" customWidth="1" outlineLevel="1"/>
    <col min="25" max="25" width="11.28515625" style="351" customWidth="1" outlineLevel="1"/>
    <col min="26" max="26" width="9.7109375" style="351" customWidth="1" outlineLevel="1"/>
    <col min="27" max="27" width="9.140625" style="351" customWidth="1" outlineLevel="1"/>
    <col min="28" max="28" width="8.42578125" style="351" customWidth="1" outlineLevel="1"/>
    <col min="29" max="29" width="12.140625" style="351" customWidth="1" outlineLevel="1"/>
    <col min="30" max="30" width="12.28515625" style="351" customWidth="1" outlineLevel="1"/>
    <col min="31" max="31" width="9.85546875" style="351" customWidth="1" outlineLevel="1"/>
    <col min="32" max="32" width="12" style="351" customWidth="1" outlineLevel="1"/>
    <col min="33" max="33" width="10.42578125" style="351" customWidth="1" outlineLevel="1"/>
    <col min="34" max="34" width="9.140625" style="351" customWidth="1" outlineLevel="1"/>
    <col min="35" max="35" width="9.28515625" style="351" customWidth="1" outlineLevel="1"/>
    <col min="36" max="36" width="9.85546875" style="351" customWidth="1" outlineLevel="1"/>
    <col min="37" max="38" width="14.7109375" style="351" customWidth="1" outlineLevel="1"/>
    <col min="39" max="39" width="30" style="351" customWidth="1"/>
    <col min="40" max="40" width="29.42578125" style="351" customWidth="1"/>
    <col min="41" max="41" width="29.42578125" style="351" customWidth="1" outlineLevel="1"/>
    <col min="42" max="42" width="32.5703125" style="351" customWidth="1"/>
    <col min="43" max="43" width="20.42578125" style="351" customWidth="1"/>
    <col min="44" max="16384" width="14.42578125" style="351"/>
  </cols>
  <sheetData>
    <row r="1" spans="1:43" ht="15.75" customHeight="1">
      <c r="A1" s="1505"/>
      <c r="B1" s="1506"/>
      <c r="C1" s="1511" t="s">
        <v>358</v>
      </c>
      <c r="D1" s="1512"/>
      <c r="E1" s="1512"/>
      <c r="F1" s="1512"/>
      <c r="G1" s="1512"/>
      <c r="H1" s="1512"/>
      <c r="I1" s="1512"/>
      <c r="J1" s="1512"/>
      <c r="K1" s="1512"/>
      <c r="L1" s="1512"/>
      <c r="M1" s="1512"/>
      <c r="N1" s="1512"/>
      <c r="O1" s="1512"/>
      <c r="P1" s="1512"/>
      <c r="Q1" s="1512"/>
      <c r="R1" s="1512"/>
      <c r="S1" s="1512"/>
      <c r="T1" s="1512"/>
      <c r="U1" s="1512"/>
      <c r="V1" s="1512"/>
      <c r="W1" s="1512"/>
      <c r="X1" s="1512"/>
      <c r="Y1" s="1512"/>
      <c r="Z1" s="1512"/>
      <c r="AA1" s="1512"/>
      <c r="AB1" s="1512"/>
      <c r="AC1" s="1512"/>
      <c r="AD1" s="1512"/>
      <c r="AE1" s="1512"/>
      <c r="AF1" s="1512"/>
      <c r="AG1" s="1512"/>
      <c r="AH1" s="1512"/>
      <c r="AI1" s="1512"/>
      <c r="AJ1" s="1512"/>
      <c r="AK1" s="1512"/>
      <c r="AL1" s="1512"/>
      <c r="AM1" s="1512"/>
      <c r="AN1" s="1512"/>
      <c r="AO1" s="1512"/>
      <c r="AP1" s="1513"/>
      <c r="AQ1" s="591" t="s">
        <v>249</v>
      </c>
    </row>
    <row r="2" spans="1:43" ht="15.75" customHeight="1">
      <c r="A2" s="1507"/>
      <c r="B2" s="1508"/>
      <c r="C2" s="1511"/>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c r="AB2" s="1512"/>
      <c r="AC2" s="1512"/>
      <c r="AD2" s="1512"/>
      <c r="AE2" s="1512"/>
      <c r="AF2" s="1512"/>
      <c r="AG2" s="1512"/>
      <c r="AH2" s="1512"/>
      <c r="AI2" s="1512"/>
      <c r="AJ2" s="1512"/>
      <c r="AK2" s="1512"/>
      <c r="AL2" s="1512"/>
      <c r="AM2" s="1512"/>
      <c r="AN2" s="1512"/>
      <c r="AO2" s="1512"/>
      <c r="AP2" s="1513"/>
      <c r="AQ2" s="591" t="s">
        <v>250</v>
      </c>
    </row>
    <row r="3" spans="1:43" ht="15.75" customHeight="1">
      <c r="A3" s="1507"/>
      <c r="B3" s="1508"/>
      <c r="C3" s="1514" t="s">
        <v>1688</v>
      </c>
      <c r="D3" s="1512"/>
      <c r="E3" s="1512"/>
      <c r="F3" s="1512"/>
      <c r="G3" s="1512"/>
      <c r="H3" s="1512"/>
      <c r="I3" s="1512"/>
      <c r="J3" s="1512"/>
      <c r="K3" s="1512"/>
      <c r="L3" s="1512"/>
      <c r="M3" s="1512"/>
      <c r="N3" s="1512"/>
      <c r="O3" s="1512"/>
      <c r="P3" s="1512"/>
      <c r="Q3" s="1512"/>
      <c r="R3" s="1512"/>
      <c r="S3" s="1512"/>
      <c r="T3" s="1512"/>
      <c r="U3" s="1512"/>
      <c r="V3" s="1512"/>
      <c r="W3" s="1512"/>
      <c r="X3" s="1512"/>
      <c r="Y3" s="1512"/>
      <c r="Z3" s="1512"/>
      <c r="AA3" s="1512"/>
      <c r="AB3" s="1512"/>
      <c r="AC3" s="1513"/>
      <c r="AD3" s="592"/>
      <c r="AE3" s="592"/>
      <c r="AF3" s="592"/>
      <c r="AG3" s="592"/>
      <c r="AH3" s="592"/>
      <c r="AI3" s="592"/>
      <c r="AJ3" s="592"/>
      <c r="AK3" s="592"/>
      <c r="AL3" s="592"/>
      <c r="AM3" s="592"/>
      <c r="AN3" s="592"/>
      <c r="AO3" s="592"/>
      <c r="AP3" s="592"/>
      <c r="AQ3" s="591" t="s">
        <v>252</v>
      </c>
    </row>
    <row r="4" spans="1:43" ht="15.75" customHeight="1">
      <c r="A4" s="1509"/>
      <c r="B4" s="1510"/>
      <c r="C4" s="1514"/>
      <c r="D4" s="1512"/>
      <c r="E4" s="1512"/>
      <c r="F4" s="1512"/>
      <c r="G4" s="1512"/>
      <c r="H4" s="1512"/>
      <c r="I4" s="1512"/>
      <c r="J4" s="1512"/>
      <c r="K4" s="1512"/>
      <c r="L4" s="1512"/>
      <c r="M4" s="1512"/>
      <c r="N4" s="1512"/>
      <c r="O4" s="1512"/>
      <c r="P4" s="1512"/>
      <c r="Q4" s="1512"/>
      <c r="R4" s="1512"/>
      <c r="S4" s="1512"/>
      <c r="T4" s="1512"/>
      <c r="U4" s="1512"/>
      <c r="V4" s="1512"/>
      <c r="W4" s="1512"/>
      <c r="X4" s="1512"/>
      <c r="Y4" s="1512"/>
      <c r="Z4" s="1512"/>
      <c r="AA4" s="1512"/>
      <c r="AB4" s="1512"/>
      <c r="AC4" s="1512"/>
      <c r="AD4" s="1512"/>
      <c r="AE4" s="1512"/>
      <c r="AF4" s="1512"/>
      <c r="AG4" s="1512"/>
      <c r="AH4" s="1512"/>
      <c r="AI4" s="1512"/>
      <c r="AJ4" s="1512"/>
      <c r="AK4" s="1512"/>
      <c r="AL4" s="1512"/>
      <c r="AM4" s="1512"/>
      <c r="AN4" s="1512"/>
      <c r="AO4" s="1512"/>
      <c r="AP4" s="1513"/>
      <c r="AQ4" s="591" t="s">
        <v>253</v>
      </c>
    </row>
    <row r="5" spans="1:43" ht="15.75" customHeight="1">
      <c r="A5" s="593"/>
      <c r="B5" s="594"/>
      <c r="C5" s="594"/>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c r="AQ5" s="594"/>
    </row>
    <row r="6" spans="1:43" ht="13.5" customHeight="1">
      <c r="A6" s="1503" t="s">
        <v>255</v>
      </c>
      <c r="B6" s="1504"/>
      <c r="C6" s="595" t="s">
        <v>1689</v>
      </c>
      <c r="D6" s="596"/>
      <c r="E6" s="596"/>
      <c r="F6" s="596"/>
      <c r="G6" s="596"/>
      <c r="H6" s="596"/>
      <c r="I6" s="596"/>
      <c r="J6" s="596"/>
      <c r="K6" s="596"/>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row>
    <row r="7" spans="1:43" ht="15.75" customHeight="1">
      <c r="A7" s="1518" t="s">
        <v>256</v>
      </c>
      <c r="B7" s="1519"/>
      <c r="C7" s="597" t="s">
        <v>257</v>
      </c>
      <c r="D7" s="598"/>
      <c r="E7" s="598"/>
      <c r="F7" s="598"/>
      <c r="G7" s="598"/>
      <c r="H7" s="598"/>
      <c r="I7" s="598"/>
      <c r="J7" s="598"/>
      <c r="K7" s="599"/>
      <c r="L7" s="600" t="s">
        <v>258</v>
      </c>
      <c r="M7" s="598"/>
      <c r="N7" s="598"/>
      <c r="O7" s="599"/>
      <c r="P7" s="601" t="s">
        <v>259</v>
      </c>
      <c r="Q7" s="598"/>
      <c r="R7" s="599"/>
      <c r="S7" s="602" t="s">
        <v>260</v>
      </c>
      <c r="T7" s="599"/>
      <c r="U7" s="603" t="s">
        <v>261</v>
      </c>
      <c r="V7" s="598"/>
      <c r="W7" s="598"/>
      <c r="X7" s="598"/>
      <c r="Y7" s="598"/>
      <c r="Z7" s="598"/>
      <c r="AA7" s="598"/>
      <c r="AB7" s="598"/>
      <c r="AC7" s="598"/>
      <c r="AD7" s="598"/>
      <c r="AE7" s="598"/>
      <c r="AF7" s="598"/>
      <c r="AG7" s="598"/>
      <c r="AH7" s="598"/>
      <c r="AI7" s="598"/>
      <c r="AJ7" s="598"/>
      <c r="AK7" s="598"/>
      <c r="AL7" s="599"/>
      <c r="AM7" s="604" t="s">
        <v>262</v>
      </c>
      <c r="AN7" s="605" t="s">
        <v>263</v>
      </c>
      <c r="AO7" s="599"/>
      <c r="AP7" s="606" t="s">
        <v>264</v>
      </c>
      <c r="AQ7" s="607" t="s">
        <v>265</v>
      </c>
    </row>
    <row r="8" spans="1:43" ht="15.75" customHeight="1">
      <c r="A8" s="608" t="s">
        <v>0</v>
      </c>
      <c r="B8" s="608" t="s">
        <v>1</v>
      </c>
      <c r="C8" s="609" t="s">
        <v>266</v>
      </c>
      <c r="D8" s="610" t="s">
        <v>267</v>
      </c>
      <c r="E8" s="608" t="s">
        <v>4</v>
      </c>
      <c r="F8" s="608" t="s">
        <v>268</v>
      </c>
      <c r="G8" s="608" t="s">
        <v>6</v>
      </c>
      <c r="H8" s="608" t="s">
        <v>7</v>
      </c>
      <c r="I8" s="608" t="s">
        <v>269</v>
      </c>
      <c r="J8" s="608" t="s">
        <v>9</v>
      </c>
      <c r="K8" s="608" t="s">
        <v>10</v>
      </c>
      <c r="L8" s="608" t="s">
        <v>11</v>
      </c>
      <c r="M8" s="608" t="s">
        <v>12</v>
      </c>
      <c r="N8" s="608" t="s">
        <v>13</v>
      </c>
      <c r="O8" s="608" t="s">
        <v>14</v>
      </c>
      <c r="P8" s="608" t="s">
        <v>15</v>
      </c>
      <c r="Q8" s="608" t="s">
        <v>16</v>
      </c>
      <c r="R8" s="608" t="s">
        <v>17</v>
      </c>
      <c r="S8" s="608" t="s">
        <v>18</v>
      </c>
      <c r="T8" s="608" t="s">
        <v>19</v>
      </c>
      <c r="U8" s="608" t="s">
        <v>270</v>
      </c>
      <c r="V8" s="608" t="s">
        <v>271</v>
      </c>
      <c r="W8" s="608" t="s">
        <v>272</v>
      </c>
      <c r="X8" s="608" t="s">
        <v>273</v>
      </c>
      <c r="Y8" s="608" t="s">
        <v>274</v>
      </c>
      <c r="Z8" s="608" t="s">
        <v>275</v>
      </c>
      <c r="AA8" s="608" t="s">
        <v>276</v>
      </c>
      <c r="AB8" s="608" t="s">
        <v>277</v>
      </c>
      <c r="AC8" s="608" t="s">
        <v>278</v>
      </c>
      <c r="AD8" s="608" t="s">
        <v>279</v>
      </c>
      <c r="AE8" s="608" t="s">
        <v>280</v>
      </c>
      <c r="AF8" s="608" t="s">
        <v>281</v>
      </c>
      <c r="AG8" s="608" t="s">
        <v>282</v>
      </c>
      <c r="AH8" s="608" t="s">
        <v>283</v>
      </c>
      <c r="AI8" s="608" t="s">
        <v>284</v>
      </c>
      <c r="AJ8" s="608" t="s">
        <v>285</v>
      </c>
      <c r="AK8" s="608" t="s">
        <v>286</v>
      </c>
      <c r="AL8" s="608" t="s">
        <v>287</v>
      </c>
      <c r="AM8" s="608" t="s">
        <v>20</v>
      </c>
      <c r="AN8" s="608" t="s">
        <v>21</v>
      </c>
      <c r="AO8" s="608" t="s">
        <v>22</v>
      </c>
      <c r="AP8" s="608" t="s">
        <v>23</v>
      </c>
      <c r="AQ8" s="385" t="s">
        <v>24</v>
      </c>
    </row>
    <row r="9" spans="1:43" ht="51.75" customHeight="1">
      <c r="A9" s="611"/>
      <c r="B9" s="612"/>
      <c r="C9" s="613" t="s">
        <v>1690</v>
      </c>
      <c r="D9" s="614" t="s">
        <v>1691</v>
      </c>
      <c r="E9" s="615" t="s">
        <v>138</v>
      </c>
      <c r="F9" s="616" t="s">
        <v>1692</v>
      </c>
      <c r="G9" s="616" t="s">
        <v>1693</v>
      </c>
      <c r="H9" s="616" t="s">
        <v>140</v>
      </c>
      <c r="I9" s="616" t="s">
        <v>141</v>
      </c>
      <c r="J9" s="616" t="s">
        <v>141</v>
      </c>
      <c r="K9" s="615" t="s">
        <v>142</v>
      </c>
      <c r="L9" s="615" t="s">
        <v>1694</v>
      </c>
      <c r="M9" s="616" t="s">
        <v>35</v>
      </c>
      <c r="N9" s="617">
        <v>0</v>
      </c>
      <c r="O9" s="616" t="s">
        <v>36</v>
      </c>
      <c r="P9" s="618">
        <v>1</v>
      </c>
      <c r="Q9" s="618" t="s">
        <v>1695</v>
      </c>
      <c r="R9" s="619"/>
      <c r="S9" s="620">
        <v>46043</v>
      </c>
      <c r="T9" s="621">
        <v>46387</v>
      </c>
      <c r="U9" s="615" t="s">
        <v>1696</v>
      </c>
      <c r="V9" s="615" t="s">
        <v>1696</v>
      </c>
      <c r="W9" s="615" t="s">
        <v>1696</v>
      </c>
      <c r="X9" s="615" t="s">
        <v>1696</v>
      </c>
      <c r="Y9" s="615" t="s">
        <v>1696</v>
      </c>
      <c r="Z9" s="615" t="s">
        <v>1696</v>
      </c>
      <c r="AA9" s="615" t="s">
        <v>1696</v>
      </c>
      <c r="AB9" s="615" t="s">
        <v>1696</v>
      </c>
      <c r="AC9" s="615" t="s">
        <v>1696</v>
      </c>
      <c r="AD9" s="615" t="s">
        <v>1696</v>
      </c>
      <c r="AE9" s="615" t="s">
        <v>1696</v>
      </c>
      <c r="AF9" s="615" t="s">
        <v>1696</v>
      </c>
      <c r="AG9" s="615" t="s">
        <v>1696</v>
      </c>
      <c r="AH9" s="615" t="s">
        <v>1696</v>
      </c>
      <c r="AI9" s="615" t="s">
        <v>1696</v>
      </c>
      <c r="AJ9" s="615" t="s">
        <v>1696</v>
      </c>
      <c r="AK9" s="615" t="s">
        <v>1696</v>
      </c>
      <c r="AL9" s="615" t="s">
        <v>1696</v>
      </c>
      <c r="AM9" s="615" t="s">
        <v>1696</v>
      </c>
      <c r="AN9" s="615" t="s">
        <v>1696</v>
      </c>
      <c r="AO9" s="615" t="s">
        <v>1696</v>
      </c>
      <c r="AP9" s="622"/>
      <c r="AQ9" s="623"/>
    </row>
    <row r="10" spans="1:43" ht="63" customHeight="1">
      <c r="A10" s="624"/>
      <c r="B10" s="612"/>
      <c r="C10" s="613" t="s">
        <v>1697</v>
      </c>
      <c r="D10" s="625" t="s">
        <v>1698</v>
      </c>
      <c r="E10" s="616" t="s">
        <v>138</v>
      </c>
      <c r="F10" s="616" t="s">
        <v>1692</v>
      </c>
      <c r="G10" s="616" t="s">
        <v>1693</v>
      </c>
      <c r="H10" s="616" t="s">
        <v>140</v>
      </c>
      <c r="I10" s="616" t="s">
        <v>141</v>
      </c>
      <c r="J10" s="616" t="s">
        <v>141</v>
      </c>
      <c r="K10" s="615" t="s">
        <v>1699</v>
      </c>
      <c r="L10" s="615" t="s">
        <v>1694</v>
      </c>
      <c r="M10" s="616" t="s">
        <v>35</v>
      </c>
      <c r="N10" s="617">
        <v>0</v>
      </c>
      <c r="O10" s="616" t="s">
        <v>36</v>
      </c>
      <c r="P10" s="626">
        <v>1</v>
      </c>
      <c r="Q10" s="618" t="s">
        <v>1700</v>
      </c>
      <c r="R10" s="619"/>
      <c r="S10" s="620">
        <v>46043</v>
      </c>
      <c r="T10" s="621">
        <v>46387</v>
      </c>
      <c r="U10" s="615" t="s">
        <v>1696</v>
      </c>
      <c r="V10" s="615" t="s">
        <v>1696</v>
      </c>
      <c r="W10" s="615" t="s">
        <v>1696</v>
      </c>
      <c r="X10" s="615" t="s">
        <v>1696</v>
      </c>
      <c r="Y10" s="615" t="s">
        <v>1696</v>
      </c>
      <c r="Z10" s="615" t="s">
        <v>1696</v>
      </c>
      <c r="AA10" s="615" t="s">
        <v>1696</v>
      </c>
      <c r="AB10" s="615" t="s">
        <v>1696</v>
      </c>
      <c r="AC10" s="615" t="s">
        <v>1696</v>
      </c>
      <c r="AD10" s="615" t="s">
        <v>1696</v>
      </c>
      <c r="AE10" s="615" t="s">
        <v>1696</v>
      </c>
      <c r="AF10" s="615" t="s">
        <v>1696</v>
      </c>
      <c r="AG10" s="615" t="s">
        <v>1696</v>
      </c>
      <c r="AH10" s="615" t="s">
        <v>1696</v>
      </c>
      <c r="AI10" s="615" t="s">
        <v>1696</v>
      </c>
      <c r="AJ10" s="615" t="s">
        <v>1696</v>
      </c>
      <c r="AK10" s="615" t="s">
        <v>1696</v>
      </c>
      <c r="AL10" s="615" t="s">
        <v>1696</v>
      </c>
      <c r="AM10" s="615" t="s">
        <v>1696</v>
      </c>
      <c r="AN10" s="615" t="s">
        <v>1696</v>
      </c>
      <c r="AO10" s="615" t="s">
        <v>1696</v>
      </c>
      <c r="AP10" s="627"/>
      <c r="AQ10" s="627"/>
    </row>
    <row r="11" spans="1:43" ht="54.75" customHeight="1">
      <c r="A11" s="628"/>
      <c r="B11" s="612"/>
      <c r="C11" s="629" t="s">
        <v>1701</v>
      </c>
      <c r="D11" s="630" t="s">
        <v>1702</v>
      </c>
      <c r="E11" s="615" t="s">
        <v>138</v>
      </c>
      <c r="F11" s="616"/>
      <c r="G11" s="616"/>
      <c r="H11" s="616"/>
      <c r="I11" s="616" t="s">
        <v>141</v>
      </c>
      <c r="J11" s="631" t="s">
        <v>1703</v>
      </c>
      <c r="K11" s="615"/>
      <c r="L11" s="615" t="s">
        <v>1694</v>
      </c>
      <c r="M11" s="616" t="s">
        <v>35</v>
      </c>
      <c r="N11" s="632">
        <v>0</v>
      </c>
      <c r="O11" s="616" t="s">
        <v>36</v>
      </c>
      <c r="P11" s="633">
        <v>1</v>
      </c>
      <c r="Q11" s="618" t="s">
        <v>1703</v>
      </c>
      <c r="R11" s="619"/>
      <c r="S11" s="620">
        <v>46043</v>
      </c>
      <c r="T11" s="621">
        <v>46387</v>
      </c>
      <c r="U11" s="615" t="s">
        <v>1696</v>
      </c>
      <c r="V11" s="615" t="s">
        <v>1696</v>
      </c>
      <c r="W11" s="615" t="s">
        <v>1696</v>
      </c>
      <c r="X11" s="615" t="s">
        <v>1696</v>
      </c>
      <c r="Y11" s="615" t="s">
        <v>1696</v>
      </c>
      <c r="Z11" s="615" t="s">
        <v>1696</v>
      </c>
      <c r="AA11" s="615" t="s">
        <v>1696</v>
      </c>
      <c r="AB11" s="615" t="s">
        <v>1696</v>
      </c>
      <c r="AC11" s="615" t="s">
        <v>1696</v>
      </c>
      <c r="AD11" s="615" t="s">
        <v>1696</v>
      </c>
      <c r="AE11" s="615" t="s">
        <v>1696</v>
      </c>
      <c r="AF11" s="615" t="s">
        <v>1696</v>
      </c>
      <c r="AG11" s="615" t="s">
        <v>1696</v>
      </c>
      <c r="AH11" s="615" t="s">
        <v>1696</v>
      </c>
      <c r="AI11" s="615" t="s">
        <v>1696</v>
      </c>
      <c r="AJ11" s="615" t="s">
        <v>1696</v>
      </c>
      <c r="AK11" s="615" t="s">
        <v>1696</v>
      </c>
      <c r="AL11" s="615" t="s">
        <v>1696</v>
      </c>
      <c r="AM11" s="615" t="s">
        <v>1696</v>
      </c>
      <c r="AN11" s="615" t="s">
        <v>1696</v>
      </c>
      <c r="AO11" s="615" t="s">
        <v>1696</v>
      </c>
      <c r="AP11" s="627"/>
      <c r="AQ11" s="627"/>
    </row>
    <row r="12" spans="1:43" ht="45.75" customHeight="1">
      <c r="A12" s="628"/>
      <c r="B12" s="612"/>
      <c r="C12" s="629" t="s">
        <v>1704</v>
      </c>
      <c r="D12" s="630" t="s">
        <v>1705</v>
      </c>
      <c r="E12" s="615" t="s">
        <v>138</v>
      </c>
      <c r="F12" s="616" t="s">
        <v>1692</v>
      </c>
      <c r="G12" s="616" t="s">
        <v>1693</v>
      </c>
      <c r="H12" s="616" t="s">
        <v>140</v>
      </c>
      <c r="I12" s="616" t="s">
        <v>141</v>
      </c>
      <c r="J12" s="631" t="s">
        <v>1706</v>
      </c>
      <c r="K12" s="615" t="s">
        <v>1699</v>
      </c>
      <c r="L12" s="615" t="s">
        <v>1694</v>
      </c>
      <c r="M12" s="616" t="s">
        <v>35</v>
      </c>
      <c r="N12" s="632">
        <v>0</v>
      </c>
      <c r="O12" s="616" t="s">
        <v>36</v>
      </c>
      <c r="P12" s="633">
        <v>1</v>
      </c>
      <c r="Q12" s="618" t="s">
        <v>1707</v>
      </c>
      <c r="R12" s="619"/>
      <c r="S12" s="620">
        <v>46043</v>
      </c>
      <c r="T12" s="621">
        <v>46387</v>
      </c>
      <c r="U12" s="615" t="s">
        <v>1696</v>
      </c>
      <c r="V12" s="615" t="s">
        <v>1696</v>
      </c>
      <c r="W12" s="615" t="s">
        <v>1696</v>
      </c>
      <c r="X12" s="615" t="s">
        <v>1696</v>
      </c>
      <c r="Y12" s="615" t="s">
        <v>1696</v>
      </c>
      <c r="Z12" s="615" t="s">
        <v>1696</v>
      </c>
      <c r="AA12" s="615" t="s">
        <v>1696</v>
      </c>
      <c r="AB12" s="615" t="s">
        <v>1696</v>
      </c>
      <c r="AC12" s="615" t="s">
        <v>1696</v>
      </c>
      <c r="AD12" s="615" t="s">
        <v>1696</v>
      </c>
      <c r="AE12" s="615" t="s">
        <v>1696</v>
      </c>
      <c r="AF12" s="615" t="s">
        <v>1696</v>
      </c>
      <c r="AG12" s="615" t="s">
        <v>1696</v>
      </c>
      <c r="AH12" s="615" t="s">
        <v>1696</v>
      </c>
      <c r="AI12" s="615" t="s">
        <v>1696</v>
      </c>
      <c r="AJ12" s="615" t="s">
        <v>1696</v>
      </c>
      <c r="AK12" s="615" t="s">
        <v>1696</v>
      </c>
      <c r="AL12" s="615" t="s">
        <v>1696</v>
      </c>
      <c r="AM12" s="615" t="s">
        <v>1696</v>
      </c>
      <c r="AN12" s="615" t="s">
        <v>1696</v>
      </c>
      <c r="AO12" s="615" t="s">
        <v>1696</v>
      </c>
      <c r="AP12" s="627"/>
      <c r="AQ12" s="627"/>
    </row>
    <row r="13" spans="1:43" ht="54" customHeight="1">
      <c r="A13" s="634"/>
      <c r="B13" s="1520"/>
      <c r="C13" s="1523" t="s">
        <v>1708</v>
      </c>
      <c r="D13" s="1523" t="s">
        <v>1709</v>
      </c>
      <c r="E13" s="1515" t="s">
        <v>27</v>
      </c>
      <c r="F13" s="1515" t="s">
        <v>1478</v>
      </c>
      <c r="G13" s="1515" t="s">
        <v>1710</v>
      </c>
      <c r="H13" s="627" t="s">
        <v>1711</v>
      </c>
      <c r="I13" s="1515" t="s">
        <v>1712</v>
      </c>
      <c r="J13" s="635" t="s">
        <v>1713</v>
      </c>
      <c r="K13" s="615" t="s">
        <v>1714</v>
      </c>
      <c r="L13" s="615" t="s">
        <v>1694</v>
      </c>
      <c r="M13" s="616" t="s">
        <v>35</v>
      </c>
      <c r="N13" s="632">
        <v>0</v>
      </c>
      <c r="O13" s="616" t="s">
        <v>47</v>
      </c>
      <c r="P13" s="636">
        <v>4</v>
      </c>
      <c r="Q13" s="637" t="s">
        <v>1715</v>
      </c>
      <c r="R13" s="619"/>
      <c r="S13" s="620">
        <v>46043</v>
      </c>
      <c r="T13" s="621">
        <v>46387</v>
      </c>
      <c r="U13" s="616" t="s">
        <v>1716</v>
      </c>
      <c r="V13" s="616" t="s">
        <v>1716</v>
      </c>
      <c r="W13" s="616" t="s">
        <v>1716</v>
      </c>
      <c r="X13" s="616" t="s">
        <v>1716</v>
      </c>
      <c r="Y13" s="616" t="s">
        <v>1716</v>
      </c>
      <c r="Z13" s="616" t="s">
        <v>1716</v>
      </c>
      <c r="AA13" s="616" t="s">
        <v>1716</v>
      </c>
      <c r="AB13" s="616" t="s">
        <v>1716</v>
      </c>
      <c r="AC13" s="616" t="s">
        <v>1716</v>
      </c>
      <c r="AD13" s="616" t="s">
        <v>1716</v>
      </c>
      <c r="AE13" s="616" t="s">
        <v>1716</v>
      </c>
      <c r="AF13" s="616" t="s">
        <v>1716</v>
      </c>
      <c r="AG13" s="616" t="s">
        <v>1716</v>
      </c>
      <c r="AH13" s="616" t="s">
        <v>1716</v>
      </c>
      <c r="AI13" s="616" t="s">
        <v>1716</v>
      </c>
      <c r="AJ13" s="616" t="s">
        <v>1716</v>
      </c>
      <c r="AK13" s="616" t="s">
        <v>1716</v>
      </c>
      <c r="AL13" s="616" t="s">
        <v>1716</v>
      </c>
      <c r="AM13" s="616" t="s">
        <v>1716</v>
      </c>
      <c r="AN13" s="616" t="s">
        <v>1716</v>
      </c>
      <c r="AO13" s="616" t="s">
        <v>1716</v>
      </c>
      <c r="AP13" s="627"/>
      <c r="AQ13" s="627"/>
    </row>
    <row r="14" spans="1:43" ht="45.75" customHeight="1">
      <c r="A14" s="634"/>
      <c r="B14" s="1521"/>
      <c r="C14" s="1521"/>
      <c r="D14" s="1521"/>
      <c r="E14" s="1521"/>
      <c r="F14" s="1521"/>
      <c r="G14" s="1516"/>
      <c r="H14" s="627" t="s">
        <v>1717</v>
      </c>
      <c r="I14" s="1516"/>
      <c r="J14" s="635" t="s">
        <v>1718</v>
      </c>
      <c r="K14" s="615" t="s">
        <v>1714</v>
      </c>
      <c r="L14" s="615" t="s">
        <v>1694</v>
      </c>
      <c r="M14" s="616" t="s">
        <v>35</v>
      </c>
      <c r="N14" s="632">
        <v>0</v>
      </c>
      <c r="O14" s="616" t="s">
        <v>47</v>
      </c>
      <c r="P14" s="636">
        <v>3</v>
      </c>
      <c r="Q14" s="637" t="s">
        <v>1719</v>
      </c>
      <c r="R14" s="638"/>
      <c r="S14" s="620">
        <v>46043</v>
      </c>
      <c r="T14" s="621">
        <v>46387</v>
      </c>
      <c r="U14" s="616" t="s">
        <v>1716</v>
      </c>
      <c r="V14" s="616" t="s">
        <v>1716</v>
      </c>
      <c r="W14" s="616" t="s">
        <v>1716</v>
      </c>
      <c r="X14" s="616" t="s">
        <v>1716</v>
      </c>
      <c r="Y14" s="616" t="s">
        <v>1716</v>
      </c>
      <c r="Z14" s="616" t="s">
        <v>1716</v>
      </c>
      <c r="AA14" s="616" t="s">
        <v>1716</v>
      </c>
      <c r="AB14" s="616" t="s">
        <v>1716</v>
      </c>
      <c r="AC14" s="616" t="s">
        <v>1716</v>
      </c>
      <c r="AD14" s="616" t="s">
        <v>1716</v>
      </c>
      <c r="AE14" s="616" t="s">
        <v>1716</v>
      </c>
      <c r="AF14" s="616" t="s">
        <v>1716</v>
      </c>
      <c r="AG14" s="616" t="s">
        <v>1716</v>
      </c>
      <c r="AH14" s="616" t="s">
        <v>1716</v>
      </c>
      <c r="AI14" s="616" t="s">
        <v>1716</v>
      </c>
      <c r="AJ14" s="616" t="s">
        <v>1716</v>
      </c>
      <c r="AK14" s="616" t="s">
        <v>1716</v>
      </c>
      <c r="AL14" s="616" t="s">
        <v>1716</v>
      </c>
      <c r="AM14" s="616" t="s">
        <v>1716</v>
      </c>
      <c r="AN14" s="616" t="s">
        <v>1716</v>
      </c>
      <c r="AO14" s="616" t="s">
        <v>1716</v>
      </c>
      <c r="AP14" s="627"/>
      <c r="AQ14" s="634"/>
    </row>
    <row r="15" spans="1:43" ht="78.75" customHeight="1">
      <c r="A15" s="634"/>
      <c r="B15" s="1521"/>
      <c r="C15" s="1521"/>
      <c r="D15" s="1521"/>
      <c r="E15" s="1521"/>
      <c r="F15" s="1521"/>
      <c r="G15" s="1516"/>
      <c r="H15" s="627" t="s">
        <v>1720</v>
      </c>
      <c r="I15" s="1516"/>
      <c r="J15" s="635" t="s">
        <v>1721</v>
      </c>
      <c r="K15" s="615" t="s">
        <v>1714</v>
      </c>
      <c r="L15" s="615" t="s">
        <v>1694</v>
      </c>
      <c r="M15" s="616" t="s">
        <v>35</v>
      </c>
      <c r="N15" s="632">
        <v>0</v>
      </c>
      <c r="O15" s="616" t="s">
        <v>47</v>
      </c>
      <c r="P15" s="636">
        <v>13</v>
      </c>
      <c r="Q15" s="637" t="s">
        <v>1722</v>
      </c>
      <c r="R15" s="638"/>
      <c r="S15" s="620">
        <v>46043</v>
      </c>
      <c r="T15" s="621">
        <v>46387</v>
      </c>
      <c r="U15" s="616" t="s">
        <v>1716</v>
      </c>
      <c r="V15" s="616" t="s">
        <v>1716</v>
      </c>
      <c r="W15" s="616" t="s">
        <v>1716</v>
      </c>
      <c r="X15" s="616" t="s">
        <v>1716</v>
      </c>
      <c r="Y15" s="616" t="s">
        <v>1716</v>
      </c>
      <c r="Z15" s="616" t="s">
        <v>1716</v>
      </c>
      <c r="AA15" s="616" t="s">
        <v>1716</v>
      </c>
      <c r="AB15" s="616" t="s">
        <v>1716</v>
      </c>
      <c r="AC15" s="616" t="s">
        <v>1716</v>
      </c>
      <c r="AD15" s="616" t="s">
        <v>1716</v>
      </c>
      <c r="AE15" s="616" t="s">
        <v>1716</v>
      </c>
      <c r="AF15" s="616" t="s">
        <v>1716</v>
      </c>
      <c r="AG15" s="616" t="s">
        <v>1716</v>
      </c>
      <c r="AH15" s="616" t="s">
        <v>1716</v>
      </c>
      <c r="AI15" s="616" t="s">
        <v>1716</v>
      </c>
      <c r="AJ15" s="616" t="s">
        <v>1716</v>
      </c>
      <c r="AK15" s="616" t="s">
        <v>1716</v>
      </c>
      <c r="AL15" s="616" t="s">
        <v>1716</v>
      </c>
      <c r="AM15" s="616" t="s">
        <v>1716</v>
      </c>
      <c r="AN15" s="616" t="s">
        <v>1716</v>
      </c>
      <c r="AO15" s="616" t="s">
        <v>1716</v>
      </c>
      <c r="AP15" s="627"/>
      <c r="AQ15" s="634"/>
    </row>
    <row r="16" spans="1:43" ht="60.75" customHeight="1">
      <c r="A16" s="634"/>
      <c r="B16" s="1522"/>
      <c r="C16" s="1522"/>
      <c r="D16" s="1522"/>
      <c r="E16" s="1522"/>
      <c r="F16" s="1522"/>
      <c r="G16" s="1517"/>
      <c r="H16" s="627" t="s">
        <v>1723</v>
      </c>
      <c r="I16" s="1517"/>
      <c r="J16" s="635" t="s">
        <v>1724</v>
      </c>
      <c r="K16" s="615" t="s">
        <v>1714</v>
      </c>
      <c r="L16" s="615" t="s">
        <v>1694</v>
      </c>
      <c r="M16" s="616" t="s">
        <v>35</v>
      </c>
      <c r="N16" s="632">
        <v>0</v>
      </c>
      <c r="O16" s="616" t="s">
        <v>47</v>
      </c>
      <c r="P16" s="636">
        <v>2</v>
      </c>
      <c r="Q16" s="637" t="s">
        <v>1725</v>
      </c>
      <c r="R16" s="638"/>
      <c r="S16" s="620">
        <v>46043</v>
      </c>
      <c r="T16" s="621">
        <v>46387</v>
      </c>
      <c r="U16" s="616" t="s">
        <v>1716</v>
      </c>
      <c r="V16" s="616" t="s">
        <v>1716</v>
      </c>
      <c r="W16" s="616" t="s">
        <v>1716</v>
      </c>
      <c r="X16" s="616" t="s">
        <v>1716</v>
      </c>
      <c r="Y16" s="616" t="s">
        <v>1716</v>
      </c>
      <c r="Z16" s="616" t="s">
        <v>1716</v>
      </c>
      <c r="AA16" s="616" t="s">
        <v>1716</v>
      </c>
      <c r="AB16" s="616" t="s">
        <v>1716</v>
      </c>
      <c r="AC16" s="616" t="s">
        <v>1716</v>
      </c>
      <c r="AD16" s="616" t="s">
        <v>1716</v>
      </c>
      <c r="AE16" s="616" t="s">
        <v>1716</v>
      </c>
      <c r="AF16" s="616" t="s">
        <v>1716</v>
      </c>
      <c r="AG16" s="616" t="s">
        <v>1716</v>
      </c>
      <c r="AH16" s="616" t="s">
        <v>1716</v>
      </c>
      <c r="AI16" s="616" t="s">
        <v>1716</v>
      </c>
      <c r="AJ16" s="616" t="s">
        <v>1716</v>
      </c>
      <c r="AK16" s="616" t="s">
        <v>1716</v>
      </c>
      <c r="AL16" s="616" t="s">
        <v>1716</v>
      </c>
      <c r="AM16" s="616" t="s">
        <v>1716</v>
      </c>
      <c r="AN16" s="616" t="s">
        <v>1716</v>
      </c>
      <c r="AO16" s="616" t="s">
        <v>1716</v>
      </c>
      <c r="AP16" s="639"/>
      <c r="AQ16" s="636"/>
    </row>
    <row r="17" spans="1:43" ht="15.75" customHeight="1">
      <c r="A17" s="640"/>
      <c r="B17" s="640"/>
      <c r="C17" s="641"/>
      <c r="D17" s="640"/>
      <c r="E17" s="642"/>
      <c r="F17" s="642"/>
      <c r="G17" s="642"/>
      <c r="H17" s="640"/>
      <c r="I17" s="640"/>
      <c r="J17" s="640"/>
      <c r="K17" s="596"/>
      <c r="L17" s="596"/>
      <c r="M17" s="640"/>
      <c r="N17" s="640"/>
      <c r="O17" s="640"/>
      <c r="P17" s="642"/>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640"/>
    </row>
    <row r="18" spans="1:43" ht="15.75" customHeight="1">
      <c r="A18" s="640"/>
      <c r="B18" s="640"/>
      <c r="C18" s="641"/>
      <c r="D18" s="640"/>
      <c r="E18" s="642"/>
      <c r="F18" s="642"/>
      <c r="G18" s="642"/>
      <c r="H18" s="642"/>
      <c r="I18" s="640"/>
      <c r="J18" s="640"/>
      <c r="K18" s="596"/>
      <c r="L18" s="596"/>
      <c r="M18" s="640"/>
      <c r="N18" s="640"/>
      <c r="O18" s="640"/>
      <c r="P18" s="642"/>
      <c r="Q18" s="640"/>
      <c r="R18" s="640"/>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row>
    <row r="19" spans="1:43" ht="15.75" customHeight="1">
      <c r="A19" s="640"/>
      <c r="B19" s="640"/>
      <c r="C19" s="641"/>
      <c r="D19" s="640"/>
      <c r="E19" s="642"/>
      <c r="F19" s="642"/>
      <c r="G19" s="642"/>
      <c r="H19" s="642"/>
      <c r="I19" s="640"/>
      <c r="J19" s="640"/>
      <c r="K19" s="596"/>
      <c r="L19" s="596"/>
      <c r="M19" s="640"/>
      <c r="N19" s="640"/>
      <c r="O19" s="640"/>
      <c r="P19" s="642"/>
      <c r="Q19" s="640"/>
      <c r="R19" s="640"/>
      <c r="S19" s="640"/>
      <c r="T19" s="640"/>
      <c r="U19" s="640"/>
      <c r="V19" s="640"/>
      <c r="W19" s="640"/>
      <c r="X19" s="640"/>
      <c r="Y19" s="640"/>
      <c r="Z19" s="640"/>
      <c r="AA19" s="640"/>
      <c r="AB19" s="640"/>
      <c r="AC19" s="640"/>
      <c r="AD19" s="640"/>
      <c r="AE19" s="640"/>
      <c r="AF19" s="640"/>
      <c r="AG19" s="640"/>
      <c r="AH19" s="640"/>
      <c r="AI19" s="640"/>
      <c r="AJ19" s="640"/>
      <c r="AK19" s="640"/>
      <c r="AL19" s="640"/>
      <c r="AM19" s="640"/>
      <c r="AN19" s="640"/>
      <c r="AO19" s="640"/>
      <c r="AP19" s="640"/>
      <c r="AQ19" s="640"/>
    </row>
    <row r="20" spans="1:43" ht="15.75" customHeight="1">
      <c r="A20" s="640"/>
      <c r="B20" s="640"/>
      <c r="C20" s="641"/>
      <c r="D20" s="640"/>
      <c r="E20" s="640"/>
      <c r="F20" s="642"/>
      <c r="G20" s="642"/>
      <c r="H20" s="642"/>
      <c r="I20" s="640"/>
      <c r="J20" s="640"/>
      <c r="K20" s="596"/>
      <c r="L20" s="596"/>
      <c r="M20" s="640"/>
      <c r="N20" s="640"/>
      <c r="O20" s="640"/>
      <c r="P20" s="642"/>
      <c r="Q20" s="640"/>
      <c r="R20" s="640"/>
      <c r="S20" s="640"/>
      <c r="T20" s="640"/>
      <c r="U20" s="640"/>
      <c r="V20" s="640"/>
      <c r="W20" s="640"/>
      <c r="X20" s="640"/>
      <c r="Y20" s="640"/>
      <c r="Z20" s="640"/>
      <c r="AA20" s="640"/>
      <c r="AB20" s="640"/>
      <c r="AC20" s="640"/>
      <c r="AD20" s="640"/>
      <c r="AE20" s="640"/>
      <c r="AF20" s="640"/>
      <c r="AG20" s="640"/>
      <c r="AH20" s="640"/>
      <c r="AI20" s="640"/>
      <c r="AJ20" s="640"/>
      <c r="AK20" s="640"/>
      <c r="AL20" s="640"/>
      <c r="AM20" s="640"/>
      <c r="AN20" s="640"/>
      <c r="AO20" s="640"/>
      <c r="AP20" s="640"/>
      <c r="AQ20" s="640"/>
    </row>
    <row r="21" spans="1:43" ht="15.75" customHeight="1">
      <c r="A21" s="640"/>
      <c r="B21" s="640"/>
      <c r="C21" s="641"/>
      <c r="D21" s="640"/>
      <c r="E21" s="640"/>
      <c r="F21" s="642"/>
      <c r="G21" s="642"/>
      <c r="H21" s="642"/>
      <c r="I21" s="640"/>
      <c r="J21" s="640"/>
      <c r="K21" s="596"/>
      <c r="L21" s="596"/>
      <c r="M21" s="640"/>
      <c r="N21" s="640"/>
      <c r="O21" s="640"/>
      <c r="P21" s="642"/>
      <c r="Q21" s="640"/>
      <c r="R21" s="640"/>
      <c r="S21" s="640"/>
      <c r="T21" s="640"/>
      <c r="U21" s="640"/>
      <c r="V21" s="640"/>
      <c r="W21" s="640"/>
      <c r="X21" s="640"/>
      <c r="Y21" s="640"/>
      <c r="Z21" s="640"/>
      <c r="AA21" s="640"/>
      <c r="AB21" s="640"/>
      <c r="AC21" s="640"/>
      <c r="AD21" s="640"/>
      <c r="AE21" s="640"/>
      <c r="AF21" s="640"/>
      <c r="AG21" s="640"/>
      <c r="AH21" s="640"/>
      <c r="AI21" s="640"/>
      <c r="AJ21" s="640"/>
      <c r="AK21" s="640"/>
      <c r="AL21" s="640"/>
      <c r="AM21" s="640"/>
      <c r="AN21" s="640"/>
      <c r="AO21" s="640"/>
      <c r="AP21" s="640"/>
      <c r="AQ21" s="640"/>
    </row>
    <row r="22" spans="1:43" ht="15.75" customHeight="1">
      <c r="A22" s="640"/>
      <c r="B22" s="640"/>
      <c r="C22" s="641"/>
      <c r="D22" s="640"/>
      <c r="E22" s="640"/>
      <c r="F22" s="642"/>
      <c r="G22" s="642"/>
      <c r="H22" s="642"/>
      <c r="I22" s="640"/>
      <c r="J22" s="640"/>
      <c r="K22" s="596"/>
      <c r="L22" s="596"/>
      <c r="M22" s="640"/>
      <c r="N22" s="640"/>
      <c r="O22" s="640"/>
      <c r="P22" s="642"/>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0"/>
      <c r="AQ22" s="640"/>
    </row>
    <row r="23" spans="1:43" ht="15.75" customHeight="1">
      <c r="A23" s="640"/>
      <c r="B23" s="640"/>
      <c r="C23" s="641"/>
      <c r="D23" s="640"/>
      <c r="E23" s="640"/>
      <c r="F23" s="642"/>
      <c r="G23" s="642"/>
      <c r="H23" s="642"/>
      <c r="I23" s="640"/>
      <c r="J23" s="640"/>
      <c r="K23" s="596"/>
      <c r="L23" s="596"/>
      <c r="M23" s="640"/>
      <c r="N23" s="640"/>
      <c r="O23" s="640"/>
      <c r="P23" s="642"/>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c r="AO23" s="640"/>
      <c r="AP23" s="640"/>
      <c r="AQ23" s="640"/>
    </row>
    <row r="24" spans="1:43" ht="15.75" customHeight="1">
      <c r="A24" s="640"/>
      <c r="B24" s="640"/>
      <c r="C24" s="641"/>
      <c r="D24" s="640"/>
      <c r="E24" s="640"/>
      <c r="F24" s="642"/>
      <c r="G24" s="642"/>
      <c r="H24" s="642"/>
      <c r="I24" s="640"/>
      <c r="J24" s="640"/>
      <c r="K24" s="596"/>
      <c r="L24" s="596"/>
      <c r="M24" s="640"/>
      <c r="N24" s="640"/>
      <c r="O24" s="640"/>
      <c r="P24" s="642"/>
      <c r="Q24" s="640"/>
      <c r="R24" s="640"/>
      <c r="S24" s="640"/>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row>
    <row r="25" spans="1:43" ht="15.75" customHeight="1">
      <c r="A25" s="640"/>
      <c r="B25" s="640"/>
      <c r="C25" s="641"/>
      <c r="D25" s="640"/>
      <c r="E25" s="640"/>
      <c r="F25" s="642"/>
      <c r="G25" s="642"/>
      <c r="H25" s="642"/>
      <c r="I25" s="640"/>
      <c r="J25" s="640"/>
      <c r="K25" s="596"/>
      <c r="L25" s="596"/>
      <c r="M25" s="640"/>
      <c r="N25" s="640"/>
      <c r="O25" s="640"/>
      <c r="P25" s="642"/>
      <c r="Q25" s="640"/>
      <c r="R25" s="640"/>
      <c r="S25" s="640"/>
      <c r="T25" s="640"/>
      <c r="U25" s="640"/>
      <c r="V25" s="640"/>
      <c r="W25" s="640"/>
      <c r="X25" s="640"/>
      <c r="Y25" s="640"/>
      <c r="Z25" s="640"/>
      <c r="AA25" s="640"/>
      <c r="AB25" s="640"/>
      <c r="AC25" s="640"/>
      <c r="AD25" s="640"/>
      <c r="AE25" s="640"/>
      <c r="AF25" s="640"/>
      <c r="AG25" s="640"/>
      <c r="AH25" s="640"/>
      <c r="AI25" s="640"/>
      <c r="AJ25" s="640"/>
      <c r="AK25" s="640"/>
      <c r="AL25" s="640"/>
      <c r="AM25" s="640"/>
      <c r="AN25" s="640"/>
      <c r="AO25" s="640"/>
      <c r="AP25" s="640"/>
      <c r="AQ25" s="640"/>
    </row>
    <row r="26" spans="1:43" ht="15.75" customHeight="1">
      <c r="A26" s="640"/>
      <c r="B26" s="640"/>
      <c r="C26" s="641"/>
      <c r="D26" s="640"/>
      <c r="E26" s="640"/>
      <c r="F26" s="642"/>
      <c r="G26" s="642"/>
      <c r="H26" s="642"/>
      <c r="I26" s="640"/>
      <c r="J26" s="640"/>
      <c r="K26" s="596"/>
      <c r="L26" s="596"/>
      <c r="M26" s="640"/>
      <c r="N26" s="640"/>
      <c r="O26" s="640"/>
      <c r="P26" s="642"/>
      <c r="Q26" s="640"/>
      <c r="R26" s="640"/>
      <c r="S26" s="640"/>
      <c r="T26" s="640"/>
      <c r="U26" s="640"/>
      <c r="V26" s="640"/>
      <c r="W26" s="640"/>
      <c r="X26" s="640"/>
      <c r="Y26" s="640"/>
      <c r="Z26" s="640"/>
      <c r="AA26" s="640"/>
      <c r="AB26" s="640"/>
      <c r="AC26" s="640"/>
      <c r="AD26" s="640"/>
      <c r="AE26" s="640"/>
      <c r="AF26" s="640"/>
      <c r="AG26" s="640"/>
      <c r="AH26" s="640"/>
      <c r="AI26" s="640"/>
      <c r="AJ26" s="640"/>
      <c r="AK26" s="640"/>
      <c r="AL26" s="640"/>
      <c r="AM26" s="640"/>
      <c r="AN26" s="640"/>
      <c r="AO26" s="640"/>
      <c r="AP26" s="640"/>
      <c r="AQ26" s="640"/>
    </row>
    <row r="27" spans="1:43" ht="15.75" customHeight="1">
      <c r="A27" s="640"/>
      <c r="B27" s="640"/>
      <c r="C27" s="641"/>
      <c r="D27" s="640"/>
      <c r="E27" s="640"/>
      <c r="F27" s="642"/>
      <c r="G27" s="642"/>
      <c r="H27" s="642"/>
      <c r="I27" s="640"/>
      <c r="J27" s="640"/>
      <c r="K27" s="596"/>
      <c r="L27" s="596"/>
      <c r="M27" s="640"/>
      <c r="N27" s="640"/>
      <c r="O27" s="640"/>
      <c r="P27" s="642"/>
      <c r="Q27" s="640"/>
      <c r="R27" s="640"/>
      <c r="S27" s="640"/>
      <c r="T27" s="640"/>
      <c r="U27" s="640"/>
      <c r="V27" s="640"/>
      <c r="W27" s="640"/>
      <c r="X27" s="640"/>
      <c r="Y27" s="640"/>
      <c r="Z27" s="640"/>
      <c r="AA27" s="640"/>
      <c r="AB27" s="640"/>
      <c r="AC27" s="640"/>
      <c r="AD27" s="640"/>
      <c r="AE27" s="640"/>
      <c r="AF27" s="640"/>
      <c r="AG27" s="640"/>
      <c r="AH27" s="640"/>
      <c r="AI27" s="640"/>
      <c r="AJ27" s="640"/>
      <c r="AK27" s="640"/>
      <c r="AL27" s="640"/>
      <c r="AM27" s="640"/>
      <c r="AN27" s="640"/>
      <c r="AO27" s="640"/>
      <c r="AP27" s="640"/>
      <c r="AQ27" s="640"/>
    </row>
    <row r="28" spans="1:43" ht="15.75" customHeight="1">
      <c r="A28" s="640"/>
      <c r="B28" s="640"/>
      <c r="C28" s="641"/>
      <c r="D28" s="640"/>
      <c r="E28" s="640"/>
      <c r="F28" s="642"/>
      <c r="G28" s="642"/>
      <c r="H28" s="642"/>
      <c r="I28" s="640"/>
      <c r="J28" s="640"/>
      <c r="K28" s="596"/>
      <c r="L28" s="596"/>
      <c r="M28" s="640"/>
      <c r="N28" s="640"/>
      <c r="O28" s="640"/>
      <c r="P28" s="642"/>
      <c r="Q28" s="640"/>
      <c r="R28" s="640"/>
      <c r="S28" s="640"/>
      <c r="T28" s="640"/>
      <c r="U28" s="640"/>
      <c r="V28" s="640"/>
      <c r="W28" s="640"/>
      <c r="X28" s="640"/>
      <c r="Y28" s="640"/>
      <c r="Z28" s="640"/>
      <c r="AA28" s="640"/>
      <c r="AB28" s="640"/>
      <c r="AC28" s="640"/>
      <c r="AD28" s="640"/>
      <c r="AE28" s="640"/>
      <c r="AF28" s="640"/>
      <c r="AG28" s="640"/>
      <c r="AH28" s="640"/>
      <c r="AI28" s="640"/>
      <c r="AJ28" s="640"/>
      <c r="AK28" s="640"/>
      <c r="AL28" s="640"/>
      <c r="AM28" s="640"/>
      <c r="AN28" s="640"/>
      <c r="AO28" s="640"/>
      <c r="AP28" s="640"/>
      <c r="AQ28" s="640"/>
    </row>
    <row r="29" spans="1:43" ht="15.75" customHeight="1">
      <c r="A29" s="640"/>
      <c r="B29" s="640"/>
      <c r="C29" s="641"/>
      <c r="D29" s="640"/>
      <c r="E29" s="640"/>
      <c r="F29" s="642"/>
      <c r="G29" s="642"/>
      <c r="H29" s="642"/>
      <c r="I29" s="640"/>
      <c r="J29" s="640"/>
      <c r="K29" s="596"/>
      <c r="L29" s="596"/>
      <c r="M29" s="640"/>
      <c r="N29" s="640"/>
      <c r="O29" s="640"/>
      <c r="P29" s="642"/>
      <c r="Q29" s="640"/>
      <c r="R29" s="640"/>
      <c r="S29" s="640"/>
      <c r="T29" s="640"/>
      <c r="U29" s="640"/>
      <c r="V29" s="640"/>
      <c r="W29" s="640"/>
      <c r="X29" s="640"/>
      <c r="Y29" s="640"/>
      <c r="Z29" s="640"/>
      <c r="AA29" s="640"/>
      <c r="AB29" s="640"/>
      <c r="AC29" s="640"/>
      <c r="AD29" s="640"/>
      <c r="AE29" s="640"/>
      <c r="AF29" s="640"/>
      <c r="AG29" s="640"/>
      <c r="AH29" s="640"/>
      <c r="AI29" s="640"/>
      <c r="AJ29" s="640"/>
      <c r="AK29" s="640"/>
      <c r="AL29" s="640"/>
      <c r="AM29" s="640"/>
      <c r="AN29" s="640"/>
      <c r="AO29" s="640"/>
      <c r="AP29" s="640"/>
      <c r="AQ29" s="640"/>
    </row>
    <row r="30" spans="1:43" ht="15.75" customHeight="1">
      <c r="A30" s="640"/>
      <c r="B30" s="640"/>
      <c r="C30" s="641"/>
      <c r="D30" s="640"/>
      <c r="E30" s="640"/>
      <c r="F30" s="642"/>
      <c r="G30" s="642"/>
      <c r="H30" s="642"/>
      <c r="I30" s="640"/>
      <c r="J30" s="640"/>
      <c r="K30" s="596"/>
      <c r="L30" s="596"/>
      <c r="M30" s="640"/>
      <c r="N30" s="640"/>
      <c r="O30" s="640"/>
      <c r="P30" s="642"/>
      <c r="Q30" s="640"/>
      <c r="R30" s="640"/>
      <c r="S30" s="640"/>
      <c r="T30" s="640"/>
      <c r="U30" s="640"/>
      <c r="V30" s="640"/>
      <c r="W30" s="640"/>
      <c r="X30" s="640"/>
      <c r="Y30" s="640"/>
      <c r="Z30" s="640"/>
      <c r="AA30" s="640"/>
      <c r="AB30" s="640"/>
      <c r="AC30" s="640"/>
      <c r="AD30" s="640"/>
      <c r="AE30" s="640"/>
      <c r="AF30" s="640"/>
      <c r="AG30" s="640"/>
      <c r="AH30" s="640"/>
      <c r="AI30" s="640"/>
      <c r="AJ30" s="640"/>
      <c r="AK30" s="640"/>
      <c r="AL30" s="640"/>
      <c r="AM30" s="640"/>
      <c r="AN30" s="640"/>
      <c r="AO30" s="640"/>
      <c r="AP30" s="640"/>
      <c r="AQ30" s="640"/>
    </row>
    <row r="31" spans="1:43" ht="15.75" customHeight="1">
      <c r="A31" s="640"/>
      <c r="B31" s="640"/>
      <c r="C31" s="641"/>
      <c r="D31" s="640"/>
      <c r="E31" s="640"/>
      <c r="F31" s="642"/>
      <c r="G31" s="642"/>
      <c r="H31" s="642"/>
      <c r="I31" s="640"/>
      <c r="J31" s="640"/>
      <c r="K31" s="596"/>
      <c r="L31" s="596"/>
      <c r="M31" s="640"/>
      <c r="N31" s="640"/>
      <c r="O31" s="640"/>
      <c r="P31" s="642"/>
      <c r="Q31" s="640"/>
      <c r="R31" s="640"/>
      <c r="S31" s="640"/>
      <c r="T31" s="640"/>
      <c r="U31" s="640"/>
      <c r="V31" s="640"/>
      <c r="W31" s="640"/>
      <c r="X31" s="640"/>
      <c r="Y31" s="640"/>
      <c r="Z31" s="640"/>
      <c r="AA31" s="640"/>
      <c r="AB31" s="640"/>
      <c r="AC31" s="640"/>
      <c r="AD31" s="640"/>
      <c r="AE31" s="640"/>
      <c r="AF31" s="640"/>
      <c r="AG31" s="640"/>
      <c r="AH31" s="640"/>
      <c r="AI31" s="640"/>
      <c r="AJ31" s="640"/>
      <c r="AK31" s="640"/>
      <c r="AL31" s="640"/>
      <c r="AM31" s="640"/>
      <c r="AN31" s="640"/>
      <c r="AO31" s="640"/>
      <c r="AP31" s="640"/>
      <c r="AQ31" s="640"/>
    </row>
    <row r="32" spans="1:43" ht="15.75" customHeight="1">
      <c r="A32" s="640"/>
      <c r="B32" s="640"/>
      <c r="C32" s="641"/>
      <c r="D32" s="640"/>
      <c r="E32" s="640"/>
      <c r="F32" s="642"/>
      <c r="G32" s="642"/>
      <c r="H32" s="642"/>
      <c r="I32" s="640"/>
      <c r="J32" s="640"/>
      <c r="K32" s="596"/>
      <c r="L32" s="596"/>
      <c r="M32" s="640"/>
      <c r="N32" s="640"/>
      <c r="O32" s="640"/>
      <c r="P32" s="642"/>
      <c r="Q32" s="640"/>
      <c r="R32" s="640"/>
      <c r="S32" s="640"/>
      <c r="T32" s="640"/>
      <c r="U32" s="640"/>
      <c r="V32" s="640"/>
      <c r="W32" s="640"/>
      <c r="X32" s="640"/>
      <c r="Y32" s="640"/>
      <c r="Z32" s="640"/>
      <c r="AA32" s="640"/>
      <c r="AB32" s="640"/>
      <c r="AC32" s="640"/>
      <c r="AD32" s="640"/>
      <c r="AE32" s="640"/>
      <c r="AF32" s="640"/>
      <c r="AG32" s="640"/>
      <c r="AH32" s="640"/>
      <c r="AI32" s="640"/>
      <c r="AJ32" s="640"/>
      <c r="AK32" s="640"/>
      <c r="AL32" s="640"/>
      <c r="AM32" s="640"/>
      <c r="AN32" s="640"/>
      <c r="AO32" s="640"/>
      <c r="AP32" s="640"/>
      <c r="AQ32" s="640"/>
    </row>
    <row r="33" spans="1:43" ht="15.75" customHeight="1">
      <c r="A33" s="640"/>
      <c r="B33" s="640"/>
      <c r="C33" s="641"/>
      <c r="D33" s="640"/>
      <c r="E33" s="640"/>
      <c r="F33" s="642"/>
      <c r="G33" s="642"/>
      <c r="H33" s="642"/>
      <c r="I33" s="640"/>
      <c r="J33" s="640"/>
      <c r="K33" s="596"/>
      <c r="L33" s="596"/>
      <c r="M33" s="640"/>
      <c r="N33" s="640"/>
      <c r="O33" s="640"/>
      <c r="P33" s="642"/>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40"/>
      <c r="AP33" s="640"/>
      <c r="AQ33" s="640"/>
    </row>
    <row r="34" spans="1:43" ht="15.75" customHeight="1">
      <c r="A34" s="640"/>
      <c r="B34" s="640"/>
      <c r="C34" s="641"/>
      <c r="D34" s="640"/>
      <c r="E34" s="640"/>
      <c r="F34" s="642"/>
      <c r="G34" s="642"/>
      <c r="H34" s="642"/>
      <c r="I34" s="640"/>
      <c r="J34" s="640"/>
      <c r="K34" s="596"/>
      <c r="L34" s="596"/>
      <c r="M34" s="640"/>
      <c r="N34" s="640"/>
      <c r="O34" s="640"/>
      <c r="P34" s="642"/>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40"/>
      <c r="AP34" s="640"/>
      <c r="AQ34" s="640"/>
    </row>
    <row r="35" spans="1:43" ht="15.75" customHeight="1">
      <c r="A35" s="640"/>
      <c r="B35" s="640"/>
      <c r="C35" s="641"/>
      <c r="D35" s="640"/>
      <c r="E35" s="640"/>
      <c r="F35" s="642"/>
      <c r="G35" s="642"/>
      <c r="H35" s="642"/>
      <c r="I35" s="640"/>
      <c r="J35" s="640"/>
      <c r="K35" s="596"/>
      <c r="L35" s="596"/>
      <c r="M35" s="640"/>
      <c r="N35" s="640"/>
      <c r="O35" s="640"/>
      <c r="P35" s="642"/>
      <c r="Q35" s="640"/>
      <c r="R35" s="640"/>
      <c r="S35" s="640"/>
      <c r="T35" s="640"/>
      <c r="U35" s="640"/>
      <c r="V35" s="640"/>
      <c r="W35" s="640"/>
      <c r="X35" s="640"/>
      <c r="Y35" s="640"/>
      <c r="Z35" s="640"/>
      <c r="AA35" s="640"/>
      <c r="AB35" s="640"/>
      <c r="AC35" s="640"/>
      <c r="AD35" s="640"/>
      <c r="AE35" s="640"/>
      <c r="AF35" s="640"/>
      <c r="AG35" s="640"/>
      <c r="AH35" s="640"/>
      <c r="AI35" s="640"/>
      <c r="AJ35" s="640"/>
      <c r="AK35" s="640"/>
      <c r="AL35" s="640"/>
      <c r="AM35" s="640"/>
      <c r="AN35" s="640"/>
      <c r="AO35" s="640"/>
      <c r="AP35" s="640"/>
      <c r="AQ35" s="640"/>
    </row>
    <row r="36" spans="1:43" ht="15.75" customHeight="1">
      <c r="A36" s="640"/>
      <c r="B36" s="640"/>
      <c r="C36" s="641"/>
      <c r="D36" s="640"/>
      <c r="E36" s="640"/>
      <c r="F36" s="642"/>
      <c r="G36" s="642"/>
      <c r="H36" s="642"/>
      <c r="I36" s="640"/>
      <c r="J36" s="640"/>
      <c r="K36" s="596"/>
      <c r="L36" s="596"/>
      <c r="M36" s="640"/>
      <c r="N36" s="640"/>
      <c r="O36" s="640"/>
      <c r="P36" s="642"/>
      <c r="Q36" s="640"/>
      <c r="R36" s="640"/>
      <c r="S36" s="640"/>
      <c r="T36" s="640"/>
      <c r="U36" s="640"/>
      <c r="V36" s="640"/>
      <c r="W36" s="640"/>
      <c r="X36" s="640"/>
      <c r="Y36" s="640"/>
      <c r="Z36" s="640"/>
      <c r="AA36" s="640"/>
      <c r="AB36" s="640"/>
      <c r="AC36" s="640"/>
      <c r="AD36" s="640"/>
      <c r="AE36" s="640"/>
      <c r="AF36" s="640"/>
      <c r="AG36" s="640"/>
      <c r="AH36" s="640"/>
      <c r="AI36" s="640"/>
      <c r="AJ36" s="640"/>
      <c r="AK36" s="640"/>
      <c r="AL36" s="640"/>
      <c r="AM36" s="640"/>
      <c r="AN36" s="640"/>
      <c r="AO36" s="640"/>
      <c r="AP36" s="640"/>
      <c r="AQ36" s="640"/>
    </row>
    <row r="37" spans="1:43" ht="15.75" customHeight="1">
      <c r="A37" s="640"/>
      <c r="B37" s="640"/>
      <c r="C37" s="641"/>
      <c r="D37" s="640"/>
      <c r="E37" s="640"/>
      <c r="F37" s="642"/>
      <c r="G37" s="642"/>
      <c r="H37" s="642"/>
      <c r="I37" s="640"/>
      <c r="J37" s="640"/>
      <c r="K37" s="596"/>
      <c r="L37" s="596"/>
      <c r="M37" s="640"/>
      <c r="N37" s="640"/>
      <c r="O37" s="640"/>
      <c r="P37" s="642"/>
      <c r="Q37" s="640"/>
      <c r="R37" s="640"/>
      <c r="S37" s="640"/>
      <c r="T37" s="640"/>
      <c r="U37" s="640"/>
      <c r="V37" s="640"/>
      <c r="W37" s="640"/>
      <c r="X37" s="640"/>
      <c r="Y37" s="640"/>
      <c r="Z37" s="640"/>
      <c r="AA37" s="640"/>
      <c r="AB37" s="640"/>
      <c r="AC37" s="640"/>
      <c r="AD37" s="640"/>
      <c r="AE37" s="640"/>
      <c r="AF37" s="640"/>
      <c r="AG37" s="640"/>
      <c r="AH37" s="640"/>
      <c r="AI37" s="640"/>
      <c r="AJ37" s="640"/>
      <c r="AK37" s="640"/>
      <c r="AL37" s="640"/>
      <c r="AM37" s="640"/>
      <c r="AN37" s="640"/>
      <c r="AO37" s="640"/>
      <c r="AP37" s="640"/>
      <c r="AQ37" s="640"/>
    </row>
    <row r="38" spans="1:43" ht="15.75" customHeight="1">
      <c r="A38" s="640"/>
      <c r="B38" s="640"/>
      <c r="C38" s="641"/>
      <c r="D38" s="640"/>
      <c r="E38" s="640"/>
      <c r="F38" s="642"/>
      <c r="G38" s="642"/>
      <c r="H38" s="642"/>
      <c r="I38" s="640"/>
      <c r="J38" s="640"/>
      <c r="K38" s="596"/>
      <c r="L38" s="596"/>
      <c r="M38" s="640"/>
      <c r="N38" s="640"/>
      <c r="O38" s="640"/>
      <c r="P38" s="642"/>
      <c r="Q38" s="640"/>
      <c r="R38" s="640"/>
      <c r="S38" s="640"/>
      <c r="T38" s="640"/>
      <c r="U38" s="640"/>
      <c r="V38" s="640"/>
      <c r="W38" s="640"/>
      <c r="X38" s="640"/>
      <c r="Y38" s="640"/>
      <c r="Z38" s="640"/>
      <c r="AA38" s="640"/>
      <c r="AB38" s="640"/>
      <c r="AC38" s="640"/>
      <c r="AD38" s="640"/>
      <c r="AE38" s="640"/>
      <c r="AF38" s="640"/>
      <c r="AG38" s="640"/>
      <c r="AH38" s="640"/>
      <c r="AI38" s="640"/>
      <c r="AJ38" s="640"/>
      <c r="AK38" s="640"/>
      <c r="AL38" s="640"/>
      <c r="AM38" s="640"/>
      <c r="AN38" s="640"/>
      <c r="AO38" s="640"/>
      <c r="AP38" s="640"/>
      <c r="AQ38" s="640"/>
    </row>
    <row r="39" spans="1:43" ht="15.75" customHeight="1">
      <c r="A39" s="640"/>
      <c r="B39" s="640"/>
      <c r="C39" s="641"/>
      <c r="D39" s="640"/>
      <c r="E39" s="640"/>
      <c r="F39" s="642"/>
      <c r="G39" s="642"/>
      <c r="H39" s="642"/>
      <c r="I39" s="640"/>
      <c r="J39" s="640"/>
      <c r="K39" s="596"/>
      <c r="L39" s="596"/>
      <c r="M39" s="640"/>
      <c r="N39" s="640"/>
      <c r="O39" s="640"/>
      <c r="P39" s="642"/>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row>
    <row r="40" spans="1:43" ht="15.75" customHeight="1">
      <c r="A40" s="640"/>
      <c r="B40" s="640"/>
      <c r="C40" s="641"/>
      <c r="D40" s="640"/>
      <c r="E40" s="640"/>
      <c r="F40" s="642"/>
      <c r="G40" s="642"/>
      <c r="H40" s="642"/>
      <c r="I40" s="640"/>
      <c r="J40" s="640"/>
      <c r="K40" s="596"/>
      <c r="L40" s="596"/>
      <c r="M40" s="640"/>
      <c r="N40" s="640"/>
      <c r="O40" s="640"/>
      <c r="P40" s="642"/>
      <c r="Q40" s="640"/>
      <c r="R40" s="640"/>
      <c r="S40" s="640"/>
      <c r="T40" s="640"/>
      <c r="U40" s="640"/>
      <c r="V40" s="640"/>
      <c r="W40" s="640"/>
      <c r="X40" s="640"/>
      <c r="Y40" s="640"/>
      <c r="Z40" s="640"/>
      <c r="AA40" s="640"/>
      <c r="AB40" s="640"/>
      <c r="AC40" s="640"/>
      <c r="AD40" s="640"/>
      <c r="AE40" s="640"/>
      <c r="AF40" s="640"/>
      <c r="AG40" s="640"/>
      <c r="AH40" s="640"/>
      <c r="AI40" s="640"/>
      <c r="AJ40" s="640"/>
      <c r="AK40" s="640"/>
      <c r="AL40" s="640"/>
      <c r="AM40" s="640"/>
      <c r="AN40" s="640"/>
      <c r="AO40" s="640"/>
      <c r="AP40" s="640"/>
      <c r="AQ40" s="640"/>
    </row>
    <row r="41" spans="1:43" ht="15.75" customHeight="1">
      <c r="A41" s="640"/>
      <c r="B41" s="640"/>
      <c r="C41" s="641"/>
      <c r="D41" s="640"/>
      <c r="E41" s="640"/>
      <c r="F41" s="642"/>
      <c r="G41" s="642"/>
      <c r="H41" s="642"/>
      <c r="I41" s="640"/>
      <c r="J41" s="640"/>
      <c r="K41" s="596"/>
      <c r="L41" s="596"/>
      <c r="M41" s="640"/>
      <c r="N41" s="640"/>
      <c r="O41" s="640"/>
      <c r="P41" s="642"/>
      <c r="Q41" s="640"/>
      <c r="R41" s="640"/>
      <c r="S41" s="640"/>
      <c r="T41" s="640"/>
      <c r="U41" s="640"/>
      <c r="V41" s="640"/>
      <c r="W41" s="640"/>
      <c r="X41" s="640"/>
      <c r="Y41" s="640"/>
      <c r="Z41" s="640"/>
      <c r="AA41" s="640"/>
      <c r="AB41" s="640"/>
      <c r="AC41" s="640"/>
      <c r="AD41" s="640"/>
      <c r="AE41" s="640"/>
      <c r="AF41" s="640"/>
      <c r="AG41" s="640"/>
      <c r="AH41" s="640"/>
      <c r="AI41" s="640"/>
      <c r="AJ41" s="640"/>
      <c r="AK41" s="640"/>
      <c r="AL41" s="640"/>
      <c r="AM41" s="640"/>
      <c r="AN41" s="640"/>
      <c r="AO41" s="640"/>
      <c r="AP41" s="640"/>
      <c r="AQ41" s="640"/>
    </row>
    <row r="42" spans="1:43" ht="15.75" customHeight="1">
      <c r="A42" s="640"/>
      <c r="B42" s="640"/>
      <c r="C42" s="641"/>
      <c r="D42" s="640"/>
      <c r="E42" s="640"/>
      <c r="F42" s="642"/>
      <c r="G42" s="642"/>
      <c r="H42" s="642"/>
      <c r="I42" s="640"/>
      <c r="J42" s="640"/>
      <c r="K42" s="596"/>
      <c r="L42" s="596"/>
      <c r="M42" s="640"/>
      <c r="N42" s="640"/>
      <c r="O42" s="640"/>
      <c r="P42" s="642"/>
      <c r="Q42" s="640"/>
      <c r="R42" s="640"/>
      <c r="S42" s="640"/>
      <c r="T42" s="640"/>
      <c r="U42" s="640"/>
      <c r="V42" s="640"/>
      <c r="W42" s="640"/>
      <c r="X42" s="640"/>
      <c r="Y42" s="640"/>
      <c r="Z42" s="640"/>
      <c r="AA42" s="640"/>
      <c r="AB42" s="640"/>
      <c r="AC42" s="640"/>
      <c r="AD42" s="640"/>
      <c r="AE42" s="640"/>
      <c r="AF42" s="640"/>
      <c r="AG42" s="640"/>
      <c r="AH42" s="640"/>
      <c r="AI42" s="640"/>
      <c r="AJ42" s="640"/>
      <c r="AK42" s="640"/>
      <c r="AL42" s="640"/>
      <c r="AM42" s="640"/>
      <c r="AN42" s="640"/>
      <c r="AO42" s="640"/>
      <c r="AP42" s="640"/>
      <c r="AQ42" s="640"/>
    </row>
    <row r="43" spans="1:43" ht="15.75" customHeight="1">
      <c r="A43" s="640"/>
      <c r="B43" s="640"/>
      <c r="C43" s="641"/>
      <c r="D43" s="640"/>
      <c r="E43" s="640"/>
      <c r="F43" s="642"/>
      <c r="G43" s="642"/>
      <c r="H43" s="642"/>
      <c r="I43" s="640"/>
      <c r="J43" s="640"/>
      <c r="K43" s="596"/>
      <c r="L43" s="596"/>
      <c r="M43" s="640"/>
      <c r="N43" s="640"/>
      <c r="O43" s="640"/>
      <c r="P43" s="642"/>
      <c r="Q43" s="640"/>
      <c r="R43" s="640"/>
      <c r="S43" s="640"/>
      <c r="T43" s="640"/>
      <c r="U43" s="640"/>
      <c r="V43" s="640"/>
      <c r="W43" s="640"/>
      <c r="X43" s="640"/>
      <c r="Y43" s="640"/>
      <c r="Z43" s="640"/>
      <c r="AA43" s="640"/>
      <c r="AB43" s="640"/>
      <c r="AC43" s="640"/>
      <c r="AD43" s="640"/>
      <c r="AE43" s="640"/>
      <c r="AF43" s="640"/>
      <c r="AG43" s="640"/>
      <c r="AH43" s="640"/>
      <c r="AI43" s="640"/>
      <c r="AJ43" s="640"/>
      <c r="AK43" s="640"/>
      <c r="AL43" s="640"/>
      <c r="AM43" s="640"/>
      <c r="AN43" s="640"/>
      <c r="AO43" s="640"/>
      <c r="AP43" s="640"/>
      <c r="AQ43" s="640"/>
    </row>
    <row r="44" spans="1:43" ht="15.75" customHeight="1">
      <c r="A44" s="640"/>
      <c r="B44" s="640"/>
      <c r="C44" s="641"/>
      <c r="D44" s="640"/>
      <c r="E44" s="640"/>
      <c r="F44" s="642"/>
      <c r="G44" s="642"/>
      <c r="H44" s="642"/>
      <c r="I44" s="640"/>
      <c r="J44" s="640"/>
      <c r="K44" s="596"/>
      <c r="L44" s="596"/>
      <c r="M44" s="640"/>
      <c r="N44" s="640"/>
      <c r="O44" s="640"/>
      <c r="P44" s="642"/>
      <c r="Q44" s="640"/>
      <c r="R44" s="640"/>
      <c r="S44" s="640"/>
      <c r="T44" s="640"/>
      <c r="U44" s="640"/>
      <c r="V44" s="640"/>
      <c r="W44" s="640"/>
      <c r="X44" s="640"/>
      <c r="Y44" s="640"/>
      <c r="Z44" s="640"/>
      <c r="AA44" s="640"/>
      <c r="AB44" s="640"/>
      <c r="AC44" s="640"/>
      <c r="AD44" s="640"/>
      <c r="AE44" s="640"/>
      <c r="AF44" s="640"/>
      <c r="AG44" s="640"/>
      <c r="AH44" s="640"/>
      <c r="AI44" s="640"/>
      <c r="AJ44" s="640"/>
      <c r="AK44" s="640"/>
      <c r="AL44" s="640"/>
      <c r="AM44" s="640"/>
      <c r="AN44" s="640"/>
      <c r="AO44" s="640"/>
      <c r="AP44" s="640"/>
      <c r="AQ44" s="640"/>
    </row>
    <row r="45" spans="1:43" ht="15.75" customHeight="1">
      <c r="A45" s="640"/>
      <c r="B45" s="640"/>
      <c r="C45" s="641"/>
      <c r="D45" s="640"/>
      <c r="E45" s="640"/>
      <c r="F45" s="642"/>
      <c r="G45" s="642"/>
      <c r="H45" s="642"/>
      <c r="I45" s="640"/>
      <c r="J45" s="640"/>
      <c r="K45" s="596"/>
      <c r="L45" s="596"/>
      <c r="M45" s="640"/>
      <c r="N45" s="640"/>
      <c r="O45" s="640"/>
      <c r="P45" s="642"/>
      <c r="Q45" s="640"/>
      <c r="R45" s="640"/>
      <c r="S45" s="640"/>
      <c r="T45" s="640"/>
      <c r="U45" s="640"/>
      <c r="V45" s="640"/>
      <c r="W45" s="640"/>
      <c r="X45" s="640"/>
      <c r="Y45" s="640"/>
      <c r="Z45" s="640"/>
      <c r="AA45" s="640"/>
      <c r="AB45" s="640"/>
      <c r="AC45" s="640"/>
      <c r="AD45" s="640"/>
      <c r="AE45" s="640"/>
      <c r="AF45" s="640"/>
      <c r="AG45" s="640"/>
      <c r="AH45" s="640"/>
      <c r="AI45" s="640"/>
      <c r="AJ45" s="640"/>
      <c r="AK45" s="640"/>
      <c r="AL45" s="640"/>
      <c r="AM45" s="640"/>
      <c r="AN45" s="640"/>
      <c r="AO45" s="640"/>
      <c r="AP45" s="640"/>
      <c r="AQ45" s="640"/>
    </row>
    <row r="46" spans="1:43" ht="15.75" customHeight="1">
      <c r="A46" s="640"/>
      <c r="B46" s="640"/>
      <c r="C46" s="641"/>
      <c r="D46" s="640"/>
      <c r="E46" s="640"/>
      <c r="F46" s="642"/>
      <c r="G46" s="642"/>
      <c r="H46" s="642"/>
      <c r="I46" s="640"/>
      <c r="J46" s="640"/>
      <c r="K46" s="596"/>
      <c r="L46" s="596"/>
      <c r="M46" s="640"/>
      <c r="N46" s="640"/>
      <c r="O46" s="640"/>
      <c r="P46" s="642"/>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40"/>
      <c r="AP46" s="640"/>
      <c r="AQ46" s="640"/>
    </row>
    <row r="47" spans="1:43" ht="15.75" customHeight="1">
      <c r="A47" s="640"/>
      <c r="B47" s="640"/>
      <c r="C47" s="641"/>
      <c r="D47" s="640"/>
      <c r="E47" s="640"/>
      <c r="F47" s="642"/>
      <c r="G47" s="642"/>
      <c r="H47" s="642"/>
      <c r="I47" s="640"/>
      <c r="J47" s="640"/>
      <c r="K47" s="596"/>
      <c r="L47" s="596"/>
      <c r="M47" s="640"/>
      <c r="N47" s="640"/>
      <c r="O47" s="640"/>
      <c r="P47" s="642"/>
      <c r="Q47" s="640"/>
      <c r="R47" s="640"/>
      <c r="S47" s="640"/>
      <c r="T47" s="640"/>
      <c r="U47" s="640"/>
      <c r="V47" s="640"/>
      <c r="W47" s="640"/>
      <c r="X47" s="640"/>
      <c r="Y47" s="640"/>
      <c r="Z47" s="640"/>
      <c r="AA47" s="640"/>
      <c r="AB47" s="640"/>
      <c r="AC47" s="640"/>
      <c r="AD47" s="640"/>
      <c r="AE47" s="640"/>
      <c r="AF47" s="640"/>
      <c r="AG47" s="640"/>
      <c r="AH47" s="640"/>
      <c r="AI47" s="640"/>
      <c r="AJ47" s="640"/>
      <c r="AK47" s="640"/>
      <c r="AL47" s="640"/>
      <c r="AM47" s="640"/>
      <c r="AN47" s="640"/>
      <c r="AO47" s="640"/>
      <c r="AP47" s="640"/>
      <c r="AQ47" s="640"/>
    </row>
    <row r="48" spans="1:43" ht="15.75" customHeight="1">
      <c r="A48" s="640"/>
      <c r="B48" s="640"/>
      <c r="C48" s="641"/>
      <c r="D48" s="640"/>
      <c r="E48" s="640"/>
      <c r="F48" s="642"/>
      <c r="G48" s="642"/>
      <c r="H48" s="642"/>
      <c r="I48" s="640"/>
      <c r="J48" s="640"/>
      <c r="K48" s="596"/>
      <c r="L48" s="596"/>
      <c r="M48" s="640"/>
      <c r="N48" s="640"/>
      <c r="O48" s="640"/>
      <c r="P48" s="642"/>
      <c r="Q48" s="640"/>
      <c r="R48" s="640"/>
      <c r="S48" s="640"/>
      <c r="T48" s="640"/>
      <c r="U48" s="640"/>
      <c r="V48" s="640"/>
      <c r="W48" s="640"/>
      <c r="X48" s="640"/>
      <c r="Y48" s="640"/>
      <c r="Z48" s="640"/>
      <c r="AA48" s="640"/>
      <c r="AB48" s="640"/>
      <c r="AC48" s="640"/>
      <c r="AD48" s="640"/>
      <c r="AE48" s="640"/>
      <c r="AF48" s="640"/>
      <c r="AG48" s="640"/>
      <c r="AH48" s="640"/>
      <c r="AI48" s="640"/>
      <c r="AJ48" s="640"/>
      <c r="AK48" s="640"/>
      <c r="AL48" s="640"/>
      <c r="AM48" s="640"/>
      <c r="AN48" s="640"/>
      <c r="AO48" s="640"/>
      <c r="AP48" s="640"/>
      <c r="AQ48" s="640"/>
    </row>
    <row r="49" spans="1:43" ht="15.75" customHeight="1">
      <c r="A49" s="640"/>
      <c r="B49" s="640"/>
      <c r="C49" s="641"/>
      <c r="D49" s="640"/>
      <c r="E49" s="640"/>
      <c r="F49" s="642"/>
      <c r="G49" s="642"/>
      <c r="H49" s="642"/>
      <c r="I49" s="640"/>
      <c r="J49" s="640"/>
      <c r="K49" s="596"/>
      <c r="L49" s="596"/>
      <c r="M49" s="640"/>
      <c r="N49" s="640"/>
      <c r="O49" s="640"/>
      <c r="P49" s="642"/>
      <c r="Q49" s="640"/>
      <c r="R49" s="640"/>
      <c r="S49" s="640"/>
      <c r="T49" s="640"/>
      <c r="U49" s="640"/>
      <c r="V49" s="640"/>
      <c r="W49" s="640"/>
      <c r="X49" s="640"/>
      <c r="Y49" s="640"/>
      <c r="Z49" s="640"/>
      <c r="AA49" s="640"/>
      <c r="AB49" s="640"/>
      <c r="AC49" s="640"/>
      <c r="AD49" s="640"/>
      <c r="AE49" s="640"/>
      <c r="AF49" s="640"/>
      <c r="AG49" s="640"/>
      <c r="AH49" s="640"/>
      <c r="AI49" s="640"/>
      <c r="AJ49" s="640"/>
      <c r="AK49" s="640"/>
      <c r="AL49" s="640"/>
      <c r="AM49" s="640"/>
      <c r="AN49" s="640"/>
      <c r="AO49" s="640"/>
      <c r="AP49" s="640"/>
      <c r="AQ49" s="640"/>
    </row>
    <row r="50" spans="1:43" ht="15.75" customHeight="1">
      <c r="A50" s="640"/>
      <c r="B50" s="640"/>
      <c r="C50" s="641"/>
      <c r="D50" s="640"/>
      <c r="E50" s="640"/>
      <c r="F50" s="642"/>
      <c r="G50" s="642"/>
      <c r="H50" s="642"/>
      <c r="I50" s="640"/>
      <c r="J50" s="640"/>
      <c r="K50" s="596"/>
      <c r="L50" s="596"/>
      <c r="M50" s="640"/>
      <c r="N50" s="640"/>
      <c r="O50" s="640"/>
      <c r="P50" s="642"/>
      <c r="Q50" s="640"/>
      <c r="R50" s="640"/>
      <c r="S50" s="640"/>
      <c r="T50" s="640"/>
      <c r="U50" s="640"/>
      <c r="V50" s="640"/>
      <c r="W50" s="640"/>
      <c r="X50" s="640"/>
      <c r="Y50" s="640"/>
      <c r="Z50" s="640"/>
      <c r="AA50" s="640"/>
      <c r="AB50" s="640"/>
      <c r="AC50" s="640"/>
      <c r="AD50" s="640"/>
      <c r="AE50" s="640"/>
      <c r="AF50" s="640"/>
      <c r="AG50" s="640"/>
      <c r="AH50" s="640"/>
      <c r="AI50" s="640"/>
      <c r="AJ50" s="640"/>
      <c r="AK50" s="640"/>
      <c r="AL50" s="640"/>
      <c r="AM50" s="640"/>
      <c r="AN50" s="640"/>
      <c r="AO50" s="640"/>
      <c r="AP50" s="640"/>
      <c r="AQ50" s="640"/>
    </row>
    <row r="51" spans="1:43" ht="15.75" customHeight="1">
      <c r="A51" s="640"/>
      <c r="B51" s="640"/>
      <c r="C51" s="641"/>
      <c r="D51" s="640"/>
      <c r="E51" s="640"/>
      <c r="F51" s="642"/>
      <c r="G51" s="642"/>
      <c r="H51" s="642"/>
      <c r="I51" s="640"/>
      <c r="J51" s="640"/>
      <c r="K51" s="596"/>
      <c r="L51" s="596"/>
      <c r="M51" s="640"/>
      <c r="N51" s="640"/>
      <c r="O51" s="640"/>
      <c r="P51" s="642"/>
      <c r="Q51" s="640"/>
      <c r="R51" s="640"/>
      <c r="S51" s="640"/>
      <c r="T51" s="640"/>
      <c r="U51" s="640"/>
      <c r="V51" s="640"/>
      <c r="W51" s="640"/>
      <c r="X51" s="640"/>
      <c r="Y51" s="640"/>
      <c r="Z51" s="640"/>
      <c r="AA51" s="640"/>
      <c r="AB51" s="640"/>
      <c r="AC51" s="640"/>
      <c r="AD51" s="640"/>
      <c r="AE51" s="640"/>
      <c r="AF51" s="640"/>
      <c r="AG51" s="640"/>
      <c r="AH51" s="640"/>
      <c r="AI51" s="640"/>
      <c r="AJ51" s="640"/>
      <c r="AK51" s="640"/>
      <c r="AL51" s="640"/>
      <c r="AM51" s="640"/>
      <c r="AN51" s="640"/>
      <c r="AO51" s="640"/>
      <c r="AP51" s="640"/>
      <c r="AQ51" s="640"/>
    </row>
    <row r="52" spans="1:43" ht="15.75" customHeight="1">
      <c r="A52" s="640"/>
      <c r="B52" s="640"/>
      <c r="C52" s="641"/>
      <c r="D52" s="640"/>
      <c r="E52" s="640"/>
      <c r="F52" s="642"/>
      <c r="G52" s="642"/>
      <c r="H52" s="642"/>
      <c r="I52" s="640"/>
      <c r="J52" s="640"/>
      <c r="K52" s="596"/>
      <c r="L52" s="596"/>
      <c r="M52" s="640"/>
      <c r="N52" s="640"/>
      <c r="O52" s="640"/>
      <c r="P52" s="642"/>
      <c r="Q52" s="640"/>
      <c r="R52" s="640"/>
      <c r="S52" s="640"/>
      <c r="T52" s="640"/>
      <c r="U52" s="640"/>
      <c r="V52" s="640"/>
      <c r="W52" s="640"/>
      <c r="X52" s="640"/>
      <c r="Y52" s="640"/>
      <c r="Z52" s="640"/>
      <c r="AA52" s="640"/>
      <c r="AB52" s="640"/>
      <c r="AC52" s="640"/>
      <c r="AD52" s="640"/>
      <c r="AE52" s="640"/>
      <c r="AF52" s="640"/>
      <c r="AG52" s="640"/>
      <c r="AH52" s="640"/>
      <c r="AI52" s="640"/>
      <c r="AJ52" s="640"/>
      <c r="AK52" s="640"/>
      <c r="AL52" s="640"/>
      <c r="AM52" s="640"/>
      <c r="AN52" s="640"/>
      <c r="AO52" s="640"/>
      <c r="AP52" s="640"/>
      <c r="AQ52" s="640"/>
    </row>
    <row r="53" spans="1:43" ht="15.75" customHeight="1">
      <c r="A53" s="640"/>
      <c r="B53" s="640"/>
      <c r="C53" s="641"/>
      <c r="D53" s="640"/>
      <c r="E53" s="640"/>
      <c r="F53" s="642"/>
      <c r="G53" s="642"/>
      <c r="H53" s="642"/>
      <c r="I53" s="640"/>
      <c r="J53" s="640"/>
      <c r="K53" s="596"/>
      <c r="L53" s="596"/>
      <c r="M53" s="640"/>
      <c r="N53" s="640"/>
      <c r="O53" s="640"/>
      <c r="P53" s="642"/>
      <c r="Q53" s="640"/>
      <c r="R53" s="640"/>
      <c r="S53" s="640"/>
      <c r="T53" s="640"/>
      <c r="U53" s="640"/>
      <c r="V53" s="640"/>
      <c r="W53" s="640"/>
      <c r="X53" s="640"/>
      <c r="Y53" s="640"/>
      <c r="Z53" s="640"/>
      <c r="AA53" s="640"/>
      <c r="AB53" s="640"/>
      <c r="AC53" s="640"/>
      <c r="AD53" s="640"/>
      <c r="AE53" s="640"/>
      <c r="AF53" s="640"/>
      <c r="AG53" s="640"/>
      <c r="AH53" s="640"/>
      <c r="AI53" s="640"/>
      <c r="AJ53" s="640"/>
      <c r="AK53" s="640"/>
      <c r="AL53" s="640"/>
      <c r="AM53" s="640"/>
      <c r="AN53" s="640"/>
      <c r="AO53" s="640"/>
      <c r="AP53" s="640"/>
      <c r="AQ53" s="640"/>
    </row>
    <row r="54" spans="1:43" ht="15.75" customHeight="1">
      <c r="A54" s="640"/>
      <c r="B54" s="640"/>
      <c r="C54" s="641"/>
      <c r="D54" s="640"/>
      <c r="E54" s="640"/>
      <c r="F54" s="642"/>
      <c r="G54" s="642"/>
      <c r="H54" s="642"/>
      <c r="I54" s="640"/>
      <c r="J54" s="640"/>
      <c r="K54" s="596"/>
      <c r="L54" s="596"/>
      <c r="M54" s="640"/>
      <c r="N54" s="640"/>
      <c r="O54" s="640"/>
      <c r="P54" s="642"/>
      <c r="Q54" s="640"/>
      <c r="R54" s="640"/>
      <c r="S54" s="640"/>
      <c r="T54" s="640"/>
      <c r="U54" s="640"/>
      <c r="V54" s="640"/>
      <c r="W54" s="640"/>
      <c r="X54" s="640"/>
      <c r="Y54" s="640"/>
      <c r="Z54" s="640"/>
      <c r="AA54" s="640"/>
      <c r="AB54" s="640"/>
      <c r="AC54" s="640"/>
      <c r="AD54" s="640"/>
      <c r="AE54" s="640"/>
      <c r="AF54" s="640"/>
      <c r="AG54" s="640"/>
      <c r="AH54" s="640"/>
      <c r="AI54" s="640"/>
      <c r="AJ54" s="640"/>
      <c r="AK54" s="640"/>
      <c r="AL54" s="640"/>
      <c r="AM54" s="640"/>
      <c r="AN54" s="640"/>
      <c r="AO54" s="640"/>
      <c r="AP54" s="640"/>
      <c r="AQ54" s="640"/>
    </row>
    <row r="55" spans="1:43" ht="15.75" customHeight="1">
      <c r="A55" s="640"/>
      <c r="B55" s="640"/>
      <c r="C55" s="641"/>
      <c r="D55" s="640"/>
      <c r="E55" s="640"/>
      <c r="F55" s="642"/>
      <c r="G55" s="642"/>
      <c r="H55" s="642"/>
      <c r="I55" s="640"/>
      <c r="J55" s="640"/>
      <c r="K55" s="596"/>
      <c r="L55" s="596"/>
      <c r="M55" s="640"/>
      <c r="N55" s="640"/>
      <c r="O55" s="640"/>
      <c r="P55" s="642"/>
      <c r="Q55" s="640"/>
      <c r="R55" s="640"/>
      <c r="S55" s="640"/>
      <c r="T55" s="640"/>
      <c r="U55" s="640"/>
      <c r="V55" s="640"/>
      <c r="W55" s="640"/>
      <c r="X55" s="640"/>
      <c r="Y55" s="640"/>
      <c r="Z55" s="640"/>
      <c r="AA55" s="640"/>
      <c r="AB55" s="640"/>
      <c r="AC55" s="640"/>
      <c r="AD55" s="640"/>
      <c r="AE55" s="640"/>
      <c r="AF55" s="640"/>
      <c r="AG55" s="640"/>
      <c r="AH55" s="640"/>
      <c r="AI55" s="640"/>
      <c r="AJ55" s="640"/>
      <c r="AK55" s="640"/>
      <c r="AL55" s="640"/>
      <c r="AM55" s="640"/>
      <c r="AN55" s="640"/>
      <c r="AO55" s="640"/>
      <c r="AP55" s="640"/>
      <c r="AQ55" s="640"/>
    </row>
    <row r="56" spans="1:43" ht="15.75" customHeight="1">
      <c r="A56" s="640"/>
      <c r="B56" s="640"/>
      <c r="C56" s="641"/>
      <c r="D56" s="640"/>
      <c r="E56" s="640"/>
      <c r="F56" s="642"/>
      <c r="G56" s="642"/>
      <c r="H56" s="642"/>
      <c r="I56" s="640"/>
      <c r="J56" s="640"/>
      <c r="K56" s="596"/>
      <c r="L56" s="596"/>
      <c r="M56" s="640"/>
      <c r="N56" s="640"/>
      <c r="O56" s="640"/>
      <c r="P56" s="642"/>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0"/>
      <c r="AN56" s="640"/>
      <c r="AO56" s="640"/>
      <c r="AP56" s="640"/>
      <c r="AQ56" s="640"/>
    </row>
    <row r="57" spans="1:43" ht="15.75" customHeight="1">
      <c r="A57" s="640"/>
      <c r="B57" s="640"/>
      <c r="C57" s="641"/>
      <c r="D57" s="640"/>
      <c r="E57" s="640"/>
      <c r="F57" s="642"/>
      <c r="G57" s="642"/>
      <c r="H57" s="642"/>
      <c r="I57" s="640"/>
      <c r="J57" s="640"/>
      <c r="K57" s="596"/>
      <c r="L57" s="596"/>
      <c r="M57" s="640"/>
      <c r="N57" s="640"/>
      <c r="O57" s="640"/>
      <c r="P57" s="642"/>
      <c r="Q57" s="640"/>
      <c r="R57" s="640"/>
      <c r="S57" s="640"/>
      <c r="T57" s="640"/>
      <c r="U57" s="640"/>
      <c r="V57" s="640"/>
      <c r="W57" s="640"/>
      <c r="X57" s="640"/>
      <c r="Y57" s="640"/>
      <c r="Z57" s="640"/>
      <c r="AA57" s="640"/>
      <c r="AB57" s="640"/>
      <c r="AC57" s="640"/>
      <c r="AD57" s="640"/>
      <c r="AE57" s="640"/>
      <c r="AF57" s="640"/>
      <c r="AG57" s="640"/>
      <c r="AH57" s="640"/>
      <c r="AI57" s="640"/>
      <c r="AJ57" s="640"/>
      <c r="AK57" s="640"/>
      <c r="AL57" s="640"/>
      <c r="AM57" s="640"/>
      <c r="AN57" s="640"/>
      <c r="AO57" s="640"/>
      <c r="AP57" s="640"/>
      <c r="AQ57" s="640"/>
    </row>
    <row r="58" spans="1:43" ht="15.75" customHeight="1">
      <c r="A58" s="640"/>
      <c r="B58" s="640"/>
      <c r="C58" s="641"/>
      <c r="D58" s="640"/>
      <c r="E58" s="640"/>
      <c r="F58" s="642"/>
      <c r="G58" s="642"/>
      <c r="H58" s="642"/>
      <c r="I58" s="640"/>
      <c r="J58" s="640"/>
      <c r="K58" s="596"/>
      <c r="L58" s="596"/>
      <c r="M58" s="640"/>
      <c r="N58" s="640"/>
      <c r="O58" s="640"/>
      <c r="P58" s="642"/>
      <c r="Q58" s="640"/>
      <c r="R58" s="640"/>
      <c r="S58" s="640"/>
      <c r="T58" s="640"/>
      <c r="U58" s="640"/>
      <c r="V58" s="640"/>
      <c r="W58" s="640"/>
      <c r="X58" s="640"/>
      <c r="Y58" s="640"/>
      <c r="Z58" s="640"/>
      <c r="AA58" s="640"/>
      <c r="AB58" s="640"/>
      <c r="AC58" s="640"/>
      <c r="AD58" s="640"/>
      <c r="AE58" s="640"/>
      <c r="AF58" s="640"/>
      <c r="AG58" s="640"/>
      <c r="AH58" s="640"/>
      <c r="AI58" s="640"/>
      <c r="AJ58" s="640"/>
      <c r="AK58" s="640"/>
      <c r="AL58" s="640"/>
      <c r="AM58" s="640"/>
      <c r="AN58" s="640"/>
      <c r="AO58" s="640"/>
      <c r="AP58" s="640"/>
      <c r="AQ58" s="640"/>
    </row>
    <row r="59" spans="1:43" ht="15.75" customHeight="1">
      <c r="A59" s="640"/>
      <c r="B59" s="640"/>
      <c r="C59" s="641"/>
      <c r="D59" s="640"/>
      <c r="E59" s="640"/>
      <c r="F59" s="642"/>
      <c r="G59" s="642"/>
      <c r="H59" s="642"/>
      <c r="I59" s="640"/>
      <c r="J59" s="640"/>
      <c r="K59" s="596"/>
      <c r="L59" s="596"/>
      <c r="M59" s="640"/>
      <c r="N59" s="640"/>
      <c r="O59" s="640"/>
      <c r="P59" s="642"/>
      <c r="Q59" s="640"/>
      <c r="R59" s="640"/>
      <c r="S59" s="640"/>
      <c r="T59" s="640"/>
      <c r="U59" s="640"/>
      <c r="V59" s="640"/>
      <c r="W59" s="640"/>
      <c r="X59" s="640"/>
      <c r="Y59" s="640"/>
      <c r="Z59" s="640"/>
      <c r="AA59" s="640"/>
      <c r="AB59" s="640"/>
      <c r="AC59" s="640"/>
      <c r="AD59" s="640"/>
      <c r="AE59" s="640"/>
      <c r="AF59" s="640"/>
      <c r="AG59" s="640"/>
      <c r="AH59" s="640"/>
      <c r="AI59" s="640"/>
      <c r="AJ59" s="640"/>
      <c r="AK59" s="640"/>
      <c r="AL59" s="640"/>
      <c r="AM59" s="640"/>
      <c r="AN59" s="640"/>
      <c r="AO59" s="640"/>
      <c r="AP59" s="640"/>
      <c r="AQ59" s="640"/>
    </row>
    <row r="60" spans="1:43" ht="15.75" customHeight="1">
      <c r="A60" s="640"/>
      <c r="B60" s="640"/>
      <c r="C60" s="641"/>
      <c r="D60" s="640"/>
      <c r="E60" s="640"/>
      <c r="F60" s="642"/>
      <c r="G60" s="642"/>
      <c r="H60" s="642"/>
      <c r="I60" s="640"/>
      <c r="J60" s="640"/>
      <c r="K60" s="596"/>
      <c r="L60" s="596"/>
      <c r="M60" s="640"/>
      <c r="N60" s="640"/>
      <c r="O60" s="640"/>
      <c r="P60" s="642"/>
      <c r="Q60" s="640"/>
      <c r="R60" s="640"/>
      <c r="S60" s="640"/>
      <c r="T60" s="640"/>
      <c r="U60" s="640"/>
      <c r="V60" s="640"/>
      <c r="W60" s="640"/>
      <c r="X60" s="640"/>
      <c r="Y60" s="640"/>
      <c r="Z60" s="640"/>
      <c r="AA60" s="640"/>
      <c r="AB60" s="640"/>
      <c r="AC60" s="640"/>
      <c r="AD60" s="640"/>
      <c r="AE60" s="640"/>
      <c r="AF60" s="640"/>
      <c r="AG60" s="640"/>
      <c r="AH60" s="640"/>
      <c r="AI60" s="640"/>
      <c r="AJ60" s="640"/>
      <c r="AK60" s="640"/>
      <c r="AL60" s="640"/>
      <c r="AM60" s="640"/>
      <c r="AN60" s="640"/>
      <c r="AO60" s="640"/>
      <c r="AP60" s="640"/>
      <c r="AQ60" s="640"/>
    </row>
    <row r="61" spans="1:43" ht="15.75" customHeight="1">
      <c r="A61" s="640"/>
      <c r="B61" s="640"/>
      <c r="C61" s="641"/>
      <c r="D61" s="640"/>
      <c r="E61" s="640"/>
      <c r="F61" s="642"/>
      <c r="G61" s="642"/>
      <c r="H61" s="642"/>
      <c r="I61" s="640"/>
      <c r="J61" s="640"/>
      <c r="K61" s="596"/>
      <c r="L61" s="596"/>
      <c r="M61" s="640"/>
      <c r="N61" s="640"/>
      <c r="O61" s="640"/>
      <c r="P61" s="642"/>
      <c r="Q61" s="640"/>
      <c r="R61" s="640"/>
      <c r="S61" s="640"/>
      <c r="T61" s="640"/>
      <c r="U61" s="640"/>
      <c r="V61" s="640"/>
      <c r="W61" s="640"/>
      <c r="X61" s="640"/>
      <c r="Y61" s="640"/>
      <c r="Z61" s="640"/>
      <c r="AA61" s="640"/>
      <c r="AB61" s="640"/>
      <c r="AC61" s="640"/>
      <c r="AD61" s="640"/>
      <c r="AE61" s="640"/>
      <c r="AF61" s="640"/>
      <c r="AG61" s="640"/>
      <c r="AH61" s="640"/>
      <c r="AI61" s="640"/>
      <c r="AJ61" s="640"/>
      <c r="AK61" s="640"/>
      <c r="AL61" s="640"/>
      <c r="AM61" s="640"/>
      <c r="AN61" s="640"/>
      <c r="AO61" s="640"/>
      <c r="AP61" s="640"/>
      <c r="AQ61" s="640"/>
    </row>
    <row r="62" spans="1:43" ht="15.75" customHeight="1">
      <c r="A62" s="640"/>
      <c r="B62" s="640"/>
      <c r="C62" s="641"/>
      <c r="D62" s="640"/>
      <c r="E62" s="640"/>
      <c r="F62" s="642"/>
      <c r="G62" s="642"/>
      <c r="H62" s="642"/>
      <c r="I62" s="640"/>
      <c r="J62" s="640"/>
      <c r="K62" s="596"/>
      <c r="L62" s="596"/>
      <c r="M62" s="640"/>
      <c r="N62" s="640"/>
      <c r="O62" s="640"/>
      <c r="P62" s="642"/>
      <c r="Q62" s="640"/>
      <c r="R62" s="640"/>
      <c r="S62" s="640"/>
      <c r="T62" s="640"/>
      <c r="U62" s="640"/>
      <c r="V62" s="640"/>
      <c r="W62" s="640"/>
      <c r="X62" s="640"/>
      <c r="Y62" s="640"/>
      <c r="Z62" s="640"/>
      <c r="AA62" s="640"/>
      <c r="AB62" s="640"/>
      <c r="AC62" s="640"/>
      <c r="AD62" s="640"/>
      <c r="AE62" s="640"/>
      <c r="AF62" s="640"/>
      <c r="AG62" s="640"/>
      <c r="AH62" s="640"/>
      <c r="AI62" s="640"/>
      <c r="AJ62" s="640"/>
      <c r="AK62" s="640"/>
      <c r="AL62" s="640"/>
      <c r="AM62" s="640"/>
      <c r="AN62" s="640"/>
      <c r="AO62" s="640"/>
      <c r="AP62" s="640"/>
      <c r="AQ62" s="640"/>
    </row>
    <row r="63" spans="1:43" ht="15.75" customHeight="1">
      <c r="A63" s="640"/>
      <c r="B63" s="640"/>
      <c r="C63" s="641"/>
      <c r="D63" s="640"/>
      <c r="E63" s="640"/>
      <c r="F63" s="642"/>
      <c r="G63" s="642"/>
      <c r="H63" s="642"/>
      <c r="I63" s="640"/>
      <c r="J63" s="640"/>
      <c r="K63" s="596"/>
      <c r="L63" s="596"/>
      <c r="M63" s="640"/>
      <c r="N63" s="640"/>
      <c r="O63" s="640"/>
      <c r="P63" s="642"/>
      <c r="Q63" s="640"/>
      <c r="R63" s="640"/>
      <c r="S63" s="640"/>
      <c r="T63" s="640"/>
      <c r="U63" s="640"/>
      <c r="V63" s="640"/>
      <c r="W63" s="640"/>
      <c r="X63" s="640"/>
      <c r="Y63" s="640"/>
      <c r="Z63" s="640"/>
      <c r="AA63" s="640"/>
      <c r="AB63" s="640"/>
      <c r="AC63" s="640"/>
      <c r="AD63" s="640"/>
      <c r="AE63" s="640"/>
      <c r="AF63" s="640"/>
      <c r="AG63" s="640"/>
      <c r="AH63" s="640"/>
      <c r="AI63" s="640"/>
      <c r="AJ63" s="640"/>
      <c r="AK63" s="640"/>
      <c r="AL63" s="640"/>
      <c r="AM63" s="640"/>
      <c r="AN63" s="640"/>
      <c r="AO63" s="640"/>
      <c r="AP63" s="640"/>
      <c r="AQ63" s="640"/>
    </row>
    <row r="64" spans="1:43" ht="15.75" customHeight="1">
      <c r="A64" s="640"/>
      <c r="B64" s="640"/>
      <c r="C64" s="641"/>
      <c r="D64" s="640"/>
      <c r="E64" s="640"/>
      <c r="F64" s="642"/>
      <c r="G64" s="642"/>
      <c r="H64" s="642"/>
      <c r="I64" s="640"/>
      <c r="J64" s="640"/>
      <c r="K64" s="596"/>
      <c r="L64" s="596"/>
      <c r="M64" s="640"/>
      <c r="N64" s="640"/>
      <c r="O64" s="640"/>
      <c r="P64" s="642"/>
      <c r="Q64" s="640"/>
      <c r="R64" s="640"/>
      <c r="S64" s="640"/>
      <c r="T64" s="640"/>
      <c r="U64" s="640"/>
      <c r="V64" s="640"/>
      <c r="W64" s="640"/>
      <c r="X64" s="640"/>
      <c r="Y64" s="640"/>
      <c r="Z64" s="640"/>
      <c r="AA64" s="640"/>
      <c r="AB64" s="640"/>
      <c r="AC64" s="640"/>
      <c r="AD64" s="640"/>
      <c r="AE64" s="640"/>
      <c r="AF64" s="640"/>
      <c r="AG64" s="640"/>
      <c r="AH64" s="640"/>
      <c r="AI64" s="640"/>
      <c r="AJ64" s="640"/>
      <c r="AK64" s="640"/>
      <c r="AL64" s="640"/>
      <c r="AM64" s="640"/>
      <c r="AN64" s="640"/>
      <c r="AO64" s="640"/>
      <c r="AP64" s="640"/>
      <c r="AQ64" s="640"/>
    </row>
    <row r="65" spans="1:43" ht="15.75" customHeight="1">
      <c r="A65" s="640"/>
      <c r="B65" s="640"/>
      <c r="C65" s="641"/>
      <c r="D65" s="640"/>
      <c r="E65" s="640"/>
      <c r="F65" s="642"/>
      <c r="G65" s="642"/>
      <c r="H65" s="642"/>
      <c r="I65" s="640"/>
      <c r="J65" s="640"/>
      <c r="K65" s="596"/>
      <c r="L65" s="596"/>
      <c r="M65" s="640"/>
      <c r="N65" s="640"/>
      <c r="O65" s="640"/>
      <c r="P65" s="642"/>
      <c r="Q65" s="640"/>
      <c r="R65" s="640"/>
      <c r="S65" s="640"/>
      <c r="T65" s="640"/>
      <c r="U65" s="640"/>
      <c r="V65" s="640"/>
      <c r="W65" s="640"/>
      <c r="X65" s="640"/>
      <c r="Y65" s="640"/>
      <c r="Z65" s="640"/>
      <c r="AA65" s="640"/>
      <c r="AB65" s="640"/>
      <c r="AC65" s="640"/>
      <c r="AD65" s="640"/>
      <c r="AE65" s="640"/>
      <c r="AF65" s="640"/>
      <c r="AG65" s="640"/>
      <c r="AH65" s="640"/>
      <c r="AI65" s="640"/>
      <c r="AJ65" s="640"/>
      <c r="AK65" s="640"/>
      <c r="AL65" s="640"/>
      <c r="AM65" s="640"/>
      <c r="AN65" s="640"/>
      <c r="AO65" s="640"/>
      <c r="AP65" s="640"/>
      <c r="AQ65" s="640"/>
    </row>
    <row r="66" spans="1:43" ht="15.75" customHeight="1">
      <c r="A66" s="640"/>
      <c r="B66" s="640"/>
      <c r="C66" s="641"/>
      <c r="D66" s="640"/>
      <c r="E66" s="640"/>
      <c r="F66" s="642"/>
      <c r="G66" s="642"/>
      <c r="H66" s="642"/>
      <c r="I66" s="640"/>
      <c r="J66" s="640"/>
      <c r="K66" s="596"/>
      <c r="L66" s="596"/>
      <c r="M66" s="640"/>
      <c r="N66" s="640"/>
      <c r="O66" s="640"/>
      <c r="P66" s="642"/>
      <c r="Q66" s="640"/>
      <c r="R66" s="640"/>
      <c r="S66" s="640"/>
      <c r="T66" s="640"/>
      <c r="U66" s="640"/>
      <c r="V66" s="640"/>
      <c r="W66" s="640"/>
      <c r="X66" s="640"/>
      <c r="Y66" s="640"/>
      <c r="Z66" s="640"/>
      <c r="AA66" s="640"/>
      <c r="AB66" s="640"/>
      <c r="AC66" s="640"/>
      <c r="AD66" s="640"/>
      <c r="AE66" s="640"/>
      <c r="AF66" s="640"/>
      <c r="AG66" s="640"/>
      <c r="AH66" s="640"/>
      <c r="AI66" s="640"/>
      <c r="AJ66" s="640"/>
      <c r="AK66" s="640"/>
      <c r="AL66" s="640"/>
      <c r="AM66" s="640"/>
      <c r="AN66" s="640"/>
      <c r="AO66" s="640"/>
      <c r="AP66" s="640"/>
      <c r="AQ66" s="640"/>
    </row>
    <row r="67" spans="1:43" ht="15.75" customHeight="1">
      <c r="A67" s="640"/>
      <c r="B67" s="640"/>
      <c r="C67" s="641"/>
      <c r="D67" s="640"/>
      <c r="E67" s="640"/>
      <c r="F67" s="642"/>
      <c r="G67" s="642"/>
      <c r="H67" s="642"/>
      <c r="I67" s="640"/>
      <c r="J67" s="640"/>
      <c r="K67" s="596"/>
      <c r="L67" s="596"/>
      <c r="M67" s="640"/>
      <c r="N67" s="640"/>
      <c r="O67" s="640"/>
      <c r="P67" s="642"/>
      <c r="Q67" s="640"/>
      <c r="R67" s="640"/>
      <c r="S67" s="640"/>
      <c r="T67" s="640"/>
      <c r="U67" s="640"/>
      <c r="V67" s="640"/>
      <c r="W67" s="640"/>
      <c r="X67" s="640"/>
      <c r="Y67" s="640"/>
      <c r="Z67" s="640"/>
      <c r="AA67" s="640"/>
      <c r="AB67" s="640"/>
      <c r="AC67" s="640"/>
      <c r="AD67" s="640"/>
      <c r="AE67" s="640"/>
      <c r="AF67" s="640"/>
      <c r="AG67" s="640"/>
      <c r="AH67" s="640"/>
      <c r="AI67" s="640"/>
      <c r="AJ67" s="640"/>
      <c r="AK67" s="640"/>
      <c r="AL67" s="640"/>
      <c r="AM67" s="640"/>
      <c r="AN67" s="640"/>
      <c r="AO67" s="640"/>
      <c r="AP67" s="640"/>
      <c r="AQ67" s="640"/>
    </row>
    <row r="68" spans="1:43" ht="15.75" customHeight="1">
      <c r="A68" s="640"/>
      <c r="B68" s="640"/>
      <c r="C68" s="641"/>
      <c r="D68" s="640"/>
      <c r="E68" s="640"/>
      <c r="F68" s="642"/>
      <c r="G68" s="642"/>
      <c r="H68" s="642"/>
      <c r="I68" s="640"/>
      <c r="J68" s="640"/>
      <c r="K68" s="596"/>
      <c r="L68" s="596"/>
      <c r="M68" s="640"/>
      <c r="N68" s="640"/>
      <c r="O68" s="640"/>
      <c r="P68" s="642"/>
      <c r="Q68" s="640"/>
      <c r="R68" s="640"/>
      <c r="S68" s="640"/>
      <c r="T68" s="640"/>
      <c r="U68" s="640"/>
      <c r="V68" s="640"/>
      <c r="W68" s="640"/>
      <c r="X68" s="640"/>
      <c r="Y68" s="640"/>
      <c r="Z68" s="640"/>
      <c r="AA68" s="640"/>
      <c r="AB68" s="640"/>
      <c r="AC68" s="640"/>
      <c r="AD68" s="640"/>
      <c r="AE68" s="640"/>
      <c r="AF68" s="640"/>
      <c r="AG68" s="640"/>
      <c r="AH68" s="640"/>
      <c r="AI68" s="640"/>
      <c r="AJ68" s="640"/>
      <c r="AK68" s="640"/>
      <c r="AL68" s="640"/>
      <c r="AM68" s="640"/>
      <c r="AN68" s="640"/>
      <c r="AO68" s="640"/>
      <c r="AP68" s="640"/>
      <c r="AQ68" s="640"/>
    </row>
    <row r="69" spans="1:43" ht="15.75" customHeight="1">
      <c r="A69" s="640"/>
      <c r="B69" s="640"/>
      <c r="C69" s="641"/>
      <c r="D69" s="640"/>
      <c r="E69" s="640"/>
      <c r="F69" s="642"/>
      <c r="G69" s="642"/>
      <c r="H69" s="642"/>
      <c r="I69" s="640"/>
      <c r="J69" s="640"/>
      <c r="K69" s="596"/>
      <c r="L69" s="596"/>
      <c r="M69" s="640"/>
      <c r="N69" s="640"/>
      <c r="O69" s="640"/>
      <c r="P69" s="642"/>
      <c r="Q69" s="640"/>
      <c r="R69" s="640"/>
      <c r="S69" s="640"/>
      <c r="T69" s="640"/>
      <c r="U69" s="640"/>
      <c r="V69" s="640"/>
      <c r="W69" s="640"/>
      <c r="X69" s="640"/>
      <c r="Y69" s="640"/>
      <c r="Z69" s="640"/>
      <c r="AA69" s="640"/>
      <c r="AB69" s="640"/>
      <c r="AC69" s="640"/>
      <c r="AD69" s="640"/>
      <c r="AE69" s="640"/>
      <c r="AF69" s="640"/>
      <c r="AG69" s="640"/>
      <c r="AH69" s="640"/>
      <c r="AI69" s="640"/>
      <c r="AJ69" s="640"/>
      <c r="AK69" s="640"/>
      <c r="AL69" s="640"/>
      <c r="AM69" s="640"/>
      <c r="AN69" s="640"/>
      <c r="AO69" s="640"/>
      <c r="AP69" s="640"/>
      <c r="AQ69" s="640"/>
    </row>
    <row r="70" spans="1:43" ht="15.75" customHeight="1">
      <c r="A70" s="640"/>
      <c r="B70" s="640"/>
      <c r="C70" s="641"/>
      <c r="D70" s="640"/>
      <c r="E70" s="640"/>
      <c r="F70" s="642"/>
      <c r="G70" s="642"/>
      <c r="H70" s="642"/>
      <c r="I70" s="640"/>
      <c r="J70" s="640"/>
      <c r="K70" s="596"/>
      <c r="L70" s="596"/>
      <c r="M70" s="640"/>
      <c r="N70" s="640"/>
      <c r="O70" s="640"/>
      <c r="P70" s="642"/>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40"/>
      <c r="AP70" s="640"/>
      <c r="AQ70" s="640"/>
    </row>
    <row r="71" spans="1:43" ht="15.75" customHeight="1">
      <c r="A71" s="640"/>
      <c r="B71" s="640"/>
      <c r="C71" s="641"/>
      <c r="D71" s="640"/>
      <c r="E71" s="640"/>
      <c r="F71" s="642"/>
      <c r="G71" s="642"/>
      <c r="H71" s="642"/>
      <c r="I71" s="640"/>
      <c r="J71" s="640"/>
      <c r="K71" s="596"/>
      <c r="L71" s="596"/>
      <c r="M71" s="640"/>
      <c r="N71" s="640"/>
      <c r="O71" s="640"/>
      <c r="P71" s="642"/>
      <c r="Q71" s="640"/>
      <c r="R71" s="640"/>
      <c r="S71" s="640"/>
      <c r="T71" s="640"/>
      <c r="U71" s="640"/>
      <c r="V71" s="640"/>
      <c r="W71" s="640"/>
      <c r="X71" s="640"/>
      <c r="Y71" s="640"/>
      <c r="Z71" s="640"/>
      <c r="AA71" s="640"/>
      <c r="AB71" s="640"/>
      <c r="AC71" s="640"/>
      <c r="AD71" s="640"/>
      <c r="AE71" s="640"/>
      <c r="AF71" s="640"/>
      <c r="AG71" s="640"/>
      <c r="AH71" s="640"/>
      <c r="AI71" s="640"/>
      <c r="AJ71" s="640"/>
      <c r="AK71" s="640"/>
      <c r="AL71" s="640"/>
      <c r="AM71" s="640"/>
      <c r="AN71" s="640"/>
      <c r="AO71" s="640"/>
      <c r="AP71" s="640"/>
      <c r="AQ71" s="640"/>
    </row>
    <row r="72" spans="1:43" ht="15.75" customHeight="1">
      <c r="A72" s="640"/>
      <c r="B72" s="640"/>
      <c r="C72" s="641"/>
      <c r="D72" s="640"/>
      <c r="E72" s="640"/>
      <c r="F72" s="642"/>
      <c r="G72" s="642"/>
      <c r="H72" s="642"/>
      <c r="I72" s="640"/>
      <c r="J72" s="640"/>
      <c r="K72" s="596"/>
      <c r="L72" s="596"/>
      <c r="M72" s="640"/>
      <c r="N72" s="640"/>
      <c r="O72" s="640"/>
      <c r="P72" s="642"/>
      <c r="Q72" s="640"/>
      <c r="R72" s="640"/>
      <c r="S72" s="640"/>
      <c r="T72" s="640"/>
      <c r="U72" s="640"/>
      <c r="V72" s="640"/>
      <c r="W72" s="640"/>
      <c r="X72" s="640"/>
      <c r="Y72" s="640"/>
      <c r="Z72" s="640"/>
      <c r="AA72" s="640"/>
      <c r="AB72" s="640"/>
      <c r="AC72" s="640"/>
      <c r="AD72" s="640"/>
      <c r="AE72" s="640"/>
      <c r="AF72" s="640"/>
      <c r="AG72" s="640"/>
      <c r="AH72" s="640"/>
      <c r="AI72" s="640"/>
      <c r="AJ72" s="640"/>
      <c r="AK72" s="640"/>
      <c r="AL72" s="640"/>
      <c r="AM72" s="640"/>
      <c r="AN72" s="640"/>
      <c r="AO72" s="640"/>
      <c r="AP72" s="640"/>
      <c r="AQ72" s="640"/>
    </row>
    <row r="73" spans="1:43" ht="15.75" customHeight="1">
      <c r="A73" s="640"/>
      <c r="B73" s="640"/>
      <c r="C73" s="641"/>
      <c r="D73" s="640"/>
      <c r="E73" s="640"/>
      <c r="F73" s="642"/>
      <c r="G73" s="642"/>
      <c r="H73" s="642"/>
      <c r="I73" s="640"/>
      <c r="J73" s="640"/>
      <c r="K73" s="596"/>
      <c r="L73" s="596"/>
      <c r="M73" s="640"/>
      <c r="N73" s="640"/>
      <c r="O73" s="640"/>
      <c r="P73" s="642"/>
      <c r="Q73" s="640"/>
      <c r="R73" s="640"/>
      <c r="S73" s="640"/>
      <c r="T73" s="640"/>
      <c r="U73" s="640"/>
      <c r="V73" s="640"/>
      <c r="W73" s="640"/>
      <c r="X73" s="640"/>
      <c r="Y73" s="640"/>
      <c r="Z73" s="640"/>
      <c r="AA73" s="640"/>
      <c r="AB73" s="640"/>
      <c r="AC73" s="640"/>
      <c r="AD73" s="640"/>
      <c r="AE73" s="640"/>
      <c r="AF73" s="640"/>
      <c r="AG73" s="640"/>
      <c r="AH73" s="640"/>
      <c r="AI73" s="640"/>
      <c r="AJ73" s="640"/>
      <c r="AK73" s="640"/>
      <c r="AL73" s="640"/>
      <c r="AM73" s="640"/>
      <c r="AN73" s="640"/>
      <c r="AO73" s="640"/>
      <c r="AP73" s="640"/>
      <c r="AQ73" s="640"/>
    </row>
    <row r="74" spans="1:43" ht="15.75" customHeight="1">
      <c r="A74" s="640"/>
      <c r="B74" s="640"/>
      <c r="C74" s="641"/>
      <c r="D74" s="640"/>
      <c r="E74" s="640"/>
      <c r="F74" s="642"/>
      <c r="G74" s="642"/>
      <c r="H74" s="642"/>
      <c r="I74" s="640"/>
      <c r="J74" s="640"/>
      <c r="K74" s="596"/>
      <c r="L74" s="596"/>
      <c r="M74" s="640"/>
      <c r="N74" s="640"/>
      <c r="O74" s="640"/>
      <c r="P74" s="642"/>
      <c r="Q74" s="640"/>
      <c r="R74" s="640"/>
      <c r="S74" s="640"/>
      <c r="T74" s="640"/>
      <c r="U74" s="640"/>
      <c r="V74" s="640"/>
      <c r="W74" s="640"/>
      <c r="X74" s="640"/>
      <c r="Y74" s="640"/>
      <c r="Z74" s="640"/>
      <c r="AA74" s="640"/>
      <c r="AB74" s="640"/>
      <c r="AC74" s="640"/>
      <c r="AD74" s="640"/>
      <c r="AE74" s="640"/>
      <c r="AF74" s="640"/>
      <c r="AG74" s="640"/>
      <c r="AH74" s="640"/>
      <c r="AI74" s="640"/>
      <c r="AJ74" s="640"/>
      <c r="AK74" s="640"/>
      <c r="AL74" s="640"/>
      <c r="AM74" s="640"/>
      <c r="AN74" s="640"/>
      <c r="AO74" s="640"/>
      <c r="AP74" s="640"/>
      <c r="AQ74" s="640"/>
    </row>
    <row r="75" spans="1:43" ht="15.75" customHeight="1">
      <c r="A75" s="640"/>
      <c r="B75" s="640"/>
      <c r="C75" s="641"/>
      <c r="D75" s="640"/>
      <c r="E75" s="640"/>
      <c r="F75" s="642"/>
      <c r="G75" s="642"/>
      <c r="H75" s="642"/>
      <c r="I75" s="640"/>
      <c r="J75" s="640"/>
      <c r="K75" s="596"/>
      <c r="L75" s="596"/>
      <c r="M75" s="640"/>
      <c r="N75" s="640"/>
      <c r="O75" s="640"/>
      <c r="P75" s="642"/>
      <c r="Q75" s="640"/>
      <c r="R75" s="640"/>
      <c r="S75" s="640"/>
      <c r="T75" s="640"/>
      <c r="U75" s="640"/>
      <c r="V75" s="640"/>
      <c r="W75" s="640"/>
      <c r="X75" s="640"/>
      <c r="Y75" s="640"/>
      <c r="Z75" s="640"/>
      <c r="AA75" s="640"/>
      <c r="AB75" s="640"/>
      <c r="AC75" s="640"/>
      <c r="AD75" s="640"/>
      <c r="AE75" s="640"/>
      <c r="AF75" s="640"/>
      <c r="AG75" s="640"/>
      <c r="AH75" s="640"/>
      <c r="AI75" s="640"/>
      <c r="AJ75" s="640"/>
      <c r="AK75" s="640"/>
      <c r="AL75" s="640"/>
      <c r="AM75" s="640"/>
      <c r="AN75" s="640"/>
      <c r="AO75" s="640"/>
      <c r="AP75" s="640"/>
      <c r="AQ75" s="640"/>
    </row>
    <row r="76" spans="1:43" ht="15.75" customHeight="1">
      <c r="A76" s="640"/>
      <c r="B76" s="640"/>
      <c r="C76" s="641"/>
      <c r="D76" s="640"/>
      <c r="E76" s="640"/>
      <c r="F76" s="642"/>
      <c r="G76" s="642"/>
      <c r="H76" s="642"/>
      <c r="I76" s="640"/>
      <c r="J76" s="640"/>
      <c r="K76" s="596"/>
      <c r="L76" s="596"/>
      <c r="M76" s="640"/>
      <c r="N76" s="640"/>
      <c r="O76" s="640"/>
      <c r="P76" s="642"/>
      <c r="Q76" s="640"/>
      <c r="R76" s="640"/>
      <c r="S76" s="640"/>
      <c r="T76" s="640"/>
      <c r="U76" s="640"/>
      <c r="V76" s="640"/>
      <c r="W76" s="640"/>
      <c r="X76" s="640"/>
      <c r="Y76" s="640"/>
      <c r="Z76" s="640"/>
      <c r="AA76" s="640"/>
      <c r="AB76" s="640"/>
      <c r="AC76" s="640"/>
      <c r="AD76" s="640"/>
      <c r="AE76" s="640"/>
      <c r="AF76" s="640"/>
      <c r="AG76" s="640"/>
      <c r="AH76" s="640"/>
      <c r="AI76" s="640"/>
      <c r="AJ76" s="640"/>
      <c r="AK76" s="640"/>
      <c r="AL76" s="640"/>
      <c r="AM76" s="640"/>
      <c r="AN76" s="640"/>
      <c r="AO76" s="640"/>
      <c r="AP76" s="640"/>
      <c r="AQ76" s="640"/>
    </row>
    <row r="77" spans="1:43" ht="15.75" customHeight="1">
      <c r="A77" s="640"/>
      <c r="B77" s="640"/>
      <c r="C77" s="641"/>
      <c r="D77" s="640"/>
      <c r="E77" s="640"/>
      <c r="F77" s="642"/>
      <c r="G77" s="642"/>
      <c r="H77" s="642"/>
      <c r="I77" s="640"/>
      <c r="J77" s="640"/>
      <c r="K77" s="596"/>
      <c r="L77" s="596"/>
      <c r="M77" s="640"/>
      <c r="N77" s="640"/>
      <c r="O77" s="640"/>
      <c r="P77" s="642"/>
      <c r="Q77" s="640"/>
      <c r="R77" s="640"/>
      <c r="S77" s="640"/>
      <c r="T77" s="640"/>
      <c r="U77" s="640"/>
      <c r="V77" s="640"/>
      <c r="W77" s="640"/>
      <c r="X77" s="640"/>
      <c r="Y77" s="640"/>
      <c r="Z77" s="640"/>
      <c r="AA77" s="640"/>
      <c r="AB77" s="640"/>
      <c r="AC77" s="640"/>
      <c r="AD77" s="640"/>
      <c r="AE77" s="640"/>
      <c r="AF77" s="640"/>
      <c r="AG77" s="640"/>
      <c r="AH77" s="640"/>
      <c r="AI77" s="640"/>
      <c r="AJ77" s="640"/>
      <c r="AK77" s="640"/>
      <c r="AL77" s="640"/>
      <c r="AM77" s="640"/>
      <c r="AN77" s="640"/>
      <c r="AO77" s="640"/>
      <c r="AP77" s="640"/>
      <c r="AQ77" s="640"/>
    </row>
    <row r="78" spans="1:43" ht="15.75" customHeight="1">
      <c r="A78" s="640"/>
      <c r="B78" s="640"/>
      <c r="C78" s="641"/>
      <c r="D78" s="640"/>
      <c r="E78" s="640"/>
      <c r="F78" s="642"/>
      <c r="G78" s="642"/>
      <c r="H78" s="642"/>
      <c r="I78" s="640"/>
      <c r="J78" s="640"/>
      <c r="K78" s="596"/>
      <c r="L78" s="596"/>
      <c r="M78" s="640"/>
      <c r="N78" s="640"/>
      <c r="O78" s="640"/>
      <c r="P78" s="642"/>
      <c r="Q78" s="640"/>
      <c r="R78" s="640"/>
      <c r="S78" s="640"/>
      <c r="T78" s="640"/>
      <c r="U78" s="640"/>
      <c r="V78" s="640"/>
      <c r="W78" s="640"/>
      <c r="X78" s="640"/>
      <c r="Y78" s="640"/>
      <c r="Z78" s="640"/>
      <c r="AA78" s="640"/>
      <c r="AB78" s="640"/>
      <c r="AC78" s="640"/>
      <c r="AD78" s="640"/>
      <c r="AE78" s="640"/>
      <c r="AF78" s="640"/>
      <c r="AG78" s="640"/>
      <c r="AH78" s="640"/>
      <c r="AI78" s="640"/>
      <c r="AJ78" s="640"/>
      <c r="AK78" s="640"/>
      <c r="AL78" s="640"/>
      <c r="AM78" s="640"/>
      <c r="AN78" s="640"/>
      <c r="AO78" s="640"/>
      <c r="AP78" s="640"/>
      <c r="AQ78" s="640"/>
    </row>
    <row r="79" spans="1:43" ht="15.75" customHeight="1">
      <c r="A79" s="640"/>
      <c r="B79" s="640"/>
      <c r="C79" s="641"/>
      <c r="D79" s="640"/>
      <c r="E79" s="640"/>
      <c r="F79" s="642"/>
      <c r="G79" s="642"/>
      <c r="H79" s="642"/>
      <c r="I79" s="640"/>
      <c r="J79" s="640"/>
      <c r="K79" s="596"/>
      <c r="L79" s="596"/>
      <c r="M79" s="640"/>
      <c r="N79" s="640"/>
      <c r="O79" s="640"/>
      <c r="P79" s="642"/>
      <c r="Q79" s="640"/>
      <c r="R79" s="640"/>
      <c r="S79" s="640"/>
      <c r="T79" s="640"/>
      <c r="U79" s="640"/>
      <c r="V79" s="640"/>
      <c r="W79" s="640"/>
      <c r="X79" s="640"/>
      <c r="Y79" s="640"/>
      <c r="Z79" s="640"/>
      <c r="AA79" s="640"/>
      <c r="AB79" s="640"/>
      <c r="AC79" s="640"/>
      <c r="AD79" s="640"/>
      <c r="AE79" s="640"/>
      <c r="AF79" s="640"/>
      <c r="AG79" s="640"/>
      <c r="AH79" s="640"/>
      <c r="AI79" s="640"/>
      <c r="AJ79" s="640"/>
      <c r="AK79" s="640"/>
      <c r="AL79" s="640"/>
      <c r="AM79" s="640"/>
      <c r="AN79" s="640"/>
      <c r="AO79" s="640"/>
      <c r="AP79" s="640"/>
      <c r="AQ79" s="640"/>
    </row>
    <row r="80" spans="1:43" ht="15.75" customHeight="1">
      <c r="A80" s="640"/>
      <c r="B80" s="640"/>
      <c r="C80" s="641"/>
      <c r="D80" s="640"/>
      <c r="E80" s="640"/>
      <c r="F80" s="642"/>
      <c r="G80" s="642"/>
      <c r="H80" s="642"/>
      <c r="I80" s="640"/>
      <c r="J80" s="640"/>
      <c r="K80" s="596"/>
      <c r="L80" s="596"/>
      <c r="M80" s="640"/>
      <c r="N80" s="640"/>
      <c r="O80" s="640"/>
      <c r="P80" s="642"/>
      <c r="Q80" s="640"/>
      <c r="R80" s="640"/>
      <c r="S80" s="640"/>
      <c r="T80" s="640"/>
      <c r="U80" s="640"/>
      <c r="V80" s="640"/>
      <c r="W80" s="640"/>
      <c r="X80" s="640"/>
      <c r="Y80" s="640"/>
      <c r="Z80" s="640"/>
      <c r="AA80" s="640"/>
      <c r="AB80" s="640"/>
      <c r="AC80" s="640"/>
      <c r="AD80" s="640"/>
      <c r="AE80" s="640"/>
      <c r="AF80" s="640"/>
      <c r="AG80" s="640"/>
      <c r="AH80" s="640"/>
      <c r="AI80" s="640"/>
      <c r="AJ80" s="640"/>
      <c r="AK80" s="640"/>
      <c r="AL80" s="640"/>
      <c r="AM80" s="640"/>
      <c r="AN80" s="640"/>
      <c r="AO80" s="640"/>
      <c r="AP80" s="640"/>
      <c r="AQ80" s="640"/>
    </row>
    <row r="81" spans="1:43" ht="15.75" customHeight="1">
      <c r="A81" s="640"/>
      <c r="B81" s="640"/>
      <c r="C81" s="641"/>
      <c r="D81" s="640"/>
      <c r="E81" s="640"/>
      <c r="F81" s="642"/>
      <c r="G81" s="642"/>
      <c r="H81" s="642"/>
      <c r="I81" s="640"/>
      <c r="J81" s="640"/>
      <c r="K81" s="596"/>
      <c r="L81" s="596"/>
      <c r="M81" s="640"/>
      <c r="N81" s="640"/>
      <c r="O81" s="640"/>
      <c r="P81" s="642"/>
      <c r="Q81" s="640"/>
      <c r="R81" s="640"/>
      <c r="S81" s="640"/>
      <c r="T81" s="640"/>
      <c r="U81" s="640"/>
      <c r="V81" s="640"/>
      <c r="W81" s="640"/>
      <c r="X81" s="640"/>
      <c r="Y81" s="640"/>
      <c r="Z81" s="640"/>
      <c r="AA81" s="640"/>
      <c r="AB81" s="640"/>
      <c r="AC81" s="640"/>
      <c r="AD81" s="640"/>
      <c r="AE81" s="640"/>
      <c r="AF81" s="640"/>
      <c r="AG81" s="640"/>
      <c r="AH81" s="640"/>
      <c r="AI81" s="640"/>
      <c r="AJ81" s="640"/>
      <c r="AK81" s="640"/>
      <c r="AL81" s="640"/>
      <c r="AM81" s="640"/>
      <c r="AN81" s="640"/>
      <c r="AO81" s="640"/>
      <c r="AP81" s="640"/>
      <c r="AQ81" s="640"/>
    </row>
    <row r="82" spans="1:43" ht="15.75" customHeight="1">
      <c r="A82" s="640"/>
      <c r="B82" s="640"/>
      <c r="C82" s="641"/>
      <c r="D82" s="640"/>
      <c r="E82" s="640"/>
      <c r="F82" s="642"/>
      <c r="G82" s="642"/>
      <c r="H82" s="642"/>
      <c r="I82" s="640"/>
      <c r="J82" s="640"/>
      <c r="K82" s="596"/>
      <c r="L82" s="596"/>
      <c r="M82" s="640"/>
      <c r="N82" s="640"/>
      <c r="O82" s="640"/>
      <c r="P82" s="642"/>
      <c r="Q82" s="640"/>
      <c r="R82" s="640"/>
      <c r="S82" s="640"/>
      <c r="T82" s="640"/>
      <c r="U82" s="640"/>
      <c r="V82" s="640"/>
      <c r="W82" s="640"/>
      <c r="X82" s="640"/>
      <c r="Y82" s="640"/>
      <c r="Z82" s="640"/>
      <c r="AA82" s="640"/>
      <c r="AB82" s="640"/>
      <c r="AC82" s="640"/>
      <c r="AD82" s="640"/>
      <c r="AE82" s="640"/>
      <c r="AF82" s="640"/>
      <c r="AG82" s="640"/>
      <c r="AH82" s="640"/>
      <c r="AI82" s="640"/>
      <c r="AJ82" s="640"/>
      <c r="AK82" s="640"/>
      <c r="AL82" s="640"/>
      <c r="AM82" s="640"/>
      <c r="AN82" s="640"/>
      <c r="AO82" s="640"/>
      <c r="AP82" s="640"/>
      <c r="AQ82" s="640"/>
    </row>
    <row r="83" spans="1:43" ht="15.75" customHeight="1">
      <c r="A83" s="640"/>
      <c r="B83" s="640"/>
      <c r="C83" s="641"/>
      <c r="D83" s="640"/>
      <c r="E83" s="640"/>
      <c r="F83" s="642"/>
      <c r="G83" s="642"/>
      <c r="H83" s="642"/>
      <c r="I83" s="640"/>
      <c r="J83" s="640"/>
      <c r="K83" s="596"/>
      <c r="L83" s="596"/>
      <c r="M83" s="640"/>
      <c r="N83" s="640"/>
      <c r="O83" s="640"/>
      <c r="P83" s="642"/>
      <c r="Q83" s="640"/>
      <c r="R83" s="640"/>
      <c r="S83" s="640"/>
      <c r="T83" s="640"/>
      <c r="U83" s="640"/>
      <c r="V83" s="640"/>
      <c r="W83" s="640"/>
      <c r="X83" s="640"/>
      <c r="Y83" s="640"/>
      <c r="Z83" s="640"/>
      <c r="AA83" s="640"/>
      <c r="AB83" s="640"/>
      <c r="AC83" s="640"/>
      <c r="AD83" s="640"/>
      <c r="AE83" s="640"/>
      <c r="AF83" s="640"/>
      <c r="AG83" s="640"/>
      <c r="AH83" s="640"/>
      <c r="AI83" s="640"/>
      <c r="AJ83" s="640"/>
      <c r="AK83" s="640"/>
      <c r="AL83" s="640"/>
      <c r="AM83" s="640"/>
      <c r="AN83" s="640"/>
      <c r="AO83" s="640"/>
      <c r="AP83" s="640"/>
      <c r="AQ83" s="640"/>
    </row>
    <row r="84" spans="1:43" ht="15.75" customHeight="1">
      <c r="A84" s="640"/>
      <c r="B84" s="640"/>
      <c r="C84" s="641"/>
      <c r="D84" s="640"/>
      <c r="E84" s="640"/>
      <c r="F84" s="642"/>
      <c r="G84" s="642"/>
      <c r="H84" s="642"/>
      <c r="I84" s="640"/>
      <c r="J84" s="640"/>
      <c r="K84" s="596"/>
      <c r="L84" s="596"/>
      <c r="M84" s="640"/>
      <c r="N84" s="640"/>
      <c r="O84" s="640"/>
      <c r="P84" s="642"/>
      <c r="Q84" s="640"/>
      <c r="R84" s="640"/>
      <c r="S84" s="640"/>
      <c r="T84" s="640"/>
      <c r="U84" s="640"/>
      <c r="V84" s="640"/>
      <c r="W84" s="640"/>
      <c r="X84" s="640"/>
      <c r="Y84" s="640"/>
      <c r="Z84" s="640"/>
      <c r="AA84" s="640"/>
      <c r="AB84" s="640"/>
      <c r="AC84" s="640"/>
      <c r="AD84" s="640"/>
      <c r="AE84" s="640"/>
      <c r="AF84" s="640"/>
      <c r="AG84" s="640"/>
      <c r="AH84" s="640"/>
      <c r="AI84" s="640"/>
      <c r="AJ84" s="640"/>
      <c r="AK84" s="640"/>
      <c r="AL84" s="640"/>
      <c r="AM84" s="640"/>
      <c r="AN84" s="640"/>
      <c r="AO84" s="640"/>
      <c r="AP84" s="640"/>
      <c r="AQ84" s="640"/>
    </row>
    <row r="85" spans="1:43" ht="15.75" customHeight="1">
      <c r="A85" s="640"/>
      <c r="B85" s="640"/>
      <c r="C85" s="641"/>
      <c r="D85" s="640"/>
      <c r="E85" s="640"/>
      <c r="F85" s="642"/>
      <c r="G85" s="642"/>
      <c r="H85" s="642"/>
      <c r="I85" s="640"/>
      <c r="J85" s="640"/>
      <c r="K85" s="596"/>
      <c r="L85" s="596"/>
      <c r="M85" s="640"/>
      <c r="N85" s="640"/>
      <c r="O85" s="640"/>
      <c r="P85" s="642"/>
      <c r="Q85" s="640"/>
      <c r="R85" s="640"/>
      <c r="S85" s="640"/>
      <c r="T85" s="640"/>
      <c r="U85" s="640"/>
      <c r="V85" s="640"/>
      <c r="W85" s="640"/>
      <c r="X85" s="640"/>
      <c r="Y85" s="640"/>
      <c r="Z85" s="640"/>
      <c r="AA85" s="640"/>
      <c r="AB85" s="640"/>
      <c r="AC85" s="640"/>
      <c r="AD85" s="640"/>
      <c r="AE85" s="640"/>
      <c r="AF85" s="640"/>
      <c r="AG85" s="640"/>
      <c r="AH85" s="640"/>
      <c r="AI85" s="640"/>
      <c r="AJ85" s="640"/>
      <c r="AK85" s="640"/>
      <c r="AL85" s="640"/>
      <c r="AM85" s="640"/>
      <c r="AN85" s="640"/>
      <c r="AO85" s="640"/>
      <c r="AP85" s="640"/>
      <c r="AQ85" s="640"/>
    </row>
    <row r="86" spans="1:43" ht="15.75" customHeight="1">
      <c r="A86" s="640"/>
      <c r="B86" s="640"/>
      <c r="C86" s="641"/>
      <c r="D86" s="640"/>
      <c r="E86" s="640"/>
      <c r="F86" s="642"/>
      <c r="G86" s="642"/>
      <c r="H86" s="642"/>
      <c r="I86" s="640"/>
      <c r="J86" s="640"/>
      <c r="K86" s="596"/>
      <c r="L86" s="596"/>
      <c r="M86" s="640"/>
      <c r="N86" s="640"/>
      <c r="O86" s="640"/>
      <c r="P86" s="642"/>
      <c r="Q86" s="640"/>
      <c r="R86" s="640"/>
      <c r="S86" s="640"/>
      <c r="T86" s="640"/>
      <c r="U86" s="640"/>
      <c r="V86" s="640"/>
      <c r="W86" s="640"/>
      <c r="X86" s="640"/>
      <c r="Y86" s="640"/>
      <c r="Z86" s="640"/>
      <c r="AA86" s="640"/>
      <c r="AB86" s="640"/>
      <c r="AC86" s="640"/>
      <c r="AD86" s="640"/>
      <c r="AE86" s="640"/>
      <c r="AF86" s="640"/>
      <c r="AG86" s="640"/>
      <c r="AH86" s="640"/>
      <c r="AI86" s="640"/>
      <c r="AJ86" s="640"/>
      <c r="AK86" s="640"/>
      <c r="AL86" s="640"/>
      <c r="AM86" s="640"/>
      <c r="AN86" s="640"/>
      <c r="AO86" s="640"/>
      <c r="AP86" s="640"/>
      <c r="AQ86" s="640"/>
    </row>
    <row r="87" spans="1:43" ht="15.75" customHeight="1">
      <c r="A87" s="640"/>
      <c r="B87" s="640"/>
      <c r="C87" s="641"/>
      <c r="D87" s="640"/>
      <c r="E87" s="640"/>
      <c r="F87" s="642"/>
      <c r="G87" s="642"/>
      <c r="H87" s="642"/>
      <c r="I87" s="640"/>
      <c r="J87" s="640"/>
      <c r="K87" s="596"/>
      <c r="L87" s="596"/>
      <c r="M87" s="640"/>
      <c r="N87" s="640"/>
      <c r="O87" s="640"/>
      <c r="P87" s="642"/>
      <c r="Q87" s="640"/>
      <c r="R87" s="640"/>
      <c r="S87" s="640"/>
      <c r="T87" s="640"/>
      <c r="U87" s="640"/>
      <c r="V87" s="640"/>
      <c r="W87" s="640"/>
      <c r="X87" s="640"/>
      <c r="Y87" s="640"/>
      <c r="Z87" s="640"/>
      <c r="AA87" s="640"/>
      <c r="AB87" s="640"/>
      <c r="AC87" s="640"/>
      <c r="AD87" s="640"/>
      <c r="AE87" s="640"/>
      <c r="AF87" s="640"/>
      <c r="AG87" s="640"/>
      <c r="AH87" s="640"/>
      <c r="AI87" s="640"/>
      <c r="AJ87" s="640"/>
      <c r="AK87" s="640"/>
      <c r="AL87" s="640"/>
      <c r="AM87" s="640"/>
      <c r="AN87" s="640"/>
      <c r="AO87" s="640"/>
      <c r="AP87" s="640"/>
      <c r="AQ87" s="640"/>
    </row>
    <row r="88" spans="1:43" ht="15.75" customHeight="1">
      <c r="A88" s="640"/>
      <c r="B88" s="640"/>
      <c r="C88" s="641"/>
      <c r="D88" s="640"/>
      <c r="E88" s="640"/>
      <c r="F88" s="642"/>
      <c r="G88" s="642"/>
      <c r="H88" s="642"/>
      <c r="I88" s="640"/>
      <c r="J88" s="640"/>
      <c r="K88" s="596"/>
      <c r="L88" s="596"/>
      <c r="M88" s="640"/>
      <c r="N88" s="640"/>
      <c r="O88" s="640"/>
      <c r="P88" s="642"/>
      <c r="Q88" s="640"/>
      <c r="R88" s="640"/>
      <c r="S88" s="640"/>
      <c r="T88" s="640"/>
      <c r="U88" s="640"/>
      <c r="V88" s="640"/>
      <c r="W88" s="640"/>
      <c r="X88" s="640"/>
      <c r="Y88" s="640"/>
      <c r="Z88" s="640"/>
      <c r="AA88" s="640"/>
      <c r="AB88" s="640"/>
      <c r="AC88" s="640"/>
      <c r="AD88" s="640"/>
      <c r="AE88" s="640"/>
      <c r="AF88" s="640"/>
      <c r="AG88" s="640"/>
      <c r="AH88" s="640"/>
      <c r="AI88" s="640"/>
      <c r="AJ88" s="640"/>
      <c r="AK88" s="640"/>
      <c r="AL88" s="640"/>
      <c r="AM88" s="640"/>
      <c r="AN88" s="640"/>
      <c r="AO88" s="640"/>
      <c r="AP88" s="640"/>
      <c r="AQ88" s="640"/>
    </row>
    <row r="89" spans="1:43" ht="15.75" customHeight="1">
      <c r="A89" s="640"/>
      <c r="B89" s="640"/>
      <c r="C89" s="641"/>
      <c r="D89" s="640"/>
      <c r="E89" s="640"/>
      <c r="F89" s="642"/>
      <c r="G89" s="642"/>
      <c r="H89" s="642"/>
      <c r="I89" s="640"/>
      <c r="J89" s="640"/>
      <c r="K89" s="596"/>
      <c r="L89" s="596"/>
      <c r="M89" s="640"/>
      <c r="N89" s="640"/>
      <c r="O89" s="640"/>
      <c r="P89" s="642"/>
      <c r="Q89" s="640"/>
      <c r="R89" s="640"/>
      <c r="S89" s="640"/>
      <c r="T89" s="640"/>
      <c r="U89" s="640"/>
      <c r="V89" s="640"/>
      <c r="W89" s="640"/>
      <c r="X89" s="640"/>
      <c r="Y89" s="640"/>
      <c r="Z89" s="640"/>
      <c r="AA89" s="640"/>
      <c r="AB89" s="640"/>
      <c r="AC89" s="640"/>
      <c r="AD89" s="640"/>
      <c r="AE89" s="640"/>
      <c r="AF89" s="640"/>
      <c r="AG89" s="640"/>
      <c r="AH89" s="640"/>
      <c r="AI89" s="640"/>
      <c r="AJ89" s="640"/>
      <c r="AK89" s="640"/>
      <c r="AL89" s="640"/>
      <c r="AM89" s="640"/>
      <c r="AN89" s="640"/>
      <c r="AO89" s="640"/>
      <c r="AP89" s="640"/>
      <c r="AQ89" s="640"/>
    </row>
    <row r="90" spans="1:43" ht="15.75" customHeight="1">
      <c r="A90" s="640"/>
      <c r="B90" s="640"/>
      <c r="C90" s="641"/>
      <c r="D90" s="640"/>
      <c r="E90" s="640"/>
      <c r="F90" s="642"/>
      <c r="G90" s="642"/>
      <c r="H90" s="642"/>
      <c r="I90" s="640"/>
      <c r="J90" s="640"/>
      <c r="K90" s="596"/>
      <c r="L90" s="596"/>
      <c r="M90" s="640"/>
      <c r="N90" s="640"/>
      <c r="O90" s="640"/>
      <c r="P90" s="642"/>
      <c r="Q90" s="640"/>
      <c r="R90" s="640"/>
      <c r="S90" s="640"/>
      <c r="T90" s="640"/>
      <c r="U90" s="640"/>
      <c r="V90" s="640"/>
      <c r="W90" s="640"/>
      <c r="X90" s="640"/>
      <c r="Y90" s="640"/>
      <c r="Z90" s="640"/>
      <c r="AA90" s="640"/>
      <c r="AB90" s="640"/>
      <c r="AC90" s="640"/>
      <c r="AD90" s="640"/>
      <c r="AE90" s="640"/>
      <c r="AF90" s="640"/>
      <c r="AG90" s="640"/>
      <c r="AH90" s="640"/>
      <c r="AI90" s="640"/>
      <c r="AJ90" s="640"/>
      <c r="AK90" s="640"/>
      <c r="AL90" s="640"/>
      <c r="AM90" s="640"/>
      <c r="AN90" s="640"/>
      <c r="AO90" s="640"/>
      <c r="AP90" s="640"/>
      <c r="AQ90" s="640"/>
    </row>
    <row r="91" spans="1:43" ht="15.75" customHeight="1">
      <c r="A91" s="640"/>
      <c r="B91" s="640"/>
      <c r="C91" s="641"/>
      <c r="D91" s="640"/>
      <c r="E91" s="640"/>
      <c r="F91" s="642"/>
      <c r="G91" s="642"/>
      <c r="H91" s="642"/>
      <c r="I91" s="640"/>
      <c r="J91" s="640"/>
      <c r="K91" s="596"/>
      <c r="L91" s="596"/>
      <c r="M91" s="640"/>
      <c r="N91" s="640"/>
      <c r="O91" s="640"/>
      <c r="P91" s="642"/>
      <c r="Q91" s="640"/>
      <c r="R91" s="640"/>
      <c r="S91" s="640"/>
      <c r="T91" s="640"/>
      <c r="U91" s="640"/>
      <c r="V91" s="640"/>
      <c r="W91" s="640"/>
      <c r="X91" s="640"/>
      <c r="Y91" s="640"/>
      <c r="Z91" s="640"/>
      <c r="AA91" s="640"/>
      <c r="AB91" s="640"/>
      <c r="AC91" s="640"/>
      <c r="AD91" s="640"/>
      <c r="AE91" s="640"/>
      <c r="AF91" s="640"/>
      <c r="AG91" s="640"/>
      <c r="AH91" s="640"/>
      <c r="AI91" s="640"/>
      <c r="AJ91" s="640"/>
      <c r="AK91" s="640"/>
      <c r="AL91" s="640"/>
      <c r="AM91" s="640"/>
      <c r="AN91" s="640"/>
      <c r="AO91" s="640"/>
      <c r="AP91" s="640"/>
      <c r="AQ91" s="640"/>
    </row>
    <row r="92" spans="1:43" ht="15.75" customHeight="1">
      <c r="A92" s="640"/>
      <c r="B92" s="640"/>
      <c r="C92" s="641"/>
      <c r="D92" s="640"/>
      <c r="E92" s="640"/>
      <c r="F92" s="642"/>
      <c r="G92" s="642"/>
      <c r="H92" s="642"/>
      <c r="I92" s="640"/>
      <c r="J92" s="640"/>
      <c r="K92" s="596"/>
      <c r="L92" s="596"/>
      <c r="M92" s="640"/>
      <c r="N92" s="640"/>
      <c r="O92" s="640"/>
      <c r="P92" s="642"/>
      <c r="Q92" s="640"/>
      <c r="R92" s="640"/>
      <c r="S92" s="640"/>
      <c r="T92" s="640"/>
      <c r="U92" s="640"/>
      <c r="V92" s="640"/>
      <c r="W92" s="640"/>
      <c r="X92" s="640"/>
      <c r="Y92" s="640"/>
      <c r="Z92" s="640"/>
      <c r="AA92" s="640"/>
      <c r="AB92" s="640"/>
      <c r="AC92" s="640"/>
      <c r="AD92" s="640"/>
      <c r="AE92" s="640"/>
      <c r="AF92" s="640"/>
      <c r="AG92" s="640"/>
      <c r="AH92" s="640"/>
      <c r="AI92" s="640"/>
      <c r="AJ92" s="640"/>
      <c r="AK92" s="640"/>
      <c r="AL92" s="640"/>
      <c r="AM92" s="640"/>
      <c r="AN92" s="640"/>
      <c r="AO92" s="640"/>
      <c r="AP92" s="640"/>
      <c r="AQ92" s="640"/>
    </row>
    <row r="93" spans="1:43" ht="15.75" customHeight="1">
      <c r="A93" s="640"/>
      <c r="B93" s="640"/>
      <c r="C93" s="641"/>
      <c r="D93" s="640"/>
      <c r="E93" s="640"/>
      <c r="F93" s="642"/>
      <c r="G93" s="642"/>
      <c r="H93" s="642"/>
      <c r="I93" s="640"/>
      <c r="J93" s="640"/>
      <c r="K93" s="596"/>
      <c r="L93" s="596"/>
      <c r="M93" s="640"/>
      <c r="N93" s="640"/>
      <c r="O93" s="640"/>
      <c r="P93" s="642"/>
      <c r="Q93" s="640"/>
      <c r="R93" s="640"/>
      <c r="S93" s="640"/>
      <c r="T93" s="640"/>
      <c r="U93" s="640"/>
      <c r="V93" s="640"/>
      <c r="W93" s="640"/>
      <c r="X93" s="640"/>
      <c r="Y93" s="640"/>
      <c r="Z93" s="640"/>
      <c r="AA93" s="640"/>
      <c r="AB93" s="640"/>
      <c r="AC93" s="640"/>
      <c r="AD93" s="640"/>
      <c r="AE93" s="640"/>
      <c r="AF93" s="640"/>
      <c r="AG93" s="640"/>
      <c r="AH93" s="640"/>
      <c r="AI93" s="640"/>
      <c r="AJ93" s="640"/>
      <c r="AK93" s="640"/>
      <c r="AL93" s="640"/>
      <c r="AM93" s="640"/>
      <c r="AN93" s="640"/>
      <c r="AO93" s="640"/>
      <c r="AP93" s="640"/>
      <c r="AQ93" s="640"/>
    </row>
    <row r="94" spans="1:43" ht="15.75" customHeight="1">
      <c r="A94" s="640"/>
      <c r="B94" s="640"/>
      <c r="C94" s="641"/>
      <c r="D94" s="640"/>
      <c r="E94" s="640"/>
      <c r="F94" s="642"/>
      <c r="G94" s="642"/>
      <c r="H94" s="642"/>
      <c r="I94" s="640"/>
      <c r="J94" s="640"/>
      <c r="K94" s="596"/>
      <c r="L94" s="596"/>
      <c r="M94" s="640"/>
      <c r="N94" s="640"/>
      <c r="O94" s="640"/>
      <c r="P94" s="642"/>
      <c r="Q94" s="640"/>
      <c r="R94" s="640"/>
      <c r="S94" s="640"/>
      <c r="T94" s="640"/>
      <c r="U94" s="640"/>
      <c r="V94" s="640"/>
      <c r="W94" s="640"/>
      <c r="X94" s="640"/>
      <c r="Y94" s="640"/>
      <c r="Z94" s="640"/>
      <c r="AA94" s="640"/>
      <c r="AB94" s="640"/>
      <c r="AC94" s="640"/>
      <c r="AD94" s="640"/>
      <c r="AE94" s="640"/>
      <c r="AF94" s="640"/>
      <c r="AG94" s="640"/>
      <c r="AH94" s="640"/>
      <c r="AI94" s="640"/>
      <c r="AJ94" s="640"/>
      <c r="AK94" s="640"/>
      <c r="AL94" s="640"/>
      <c r="AM94" s="640"/>
      <c r="AN94" s="640"/>
      <c r="AO94" s="640"/>
      <c r="AP94" s="640"/>
      <c r="AQ94" s="640"/>
    </row>
    <row r="95" spans="1:43" ht="15.75" customHeight="1">
      <c r="A95" s="640"/>
      <c r="B95" s="640"/>
      <c r="C95" s="641"/>
      <c r="D95" s="640"/>
      <c r="E95" s="640"/>
      <c r="F95" s="642"/>
      <c r="G95" s="642"/>
      <c r="H95" s="642"/>
      <c r="I95" s="640"/>
      <c r="J95" s="640"/>
      <c r="K95" s="596"/>
      <c r="L95" s="596"/>
      <c r="M95" s="640"/>
      <c r="N95" s="640"/>
      <c r="O95" s="640"/>
      <c r="P95" s="642"/>
      <c r="Q95" s="640"/>
      <c r="R95" s="640"/>
      <c r="S95" s="640"/>
      <c r="T95" s="640"/>
      <c r="U95" s="640"/>
      <c r="V95" s="640"/>
      <c r="W95" s="640"/>
      <c r="X95" s="640"/>
      <c r="Y95" s="640"/>
      <c r="Z95" s="640"/>
      <c r="AA95" s="640"/>
      <c r="AB95" s="640"/>
      <c r="AC95" s="640"/>
      <c r="AD95" s="640"/>
      <c r="AE95" s="640"/>
      <c r="AF95" s="640"/>
      <c r="AG95" s="640"/>
      <c r="AH95" s="640"/>
      <c r="AI95" s="640"/>
      <c r="AJ95" s="640"/>
      <c r="AK95" s="640"/>
      <c r="AL95" s="640"/>
      <c r="AM95" s="640"/>
      <c r="AN95" s="640"/>
      <c r="AO95" s="640"/>
      <c r="AP95" s="640"/>
      <c r="AQ95" s="640"/>
    </row>
    <row r="96" spans="1:43" ht="15.75" customHeight="1">
      <c r="A96" s="640"/>
      <c r="B96" s="640"/>
      <c r="C96" s="641"/>
      <c r="D96" s="640"/>
      <c r="E96" s="640"/>
      <c r="F96" s="642"/>
      <c r="G96" s="642"/>
      <c r="H96" s="642"/>
      <c r="I96" s="640"/>
      <c r="J96" s="640"/>
      <c r="K96" s="596"/>
      <c r="L96" s="596"/>
      <c r="M96" s="640"/>
      <c r="N96" s="640"/>
      <c r="O96" s="640"/>
      <c r="P96" s="642"/>
      <c r="Q96" s="640"/>
      <c r="R96" s="640"/>
      <c r="S96" s="640"/>
      <c r="T96" s="640"/>
      <c r="U96" s="640"/>
      <c r="V96" s="640"/>
      <c r="W96" s="640"/>
      <c r="X96" s="640"/>
      <c r="Y96" s="640"/>
      <c r="Z96" s="640"/>
      <c r="AA96" s="640"/>
      <c r="AB96" s="640"/>
      <c r="AC96" s="640"/>
      <c r="AD96" s="640"/>
      <c r="AE96" s="640"/>
      <c r="AF96" s="640"/>
      <c r="AG96" s="640"/>
      <c r="AH96" s="640"/>
      <c r="AI96" s="640"/>
      <c r="AJ96" s="640"/>
      <c r="AK96" s="640"/>
      <c r="AL96" s="640"/>
      <c r="AM96" s="640"/>
      <c r="AN96" s="640"/>
      <c r="AO96" s="640"/>
      <c r="AP96" s="640"/>
      <c r="AQ96" s="640"/>
    </row>
    <row r="97" spans="1:43" ht="15.75" customHeight="1">
      <c r="A97" s="640"/>
      <c r="B97" s="640"/>
      <c r="C97" s="641"/>
      <c r="D97" s="640"/>
      <c r="E97" s="640"/>
      <c r="F97" s="642"/>
      <c r="G97" s="642"/>
      <c r="H97" s="642"/>
      <c r="I97" s="640"/>
      <c r="J97" s="640"/>
      <c r="K97" s="596"/>
      <c r="L97" s="596"/>
      <c r="M97" s="640"/>
      <c r="N97" s="640"/>
      <c r="O97" s="640"/>
      <c r="P97" s="642"/>
      <c r="Q97" s="640"/>
      <c r="R97" s="640"/>
      <c r="S97" s="640"/>
      <c r="T97" s="640"/>
      <c r="U97" s="640"/>
      <c r="V97" s="640"/>
      <c r="W97" s="640"/>
      <c r="X97" s="640"/>
      <c r="Y97" s="640"/>
      <c r="Z97" s="640"/>
      <c r="AA97" s="640"/>
      <c r="AB97" s="640"/>
      <c r="AC97" s="640"/>
      <c r="AD97" s="640"/>
      <c r="AE97" s="640"/>
      <c r="AF97" s="640"/>
      <c r="AG97" s="640"/>
      <c r="AH97" s="640"/>
      <c r="AI97" s="640"/>
      <c r="AJ97" s="640"/>
      <c r="AK97" s="640"/>
      <c r="AL97" s="640"/>
      <c r="AM97" s="640"/>
      <c r="AN97" s="640"/>
      <c r="AO97" s="640"/>
      <c r="AP97" s="640"/>
      <c r="AQ97" s="640"/>
    </row>
    <row r="98" spans="1:43" ht="15.75" customHeight="1">
      <c r="A98" s="640"/>
      <c r="B98" s="640"/>
      <c r="C98" s="641"/>
      <c r="D98" s="640"/>
      <c r="E98" s="640"/>
      <c r="F98" s="642"/>
      <c r="G98" s="642"/>
      <c r="H98" s="642"/>
      <c r="I98" s="640"/>
      <c r="J98" s="640"/>
      <c r="K98" s="596"/>
      <c r="L98" s="596"/>
      <c r="M98" s="640"/>
      <c r="N98" s="640"/>
      <c r="O98" s="640"/>
      <c r="P98" s="642"/>
      <c r="Q98" s="640"/>
      <c r="R98" s="640"/>
      <c r="S98" s="640"/>
      <c r="T98" s="640"/>
      <c r="U98" s="640"/>
      <c r="V98" s="640"/>
      <c r="W98" s="640"/>
      <c r="X98" s="640"/>
      <c r="Y98" s="640"/>
      <c r="Z98" s="640"/>
      <c r="AA98" s="640"/>
      <c r="AB98" s="640"/>
      <c r="AC98" s="640"/>
      <c r="AD98" s="640"/>
      <c r="AE98" s="640"/>
      <c r="AF98" s="640"/>
      <c r="AG98" s="640"/>
      <c r="AH98" s="640"/>
      <c r="AI98" s="640"/>
      <c r="AJ98" s="640"/>
      <c r="AK98" s="640"/>
      <c r="AL98" s="640"/>
      <c r="AM98" s="640"/>
      <c r="AN98" s="640"/>
      <c r="AO98" s="640"/>
      <c r="AP98" s="640"/>
      <c r="AQ98" s="640"/>
    </row>
    <row r="99" spans="1:43" ht="15.75" customHeight="1">
      <c r="A99" s="640"/>
      <c r="B99" s="640"/>
      <c r="C99" s="641"/>
      <c r="D99" s="640"/>
      <c r="E99" s="640"/>
      <c r="F99" s="642"/>
      <c r="G99" s="642"/>
      <c r="H99" s="642"/>
      <c r="I99" s="640"/>
      <c r="J99" s="640"/>
      <c r="K99" s="596"/>
      <c r="L99" s="596"/>
      <c r="M99" s="640"/>
      <c r="N99" s="640"/>
      <c r="O99" s="640"/>
      <c r="P99" s="642"/>
      <c r="Q99" s="640"/>
      <c r="R99" s="640"/>
      <c r="S99" s="640"/>
      <c r="T99" s="640"/>
      <c r="U99" s="640"/>
      <c r="V99" s="640"/>
      <c r="W99" s="640"/>
      <c r="X99" s="640"/>
      <c r="Y99" s="640"/>
      <c r="Z99" s="640"/>
      <c r="AA99" s="640"/>
      <c r="AB99" s="640"/>
      <c r="AC99" s="640"/>
      <c r="AD99" s="640"/>
      <c r="AE99" s="640"/>
      <c r="AF99" s="640"/>
      <c r="AG99" s="640"/>
      <c r="AH99" s="640"/>
      <c r="AI99" s="640"/>
      <c r="AJ99" s="640"/>
      <c r="AK99" s="640"/>
      <c r="AL99" s="640"/>
      <c r="AM99" s="640"/>
      <c r="AN99" s="640"/>
      <c r="AO99" s="640"/>
      <c r="AP99" s="640"/>
      <c r="AQ99" s="640"/>
    </row>
    <row r="100" spans="1:43" ht="15.75" customHeight="1">
      <c r="A100" s="640"/>
      <c r="B100" s="640"/>
      <c r="C100" s="641"/>
      <c r="D100" s="640"/>
      <c r="E100" s="640"/>
      <c r="F100" s="642"/>
      <c r="G100" s="642"/>
      <c r="H100" s="642"/>
      <c r="I100" s="640"/>
      <c r="J100" s="640"/>
      <c r="K100" s="596"/>
      <c r="L100" s="596"/>
      <c r="M100" s="640"/>
      <c r="N100" s="640"/>
      <c r="O100" s="640"/>
      <c r="P100" s="642"/>
      <c r="Q100" s="640"/>
      <c r="R100" s="640"/>
      <c r="S100" s="640"/>
      <c r="T100" s="640"/>
      <c r="U100" s="640"/>
      <c r="V100" s="640"/>
      <c r="W100" s="640"/>
      <c r="X100" s="640"/>
      <c r="Y100" s="640"/>
      <c r="Z100" s="640"/>
      <c r="AA100" s="640"/>
      <c r="AB100" s="640"/>
      <c r="AC100" s="640"/>
      <c r="AD100" s="640"/>
      <c r="AE100" s="640"/>
      <c r="AF100" s="640"/>
      <c r="AG100" s="640"/>
      <c r="AH100" s="640"/>
      <c r="AI100" s="640"/>
      <c r="AJ100" s="640"/>
      <c r="AK100" s="640"/>
      <c r="AL100" s="640"/>
      <c r="AM100" s="640"/>
      <c r="AN100" s="640"/>
      <c r="AO100" s="640"/>
      <c r="AP100" s="640"/>
      <c r="AQ100" s="640"/>
    </row>
    <row r="101" spans="1:43" ht="15.75" customHeight="1">
      <c r="A101" s="640"/>
      <c r="B101" s="640"/>
      <c r="C101" s="641"/>
      <c r="D101" s="640"/>
      <c r="E101" s="640"/>
      <c r="F101" s="642"/>
      <c r="G101" s="642"/>
      <c r="H101" s="642"/>
      <c r="I101" s="640"/>
      <c r="J101" s="640"/>
      <c r="K101" s="596"/>
      <c r="L101" s="596"/>
      <c r="M101" s="640"/>
      <c r="N101" s="640"/>
      <c r="O101" s="640"/>
      <c r="P101" s="642"/>
      <c r="Q101" s="640"/>
      <c r="R101" s="640"/>
      <c r="S101" s="640"/>
      <c r="T101" s="640"/>
      <c r="U101" s="640"/>
      <c r="V101" s="640"/>
      <c r="W101" s="640"/>
      <c r="X101" s="640"/>
      <c r="Y101" s="640"/>
      <c r="Z101" s="640"/>
      <c r="AA101" s="640"/>
      <c r="AB101" s="640"/>
      <c r="AC101" s="640"/>
      <c r="AD101" s="640"/>
      <c r="AE101" s="640"/>
      <c r="AF101" s="640"/>
      <c r="AG101" s="640"/>
      <c r="AH101" s="640"/>
      <c r="AI101" s="640"/>
      <c r="AJ101" s="640"/>
      <c r="AK101" s="640"/>
      <c r="AL101" s="640"/>
      <c r="AM101" s="640"/>
      <c r="AN101" s="640"/>
      <c r="AO101" s="640"/>
      <c r="AP101" s="640"/>
      <c r="AQ101" s="640"/>
    </row>
    <row r="102" spans="1:43" ht="15.75" customHeight="1">
      <c r="A102" s="640"/>
      <c r="B102" s="640"/>
      <c r="C102" s="641"/>
      <c r="D102" s="640"/>
      <c r="E102" s="640"/>
      <c r="F102" s="642"/>
      <c r="G102" s="642"/>
      <c r="H102" s="642"/>
      <c r="I102" s="640"/>
      <c r="J102" s="640"/>
      <c r="K102" s="596"/>
      <c r="L102" s="596"/>
      <c r="M102" s="640"/>
      <c r="N102" s="640"/>
      <c r="O102" s="640"/>
      <c r="P102" s="642"/>
      <c r="Q102" s="640"/>
      <c r="R102" s="640"/>
      <c r="S102" s="640"/>
      <c r="T102" s="640"/>
      <c r="U102" s="640"/>
      <c r="V102" s="640"/>
      <c r="W102" s="640"/>
      <c r="X102" s="640"/>
      <c r="Y102" s="640"/>
      <c r="Z102" s="640"/>
      <c r="AA102" s="640"/>
      <c r="AB102" s="640"/>
      <c r="AC102" s="640"/>
      <c r="AD102" s="640"/>
      <c r="AE102" s="640"/>
      <c r="AF102" s="640"/>
      <c r="AG102" s="640"/>
      <c r="AH102" s="640"/>
      <c r="AI102" s="640"/>
      <c r="AJ102" s="640"/>
      <c r="AK102" s="640"/>
      <c r="AL102" s="640"/>
      <c r="AM102" s="640"/>
      <c r="AN102" s="640"/>
      <c r="AO102" s="640"/>
      <c r="AP102" s="640"/>
      <c r="AQ102" s="640"/>
    </row>
    <row r="103" spans="1:43" ht="15.75" customHeight="1">
      <c r="A103" s="640"/>
      <c r="B103" s="640"/>
      <c r="C103" s="641"/>
      <c r="D103" s="640"/>
      <c r="E103" s="640"/>
      <c r="F103" s="642"/>
      <c r="G103" s="642"/>
      <c r="H103" s="642"/>
      <c r="I103" s="640"/>
      <c r="J103" s="640"/>
      <c r="K103" s="596"/>
      <c r="L103" s="596"/>
      <c r="M103" s="640"/>
      <c r="N103" s="640"/>
      <c r="O103" s="640"/>
      <c r="P103" s="642"/>
      <c r="Q103" s="640"/>
      <c r="R103" s="640"/>
      <c r="S103" s="640"/>
      <c r="T103" s="640"/>
      <c r="U103" s="640"/>
      <c r="V103" s="640"/>
      <c r="W103" s="640"/>
      <c r="X103" s="640"/>
      <c r="Y103" s="640"/>
      <c r="Z103" s="640"/>
      <c r="AA103" s="640"/>
      <c r="AB103" s="640"/>
      <c r="AC103" s="640"/>
      <c r="AD103" s="640"/>
      <c r="AE103" s="640"/>
      <c r="AF103" s="640"/>
      <c r="AG103" s="640"/>
      <c r="AH103" s="640"/>
      <c r="AI103" s="640"/>
      <c r="AJ103" s="640"/>
      <c r="AK103" s="640"/>
      <c r="AL103" s="640"/>
      <c r="AM103" s="640"/>
      <c r="AN103" s="640"/>
      <c r="AO103" s="640"/>
      <c r="AP103" s="640"/>
      <c r="AQ103" s="640"/>
    </row>
    <row r="104" spans="1:43" ht="15.75" customHeight="1">
      <c r="A104" s="640"/>
      <c r="B104" s="640"/>
      <c r="C104" s="641"/>
      <c r="D104" s="640"/>
      <c r="E104" s="640"/>
      <c r="F104" s="642"/>
      <c r="G104" s="642"/>
      <c r="H104" s="642"/>
      <c r="I104" s="640"/>
      <c r="J104" s="640"/>
      <c r="K104" s="596"/>
      <c r="L104" s="596"/>
      <c r="M104" s="640"/>
      <c r="N104" s="640"/>
      <c r="O104" s="640"/>
      <c r="P104" s="642"/>
      <c r="Q104" s="640"/>
      <c r="R104" s="640"/>
      <c r="S104" s="640"/>
      <c r="T104" s="640"/>
      <c r="U104" s="640"/>
      <c r="V104" s="640"/>
      <c r="W104" s="640"/>
      <c r="X104" s="640"/>
      <c r="Y104" s="640"/>
      <c r="Z104" s="640"/>
      <c r="AA104" s="640"/>
      <c r="AB104" s="640"/>
      <c r="AC104" s="640"/>
      <c r="AD104" s="640"/>
      <c r="AE104" s="640"/>
      <c r="AF104" s="640"/>
      <c r="AG104" s="640"/>
      <c r="AH104" s="640"/>
      <c r="AI104" s="640"/>
      <c r="AJ104" s="640"/>
      <c r="AK104" s="640"/>
      <c r="AL104" s="640"/>
      <c r="AM104" s="640"/>
      <c r="AN104" s="640"/>
      <c r="AO104" s="640"/>
      <c r="AP104" s="640"/>
      <c r="AQ104" s="640"/>
    </row>
    <row r="105" spans="1:43" ht="15.75" customHeight="1">
      <c r="A105" s="640"/>
      <c r="B105" s="640"/>
      <c r="C105" s="641"/>
      <c r="D105" s="640"/>
      <c r="E105" s="640"/>
      <c r="F105" s="642"/>
      <c r="G105" s="642"/>
      <c r="H105" s="642"/>
      <c r="I105" s="640"/>
      <c r="J105" s="640"/>
      <c r="K105" s="596"/>
      <c r="L105" s="596"/>
      <c r="M105" s="640"/>
      <c r="N105" s="640"/>
      <c r="O105" s="640"/>
      <c r="P105" s="642"/>
      <c r="Q105" s="640"/>
      <c r="R105" s="640"/>
      <c r="S105" s="640"/>
      <c r="T105" s="640"/>
      <c r="U105" s="640"/>
      <c r="V105" s="640"/>
      <c r="W105" s="640"/>
      <c r="X105" s="640"/>
      <c r="Y105" s="640"/>
      <c r="Z105" s="640"/>
      <c r="AA105" s="640"/>
      <c r="AB105" s="640"/>
      <c r="AC105" s="640"/>
      <c r="AD105" s="640"/>
      <c r="AE105" s="640"/>
      <c r="AF105" s="640"/>
      <c r="AG105" s="640"/>
      <c r="AH105" s="640"/>
      <c r="AI105" s="640"/>
      <c r="AJ105" s="640"/>
      <c r="AK105" s="640"/>
      <c r="AL105" s="640"/>
      <c r="AM105" s="640"/>
      <c r="AN105" s="640"/>
      <c r="AO105" s="640"/>
      <c r="AP105" s="640"/>
      <c r="AQ105" s="640"/>
    </row>
    <row r="106" spans="1:43" ht="15.75" customHeight="1">
      <c r="A106" s="640"/>
      <c r="B106" s="640"/>
      <c r="C106" s="641"/>
      <c r="D106" s="640"/>
      <c r="E106" s="640"/>
      <c r="F106" s="642"/>
      <c r="G106" s="642"/>
      <c r="H106" s="642"/>
      <c r="I106" s="640"/>
      <c r="J106" s="640"/>
      <c r="K106" s="596"/>
      <c r="L106" s="596"/>
      <c r="M106" s="640"/>
      <c r="N106" s="640"/>
      <c r="O106" s="640"/>
      <c r="P106" s="642"/>
      <c r="Q106" s="640"/>
      <c r="R106" s="640"/>
      <c r="S106" s="640"/>
      <c r="T106" s="640"/>
      <c r="U106" s="640"/>
      <c r="V106" s="640"/>
      <c r="W106" s="640"/>
      <c r="X106" s="640"/>
      <c r="Y106" s="640"/>
      <c r="Z106" s="640"/>
      <c r="AA106" s="640"/>
      <c r="AB106" s="640"/>
      <c r="AC106" s="640"/>
      <c r="AD106" s="640"/>
      <c r="AE106" s="640"/>
      <c r="AF106" s="640"/>
      <c r="AG106" s="640"/>
      <c r="AH106" s="640"/>
      <c r="AI106" s="640"/>
      <c r="AJ106" s="640"/>
      <c r="AK106" s="640"/>
      <c r="AL106" s="640"/>
      <c r="AM106" s="640"/>
      <c r="AN106" s="640"/>
      <c r="AO106" s="640"/>
      <c r="AP106" s="640"/>
      <c r="AQ106" s="640"/>
    </row>
    <row r="107" spans="1:43" ht="15.75" customHeight="1">
      <c r="A107" s="640"/>
      <c r="B107" s="640"/>
      <c r="C107" s="641"/>
      <c r="D107" s="640"/>
      <c r="E107" s="640"/>
      <c r="F107" s="642"/>
      <c r="G107" s="642"/>
      <c r="H107" s="642"/>
      <c r="I107" s="640"/>
      <c r="J107" s="640"/>
      <c r="K107" s="596"/>
      <c r="L107" s="596"/>
      <c r="M107" s="640"/>
      <c r="N107" s="640"/>
      <c r="O107" s="640"/>
      <c r="P107" s="642"/>
      <c r="Q107" s="640"/>
      <c r="R107" s="640"/>
      <c r="S107" s="640"/>
      <c r="T107" s="640"/>
      <c r="U107" s="640"/>
      <c r="V107" s="640"/>
      <c r="W107" s="640"/>
      <c r="X107" s="640"/>
      <c r="Y107" s="640"/>
      <c r="Z107" s="640"/>
      <c r="AA107" s="640"/>
      <c r="AB107" s="640"/>
      <c r="AC107" s="640"/>
      <c r="AD107" s="640"/>
      <c r="AE107" s="640"/>
      <c r="AF107" s="640"/>
      <c r="AG107" s="640"/>
      <c r="AH107" s="640"/>
      <c r="AI107" s="640"/>
      <c r="AJ107" s="640"/>
      <c r="AK107" s="640"/>
      <c r="AL107" s="640"/>
      <c r="AM107" s="640"/>
      <c r="AN107" s="640"/>
      <c r="AO107" s="640"/>
      <c r="AP107" s="640"/>
      <c r="AQ107" s="640"/>
    </row>
    <row r="108" spans="1:43" ht="15.75" customHeight="1">
      <c r="A108" s="640"/>
      <c r="B108" s="640"/>
      <c r="C108" s="641"/>
      <c r="D108" s="640"/>
      <c r="E108" s="640"/>
      <c r="F108" s="642"/>
      <c r="G108" s="642"/>
      <c r="H108" s="642"/>
      <c r="I108" s="640"/>
      <c r="J108" s="640"/>
      <c r="K108" s="596"/>
      <c r="L108" s="596"/>
      <c r="M108" s="640"/>
      <c r="N108" s="640"/>
      <c r="O108" s="640"/>
      <c r="P108" s="642"/>
      <c r="Q108" s="640"/>
      <c r="R108" s="640"/>
      <c r="S108" s="640"/>
      <c r="T108" s="640"/>
      <c r="U108" s="640"/>
      <c r="V108" s="640"/>
      <c r="W108" s="640"/>
      <c r="X108" s="640"/>
      <c r="Y108" s="640"/>
      <c r="Z108" s="640"/>
      <c r="AA108" s="640"/>
      <c r="AB108" s="640"/>
      <c r="AC108" s="640"/>
      <c r="AD108" s="640"/>
      <c r="AE108" s="640"/>
      <c r="AF108" s="640"/>
      <c r="AG108" s="640"/>
      <c r="AH108" s="640"/>
      <c r="AI108" s="640"/>
      <c r="AJ108" s="640"/>
      <c r="AK108" s="640"/>
      <c r="AL108" s="640"/>
      <c r="AM108" s="640"/>
      <c r="AN108" s="640"/>
      <c r="AO108" s="640"/>
      <c r="AP108" s="640"/>
      <c r="AQ108" s="640"/>
    </row>
    <row r="109" spans="1:43" ht="15.75" customHeight="1">
      <c r="A109" s="640"/>
      <c r="B109" s="640"/>
      <c r="C109" s="641"/>
      <c r="D109" s="640"/>
      <c r="E109" s="640"/>
      <c r="F109" s="642"/>
      <c r="G109" s="642"/>
      <c r="H109" s="642"/>
      <c r="I109" s="640"/>
      <c r="J109" s="640"/>
      <c r="K109" s="596"/>
      <c r="L109" s="596"/>
      <c r="M109" s="640"/>
      <c r="N109" s="640"/>
      <c r="O109" s="640"/>
      <c r="P109" s="642"/>
      <c r="Q109" s="640"/>
      <c r="R109" s="640"/>
      <c r="S109" s="640"/>
      <c r="T109" s="640"/>
      <c r="U109" s="640"/>
      <c r="V109" s="640"/>
      <c r="W109" s="640"/>
      <c r="X109" s="640"/>
      <c r="Y109" s="640"/>
      <c r="Z109" s="640"/>
      <c r="AA109" s="640"/>
      <c r="AB109" s="640"/>
      <c r="AC109" s="640"/>
      <c r="AD109" s="640"/>
      <c r="AE109" s="640"/>
      <c r="AF109" s="640"/>
      <c r="AG109" s="640"/>
      <c r="AH109" s="640"/>
      <c r="AI109" s="640"/>
      <c r="AJ109" s="640"/>
      <c r="AK109" s="640"/>
      <c r="AL109" s="640"/>
      <c r="AM109" s="640"/>
      <c r="AN109" s="640"/>
      <c r="AO109" s="640"/>
      <c r="AP109" s="640"/>
      <c r="AQ109" s="640"/>
    </row>
    <row r="110" spans="1:43" ht="15.75" customHeight="1">
      <c r="A110" s="640"/>
      <c r="B110" s="640"/>
      <c r="C110" s="641"/>
      <c r="D110" s="640"/>
      <c r="E110" s="640"/>
      <c r="F110" s="642"/>
      <c r="G110" s="642"/>
      <c r="H110" s="642"/>
      <c r="I110" s="640"/>
      <c r="J110" s="640"/>
      <c r="K110" s="596"/>
      <c r="L110" s="596"/>
      <c r="M110" s="640"/>
      <c r="N110" s="640"/>
      <c r="O110" s="640"/>
      <c r="P110" s="642"/>
      <c r="Q110" s="640"/>
      <c r="R110" s="640"/>
      <c r="S110" s="640"/>
      <c r="T110" s="640"/>
      <c r="U110" s="640"/>
      <c r="V110" s="640"/>
      <c r="W110" s="640"/>
      <c r="X110" s="640"/>
      <c r="Y110" s="640"/>
      <c r="Z110" s="640"/>
      <c r="AA110" s="640"/>
      <c r="AB110" s="640"/>
      <c r="AC110" s="640"/>
      <c r="AD110" s="640"/>
      <c r="AE110" s="640"/>
      <c r="AF110" s="640"/>
      <c r="AG110" s="640"/>
      <c r="AH110" s="640"/>
      <c r="AI110" s="640"/>
      <c r="AJ110" s="640"/>
      <c r="AK110" s="640"/>
      <c r="AL110" s="640"/>
      <c r="AM110" s="640"/>
      <c r="AN110" s="640"/>
      <c r="AO110" s="640"/>
      <c r="AP110" s="640"/>
      <c r="AQ110" s="640"/>
    </row>
    <row r="111" spans="1:43" ht="15.75" customHeight="1">
      <c r="A111" s="640"/>
      <c r="B111" s="640"/>
      <c r="C111" s="641"/>
      <c r="D111" s="640"/>
      <c r="E111" s="640"/>
      <c r="F111" s="642"/>
      <c r="G111" s="642"/>
      <c r="H111" s="642"/>
      <c r="I111" s="640"/>
      <c r="J111" s="640"/>
      <c r="K111" s="596"/>
      <c r="L111" s="596"/>
      <c r="M111" s="640"/>
      <c r="N111" s="640"/>
      <c r="O111" s="640"/>
      <c r="P111" s="642"/>
      <c r="Q111" s="640"/>
      <c r="R111" s="640"/>
      <c r="S111" s="640"/>
      <c r="T111" s="640"/>
      <c r="U111" s="640"/>
      <c r="V111" s="640"/>
      <c r="W111" s="640"/>
      <c r="X111" s="640"/>
      <c r="Y111" s="640"/>
      <c r="Z111" s="640"/>
      <c r="AA111" s="640"/>
      <c r="AB111" s="640"/>
      <c r="AC111" s="640"/>
      <c r="AD111" s="640"/>
      <c r="AE111" s="640"/>
      <c r="AF111" s="640"/>
      <c r="AG111" s="640"/>
      <c r="AH111" s="640"/>
      <c r="AI111" s="640"/>
      <c r="AJ111" s="640"/>
      <c r="AK111" s="640"/>
      <c r="AL111" s="640"/>
      <c r="AM111" s="640"/>
      <c r="AN111" s="640"/>
      <c r="AO111" s="640"/>
      <c r="AP111" s="640"/>
      <c r="AQ111" s="640"/>
    </row>
    <row r="112" spans="1:43" ht="15.75" customHeight="1">
      <c r="A112" s="640"/>
      <c r="B112" s="640"/>
      <c r="C112" s="641"/>
      <c r="D112" s="640"/>
      <c r="E112" s="640"/>
      <c r="F112" s="642"/>
      <c r="G112" s="642"/>
      <c r="H112" s="642"/>
      <c r="I112" s="640"/>
      <c r="J112" s="640"/>
      <c r="K112" s="596"/>
      <c r="L112" s="596"/>
      <c r="M112" s="640"/>
      <c r="N112" s="640"/>
      <c r="O112" s="640"/>
      <c r="P112" s="642"/>
      <c r="Q112" s="640"/>
      <c r="R112" s="640"/>
      <c r="S112" s="640"/>
      <c r="T112" s="640"/>
      <c r="U112" s="640"/>
      <c r="V112" s="640"/>
      <c r="W112" s="640"/>
      <c r="X112" s="640"/>
      <c r="Y112" s="640"/>
      <c r="Z112" s="640"/>
      <c r="AA112" s="640"/>
      <c r="AB112" s="640"/>
      <c r="AC112" s="640"/>
      <c r="AD112" s="640"/>
      <c r="AE112" s="640"/>
      <c r="AF112" s="640"/>
      <c r="AG112" s="640"/>
      <c r="AH112" s="640"/>
      <c r="AI112" s="640"/>
      <c r="AJ112" s="640"/>
      <c r="AK112" s="640"/>
      <c r="AL112" s="640"/>
      <c r="AM112" s="640"/>
      <c r="AN112" s="640"/>
      <c r="AO112" s="640"/>
      <c r="AP112" s="640"/>
      <c r="AQ112" s="640"/>
    </row>
    <row r="113" spans="1:43" ht="15.75" customHeight="1">
      <c r="A113" s="640"/>
      <c r="B113" s="640"/>
      <c r="C113" s="641"/>
      <c r="D113" s="640"/>
      <c r="E113" s="640"/>
      <c r="F113" s="642"/>
      <c r="G113" s="642"/>
      <c r="H113" s="642"/>
      <c r="I113" s="640"/>
      <c r="J113" s="640"/>
      <c r="K113" s="596"/>
      <c r="L113" s="596"/>
      <c r="M113" s="640"/>
      <c r="N113" s="640"/>
      <c r="O113" s="640"/>
      <c r="P113" s="642"/>
      <c r="Q113" s="640"/>
      <c r="R113" s="640"/>
      <c r="S113" s="640"/>
      <c r="T113" s="640"/>
      <c r="U113" s="640"/>
      <c r="V113" s="640"/>
      <c r="W113" s="640"/>
      <c r="X113" s="640"/>
      <c r="Y113" s="640"/>
      <c r="Z113" s="640"/>
      <c r="AA113" s="640"/>
      <c r="AB113" s="640"/>
      <c r="AC113" s="640"/>
      <c r="AD113" s="640"/>
      <c r="AE113" s="640"/>
      <c r="AF113" s="640"/>
      <c r="AG113" s="640"/>
      <c r="AH113" s="640"/>
      <c r="AI113" s="640"/>
      <c r="AJ113" s="640"/>
      <c r="AK113" s="640"/>
      <c r="AL113" s="640"/>
      <c r="AM113" s="640"/>
      <c r="AN113" s="640"/>
      <c r="AO113" s="640"/>
      <c r="AP113" s="640"/>
      <c r="AQ113" s="640"/>
    </row>
    <row r="114" spans="1:43" ht="15.75" customHeight="1">
      <c r="A114" s="640"/>
      <c r="B114" s="640"/>
      <c r="C114" s="641"/>
      <c r="D114" s="640"/>
      <c r="E114" s="640"/>
      <c r="F114" s="642"/>
      <c r="G114" s="642"/>
      <c r="H114" s="642"/>
      <c r="I114" s="640"/>
      <c r="J114" s="640"/>
      <c r="K114" s="596"/>
      <c r="L114" s="596"/>
      <c r="M114" s="640"/>
      <c r="N114" s="640"/>
      <c r="O114" s="640"/>
      <c r="P114" s="642"/>
      <c r="Q114" s="640"/>
      <c r="R114" s="640"/>
      <c r="S114" s="640"/>
      <c r="T114" s="640"/>
      <c r="U114" s="640"/>
      <c r="V114" s="640"/>
      <c r="W114" s="640"/>
      <c r="X114" s="640"/>
      <c r="Y114" s="640"/>
      <c r="Z114" s="640"/>
      <c r="AA114" s="640"/>
      <c r="AB114" s="640"/>
      <c r="AC114" s="640"/>
      <c r="AD114" s="640"/>
      <c r="AE114" s="640"/>
      <c r="AF114" s="640"/>
      <c r="AG114" s="640"/>
      <c r="AH114" s="640"/>
      <c r="AI114" s="640"/>
      <c r="AJ114" s="640"/>
      <c r="AK114" s="640"/>
      <c r="AL114" s="640"/>
      <c r="AM114" s="640"/>
      <c r="AN114" s="640"/>
      <c r="AO114" s="640"/>
      <c r="AP114" s="640"/>
      <c r="AQ114" s="640"/>
    </row>
    <row r="115" spans="1:43" ht="15.75" customHeight="1">
      <c r="A115" s="640"/>
      <c r="B115" s="640"/>
      <c r="C115" s="641"/>
      <c r="D115" s="640"/>
      <c r="E115" s="640"/>
      <c r="F115" s="642"/>
      <c r="G115" s="642"/>
      <c r="H115" s="642"/>
      <c r="I115" s="640"/>
      <c r="J115" s="640"/>
      <c r="K115" s="596"/>
      <c r="L115" s="596"/>
      <c r="M115" s="640"/>
      <c r="N115" s="640"/>
      <c r="O115" s="640"/>
      <c r="P115" s="642"/>
      <c r="Q115" s="640"/>
      <c r="R115" s="640"/>
      <c r="S115" s="640"/>
      <c r="T115" s="640"/>
      <c r="U115" s="640"/>
      <c r="V115" s="640"/>
      <c r="W115" s="640"/>
      <c r="X115" s="640"/>
      <c r="Y115" s="640"/>
      <c r="Z115" s="640"/>
      <c r="AA115" s="640"/>
      <c r="AB115" s="640"/>
      <c r="AC115" s="640"/>
      <c r="AD115" s="640"/>
      <c r="AE115" s="640"/>
      <c r="AF115" s="640"/>
      <c r="AG115" s="640"/>
      <c r="AH115" s="640"/>
      <c r="AI115" s="640"/>
      <c r="AJ115" s="640"/>
      <c r="AK115" s="640"/>
      <c r="AL115" s="640"/>
      <c r="AM115" s="640"/>
      <c r="AN115" s="640"/>
      <c r="AO115" s="640"/>
      <c r="AP115" s="640"/>
      <c r="AQ115" s="640"/>
    </row>
    <row r="116" spans="1:43" ht="15.75" customHeight="1">
      <c r="A116" s="640"/>
      <c r="B116" s="640"/>
      <c r="C116" s="641"/>
      <c r="D116" s="640"/>
      <c r="E116" s="640"/>
      <c r="F116" s="642"/>
      <c r="G116" s="642"/>
      <c r="H116" s="642"/>
      <c r="I116" s="640"/>
      <c r="J116" s="640"/>
      <c r="K116" s="596"/>
      <c r="L116" s="596"/>
      <c r="M116" s="640"/>
      <c r="N116" s="640"/>
      <c r="O116" s="640"/>
      <c r="P116" s="642"/>
      <c r="Q116" s="640"/>
      <c r="R116" s="640"/>
      <c r="S116" s="640"/>
      <c r="T116" s="640"/>
      <c r="U116" s="640"/>
      <c r="V116" s="640"/>
      <c r="W116" s="640"/>
      <c r="X116" s="640"/>
      <c r="Y116" s="640"/>
      <c r="Z116" s="640"/>
      <c r="AA116" s="640"/>
      <c r="AB116" s="640"/>
      <c r="AC116" s="640"/>
      <c r="AD116" s="640"/>
      <c r="AE116" s="640"/>
      <c r="AF116" s="640"/>
      <c r="AG116" s="640"/>
      <c r="AH116" s="640"/>
      <c r="AI116" s="640"/>
      <c r="AJ116" s="640"/>
      <c r="AK116" s="640"/>
      <c r="AL116" s="640"/>
      <c r="AM116" s="640"/>
      <c r="AN116" s="640"/>
      <c r="AO116" s="640"/>
      <c r="AP116" s="640"/>
      <c r="AQ116" s="640"/>
    </row>
    <row r="117" spans="1:43" ht="15.75" customHeight="1">
      <c r="A117" s="640"/>
      <c r="B117" s="640"/>
      <c r="C117" s="641"/>
      <c r="D117" s="640"/>
      <c r="E117" s="640"/>
      <c r="F117" s="642"/>
      <c r="G117" s="642"/>
      <c r="H117" s="642"/>
      <c r="I117" s="640"/>
      <c r="J117" s="640"/>
      <c r="K117" s="596"/>
      <c r="L117" s="596"/>
      <c r="M117" s="640"/>
      <c r="N117" s="640"/>
      <c r="O117" s="640"/>
      <c r="P117" s="642"/>
      <c r="Q117" s="640"/>
      <c r="R117" s="640"/>
      <c r="S117" s="640"/>
      <c r="T117" s="640"/>
      <c r="U117" s="640"/>
      <c r="V117" s="640"/>
      <c r="W117" s="640"/>
      <c r="X117" s="640"/>
      <c r="Y117" s="640"/>
      <c r="Z117" s="640"/>
      <c r="AA117" s="640"/>
      <c r="AB117" s="640"/>
      <c r="AC117" s="640"/>
      <c r="AD117" s="640"/>
      <c r="AE117" s="640"/>
      <c r="AF117" s="640"/>
      <c r="AG117" s="640"/>
      <c r="AH117" s="640"/>
      <c r="AI117" s="640"/>
      <c r="AJ117" s="640"/>
      <c r="AK117" s="640"/>
      <c r="AL117" s="640"/>
      <c r="AM117" s="640"/>
      <c r="AN117" s="640"/>
      <c r="AO117" s="640"/>
      <c r="AP117" s="640"/>
      <c r="AQ117" s="640"/>
    </row>
    <row r="118" spans="1:43" ht="15.75" customHeight="1">
      <c r="A118" s="640"/>
      <c r="B118" s="640"/>
      <c r="C118" s="641"/>
      <c r="D118" s="640"/>
      <c r="E118" s="640"/>
      <c r="F118" s="642"/>
      <c r="G118" s="642"/>
      <c r="H118" s="642"/>
      <c r="I118" s="640"/>
      <c r="J118" s="640"/>
      <c r="K118" s="596"/>
      <c r="L118" s="596"/>
      <c r="M118" s="640"/>
      <c r="N118" s="640"/>
      <c r="O118" s="640"/>
      <c r="P118" s="642"/>
      <c r="Q118" s="640"/>
      <c r="R118" s="640"/>
      <c r="S118" s="640"/>
      <c r="T118" s="640"/>
      <c r="U118" s="640"/>
      <c r="V118" s="640"/>
      <c r="W118" s="640"/>
      <c r="X118" s="640"/>
      <c r="Y118" s="640"/>
      <c r="Z118" s="640"/>
      <c r="AA118" s="640"/>
      <c r="AB118" s="640"/>
      <c r="AC118" s="640"/>
      <c r="AD118" s="640"/>
      <c r="AE118" s="640"/>
      <c r="AF118" s="640"/>
      <c r="AG118" s="640"/>
      <c r="AH118" s="640"/>
      <c r="AI118" s="640"/>
      <c r="AJ118" s="640"/>
      <c r="AK118" s="640"/>
      <c r="AL118" s="640"/>
      <c r="AM118" s="640"/>
      <c r="AN118" s="640"/>
      <c r="AO118" s="640"/>
      <c r="AP118" s="640"/>
      <c r="AQ118" s="640"/>
    </row>
    <row r="119" spans="1:43" ht="15.75" customHeight="1">
      <c r="A119" s="640"/>
      <c r="B119" s="640"/>
      <c r="C119" s="641"/>
      <c r="D119" s="640"/>
      <c r="E119" s="640"/>
      <c r="F119" s="642"/>
      <c r="G119" s="642"/>
      <c r="H119" s="642"/>
      <c r="I119" s="640"/>
      <c r="J119" s="640"/>
      <c r="K119" s="596"/>
      <c r="L119" s="596"/>
      <c r="M119" s="640"/>
      <c r="N119" s="640"/>
      <c r="O119" s="640"/>
      <c r="P119" s="642"/>
      <c r="Q119" s="640"/>
      <c r="R119" s="640"/>
      <c r="S119" s="640"/>
      <c r="T119" s="640"/>
      <c r="U119" s="640"/>
      <c r="V119" s="640"/>
      <c r="W119" s="640"/>
      <c r="X119" s="640"/>
      <c r="Y119" s="640"/>
      <c r="Z119" s="640"/>
      <c r="AA119" s="640"/>
      <c r="AB119" s="640"/>
      <c r="AC119" s="640"/>
      <c r="AD119" s="640"/>
      <c r="AE119" s="640"/>
      <c r="AF119" s="640"/>
      <c r="AG119" s="640"/>
      <c r="AH119" s="640"/>
      <c r="AI119" s="640"/>
      <c r="AJ119" s="640"/>
      <c r="AK119" s="640"/>
      <c r="AL119" s="640"/>
      <c r="AM119" s="640"/>
      <c r="AN119" s="640"/>
      <c r="AO119" s="640"/>
      <c r="AP119" s="640"/>
      <c r="AQ119" s="640"/>
    </row>
    <row r="120" spans="1:43" ht="15.75" customHeight="1">
      <c r="A120" s="640"/>
      <c r="B120" s="640"/>
      <c r="C120" s="641"/>
      <c r="D120" s="640"/>
      <c r="E120" s="640"/>
      <c r="F120" s="642"/>
      <c r="G120" s="642"/>
      <c r="H120" s="642"/>
      <c r="I120" s="640"/>
      <c r="J120" s="640"/>
      <c r="K120" s="596"/>
      <c r="L120" s="596"/>
      <c r="M120" s="640"/>
      <c r="N120" s="640"/>
      <c r="O120" s="640"/>
      <c r="P120" s="642"/>
      <c r="Q120" s="640"/>
      <c r="R120" s="640"/>
      <c r="S120" s="640"/>
      <c r="T120" s="640"/>
      <c r="U120" s="640"/>
      <c r="V120" s="640"/>
      <c r="W120" s="640"/>
      <c r="X120" s="640"/>
      <c r="Y120" s="640"/>
      <c r="Z120" s="640"/>
      <c r="AA120" s="640"/>
      <c r="AB120" s="640"/>
      <c r="AC120" s="640"/>
      <c r="AD120" s="640"/>
      <c r="AE120" s="640"/>
      <c r="AF120" s="640"/>
      <c r="AG120" s="640"/>
      <c r="AH120" s="640"/>
      <c r="AI120" s="640"/>
      <c r="AJ120" s="640"/>
      <c r="AK120" s="640"/>
      <c r="AL120" s="640"/>
      <c r="AM120" s="640"/>
      <c r="AN120" s="640"/>
      <c r="AO120" s="640"/>
      <c r="AP120" s="640"/>
      <c r="AQ120" s="640"/>
    </row>
    <row r="121" spans="1:43" ht="15.75" customHeight="1">
      <c r="A121" s="640"/>
      <c r="B121" s="640"/>
      <c r="C121" s="641"/>
      <c r="D121" s="640"/>
      <c r="E121" s="640"/>
      <c r="F121" s="642"/>
      <c r="G121" s="642"/>
      <c r="H121" s="642"/>
      <c r="I121" s="640"/>
      <c r="J121" s="640"/>
      <c r="K121" s="596"/>
      <c r="L121" s="596"/>
      <c r="M121" s="640"/>
      <c r="N121" s="640"/>
      <c r="O121" s="640"/>
      <c r="P121" s="642"/>
      <c r="Q121" s="640"/>
      <c r="R121" s="640"/>
      <c r="S121" s="640"/>
      <c r="T121" s="640"/>
      <c r="U121" s="640"/>
      <c r="V121" s="640"/>
      <c r="W121" s="640"/>
      <c r="X121" s="640"/>
      <c r="Y121" s="640"/>
      <c r="Z121" s="640"/>
      <c r="AA121" s="640"/>
      <c r="AB121" s="640"/>
      <c r="AC121" s="640"/>
      <c r="AD121" s="640"/>
      <c r="AE121" s="640"/>
      <c r="AF121" s="640"/>
      <c r="AG121" s="640"/>
      <c r="AH121" s="640"/>
      <c r="AI121" s="640"/>
      <c r="AJ121" s="640"/>
      <c r="AK121" s="640"/>
      <c r="AL121" s="640"/>
      <c r="AM121" s="640"/>
      <c r="AN121" s="640"/>
      <c r="AO121" s="640"/>
      <c r="AP121" s="640"/>
      <c r="AQ121" s="640"/>
    </row>
    <row r="122" spans="1:43" ht="15.75" customHeight="1">
      <c r="A122" s="640"/>
      <c r="B122" s="640"/>
      <c r="C122" s="641"/>
      <c r="D122" s="640"/>
      <c r="E122" s="640"/>
      <c r="F122" s="642"/>
      <c r="G122" s="642"/>
      <c r="H122" s="642"/>
      <c r="I122" s="640"/>
      <c r="J122" s="640"/>
      <c r="K122" s="596"/>
      <c r="L122" s="596"/>
      <c r="M122" s="640"/>
      <c r="N122" s="640"/>
      <c r="O122" s="640"/>
      <c r="P122" s="642"/>
      <c r="Q122" s="640"/>
      <c r="R122" s="640"/>
      <c r="S122" s="640"/>
      <c r="T122" s="640"/>
      <c r="U122" s="640"/>
      <c r="V122" s="640"/>
      <c r="W122" s="640"/>
      <c r="X122" s="640"/>
      <c r="Y122" s="640"/>
      <c r="Z122" s="640"/>
      <c r="AA122" s="640"/>
      <c r="AB122" s="640"/>
      <c r="AC122" s="640"/>
      <c r="AD122" s="640"/>
      <c r="AE122" s="640"/>
      <c r="AF122" s="640"/>
      <c r="AG122" s="640"/>
      <c r="AH122" s="640"/>
      <c r="AI122" s="640"/>
      <c r="AJ122" s="640"/>
      <c r="AK122" s="640"/>
      <c r="AL122" s="640"/>
      <c r="AM122" s="640"/>
      <c r="AN122" s="640"/>
      <c r="AO122" s="640"/>
      <c r="AP122" s="640"/>
      <c r="AQ122" s="640"/>
    </row>
    <row r="123" spans="1:43" ht="15.75" customHeight="1">
      <c r="A123" s="640"/>
      <c r="B123" s="640"/>
      <c r="C123" s="641"/>
      <c r="D123" s="640"/>
      <c r="E123" s="640"/>
      <c r="F123" s="642"/>
      <c r="G123" s="642"/>
      <c r="H123" s="642"/>
      <c r="I123" s="640"/>
      <c r="J123" s="640"/>
      <c r="K123" s="596"/>
      <c r="L123" s="596"/>
      <c r="M123" s="640"/>
      <c r="N123" s="640"/>
      <c r="O123" s="640"/>
      <c r="P123" s="642"/>
      <c r="Q123" s="640"/>
      <c r="R123" s="640"/>
      <c r="S123" s="640"/>
      <c r="T123" s="640"/>
      <c r="U123" s="640"/>
      <c r="V123" s="640"/>
      <c r="W123" s="640"/>
      <c r="X123" s="640"/>
      <c r="Y123" s="640"/>
      <c r="Z123" s="640"/>
      <c r="AA123" s="640"/>
      <c r="AB123" s="640"/>
      <c r="AC123" s="640"/>
      <c r="AD123" s="640"/>
      <c r="AE123" s="640"/>
      <c r="AF123" s="640"/>
      <c r="AG123" s="640"/>
      <c r="AH123" s="640"/>
      <c r="AI123" s="640"/>
      <c r="AJ123" s="640"/>
      <c r="AK123" s="640"/>
      <c r="AL123" s="640"/>
      <c r="AM123" s="640"/>
      <c r="AN123" s="640"/>
      <c r="AO123" s="640"/>
      <c r="AP123" s="640"/>
      <c r="AQ123" s="640"/>
    </row>
    <row r="124" spans="1:43" ht="15.75" customHeight="1">
      <c r="A124" s="640"/>
      <c r="B124" s="640"/>
      <c r="C124" s="641"/>
      <c r="D124" s="640"/>
      <c r="E124" s="640"/>
      <c r="F124" s="642"/>
      <c r="G124" s="642"/>
      <c r="H124" s="642"/>
      <c r="I124" s="640"/>
      <c r="J124" s="640"/>
      <c r="K124" s="596"/>
      <c r="L124" s="596"/>
      <c r="M124" s="640"/>
      <c r="N124" s="640"/>
      <c r="O124" s="640"/>
      <c r="P124" s="642"/>
      <c r="Q124" s="640"/>
      <c r="R124" s="640"/>
      <c r="S124" s="640"/>
      <c r="T124" s="640"/>
      <c r="U124" s="640"/>
      <c r="V124" s="640"/>
      <c r="W124" s="640"/>
      <c r="X124" s="640"/>
      <c r="Y124" s="640"/>
      <c r="Z124" s="640"/>
      <c r="AA124" s="640"/>
      <c r="AB124" s="640"/>
      <c r="AC124" s="640"/>
      <c r="AD124" s="640"/>
      <c r="AE124" s="640"/>
      <c r="AF124" s="640"/>
      <c r="AG124" s="640"/>
      <c r="AH124" s="640"/>
      <c r="AI124" s="640"/>
      <c r="AJ124" s="640"/>
      <c r="AK124" s="640"/>
      <c r="AL124" s="640"/>
      <c r="AM124" s="640"/>
      <c r="AN124" s="640"/>
      <c r="AO124" s="640"/>
      <c r="AP124" s="640"/>
      <c r="AQ124" s="640"/>
    </row>
    <row r="125" spans="1:43" ht="15.75" customHeight="1">
      <c r="A125" s="640"/>
      <c r="B125" s="640"/>
      <c r="C125" s="641"/>
      <c r="D125" s="640"/>
      <c r="E125" s="640"/>
      <c r="F125" s="642"/>
      <c r="G125" s="642"/>
      <c r="H125" s="642"/>
      <c r="I125" s="640"/>
      <c r="J125" s="640"/>
      <c r="K125" s="596"/>
      <c r="L125" s="596"/>
      <c r="M125" s="640"/>
      <c r="N125" s="640"/>
      <c r="O125" s="640"/>
      <c r="P125" s="642"/>
      <c r="Q125" s="640"/>
      <c r="R125" s="640"/>
      <c r="S125" s="640"/>
      <c r="T125" s="640"/>
      <c r="U125" s="640"/>
      <c r="V125" s="640"/>
      <c r="W125" s="640"/>
      <c r="X125" s="640"/>
      <c r="Y125" s="640"/>
      <c r="Z125" s="640"/>
      <c r="AA125" s="640"/>
      <c r="AB125" s="640"/>
      <c r="AC125" s="640"/>
      <c r="AD125" s="640"/>
      <c r="AE125" s="640"/>
      <c r="AF125" s="640"/>
      <c r="AG125" s="640"/>
      <c r="AH125" s="640"/>
      <c r="AI125" s="640"/>
      <c r="AJ125" s="640"/>
      <c r="AK125" s="640"/>
      <c r="AL125" s="640"/>
      <c r="AM125" s="640"/>
      <c r="AN125" s="640"/>
      <c r="AO125" s="640"/>
      <c r="AP125" s="640"/>
      <c r="AQ125" s="640"/>
    </row>
    <row r="126" spans="1:43" ht="15.75" customHeight="1">
      <c r="A126" s="640"/>
      <c r="B126" s="640"/>
      <c r="C126" s="641"/>
      <c r="D126" s="640"/>
      <c r="E126" s="640"/>
      <c r="F126" s="642"/>
      <c r="G126" s="642"/>
      <c r="H126" s="642"/>
      <c r="I126" s="640"/>
      <c r="J126" s="640"/>
      <c r="K126" s="596"/>
      <c r="L126" s="596"/>
      <c r="M126" s="640"/>
      <c r="N126" s="640"/>
      <c r="O126" s="640"/>
      <c r="P126" s="642"/>
      <c r="Q126" s="640"/>
      <c r="R126" s="640"/>
      <c r="S126" s="640"/>
      <c r="T126" s="640"/>
      <c r="U126" s="640"/>
      <c r="V126" s="640"/>
      <c r="W126" s="640"/>
      <c r="X126" s="640"/>
      <c r="Y126" s="640"/>
      <c r="Z126" s="640"/>
      <c r="AA126" s="640"/>
      <c r="AB126" s="640"/>
      <c r="AC126" s="640"/>
      <c r="AD126" s="640"/>
      <c r="AE126" s="640"/>
      <c r="AF126" s="640"/>
      <c r="AG126" s="640"/>
      <c r="AH126" s="640"/>
      <c r="AI126" s="640"/>
      <c r="AJ126" s="640"/>
      <c r="AK126" s="640"/>
      <c r="AL126" s="640"/>
      <c r="AM126" s="640"/>
      <c r="AN126" s="640"/>
      <c r="AO126" s="640"/>
      <c r="AP126" s="640"/>
      <c r="AQ126" s="640"/>
    </row>
    <row r="127" spans="1:43" ht="15.75" customHeight="1">
      <c r="A127" s="640"/>
      <c r="B127" s="640"/>
      <c r="C127" s="641"/>
      <c r="D127" s="640"/>
      <c r="E127" s="640"/>
      <c r="F127" s="642"/>
      <c r="G127" s="642"/>
      <c r="H127" s="642"/>
      <c r="I127" s="640"/>
      <c r="J127" s="640"/>
      <c r="K127" s="596"/>
      <c r="L127" s="596"/>
      <c r="M127" s="640"/>
      <c r="N127" s="640"/>
      <c r="O127" s="640"/>
      <c r="P127" s="642"/>
      <c r="Q127" s="640"/>
      <c r="R127" s="640"/>
      <c r="S127" s="640"/>
      <c r="T127" s="640"/>
      <c r="U127" s="640"/>
      <c r="V127" s="640"/>
      <c r="W127" s="640"/>
      <c r="X127" s="640"/>
      <c r="Y127" s="640"/>
      <c r="Z127" s="640"/>
      <c r="AA127" s="640"/>
      <c r="AB127" s="640"/>
      <c r="AC127" s="640"/>
      <c r="AD127" s="640"/>
      <c r="AE127" s="640"/>
      <c r="AF127" s="640"/>
      <c r="AG127" s="640"/>
      <c r="AH127" s="640"/>
      <c r="AI127" s="640"/>
      <c r="AJ127" s="640"/>
      <c r="AK127" s="640"/>
      <c r="AL127" s="640"/>
      <c r="AM127" s="640"/>
      <c r="AN127" s="640"/>
      <c r="AO127" s="640"/>
      <c r="AP127" s="640"/>
      <c r="AQ127" s="640"/>
    </row>
    <row r="128" spans="1:43" ht="15.75" customHeight="1">
      <c r="A128" s="640"/>
      <c r="B128" s="640"/>
      <c r="C128" s="641"/>
      <c r="D128" s="640"/>
      <c r="E128" s="640"/>
      <c r="F128" s="642"/>
      <c r="G128" s="642"/>
      <c r="H128" s="642"/>
      <c r="I128" s="640"/>
      <c r="J128" s="640"/>
      <c r="K128" s="596"/>
      <c r="L128" s="596"/>
      <c r="M128" s="640"/>
      <c r="N128" s="640"/>
      <c r="O128" s="640"/>
      <c r="P128" s="642"/>
      <c r="Q128" s="640"/>
      <c r="R128" s="640"/>
      <c r="S128" s="640"/>
      <c r="T128" s="640"/>
      <c r="U128" s="640"/>
      <c r="V128" s="640"/>
      <c r="W128" s="640"/>
      <c r="X128" s="640"/>
      <c r="Y128" s="640"/>
      <c r="Z128" s="640"/>
      <c r="AA128" s="640"/>
      <c r="AB128" s="640"/>
      <c r="AC128" s="640"/>
      <c r="AD128" s="640"/>
      <c r="AE128" s="640"/>
      <c r="AF128" s="640"/>
      <c r="AG128" s="640"/>
      <c r="AH128" s="640"/>
      <c r="AI128" s="640"/>
      <c r="AJ128" s="640"/>
      <c r="AK128" s="640"/>
      <c r="AL128" s="640"/>
      <c r="AM128" s="640"/>
      <c r="AN128" s="640"/>
      <c r="AO128" s="640"/>
      <c r="AP128" s="640"/>
      <c r="AQ128" s="640"/>
    </row>
    <row r="129" spans="1:43" ht="15.75" customHeight="1">
      <c r="A129" s="640"/>
      <c r="B129" s="640"/>
      <c r="C129" s="641"/>
      <c r="D129" s="640"/>
      <c r="E129" s="640"/>
      <c r="F129" s="642"/>
      <c r="G129" s="642"/>
      <c r="H129" s="642"/>
      <c r="I129" s="640"/>
      <c r="J129" s="640"/>
      <c r="K129" s="596"/>
      <c r="L129" s="596"/>
      <c r="M129" s="640"/>
      <c r="N129" s="640"/>
      <c r="O129" s="640"/>
      <c r="P129" s="642"/>
      <c r="Q129" s="640"/>
      <c r="R129" s="640"/>
      <c r="S129" s="640"/>
      <c r="T129" s="640"/>
      <c r="U129" s="640"/>
      <c r="V129" s="640"/>
      <c r="W129" s="640"/>
      <c r="X129" s="640"/>
      <c r="Y129" s="640"/>
      <c r="Z129" s="640"/>
      <c r="AA129" s="640"/>
      <c r="AB129" s="640"/>
      <c r="AC129" s="640"/>
      <c r="AD129" s="640"/>
      <c r="AE129" s="640"/>
      <c r="AF129" s="640"/>
      <c r="AG129" s="640"/>
      <c r="AH129" s="640"/>
      <c r="AI129" s="640"/>
      <c r="AJ129" s="640"/>
      <c r="AK129" s="640"/>
      <c r="AL129" s="640"/>
      <c r="AM129" s="640"/>
      <c r="AN129" s="640"/>
      <c r="AO129" s="640"/>
      <c r="AP129" s="640"/>
      <c r="AQ129" s="640"/>
    </row>
    <row r="130" spans="1:43" ht="15.75" customHeight="1">
      <c r="A130" s="640"/>
      <c r="B130" s="640"/>
      <c r="C130" s="641"/>
      <c r="D130" s="640"/>
      <c r="E130" s="640"/>
      <c r="F130" s="642"/>
      <c r="G130" s="642"/>
      <c r="H130" s="642"/>
      <c r="I130" s="640"/>
      <c r="J130" s="640"/>
      <c r="K130" s="596"/>
      <c r="L130" s="596"/>
      <c r="M130" s="640"/>
      <c r="N130" s="640"/>
      <c r="O130" s="640"/>
      <c r="P130" s="642"/>
      <c r="Q130" s="640"/>
      <c r="R130" s="640"/>
      <c r="S130" s="640"/>
      <c r="T130" s="640"/>
      <c r="U130" s="640"/>
      <c r="V130" s="640"/>
      <c r="W130" s="640"/>
      <c r="X130" s="640"/>
      <c r="Y130" s="640"/>
      <c r="Z130" s="640"/>
      <c r="AA130" s="640"/>
      <c r="AB130" s="640"/>
      <c r="AC130" s="640"/>
      <c r="AD130" s="640"/>
      <c r="AE130" s="640"/>
      <c r="AF130" s="640"/>
      <c r="AG130" s="640"/>
      <c r="AH130" s="640"/>
      <c r="AI130" s="640"/>
      <c r="AJ130" s="640"/>
      <c r="AK130" s="640"/>
      <c r="AL130" s="640"/>
      <c r="AM130" s="640"/>
      <c r="AN130" s="640"/>
      <c r="AO130" s="640"/>
      <c r="AP130" s="640"/>
      <c r="AQ130" s="640"/>
    </row>
    <row r="131" spans="1:43" ht="15.75" customHeight="1">
      <c r="A131" s="640"/>
      <c r="B131" s="640"/>
      <c r="C131" s="641"/>
      <c r="D131" s="640"/>
      <c r="E131" s="640"/>
      <c r="F131" s="642"/>
      <c r="G131" s="642"/>
      <c r="H131" s="642"/>
      <c r="I131" s="640"/>
      <c r="J131" s="640"/>
      <c r="K131" s="596"/>
      <c r="L131" s="596"/>
      <c r="M131" s="640"/>
      <c r="N131" s="640"/>
      <c r="O131" s="640"/>
      <c r="P131" s="642"/>
      <c r="Q131" s="640"/>
      <c r="R131" s="640"/>
      <c r="S131" s="640"/>
      <c r="T131" s="640"/>
      <c r="U131" s="640"/>
      <c r="V131" s="640"/>
      <c r="W131" s="640"/>
      <c r="X131" s="640"/>
      <c r="Y131" s="640"/>
      <c r="Z131" s="640"/>
      <c r="AA131" s="640"/>
      <c r="AB131" s="640"/>
      <c r="AC131" s="640"/>
      <c r="AD131" s="640"/>
      <c r="AE131" s="640"/>
      <c r="AF131" s="640"/>
      <c r="AG131" s="640"/>
      <c r="AH131" s="640"/>
      <c r="AI131" s="640"/>
      <c r="AJ131" s="640"/>
      <c r="AK131" s="640"/>
      <c r="AL131" s="640"/>
      <c r="AM131" s="640"/>
      <c r="AN131" s="640"/>
      <c r="AO131" s="640"/>
      <c r="AP131" s="640"/>
      <c r="AQ131" s="640"/>
    </row>
    <row r="132" spans="1:43" ht="15.75" customHeight="1">
      <c r="A132" s="640"/>
      <c r="B132" s="640"/>
      <c r="C132" s="641"/>
      <c r="D132" s="640"/>
      <c r="E132" s="640"/>
      <c r="F132" s="642"/>
      <c r="G132" s="642"/>
      <c r="H132" s="642"/>
      <c r="I132" s="640"/>
      <c r="J132" s="640"/>
      <c r="K132" s="596"/>
      <c r="L132" s="596"/>
      <c r="M132" s="640"/>
      <c r="N132" s="640"/>
      <c r="O132" s="640"/>
      <c r="P132" s="642"/>
      <c r="Q132" s="640"/>
      <c r="R132" s="640"/>
      <c r="S132" s="640"/>
      <c r="T132" s="640"/>
      <c r="U132" s="640"/>
      <c r="V132" s="640"/>
      <c r="W132" s="640"/>
      <c r="X132" s="640"/>
      <c r="Y132" s="640"/>
      <c r="Z132" s="640"/>
      <c r="AA132" s="640"/>
      <c r="AB132" s="640"/>
      <c r="AC132" s="640"/>
      <c r="AD132" s="640"/>
      <c r="AE132" s="640"/>
      <c r="AF132" s="640"/>
      <c r="AG132" s="640"/>
      <c r="AH132" s="640"/>
      <c r="AI132" s="640"/>
      <c r="AJ132" s="640"/>
      <c r="AK132" s="640"/>
      <c r="AL132" s="640"/>
      <c r="AM132" s="640"/>
      <c r="AN132" s="640"/>
      <c r="AO132" s="640"/>
      <c r="AP132" s="640"/>
      <c r="AQ132" s="640"/>
    </row>
    <row r="133" spans="1:43" ht="15.75" customHeight="1">
      <c r="A133" s="640"/>
      <c r="B133" s="640"/>
      <c r="C133" s="641"/>
      <c r="D133" s="640"/>
      <c r="E133" s="640"/>
      <c r="F133" s="642"/>
      <c r="G133" s="642"/>
      <c r="H133" s="642"/>
      <c r="I133" s="640"/>
      <c r="J133" s="640"/>
      <c r="K133" s="596"/>
      <c r="L133" s="596"/>
      <c r="M133" s="640"/>
      <c r="N133" s="640"/>
      <c r="O133" s="640"/>
      <c r="P133" s="642"/>
      <c r="Q133" s="640"/>
      <c r="R133" s="640"/>
      <c r="S133" s="640"/>
      <c r="T133" s="640"/>
      <c r="U133" s="640"/>
      <c r="V133" s="640"/>
      <c r="W133" s="640"/>
      <c r="X133" s="640"/>
      <c r="Y133" s="640"/>
      <c r="Z133" s="640"/>
      <c r="AA133" s="640"/>
      <c r="AB133" s="640"/>
      <c r="AC133" s="640"/>
      <c r="AD133" s="640"/>
      <c r="AE133" s="640"/>
      <c r="AF133" s="640"/>
      <c r="AG133" s="640"/>
      <c r="AH133" s="640"/>
      <c r="AI133" s="640"/>
      <c r="AJ133" s="640"/>
      <c r="AK133" s="640"/>
      <c r="AL133" s="640"/>
      <c r="AM133" s="640"/>
      <c r="AN133" s="640"/>
      <c r="AO133" s="640"/>
      <c r="AP133" s="640"/>
      <c r="AQ133" s="640"/>
    </row>
    <row r="134" spans="1:43" ht="15.75" customHeight="1">
      <c r="A134" s="640"/>
      <c r="B134" s="640"/>
      <c r="C134" s="641"/>
      <c r="D134" s="640"/>
      <c r="E134" s="640"/>
      <c r="F134" s="642"/>
      <c r="G134" s="642"/>
      <c r="H134" s="642"/>
      <c r="I134" s="640"/>
      <c r="J134" s="640"/>
      <c r="K134" s="596"/>
      <c r="L134" s="596"/>
      <c r="M134" s="640"/>
      <c r="N134" s="640"/>
      <c r="O134" s="640"/>
      <c r="P134" s="642"/>
      <c r="Q134" s="640"/>
      <c r="R134" s="640"/>
      <c r="S134" s="640"/>
      <c r="T134" s="640"/>
      <c r="U134" s="640"/>
      <c r="V134" s="640"/>
      <c r="W134" s="640"/>
      <c r="X134" s="640"/>
      <c r="Y134" s="640"/>
      <c r="Z134" s="640"/>
      <c r="AA134" s="640"/>
      <c r="AB134" s="640"/>
      <c r="AC134" s="640"/>
      <c r="AD134" s="640"/>
      <c r="AE134" s="640"/>
      <c r="AF134" s="640"/>
      <c r="AG134" s="640"/>
      <c r="AH134" s="640"/>
      <c r="AI134" s="640"/>
      <c r="AJ134" s="640"/>
      <c r="AK134" s="640"/>
      <c r="AL134" s="640"/>
      <c r="AM134" s="640"/>
      <c r="AN134" s="640"/>
      <c r="AO134" s="640"/>
      <c r="AP134" s="640"/>
      <c r="AQ134" s="640"/>
    </row>
    <row r="135" spans="1:43" ht="15.75" customHeight="1">
      <c r="A135" s="640"/>
      <c r="B135" s="640"/>
      <c r="C135" s="641"/>
      <c r="D135" s="640"/>
      <c r="E135" s="640"/>
      <c r="F135" s="642"/>
      <c r="G135" s="642"/>
      <c r="H135" s="642"/>
      <c r="I135" s="640"/>
      <c r="J135" s="640"/>
      <c r="K135" s="596"/>
      <c r="L135" s="596"/>
      <c r="M135" s="640"/>
      <c r="N135" s="640"/>
      <c r="O135" s="640"/>
      <c r="P135" s="642"/>
      <c r="Q135" s="640"/>
      <c r="R135" s="640"/>
      <c r="S135" s="640"/>
      <c r="T135" s="640"/>
      <c r="U135" s="640"/>
      <c r="V135" s="640"/>
      <c r="W135" s="640"/>
      <c r="X135" s="640"/>
      <c r="Y135" s="640"/>
      <c r="Z135" s="640"/>
      <c r="AA135" s="640"/>
      <c r="AB135" s="640"/>
      <c r="AC135" s="640"/>
      <c r="AD135" s="640"/>
      <c r="AE135" s="640"/>
      <c r="AF135" s="640"/>
      <c r="AG135" s="640"/>
      <c r="AH135" s="640"/>
      <c r="AI135" s="640"/>
      <c r="AJ135" s="640"/>
      <c r="AK135" s="640"/>
      <c r="AL135" s="640"/>
      <c r="AM135" s="640"/>
      <c r="AN135" s="640"/>
      <c r="AO135" s="640"/>
      <c r="AP135" s="640"/>
      <c r="AQ135" s="640"/>
    </row>
    <row r="136" spans="1:43" ht="15.75" customHeight="1">
      <c r="A136" s="640"/>
      <c r="B136" s="640"/>
      <c r="C136" s="641"/>
      <c r="D136" s="640"/>
      <c r="E136" s="640"/>
      <c r="F136" s="642"/>
      <c r="G136" s="642"/>
      <c r="H136" s="642"/>
      <c r="I136" s="640"/>
      <c r="J136" s="640"/>
      <c r="K136" s="596"/>
      <c r="L136" s="596"/>
      <c r="M136" s="640"/>
      <c r="N136" s="640"/>
      <c r="O136" s="640"/>
      <c r="P136" s="642"/>
      <c r="Q136" s="640"/>
      <c r="R136" s="640"/>
      <c r="S136" s="640"/>
      <c r="T136" s="640"/>
      <c r="U136" s="640"/>
      <c r="V136" s="640"/>
      <c r="W136" s="640"/>
      <c r="X136" s="640"/>
      <c r="Y136" s="640"/>
      <c r="Z136" s="640"/>
      <c r="AA136" s="640"/>
      <c r="AB136" s="640"/>
      <c r="AC136" s="640"/>
      <c r="AD136" s="640"/>
      <c r="AE136" s="640"/>
      <c r="AF136" s="640"/>
      <c r="AG136" s="640"/>
      <c r="AH136" s="640"/>
      <c r="AI136" s="640"/>
      <c r="AJ136" s="640"/>
      <c r="AK136" s="640"/>
      <c r="AL136" s="640"/>
      <c r="AM136" s="640"/>
      <c r="AN136" s="640"/>
      <c r="AO136" s="640"/>
      <c r="AP136" s="640"/>
      <c r="AQ136" s="640"/>
    </row>
    <row r="137" spans="1:43" ht="15.75" customHeight="1">
      <c r="A137" s="640"/>
      <c r="B137" s="640"/>
      <c r="C137" s="641"/>
      <c r="D137" s="640"/>
      <c r="E137" s="640"/>
      <c r="F137" s="642"/>
      <c r="G137" s="642"/>
      <c r="H137" s="642"/>
      <c r="I137" s="640"/>
      <c r="J137" s="640"/>
      <c r="K137" s="596"/>
      <c r="L137" s="596"/>
      <c r="M137" s="640"/>
      <c r="N137" s="640"/>
      <c r="O137" s="640"/>
      <c r="P137" s="642"/>
      <c r="Q137" s="640"/>
      <c r="R137" s="640"/>
      <c r="S137" s="640"/>
      <c r="T137" s="640"/>
      <c r="U137" s="640"/>
      <c r="V137" s="640"/>
      <c r="W137" s="640"/>
      <c r="X137" s="640"/>
      <c r="Y137" s="640"/>
      <c r="Z137" s="640"/>
      <c r="AA137" s="640"/>
      <c r="AB137" s="640"/>
      <c r="AC137" s="640"/>
      <c r="AD137" s="640"/>
      <c r="AE137" s="640"/>
      <c r="AF137" s="640"/>
      <c r="AG137" s="640"/>
      <c r="AH137" s="640"/>
      <c r="AI137" s="640"/>
      <c r="AJ137" s="640"/>
      <c r="AK137" s="640"/>
      <c r="AL137" s="640"/>
      <c r="AM137" s="640"/>
      <c r="AN137" s="640"/>
      <c r="AO137" s="640"/>
      <c r="AP137" s="640"/>
      <c r="AQ137" s="640"/>
    </row>
    <row r="138" spans="1:43" ht="15.75" customHeight="1">
      <c r="A138" s="640"/>
      <c r="B138" s="640"/>
      <c r="C138" s="641"/>
      <c r="D138" s="640"/>
      <c r="E138" s="640"/>
      <c r="F138" s="642"/>
      <c r="G138" s="642"/>
      <c r="H138" s="642"/>
      <c r="I138" s="640"/>
      <c r="J138" s="640"/>
      <c r="K138" s="596"/>
      <c r="L138" s="596"/>
      <c r="M138" s="640"/>
      <c r="N138" s="640"/>
      <c r="O138" s="640"/>
      <c r="P138" s="642"/>
      <c r="Q138" s="640"/>
      <c r="R138" s="640"/>
      <c r="S138" s="640"/>
      <c r="T138" s="640"/>
      <c r="U138" s="640"/>
      <c r="V138" s="640"/>
      <c r="W138" s="640"/>
      <c r="X138" s="640"/>
      <c r="Y138" s="640"/>
      <c r="Z138" s="640"/>
      <c r="AA138" s="640"/>
      <c r="AB138" s="640"/>
      <c r="AC138" s="640"/>
      <c r="AD138" s="640"/>
      <c r="AE138" s="640"/>
      <c r="AF138" s="640"/>
      <c r="AG138" s="640"/>
      <c r="AH138" s="640"/>
      <c r="AI138" s="640"/>
      <c r="AJ138" s="640"/>
      <c r="AK138" s="640"/>
      <c r="AL138" s="640"/>
      <c r="AM138" s="640"/>
      <c r="AN138" s="640"/>
      <c r="AO138" s="640"/>
      <c r="AP138" s="640"/>
      <c r="AQ138" s="640"/>
    </row>
    <row r="139" spans="1:43" ht="15.75" customHeight="1">
      <c r="A139" s="640"/>
      <c r="B139" s="640"/>
      <c r="C139" s="641"/>
      <c r="D139" s="640"/>
      <c r="E139" s="640"/>
      <c r="F139" s="642"/>
      <c r="G139" s="642"/>
      <c r="H139" s="642"/>
      <c r="I139" s="640"/>
      <c r="J139" s="640"/>
      <c r="K139" s="596"/>
      <c r="L139" s="596"/>
      <c r="M139" s="640"/>
      <c r="N139" s="640"/>
      <c r="O139" s="640"/>
      <c r="P139" s="642"/>
      <c r="Q139" s="640"/>
      <c r="R139" s="640"/>
      <c r="S139" s="640"/>
      <c r="T139" s="640"/>
      <c r="U139" s="640"/>
      <c r="V139" s="640"/>
      <c r="W139" s="640"/>
      <c r="X139" s="640"/>
      <c r="Y139" s="640"/>
      <c r="Z139" s="640"/>
      <c r="AA139" s="640"/>
      <c r="AB139" s="640"/>
      <c r="AC139" s="640"/>
      <c r="AD139" s="640"/>
      <c r="AE139" s="640"/>
      <c r="AF139" s="640"/>
      <c r="AG139" s="640"/>
      <c r="AH139" s="640"/>
      <c r="AI139" s="640"/>
      <c r="AJ139" s="640"/>
      <c r="AK139" s="640"/>
      <c r="AL139" s="640"/>
      <c r="AM139" s="640"/>
      <c r="AN139" s="640"/>
      <c r="AO139" s="640"/>
      <c r="AP139" s="640"/>
      <c r="AQ139" s="640"/>
    </row>
    <row r="140" spans="1:43" ht="15.75" customHeight="1">
      <c r="A140" s="640"/>
      <c r="B140" s="640"/>
      <c r="C140" s="641"/>
      <c r="D140" s="640"/>
      <c r="E140" s="640"/>
      <c r="F140" s="642"/>
      <c r="G140" s="642"/>
      <c r="H140" s="642"/>
      <c r="I140" s="640"/>
      <c r="J140" s="640"/>
      <c r="K140" s="596"/>
      <c r="L140" s="596"/>
      <c r="M140" s="640"/>
      <c r="N140" s="640"/>
      <c r="O140" s="640"/>
      <c r="P140" s="642"/>
      <c r="Q140" s="640"/>
      <c r="R140" s="640"/>
      <c r="S140" s="640"/>
      <c r="T140" s="640"/>
      <c r="U140" s="640"/>
      <c r="V140" s="640"/>
      <c r="W140" s="640"/>
      <c r="X140" s="640"/>
      <c r="Y140" s="640"/>
      <c r="Z140" s="640"/>
      <c r="AA140" s="640"/>
      <c r="AB140" s="640"/>
      <c r="AC140" s="640"/>
      <c r="AD140" s="640"/>
      <c r="AE140" s="640"/>
      <c r="AF140" s="640"/>
      <c r="AG140" s="640"/>
      <c r="AH140" s="640"/>
      <c r="AI140" s="640"/>
      <c r="AJ140" s="640"/>
      <c r="AK140" s="640"/>
      <c r="AL140" s="640"/>
      <c r="AM140" s="640"/>
      <c r="AN140" s="640"/>
      <c r="AO140" s="640"/>
      <c r="AP140" s="640"/>
      <c r="AQ140" s="640"/>
    </row>
    <row r="141" spans="1:43" ht="15.75" customHeight="1">
      <c r="A141" s="640"/>
      <c r="B141" s="640"/>
      <c r="C141" s="641"/>
      <c r="D141" s="640"/>
      <c r="E141" s="640"/>
      <c r="F141" s="642"/>
      <c r="G141" s="642"/>
      <c r="H141" s="642"/>
      <c r="I141" s="640"/>
      <c r="J141" s="640"/>
      <c r="K141" s="596"/>
      <c r="L141" s="596"/>
      <c r="M141" s="640"/>
      <c r="N141" s="640"/>
      <c r="O141" s="640"/>
      <c r="P141" s="642"/>
      <c r="Q141" s="640"/>
      <c r="R141" s="640"/>
      <c r="S141" s="640"/>
      <c r="T141" s="640"/>
      <c r="U141" s="640"/>
      <c r="V141" s="640"/>
      <c r="W141" s="640"/>
      <c r="X141" s="640"/>
      <c r="Y141" s="640"/>
      <c r="Z141" s="640"/>
      <c r="AA141" s="640"/>
      <c r="AB141" s="640"/>
      <c r="AC141" s="640"/>
      <c r="AD141" s="640"/>
      <c r="AE141" s="640"/>
      <c r="AF141" s="640"/>
      <c r="AG141" s="640"/>
      <c r="AH141" s="640"/>
      <c r="AI141" s="640"/>
      <c r="AJ141" s="640"/>
      <c r="AK141" s="640"/>
      <c r="AL141" s="640"/>
      <c r="AM141" s="640"/>
      <c r="AN141" s="640"/>
      <c r="AO141" s="640"/>
      <c r="AP141" s="640"/>
      <c r="AQ141" s="640"/>
    </row>
    <row r="142" spans="1:43" ht="15.75" customHeight="1">
      <c r="A142" s="640"/>
      <c r="B142" s="640"/>
      <c r="C142" s="641"/>
      <c r="D142" s="640"/>
      <c r="E142" s="640"/>
      <c r="F142" s="642"/>
      <c r="G142" s="642"/>
      <c r="H142" s="642"/>
      <c r="I142" s="640"/>
      <c r="J142" s="640"/>
      <c r="K142" s="596"/>
      <c r="L142" s="596"/>
      <c r="M142" s="640"/>
      <c r="N142" s="640"/>
      <c r="O142" s="640"/>
      <c r="P142" s="642"/>
      <c r="Q142" s="640"/>
      <c r="R142" s="640"/>
      <c r="S142" s="640"/>
      <c r="T142" s="640"/>
      <c r="U142" s="640"/>
      <c r="V142" s="640"/>
      <c r="W142" s="640"/>
      <c r="X142" s="640"/>
      <c r="Y142" s="640"/>
      <c r="Z142" s="640"/>
      <c r="AA142" s="640"/>
      <c r="AB142" s="640"/>
      <c r="AC142" s="640"/>
      <c r="AD142" s="640"/>
      <c r="AE142" s="640"/>
      <c r="AF142" s="640"/>
      <c r="AG142" s="640"/>
      <c r="AH142" s="640"/>
      <c r="AI142" s="640"/>
      <c r="AJ142" s="640"/>
      <c r="AK142" s="640"/>
      <c r="AL142" s="640"/>
      <c r="AM142" s="640"/>
      <c r="AN142" s="640"/>
      <c r="AO142" s="640"/>
      <c r="AP142" s="640"/>
      <c r="AQ142" s="640"/>
    </row>
    <row r="143" spans="1:43" ht="15.75" customHeight="1">
      <c r="A143" s="640"/>
      <c r="B143" s="640"/>
      <c r="C143" s="641"/>
      <c r="D143" s="640"/>
      <c r="E143" s="640"/>
      <c r="F143" s="642"/>
      <c r="G143" s="642"/>
      <c r="H143" s="642"/>
      <c r="I143" s="640"/>
      <c r="J143" s="640"/>
      <c r="K143" s="596"/>
      <c r="L143" s="596"/>
      <c r="M143" s="640"/>
      <c r="N143" s="640"/>
      <c r="O143" s="640"/>
      <c r="P143" s="642"/>
      <c r="Q143" s="640"/>
      <c r="R143" s="640"/>
      <c r="S143" s="640"/>
      <c r="T143" s="640"/>
      <c r="U143" s="640"/>
      <c r="V143" s="640"/>
      <c r="W143" s="640"/>
      <c r="X143" s="640"/>
      <c r="Y143" s="640"/>
      <c r="Z143" s="640"/>
      <c r="AA143" s="640"/>
      <c r="AB143" s="640"/>
      <c r="AC143" s="640"/>
      <c r="AD143" s="640"/>
      <c r="AE143" s="640"/>
      <c r="AF143" s="640"/>
      <c r="AG143" s="640"/>
      <c r="AH143" s="640"/>
      <c r="AI143" s="640"/>
      <c r="AJ143" s="640"/>
      <c r="AK143" s="640"/>
      <c r="AL143" s="640"/>
      <c r="AM143" s="640"/>
      <c r="AN143" s="640"/>
      <c r="AO143" s="640"/>
      <c r="AP143" s="640"/>
      <c r="AQ143" s="640"/>
    </row>
    <row r="144" spans="1:43" ht="15.75" customHeight="1">
      <c r="A144" s="640"/>
      <c r="B144" s="640"/>
      <c r="C144" s="641"/>
      <c r="D144" s="640"/>
      <c r="E144" s="640"/>
      <c r="F144" s="642"/>
      <c r="G144" s="642"/>
      <c r="H144" s="642"/>
      <c r="I144" s="640"/>
      <c r="J144" s="640"/>
      <c r="K144" s="596"/>
      <c r="L144" s="596"/>
      <c r="M144" s="640"/>
      <c r="N144" s="640"/>
      <c r="O144" s="640"/>
      <c r="P144" s="642"/>
      <c r="Q144" s="640"/>
      <c r="R144" s="640"/>
      <c r="S144" s="640"/>
      <c r="T144" s="640"/>
      <c r="U144" s="640"/>
      <c r="V144" s="640"/>
      <c r="W144" s="640"/>
      <c r="X144" s="640"/>
      <c r="Y144" s="640"/>
      <c r="Z144" s="640"/>
      <c r="AA144" s="640"/>
      <c r="AB144" s="640"/>
      <c r="AC144" s="640"/>
      <c r="AD144" s="640"/>
      <c r="AE144" s="640"/>
      <c r="AF144" s="640"/>
      <c r="AG144" s="640"/>
      <c r="AH144" s="640"/>
      <c r="AI144" s="640"/>
      <c r="AJ144" s="640"/>
      <c r="AK144" s="640"/>
      <c r="AL144" s="640"/>
      <c r="AM144" s="640"/>
      <c r="AN144" s="640"/>
      <c r="AO144" s="640"/>
      <c r="AP144" s="640"/>
      <c r="AQ144" s="640"/>
    </row>
    <row r="145" spans="1:43" ht="15.75" customHeight="1">
      <c r="A145" s="640"/>
      <c r="B145" s="640"/>
      <c r="C145" s="641"/>
      <c r="D145" s="640"/>
      <c r="E145" s="640"/>
      <c r="F145" s="642"/>
      <c r="G145" s="642"/>
      <c r="H145" s="642"/>
      <c r="I145" s="640"/>
      <c r="J145" s="640"/>
      <c r="K145" s="596"/>
      <c r="L145" s="596"/>
      <c r="M145" s="640"/>
      <c r="N145" s="640"/>
      <c r="O145" s="640"/>
      <c r="P145" s="642"/>
      <c r="Q145" s="640"/>
      <c r="R145" s="640"/>
      <c r="S145" s="640"/>
      <c r="T145" s="640"/>
      <c r="U145" s="640"/>
      <c r="V145" s="640"/>
      <c r="W145" s="640"/>
      <c r="X145" s="640"/>
      <c r="Y145" s="640"/>
      <c r="Z145" s="640"/>
      <c r="AA145" s="640"/>
      <c r="AB145" s="640"/>
      <c r="AC145" s="640"/>
      <c r="AD145" s="640"/>
      <c r="AE145" s="640"/>
      <c r="AF145" s="640"/>
      <c r="AG145" s="640"/>
      <c r="AH145" s="640"/>
      <c r="AI145" s="640"/>
      <c r="AJ145" s="640"/>
      <c r="AK145" s="640"/>
      <c r="AL145" s="640"/>
      <c r="AM145" s="640"/>
      <c r="AN145" s="640"/>
      <c r="AO145" s="640"/>
      <c r="AP145" s="640"/>
      <c r="AQ145" s="640"/>
    </row>
    <row r="146" spans="1:43" ht="15.75" customHeight="1">
      <c r="A146" s="640"/>
      <c r="B146" s="640"/>
      <c r="C146" s="641"/>
      <c r="D146" s="640"/>
      <c r="E146" s="640"/>
      <c r="F146" s="642"/>
      <c r="G146" s="642"/>
      <c r="H146" s="642"/>
      <c r="I146" s="640"/>
      <c r="J146" s="640"/>
      <c r="K146" s="596"/>
      <c r="L146" s="596"/>
      <c r="M146" s="640"/>
      <c r="N146" s="640"/>
      <c r="O146" s="640"/>
      <c r="P146" s="642"/>
      <c r="Q146" s="640"/>
      <c r="R146" s="640"/>
      <c r="S146" s="640"/>
      <c r="T146" s="640"/>
      <c r="U146" s="640"/>
      <c r="V146" s="640"/>
      <c r="W146" s="640"/>
      <c r="X146" s="640"/>
      <c r="Y146" s="640"/>
      <c r="Z146" s="640"/>
      <c r="AA146" s="640"/>
      <c r="AB146" s="640"/>
      <c r="AC146" s="640"/>
      <c r="AD146" s="640"/>
      <c r="AE146" s="640"/>
      <c r="AF146" s="640"/>
      <c r="AG146" s="640"/>
      <c r="AH146" s="640"/>
      <c r="AI146" s="640"/>
      <c r="AJ146" s="640"/>
      <c r="AK146" s="640"/>
      <c r="AL146" s="640"/>
      <c r="AM146" s="640"/>
      <c r="AN146" s="640"/>
      <c r="AO146" s="640"/>
      <c r="AP146" s="640"/>
      <c r="AQ146" s="640"/>
    </row>
    <row r="147" spans="1:43" ht="15.75" customHeight="1">
      <c r="A147" s="640"/>
      <c r="B147" s="640"/>
      <c r="C147" s="641"/>
      <c r="D147" s="640"/>
      <c r="E147" s="640"/>
      <c r="F147" s="642"/>
      <c r="G147" s="642"/>
      <c r="H147" s="642"/>
      <c r="I147" s="640"/>
      <c r="J147" s="640"/>
      <c r="K147" s="596"/>
      <c r="L147" s="596"/>
      <c r="M147" s="640"/>
      <c r="N147" s="640"/>
      <c r="O147" s="640"/>
      <c r="P147" s="642"/>
      <c r="Q147" s="640"/>
      <c r="R147" s="640"/>
      <c r="S147" s="640"/>
      <c r="T147" s="640"/>
      <c r="U147" s="640"/>
      <c r="V147" s="640"/>
      <c r="W147" s="640"/>
      <c r="X147" s="640"/>
      <c r="Y147" s="640"/>
      <c r="Z147" s="640"/>
      <c r="AA147" s="640"/>
      <c r="AB147" s="640"/>
      <c r="AC147" s="640"/>
      <c r="AD147" s="640"/>
      <c r="AE147" s="640"/>
      <c r="AF147" s="640"/>
      <c r="AG147" s="640"/>
      <c r="AH147" s="640"/>
      <c r="AI147" s="640"/>
      <c r="AJ147" s="640"/>
      <c r="AK147" s="640"/>
      <c r="AL147" s="640"/>
      <c r="AM147" s="640"/>
      <c r="AN147" s="640"/>
      <c r="AO147" s="640"/>
      <c r="AP147" s="640"/>
      <c r="AQ147" s="640"/>
    </row>
    <row r="148" spans="1:43" ht="15.75" customHeight="1">
      <c r="A148" s="640"/>
      <c r="B148" s="640"/>
      <c r="C148" s="641"/>
      <c r="D148" s="640"/>
      <c r="E148" s="640"/>
      <c r="F148" s="642"/>
      <c r="G148" s="642"/>
      <c r="H148" s="642"/>
      <c r="I148" s="640"/>
      <c r="J148" s="640"/>
      <c r="K148" s="596"/>
      <c r="L148" s="596"/>
      <c r="M148" s="640"/>
      <c r="N148" s="640"/>
      <c r="O148" s="640"/>
      <c r="P148" s="642"/>
      <c r="Q148" s="640"/>
      <c r="R148" s="640"/>
      <c r="S148" s="640"/>
      <c r="T148" s="640"/>
      <c r="U148" s="640"/>
      <c r="V148" s="640"/>
      <c r="W148" s="640"/>
      <c r="X148" s="640"/>
      <c r="Y148" s="640"/>
      <c r="Z148" s="640"/>
      <c r="AA148" s="640"/>
      <c r="AB148" s="640"/>
      <c r="AC148" s="640"/>
      <c r="AD148" s="640"/>
      <c r="AE148" s="640"/>
      <c r="AF148" s="640"/>
      <c r="AG148" s="640"/>
      <c r="AH148" s="640"/>
      <c r="AI148" s="640"/>
      <c r="AJ148" s="640"/>
      <c r="AK148" s="640"/>
      <c r="AL148" s="640"/>
      <c r="AM148" s="640"/>
      <c r="AN148" s="640"/>
      <c r="AO148" s="640"/>
      <c r="AP148" s="640"/>
      <c r="AQ148" s="640"/>
    </row>
    <row r="149" spans="1:43" ht="15.75" customHeight="1">
      <c r="A149" s="640"/>
      <c r="B149" s="640"/>
      <c r="C149" s="641"/>
      <c r="D149" s="640"/>
      <c r="E149" s="640"/>
      <c r="F149" s="642"/>
      <c r="G149" s="642"/>
      <c r="H149" s="642"/>
      <c r="I149" s="640"/>
      <c r="J149" s="640"/>
      <c r="K149" s="596"/>
      <c r="L149" s="596"/>
      <c r="M149" s="640"/>
      <c r="N149" s="640"/>
      <c r="O149" s="640"/>
      <c r="P149" s="642"/>
      <c r="Q149" s="640"/>
      <c r="R149" s="640"/>
      <c r="S149" s="640"/>
      <c r="T149" s="640"/>
      <c r="U149" s="640"/>
      <c r="V149" s="640"/>
      <c r="W149" s="640"/>
      <c r="X149" s="640"/>
      <c r="Y149" s="640"/>
      <c r="Z149" s="640"/>
      <c r="AA149" s="640"/>
      <c r="AB149" s="640"/>
      <c r="AC149" s="640"/>
      <c r="AD149" s="640"/>
      <c r="AE149" s="640"/>
      <c r="AF149" s="640"/>
      <c r="AG149" s="640"/>
      <c r="AH149" s="640"/>
      <c r="AI149" s="640"/>
      <c r="AJ149" s="640"/>
      <c r="AK149" s="640"/>
      <c r="AL149" s="640"/>
      <c r="AM149" s="640"/>
      <c r="AN149" s="640"/>
      <c r="AO149" s="640"/>
      <c r="AP149" s="640"/>
      <c r="AQ149" s="640"/>
    </row>
    <row r="150" spans="1:43" ht="15.75" customHeight="1">
      <c r="A150" s="640"/>
      <c r="B150" s="640"/>
      <c r="C150" s="641"/>
      <c r="D150" s="640"/>
      <c r="E150" s="640"/>
      <c r="F150" s="642"/>
      <c r="G150" s="642"/>
      <c r="H150" s="642"/>
      <c r="I150" s="640"/>
      <c r="J150" s="640"/>
      <c r="K150" s="596"/>
      <c r="L150" s="596"/>
      <c r="M150" s="640"/>
      <c r="N150" s="640"/>
      <c r="O150" s="640"/>
      <c r="P150" s="642"/>
      <c r="Q150" s="640"/>
      <c r="R150" s="640"/>
      <c r="S150" s="640"/>
      <c r="T150" s="640"/>
      <c r="U150" s="640"/>
      <c r="V150" s="640"/>
      <c r="W150" s="640"/>
      <c r="X150" s="640"/>
      <c r="Y150" s="640"/>
      <c r="Z150" s="640"/>
      <c r="AA150" s="640"/>
      <c r="AB150" s="640"/>
      <c r="AC150" s="640"/>
      <c r="AD150" s="640"/>
      <c r="AE150" s="640"/>
      <c r="AF150" s="640"/>
      <c r="AG150" s="640"/>
      <c r="AH150" s="640"/>
      <c r="AI150" s="640"/>
      <c r="AJ150" s="640"/>
      <c r="AK150" s="640"/>
      <c r="AL150" s="640"/>
      <c r="AM150" s="640"/>
      <c r="AN150" s="640"/>
      <c r="AO150" s="640"/>
      <c r="AP150" s="640"/>
      <c r="AQ150" s="640"/>
    </row>
    <row r="151" spans="1:43" ht="15.75" customHeight="1">
      <c r="A151" s="640"/>
      <c r="B151" s="640"/>
      <c r="C151" s="641"/>
      <c r="D151" s="640"/>
      <c r="E151" s="640"/>
      <c r="F151" s="642"/>
      <c r="G151" s="642"/>
      <c r="H151" s="642"/>
      <c r="I151" s="640"/>
      <c r="J151" s="640"/>
      <c r="K151" s="596"/>
      <c r="L151" s="596"/>
      <c r="M151" s="640"/>
      <c r="N151" s="640"/>
      <c r="O151" s="640"/>
      <c r="P151" s="642"/>
      <c r="Q151" s="640"/>
      <c r="R151" s="640"/>
      <c r="S151" s="640"/>
      <c r="T151" s="640"/>
      <c r="U151" s="640"/>
      <c r="V151" s="640"/>
      <c r="W151" s="640"/>
      <c r="X151" s="640"/>
      <c r="Y151" s="640"/>
      <c r="Z151" s="640"/>
      <c r="AA151" s="640"/>
      <c r="AB151" s="640"/>
      <c r="AC151" s="640"/>
      <c r="AD151" s="640"/>
      <c r="AE151" s="640"/>
      <c r="AF151" s="640"/>
      <c r="AG151" s="640"/>
      <c r="AH151" s="640"/>
      <c r="AI151" s="640"/>
      <c r="AJ151" s="640"/>
      <c r="AK151" s="640"/>
      <c r="AL151" s="640"/>
      <c r="AM151" s="640"/>
      <c r="AN151" s="640"/>
      <c r="AO151" s="640"/>
      <c r="AP151" s="640"/>
      <c r="AQ151" s="640"/>
    </row>
    <row r="152" spans="1:43" ht="15.75" customHeight="1">
      <c r="A152" s="640"/>
      <c r="B152" s="640"/>
      <c r="C152" s="641"/>
      <c r="D152" s="640"/>
      <c r="E152" s="640"/>
      <c r="F152" s="642"/>
      <c r="G152" s="642"/>
      <c r="H152" s="642"/>
      <c r="I152" s="640"/>
      <c r="J152" s="640"/>
      <c r="K152" s="596"/>
      <c r="L152" s="596"/>
      <c r="M152" s="640"/>
      <c r="N152" s="640"/>
      <c r="O152" s="640"/>
      <c r="P152" s="642"/>
      <c r="Q152" s="640"/>
      <c r="R152" s="640"/>
      <c r="S152" s="640"/>
      <c r="T152" s="640"/>
      <c r="U152" s="640"/>
      <c r="V152" s="640"/>
      <c r="W152" s="640"/>
      <c r="X152" s="640"/>
      <c r="Y152" s="640"/>
      <c r="Z152" s="640"/>
      <c r="AA152" s="640"/>
      <c r="AB152" s="640"/>
      <c r="AC152" s="640"/>
      <c r="AD152" s="640"/>
      <c r="AE152" s="640"/>
      <c r="AF152" s="640"/>
      <c r="AG152" s="640"/>
      <c r="AH152" s="640"/>
      <c r="AI152" s="640"/>
      <c r="AJ152" s="640"/>
      <c r="AK152" s="640"/>
      <c r="AL152" s="640"/>
      <c r="AM152" s="640"/>
      <c r="AN152" s="640"/>
      <c r="AO152" s="640"/>
      <c r="AP152" s="640"/>
      <c r="AQ152" s="640"/>
    </row>
    <row r="153" spans="1:43" ht="15.75" customHeight="1">
      <c r="A153" s="640"/>
      <c r="B153" s="640"/>
      <c r="C153" s="641"/>
      <c r="D153" s="640"/>
      <c r="E153" s="640"/>
      <c r="F153" s="642"/>
      <c r="G153" s="642"/>
      <c r="H153" s="642"/>
      <c r="I153" s="640"/>
      <c r="J153" s="640"/>
      <c r="K153" s="596"/>
      <c r="L153" s="596"/>
      <c r="M153" s="640"/>
      <c r="N153" s="640"/>
      <c r="O153" s="640"/>
      <c r="P153" s="642"/>
      <c r="Q153" s="640"/>
      <c r="R153" s="640"/>
      <c r="S153" s="640"/>
      <c r="T153" s="640"/>
      <c r="U153" s="640"/>
      <c r="V153" s="640"/>
      <c r="W153" s="640"/>
      <c r="X153" s="640"/>
      <c r="Y153" s="640"/>
      <c r="Z153" s="640"/>
      <c r="AA153" s="640"/>
      <c r="AB153" s="640"/>
      <c r="AC153" s="640"/>
      <c r="AD153" s="640"/>
      <c r="AE153" s="640"/>
      <c r="AF153" s="640"/>
      <c r="AG153" s="640"/>
      <c r="AH153" s="640"/>
      <c r="AI153" s="640"/>
      <c r="AJ153" s="640"/>
      <c r="AK153" s="640"/>
      <c r="AL153" s="640"/>
      <c r="AM153" s="640"/>
      <c r="AN153" s="640"/>
      <c r="AO153" s="640"/>
      <c r="AP153" s="640"/>
      <c r="AQ153" s="640"/>
    </row>
    <row r="154" spans="1:43" ht="15.75" customHeight="1">
      <c r="A154" s="640"/>
      <c r="B154" s="640"/>
      <c r="C154" s="641"/>
      <c r="D154" s="640"/>
      <c r="E154" s="640"/>
      <c r="F154" s="642"/>
      <c r="G154" s="642"/>
      <c r="H154" s="642"/>
      <c r="I154" s="640"/>
      <c r="J154" s="640"/>
      <c r="K154" s="596"/>
      <c r="L154" s="596"/>
      <c r="M154" s="640"/>
      <c r="N154" s="640"/>
      <c r="O154" s="640"/>
      <c r="P154" s="642"/>
      <c r="Q154" s="640"/>
      <c r="R154" s="640"/>
      <c r="S154" s="640"/>
      <c r="T154" s="640"/>
      <c r="U154" s="640"/>
      <c r="V154" s="640"/>
      <c r="W154" s="640"/>
      <c r="X154" s="640"/>
      <c r="Y154" s="640"/>
      <c r="Z154" s="640"/>
      <c r="AA154" s="640"/>
      <c r="AB154" s="640"/>
      <c r="AC154" s="640"/>
      <c r="AD154" s="640"/>
      <c r="AE154" s="640"/>
      <c r="AF154" s="640"/>
      <c r="AG154" s="640"/>
      <c r="AH154" s="640"/>
      <c r="AI154" s="640"/>
      <c r="AJ154" s="640"/>
      <c r="AK154" s="640"/>
      <c r="AL154" s="640"/>
      <c r="AM154" s="640"/>
      <c r="AN154" s="640"/>
      <c r="AO154" s="640"/>
      <c r="AP154" s="640"/>
      <c r="AQ154" s="640"/>
    </row>
    <row r="155" spans="1:43" ht="15.75" customHeight="1">
      <c r="A155" s="640"/>
      <c r="B155" s="640"/>
      <c r="C155" s="641"/>
      <c r="D155" s="640"/>
      <c r="E155" s="640"/>
      <c r="F155" s="642"/>
      <c r="G155" s="642"/>
      <c r="H155" s="642"/>
      <c r="I155" s="640"/>
      <c r="J155" s="640"/>
      <c r="K155" s="596"/>
      <c r="L155" s="596"/>
      <c r="M155" s="640"/>
      <c r="N155" s="640"/>
      <c r="O155" s="640"/>
      <c r="P155" s="642"/>
      <c r="Q155" s="640"/>
      <c r="R155" s="640"/>
      <c r="S155" s="640"/>
      <c r="T155" s="640"/>
      <c r="U155" s="640"/>
      <c r="V155" s="640"/>
      <c r="W155" s="640"/>
      <c r="X155" s="640"/>
      <c r="Y155" s="640"/>
      <c r="Z155" s="640"/>
      <c r="AA155" s="640"/>
      <c r="AB155" s="640"/>
      <c r="AC155" s="640"/>
      <c r="AD155" s="640"/>
      <c r="AE155" s="640"/>
      <c r="AF155" s="640"/>
      <c r="AG155" s="640"/>
      <c r="AH155" s="640"/>
      <c r="AI155" s="640"/>
      <c r="AJ155" s="640"/>
      <c r="AK155" s="640"/>
      <c r="AL155" s="640"/>
      <c r="AM155" s="640"/>
      <c r="AN155" s="640"/>
      <c r="AO155" s="640"/>
      <c r="AP155" s="640"/>
      <c r="AQ155" s="640"/>
    </row>
    <row r="156" spans="1:43" ht="15.75" customHeight="1">
      <c r="A156" s="640"/>
      <c r="B156" s="640"/>
      <c r="C156" s="641"/>
      <c r="D156" s="640"/>
      <c r="E156" s="640"/>
      <c r="F156" s="642"/>
      <c r="G156" s="642"/>
      <c r="H156" s="642"/>
      <c r="I156" s="640"/>
      <c r="J156" s="640"/>
      <c r="K156" s="596"/>
      <c r="L156" s="596"/>
      <c r="M156" s="640"/>
      <c r="N156" s="640"/>
      <c r="O156" s="640"/>
      <c r="P156" s="642"/>
      <c r="Q156" s="640"/>
      <c r="R156" s="640"/>
      <c r="S156" s="640"/>
      <c r="T156" s="640"/>
      <c r="U156" s="640"/>
      <c r="V156" s="640"/>
      <c r="W156" s="640"/>
      <c r="X156" s="640"/>
      <c r="Y156" s="640"/>
      <c r="Z156" s="640"/>
      <c r="AA156" s="640"/>
      <c r="AB156" s="640"/>
      <c r="AC156" s="640"/>
      <c r="AD156" s="640"/>
      <c r="AE156" s="640"/>
      <c r="AF156" s="640"/>
      <c r="AG156" s="640"/>
      <c r="AH156" s="640"/>
      <c r="AI156" s="640"/>
      <c r="AJ156" s="640"/>
      <c r="AK156" s="640"/>
      <c r="AL156" s="640"/>
      <c r="AM156" s="640"/>
      <c r="AN156" s="640"/>
      <c r="AO156" s="640"/>
      <c r="AP156" s="640"/>
      <c r="AQ156" s="640"/>
    </row>
    <row r="157" spans="1:43" ht="15.75" customHeight="1">
      <c r="A157" s="640"/>
      <c r="B157" s="640"/>
      <c r="C157" s="641"/>
      <c r="D157" s="640"/>
      <c r="E157" s="640"/>
      <c r="F157" s="642"/>
      <c r="G157" s="642"/>
      <c r="H157" s="642"/>
      <c r="I157" s="640"/>
      <c r="J157" s="640"/>
      <c r="K157" s="596"/>
      <c r="L157" s="596"/>
      <c r="M157" s="640"/>
      <c r="N157" s="640"/>
      <c r="O157" s="640"/>
      <c r="P157" s="642"/>
      <c r="Q157" s="640"/>
      <c r="R157" s="640"/>
      <c r="S157" s="640"/>
      <c r="T157" s="640"/>
      <c r="U157" s="640"/>
      <c r="V157" s="640"/>
      <c r="W157" s="640"/>
      <c r="X157" s="640"/>
      <c r="Y157" s="640"/>
      <c r="Z157" s="640"/>
      <c r="AA157" s="640"/>
      <c r="AB157" s="640"/>
      <c r="AC157" s="640"/>
      <c r="AD157" s="640"/>
      <c r="AE157" s="640"/>
      <c r="AF157" s="640"/>
      <c r="AG157" s="640"/>
      <c r="AH157" s="640"/>
      <c r="AI157" s="640"/>
      <c r="AJ157" s="640"/>
      <c r="AK157" s="640"/>
      <c r="AL157" s="640"/>
      <c r="AM157" s="640"/>
      <c r="AN157" s="640"/>
      <c r="AO157" s="640"/>
      <c r="AP157" s="640"/>
      <c r="AQ157" s="640"/>
    </row>
    <row r="158" spans="1:43" ht="15.75" customHeight="1">
      <c r="A158" s="640"/>
      <c r="B158" s="640"/>
      <c r="C158" s="641"/>
      <c r="D158" s="640"/>
      <c r="E158" s="640"/>
      <c r="F158" s="642"/>
      <c r="G158" s="642"/>
      <c r="H158" s="642"/>
      <c r="I158" s="640"/>
      <c r="J158" s="640"/>
      <c r="K158" s="596"/>
      <c r="L158" s="596"/>
      <c r="M158" s="640"/>
      <c r="N158" s="640"/>
      <c r="O158" s="640"/>
      <c r="P158" s="642"/>
      <c r="Q158" s="640"/>
      <c r="R158" s="640"/>
      <c r="S158" s="640"/>
      <c r="T158" s="640"/>
      <c r="U158" s="640"/>
      <c r="V158" s="640"/>
      <c r="W158" s="640"/>
      <c r="X158" s="640"/>
      <c r="Y158" s="640"/>
      <c r="Z158" s="640"/>
      <c r="AA158" s="640"/>
      <c r="AB158" s="640"/>
      <c r="AC158" s="640"/>
      <c r="AD158" s="640"/>
      <c r="AE158" s="640"/>
      <c r="AF158" s="640"/>
      <c r="AG158" s="640"/>
      <c r="AH158" s="640"/>
      <c r="AI158" s="640"/>
      <c r="AJ158" s="640"/>
      <c r="AK158" s="640"/>
      <c r="AL158" s="640"/>
      <c r="AM158" s="640"/>
      <c r="AN158" s="640"/>
      <c r="AO158" s="640"/>
      <c r="AP158" s="640"/>
      <c r="AQ158" s="640"/>
    </row>
    <row r="159" spans="1:43" ht="15.75" customHeight="1">
      <c r="A159" s="640"/>
      <c r="B159" s="640"/>
      <c r="C159" s="641"/>
      <c r="D159" s="640"/>
      <c r="E159" s="640"/>
      <c r="F159" s="642"/>
      <c r="G159" s="642"/>
      <c r="H159" s="642"/>
      <c r="I159" s="640"/>
      <c r="J159" s="640"/>
      <c r="K159" s="596"/>
      <c r="L159" s="596"/>
      <c r="M159" s="640"/>
      <c r="N159" s="640"/>
      <c r="O159" s="640"/>
      <c r="P159" s="642"/>
      <c r="Q159" s="640"/>
      <c r="R159" s="640"/>
      <c r="S159" s="640"/>
      <c r="T159" s="640"/>
      <c r="U159" s="640"/>
      <c r="V159" s="640"/>
      <c r="W159" s="640"/>
      <c r="X159" s="640"/>
      <c r="Y159" s="640"/>
      <c r="Z159" s="640"/>
      <c r="AA159" s="640"/>
      <c r="AB159" s="640"/>
      <c r="AC159" s="640"/>
      <c r="AD159" s="640"/>
      <c r="AE159" s="640"/>
      <c r="AF159" s="640"/>
      <c r="AG159" s="640"/>
      <c r="AH159" s="640"/>
      <c r="AI159" s="640"/>
      <c r="AJ159" s="640"/>
      <c r="AK159" s="640"/>
      <c r="AL159" s="640"/>
      <c r="AM159" s="640"/>
      <c r="AN159" s="640"/>
      <c r="AO159" s="640"/>
      <c r="AP159" s="640"/>
      <c r="AQ159" s="640"/>
    </row>
    <row r="160" spans="1:43" ht="15.75" customHeight="1">
      <c r="A160" s="640"/>
      <c r="B160" s="640"/>
      <c r="C160" s="641"/>
      <c r="D160" s="640"/>
      <c r="E160" s="640"/>
      <c r="F160" s="642"/>
      <c r="G160" s="642"/>
      <c r="H160" s="642"/>
      <c r="I160" s="640"/>
      <c r="J160" s="640"/>
      <c r="K160" s="596"/>
      <c r="L160" s="596"/>
      <c r="M160" s="640"/>
      <c r="N160" s="640"/>
      <c r="O160" s="640"/>
      <c r="P160" s="642"/>
      <c r="Q160" s="640"/>
      <c r="R160" s="640"/>
      <c r="S160" s="640"/>
      <c r="T160" s="640"/>
      <c r="U160" s="640"/>
      <c r="V160" s="640"/>
      <c r="W160" s="640"/>
      <c r="X160" s="640"/>
      <c r="Y160" s="640"/>
      <c r="Z160" s="640"/>
      <c r="AA160" s="640"/>
      <c r="AB160" s="640"/>
      <c r="AC160" s="640"/>
      <c r="AD160" s="640"/>
      <c r="AE160" s="640"/>
      <c r="AF160" s="640"/>
      <c r="AG160" s="640"/>
      <c r="AH160" s="640"/>
      <c r="AI160" s="640"/>
      <c r="AJ160" s="640"/>
      <c r="AK160" s="640"/>
      <c r="AL160" s="640"/>
      <c r="AM160" s="640"/>
      <c r="AN160" s="640"/>
      <c r="AO160" s="640"/>
      <c r="AP160" s="640"/>
      <c r="AQ160" s="640"/>
    </row>
    <row r="161" spans="1:43" ht="15.75" customHeight="1">
      <c r="A161" s="640"/>
      <c r="B161" s="640"/>
      <c r="C161" s="641"/>
      <c r="D161" s="640"/>
      <c r="E161" s="640"/>
      <c r="F161" s="642"/>
      <c r="G161" s="642"/>
      <c r="H161" s="642"/>
      <c r="I161" s="640"/>
      <c r="J161" s="640"/>
      <c r="K161" s="596"/>
      <c r="L161" s="596"/>
      <c r="M161" s="640"/>
      <c r="N161" s="640"/>
      <c r="O161" s="640"/>
      <c r="P161" s="642"/>
      <c r="Q161" s="640"/>
      <c r="R161" s="640"/>
      <c r="S161" s="640"/>
      <c r="T161" s="640"/>
      <c r="U161" s="640"/>
      <c r="V161" s="640"/>
      <c r="W161" s="640"/>
      <c r="X161" s="640"/>
      <c r="Y161" s="640"/>
      <c r="Z161" s="640"/>
      <c r="AA161" s="640"/>
      <c r="AB161" s="640"/>
      <c r="AC161" s="640"/>
      <c r="AD161" s="640"/>
      <c r="AE161" s="640"/>
      <c r="AF161" s="640"/>
      <c r="AG161" s="640"/>
      <c r="AH161" s="640"/>
      <c r="AI161" s="640"/>
      <c r="AJ161" s="640"/>
      <c r="AK161" s="640"/>
      <c r="AL161" s="640"/>
      <c r="AM161" s="640"/>
      <c r="AN161" s="640"/>
      <c r="AO161" s="640"/>
      <c r="AP161" s="640"/>
      <c r="AQ161" s="640"/>
    </row>
    <row r="162" spans="1:43" ht="15.75" customHeight="1">
      <c r="A162" s="640"/>
      <c r="B162" s="640"/>
      <c r="C162" s="641"/>
      <c r="D162" s="640"/>
      <c r="E162" s="640"/>
      <c r="F162" s="642"/>
      <c r="G162" s="642"/>
      <c r="H162" s="642"/>
      <c r="I162" s="640"/>
      <c r="J162" s="640"/>
      <c r="K162" s="596"/>
      <c r="L162" s="596"/>
      <c r="M162" s="640"/>
      <c r="N162" s="640"/>
      <c r="O162" s="640"/>
      <c r="P162" s="642"/>
      <c r="Q162" s="640"/>
      <c r="R162" s="640"/>
      <c r="S162" s="640"/>
      <c r="T162" s="640"/>
      <c r="U162" s="640"/>
      <c r="V162" s="640"/>
      <c r="W162" s="640"/>
      <c r="X162" s="640"/>
      <c r="Y162" s="640"/>
      <c r="Z162" s="640"/>
      <c r="AA162" s="640"/>
      <c r="AB162" s="640"/>
      <c r="AC162" s="640"/>
      <c r="AD162" s="640"/>
      <c r="AE162" s="640"/>
      <c r="AF162" s="640"/>
      <c r="AG162" s="640"/>
      <c r="AH162" s="640"/>
      <c r="AI162" s="640"/>
      <c r="AJ162" s="640"/>
      <c r="AK162" s="640"/>
      <c r="AL162" s="640"/>
      <c r="AM162" s="640"/>
      <c r="AN162" s="640"/>
      <c r="AO162" s="640"/>
      <c r="AP162" s="640"/>
      <c r="AQ162" s="640"/>
    </row>
    <row r="163" spans="1:43" ht="15.75" customHeight="1">
      <c r="A163" s="640"/>
      <c r="B163" s="640"/>
      <c r="C163" s="641"/>
      <c r="D163" s="640"/>
      <c r="E163" s="640"/>
      <c r="F163" s="642"/>
      <c r="G163" s="642"/>
      <c r="H163" s="642"/>
      <c r="I163" s="640"/>
      <c r="J163" s="640"/>
      <c r="K163" s="596"/>
      <c r="L163" s="596"/>
      <c r="M163" s="640"/>
      <c r="N163" s="640"/>
      <c r="O163" s="640"/>
      <c r="P163" s="642"/>
      <c r="Q163" s="640"/>
      <c r="R163" s="640"/>
      <c r="S163" s="640"/>
      <c r="T163" s="640"/>
      <c r="U163" s="640"/>
      <c r="V163" s="640"/>
      <c r="W163" s="640"/>
      <c r="X163" s="640"/>
      <c r="Y163" s="640"/>
      <c r="Z163" s="640"/>
      <c r="AA163" s="640"/>
      <c r="AB163" s="640"/>
      <c r="AC163" s="640"/>
      <c r="AD163" s="640"/>
      <c r="AE163" s="640"/>
      <c r="AF163" s="640"/>
      <c r="AG163" s="640"/>
      <c r="AH163" s="640"/>
      <c r="AI163" s="640"/>
      <c r="AJ163" s="640"/>
      <c r="AK163" s="640"/>
      <c r="AL163" s="640"/>
      <c r="AM163" s="640"/>
      <c r="AN163" s="640"/>
      <c r="AO163" s="640"/>
      <c r="AP163" s="640"/>
      <c r="AQ163" s="640"/>
    </row>
    <row r="164" spans="1:43" ht="15.75" customHeight="1">
      <c r="A164" s="640"/>
      <c r="B164" s="640"/>
      <c r="C164" s="641"/>
      <c r="D164" s="640"/>
      <c r="E164" s="640"/>
      <c r="F164" s="642"/>
      <c r="G164" s="642"/>
      <c r="H164" s="642"/>
      <c r="I164" s="640"/>
      <c r="J164" s="640"/>
      <c r="K164" s="596"/>
      <c r="L164" s="596"/>
      <c r="M164" s="640"/>
      <c r="N164" s="640"/>
      <c r="O164" s="640"/>
      <c r="P164" s="642"/>
      <c r="Q164" s="640"/>
      <c r="R164" s="640"/>
      <c r="S164" s="640"/>
      <c r="T164" s="640"/>
      <c r="U164" s="640"/>
      <c r="V164" s="640"/>
      <c r="W164" s="640"/>
      <c r="X164" s="640"/>
      <c r="Y164" s="640"/>
      <c r="Z164" s="640"/>
      <c r="AA164" s="640"/>
      <c r="AB164" s="640"/>
      <c r="AC164" s="640"/>
      <c r="AD164" s="640"/>
      <c r="AE164" s="640"/>
      <c r="AF164" s="640"/>
      <c r="AG164" s="640"/>
      <c r="AH164" s="640"/>
      <c r="AI164" s="640"/>
      <c r="AJ164" s="640"/>
      <c r="AK164" s="640"/>
      <c r="AL164" s="640"/>
      <c r="AM164" s="640"/>
      <c r="AN164" s="640"/>
      <c r="AO164" s="640"/>
      <c r="AP164" s="640"/>
      <c r="AQ164" s="640"/>
    </row>
    <row r="165" spans="1:43" ht="15.75" customHeight="1">
      <c r="A165" s="640"/>
      <c r="B165" s="640"/>
      <c r="C165" s="641"/>
      <c r="D165" s="640"/>
      <c r="E165" s="640"/>
      <c r="F165" s="642"/>
      <c r="G165" s="642"/>
      <c r="H165" s="642"/>
      <c r="I165" s="640"/>
      <c r="J165" s="640"/>
      <c r="K165" s="596"/>
      <c r="L165" s="596"/>
      <c r="M165" s="640"/>
      <c r="N165" s="640"/>
      <c r="O165" s="640"/>
      <c r="P165" s="642"/>
      <c r="Q165" s="640"/>
      <c r="R165" s="640"/>
      <c r="S165" s="640"/>
      <c r="T165" s="640"/>
      <c r="U165" s="640"/>
      <c r="V165" s="640"/>
      <c r="W165" s="640"/>
      <c r="X165" s="640"/>
      <c r="Y165" s="640"/>
      <c r="Z165" s="640"/>
      <c r="AA165" s="640"/>
      <c r="AB165" s="640"/>
      <c r="AC165" s="640"/>
      <c r="AD165" s="640"/>
      <c r="AE165" s="640"/>
      <c r="AF165" s="640"/>
      <c r="AG165" s="640"/>
      <c r="AH165" s="640"/>
      <c r="AI165" s="640"/>
      <c r="AJ165" s="640"/>
      <c r="AK165" s="640"/>
      <c r="AL165" s="640"/>
      <c r="AM165" s="640"/>
      <c r="AN165" s="640"/>
      <c r="AO165" s="640"/>
      <c r="AP165" s="640"/>
      <c r="AQ165" s="640"/>
    </row>
    <row r="166" spans="1:43" ht="15.75" customHeight="1">
      <c r="A166" s="640"/>
      <c r="B166" s="640"/>
      <c r="C166" s="641"/>
      <c r="D166" s="640"/>
      <c r="E166" s="640"/>
      <c r="F166" s="642"/>
      <c r="G166" s="642"/>
      <c r="H166" s="642"/>
      <c r="I166" s="640"/>
      <c r="J166" s="640"/>
      <c r="K166" s="596"/>
      <c r="L166" s="596"/>
      <c r="M166" s="640"/>
      <c r="N166" s="640"/>
      <c r="O166" s="640"/>
      <c r="P166" s="642"/>
      <c r="Q166" s="640"/>
      <c r="R166" s="640"/>
      <c r="S166" s="640"/>
      <c r="T166" s="640"/>
      <c r="U166" s="640"/>
      <c r="V166" s="640"/>
      <c r="W166" s="640"/>
      <c r="X166" s="640"/>
      <c r="Y166" s="640"/>
      <c r="Z166" s="640"/>
      <c r="AA166" s="640"/>
      <c r="AB166" s="640"/>
      <c r="AC166" s="640"/>
      <c r="AD166" s="640"/>
      <c r="AE166" s="640"/>
      <c r="AF166" s="640"/>
      <c r="AG166" s="640"/>
      <c r="AH166" s="640"/>
      <c r="AI166" s="640"/>
      <c r="AJ166" s="640"/>
      <c r="AK166" s="640"/>
      <c r="AL166" s="640"/>
      <c r="AM166" s="640"/>
      <c r="AN166" s="640"/>
      <c r="AO166" s="640"/>
      <c r="AP166" s="640"/>
      <c r="AQ166" s="640"/>
    </row>
    <row r="167" spans="1:43" ht="15.75" customHeight="1">
      <c r="A167" s="640"/>
      <c r="B167" s="640"/>
      <c r="C167" s="641"/>
      <c r="D167" s="640"/>
      <c r="E167" s="640"/>
      <c r="F167" s="642"/>
      <c r="G167" s="642"/>
      <c r="H167" s="642"/>
      <c r="I167" s="640"/>
      <c r="J167" s="640"/>
      <c r="K167" s="596"/>
      <c r="L167" s="596"/>
      <c r="M167" s="640"/>
      <c r="N167" s="640"/>
      <c r="O167" s="640"/>
      <c r="P167" s="642"/>
      <c r="Q167" s="640"/>
      <c r="R167" s="640"/>
      <c r="S167" s="640"/>
      <c r="T167" s="640"/>
      <c r="U167" s="640"/>
      <c r="V167" s="640"/>
      <c r="W167" s="640"/>
      <c r="X167" s="640"/>
      <c r="Y167" s="640"/>
      <c r="Z167" s="640"/>
      <c r="AA167" s="640"/>
      <c r="AB167" s="640"/>
      <c r="AC167" s="640"/>
      <c r="AD167" s="640"/>
      <c r="AE167" s="640"/>
      <c r="AF167" s="640"/>
      <c r="AG167" s="640"/>
      <c r="AH167" s="640"/>
      <c r="AI167" s="640"/>
      <c r="AJ167" s="640"/>
      <c r="AK167" s="640"/>
      <c r="AL167" s="640"/>
      <c r="AM167" s="640"/>
      <c r="AN167" s="640"/>
      <c r="AO167" s="640"/>
      <c r="AP167" s="640"/>
      <c r="AQ167" s="640"/>
    </row>
    <row r="168" spans="1:43" ht="15.75" customHeight="1">
      <c r="A168" s="640"/>
      <c r="B168" s="640"/>
      <c r="C168" s="641"/>
      <c r="D168" s="640"/>
      <c r="E168" s="640"/>
      <c r="F168" s="642"/>
      <c r="G168" s="642"/>
      <c r="H168" s="642"/>
      <c r="I168" s="640"/>
      <c r="J168" s="640"/>
      <c r="K168" s="596"/>
      <c r="L168" s="596"/>
      <c r="M168" s="640"/>
      <c r="N168" s="640"/>
      <c r="O168" s="640"/>
      <c r="P168" s="642"/>
      <c r="Q168" s="640"/>
      <c r="R168" s="640"/>
      <c r="S168" s="640"/>
      <c r="T168" s="640"/>
      <c r="U168" s="640"/>
      <c r="V168" s="640"/>
      <c r="W168" s="640"/>
      <c r="X168" s="640"/>
      <c r="Y168" s="640"/>
      <c r="Z168" s="640"/>
      <c r="AA168" s="640"/>
      <c r="AB168" s="640"/>
      <c r="AC168" s="640"/>
      <c r="AD168" s="640"/>
      <c r="AE168" s="640"/>
      <c r="AF168" s="640"/>
      <c r="AG168" s="640"/>
      <c r="AH168" s="640"/>
      <c r="AI168" s="640"/>
      <c r="AJ168" s="640"/>
      <c r="AK168" s="640"/>
      <c r="AL168" s="640"/>
      <c r="AM168" s="640"/>
      <c r="AN168" s="640"/>
      <c r="AO168" s="640"/>
      <c r="AP168" s="640"/>
      <c r="AQ168" s="640"/>
    </row>
    <row r="169" spans="1:43" ht="15.75" customHeight="1">
      <c r="A169" s="640"/>
      <c r="B169" s="640"/>
      <c r="C169" s="641"/>
      <c r="D169" s="640"/>
      <c r="E169" s="640"/>
      <c r="F169" s="642"/>
      <c r="G169" s="642"/>
      <c r="H169" s="642"/>
      <c r="I169" s="640"/>
      <c r="J169" s="640"/>
      <c r="K169" s="596"/>
      <c r="L169" s="596"/>
      <c r="M169" s="640"/>
      <c r="N169" s="640"/>
      <c r="O169" s="640"/>
      <c r="P169" s="642"/>
      <c r="Q169" s="640"/>
      <c r="R169" s="640"/>
      <c r="S169" s="640"/>
      <c r="T169" s="640"/>
      <c r="U169" s="640"/>
      <c r="V169" s="640"/>
      <c r="W169" s="640"/>
      <c r="X169" s="640"/>
      <c r="Y169" s="640"/>
      <c r="Z169" s="640"/>
      <c r="AA169" s="640"/>
      <c r="AB169" s="640"/>
      <c r="AC169" s="640"/>
      <c r="AD169" s="640"/>
      <c r="AE169" s="640"/>
      <c r="AF169" s="640"/>
      <c r="AG169" s="640"/>
      <c r="AH169" s="640"/>
      <c r="AI169" s="640"/>
      <c r="AJ169" s="640"/>
      <c r="AK169" s="640"/>
      <c r="AL169" s="640"/>
      <c r="AM169" s="640"/>
      <c r="AN169" s="640"/>
      <c r="AO169" s="640"/>
      <c r="AP169" s="640"/>
      <c r="AQ169" s="640"/>
    </row>
    <row r="170" spans="1:43" ht="15.75" customHeight="1">
      <c r="A170" s="640"/>
      <c r="B170" s="640"/>
      <c r="C170" s="641"/>
      <c r="D170" s="640"/>
      <c r="E170" s="640"/>
      <c r="F170" s="642"/>
      <c r="G170" s="642"/>
      <c r="H170" s="642"/>
      <c r="I170" s="640"/>
      <c r="J170" s="640"/>
      <c r="K170" s="596"/>
      <c r="L170" s="596"/>
      <c r="M170" s="640"/>
      <c r="N170" s="640"/>
      <c r="O170" s="640"/>
      <c r="P170" s="642"/>
      <c r="Q170" s="640"/>
      <c r="R170" s="640"/>
      <c r="S170" s="640"/>
      <c r="T170" s="640"/>
      <c r="U170" s="640"/>
      <c r="V170" s="640"/>
      <c r="W170" s="640"/>
      <c r="X170" s="640"/>
      <c r="Y170" s="640"/>
      <c r="Z170" s="640"/>
      <c r="AA170" s="640"/>
      <c r="AB170" s="640"/>
      <c r="AC170" s="640"/>
      <c r="AD170" s="640"/>
      <c r="AE170" s="640"/>
      <c r="AF170" s="640"/>
      <c r="AG170" s="640"/>
      <c r="AH170" s="640"/>
      <c r="AI170" s="640"/>
      <c r="AJ170" s="640"/>
      <c r="AK170" s="640"/>
      <c r="AL170" s="640"/>
      <c r="AM170" s="640"/>
      <c r="AN170" s="640"/>
      <c r="AO170" s="640"/>
      <c r="AP170" s="640"/>
      <c r="AQ170" s="640"/>
    </row>
    <row r="171" spans="1:43" ht="15.75" customHeight="1">
      <c r="A171" s="640"/>
      <c r="B171" s="640"/>
      <c r="C171" s="641"/>
      <c r="D171" s="640"/>
      <c r="E171" s="640"/>
      <c r="F171" s="642"/>
      <c r="G171" s="642"/>
      <c r="H171" s="642"/>
      <c r="I171" s="640"/>
      <c r="J171" s="640"/>
      <c r="K171" s="596"/>
      <c r="L171" s="596"/>
      <c r="M171" s="640"/>
      <c r="N171" s="640"/>
      <c r="O171" s="640"/>
      <c r="P171" s="642"/>
      <c r="Q171" s="640"/>
      <c r="R171" s="640"/>
      <c r="S171" s="640"/>
      <c r="T171" s="640"/>
      <c r="U171" s="640"/>
      <c r="V171" s="640"/>
      <c r="W171" s="640"/>
      <c r="X171" s="640"/>
      <c r="Y171" s="640"/>
      <c r="Z171" s="640"/>
      <c r="AA171" s="640"/>
      <c r="AB171" s="640"/>
      <c r="AC171" s="640"/>
      <c r="AD171" s="640"/>
      <c r="AE171" s="640"/>
      <c r="AF171" s="640"/>
      <c r="AG171" s="640"/>
      <c r="AH171" s="640"/>
      <c r="AI171" s="640"/>
      <c r="AJ171" s="640"/>
      <c r="AK171" s="640"/>
      <c r="AL171" s="640"/>
      <c r="AM171" s="640"/>
      <c r="AN171" s="640"/>
      <c r="AO171" s="640"/>
      <c r="AP171" s="640"/>
      <c r="AQ171" s="640"/>
    </row>
    <row r="172" spans="1:43" ht="15.75" customHeight="1">
      <c r="A172" s="640"/>
      <c r="B172" s="640"/>
      <c r="C172" s="641"/>
      <c r="D172" s="640"/>
      <c r="E172" s="640"/>
      <c r="F172" s="642"/>
      <c r="G172" s="642"/>
      <c r="H172" s="642"/>
      <c r="I172" s="640"/>
      <c r="J172" s="640"/>
      <c r="K172" s="596"/>
      <c r="L172" s="596"/>
      <c r="M172" s="640"/>
      <c r="N172" s="640"/>
      <c r="O172" s="640"/>
      <c r="P172" s="642"/>
      <c r="Q172" s="640"/>
      <c r="R172" s="640"/>
      <c r="S172" s="640"/>
      <c r="T172" s="640"/>
      <c r="U172" s="640"/>
      <c r="V172" s="640"/>
      <c r="W172" s="640"/>
      <c r="X172" s="640"/>
      <c r="Y172" s="640"/>
      <c r="Z172" s="640"/>
      <c r="AA172" s="640"/>
      <c r="AB172" s="640"/>
      <c r="AC172" s="640"/>
      <c r="AD172" s="640"/>
      <c r="AE172" s="640"/>
      <c r="AF172" s="640"/>
      <c r="AG172" s="640"/>
      <c r="AH172" s="640"/>
      <c r="AI172" s="640"/>
      <c r="AJ172" s="640"/>
      <c r="AK172" s="640"/>
      <c r="AL172" s="640"/>
      <c r="AM172" s="640"/>
      <c r="AN172" s="640"/>
      <c r="AO172" s="640"/>
      <c r="AP172" s="640"/>
      <c r="AQ172" s="640"/>
    </row>
    <row r="173" spans="1:43" ht="15.75" customHeight="1">
      <c r="A173" s="640"/>
      <c r="B173" s="640"/>
      <c r="C173" s="641"/>
      <c r="D173" s="640"/>
      <c r="E173" s="640"/>
      <c r="F173" s="642"/>
      <c r="G173" s="642"/>
      <c r="H173" s="642"/>
      <c r="I173" s="640"/>
      <c r="J173" s="640"/>
      <c r="K173" s="596"/>
      <c r="L173" s="596"/>
      <c r="M173" s="640"/>
      <c r="N173" s="640"/>
      <c r="O173" s="640"/>
      <c r="P173" s="642"/>
      <c r="Q173" s="640"/>
      <c r="R173" s="640"/>
      <c r="S173" s="640"/>
      <c r="T173" s="640"/>
      <c r="U173" s="640"/>
      <c r="V173" s="640"/>
      <c r="W173" s="640"/>
      <c r="X173" s="640"/>
      <c r="Y173" s="640"/>
      <c r="Z173" s="640"/>
      <c r="AA173" s="640"/>
      <c r="AB173" s="640"/>
      <c r="AC173" s="640"/>
      <c r="AD173" s="640"/>
      <c r="AE173" s="640"/>
      <c r="AF173" s="640"/>
      <c r="AG173" s="640"/>
      <c r="AH173" s="640"/>
      <c r="AI173" s="640"/>
      <c r="AJ173" s="640"/>
      <c r="AK173" s="640"/>
      <c r="AL173" s="640"/>
      <c r="AM173" s="640"/>
      <c r="AN173" s="640"/>
      <c r="AO173" s="640"/>
      <c r="AP173" s="640"/>
      <c r="AQ173" s="640"/>
    </row>
    <row r="174" spans="1:43" ht="15.75" customHeight="1">
      <c r="A174" s="640"/>
      <c r="B174" s="640"/>
      <c r="C174" s="641"/>
      <c r="D174" s="640"/>
      <c r="E174" s="640"/>
      <c r="F174" s="642"/>
      <c r="G174" s="642"/>
      <c r="H174" s="642"/>
      <c r="I174" s="640"/>
      <c r="J174" s="640"/>
      <c r="K174" s="596"/>
      <c r="L174" s="596"/>
      <c r="M174" s="640"/>
      <c r="N174" s="640"/>
      <c r="O174" s="640"/>
      <c r="P174" s="642"/>
      <c r="Q174" s="640"/>
      <c r="R174" s="640"/>
      <c r="S174" s="640"/>
      <c r="T174" s="640"/>
      <c r="U174" s="640"/>
      <c r="V174" s="640"/>
      <c r="W174" s="640"/>
      <c r="X174" s="640"/>
      <c r="Y174" s="640"/>
      <c r="Z174" s="640"/>
      <c r="AA174" s="640"/>
      <c r="AB174" s="640"/>
      <c r="AC174" s="640"/>
      <c r="AD174" s="640"/>
      <c r="AE174" s="640"/>
      <c r="AF174" s="640"/>
      <c r="AG174" s="640"/>
      <c r="AH174" s="640"/>
      <c r="AI174" s="640"/>
      <c r="AJ174" s="640"/>
      <c r="AK174" s="640"/>
      <c r="AL174" s="640"/>
      <c r="AM174" s="640"/>
      <c r="AN174" s="640"/>
      <c r="AO174" s="640"/>
      <c r="AP174" s="640"/>
      <c r="AQ174" s="640"/>
    </row>
    <row r="175" spans="1:43" ht="15.75" customHeight="1">
      <c r="A175" s="640"/>
      <c r="B175" s="640"/>
      <c r="C175" s="641"/>
      <c r="D175" s="640"/>
      <c r="E175" s="640"/>
      <c r="F175" s="642"/>
      <c r="G175" s="642"/>
      <c r="H175" s="642"/>
      <c r="I175" s="640"/>
      <c r="J175" s="640"/>
      <c r="K175" s="596"/>
      <c r="L175" s="596"/>
      <c r="M175" s="640"/>
      <c r="N175" s="640"/>
      <c r="O175" s="640"/>
      <c r="P175" s="642"/>
      <c r="Q175" s="640"/>
      <c r="R175" s="640"/>
      <c r="S175" s="640"/>
      <c r="T175" s="640"/>
      <c r="U175" s="640"/>
      <c r="V175" s="640"/>
      <c r="W175" s="640"/>
      <c r="X175" s="640"/>
      <c r="Y175" s="640"/>
      <c r="Z175" s="640"/>
      <c r="AA175" s="640"/>
      <c r="AB175" s="640"/>
      <c r="AC175" s="640"/>
      <c r="AD175" s="640"/>
      <c r="AE175" s="640"/>
      <c r="AF175" s="640"/>
      <c r="AG175" s="640"/>
      <c r="AH175" s="640"/>
      <c r="AI175" s="640"/>
      <c r="AJ175" s="640"/>
      <c r="AK175" s="640"/>
      <c r="AL175" s="640"/>
      <c r="AM175" s="640"/>
      <c r="AN175" s="640"/>
      <c r="AO175" s="640"/>
      <c r="AP175" s="640"/>
      <c r="AQ175" s="640"/>
    </row>
    <row r="176" spans="1:43" ht="15.75" customHeight="1">
      <c r="A176" s="640"/>
      <c r="B176" s="640"/>
      <c r="C176" s="641"/>
      <c r="D176" s="640"/>
      <c r="E176" s="640"/>
      <c r="F176" s="642"/>
      <c r="G176" s="642"/>
      <c r="H176" s="642"/>
      <c r="I176" s="640"/>
      <c r="J176" s="640"/>
      <c r="K176" s="596"/>
      <c r="L176" s="596"/>
      <c r="M176" s="640"/>
      <c r="N176" s="640"/>
      <c r="O176" s="640"/>
      <c r="P176" s="642"/>
      <c r="Q176" s="640"/>
      <c r="R176" s="640"/>
      <c r="S176" s="640"/>
      <c r="T176" s="640"/>
      <c r="U176" s="640"/>
      <c r="V176" s="640"/>
      <c r="W176" s="640"/>
      <c r="X176" s="640"/>
      <c r="Y176" s="640"/>
      <c r="Z176" s="640"/>
      <c r="AA176" s="640"/>
      <c r="AB176" s="640"/>
      <c r="AC176" s="640"/>
      <c r="AD176" s="640"/>
      <c r="AE176" s="640"/>
      <c r="AF176" s="640"/>
      <c r="AG176" s="640"/>
      <c r="AH176" s="640"/>
      <c r="AI176" s="640"/>
      <c r="AJ176" s="640"/>
      <c r="AK176" s="640"/>
      <c r="AL176" s="640"/>
      <c r="AM176" s="640"/>
      <c r="AN176" s="640"/>
      <c r="AO176" s="640"/>
      <c r="AP176" s="640"/>
      <c r="AQ176" s="640"/>
    </row>
    <row r="177" spans="1:43" ht="15.75" customHeight="1">
      <c r="A177" s="640"/>
      <c r="B177" s="640"/>
      <c r="C177" s="641"/>
      <c r="D177" s="640"/>
      <c r="E177" s="640"/>
      <c r="F177" s="642"/>
      <c r="G177" s="642"/>
      <c r="H177" s="642"/>
      <c r="I177" s="640"/>
      <c r="J177" s="640"/>
      <c r="K177" s="596"/>
      <c r="L177" s="596"/>
      <c r="M177" s="640"/>
      <c r="N177" s="640"/>
      <c r="O177" s="640"/>
      <c r="P177" s="642"/>
      <c r="Q177" s="640"/>
      <c r="R177" s="640"/>
      <c r="S177" s="640"/>
      <c r="T177" s="640"/>
      <c r="U177" s="640"/>
      <c r="V177" s="640"/>
      <c r="W177" s="640"/>
      <c r="X177" s="640"/>
      <c r="Y177" s="640"/>
      <c r="Z177" s="640"/>
      <c r="AA177" s="640"/>
      <c r="AB177" s="640"/>
      <c r="AC177" s="640"/>
      <c r="AD177" s="640"/>
      <c r="AE177" s="640"/>
      <c r="AF177" s="640"/>
      <c r="AG177" s="640"/>
      <c r="AH177" s="640"/>
      <c r="AI177" s="640"/>
      <c r="AJ177" s="640"/>
      <c r="AK177" s="640"/>
      <c r="AL177" s="640"/>
      <c r="AM177" s="640"/>
      <c r="AN177" s="640"/>
      <c r="AO177" s="640"/>
      <c r="AP177" s="640"/>
      <c r="AQ177" s="640"/>
    </row>
    <row r="178" spans="1:43" ht="15.75" customHeight="1">
      <c r="A178" s="640"/>
      <c r="B178" s="640"/>
      <c r="C178" s="641"/>
      <c r="D178" s="640"/>
      <c r="E178" s="640"/>
      <c r="F178" s="642"/>
      <c r="G178" s="642"/>
      <c r="H178" s="642"/>
      <c r="I178" s="640"/>
      <c r="J178" s="640"/>
      <c r="K178" s="596"/>
      <c r="L178" s="596"/>
      <c r="M178" s="640"/>
      <c r="N178" s="640"/>
      <c r="O178" s="640"/>
      <c r="P178" s="642"/>
      <c r="Q178" s="640"/>
      <c r="R178" s="640"/>
      <c r="S178" s="640"/>
      <c r="T178" s="640"/>
      <c r="U178" s="640"/>
      <c r="V178" s="640"/>
      <c r="W178" s="640"/>
      <c r="X178" s="640"/>
      <c r="Y178" s="640"/>
      <c r="Z178" s="640"/>
      <c r="AA178" s="640"/>
      <c r="AB178" s="640"/>
      <c r="AC178" s="640"/>
      <c r="AD178" s="640"/>
      <c r="AE178" s="640"/>
      <c r="AF178" s="640"/>
      <c r="AG178" s="640"/>
      <c r="AH178" s="640"/>
      <c r="AI178" s="640"/>
      <c r="AJ178" s="640"/>
      <c r="AK178" s="640"/>
      <c r="AL178" s="640"/>
      <c r="AM178" s="640"/>
      <c r="AN178" s="640"/>
      <c r="AO178" s="640"/>
      <c r="AP178" s="640"/>
      <c r="AQ178" s="640"/>
    </row>
    <row r="179" spans="1:43" ht="15.75" customHeight="1">
      <c r="A179" s="640"/>
      <c r="B179" s="640"/>
      <c r="C179" s="641"/>
      <c r="D179" s="640"/>
      <c r="E179" s="640"/>
      <c r="F179" s="642"/>
      <c r="G179" s="642"/>
      <c r="H179" s="642"/>
      <c r="I179" s="640"/>
      <c r="J179" s="640"/>
      <c r="K179" s="596"/>
      <c r="L179" s="596"/>
      <c r="M179" s="640"/>
      <c r="N179" s="640"/>
      <c r="O179" s="640"/>
      <c r="P179" s="642"/>
      <c r="Q179" s="640"/>
      <c r="R179" s="640"/>
      <c r="S179" s="640"/>
      <c r="T179" s="640"/>
      <c r="U179" s="640"/>
      <c r="V179" s="640"/>
      <c r="W179" s="640"/>
      <c r="X179" s="640"/>
      <c r="Y179" s="640"/>
      <c r="Z179" s="640"/>
      <c r="AA179" s="640"/>
      <c r="AB179" s="640"/>
      <c r="AC179" s="640"/>
      <c r="AD179" s="640"/>
      <c r="AE179" s="640"/>
      <c r="AF179" s="640"/>
      <c r="AG179" s="640"/>
      <c r="AH179" s="640"/>
      <c r="AI179" s="640"/>
      <c r="AJ179" s="640"/>
      <c r="AK179" s="640"/>
      <c r="AL179" s="640"/>
      <c r="AM179" s="640"/>
      <c r="AN179" s="640"/>
      <c r="AO179" s="640"/>
      <c r="AP179" s="640"/>
      <c r="AQ179" s="640"/>
    </row>
    <row r="180" spans="1:43" ht="15.75" customHeight="1">
      <c r="A180" s="640"/>
      <c r="B180" s="640"/>
      <c r="C180" s="641"/>
      <c r="D180" s="640"/>
      <c r="E180" s="640"/>
      <c r="F180" s="642"/>
      <c r="G180" s="642"/>
      <c r="H180" s="642"/>
      <c r="I180" s="640"/>
      <c r="J180" s="640"/>
      <c r="K180" s="596"/>
      <c r="L180" s="596"/>
      <c r="M180" s="640"/>
      <c r="N180" s="640"/>
      <c r="O180" s="640"/>
      <c r="P180" s="642"/>
      <c r="Q180" s="640"/>
      <c r="R180" s="640"/>
      <c r="S180" s="640"/>
      <c r="T180" s="640"/>
      <c r="U180" s="640"/>
      <c r="V180" s="640"/>
      <c r="W180" s="640"/>
      <c r="X180" s="640"/>
      <c r="Y180" s="640"/>
      <c r="Z180" s="640"/>
      <c r="AA180" s="640"/>
      <c r="AB180" s="640"/>
      <c r="AC180" s="640"/>
      <c r="AD180" s="640"/>
      <c r="AE180" s="640"/>
      <c r="AF180" s="640"/>
      <c r="AG180" s="640"/>
      <c r="AH180" s="640"/>
      <c r="AI180" s="640"/>
      <c r="AJ180" s="640"/>
      <c r="AK180" s="640"/>
      <c r="AL180" s="640"/>
      <c r="AM180" s="640"/>
      <c r="AN180" s="640"/>
      <c r="AO180" s="640"/>
      <c r="AP180" s="640"/>
      <c r="AQ180" s="640"/>
    </row>
    <row r="181" spans="1:43" ht="15.75" customHeight="1">
      <c r="A181" s="640"/>
      <c r="B181" s="640"/>
      <c r="C181" s="641"/>
      <c r="D181" s="640"/>
      <c r="E181" s="640"/>
      <c r="F181" s="642"/>
      <c r="G181" s="642"/>
      <c r="H181" s="642"/>
      <c r="I181" s="640"/>
      <c r="J181" s="640"/>
      <c r="K181" s="596"/>
      <c r="L181" s="596"/>
      <c r="M181" s="640"/>
      <c r="N181" s="640"/>
      <c r="O181" s="640"/>
      <c r="P181" s="642"/>
      <c r="Q181" s="640"/>
      <c r="R181" s="640"/>
      <c r="S181" s="640"/>
      <c r="T181" s="640"/>
      <c r="U181" s="640"/>
      <c r="V181" s="640"/>
      <c r="W181" s="640"/>
      <c r="X181" s="640"/>
      <c r="Y181" s="640"/>
      <c r="Z181" s="640"/>
      <c r="AA181" s="640"/>
      <c r="AB181" s="640"/>
      <c r="AC181" s="640"/>
      <c r="AD181" s="640"/>
      <c r="AE181" s="640"/>
      <c r="AF181" s="640"/>
      <c r="AG181" s="640"/>
      <c r="AH181" s="640"/>
      <c r="AI181" s="640"/>
      <c r="AJ181" s="640"/>
      <c r="AK181" s="640"/>
      <c r="AL181" s="640"/>
      <c r="AM181" s="640"/>
      <c r="AN181" s="640"/>
      <c r="AO181" s="640"/>
      <c r="AP181" s="640"/>
      <c r="AQ181" s="640"/>
    </row>
    <row r="182" spans="1:43" ht="15.75" customHeight="1">
      <c r="A182" s="640"/>
      <c r="B182" s="640"/>
      <c r="C182" s="641"/>
      <c r="D182" s="640"/>
      <c r="E182" s="640"/>
      <c r="F182" s="642"/>
      <c r="G182" s="642"/>
      <c r="H182" s="642"/>
      <c r="I182" s="640"/>
      <c r="J182" s="640"/>
      <c r="K182" s="596"/>
      <c r="L182" s="596"/>
      <c r="M182" s="640"/>
      <c r="N182" s="640"/>
      <c r="O182" s="640"/>
      <c r="P182" s="642"/>
      <c r="Q182" s="640"/>
      <c r="R182" s="640"/>
      <c r="S182" s="640"/>
      <c r="T182" s="640"/>
      <c r="U182" s="640"/>
      <c r="V182" s="640"/>
      <c r="W182" s="640"/>
      <c r="X182" s="640"/>
      <c r="Y182" s="640"/>
      <c r="Z182" s="640"/>
      <c r="AA182" s="640"/>
      <c r="AB182" s="640"/>
      <c r="AC182" s="640"/>
      <c r="AD182" s="640"/>
      <c r="AE182" s="640"/>
      <c r="AF182" s="640"/>
      <c r="AG182" s="640"/>
      <c r="AH182" s="640"/>
      <c r="AI182" s="640"/>
      <c r="AJ182" s="640"/>
      <c r="AK182" s="640"/>
      <c r="AL182" s="640"/>
      <c r="AM182" s="640"/>
      <c r="AN182" s="640"/>
      <c r="AO182" s="640"/>
      <c r="AP182" s="640"/>
      <c r="AQ182" s="640"/>
    </row>
    <row r="183" spans="1:43" ht="15.75" customHeight="1">
      <c r="A183" s="640"/>
      <c r="B183" s="640"/>
      <c r="C183" s="641"/>
      <c r="D183" s="640"/>
      <c r="E183" s="640"/>
      <c r="F183" s="642"/>
      <c r="G183" s="642"/>
      <c r="H183" s="642"/>
      <c r="I183" s="640"/>
      <c r="J183" s="640"/>
      <c r="K183" s="596"/>
      <c r="L183" s="596"/>
      <c r="M183" s="640"/>
      <c r="N183" s="640"/>
      <c r="O183" s="640"/>
      <c r="P183" s="642"/>
      <c r="Q183" s="640"/>
      <c r="R183" s="640"/>
      <c r="S183" s="640"/>
      <c r="T183" s="640"/>
      <c r="U183" s="640"/>
      <c r="V183" s="640"/>
      <c r="W183" s="640"/>
      <c r="X183" s="640"/>
      <c r="Y183" s="640"/>
      <c r="Z183" s="640"/>
      <c r="AA183" s="640"/>
      <c r="AB183" s="640"/>
      <c r="AC183" s="640"/>
      <c r="AD183" s="640"/>
      <c r="AE183" s="640"/>
      <c r="AF183" s="640"/>
      <c r="AG183" s="640"/>
      <c r="AH183" s="640"/>
      <c r="AI183" s="640"/>
      <c r="AJ183" s="640"/>
      <c r="AK183" s="640"/>
      <c r="AL183" s="640"/>
      <c r="AM183" s="640"/>
      <c r="AN183" s="640"/>
      <c r="AO183" s="640"/>
      <c r="AP183" s="640"/>
      <c r="AQ183" s="640"/>
    </row>
    <row r="184" spans="1:43" ht="15.75" customHeight="1">
      <c r="A184" s="640"/>
      <c r="B184" s="640"/>
      <c r="C184" s="641"/>
      <c r="D184" s="640"/>
      <c r="E184" s="640"/>
      <c r="F184" s="642"/>
      <c r="G184" s="642"/>
      <c r="H184" s="642"/>
      <c r="I184" s="640"/>
      <c r="J184" s="640"/>
      <c r="K184" s="596"/>
      <c r="L184" s="596"/>
      <c r="M184" s="640"/>
      <c r="N184" s="640"/>
      <c r="O184" s="640"/>
      <c r="P184" s="642"/>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c r="AO184" s="640"/>
      <c r="AP184" s="640"/>
      <c r="AQ184" s="640"/>
    </row>
    <row r="185" spans="1:43" ht="15.75" customHeight="1">
      <c r="A185" s="640"/>
      <c r="B185" s="640"/>
      <c r="C185" s="641"/>
      <c r="D185" s="640"/>
      <c r="E185" s="640"/>
      <c r="F185" s="642"/>
      <c r="G185" s="642"/>
      <c r="H185" s="642"/>
      <c r="I185" s="640"/>
      <c r="J185" s="640"/>
      <c r="K185" s="596"/>
      <c r="L185" s="596"/>
      <c r="M185" s="640"/>
      <c r="N185" s="640"/>
      <c r="O185" s="640"/>
      <c r="P185" s="642"/>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c r="AO185" s="640"/>
      <c r="AP185" s="640"/>
      <c r="AQ185" s="640"/>
    </row>
    <row r="186" spans="1:43" ht="15.75" customHeight="1">
      <c r="A186" s="640"/>
      <c r="B186" s="640"/>
      <c r="C186" s="641"/>
      <c r="D186" s="640"/>
      <c r="E186" s="640"/>
      <c r="F186" s="642"/>
      <c r="G186" s="642"/>
      <c r="H186" s="642"/>
      <c r="I186" s="640"/>
      <c r="J186" s="640"/>
      <c r="K186" s="596"/>
      <c r="L186" s="596"/>
      <c r="M186" s="640"/>
      <c r="N186" s="640"/>
      <c r="O186" s="640"/>
      <c r="P186" s="642"/>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c r="AO186" s="640"/>
      <c r="AP186" s="640"/>
      <c r="AQ186" s="640"/>
    </row>
    <row r="187" spans="1:43" ht="15.75" customHeight="1">
      <c r="A187" s="640"/>
      <c r="B187" s="640"/>
      <c r="C187" s="641"/>
      <c r="D187" s="640"/>
      <c r="E187" s="640"/>
      <c r="F187" s="642"/>
      <c r="G187" s="642"/>
      <c r="H187" s="642"/>
      <c r="I187" s="640"/>
      <c r="J187" s="640"/>
      <c r="K187" s="596"/>
      <c r="L187" s="596"/>
      <c r="M187" s="640"/>
      <c r="N187" s="640"/>
      <c r="O187" s="640"/>
      <c r="P187" s="642"/>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c r="AO187" s="640"/>
      <c r="AP187" s="640"/>
      <c r="AQ187" s="640"/>
    </row>
    <row r="188" spans="1:43" ht="15.75" customHeight="1">
      <c r="A188" s="640"/>
      <c r="B188" s="640"/>
      <c r="C188" s="641"/>
      <c r="D188" s="640"/>
      <c r="E188" s="640"/>
      <c r="F188" s="642"/>
      <c r="G188" s="642"/>
      <c r="H188" s="642"/>
      <c r="I188" s="640"/>
      <c r="J188" s="640"/>
      <c r="K188" s="596"/>
      <c r="L188" s="596"/>
      <c r="M188" s="640"/>
      <c r="N188" s="640"/>
      <c r="O188" s="640"/>
      <c r="P188" s="642"/>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c r="AO188" s="640"/>
      <c r="AP188" s="640"/>
      <c r="AQ188" s="640"/>
    </row>
    <row r="189" spans="1:43" ht="15.75" customHeight="1">
      <c r="A189" s="640"/>
      <c r="B189" s="640"/>
      <c r="C189" s="641"/>
      <c r="D189" s="640"/>
      <c r="E189" s="640"/>
      <c r="F189" s="642"/>
      <c r="G189" s="642"/>
      <c r="H189" s="642"/>
      <c r="I189" s="640"/>
      <c r="J189" s="640"/>
      <c r="K189" s="596"/>
      <c r="L189" s="596"/>
      <c r="M189" s="640"/>
      <c r="N189" s="640"/>
      <c r="O189" s="640"/>
      <c r="P189" s="642"/>
      <c r="Q189" s="640"/>
      <c r="R189" s="640"/>
      <c r="S189" s="640"/>
      <c r="T189" s="640"/>
      <c r="U189" s="640"/>
      <c r="V189" s="640"/>
      <c r="W189" s="640"/>
      <c r="X189" s="640"/>
      <c r="Y189" s="640"/>
      <c r="Z189" s="640"/>
      <c r="AA189" s="640"/>
      <c r="AB189" s="640"/>
      <c r="AC189" s="640"/>
      <c r="AD189" s="640"/>
      <c r="AE189" s="640"/>
      <c r="AF189" s="640"/>
      <c r="AG189" s="640"/>
      <c r="AH189" s="640"/>
      <c r="AI189" s="640"/>
      <c r="AJ189" s="640"/>
      <c r="AK189" s="640"/>
      <c r="AL189" s="640"/>
      <c r="AM189" s="640"/>
      <c r="AN189" s="640"/>
      <c r="AO189" s="640"/>
      <c r="AP189" s="640"/>
      <c r="AQ189" s="640"/>
    </row>
    <row r="190" spans="1:43" ht="15.75" customHeight="1">
      <c r="A190" s="640"/>
      <c r="B190" s="640"/>
      <c r="C190" s="641"/>
      <c r="D190" s="640"/>
      <c r="E190" s="640"/>
      <c r="F190" s="642"/>
      <c r="G190" s="642"/>
      <c r="H190" s="642"/>
      <c r="I190" s="640"/>
      <c r="J190" s="640"/>
      <c r="K190" s="596"/>
      <c r="L190" s="596"/>
      <c r="M190" s="640"/>
      <c r="N190" s="640"/>
      <c r="O190" s="640"/>
      <c r="P190" s="642"/>
      <c r="Q190" s="640"/>
      <c r="R190" s="640"/>
      <c r="S190" s="640"/>
      <c r="T190" s="640"/>
      <c r="U190" s="640"/>
      <c r="V190" s="640"/>
      <c r="W190" s="640"/>
      <c r="X190" s="640"/>
      <c r="Y190" s="640"/>
      <c r="Z190" s="640"/>
      <c r="AA190" s="640"/>
      <c r="AB190" s="640"/>
      <c r="AC190" s="640"/>
      <c r="AD190" s="640"/>
      <c r="AE190" s="640"/>
      <c r="AF190" s="640"/>
      <c r="AG190" s="640"/>
      <c r="AH190" s="640"/>
      <c r="AI190" s="640"/>
      <c r="AJ190" s="640"/>
      <c r="AK190" s="640"/>
      <c r="AL190" s="640"/>
      <c r="AM190" s="640"/>
      <c r="AN190" s="640"/>
      <c r="AO190" s="640"/>
      <c r="AP190" s="640"/>
      <c r="AQ190" s="640"/>
    </row>
    <row r="191" spans="1:43" ht="15.75" customHeight="1">
      <c r="A191" s="640"/>
      <c r="B191" s="640"/>
      <c r="C191" s="641"/>
      <c r="D191" s="640"/>
      <c r="E191" s="640"/>
      <c r="F191" s="642"/>
      <c r="G191" s="642"/>
      <c r="H191" s="642"/>
      <c r="I191" s="640"/>
      <c r="J191" s="640"/>
      <c r="K191" s="596"/>
      <c r="L191" s="596"/>
      <c r="M191" s="640"/>
      <c r="N191" s="640"/>
      <c r="O191" s="640"/>
      <c r="P191" s="642"/>
      <c r="Q191" s="640"/>
      <c r="R191" s="640"/>
      <c r="S191" s="640"/>
      <c r="T191" s="640"/>
      <c r="U191" s="640"/>
      <c r="V191" s="640"/>
      <c r="W191" s="640"/>
      <c r="X191" s="640"/>
      <c r="Y191" s="640"/>
      <c r="Z191" s="640"/>
      <c r="AA191" s="640"/>
      <c r="AB191" s="640"/>
      <c r="AC191" s="640"/>
      <c r="AD191" s="640"/>
      <c r="AE191" s="640"/>
      <c r="AF191" s="640"/>
      <c r="AG191" s="640"/>
      <c r="AH191" s="640"/>
      <c r="AI191" s="640"/>
      <c r="AJ191" s="640"/>
      <c r="AK191" s="640"/>
      <c r="AL191" s="640"/>
      <c r="AM191" s="640"/>
      <c r="AN191" s="640"/>
      <c r="AO191" s="640"/>
      <c r="AP191" s="640"/>
      <c r="AQ191" s="640"/>
    </row>
    <row r="192" spans="1:43" ht="15.75" customHeight="1">
      <c r="A192" s="640"/>
      <c r="B192" s="640"/>
      <c r="C192" s="641"/>
      <c r="D192" s="640"/>
      <c r="E192" s="640"/>
      <c r="F192" s="642"/>
      <c r="G192" s="642"/>
      <c r="H192" s="642"/>
      <c r="I192" s="640"/>
      <c r="J192" s="640"/>
      <c r="K192" s="596"/>
      <c r="L192" s="596"/>
      <c r="M192" s="640"/>
      <c r="N192" s="640"/>
      <c r="O192" s="640"/>
      <c r="P192" s="642"/>
      <c r="Q192" s="640"/>
      <c r="R192" s="640"/>
      <c r="S192" s="640"/>
      <c r="T192" s="640"/>
      <c r="U192" s="640"/>
      <c r="V192" s="640"/>
      <c r="W192" s="640"/>
      <c r="X192" s="640"/>
      <c r="Y192" s="640"/>
      <c r="Z192" s="640"/>
      <c r="AA192" s="640"/>
      <c r="AB192" s="640"/>
      <c r="AC192" s="640"/>
      <c r="AD192" s="640"/>
      <c r="AE192" s="640"/>
      <c r="AF192" s="640"/>
      <c r="AG192" s="640"/>
      <c r="AH192" s="640"/>
      <c r="AI192" s="640"/>
      <c r="AJ192" s="640"/>
      <c r="AK192" s="640"/>
      <c r="AL192" s="640"/>
      <c r="AM192" s="640"/>
      <c r="AN192" s="640"/>
      <c r="AO192" s="640"/>
      <c r="AP192" s="640"/>
      <c r="AQ192" s="640"/>
    </row>
    <row r="193" spans="1:43" ht="15.75" customHeight="1">
      <c r="A193" s="640"/>
      <c r="B193" s="640"/>
      <c r="C193" s="641"/>
      <c r="D193" s="640"/>
      <c r="E193" s="640"/>
      <c r="F193" s="642"/>
      <c r="G193" s="642"/>
      <c r="H193" s="642"/>
      <c r="I193" s="640"/>
      <c r="J193" s="640"/>
      <c r="K193" s="596"/>
      <c r="L193" s="596"/>
      <c r="M193" s="640"/>
      <c r="N193" s="640"/>
      <c r="O193" s="640"/>
      <c r="P193" s="642"/>
      <c r="Q193" s="640"/>
      <c r="R193" s="640"/>
      <c r="S193" s="640"/>
      <c r="T193" s="640"/>
      <c r="U193" s="640"/>
      <c r="V193" s="640"/>
      <c r="W193" s="640"/>
      <c r="X193" s="640"/>
      <c r="Y193" s="640"/>
      <c r="Z193" s="640"/>
      <c r="AA193" s="640"/>
      <c r="AB193" s="640"/>
      <c r="AC193" s="640"/>
      <c r="AD193" s="640"/>
      <c r="AE193" s="640"/>
      <c r="AF193" s="640"/>
      <c r="AG193" s="640"/>
      <c r="AH193" s="640"/>
      <c r="AI193" s="640"/>
      <c r="AJ193" s="640"/>
      <c r="AK193" s="640"/>
      <c r="AL193" s="640"/>
      <c r="AM193" s="640"/>
      <c r="AN193" s="640"/>
      <c r="AO193" s="640"/>
      <c r="AP193" s="640"/>
      <c r="AQ193" s="640"/>
    </row>
    <row r="194" spans="1:43" ht="15.75" customHeight="1">
      <c r="A194" s="640"/>
      <c r="B194" s="640"/>
      <c r="C194" s="641"/>
      <c r="D194" s="640"/>
      <c r="E194" s="640"/>
      <c r="F194" s="642"/>
      <c r="G194" s="642"/>
      <c r="H194" s="642"/>
      <c r="I194" s="640"/>
      <c r="J194" s="640"/>
      <c r="K194" s="596"/>
      <c r="L194" s="596"/>
      <c r="M194" s="640"/>
      <c r="N194" s="640"/>
      <c r="O194" s="640"/>
      <c r="P194" s="642"/>
      <c r="Q194" s="640"/>
      <c r="R194" s="640"/>
      <c r="S194" s="640"/>
      <c r="T194" s="640"/>
      <c r="U194" s="640"/>
      <c r="V194" s="640"/>
      <c r="W194" s="640"/>
      <c r="X194" s="640"/>
      <c r="Y194" s="640"/>
      <c r="Z194" s="640"/>
      <c r="AA194" s="640"/>
      <c r="AB194" s="640"/>
      <c r="AC194" s="640"/>
      <c r="AD194" s="640"/>
      <c r="AE194" s="640"/>
      <c r="AF194" s="640"/>
      <c r="AG194" s="640"/>
      <c r="AH194" s="640"/>
      <c r="AI194" s="640"/>
      <c r="AJ194" s="640"/>
      <c r="AK194" s="640"/>
      <c r="AL194" s="640"/>
      <c r="AM194" s="640"/>
      <c r="AN194" s="640"/>
      <c r="AO194" s="640"/>
      <c r="AP194" s="640"/>
      <c r="AQ194" s="640"/>
    </row>
    <row r="195" spans="1:43" ht="15.75" customHeight="1">
      <c r="A195" s="640"/>
      <c r="B195" s="640"/>
      <c r="C195" s="641"/>
      <c r="D195" s="640"/>
      <c r="E195" s="640"/>
      <c r="F195" s="642"/>
      <c r="G195" s="642"/>
      <c r="H195" s="642"/>
      <c r="I195" s="640"/>
      <c r="J195" s="640"/>
      <c r="K195" s="596"/>
      <c r="L195" s="596"/>
      <c r="M195" s="640"/>
      <c r="N195" s="640"/>
      <c r="O195" s="640"/>
      <c r="P195" s="642"/>
      <c r="Q195" s="640"/>
      <c r="R195" s="640"/>
      <c r="S195" s="640"/>
      <c r="T195" s="640"/>
      <c r="U195" s="640"/>
      <c r="V195" s="640"/>
      <c r="W195" s="640"/>
      <c r="X195" s="640"/>
      <c r="Y195" s="640"/>
      <c r="Z195" s="640"/>
      <c r="AA195" s="640"/>
      <c r="AB195" s="640"/>
      <c r="AC195" s="640"/>
      <c r="AD195" s="640"/>
      <c r="AE195" s="640"/>
      <c r="AF195" s="640"/>
      <c r="AG195" s="640"/>
      <c r="AH195" s="640"/>
      <c r="AI195" s="640"/>
      <c r="AJ195" s="640"/>
      <c r="AK195" s="640"/>
      <c r="AL195" s="640"/>
      <c r="AM195" s="640"/>
      <c r="AN195" s="640"/>
      <c r="AO195" s="640"/>
      <c r="AP195" s="640"/>
      <c r="AQ195" s="640"/>
    </row>
    <row r="196" spans="1:43" ht="15.75" customHeight="1">
      <c r="A196" s="640"/>
      <c r="B196" s="640"/>
      <c r="C196" s="641"/>
      <c r="D196" s="640"/>
      <c r="E196" s="640"/>
      <c r="F196" s="642"/>
      <c r="G196" s="642"/>
      <c r="H196" s="642"/>
      <c r="I196" s="640"/>
      <c r="J196" s="640"/>
      <c r="K196" s="596"/>
      <c r="L196" s="596"/>
      <c r="M196" s="640"/>
      <c r="N196" s="640"/>
      <c r="O196" s="640"/>
      <c r="P196" s="642"/>
      <c r="Q196" s="640"/>
      <c r="R196" s="640"/>
      <c r="S196" s="640"/>
      <c r="T196" s="640"/>
      <c r="U196" s="640"/>
      <c r="V196" s="640"/>
      <c r="W196" s="640"/>
      <c r="X196" s="640"/>
      <c r="Y196" s="640"/>
      <c r="Z196" s="640"/>
      <c r="AA196" s="640"/>
      <c r="AB196" s="640"/>
      <c r="AC196" s="640"/>
      <c r="AD196" s="640"/>
      <c r="AE196" s="640"/>
      <c r="AF196" s="640"/>
      <c r="AG196" s="640"/>
      <c r="AH196" s="640"/>
      <c r="AI196" s="640"/>
      <c r="AJ196" s="640"/>
      <c r="AK196" s="640"/>
      <c r="AL196" s="640"/>
      <c r="AM196" s="640"/>
      <c r="AN196" s="640"/>
      <c r="AO196" s="640"/>
      <c r="AP196" s="640"/>
      <c r="AQ196" s="640"/>
    </row>
    <row r="197" spans="1:43" ht="15.75" customHeight="1">
      <c r="A197" s="640"/>
      <c r="B197" s="640"/>
      <c r="C197" s="641"/>
      <c r="D197" s="640"/>
      <c r="E197" s="640"/>
      <c r="F197" s="642"/>
      <c r="G197" s="642"/>
      <c r="H197" s="642"/>
      <c r="I197" s="640"/>
      <c r="J197" s="640"/>
      <c r="K197" s="596"/>
      <c r="L197" s="596"/>
      <c r="M197" s="640"/>
      <c r="N197" s="640"/>
      <c r="O197" s="640"/>
      <c r="P197" s="642"/>
      <c r="Q197" s="640"/>
      <c r="R197" s="640"/>
      <c r="S197" s="640"/>
      <c r="T197" s="640"/>
      <c r="U197" s="640"/>
      <c r="V197" s="640"/>
      <c r="W197" s="640"/>
      <c r="X197" s="640"/>
      <c r="Y197" s="640"/>
      <c r="Z197" s="640"/>
      <c r="AA197" s="640"/>
      <c r="AB197" s="640"/>
      <c r="AC197" s="640"/>
      <c r="AD197" s="640"/>
      <c r="AE197" s="640"/>
      <c r="AF197" s="640"/>
      <c r="AG197" s="640"/>
      <c r="AH197" s="640"/>
      <c r="AI197" s="640"/>
      <c r="AJ197" s="640"/>
      <c r="AK197" s="640"/>
      <c r="AL197" s="640"/>
      <c r="AM197" s="640"/>
      <c r="AN197" s="640"/>
      <c r="AO197" s="640"/>
      <c r="AP197" s="640"/>
      <c r="AQ197" s="640"/>
    </row>
    <row r="198" spans="1:43" ht="15.75" customHeight="1">
      <c r="A198" s="640"/>
      <c r="B198" s="640"/>
      <c r="C198" s="641"/>
      <c r="D198" s="640"/>
      <c r="E198" s="640"/>
      <c r="F198" s="642"/>
      <c r="G198" s="642"/>
      <c r="H198" s="642"/>
      <c r="I198" s="640"/>
      <c r="J198" s="640"/>
      <c r="K198" s="596"/>
      <c r="L198" s="596"/>
      <c r="M198" s="640"/>
      <c r="N198" s="640"/>
      <c r="O198" s="640"/>
      <c r="P198" s="642"/>
      <c r="Q198" s="640"/>
      <c r="R198" s="640"/>
      <c r="S198" s="640"/>
      <c r="T198" s="640"/>
      <c r="U198" s="640"/>
      <c r="V198" s="640"/>
      <c r="W198" s="640"/>
      <c r="X198" s="640"/>
      <c r="Y198" s="640"/>
      <c r="Z198" s="640"/>
      <c r="AA198" s="640"/>
      <c r="AB198" s="640"/>
      <c r="AC198" s="640"/>
      <c r="AD198" s="640"/>
      <c r="AE198" s="640"/>
      <c r="AF198" s="640"/>
      <c r="AG198" s="640"/>
      <c r="AH198" s="640"/>
      <c r="AI198" s="640"/>
      <c r="AJ198" s="640"/>
      <c r="AK198" s="640"/>
      <c r="AL198" s="640"/>
      <c r="AM198" s="640"/>
      <c r="AN198" s="640"/>
      <c r="AO198" s="640"/>
      <c r="AP198" s="640"/>
      <c r="AQ198" s="640"/>
    </row>
    <row r="199" spans="1:43" ht="15.75" customHeight="1">
      <c r="A199" s="640"/>
      <c r="B199" s="640"/>
      <c r="C199" s="641"/>
      <c r="D199" s="640"/>
      <c r="E199" s="640"/>
      <c r="F199" s="642"/>
      <c r="G199" s="642"/>
      <c r="H199" s="642"/>
      <c r="I199" s="640"/>
      <c r="J199" s="640"/>
      <c r="K199" s="596"/>
      <c r="L199" s="596"/>
      <c r="M199" s="640"/>
      <c r="N199" s="640"/>
      <c r="O199" s="640"/>
      <c r="P199" s="642"/>
      <c r="Q199" s="640"/>
      <c r="R199" s="640"/>
      <c r="S199" s="640"/>
      <c r="T199" s="640"/>
      <c r="U199" s="640"/>
      <c r="V199" s="640"/>
      <c r="W199" s="640"/>
      <c r="X199" s="640"/>
      <c r="Y199" s="640"/>
      <c r="Z199" s="640"/>
      <c r="AA199" s="640"/>
      <c r="AB199" s="640"/>
      <c r="AC199" s="640"/>
      <c r="AD199" s="640"/>
      <c r="AE199" s="640"/>
      <c r="AF199" s="640"/>
      <c r="AG199" s="640"/>
      <c r="AH199" s="640"/>
      <c r="AI199" s="640"/>
      <c r="AJ199" s="640"/>
      <c r="AK199" s="640"/>
      <c r="AL199" s="640"/>
      <c r="AM199" s="640"/>
      <c r="AN199" s="640"/>
      <c r="AO199" s="640"/>
      <c r="AP199" s="640"/>
      <c r="AQ199" s="640"/>
    </row>
    <row r="200" spans="1:43" ht="15.75" customHeight="1">
      <c r="A200" s="640"/>
      <c r="B200" s="640"/>
      <c r="C200" s="641"/>
      <c r="D200" s="640"/>
      <c r="E200" s="640"/>
      <c r="F200" s="642"/>
      <c r="G200" s="642"/>
      <c r="H200" s="642"/>
      <c r="I200" s="640"/>
      <c r="J200" s="640"/>
      <c r="K200" s="596"/>
      <c r="L200" s="596"/>
      <c r="M200" s="640"/>
      <c r="N200" s="640"/>
      <c r="O200" s="640"/>
      <c r="P200" s="642"/>
      <c r="Q200" s="640"/>
      <c r="R200" s="640"/>
      <c r="S200" s="640"/>
      <c r="T200" s="640"/>
      <c r="U200" s="640"/>
      <c r="V200" s="640"/>
      <c r="W200" s="640"/>
      <c r="X200" s="640"/>
      <c r="Y200" s="640"/>
      <c r="Z200" s="640"/>
      <c r="AA200" s="640"/>
      <c r="AB200" s="640"/>
      <c r="AC200" s="640"/>
      <c r="AD200" s="640"/>
      <c r="AE200" s="640"/>
      <c r="AF200" s="640"/>
      <c r="AG200" s="640"/>
      <c r="AH200" s="640"/>
      <c r="AI200" s="640"/>
      <c r="AJ200" s="640"/>
      <c r="AK200" s="640"/>
      <c r="AL200" s="640"/>
      <c r="AM200" s="640"/>
      <c r="AN200" s="640"/>
      <c r="AO200" s="640"/>
      <c r="AP200" s="640"/>
      <c r="AQ200" s="640"/>
    </row>
    <row r="201" spans="1:43" ht="15.75" customHeight="1">
      <c r="A201" s="640"/>
      <c r="B201" s="640"/>
      <c r="C201" s="641"/>
      <c r="D201" s="640"/>
      <c r="E201" s="640"/>
      <c r="F201" s="642"/>
      <c r="G201" s="642"/>
      <c r="H201" s="642"/>
      <c r="I201" s="640"/>
      <c r="J201" s="640"/>
      <c r="K201" s="596"/>
      <c r="L201" s="596"/>
      <c r="M201" s="640"/>
      <c r="N201" s="640"/>
      <c r="O201" s="640"/>
      <c r="P201" s="642"/>
      <c r="Q201" s="640"/>
      <c r="R201" s="640"/>
      <c r="S201" s="640"/>
      <c r="T201" s="640"/>
      <c r="U201" s="640"/>
      <c r="V201" s="640"/>
      <c r="W201" s="640"/>
      <c r="X201" s="640"/>
      <c r="Y201" s="640"/>
      <c r="Z201" s="640"/>
      <c r="AA201" s="640"/>
      <c r="AB201" s="640"/>
      <c r="AC201" s="640"/>
      <c r="AD201" s="640"/>
      <c r="AE201" s="640"/>
      <c r="AF201" s="640"/>
      <c r="AG201" s="640"/>
      <c r="AH201" s="640"/>
      <c r="AI201" s="640"/>
      <c r="AJ201" s="640"/>
      <c r="AK201" s="640"/>
      <c r="AL201" s="640"/>
      <c r="AM201" s="640"/>
      <c r="AN201" s="640"/>
      <c r="AO201" s="640"/>
      <c r="AP201" s="640"/>
      <c r="AQ201" s="640"/>
    </row>
    <row r="202" spans="1:43" ht="15.75" customHeight="1">
      <c r="A202" s="640"/>
      <c r="B202" s="640"/>
      <c r="C202" s="641"/>
      <c r="D202" s="640"/>
      <c r="E202" s="640"/>
      <c r="F202" s="642"/>
      <c r="G202" s="642"/>
      <c r="H202" s="642"/>
      <c r="I202" s="640"/>
      <c r="J202" s="640"/>
      <c r="K202" s="596"/>
      <c r="L202" s="596"/>
      <c r="M202" s="640"/>
      <c r="N202" s="640"/>
      <c r="O202" s="640"/>
      <c r="P202" s="642"/>
      <c r="Q202" s="640"/>
      <c r="R202" s="640"/>
      <c r="S202" s="640"/>
      <c r="T202" s="640"/>
      <c r="U202" s="640"/>
      <c r="V202" s="640"/>
      <c r="W202" s="640"/>
      <c r="X202" s="640"/>
      <c r="Y202" s="640"/>
      <c r="Z202" s="640"/>
      <c r="AA202" s="640"/>
      <c r="AB202" s="640"/>
      <c r="AC202" s="640"/>
      <c r="AD202" s="640"/>
      <c r="AE202" s="640"/>
      <c r="AF202" s="640"/>
      <c r="AG202" s="640"/>
      <c r="AH202" s="640"/>
      <c r="AI202" s="640"/>
      <c r="AJ202" s="640"/>
      <c r="AK202" s="640"/>
      <c r="AL202" s="640"/>
      <c r="AM202" s="640"/>
      <c r="AN202" s="640"/>
      <c r="AO202" s="640"/>
      <c r="AP202" s="640"/>
      <c r="AQ202" s="640"/>
    </row>
    <row r="203" spans="1:43" ht="15.75" customHeight="1">
      <c r="A203" s="640"/>
      <c r="B203" s="640"/>
      <c r="C203" s="641"/>
      <c r="D203" s="640"/>
      <c r="E203" s="640"/>
      <c r="F203" s="642"/>
      <c r="G203" s="642"/>
      <c r="H203" s="642"/>
      <c r="I203" s="640"/>
      <c r="J203" s="640"/>
      <c r="K203" s="596"/>
      <c r="L203" s="596"/>
      <c r="M203" s="640"/>
      <c r="N203" s="640"/>
      <c r="O203" s="640"/>
      <c r="P203" s="642"/>
      <c r="Q203" s="640"/>
      <c r="R203" s="640"/>
      <c r="S203" s="640"/>
      <c r="T203" s="640"/>
      <c r="U203" s="640"/>
      <c r="V203" s="640"/>
      <c r="W203" s="640"/>
      <c r="X203" s="640"/>
      <c r="Y203" s="640"/>
      <c r="Z203" s="640"/>
      <c r="AA203" s="640"/>
      <c r="AB203" s="640"/>
      <c r="AC203" s="640"/>
      <c r="AD203" s="640"/>
      <c r="AE203" s="640"/>
      <c r="AF203" s="640"/>
      <c r="AG203" s="640"/>
      <c r="AH203" s="640"/>
      <c r="AI203" s="640"/>
      <c r="AJ203" s="640"/>
      <c r="AK203" s="640"/>
      <c r="AL203" s="640"/>
      <c r="AM203" s="640"/>
      <c r="AN203" s="640"/>
      <c r="AO203" s="640"/>
      <c r="AP203" s="640"/>
      <c r="AQ203" s="640"/>
    </row>
    <row r="204" spans="1:43" ht="15.75" customHeight="1">
      <c r="A204" s="640"/>
      <c r="B204" s="640"/>
      <c r="C204" s="641"/>
      <c r="D204" s="640"/>
      <c r="E204" s="640"/>
      <c r="F204" s="642"/>
      <c r="G204" s="642"/>
      <c r="H204" s="642"/>
      <c r="I204" s="640"/>
      <c r="J204" s="640"/>
      <c r="K204" s="596"/>
      <c r="L204" s="596"/>
      <c r="M204" s="640"/>
      <c r="N204" s="640"/>
      <c r="O204" s="640"/>
      <c r="P204" s="642"/>
      <c r="Q204" s="640"/>
      <c r="R204" s="640"/>
      <c r="S204" s="640"/>
      <c r="T204" s="640"/>
      <c r="U204" s="640"/>
      <c r="V204" s="640"/>
      <c r="W204" s="640"/>
      <c r="X204" s="640"/>
      <c r="Y204" s="640"/>
      <c r="Z204" s="640"/>
      <c r="AA204" s="640"/>
      <c r="AB204" s="640"/>
      <c r="AC204" s="640"/>
      <c r="AD204" s="640"/>
      <c r="AE204" s="640"/>
      <c r="AF204" s="640"/>
      <c r="AG204" s="640"/>
      <c r="AH204" s="640"/>
      <c r="AI204" s="640"/>
      <c r="AJ204" s="640"/>
      <c r="AK204" s="640"/>
      <c r="AL204" s="640"/>
      <c r="AM204" s="640"/>
      <c r="AN204" s="640"/>
      <c r="AO204" s="640"/>
      <c r="AP204" s="640"/>
      <c r="AQ204" s="640"/>
    </row>
    <row r="205" spans="1:43" ht="15.75" customHeight="1">
      <c r="A205" s="640"/>
      <c r="B205" s="640"/>
      <c r="C205" s="641"/>
      <c r="D205" s="640"/>
      <c r="E205" s="640"/>
      <c r="F205" s="642"/>
      <c r="G205" s="642"/>
      <c r="H205" s="642"/>
      <c r="I205" s="640"/>
      <c r="J205" s="640"/>
      <c r="K205" s="596"/>
      <c r="L205" s="596"/>
      <c r="M205" s="640"/>
      <c r="N205" s="640"/>
      <c r="O205" s="640"/>
      <c r="P205" s="642"/>
      <c r="Q205" s="640"/>
      <c r="R205" s="640"/>
      <c r="S205" s="640"/>
      <c r="T205" s="640"/>
      <c r="U205" s="640"/>
      <c r="V205" s="640"/>
      <c r="W205" s="640"/>
      <c r="X205" s="640"/>
      <c r="Y205" s="640"/>
      <c r="Z205" s="640"/>
      <c r="AA205" s="640"/>
      <c r="AB205" s="640"/>
      <c r="AC205" s="640"/>
      <c r="AD205" s="640"/>
      <c r="AE205" s="640"/>
      <c r="AF205" s="640"/>
      <c r="AG205" s="640"/>
      <c r="AH205" s="640"/>
      <c r="AI205" s="640"/>
      <c r="AJ205" s="640"/>
      <c r="AK205" s="640"/>
      <c r="AL205" s="640"/>
      <c r="AM205" s="640"/>
      <c r="AN205" s="640"/>
      <c r="AO205" s="640"/>
      <c r="AP205" s="640"/>
      <c r="AQ205" s="640"/>
    </row>
    <row r="206" spans="1:43" ht="15.75" customHeight="1">
      <c r="A206" s="640"/>
      <c r="B206" s="640"/>
      <c r="C206" s="641"/>
      <c r="D206" s="640"/>
      <c r="E206" s="640"/>
      <c r="F206" s="642"/>
      <c r="G206" s="642"/>
      <c r="H206" s="642"/>
      <c r="I206" s="640"/>
      <c r="J206" s="640"/>
      <c r="K206" s="596"/>
      <c r="L206" s="596"/>
      <c r="M206" s="640"/>
      <c r="N206" s="640"/>
      <c r="O206" s="640"/>
      <c r="P206" s="642"/>
      <c r="Q206" s="640"/>
      <c r="R206" s="640"/>
      <c r="S206" s="640"/>
      <c r="T206" s="640"/>
      <c r="U206" s="640"/>
      <c r="V206" s="640"/>
      <c r="W206" s="640"/>
      <c r="X206" s="640"/>
      <c r="Y206" s="640"/>
      <c r="Z206" s="640"/>
      <c r="AA206" s="640"/>
      <c r="AB206" s="640"/>
      <c r="AC206" s="640"/>
      <c r="AD206" s="640"/>
      <c r="AE206" s="640"/>
      <c r="AF206" s="640"/>
      <c r="AG206" s="640"/>
      <c r="AH206" s="640"/>
      <c r="AI206" s="640"/>
      <c r="AJ206" s="640"/>
      <c r="AK206" s="640"/>
      <c r="AL206" s="640"/>
      <c r="AM206" s="640"/>
      <c r="AN206" s="640"/>
      <c r="AO206" s="640"/>
      <c r="AP206" s="640"/>
      <c r="AQ206" s="640"/>
    </row>
    <row r="207" spans="1:43" ht="15.75" customHeight="1">
      <c r="A207" s="640"/>
      <c r="B207" s="640"/>
      <c r="C207" s="641"/>
      <c r="D207" s="640"/>
      <c r="E207" s="640"/>
      <c r="F207" s="642"/>
      <c r="G207" s="642"/>
      <c r="H207" s="642"/>
      <c r="I207" s="640"/>
      <c r="J207" s="640"/>
      <c r="K207" s="596"/>
      <c r="L207" s="596"/>
      <c r="M207" s="640"/>
      <c r="N207" s="640"/>
      <c r="O207" s="640"/>
      <c r="P207" s="642"/>
      <c r="Q207" s="640"/>
      <c r="R207" s="640"/>
      <c r="S207" s="640"/>
      <c r="T207" s="640"/>
      <c r="U207" s="640"/>
      <c r="V207" s="640"/>
      <c r="W207" s="640"/>
      <c r="X207" s="640"/>
      <c r="Y207" s="640"/>
      <c r="Z207" s="640"/>
      <c r="AA207" s="640"/>
      <c r="AB207" s="640"/>
      <c r="AC207" s="640"/>
      <c r="AD207" s="640"/>
      <c r="AE207" s="640"/>
      <c r="AF207" s="640"/>
      <c r="AG207" s="640"/>
      <c r="AH207" s="640"/>
      <c r="AI207" s="640"/>
      <c r="AJ207" s="640"/>
      <c r="AK207" s="640"/>
      <c r="AL207" s="640"/>
      <c r="AM207" s="640"/>
      <c r="AN207" s="640"/>
      <c r="AO207" s="640"/>
      <c r="AP207" s="640"/>
      <c r="AQ207" s="640"/>
    </row>
    <row r="208" spans="1:43" ht="15.75" customHeight="1">
      <c r="A208" s="640"/>
      <c r="B208" s="640"/>
      <c r="C208" s="641"/>
      <c r="D208" s="640"/>
      <c r="E208" s="640"/>
      <c r="F208" s="642"/>
      <c r="G208" s="642"/>
      <c r="H208" s="642"/>
      <c r="I208" s="640"/>
      <c r="J208" s="640"/>
      <c r="K208" s="596"/>
      <c r="L208" s="596"/>
      <c r="M208" s="640"/>
      <c r="N208" s="640"/>
      <c r="O208" s="640"/>
      <c r="P208" s="642"/>
      <c r="Q208" s="640"/>
      <c r="R208" s="640"/>
      <c r="S208" s="640"/>
      <c r="T208" s="640"/>
      <c r="U208" s="640"/>
      <c r="V208" s="640"/>
      <c r="W208" s="640"/>
      <c r="X208" s="640"/>
      <c r="Y208" s="640"/>
      <c r="Z208" s="640"/>
      <c r="AA208" s="640"/>
      <c r="AB208" s="640"/>
      <c r="AC208" s="640"/>
      <c r="AD208" s="640"/>
      <c r="AE208" s="640"/>
      <c r="AF208" s="640"/>
      <c r="AG208" s="640"/>
      <c r="AH208" s="640"/>
      <c r="AI208" s="640"/>
      <c r="AJ208" s="640"/>
      <c r="AK208" s="640"/>
      <c r="AL208" s="640"/>
      <c r="AM208" s="640"/>
      <c r="AN208" s="640"/>
      <c r="AO208" s="640"/>
      <c r="AP208" s="640"/>
      <c r="AQ208" s="640"/>
    </row>
    <row r="209" spans="1:43" ht="15.75" customHeight="1">
      <c r="A209" s="640"/>
      <c r="B209" s="640"/>
      <c r="C209" s="641"/>
      <c r="D209" s="640"/>
      <c r="E209" s="640"/>
      <c r="F209" s="642"/>
      <c r="G209" s="642"/>
      <c r="H209" s="642"/>
      <c r="I209" s="640"/>
      <c r="J209" s="640"/>
      <c r="K209" s="596"/>
      <c r="L209" s="596"/>
      <c r="M209" s="640"/>
      <c r="N209" s="640"/>
      <c r="O209" s="640"/>
      <c r="P209" s="642"/>
      <c r="Q209" s="640"/>
      <c r="R209" s="640"/>
      <c r="S209" s="640"/>
      <c r="T209" s="640"/>
      <c r="U209" s="640"/>
      <c r="V209" s="640"/>
      <c r="W209" s="640"/>
      <c r="X209" s="640"/>
      <c r="Y209" s="640"/>
      <c r="Z209" s="640"/>
      <c r="AA209" s="640"/>
      <c r="AB209" s="640"/>
      <c r="AC209" s="640"/>
      <c r="AD209" s="640"/>
      <c r="AE209" s="640"/>
      <c r="AF209" s="640"/>
      <c r="AG209" s="640"/>
      <c r="AH209" s="640"/>
      <c r="AI209" s="640"/>
      <c r="AJ209" s="640"/>
      <c r="AK209" s="640"/>
      <c r="AL209" s="640"/>
      <c r="AM209" s="640"/>
      <c r="AN209" s="640"/>
      <c r="AO209" s="640"/>
      <c r="AP209" s="640"/>
      <c r="AQ209" s="640"/>
    </row>
    <row r="210" spans="1:43" ht="15.75" customHeight="1">
      <c r="A210" s="640"/>
      <c r="B210" s="640"/>
      <c r="C210" s="641"/>
      <c r="D210" s="640"/>
      <c r="E210" s="640"/>
      <c r="F210" s="642"/>
      <c r="G210" s="642"/>
      <c r="H210" s="642"/>
      <c r="I210" s="640"/>
      <c r="J210" s="640"/>
      <c r="K210" s="596"/>
      <c r="L210" s="596"/>
      <c r="M210" s="640"/>
      <c r="N210" s="640"/>
      <c r="O210" s="640"/>
      <c r="P210" s="642"/>
      <c r="Q210" s="640"/>
      <c r="R210" s="640"/>
      <c r="S210" s="640"/>
      <c r="T210" s="640"/>
      <c r="U210" s="640"/>
      <c r="V210" s="640"/>
      <c r="W210" s="640"/>
      <c r="X210" s="640"/>
      <c r="Y210" s="640"/>
      <c r="Z210" s="640"/>
      <c r="AA210" s="640"/>
      <c r="AB210" s="640"/>
      <c r="AC210" s="640"/>
      <c r="AD210" s="640"/>
      <c r="AE210" s="640"/>
      <c r="AF210" s="640"/>
      <c r="AG210" s="640"/>
      <c r="AH210" s="640"/>
      <c r="AI210" s="640"/>
      <c r="AJ210" s="640"/>
      <c r="AK210" s="640"/>
      <c r="AL210" s="640"/>
      <c r="AM210" s="640"/>
      <c r="AN210" s="640"/>
      <c r="AO210" s="640"/>
      <c r="AP210" s="640"/>
      <c r="AQ210" s="640"/>
    </row>
    <row r="211" spans="1:43" ht="15.75" customHeight="1">
      <c r="A211" s="640"/>
      <c r="B211" s="640"/>
      <c r="C211" s="641"/>
      <c r="D211" s="640"/>
      <c r="E211" s="640"/>
      <c r="F211" s="642"/>
      <c r="G211" s="642"/>
      <c r="H211" s="642"/>
      <c r="I211" s="640"/>
      <c r="J211" s="640"/>
      <c r="K211" s="596"/>
      <c r="L211" s="596"/>
      <c r="M211" s="640"/>
      <c r="N211" s="640"/>
      <c r="O211" s="640"/>
      <c r="P211" s="642"/>
      <c r="Q211" s="640"/>
      <c r="R211" s="640"/>
      <c r="S211" s="640"/>
      <c r="T211" s="640"/>
      <c r="U211" s="640"/>
      <c r="V211" s="640"/>
      <c r="W211" s="640"/>
      <c r="X211" s="640"/>
      <c r="Y211" s="640"/>
      <c r="Z211" s="640"/>
      <c r="AA211" s="640"/>
      <c r="AB211" s="640"/>
      <c r="AC211" s="640"/>
      <c r="AD211" s="640"/>
      <c r="AE211" s="640"/>
      <c r="AF211" s="640"/>
      <c r="AG211" s="640"/>
      <c r="AH211" s="640"/>
      <c r="AI211" s="640"/>
      <c r="AJ211" s="640"/>
      <c r="AK211" s="640"/>
      <c r="AL211" s="640"/>
      <c r="AM211" s="640"/>
      <c r="AN211" s="640"/>
      <c r="AO211" s="640"/>
      <c r="AP211" s="640"/>
      <c r="AQ211" s="640"/>
    </row>
    <row r="212" spans="1:43" ht="15.75" customHeight="1">
      <c r="A212" s="640"/>
      <c r="B212" s="640"/>
      <c r="C212" s="641"/>
      <c r="D212" s="640"/>
      <c r="E212" s="640"/>
      <c r="F212" s="642"/>
      <c r="G212" s="642"/>
      <c r="H212" s="642"/>
      <c r="I212" s="640"/>
      <c r="J212" s="640"/>
      <c r="K212" s="596"/>
      <c r="L212" s="596"/>
      <c r="M212" s="640"/>
      <c r="N212" s="640"/>
      <c r="O212" s="640"/>
      <c r="P212" s="642"/>
      <c r="Q212" s="640"/>
      <c r="R212" s="640"/>
      <c r="S212" s="640"/>
      <c r="T212" s="640"/>
      <c r="U212" s="640"/>
      <c r="V212" s="640"/>
      <c r="W212" s="640"/>
      <c r="X212" s="640"/>
      <c r="Y212" s="640"/>
      <c r="Z212" s="640"/>
      <c r="AA212" s="640"/>
      <c r="AB212" s="640"/>
      <c r="AC212" s="640"/>
      <c r="AD212" s="640"/>
      <c r="AE212" s="640"/>
      <c r="AF212" s="640"/>
      <c r="AG212" s="640"/>
      <c r="AH212" s="640"/>
      <c r="AI212" s="640"/>
      <c r="AJ212" s="640"/>
      <c r="AK212" s="640"/>
      <c r="AL212" s="640"/>
      <c r="AM212" s="640"/>
      <c r="AN212" s="640"/>
      <c r="AO212" s="640"/>
      <c r="AP212" s="640"/>
      <c r="AQ212" s="640"/>
    </row>
    <row r="213" spans="1:43" ht="15.75" customHeight="1">
      <c r="A213" s="640"/>
      <c r="B213" s="640"/>
      <c r="C213" s="641"/>
      <c r="D213" s="640"/>
      <c r="E213" s="640"/>
      <c r="F213" s="642"/>
      <c r="G213" s="642"/>
      <c r="H213" s="642"/>
      <c r="I213" s="640"/>
      <c r="J213" s="640"/>
      <c r="K213" s="596"/>
      <c r="L213" s="596"/>
      <c r="M213" s="640"/>
      <c r="N213" s="640"/>
      <c r="O213" s="640"/>
      <c r="P213" s="642"/>
      <c r="Q213" s="640"/>
      <c r="R213" s="640"/>
      <c r="S213" s="640"/>
      <c r="T213" s="640"/>
      <c r="U213" s="640"/>
      <c r="V213" s="640"/>
      <c r="W213" s="640"/>
      <c r="X213" s="640"/>
      <c r="Y213" s="640"/>
      <c r="Z213" s="640"/>
      <c r="AA213" s="640"/>
      <c r="AB213" s="640"/>
      <c r="AC213" s="640"/>
      <c r="AD213" s="640"/>
      <c r="AE213" s="640"/>
      <c r="AF213" s="640"/>
      <c r="AG213" s="640"/>
      <c r="AH213" s="640"/>
      <c r="AI213" s="640"/>
      <c r="AJ213" s="640"/>
      <c r="AK213" s="640"/>
      <c r="AL213" s="640"/>
      <c r="AM213" s="640"/>
      <c r="AN213" s="640"/>
      <c r="AO213" s="640"/>
      <c r="AP213" s="640"/>
      <c r="AQ213" s="640"/>
    </row>
    <row r="214" spans="1:43" ht="15.75" customHeight="1">
      <c r="A214" s="640"/>
      <c r="B214" s="640"/>
      <c r="C214" s="641"/>
      <c r="D214" s="640"/>
      <c r="E214" s="640"/>
      <c r="F214" s="642"/>
      <c r="G214" s="642"/>
      <c r="H214" s="642"/>
      <c r="I214" s="640"/>
      <c r="J214" s="640"/>
      <c r="K214" s="596"/>
      <c r="L214" s="596"/>
      <c r="M214" s="640"/>
      <c r="N214" s="640"/>
      <c r="O214" s="640"/>
      <c r="P214" s="642"/>
      <c r="Q214" s="640"/>
      <c r="R214" s="640"/>
      <c r="S214" s="640"/>
      <c r="T214" s="640"/>
      <c r="U214" s="640"/>
      <c r="V214" s="640"/>
      <c r="W214" s="640"/>
      <c r="X214" s="640"/>
      <c r="Y214" s="640"/>
      <c r="Z214" s="640"/>
      <c r="AA214" s="640"/>
      <c r="AB214" s="640"/>
      <c r="AC214" s="640"/>
      <c r="AD214" s="640"/>
      <c r="AE214" s="640"/>
      <c r="AF214" s="640"/>
      <c r="AG214" s="640"/>
      <c r="AH214" s="640"/>
      <c r="AI214" s="640"/>
      <c r="AJ214" s="640"/>
      <c r="AK214" s="640"/>
      <c r="AL214" s="640"/>
      <c r="AM214" s="640"/>
      <c r="AN214" s="640"/>
      <c r="AO214" s="640"/>
      <c r="AP214" s="640"/>
      <c r="AQ214" s="640"/>
    </row>
    <row r="215" spans="1:43" ht="15.75" customHeight="1">
      <c r="A215" s="640"/>
      <c r="B215" s="640"/>
      <c r="C215" s="641"/>
      <c r="D215" s="640"/>
      <c r="E215" s="640"/>
      <c r="F215" s="642"/>
      <c r="G215" s="642"/>
      <c r="H215" s="642"/>
      <c r="I215" s="640"/>
      <c r="J215" s="640"/>
      <c r="K215" s="596"/>
      <c r="L215" s="596"/>
      <c r="M215" s="640"/>
      <c r="N215" s="640"/>
      <c r="O215" s="640"/>
      <c r="P215" s="642"/>
      <c r="Q215" s="640"/>
      <c r="R215" s="640"/>
      <c r="S215" s="640"/>
      <c r="T215" s="640"/>
      <c r="U215" s="640"/>
      <c r="V215" s="640"/>
      <c r="W215" s="640"/>
      <c r="X215" s="640"/>
      <c r="Y215" s="640"/>
      <c r="Z215" s="640"/>
      <c r="AA215" s="640"/>
      <c r="AB215" s="640"/>
      <c r="AC215" s="640"/>
      <c r="AD215" s="640"/>
      <c r="AE215" s="640"/>
      <c r="AF215" s="640"/>
      <c r="AG215" s="640"/>
      <c r="AH215" s="640"/>
      <c r="AI215" s="640"/>
      <c r="AJ215" s="640"/>
      <c r="AK215" s="640"/>
      <c r="AL215" s="640"/>
      <c r="AM215" s="640"/>
      <c r="AN215" s="640"/>
      <c r="AO215" s="640"/>
      <c r="AP215" s="640"/>
      <c r="AQ215" s="640"/>
    </row>
    <row r="216" spans="1:43" ht="15.75" customHeight="1">
      <c r="A216" s="640"/>
      <c r="B216" s="640"/>
      <c r="C216" s="641"/>
      <c r="D216" s="640"/>
      <c r="E216" s="640"/>
      <c r="F216" s="642"/>
      <c r="G216" s="642"/>
      <c r="H216" s="642"/>
      <c r="I216" s="640"/>
      <c r="J216" s="640"/>
      <c r="K216" s="596"/>
      <c r="L216" s="596"/>
      <c r="M216" s="640"/>
      <c r="N216" s="640"/>
      <c r="O216" s="640"/>
      <c r="P216" s="642"/>
      <c r="Q216" s="640"/>
      <c r="R216" s="640"/>
      <c r="S216" s="640"/>
      <c r="T216" s="640"/>
      <c r="U216" s="640"/>
      <c r="V216" s="640"/>
      <c r="W216" s="640"/>
      <c r="X216" s="640"/>
      <c r="Y216" s="640"/>
      <c r="Z216" s="640"/>
      <c r="AA216" s="640"/>
      <c r="AB216" s="640"/>
      <c r="AC216" s="640"/>
      <c r="AD216" s="640"/>
      <c r="AE216" s="640"/>
      <c r="AF216" s="640"/>
      <c r="AG216" s="640"/>
      <c r="AH216" s="640"/>
      <c r="AI216" s="640"/>
      <c r="AJ216" s="640"/>
      <c r="AK216" s="640"/>
      <c r="AL216" s="640"/>
      <c r="AM216" s="640"/>
      <c r="AN216" s="640"/>
      <c r="AO216" s="640"/>
      <c r="AP216" s="640"/>
      <c r="AQ216" s="640"/>
    </row>
    <row r="217" spans="1:43" ht="15.75" customHeight="1">
      <c r="A217" s="640"/>
      <c r="B217" s="640"/>
      <c r="C217" s="641"/>
      <c r="D217" s="640"/>
      <c r="E217" s="640"/>
      <c r="F217" s="642"/>
      <c r="G217" s="642"/>
      <c r="H217" s="642"/>
      <c r="I217" s="640"/>
      <c r="J217" s="640"/>
      <c r="K217" s="596"/>
      <c r="L217" s="596"/>
      <c r="M217" s="640"/>
      <c r="N217" s="640"/>
      <c r="O217" s="640"/>
      <c r="P217" s="642"/>
      <c r="Q217" s="640"/>
      <c r="R217" s="640"/>
      <c r="S217" s="640"/>
      <c r="T217" s="640"/>
      <c r="U217" s="640"/>
      <c r="V217" s="640"/>
      <c r="W217" s="640"/>
      <c r="X217" s="640"/>
      <c r="Y217" s="640"/>
      <c r="Z217" s="640"/>
      <c r="AA217" s="640"/>
      <c r="AB217" s="640"/>
      <c r="AC217" s="640"/>
      <c r="AD217" s="640"/>
      <c r="AE217" s="640"/>
      <c r="AF217" s="640"/>
      <c r="AG217" s="640"/>
      <c r="AH217" s="640"/>
      <c r="AI217" s="640"/>
      <c r="AJ217" s="640"/>
      <c r="AK217" s="640"/>
      <c r="AL217" s="640"/>
      <c r="AM217" s="640"/>
      <c r="AN217" s="640"/>
      <c r="AO217" s="640"/>
      <c r="AP217" s="640"/>
      <c r="AQ217" s="640"/>
    </row>
    <row r="218" spans="1:43" ht="15.75" customHeight="1">
      <c r="A218" s="640"/>
      <c r="B218" s="640"/>
      <c r="C218" s="641"/>
      <c r="D218" s="640"/>
      <c r="E218" s="640"/>
      <c r="F218" s="642"/>
      <c r="G218" s="642"/>
      <c r="H218" s="642"/>
      <c r="I218" s="640"/>
      <c r="J218" s="640"/>
      <c r="K218" s="596"/>
      <c r="L218" s="596"/>
      <c r="M218" s="640"/>
      <c r="N218" s="640"/>
      <c r="O218" s="640"/>
      <c r="P218" s="642"/>
      <c r="Q218" s="640"/>
      <c r="R218" s="640"/>
      <c r="S218" s="640"/>
      <c r="T218" s="640"/>
      <c r="U218" s="640"/>
      <c r="V218" s="640"/>
      <c r="W218" s="640"/>
      <c r="X218" s="640"/>
      <c r="Y218" s="640"/>
      <c r="Z218" s="640"/>
      <c r="AA218" s="640"/>
      <c r="AB218" s="640"/>
      <c r="AC218" s="640"/>
      <c r="AD218" s="640"/>
      <c r="AE218" s="640"/>
      <c r="AF218" s="640"/>
      <c r="AG218" s="640"/>
      <c r="AH218" s="640"/>
      <c r="AI218" s="640"/>
      <c r="AJ218" s="640"/>
      <c r="AK218" s="640"/>
      <c r="AL218" s="640"/>
      <c r="AM218" s="640"/>
      <c r="AN218" s="640"/>
      <c r="AO218" s="640"/>
      <c r="AP218" s="640"/>
      <c r="AQ218" s="640"/>
    </row>
    <row r="219" spans="1:43" ht="15.75" customHeight="1">
      <c r="A219" s="640"/>
      <c r="B219" s="640"/>
      <c r="C219" s="641"/>
      <c r="D219" s="640"/>
      <c r="E219" s="640"/>
      <c r="F219" s="642"/>
      <c r="G219" s="642"/>
      <c r="H219" s="642"/>
      <c r="I219" s="640"/>
      <c r="J219" s="640"/>
      <c r="K219" s="596"/>
      <c r="L219" s="596"/>
      <c r="M219" s="640"/>
      <c r="N219" s="640"/>
      <c r="O219" s="640"/>
      <c r="P219" s="642"/>
      <c r="Q219" s="640"/>
      <c r="R219" s="640"/>
      <c r="S219" s="640"/>
      <c r="T219" s="640"/>
      <c r="U219" s="640"/>
      <c r="V219" s="640"/>
      <c r="W219" s="640"/>
      <c r="X219" s="640"/>
      <c r="Y219" s="640"/>
      <c r="Z219" s="640"/>
      <c r="AA219" s="640"/>
      <c r="AB219" s="640"/>
      <c r="AC219" s="640"/>
      <c r="AD219" s="640"/>
      <c r="AE219" s="640"/>
      <c r="AF219" s="640"/>
      <c r="AG219" s="640"/>
      <c r="AH219" s="640"/>
      <c r="AI219" s="640"/>
      <c r="AJ219" s="640"/>
      <c r="AK219" s="640"/>
      <c r="AL219" s="640"/>
      <c r="AM219" s="640"/>
      <c r="AN219" s="640"/>
      <c r="AO219" s="640"/>
      <c r="AP219" s="640"/>
      <c r="AQ219" s="640"/>
    </row>
    <row r="220" spans="1:43" ht="15.75" customHeight="1">
      <c r="A220" s="640"/>
      <c r="B220" s="640"/>
      <c r="C220" s="641"/>
      <c r="D220" s="640"/>
      <c r="E220" s="640"/>
      <c r="F220" s="642"/>
      <c r="G220" s="642"/>
      <c r="H220" s="642"/>
      <c r="I220" s="640"/>
      <c r="J220" s="640"/>
      <c r="K220" s="596"/>
      <c r="L220" s="596"/>
      <c r="M220" s="640"/>
      <c r="N220" s="640"/>
      <c r="O220" s="640"/>
      <c r="P220" s="642"/>
      <c r="Q220" s="640"/>
      <c r="R220" s="640"/>
      <c r="S220" s="640"/>
      <c r="T220" s="640"/>
      <c r="U220" s="640"/>
      <c r="V220" s="640"/>
      <c r="W220" s="640"/>
      <c r="X220" s="640"/>
      <c r="Y220" s="640"/>
      <c r="Z220" s="640"/>
      <c r="AA220" s="640"/>
      <c r="AB220" s="640"/>
      <c r="AC220" s="640"/>
      <c r="AD220" s="640"/>
      <c r="AE220" s="640"/>
      <c r="AF220" s="640"/>
      <c r="AG220" s="640"/>
      <c r="AH220" s="640"/>
      <c r="AI220" s="640"/>
      <c r="AJ220" s="640"/>
      <c r="AK220" s="640"/>
      <c r="AL220" s="640"/>
      <c r="AM220" s="640"/>
      <c r="AN220" s="640"/>
      <c r="AO220" s="640"/>
      <c r="AP220" s="640"/>
      <c r="AQ220" s="640"/>
    </row>
    <row r="221" spans="1:43" ht="15.75" customHeight="1">
      <c r="A221" s="640"/>
      <c r="B221" s="640"/>
      <c r="C221" s="641"/>
      <c r="D221" s="640"/>
      <c r="E221" s="640"/>
      <c r="F221" s="642"/>
      <c r="G221" s="642"/>
      <c r="H221" s="642"/>
      <c r="I221" s="640"/>
      <c r="J221" s="640"/>
      <c r="K221" s="596"/>
      <c r="L221" s="596"/>
      <c r="M221" s="640"/>
      <c r="N221" s="640"/>
      <c r="O221" s="640"/>
      <c r="P221" s="642"/>
      <c r="Q221" s="640"/>
      <c r="R221" s="640"/>
      <c r="S221" s="640"/>
      <c r="T221" s="640"/>
      <c r="U221" s="640"/>
      <c r="V221" s="640"/>
      <c r="W221" s="640"/>
      <c r="X221" s="640"/>
      <c r="Y221" s="640"/>
      <c r="Z221" s="640"/>
      <c r="AA221" s="640"/>
      <c r="AB221" s="640"/>
      <c r="AC221" s="640"/>
      <c r="AD221" s="640"/>
      <c r="AE221" s="640"/>
      <c r="AF221" s="640"/>
      <c r="AG221" s="640"/>
      <c r="AH221" s="640"/>
      <c r="AI221" s="640"/>
      <c r="AJ221" s="640"/>
      <c r="AK221" s="640"/>
      <c r="AL221" s="640"/>
      <c r="AM221" s="640"/>
      <c r="AN221" s="640"/>
      <c r="AO221" s="640"/>
      <c r="AP221" s="640"/>
      <c r="AQ221" s="640"/>
    </row>
    <row r="222" spans="1:43" ht="15.75" customHeight="1">
      <c r="A222" s="640"/>
      <c r="B222" s="640"/>
      <c r="C222" s="641"/>
      <c r="D222" s="640"/>
      <c r="E222" s="640"/>
      <c r="F222" s="642"/>
      <c r="G222" s="642"/>
      <c r="H222" s="642"/>
      <c r="I222" s="640"/>
      <c r="J222" s="640"/>
      <c r="K222" s="596"/>
      <c r="L222" s="596"/>
      <c r="M222" s="640"/>
      <c r="N222" s="640"/>
      <c r="O222" s="640"/>
      <c r="P222" s="642"/>
      <c r="Q222" s="640"/>
      <c r="R222" s="640"/>
      <c r="S222" s="640"/>
      <c r="T222" s="640"/>
      <c r="U222" s="640"/>
      <c r="V222" s="640"/>
      <c r="W222" s="640"/>
      <c r="X222" s="640"/>
      <c r="Y222" s="640"/>
      <c r="Z222" s="640"/>
      <c r="AA222" s="640"/>
      <c r="AB222" s="640"/>
      <c r="AC222" s="640"/>
      <c r="AD222" s="640"/>
      <c r="AE222" s="640"/>
      <c r="AF222" s="640"/>
      <c r="AG222" s="640"/>
      <c r="AH222" s="640"/>
      <c r="AI222" s="640"/>
      <c r="AJ222" s="640"/>
      <c r="AK222" s="640"/>
      <c r="AL222" s="640"/>
      <c r="AM222" s="640"/>
      <c r="AN222" s="640"/>
      <c r="AO222" s="640"/>
      <c r="AP222" s="640"/>
      <c r="AQ222" s="640"/>
    </row>
    <row r="223" spans="1:43" ht="15.75" customHeight="1">
      <c r="A223" s="640"/>
      <c r="B223" s="640"/>
      <c r="C223" s="641"/>
      <c r="D223" s="640"/>
      <c r="E223" s="640"/>
      <c r="F223" s="642"/>
      <c r="G223" s="642"/>
      <c r="H223" s="642"/>
      <c r="I223" s="640"/>
      <c r="J223" s="640"/>
      <c r="K223" s="596"/>
      <c r="L223" s="596"/>
      <c r="M223" s="640"/>
      <c r="N223" s="640"/>
      <c r="O223" s="640"/>
      <c r="P223" s="642"/>
      <c r="Q223" s="640"/>
      <c r="R223" s="640"/>
      <c r="S223" s="640"/>
      <c r="T223" s="640"/>
      <c r="U223" s="640"/>
      <c r="V223" s="640"/>
      <c r="W223" s="640"/>
      <c r="X223" s="640"/>
      <c r="Y223" s="640"/>
      <c r="Z223" s="640"/>
      <c r="AA223" s="640"/>
      <c r="AB223" s="640"/>
      <c r="AC223" s="640"/>
      <c r="AD223" s="640"/>
      <c r="AE223" s="640"/>
      <c r="AF223" s="640"/>
      <c r="AG223" s="640"/>
      <c r="AH223" s="640"/>
      <c r="AI223" s="640"/>
      <c r="AJ223" s="640"/>
      <c r="AK223" s="640"/>
      <c r="AL223" s="640"/>
      <c r="AM223" s="640"/>
      <c r="AN223" s="640"/>
      <c r="AO223" s="640"/>
      <c r="AP223" s="640"/>
      <c r="AQ223" s="640"/>
    </row>
    <row r="224" spans="1:43" ht="15.75" customHeight="1">
      <c r="A224" s="640"/>
      <c r="B224" s="640"/>
      <c r="C224" s="641"/>
      <c r="D224" s="640"/>
      <c r="E224" s="640"/>
      <c r="F224" s="642"/>
      <c r="G224" s="642"/>
      <c r="H224" s="642"/>
      <c r="I224" s="640"/>
      <c r="J224" s="640"/>
      <c r="K224" s="596"/>
      <c r="L224" s="596"/>
      <c r="M224" s="640"/>
      <c r="N224" s="640"/>
      <c r="O224" s="640"/>
      <c r="P224" s="642"/>
      <c r="Q224" s="640"/>
      <c r="R224" s="640"/>
      <c r="S224" s="640"/>
      <c r="T224" s="640"/>
      <c r="U224" s="640"/>
      <c r="V224" s="640"/>
      <c r="W224" s="640"/>
      <c r="X224" s="640"/>
      <c r="Y224" s="640"/>
      <c r="Z224" s="640"/>
      <c r="AA224" s="640"/>
      <c r="AB224" s="640"/>
      <c r="AC224" s="640"/>
      <c r="AD224" s="640"/>
      <c r="AE224" s="640"/>
      <c r="AF224" s="640"/>
      <c r="AG224" s="640"/>
      <c r="AH224" s="640"/>
      <c r="AI224" s="640"/>
      <c r="AJ224" s="640"/>
      <c r="AK224" s="640"/>
      <c r="AL224" s="640"/>
      <c r="AM224" s="640"/>
      <c r="AN224" s="640"/>
      <c r="AO224" s="640"/>
      <c r="AP224" s="640"/>
      <c r="AQ224" s="640"/>
    </row>
    <row r="225" spans="1:43" ht="15.75" customHeight="1">
      <c r="A225" s="640"/>
      <c r="B225" s="640"/>
      <c r="C225" s="641"/>
      <c r="D225" s="640"/>
      <c r="E225" s="640"/>
      <c r="F225" s="642"/>
      <c r="G225" s="642"/>
      <c r="H225" s="642"/>
      <c r="I225" s="640"/>
      <c r="J225" s="640"/>
      <c r="K225" s="596"/>
      <c r="L225" s="596"/>
      <c r="M225" s="640"/>
      <c r="N225" s="640"/>
      <c r="O225" s="640"/>
      <c r="P225" s="642"/>
      <c r="Q225" s="640"/>
      <c r="R225" s="640"/>
      <c r="S225" s="640"/>
      <c r="T225" s="640"/>
      <c r="U225" s="640"/>
      <c r="V225" s="640"/>
      <c r="W225" s="640"/>
      <c r="X225" s="640"/>
      <c r="Y225" s="640"/>
      <c r="Z225" s="640"/>
      <c r="AA225" s="640"/>
      <c r="AB225" s="640"/>
      <c r="AC225" s="640"/>
      <c r="AD225" s="640"/>
      <c r="AE225" s="640"/>
      <c r="AF225" s="640"/>
      <c r="AG225" s="640"/>
      <c r="AH225" s="640"/>
      <c r="AI225" s="640"/>
      <c r="AJ225" s="640"/>
      <c r="AK225" s="640"/>
      <c r="AL225" s="640"/>
      <c r="AM225" s="640"/>
      <c r="AN225" s="640"/>
      <c r="AO225" s="640"/>
      <c r="AP225" s="640"/>
      <c r="AQ225" s="640"/>
    </row>
    <row r="226" spans="1:43" ht="15.75" customHeight="1">
      <c r="A226" s="640"/>
      <c r="B226" s="640"/>
      <c r="C226" s="641"/>
      <c r="D226" s="640"/>
      <c r="E226" s="640"/>
      <c r="F226" s="642"/>
      <c r="G226" s="642"/>
      <c r="H226" s="642"/>
      <c r="I226" s="640"/>
      <c r="J226" s="640"/>
      <c r="K226" s="596"/>
      <c r="L226" s="596"/>
      <c r="M226" s="640"/>
      <c r="N226" s="640"/>
      <c r="O226" s="640"/>
      <c r="P226" s="642"/>
      <c r="Q226" s="640"/>
      <c r="R226" s="640"/>
      <c r="S226" s="640"/>
      <c r="T226" s="640"/>
      <c r="U226" s="640"/>
      <c r="V226" s="640"/>
      <c r="W226" s="640"/>
      <c r="X226" s="640"/>
      <c r="Y226" s="640"/>
      <c r="Z226" s="640"/>
      <c r="AA226" s="640"/>
      <c r="AB226" s="640"/>
      <c r="AC226" s="640"/>
      <c r="AD226" s="640"/>
      <c r="AE226" s="640"/>
      <c r="AF226" s="640"/>
      <c r="AG226" s="640"/>
      <c r="AH226" s="640"/>
      <c r="AI226" s="640"/>
      <c r="AJ226" s="640"/>
      <c r="AK226" s="640"/>
      <c r="AL226" s="640"/>
      <c r="AM226" s="640"/>
      <c r="AN226" s="640"/>
      <c r="AO226" s="640"/>
      <c r="AP226" s="640"/>
      <c r="AQ226" s="640"/>
    </row>
    <row r="227" spans="1:43" ht="15.75" customHeight="1">
      <c r="A227" s="640"/>
      <c r="B227" s="640"/>
      <c r="C227" s="641"/>
      <c r="D227" s="640"/>
      <c r="E227" s="640"/>
      <c r="F227" s="642"/>
      <c r="G227" s="642"/>
      <c r="H227" s="642"/>
      <c r="I227" s="640"/>
      <c r="J227" s="640"/>
      <c r="K227" s="596"/>
      <c r="L227" s="596"/>
      <c r="M227" s="640"/>
      <c r="N227" s="640"/>
      <c r="O227" s="640"/>
      <c r="P227" s="642"/>
      <c r="Q227" s="640"/>
      <c r="R227" s="640"/>
      <c r="S227" s="640"/>
      <c r="T227" s="640"/>
      <c r="U227" s="640"/>
      <c r="V227" s="640"/>
      <c r="W227" s="640"/>
      <c r="X227" s="640"/>
      <c r="Y227" s="640"/>
      <c r="Z227" s="640"/>
      <c r="AA227" s="640"/>
      <c r="AB227" s="640"/>
      <c r="AC227" s="640"/>
      <c r="AD227" s="640"/>
      <c r="AE227" s="640"/>
      <c r="AF227" s="640"/>
      <c r="AG227" s="640"/>
      <c r="AH227" s="640"/>
      <c r="AI227" s="640"/>
      <c r="AJ227" s="640"/>
      <c r="AK227" s="640"/>
      <c r="AL227" s="640"/>
      <c r="AM227" s="640"/>
      <c r="AN227" s="640"/>
      <c r="AO227" s="640"/>
      <c r="AP227" s="640"/>
      <c r="AQ227" s="640"/>
    </row>
    <row r="228" spans="1:43" ht="15.75" customHeight="1">
      <c r="A228" s="640"/>
      <c r="B228" s="640"/>
      <c r="C228" s="641"/>
      <c r="D228" s="640"/>
      <c r="E228" s="640"/>
      <c r="F228" s="642"/>
      <c r="G228" s="642"/>
      <c r="H228" s="642"/>
      <c r="I228" s="640"/>
      <c r="J228" s="640"/>
      <c r="K228" s="596"/>
      <c r="L228" s="596"/>
      <c r="M228" s="640"/>
      <c r="N228" s="640"/>
      <c r="O228" s="640"/>
      <c r="P228" s="642"/>
      <c r="Q228" s="640"/>
      <c r="R228" s="640"/>
      <c r="S228" s="640"/>
      <c r="T228" s="640"/>
      <c r="U228" s="640"/>
      <c r="V228" s="640"/>
      <c r="W228" s="640"/>
      <c r="X228" s="640"/>
      <c r="Y228" s="640"/>
      <c r="Z228" s="640"/>
      <c r="AA228" s="640"/>
      <c r="AB228" s="640"/>
      <c r="AC228" s="640"/>
      <c r="AD228" s="640"/>
      <c r="AE228" s="640"/>
      <c r="AF228" s="640"/>
      <c r="AG228" s="640"/>
      <c r="AH228" s="640"/>
      <c r="AI228" s="640"/>
      <c r="AJ228" s="640"/>
      <c r="AK228" s="640"/>
      <c r="AL228" s="640"/>
      <c r="AM228" s="640"/>
      <c r="AN228" s="640"/>
      <c r="AO228" s="640"/>
      <c r="AP228" s="640"/>
      <c r="AQ228" s="640"/>
    </row>
    <row r="229" spans="1:43" ht="15.75" customHeight="1">
      <c r="A229" s="640"/>
      <c r="B229" s="640"/>
      <c r="C229" s="641"/>
      <c r="D229" s="640"/>
      <c r="E229" s="640"/>
      <c r="F229" s="642"/>
      <c r="G229" s="642"/>
      <c r="H229" s="642"/>
      <c r="I229" s="640"/>
      <c r="J229" s="640"/>
      <c r="K229" s="596"/>
      <c r="L229" s="596"/>
      <c r="M229" s="640"/>
      <c r="N229" s="640"/>
      <c r="O229" s="640"/>
      <c r="P229" s="642"/>
      <c r="Q229" s="640"/>
      <c r="R229" s="640"/>
      <c r="S229" s="640"/>
      <c r="T229" s="640"/>
      <c r="U229" s="640"/>
      <c r="V229" s="640"/>
      <c r="W229" s="640"/>
      <c r="X229" s="640"/>
      <c r="Y229" s="640"/>
      <c r="Z229" s="640"/>
      <c r="AA229" s="640"/>
      <c r="AB229" s="640"/>
      <c r="AC229" s="640"/>
      <c r="AD229" s="640"/>
      <c r="AE229" s="640"/>
      <c r="AF229" s="640"/>
      <c r="AG229" s="640"/>
      <c r="AH229" s="640"/>
      <c r="AI229" s="640"/>
      <c r="AJ229" s="640"/>
      <c r="AK229" s="640"/>
      <c r="AL229" s="640"/>
      <c r="AM229" s="640"/>
      <c r="AN229" s="640"/>
      <c r="AO229" s="640"/>
      <c r="AP229" s="640"/>
      <c r="AQ229" s="640"/>
    </row>
    <row r="230" spans="1:43" ht="15.75" customHeight="1">
      <c r="A230" s="640"/>
      <c r="B230" s="640"/>
      <c r="C230" s="641"/>
      <c r="D230" s="640"/>
      <c r="E230" s="640"/>
      <c r="F230" s="642"/>
      <c r="G230" s="642"/>
      <c r="H230" s="642"/>
      <c r="I230" s="640"/>
      <c r="J230" s="640"/>
      <c r="K230" s="596"/>
      <c r="L230" s="596"/>
      <c r="M230" s="640"/>
      <c r="N230" s="640"/>
      <c r="O230" s="640"/>
      <c r="P230" s="642"/>
      <c r="Q230" s="640"/>
      <c r="R230" s="640"/>
      <c r="S230" s="640"/>
      <c r="T230" s="640"/>
      <c r="U230" s="640"/>
      <c r="V230" s="640"/>
      <c r="W230" s="640"/>
      <c r="X230" s="640"/>
      <c r="Y230" s="640"/>
      <c r="Z230" s="640"/>
      <c r="AA230" s="640"/>
      <c r="AB230" s="640"/>
      <c r="AC230" s="640"/>
      <c r="AD230" s="640"/>
      <c r="AE230" s="640"/>
      <c r="AF230" s="640"/>
      <c r="AG230" s="640"/>
      <c r="AH230" s="640"/>
      <c r="AI230" s="640"/>
      <c r="AJ230" s="640"/>
      <c r="AK230" s="640"/>
      <c r="AL230" s="640"/>
      <c r="AM230" s="640"/>
      <c r="AN230" s="640"/>
      <c r="AO230" s="640"/>
      <c r="AP230" s="640"/>
      <c r="AQ230" s="640"/>
    </row>
    <row r="231" spans="1:43" ht="15.75" customHeight="1">
      <c r="A231" s="640"/>
      <c r="B231" s="640"/>
      <c r="C231" s="641"/>
      <c r="D231" s="640"/>
      <c r="E231" s="640"/>
      <c r="F231" s="642"/>
      <c r="G231" s="642"/>
      <c r="H231" s="642"/>
      <c r="I231" s="640"/>
      <c r="J231" s="640"/>
      <c r="K231" s="596"/>
      <c r="L231" s="596"/>
      <c r="M231" s="640"/>
      <c r="N231" s="640"/>
      <c r="O231" s="640"/>
      <c r="P231" s="642"/>
      <c r="Q231" s="640"/>
      <c r="R231" s="640"/>
      <c r="S231" s="640"/>
      <c r="T231" s="640"/>
      <c r="U231" s="640"/>
      <c r="V231" s="640"/>
      <c r="W231" s="640"/>
      <c r="X231" s="640"/>
      <c r="Y231" s="640"/>
      <c r="Z231" s="640"/>
      <c r="AA231" s="640"/>
      <c r="AB231" s="640"/>
      <c r="AC231" s="640"/>
      <c r="AD231" s="640"/>
      <c r="AE231" s="640"/>
      <c r="AF231" s="640"/>
      <c r="AG231" s="640"/>
      <c r="AH231" s="640"/>
      <c r="AI231" s="640"/>
      <c r="AJ231" s="640"/>
      <c r="AK231" s="640"/>
      <c r="AL231" s="640"/>
      <c r="AM231" s="640"/>
      <c r="AN231" s="640"/>
      <c r="AO231" s="640"/>
      <c r="AP231" s="640"/>
      <c r="AQ231" s="640"/>
    </row>
    <row r="232" spans="1:43" ht="15.75" customHeight="1">
      <c r="A232" s="640"/>
      <c r="B232" s="640"/>
      <c r="C232" s="641"/>
      <c r="D232" s="640"/>
      <c r="E232" s="640"/>
      <c r="F232" s="642"/>
      <c r="G232" s="642"/>
      <c r="H232" s="642"/>
      <c r="I232" s="640"/>
      <c r="J232" s="640"/>
      <c r="K232" s="596"/>
      <c r="L232" s="596"/>
      <c r="M232" s="640"/>
      <c r="N232" s="640"/>
      <c r="O232" s="640"/>
      <c r="P232" s="642"/>
      <c r="Q232" s="640"/>
      <c r="R232" s="640"/>
      <c r="S232" s="640"/>
      <c r="T232" s="640"/>
      <c r="U232" s="640"/>
      <c r="V232" s="640"/>
      <c r="W232" s="640"/>
      <c r="X232" s="640"/>
      <c r="Y232" s="640"/>
      <c r="Z232" s="640"/>
      <c r="AA232" s="640"/>
      <c r="AB232" s="640"/>
      <c r="AC232" s="640"/>
      <c r="AD232" s="640"/>
      <c r="AE232" s="640"/>
      <c r="AF232" s="640"/>
      <c r="AG232" s="640"/>
      <c r="AH232" s="640"/>
      <c r="AI232" s="640"/>
      <c r="AJ232" s="640"/>
      <c r="AK232" s="640"/>
      <c r="AL232" s="640"/>
      <c r="AM232" s="640"/>
      <c r="AN232" s="640"/>
      <c r="AO232" s="640"/>
      <c r="AP232" s="640"/>
      <c r="AQ232" s="640"/>
    </row>
    <row r="233" spans="1:43" ht="15.75" customHeight="1">
      <c r="A233" s="640"/>
      <c r="B233" s="640"/>
      <c r="C233" s="641"/>
      <c r="D233" s="640"/>
      <c r="E233" s="640"/>
      <c r="F233" s="642"/>
      <c r="G233" s="642"/>
      <c r="H233" s="642"/>
      <c r="I233" s="640"/>
      <c r="J233" s="640"/>
      <c r="K233" s="596"/>
      <c r="L233" s="596"/>
      <c r="M233" s="640"/>
      <c r="N233" s="640"/>
      <c r="O233" s="640"/>
      <c r="P233" s="642"/>
      <c r="Q233" s="640"/>
      <c r="R233" s="640"/>
      <c r="S233" s="640"/>
      <c r="T233" s="640"/>
      <c r="U233" s="640"/>
      <c r="V233" s="640"/>
      <c r="W233" s="640"/>
      <c r="X233" s="640"/>
      <c r="Y233" s="640"/>
      <c r="Z233" s="640"/>
      <c r="AA233" s="640"/>
      <c r="AB233" s="640"/>
      <c r="AC233" s="640"/>
      <c r="AD233" s="640"/>
      <c r="AE233" s="640"/>
      <c r="AF233" s="640"/>
      <c r="AG233" s="640"/>
      <c r="AH233" s="640"/>
      <c r="AI233" s="640"/>
      <c r="AJ233" s="640"/>
      <c r="AK233" s="640"/>
      <c r="AL233" s="640"/>
      <c r="AM233" s="640"/>
      <c r="AN233" s="640"/>
      <c r="AO233" s="640"/>
      <c r="AP233" s="640"/>
      <c r="AQ233" s="640"/>
    </row>
    <row r="234" spans="1:43" ht="15.75" customHeight="1">
      <c r="A234" s="640"/>
      <c r="B234" s="640"/>
      <c r="C234" s="641"/>
      <c r="D234" s="640"/>
      <c r="E234" s="640"/>
      <c r="F234" s="642"/>
      <c r="G234" s="642"/>
      <c r="H234" s="642"/>
      <c r="I234" s="640"/>
      <c r="J234" s="640"/>
      <c r="K234" s="596"/>
      <c r="L234" s="596"/>
      <c r="M234" s="640"/>
      <c r="N234" s="640"/>
      <c r="O234" s="640"/>
      <c r="P234" s="642"/>
      <c r="Q234" s="640"/>
      <c r="R234" s="640"/>
      <c r="S234" s="640"/>
      <c r="T234" s="640"/>
      <c r="U234" s="640"/>
      <c r="V234" s="640"/>
      <c r="W234" s="640"/>
      <c r="X234" s="640"/>
      <c r="Y234" s="640"/>
      <c r="Z234" s="640"/>
      <c r="AA234" s="640"/>
      <c r="AB234" s="640"/>
      <c r="AC234" s="640"/>
      <c r="AD234" s="640"/>
      <c r="AE234" s="640"/>
      <c r="AF234" s="640"/>
      <c r="AG234" s="640"/>
      <c r="AH234" s="640"/>
      <c r="AI234" s="640"/>
      <c r="AJ234" s="640"/>
      <c r="AK234" s="640"/>
      <c r="AL234" s="640"/>
      <c r="AM234" s="640"/>
      <c r="AN234" s="640"/>
      <c r="AO234" s="640"/>
      <c r="AP234" s="640"/>
      <c r="AQ234" s="640"/>
    </row>
    <row r="235" spans="1:43" ht="15.75" customHeight="1">
      <c r="A235" s="640"/>
      <c r="B235" s="640"/>
      <c r="C235" s="641"/>
      <c r="D235" s="640"/>
      <c r="E235" s="640"/>
      <c r="F235" s="642"/>
      <c r="G235" s="642"/>
      <c r="H235" s="642"/>
      <c r="I235" s="640"/>
      <c r="J235" s="640"/>
      <c r="K235" s="596"/>
      <c r="L235" s="596"/>
      <c r="M235" s="640"/>
      <c r="N235" s="640"/>
      <c r="O235" s="640"/>
      <c r="P235" s="642"/>
      <c r="Q235" s="640"/>
      <c r="R235" s="640"/>
      <c r="S235" s="640"/>
      <c r="T235" s="640"/>
      <c r="U235" s="640"/>
      <c r="V235" s="640"/>
      <c r="W235" s="640"/>
      <c r="X235" s="640"/>
      <c r="Y235" s="640"/>
      <c r="Z235" s="640"/>
      <c r="AA235" s="640"/>
      <c r="AB235" s="640"/>
      <c r="AC235" s="640"/>
      <c r="AD235" s="640"/>
      <c r="AE235" s="640"/>
      <c r="AF235" s="640"/>
      <c r="AG235" s="640"/>
      <c r="AH235" s="640"/>
      <c r="AI235" s="640"/>
      <c r="AJ235" s="640"/>
      <c r="AK235" s="640"/>
      <c r="AL235" s="640"/>
      <c r="AM235" s="640"/>
      <c r="AN235" s="640"/>
      <c r="AO235" s="640"/>
      <c r="AP235" s="640"/>
      <c r="AQ235" s="640"/>
    </row>
    <row r="236" spans="1:43" ht="15.75" customHeight="1">
      <c r="A236" s="640"/>
      <c r="B236" s="640"/>
      <c r="C236" s="641"/>
      <c r="D236" s="640"/>
      <c r="E236" s="640"/>
      <c r="F236" s="642"/>
      <c r="G236" s="642"/>
      <c r="H236" s="642"/>
      <c r="I236" s="640"/>
      <c r="J236" s="640"/>
      <c r="K236" s="596"/>
      <c r="L236" s="596"/>
      <c r="M236" s="640"/>
      <c r="N236" s="640"/>
      <c r="O236" s="640"/>
      <c r="P236" s="642"/>
      <c r="Q236" s="640"/>
      <c r="R236" s="640"/>
      <c r="S236" s="640"/>
      <c r="T236" s="640"/>
      <c r="U236" s="640"/>
      <c r="V236" s="640"/>
      <c r="W236" s="640"/>
      <c r="X236" s="640"/>
      <c r="Y236" s="640"/>
      <c r="Z236" s="640"/>
      <c r="AA236" s="640"/>
      <c r="AB236" s="640"/>
      <c r="AC236" s="640"/>
      <c r="AD236" s="640"/>
      <c r="AE236" s="640"/>
      <c r="AF236" s="640"/>
      <c r="AG236" s="640"/>
      <c r="AH236" s="640"/>
      <c r="AI236" s="640"/>
      <c r="AJ236" s="640"/>
      <c r="AK236" s="640"/>
      <c r="AL236" s="640"/>
      <c r="AM236" s="640"/>
      <c r="AN236" s="640"/>
      <c r="AO236" s="640"/>
      <c r="AP236" s="640"/>
      <c r="AQ236" s="640"/>
    </row>
    <row r="237" spans="1:43" ht="15.75" customHeight="1">
      <c r="A237" s="640"/>
      <c r="B237" s="640"/>
      <c r="C237" s="641"/>
      <c r="D237" s="640"/>
      <c r="E237" s="640"/>
      <c r="F237" s="642"/>
      <c r="G237" s="642"/>
      <c r="H237" s="642"/>
      <c r="I237" s="640"/>
      <c r="J237" s="640"/>
      <c r="K237" s="596"/>
      <c r="L237" s="596"/>
      <c r="M237" s="640"/>
      <c r="N237" s="640"/>
      <c r="O237" s="640"/>
      <c r="P237" s="642"/>
      <c r="Q237" s="640"/>
      <c r="R237" s="640"/>
      <c r="S237" s="640"/>
      <c r="T237" s="640"/>
      <c r="U237" s="640"/>
      <c r="V237" s="640"/>
      <c r="W237" s="640"/>
      <c r="X237" s="640"/>
      <c r="Y237" s="640"/>
      <c r="Z237" s="640"/>
      <c r="AA237" s="640"/>
      <c r="AB237" s="640"/>
      <c r="AC237" s="640"/>
      <c r="AD237" s="640"/>
      <c r="AE237" s="640"/>
      <c r="AF237" s="640"/>
      <c r="AG237" s="640"/>
      <c r="AH237" s="640"/>
      <c r="AI237" s="640"/>
      <c r="AJ237" s="640"/>
      <c r="AK237" s="640"/>
      <c r="AL237" s="640"/>
      <c r="AM237" s="640"/>
      <c r="AN237" s="640"/>
      <c r="AO237" s="640"/>
      <c r="AP237" s="640"/>
      <c r="AQ237" s="640"/>
    </row>
    <row r="238" spans="1:43" ht="15.75" customHeight="1">
      <c r="A238" s="640"/>
      <c r="B238" s="640"/>
      <c r="C238" s="641"/>
      <c r="D238" s="640"/>
      <c r="E238" s="640"/>
      <c r="F238" s="642"/>
      <c r="G238" s="642"/>
      <c r="H238" s="642"/>
      <c r="I238" s="640"/>
      <c r="J238" s="640"/>
      <c r="K238" s="596"/>
      <c r="L238" s="596"/>
      <c r="M238" s="640"/>
      <c r="N238" s="640"/>
      <c r="O238" s="640"/>
      <c r="P238" s="642"/>
      <c r="Q238" s="640"/>
      <c r="R238" s="640"/>
      <c r="S238" s="640"/>
      <c r="T238" s="640"/>
      <c r="U238" s="640"/>
      <c r="V238" s="640"/>
      <c r="W238" s="640"/>
      <c r="X238" s="640"/>
      <c r="Y238" s="640"/>
      <c r="Z238" s="640"/>
      <c r="AA238" s="640"/>
      <c r="AB238" s="640"/>
      <c r="AC238" s="640"/>
      <c r="AD238" s="640"/>
      <c r="AE238" s="640"/>
      <c r="AF238" s="640"/>
      <c r="AG238" s="640"/>
      <c r="AH238" s="640"/>
      <c r="AI238" s="640"/>
      <c r="AJ238" s="640"/>
      <c r="AK238" s="640"/>
      <c r="AL238" s="640"/>
      <c r="AM238" s="640"/>
      <c r="AN238" s="640"/>
      <c r="AO238" s="640"/>
      <c r="AP238" s="640"/>
      <c r="AQ238" s="640"/>
    </row>
    <row r="239" spans="1:43" ht="15.75" customHeight="1">
      <c r="A239" s="640"/>
      <c r="B239" s="640"/>
      <c r="C239" s="641"/>
      <c r="D239" s="640"/>
      <c r="E239" s="640"/>
      <c r="F239" s="642"/>
      <c r="G239" s="642"/>
      <c r="H239" s="642"/>
      <c r="I239" s="640"/>
      <c r="J239" s="640"/>
      <c r="K239" s="596"/>
      <c r="L239" s="596"/>
      <c r="M239" s="640"/>
      <c r="N239" s="640"/>
      <c r="O239" s="640"/>
      <c r="P239" s="642"/>
      <c r="Q239" s="640"/>
      <c r="R239" s="640"/>
      <c r="S239" s="640"/>
      <c r="T239" s="640"/>
      <c r="U239" s="640"/>
      <c r="V239" s="640"/>
      <c r="W239" s="640"/>
      <c r="X239" s="640"/>
      <c r="Y239" s="640"/>
      <c r="Z239" s="640"/>
      <c r="AA239" s="640"/>
      <c r="AB239" s="640"/>
      <c r="AC239" s="640"/>
      <c r="AD239" s="640"/>
      <c r="AE239" s="640"/>
      <c r="AF239" s="640"/>
      <c r="AG239" s="640"/>
      <c r="AH239" s="640"/>
      <c r="AI239" s="640"/>
      <c r="AJ239" s="640"/>
      <c r="AK239" s="640"/>
      <c r="AL239" s="640"/>
      <c r="AM239" s="640"/>
      <c r="AN239" s="640"/>
      <c r="AO239" s="640"/>
      <c r="AP239" s="640"/>
      <c r="AQ239" s="640"/>
    </row>
    <row r="240" spans="1:43" ht="15.75" customHeight="1">
      <c r="A240" s="640"/>
      <c r="B240" s="640"/>
      <c r="C240" s="641"/>
      <c r="D240" s="640"/>
      <c r="E240" s="640"/>
      <c r="F240" s="642"/>
      <c r="G240" s="642"/>
      <c r="H240" s="642"/>
      <c r="I240" s="640"/>
      <c r="J240" s="640"/>
      <c r="K240" s="596"/>
      <c r="L240" s="596"/>
      <c r="M240" s="640"/>
      <c r="N240" s="640"/>
      <c r="O240" s="640"/>
      <c r="P240" s="642"/>
      <c r="Q240" s="640"/>
      <c r="R240" s="640"/>
      <c r="S240" s="640"/>
      <c r="T240" s="640"/>
      <c r="U240" s="640"/>
      <c r="V240" s="640"/>
      <c r="W240" s="640"/>
      <c r="X240" s="640"/>
      <c r="Y240" s="640"/>
      <c r="Z240" s="640"/>
      <c r="AA240" s="640"/>
      <c r="AB240" s="640"/>
      <c r="AC240" s="640"/>
      <c r="AD240" s="640"/>
      <c r="AE240" s="640"/>
      <c r="AF240" s="640"/>
      <c r="AG240" s="640"/>
      <c r="AH240" s="640"/>
      <c r="AI240" s="640"/>
      <c r="AJ240" s="640"/>
      <c r="AK240" s="640"/>
      <c r="AL240" s="640"/>
      <c r="AM240" s="640"/>
      <c r="AN240" s="640"/>
      <c r="AO240" s="640"/>
      <c r="AP240" s="640"/>
      <c r="AQ240" s="640"/>
    </row>
    <row r="241" spans="1:43" ht="15.75" customHeight="1">
      <c r="A241" s="640"/>
      <c r="B241" s="640"/>
      <c r="C241" s="641"/>
      <c r="D241" s="640"/>
      <c r="E241" s="640"/>
      <c r="F241" s="642"/>
      <c r="G241" s="642"/>
      <c r="H241" s="642"/>
      <c r="I241" s="640"/>
      <c r="J241" s="640"/>
      <c r="K241" s="596"/>
      <c r="L241" s="596"/>
      <c r="M241" s="640"/>
      <c r="N241" s="640"/>
      <c r="O241" s="640"/>
      <c r="P241" s="642"/>
      <c r="Q241" s="640"/>
      <c r="R241" s="640"/>
      <c r="S241" s="640"/>
      <c r="T241" s="640"/>
      <c r="U241" s="640"/>
      <c r="V241" s="640"/>
      <c r="W241" s="640"/>
      <c r="X241" s="640"/>
      <c r="Y241" s="640"/>
      <c r="Z241" s="640"/>
      <c r="AA241" s="640"/>
      <c r="AB241" s="640"/>
      <c r="AC241" s="640"/>
      <c r="AD241" s="640"/>
      <c r="AE241" s="640"/>
      <c r="AF241" s="640"/>
      <c r="AG241" s="640"/>
      <c r="AH241" s="640"/>
      <c r="AI241" s="640"/>
      <c r="AJ241" s="640"/>
      <c r="AK241" s="640"/>
      <c r="AL241" s="640"/>
      <c r="AM241" s="640"/>
      <c r="AN241" s="640"/>
      <c r="AO241" s="640"/>
      <c r="AP241" s="640"/>
      <c r="AQ241" s="640"/>
    </row>
    <row r="242" spans="1:43" ht="15.75" customHeight="1">
      <c r="A242" s="640"/>
      <c r="B242" s="640"/>
      <c r="C242" s="641"/>
      <c r="D242" s="640"/>
      <c r="E242" s="640"/>
      <c r="F242" s="642"/>
      <c r="G242" s="642"/>
      <c r="H242" s="642"/>
      <c r="I242" s="640"/>
      <c r="J242" s="640"/>
      <c r="K242" s="596"/>
      <c r="L242" s="596"/>
      <c r="M242" s="640"/>
      <c r="N242" s="640"/>
      <c r="O242" s="640"/>
      <c r="P242" s="642"/>
      <c r="Q242" s="640"/>
      <c r="R242" s="640"/>
      <c r="S242" s="640"/>
      <c r="T242" s="640"/>
      <c r="U242" s="640"/>
      <c r="V242" s="640"/>
      <c r="W242" s="640"/>
      <c r="X242" s="640"/>
      <c r="Y242" s="640"/>
      <c r="Z242" s="640"/>
      <c r="AA242" s="640"/>
      <c r="AB242" s="640"/>
      <c r="AC242" s="640"/>
      <c r="AD242" s="640"/>
      <c r="AE242" s="640"/>
      <c r="AF242" s="640"/>
      <c r="AG242" s="640"/>
      <c r="AH242" s="640"/>
      <c r="AI242" s="640"/>
      <c r="AJ242" s="640"/>
      <c r="AK242" s="640"/>
      <c r="AL242" s="640"/>
      <c r="AM242" s="640"/>
      <c r="AN242" s="640"/>
      <c r="AO242" s="640"/>
      <c r="AP242" s="640"/>
      <c r="AQ242" s="640"/>
    </row>
    <row r="243" spans="1:43" ht="15.75" customHeight="1">
      <c r="A243" s="640"/>
      <c r="B243" s="640"/>
      <c r="C243" s="641"/>
      <c r="D243" s="640"/>
      <c r="E243" s="640"/>
      <c r="F243" s="642"/>
      <c r="G243" s="642"/>
      <c r="H243" s="642"/>
      <c r="I243" s="640"/>
      <c r="J243" s="640"/>
      <c r="K243" s="596"/>
      <c r="L243" s="596"/>
      <c r="M243" s="640"/>
      <c r="N243" s="640"/>
      <c r="O243" s="640"/>
      <c r="P243" s="642"/>
      <c r="Q243" s="640"/>
      <c r="R243" s="640"/>
      <c r="S243" s="640"/>
      <c r="T243" s="640"/>
      <c r="U243" s="640"/>
      <c r="V243" s="640"/>
      <c r="W243" s="640"/>
      <c r="X243" s="640"/>
      <c r="Y243" s="640"/>
      <c r="Z243" s="640"/>
      <c r="AA243" s="640"/>
      <c r="AB243" s="640"/>
      <c r="AC243" s="640"/>
      <c r="AD243" s="640"/>
      <c r="AE243" s="640"/>
      <c r="AF243" s="640"/>
      <c r="AG243" s="640"/>
      <c r="AH243" s="640"/>
      <c r="AI243" s="640"/>
      <c r="AJ243" s="640"/>
      <c r="AK243" s="640"/>
      <c r="AL243" s="640"/>
      <c r="AM243" s="640"/>
      <c r="AN243" s="640"/>
      <c r="AO243" s="640"/>
      <c r="AP243" s="640"/>
      <c r="AQ243" s="640"/>
    </row>
    <row r="244" spans="1:43" ht="15.75" customHeight="1">
      <c r="A244" s="640"/>
      <c r="B244" s="640"/>
      <c r="C244" s="641"/>
      <c r="D244" s="640"/>
      <c r="E244" s="640"/>
      <c r="F244" s="642"/>
      <c r="G244" s="642"/>
      <c r="H244" s="642"/>
      <c r="I244" s="640"/>
      <c r="J244" s="640"/>
      <c r="K244" s="596"/>
      <c r="L244" s="596"/>
      <c r="M244" s="640"/>
      <c r="N244" s="640"/>
      <c r="O244" s="640"/>
      <c r="P244" s="642"/>
      <c r="Q244" s="640"/>
      <c r="R244" s="640"/>
      <c r="S244" s="640"/>
      <c r="T244" s="640"/>
      <c r="U244" s="640"/>
      <c r="V244" s="640"/>
      <c r="W244" s="640"/>
      <c r="X244" s="640"/>
      <c r="Y244" s="640"/>
      <c r="Z244" s="640"/>
      <c r="AA244" s="640"/>
      <c r="AB244" s="640"/>
      <c r="AC244" s="640"/>
      <c r="AD244" s="640"/>
      <c r="AE244" s="640"/>
      <c r="AF244" s="640"/>
      <c r="AG244" s="640"/>
      <c r="AH244" s="640"/>
      <c r="AI244" s="640"/>
      <c r="AJ244" s="640"/>
      <c r="AK244" s="640"/>
      <c r="AL244" s="640"/>
      <c r="AM244" s="640"/>
      <c r="AN244" s="640"/>
      <c r="AO244" s="640"/>
      <c r="AP244" s="640"/>
      <c r="AQ244" s="640"/>
    </row>
    <row r="245" spans="1:43" ht="15.75" customHeight="1">
      <c r="A245" s="640"/>
      <c r="B245" s="640"/>
      <c r="C245" s="641"/>
      <c r="D245" s="640"/>
      <c r="E245" s="640"/>
      <c r="F245" s="642"/>
      <c r="G245" s="642"/>
      <c r="H245" s="642"/>
      <c r="I245" s="640"/>
      <c r="J245" s="640"/>
      <c r="K245" s="596"/>
      <c r="L245" s="596"/>
      <c r="M245" s="640"/>
      <c r="N245" s="640"/>
      <c r="O245" s="640"/>
      <c r="P245" s="642"/>
      <c r="Q245" s="640"/>
      <c r="R245" s="640"/>
      <c r="S245" s="640"/>
      <c r="T245" s="640"/>
      <c r="U245" s="640"/>
      <c r="V245" s="640"/>
      <c r="W245" s="640"/>
      <c r="X245" s="640"/>
      <c r="Y245" s="640"/>
      <c r="Z245" s="640"/>
      <c r="AA245" s="640"/>
      <c r="AB245" s="640"/>
      <c r="AC245" s="640"/>
      <c r="AD245" s="640"/>
      <c r="AE245" s="640"/>
      <c r="AF245" s="640"/>
      <c r="AG245" s="640"/>
      <c r="AH245" s="640"/>
      <c r="AI245" s="640"/>
      <c r="AJ245" s="640"/>
      <c r="AK245" s="640"/>
      <c r="AL245" s="640"/>
      <c r="AM245" s="640"/>
      <c r="AN245" s="640"/>
      <c r="AO245" s="640"/>
      <c r="AP245" s="640"/>
      <c r="AQ245" s="640"/>
    </row>
    <row r="246" spans="1:43" ht="15.75" customHeight="1">
      <c r="A246" s="640"/>
      <c r="B246" s="640"/>
      <c r="C246" s="641"/>
      <c r="D246" s="640"/>
      <c r="E246" s="640"/>
      <c r="F246" s="642"/>
      <c r="G246" s="642"/>
      <c r="H246" s="642"/>
      <c r="I246" s="640"/>
      <c r="J246" s="640"/>
      <c r="K246" s="596"/>
      <c r="L246" s="596"/>
      <c r="M246" s="640"/>
      <c r="N246" s="640"/>
      <c r="O246" s="640"/>
      <c r="P246" s="642"/>
      <c r="Q246" s="640"/>
      <c r="R246" s="640"/>
      <c r="S246" s="640"/>
      <c r="T246" s="640"/>
      <c r="U246" s="640"/>
      <c r="V246" s="640"/>
      <c r="W246" s="640"/>
      <c r="X246" s="640"/>
      <c r="Y246" s="640"/>
      <c r="Z246" s="640"/>
      <c r="AA246" s="640"/>
      <c r="AB246" s="640"/>
      <c r="AC246" s="640"/>
      <c r="AD246" s="640"/>
      <c r="AE246" s="640"/>
      <c r="AF246" s="640"/>
      <c r="AG246" s="640"/>
      <c r="AH246" s="640"/>
      <c r="AI246" s="640"/>
      <c r="AJ246" s="640"/>
      <c r="AK246" s="640"/>
      <c r="AL246" s="640"/>
      <c r="AM246" s="640"/>
      <c r="AN246" s="640"/>
      <c r="AO246" s="640"/>
      <c r="AP246" s="640"/>
      <c r="AQ246" s="640"/>
    </row>
    <row r="247" spans="1:43" ht="15.75" customHeight="1">
      <c r="A247" s="640"/>
      <c r="B247" s="640"/>
      <c r="C247" s="641"/>
      <c r="D247" s="640"/>
      <c r="E247" s="640"/>
      <c r="F247" s="642"/>
      <c r="G247" s="642"/>
      <c r="H247" s="642"/>
      <c r="I247" s="640"/>
      <c r="J247" s="640"/>
      <c r="K247" s="596"/>
      <c r="L247" s="596"/>
      <c r="M247" s="640"/>
      <c r="N247" s="640"/>
      <c r="O247" s="640"/>
      <c r="P247" s="642"/>
      <c r="Q247" s="640"/>
      <c r="R247" s="640"/>
      <c r="S247" s="640"/>
      <c r="T247" s="640"/>
      <c r="U247" s="640"/>
      <c r="V247" s="640"/>
      <c r="W247" s="640"/>
      <c r="X247" s="640"/>
      <c r="Y247" s="640"/>
      <c r="Z247" s="640"/>
      <c r="AA247" s="640"/>
      <c r="AB247" s="640"/>
      <c r="AC247" s="640"/>
      <c r="AD247" s="640"/>
      <c r="AE247" s="640"/>
      <c r="AF247" s="640"/>
      <c r="AG247" s="640"/>
      <c r="AH247" s="640"/>
      <c r="AI247" s="640"/>
      <c r="AJ247" s="640"/>
      <c r="AK247" s="640"/>
      <c r="AL247" s="640"/>
      <c r="AM247" s="640"/>
      <c r="AN247" s="640"/>
      <c r="AO247" s="640"/>
      <c r="AP247" s="640"/>
      <c r="AQ247" s="640"/>
    </row>
    <row r="248" spans="1:43" ht="15.75" customHeight="1">
      <c r="A248" s="640"/>
      <c r="B248" s="640"/>
      <c r="C248" s="641"/>
      <c r="D248" s="640"/>
      <c r="E248" s="640"/>
      <c r="F248" s="642"/>
      <c r="G248" s="642"/>
      <c r="H248" s="642"/>
      <c r="I248" s="640"/>
      <c r="J248" s="640"/>
      <c r="K248" s="596"/>
      <c r="L248" s="596"/>
      <c r="M248" s="640"/>
      <c r="N248" s="640"/>
      <c r="O248" s="640"/>
      <c r="P248" s="642"/>
      <c r="Q248" s="640"/>
      <c r="R248" s="640"/>
      <c r="S248" s="640"/>
      <c r="T248" s="640"/>
      <c r="U248" s="640"/>
      <c r="V248" s="640"/>
      <c r="W248" s="640"/>
      <c r="X248" s="640"/>
      <c r="Y248" s="640"/>
      <c r="Z248" s="640"/>
      <c r="AA248" s="640"/>
      <c r="AB248" s="640"/>
      <c r="AC248" s="640"/>
      <c r="AD248" s="640"/>
      <c r="AE248" s="640"/>
      <c r="AF248" s="640"/>
      <c r="AG248" s="640"/>
      <c r="AH248" s="640"/>
      <c r="AI248" s="640"/>
      <c r="AJ248" s="640"/>
      <c r="AK248" s="640"/>
      <c r="AL248" s="640"/>
      <c r="AM248" s="640"/>
      <c r="AN248" s="640"/>
      <c r="AO248" s="640"/>
      <c r="AP248" s="640"/>
      <c r="AQ248" s="640"/>
    </row>
    <row r="249" spans="1:43" ht="15.75" customHeight="1">
      <c r="A249" s="640"/>
      <c r="B249" s="640"/>
      <c r="C249" s="641"/>
      <c r="D249" s="640"/>
      <c r="E249" s="640"/>
      <c r="F249" s="642"/>
      <c r="G249" s="642"/>
      <c r="H249" s="642"/>
      <c r="I249" s="640"/>
      <c r="J249" s="640"/>
      <c r="K249" s="596"/>
      <c r="L249" s="596"/>
      <c r="M249" s="640"/>
      <c r="N249" s="640"/>
      <c r="O249" s="640"/>
      <c r="P249" s="642"/>
      <c r="Q249" s="640"/>
      <c r="R249" s="640"/>
      <c r="S249" s="640"/>
      <c r="T249" s="640"/>
      <c r="U249" s="640"/>
      <c r="V249" s="640"/>
      <c r="W249" s="640"/>
      <c r="X249" s="640"/>
      <c r="Y249" s="640"/>
      <c r="Z249" s="640"/>
      <c r="AA249" s="640"/>
      <c r="AB249" s="640"/>
      <c r="AC249" s="640"/>
      <c r="AD249" s="640"/>
      <c r="AE249" s="640"/>
      <c r="AF249" s="640"/>
      <c r="AG249" s="640"/>
      <c r="AH249" s="640"/>
      <c r="AI249" s="640"/>
      <c r="AJ249" s="640"/>
      <c r="AK249" s="640"/>
      <c r="AL249" s="640"/>
      <c r="AM249" s="640"/>
      <c r="AN249" s="640"/>
      <c r="AO249" s="640"/>
      <c r="AP249" s="640"/>
      <c r="AQ249" s="640"/>
    </row>
    <row r="250" spans="1:43" ht="15.75" customHeight="1">
      <c r="A250" s="640"/>
      <c r="B250" s="640"/>
      <c r="C250" s="641"/>
      <c r="D250" s="640"/>
      <c r="E250" s="640"/>
      <c r="F250" s="642"/>
      <c r="G250" s="642"/>
      <c r="H250" s="642"/>
      <c r="I250" s="640"/>
      <c r="J250" s="640"/>
      <c r="K250" s="596"/>
      <c r="L250" s="596"/>
      <c r="M250" s="640"/>
      <c r="N250" s="640"/>
      <c r="O250" s="640"/>
      <c r="P250" s="642"/>
      <c r="Q250" s="640"/>
      <c r="R250" s="640"/>
      <c r="S250" s="640"/>
      <c r="T250" s="640"/>
      <c r="U250" s="640"/>
      <c r="V250" s="640"/>
      <c r="W250" s="640"/>
      <c r="X250" s="640"/>
      <c r="Y250" s="640"/>
      <c r="Z250" s="640"/>
      <c r="AA250" s="640"/>
      <c r="AB250" s="640"/>
      <c r="AC250" s="640"/>
      <c r="AD250" s="640"/>
      <c r="AE250" s="640"/>
      <c r="AF250" s="640"/>
      <c r="AG250" s="640"/>
      <c r="AH250" s="640"/>
      <c r="AI250" s="640"/>
      <c r="AJ250" s="640"/>
      <c r="AK250" s="640"/>
      <c r="AL250" s="640"/>
      <c r="AM250" s="640"/>
      <c r="AN250" s="640"/>
      <c r="AO250" s="640"/>
      <c r="AP250" s="640"/>
      <c r="AQ250" s="640"/>
    </row>
    <row r="251" spans="1:43" ht="15.75" customHeight="1">
      <c r="A251" s="640"/>
      <c r="B251" s="640"/>
      <c r="C251" s="641"/>
      <c r="D251" s="640"/>
      <c r="E251" s="640"/>
      <c r="F251" s="642"/>
      <c r="G251" s="642"/>
      <c r="H251" s="642"/>
      <c r="I251" s="640"/>
      <c r="J251" s="640"/>
      <c r="K251" s="596"/>
      <c r="L251" s="596"/>
      <c r="M251" s="640"/>
      <c r="N251" s="640"/>
      <c r="O251" s="640"/>
      <c r="P251" s="642"/>
      <c r="Q251" s="640"/>
      <c r="R251" s="640"/>
      <c r="S251" s="640"/>
      <c r="T251" s="640"/>
      <c r="U251" s="640"/>
      <c r="V251" s="640"/>
      <c r="W251" s="640"/>
      <c r="X251" s="640"/>
      <c r="Y251" s="640"/>
      <c r="Z251" s="640"/>
      <c r="AA251" s="640"/>
      <c r="AB251" s="640"/>
      <c r="AC251" s="640"/>
      <c r="AD251" s="640"/>
      <c r="AE251" s="640"/>
      <c r="AF251" s="640"/>
      <c r="AG251" s="640"/>
      <c r="AH251" s="640"/>
      <c r="AI251" s="640"/>
      <c r="AJ251" s="640"/>
      <c r="AK251" s="640"/>
      <c r="AL251" s="640"/>
      <c r="AM251" s="640"/>
      <c r="AN251" s="640"/>
      <c r="AO251" s="640"/>
      <c r="AP251" s="640"/>
      <c r="AQ251" s="640"/>
    </row>
    <row r="252" spans="1:43" ht="15.75" customHeight="1">
      <c r="A252" s="640"/>
      <c r="B252" s="640"/>
      <c r="C252" s="641"/>
      <c r="D252" s="640"/>
      <c r="E252" s="640"/>
      <c r="F252" s="642"/>
      <c r="G252" s="642"/>
      <c r="H252" s="642"/>
      <c r="I252" s="640"/>
      <c r="J252" s="640"/>
      <c r="K252" s="596"/>
      <c r="L252" s="596"/>
      <c r="M252" s="640"/>
      <c r="N252" s="640"/>
      <c r="O252" s="640"/>
      <c r="P252" s="642"/>
      <c r="Q252" s="640"/>
      <c r="R252" s="640"/>
      <c r="S252" s="640"/>
      <c r="T252" s="640"/>
      <c r="U252" s="640"/>
      <c r="V252" s="640"/>
      <c r="W252" s="640"/>
      <c r="X252" s="640"/>
      <c r="Y252" s="640"/>
      <c r="Z252" s="640"/>
      <c r="AA252" s="640"/>
      <c r="AB252" s="640"/>
      <c r="AC252" s="640"/>
      <c r="AD252" s="640"/>
      <c r="AE252" s="640"/>
      <c r="AF252" s="640"/>
      <c r="AG252" s="640"/>
      <c r="AH252" s="640"/>
      <c r="AI252" s="640"/>
      <c r="AJ252" s="640"/>
      <c r="AK252" s="640"/>
      <c r="AL252" s="640"/>
      <c r="AM252" s="640"/>
      <c r="AN252" s="640"/>
      <c r="AO252" s="640"/>
      <c r="AP252" s="640"/>
      <c r="AQ252" s="640"/>
    </row>
    <row r="253" spans="1:43" ht="15.75" customHeight="1">
      <c r="A253" s="640"/>
      <c r="B253" s="640"/>
      <c r="C253" s="641"/>
      <c r="D253" s="640"/>
      <c r="E253" s="640"/>
      <c r="F253" s="642"/>
      <c r="G253" s="642"/>
      <c r="H253" s="642"/>
      <c r="I253" s="640"/>
      <c r="J253" s="640"/>
      <c r="K253" s="596"/>
      <c r="L253" s="596"/>
      <c r="M253" s="640"/>
      <c r="N253" s="640"/>
      <c r="O253" s="640"/>
      <c r="P253" s="642"/>
      <c r="Q253" s="640"/>
      <c r="R253" s="640"/>
      <c r="S253" s="640"/>
      <c r="T253" s="640"/>
      <c r="U253" s="640"/>
      <c r="V253" s="640"/>
      <c r="W253" s="640"/>
      <c r="X253" s="640"/>
      <c r="Y253" s="640"/>
      <c r="Z253" s="640"/>
      <c r="AA253" s="640"/>
      <c r="AB253" s="640"/>
      <c r="AC253" s="640"/>
      <c r="AD253" s="640"/>
      <c r="AE253" s="640"/>
      <c r="AF253" s="640"/>
      <c r="AG253" s="640"/>
      <c r="AH253" s="640"/>
      <c r="AI253" s="640"/>
      <c r="AJ253" s="640"/>
      <c r="AK253" s="640"/>
      <c r="AL253" s="640"/>
      <c r="AM253" s="640"/>
      <c r="AN253" s="640"/>
      <c r="AO253" s="640"/>
      <c r="AP253" s="640"/>
      <c r="AQ253" s="640"/>
    </row>
    <row r="254" spans="1:43" ht="15.75" customHeight="1">
      <c r="A254" s="640"/>
      <c r="B254" s="640"/>
      <c r="C254" s="641"/>
      <c r="D254" s="640"/>
      <c r="E254" s="640"/>
      <c r="F254" s="642"/>
      <c r="G254" s="642"/>
      <c r="H254" s="642"/>
      <c r="I254" s="640"/>
      <c r="J254" s="640"/>
      <c r="K254" s="596"/>
      <c r="L254" s="596"/>
      <c r="M254" s="640"/>
      <c r="N254" s="640"/>
      <c r="O254" s="640"/>
      <c r="P254" s="642"/>
      <c r="Q254" s="640"/>
      <c r="R254" s="640"/>
      <c r="S254" s="640"/>
      <c r="T254" s="640"/>
      <c r="U254" s="640"/>
      <c r="V254" s="640"/>
      <c r="W254" s="640"/>
      <c r="X254" s="640"/>
      <c r="Y254" s="640"/>
      <c r="Z254" s="640"/>
      <c r="AA254" s="640"/>
      <c r="AB254" s="640"/>
      <c r="AC254" s="640"/>
      <c r="AD254" s="640"/>
      <c r="AE254" s="640"/>
      <c r="AF254" s="640"/>
      <c r="AG254" s="640"/>
      <c r="AH254" s="640"/>
      <c r="AI254" s="640"/>
      <c r="AJ254" s="640"/>
      <c r="AK254" s="640"/>
      <c r="AL254" s="640"/>
      <c r="AM254" s="640"/>
      <c r="AN254" s="640"/>
      <c r="AO254" s="640"/>
      <c r="AP254" s="640"/>
      <c r="AQ254" s="640"/>
    </row>
    <row r="255" spans="1:43" ht="15.75" customHeight="1">
      <c r="A255" s="640"/>
      <c r="B255" s="640"/>
      <c r="C255" s="641"/>
      <c r="D255" s="640"/>
      <c r="E255" s="640"/>
      <c r="F255" s="642"/>
      <c r="G255" s="642"/>
      <c r="H255" s="642"/>
      <c r="I255" s="640"/>
      <c r="J255" s="640"/>
      <c r="K255" s="596"/>
      <c r="L255" s="596"/>
      <c r="M255" s="640"/>
      <c r="N255" s="640"/>
      <c r="O255" s="640"/>
      <c r="P255" s="642"/>
      <c r="Q255" s="640"/>
      <c r="R255" s="640"/>
      <c r="S255" s="640"/>
      <c r="T255" s="640"/>
      <c r="U255" s="640"/>
      <c r="V255" s="640"/>
      <c r="W255" s="640"/>
      <c r="X255" s="640"/>
      <c r="Y255" s="640"/>
      <c r="Z255" s="640"/>
      <c r="AA255" s="640"/>
      <c r="AB255" s="640"/>
      <c r="AC255" s="640"/>
      <c r="AD255" s="640"/>
      <c r="AE255" s="640"/>
      <c r="AF255" s="640"/>
      <c r="AG255" s="640"/>
      <c r="AH255" s="640"/>
      <c r="AI255" s="640"/>
      <c r="AJ255" s="640"/>
      <c r="AK255" s="640"/>
      <c r="AL255" s="640"/>
      <c r="AM255" s="640"/>
      <c r="AN255" s="640"/>
      <c r="AO255" s="640"/>
      <c r="AP255" s="640"/>
      <c r="AQ255" s="640"/>
    </row>
    <row r="256" spans="1:43" ht="15.75" customHeight="1">
      <c r="A256" s="640"/>
      <c r="B256" s="640"/>
      <c r="C256" s="641"/>
      <c r="D256" s="640"/>
      <c r="E256" s="640"/>
      <c r="F256" s="642"/>
      <c r="G256" s="642"/>
      <c r="H256" s="642"/>
      <c r="I256" s="640"/>
      <c r="J256" s="640"/>
      <c r="K256" s="596"/>
      <c r="L256" s="596"/>
      <c r="M256" s="640"/>
      <c r="N256" s="640"/>
      <c r="O256" s="640"/>
      <c r="P256" s="642"/>
      <c r="Q256" s="640"/>
      <c r="R256" s="640"/>
      <c r="S256" s="640"/>
      <c r="T256" s="640"/>
      <c r="U256" s="640"/>
      <c r="V256" s="640"/>
      <c r="W256" s="640"/>
      <c r="X256" s="640"/>
      <c r="Y256" s="640"/>
      <c r="Z256" s="640"/>
      <c r="AA256" s="640"/>
      <c r="AB256" s="640"/>
      <c r="AC256" s="640"/>
      <c r="AD256" s="640"/>
      <c r="AE256" s="640"/>
      <c r="AF256" s="640"/>
      <c r="AG256" s="640"/>
      <c r="AH256" s="640"/>
      <c r="AI256" s="640"/>
      <c r="AJ256" s="640"/>
      <c r="AK256" s="640"/>
      <c r="AL256" s="640"/>
      <c r="AM256" s="640"/>
      <c r="AN256" s="640"/>
      <c r="AO256" s="640"/>
      <c r="AP256" s="640"/>
      <c r="AQ256" s="640"/>
    </row>
    <row r="257" spans="1:43" ht="15.75" customHeight="1">
      <c r="A257" s="640"/>
      <c r="B257" s="640"/>
      <c r="C257" s="641"/>
      <c r="D257" s="640"/>
      <c r="E257" s="640"/>
      <c r="F257" s="642"/>
      <c r="G257" s="642"/>
      <c r="H257" s="642"/>
      <c r="I257" s="640"/>
      <c r="J257" s="640"/>
      <c r="K257" s="596"/>
      <c r="L257" s="596"/>
      <c r="M257" s="640"/>
      <c r="N257" s="640"/>
      <c r="O257" s="640"/>
      <c r="P257" s="642"/>
      <c r="Q257" s="640"/>
      <c r="R257" s="640"/>
      <c r="S257" s="640"/>
      <c r="T257" s="640"/>
      <c r="U257" s="640"/>
      <c r="V257" s="640"/>
      <c r="W257" s="640"/>
      <c r="X257" s="640"/>
      <c r="Y257" s="640"/>
      <c r="Z257" s="640"/>
      <c r="AA257" s="640"/>
      <c r="AB257" s="640"/>
      <c r="AC257" s="640"/>
      <c r="AD257" s="640"/>
      <c r="AE257" s="640"/>
      <c r="AF257" s="640"/>
      <c r="AG257" s="640"/>
      <c r="AH257" s="640"/>
      <c r="AI257" s="640"/>
      <c r="AJ257" s="640"/>
      <c r="AK257" s="640"/>
      <c r="AL257" s="640"/>
      <c r="AM257" s="640"/>
      <c r="AN257" s="640"/>
      <c r="AO257" s="640"/>
      <c r="AP257" s="640"/>
      <c r="AQ257" s="640"/>
    </row>
    <row r="258" spans="1:43" ht="15.75" customHeight="1">
      <c r="A258" s="640"/>
      <c r="B258" s="640"/>
      <c r="C258" s="641"/>
      <c r="D258" s="640"/>
      <c r="E258" s="640"/>
      <c r="F258" s="642"/>
      <c r="G258" s="642"/>
      <c r="H258" s="642"/>
      <c r="I258" s="640"/>
      <c r="J258" s="640"/>
      <c r="K258" s="596"/>
      <c r="L258" s="596"/>
      <c r="M258" s="640"/>
      <c r="N258" s="640"/>
      <c r="O258" s="640"/>
      <c r="P258" s="642"/>
      <c r="Q258" s="640"/>
      <c r="R258" s="640"/>
      <c r="S258" s="640"/>
      <c r="T258" s="640"/>
      <c r="U258" s="640"/>
      <c r="V258" s="640"/>
      <c r="W258" s="640"/>
      <c r="X258" s="640"/>
      <c r="Y258" s="640"/>
      <c r="Z258" s="640"/>
      <c r="AA258" s="640"/>
      <c r="AB258" s="640"/>
      <c r="AC258" s="640"/>
      <c r="AD258" s="640"/>
      <c r="AE258" s="640"/>
      <c r="AF258" s="640"/>
      <c r="AG258" s="640"/>
      <c r="AH258" s="640"/>
      <c r="AI258" s="640"/>
      <c r="AJ258" s="640"/>
      <c r="AK258" s="640"/>
      <c r="AL258" s="640"/>
      <c r="AM258" s="640"/>
      <c r="AN258" s="640"/>
      <c r="AO258" s="640"/>
      <c r="AP258" s="640"/>
      <c r="AQ258" s="640"/>
    </row>
    <row r="259" spans="1:43" ht="15.75" customHeight="1">
      <c r="A259" s="640"/>
      <c r="B259" s="640"/>
      <c r="C259" s="641"/>
      <c r="D259" s="640"/>
      <c r="E259" s="640"/>
      <c r="F259" s="642"/>
      <c r="G259" s="642"/>
      <c r="H259" s="642"/>
      <c r="I259" s="640"/>
      <c r="J259" s="640"/>
      <c r="K259" s="596"/>
      <c r="L259" s="596"/>
      <c r="M259" s="640"/>
      <c r="N259" s="640"/>
      <c r="O259" s="640"/>
      <c r="P259" s="642"/>
      <c r="Q259" s="640"/>
      <c r="R259" s="640"/>
      <c r="S259" s="640"/>
      <c r="T259" s="640"/>
      <c r="U259" s="640"/>
      <c r="V259" s="640"/>
      <c r="W259" s="640"/>
      <c r="X259" s="640"/>
      <c r="Y259" s="640"/>
      <c r="Z259" s="640"/>
      <c r="AA259" s="640"/>
      <c r="AB259" s="640"/>
      <c r="AC259" s="640"/>
      <c r="AD259" s="640"/>
      <c r="AE259" s="640"/>
      <c r="AF259" s="640"/>
      <c r="AG259" s="640"/>
      <c r="AH259" s="640"/>
      <c r="AI259" s="640"/>
      <c r="AJ259" s="640"/>
      <c r="AK259" s="640"/>
      <c r="AL259" s="640"/>
      <c r="AM259" s="640"/>
      <c r="AN259" s="640"/>
      <c r="AO259" s="640"/>
      <c r="AP259" s="640"/>
      <c r="AQ259" s="640"/>
    </row>
    <row r="260" spans="1:43" ht="15.75" customHeight="1">
      <c r="A260" s="640"/>
      <c r="B260" s="640"/>
      <c r="C260" s="641"/>
      <c r="D260" s="640"/>
      <c r="E260" s="640"/>
      <c r="F260" s="642"/>
      <c r="G260" s="642"/>
      <c r="H260" s="642"/>
      <c r="I260" s="640"/>
      <c r="J260" s="640"/>
      <c r="K260" s="596"/>
      <c r="L260" s="596"/>
      <c r="M260" s="640"/>
      <c r="N260" s="640"/>
      <c r="O260" s="640"/>
      <c r="P260" s="642"/>
      <c r="Q260" s="640"/>
      <c r="R260" s="640"/>
      <c r="S260" s="640"/>
      <c r="T260" s="640"/>
      <c r="U260" s="640"/>
      <c r="V260" s="640"/>
      <c r="W260" s="640"/>
      <c r="X260" s="640"/>
      <c r="Y260" s="640"/>
      <c r="Z260" s="640"/>
      <c r="AA260" s="640"/>
      <c r="AB260" s="640"/>
      <c r="AC260" s="640"/>
      <c r="AD260" s="640"/>
      <c r="AE260" s="640"/>
      <c r="AF260" s="640"/>
      <c r="AG260" s="640"/>
      <c r="AH260" s="640"/>
      <c r="AI260" s="640"/>
      <c r="AJ260" s="640"/>
      <c r="AK260" s="640"/>
      <c r="AL260" s="640"/>
      <c r="AM260" s="640"/>
      <c r="AN260" s="640"/>
      <c r="AO260" s="640"/>
      <c r="AP260" s="640"/>
      <c r="AQ260" s="640"/>
    </row>
    <row r="261" spans="1:43" ht="15.75" customHeight="1">
      <c r="A261" s="640"/>
      <c r="B261" s="640"/>
      <c r="C261" s="641"/>
      <c r="D261" s="640"/>
      <c r="E261" s="640"/>
      <c r="F261" s="642"/>
      <c r="G261" s="642"/>
      <c r="H261" s="642"/>
      <c r="I261" s="640"/>
      <c r="J261" s="640"/>
      <c r="K261" s="596"/>
      <c r="L261" s="596"/>
      <c r="M261" s="640"/>
      <c r="N261" s="640"/>
      <c r="O261" s="640"/>
      <c r="P261" s="642"/>
      <c r="Q261" s="640"/>
      <c r="R261" s="640"/>
      <c r="S261" s="640"/>
      <c r="T261" s="640"/>
      <c r="U261" s="640"/>
      <c r="V261" s="640"/>
      <c r="W261" s="640"/>
      <c r="X261" s="640"/>
      <c r="Y261" s="640"/>
      <c r="Z261" s="640"/>
      <c r="AA261" s="640"/>
      <c r="AB261" s="640"/>
      <c r="AC261" s="640"/>
      <c r="AD261" s="640"/>
      <c r="AE261" s="640"/>
      <c r="AF261" s="640"/>
      <c r="AG261" s="640"/>
      <c r="AH261" s="640"/>
      <c r="AI261" s="640"/>
      <c r="AJ261" s="640"/>
      <c r="AK261" s="640"/>
      <c r="AL261" s="640"/>
      <c r="AM261" s="640"/>
      <c r="AN261" s="640"/>
      <c r="AO261" s="640"/>
      <c r="AP261" s="640"/>
      <c r="AQ261" s="640"/>
    </row>
    <row r="262" spans="1:43" ht="15.75" customHeight="1">
      <c r="A262" s="640"/>
      <c r="B262" s="640"/>
      <c r="C262" s="641"/>
      <c r="D262" s="640"/>
      <c r="E262" s="640"/>
      <c r="F262" s="642"/>
      <c r="G262" s="642"/>
      <c r="H262" s="642"/>
      <c r="I262" s="640"/>
      <c r="J262" s="640"/>
      <c r="K262" s="596"/>
      <c r="L262" s="596"/>
      <c r="M262" s="640"/>
      <c r="N262" s="640"/>
      <c r="O262" s="640"/>
      <c r="P262" s="642"/>
      <c r="Q262" s="640"/>
      <c r="R262" s="640"/>
      <c r="S262" s="640"/>
      <c r="T262" s="640"/>
      <c r="U262" s="640"/>
      <c r="V262" s="640"/>
      <c r="W262" s="640"/>
      <c r="X262" s="640"/>
      <c r="Y262" s="640"/>
      <c r="Z262" s="640"/>
      <c r="AA262" s="640"/>
      <c r="AB262" s="640"/>
      <c r="AC262" s="640"/>
      <c r="AD262" s="640"/>
      <c r="AE262" s="640"/>
      <c r="AF262" s="640"/>
      <c r="AG262" s="640"/>
      <c r="AH262" s="640"/>
      <c r="AI262" s="640"/>
      <c r="AJ262" s="640"/>
      <c r="AK262" s="640"/>
      <c r="AL262" s="640"/>
      <c r="AM262" s="640"/>
      <c r="AN262" s="640"/>
      <c r="AO262" s="640"/>
      <c r="AP262" s="640"/>
      <c r="AQ262" s="640"/>
    </row>
    <row r="263" spans="1:43" ht="15.75" customHeight="1">
      <c r="A263" s="640"/>
      <c r="B263" s="640"/>
      <c r="C263" s="641"/>
      <c r="D263" s="640"/>
      <c r="E263" s="640"/>
      <c r="F263" s="642"/>
      <c r="G263" s="642"/>
      <c r="H263" s="642"/>
      <c r="I263" s="640"/>
      <c r="J263" s="640"/>
      <c r="K263" s="596"/>
      <c r="L263" s="596"/>
      <c r="M263" s="640"/>
      <c r="N263" s="640"/>
      <c r="O263" s="640"/>
      <c r="P263" s="642"/>
      <c r="Q263" s="640"/>
      <c r="R263" s="640"/>
      <c r="S263" s="640"/>
      <c r="T263" s="640"/>
      <c r="U263" s="640"/>
      <c r="V263" s="640"/>
      <c r="W263" s="640"/>
      <c r="X263" s="640"/>
      <c r="Y263" s="640"/>
      <c r="Z263" s="640"/>
      <c r="AA263" s="640"/>
      <c r="AB263" s="640"/>
      <c r="AC263" s="640"/>
      <c r="AD263" s="640"/>
      <c r="AE263" s="640"/>
      <c r="AF263" s="640"/>
      <c r="AG263" s="640"/>
      <c r="AH263" s="640"/>
      <c r="AI263" s="640"/>
      <c r="AJ263" s="640"/>
      <c r="AK263" s="640"/>
      <c r="AL263" s="640"/>
      <c r="AM263" s="640"/>
      <c r="AN263" s="640"/>
      <c r="AO263" s="640"/>
      <c r="AP263" s="640"/>
      <c r="AQ263" s="640"/>
    </row>
    <row r="264" spans="1:43" ht="15.75" customHeight="1">
      <c r="A264" s="640"/>
      <c r="B264" s="640"/>
      <c r="C264" s="641"/>
      <c r="D264" s="640"/>
      <c r="E264" s="640"/>
      <c r="F264" s="642"/>
      <c r="G264" s="642"/>
      <c r="H264" s="642"/>
      <c r="I264" s="640"/>
      <c r="J264" s="640"/>
      <c r="K264" s="596"/>
      <c r="L264" s="596"/>
      <c r="M264" s="640"/>
      <c r="N264" s="640"/>
      <c r="O264" s="640"/>
      <c r="P264" s="642"/>
      <c r="Q264" s="640"/>
      <c r="R264" s="640"/>
      <c r="S264" s="640"/>
      <c r="T264" s="640"/>
      <c r="U264" s="640"/>
      <c r="V264" s="640"/>
      <c r="W264" s="640"/>
      <c r="X264" s="640"/>
      <c r="Y264" s="640"/>
      <c r="Z264" s="640"/>
      <c r="AA264" s="640"/>
      <c r="AB264" s="640"/>
      <c r="AC264" s="640"/>
      <c r="AD264" s="640"/>
      <c r="AE264" s="640"/>
      <c r="AF264" s="640"/>
      <c r="AG264" s="640"/>
      <c r="AH264" s="640"/>
      <c r="AI264" s="640"/>
      <c r="AJ264" s="640"/>
      <c r="AK264" s="640"/>
      <c r="AL264" s="640"/>
      <c r="AM264" s="640"/>
      <c r="AN264" s="640"/>
      <c r="AO264" s="640"/>
      <c r="AP264" s="640"/>
      <c r="AQ264" s="640"/>
    </row>
    <row r="265" spans="1:43" ht="15.75" customHeight="1">
      <c r="A265" s="640"/>
      <c r="B265" s="640"/>
      <c r="C265" s="641"/>
      <c r="D265" s="640"/>
      <c r="E265" s="640"/>
      <c r="F265" s="642"/>
      <c r="G265" s="642"/>
      <c r="H265" s="642"/>
      <c r="I265" s="640"/>
      <c r="J265" s="640"/>
      <c r="K265" s="596"/>
      <c r="L265" s="596"/>
      <c r="M265" s="640"/>
      <c r="N265" s="640"/>
      <c r="O265" s="640"/>
      <c r="P265" s="642"/>
      <c r="Q265" s="640"/>
      <c r="R265" s="640"/>
      <c r="S265" s="640"/>
      <c r="T265" s="640"/>
      <c r="U265" s="640"/>
      <c r="V265" s="640"/>
      <c r="W265" s="640"/>
      <c r="X265" s="640"/>
      <c r="Y265" s="640"/>
      <c r="Z265" s="640"/>
      <c r="AA265" s="640"/>
      <c r="AB265" s="640"/>
      <c r="AC265" s="640"/>
      <c r="AD265" s="640"/>
      <c r="AE265" s="640"/>
      <c r="AF265" s="640"/>
      <c r="AG265" s="640"/>
      <c r="AH265" s="640"/>
      <c r="AI265" s="640"/>
      <c r="AJ265" s="640"/>
      <c r="AK265" s="640"/>
      <c r="AL265" s="640"/>
      <c r="AM265" s="640"/>
      <c r="AN265" s="640"/>
      <c r="AO265" s="640"/>
      <c r="AP265" s="640"/>
      <c r="AQ265" s="640"/>
    </row>
    <row r="266" spans="1:43" ht="15.75" customHeight="1">
      <c r="A266" s="640"/>
      <c r="B266" s="640"/>
      <c r="C266" s="641"/>
      <c r="D266" s="640"/>
      <c r="E266" s="640"/>
      <c r="F266" s="642"/>
      <c r="G266" s="642"/>
      <c r="H266" s="642"/>
      <c r="I266" s="640"/>
      <c r="J266" s="640"/>
      <c r="K266" s="596"/>
      <c r="L266" s="596"/>
      <c r="M266" s="640"/>
      <c r="N266" s="640"/>
      <c r="O266" s="640"/>
      <c r="P266" s="642"/>
      <c r="Q266" s="640"/>
      <c r="R266" s="640"/>
      <c r="S266" s="640"/>
      <c r="T266" s="640"/>
      <c r="U266" s="640"/>
      <c r="V266" s="640"/>
      <c r="W266" s="640"/>
      <c r="X266" s="640"/>
      <c r="Y266" s="640"/>
      <c r="Z266" s="640"/>
      <c r="AA266" s="640"/>
      <c r="AB266" s="640"/>
      <c r="AC266" s="640"/>
      <c r="AD266" s="640"/>
      <c r="AE266" s="640"/>
      <c r="AF266" s="640"/>
      <c r="AG266" s="640"/>
      <c r="AH266" s="640"/>
      <c r="AI266" s="640"/>
      <c r="AJ266" s="640"/>
      <c r="AK266" s="640"/>
      <c r="AL266" s="640"/>
      <c r="AM266" s="640"/>
      <c r="AN266" s="640"/>
      <c r="AO266" s="640"/>
      <c r="AP266" s="640"/>
      <c r="AQ266" s="640"/>
    </row>
    <row r="267" spans="1:43" ht="15.75" customHeight="1">
      <c r="A267" s="640"/>
      <c r="B267" s="640"/>
      <c r="C267" s="641"/>
      <c r="D267" s="640"/>
      <c r="E267" s="640"/>
      <c r="F267" s="642"/>
      <c r="G267" s="642"/>
      <c r="H267" s="642"/>
      <c r="I267" s="640"/>
      <c r="J267" s="640"/>
      <c r="K267" s="596"/>
      <c r="L267" s="596"/>
      <c r="M267" s="640"/>
      <c r="N267" s="640"/>
      <c r="O267" s="640"/>
      <c r="P267" s="642"/>
      <c r="Q267" s="640"/>
      <c r="R267" s="640"/>
      <c r="S267" s="640"/>
      <c r="T267" s="640"/>
      <c r="U267" s="640"/>
      <c r="V267" s="640"/>
      <c r="W267" s="640"/>
      <c r="X267" s="640"/>
      <c r="Y267" s="640"/>
      <c r="Z267" s="640"/>
      <c r="AA267" s="640"/>
      <c r="AB267" s="640"/>
      <c r="AC267" s="640"/>
      <c r="AD267" s="640"/>
      <c r="AE267" s="640"/>
      <c r="AF267" s="640"/>
      <c r="AG267" s="640"/>
      <c r="AH267" s="640"/>
      <c r="AI267" s="640"/>
      <c r="AJ267" s="640"/>
      <c r="AK267" s="640"/>
      <c r="AL267" s="640"/>
      <c r="AM267" s="640"/>
      <c r="AN267" s="640"/>
      <c r="AO267" s="640"/>
      <c r="AP267" s="640"/>
      <c r="AQ267" s="640"/>
    </row>
    <row r="268" spans="1:43" ht="15.75" customHeight="1">
      <c r="A268" s="640"/>
      <c r="B268" s="640"/>
      <c r="C268" s="641"/>
      <c r="D268" s="640"/>
      <c r="E268" s="640"/>
      <c r="F268" s="642"/>
      <c r="G268" s="642"/>
      <c r="H268" s="642"/>
      <c r="I268" s="640"/>
      <c r="J268" s="640"/>
      <c r="K268" s="596"/>
      <c r="L268" s="596"/>
      <c r="M268" s="640"/>
      <c r="N268" s="640"/>
      <c r="O268" s="640"/>
      <c r="P268" s="642"/>
      <c r="Q268" s="640"/>
      <c r="R268" s="640"/>
      <c r="S268" s="640"/>
      <c r="T268" s="640"/>
      <c r="U268" s="640"/>
      <c r="V268" s="640"/>
      <c r="W268" s="640"/>
      <c r="X268" s="640"/>
      <c r="Y268" s="640"/>
      <c r="Z268" s="640"/>
      <c r="AA268" s="640"/>
      <c r="AB268" s="640"/>
      <c r="AC268" s="640"/>
      <c r="AD268" s="640"/>
      <c r="AE268" s="640"/>
      <c r="AF268" s="640"/>
      <c r="AG268" s="640"/>
      <c r="AH268" s="640"/>
      <c r="AI268" s="640"/>
      <c r="AJ268" s="640"/>
      <c r="AK268" s="640"/>
      <c r="AL268" s="640"/>
      <c r="AM268" s="640"/>
      <c r="AN268" s="640"/>
      <c r="AO268" s="640"/>
      <c r="AP268" s="640"/>
      <c r="AQ268" s="640"/>
    </row>
    <row r="269" spans="1:43" ht="15.75" customHeight="1">
      <c r="A269" s="640"/>
      <c r="B269" s="640"/>
      <c r="C269" s="641"/>
      <c r="D269" s="640"/>
      <c r="E269" s="640"/>
      <c r="F269" s="642"/>
      <c r="G269" s="642"/>
      <c r="H269" s="642"/>
      <c r="I269" s="640"/>
      <c r="J269" s="640"/>
      <c r="K269" s="596"/>
      <c r="L269" s="596"/>
      <c r="M269" s="640"/>
      <c r="N269" s="640"/>
      <c r="O269" s="640"/>
      <c r="P269" s="642"/>
      <c r="Q269" s="640"/>
      <c r="R269" s="640"/>
      <c r="S269" s="640"/>
      <c r="T269" s="640"/>
      <c r="U269" s="640"/>
      <c r="V269" s="640"/>
      <c r="W269" s="640"/>
      <c r="X269" s="640"/>
      <c r="Y269" s="640"/>
      <c r="Z269" s="640"/>
      <c r="AA269" s="640"/>
      <c r="AB269" s="640"/>
      <c r="AC269" s="640"/>
      <c r="AD269" s="640"/>
      <c r="AE269" s="640"/>
      <c r="AF269" s="640"/>
      <c r="AG269" s="640"/>
      <c r="AH269" s="640"/>
      <c r="AI269" s="640"/>
      <c r="AJ269" s="640"/>
      <c r="AK269" s="640"/>
      <c r="AL269" s="640"/>
      <c r="AM269" s="640"/>
      <c r="AN269" s="640"/>
      <c r="AO269" s="640"/>
      <c r="AP269" s="640"/>
      <c r="AQ269" s="640"/>
    </row>
    <row r="270" spans="1:43" ht="15.75" customHeight="1">
      <c r="A270" s="640"/>
      <c r="B270" s="640"/>
      <c r="C270" s="641"/>
      <c r="D270" s="640"/>
      <c r="E270" s="640"/>
      <c r="F270" s="642"/>
      <c r="G270" s="642"/>
      <c r="H270" s="642"/>
      <c r="I270" s="640"/>
      <c r="J270" s="640"/>
      <c r="K270" s="596"/>
      <c r="L270" s="596"/>
      <c r="M270" s="640"/>
      <c r="N270" s="640"/>
      <c r="O270" s="640"/>
      <c r="P270" s="642"/>
      <c r="Q270" s="640"/>
      <c r="R270" s="640"/>
      <c r="S270" s="640"/>
      <c r="T270" s="640"/>
      <c r="U270" s="640"/>
      <c r="V270" s="640"/>
      <c r="W270" s="640"/>
      <c r="X270" s="640"/>
      <c r="Y270" s="640"/>
      <c r="Z270" s="640"/>
      <c r="AA270" s="640"/>
      <c r="AB270" s="640"/>
      <c r="AC270" s="640"/>
      <c r="AD270" s="640"/>
      <c r="AE270" s="640"/>
      <c r="AF270" s="640"/>
      <c r="AG270" s="640"/>
      <c r="AH270" s="640"/>
      <c r="AI270" s="640"/>
      <c r="AJ270" s="640"/>
      <c r="AK270" s="640"/>
      <c r="AL270" s="640"/>
      <c r="AM270" s="640"/>
      <c r="AN270" s="640"/>
      <c r="AO270" s="640"/>
      <c r="AP270" s="640"/>
      <c r="AQ270" s="640"/>
    </row>
    <row r="271" spans="1:43" ht="15.75" customHeight="1">
      <c r="A271" s="640"/>
      <c r="B271" s="640"/>
      <c r="C271" s="641"/>
      <c r="D271" s="640"/>
      <c r="E271" s="640"/>
      <c r="F271" s="642"/>
      <c r="G271" s="642"/>
      <c r="H271" s="642"/>
      <c r="I271" s="640"/>
      <c r="J271" s="640"/>
      <c r="K271" s="596"/>
      <c r="L271" s="596"/>
      <c r="M271" s="640"/>
      <c r="N271" s="640"/>
      <c r="O271" s="640"/>
      <c r="P271" s="642"/>
      <c r="Q271" s="640"/>
      <c r="R271" s="640"/>
      <c r="S271" s="640"/>
      <c r="T271" s="640"/>
      <c r="U271" s="640"/>
      <c r="V271" s="640"/>
      <c r="W271" s="640"/>
      <c r="X271" s="640"/>
      <c r="Y271" s="640"/>
      <c r="Z271" s="640"/>
      <c r="AA271" s="640"/>
      <c r="AB271" s="640"/>
      <c r="AC271" s="640"/>
      <c r="AD271" s="640"/>
      <c r="AE271" s="640"/>
      <c r="AF271" s="640"/>
      <c r="AG271" s="640"/>
      <c r="AH271" s="640"/>
      <c r="AI271" s="640"/>
      <c r="AJ271" s="640"/>
      <c r="AK271" s="640"/>
      <c r="AL271" s="640"/>
      <c r="AM271" s="640"/>
      <c r="AN271" s="640"/>
      <c r="AO271" s="640"/>
      <c r="AP271" s="640"/>
      <c r="AQ271" s="640"/>
    </row>
    <row r="272" spans="1:43" ht="15.75" customHeight="1">
      <c r="A272" s="640"/>
      <c r="B272" s="640"/>
      <c r="C272" s="641"/>
      <c r="D272" s="640"/>
      <c r="E272" s="640"/>
      <c r="F272" s="642"/>
      <c r="G272" s="642"/>
      <c r="H272" s="642"/>
      <c r="I272" s="640"/>
      <c r="J272" s="640"/>
      <c r="K272" s="596"/>
      <c r="L272" s="596"/>
      <c r="M272" s="640"/>
      <c r="N272" s="640"/>
      <c r="O272" s="640"/>
      <c r="P272" s="642"/>
      <c r="Q272" s="640"/>
      <c r="R272" s="640"/>
      <c r="S272" s="640"/>
      <c r="T272" s="640"/>
      <c r="U272" s="640"/>
      <c r="V272" s="640"/>
      <c r="W272" s="640"/>
      <c r="X272" s="640"/>
      <c r="Y272" s="640"/>
      <c r="Z272" s="640"/>
      <c r="AA272" s="640"/>
      <c r="AB272" s="640"/>
      <c r="AC272" s="640"/>
      <c r="AD272" s="640"/>
      <c r="AE272" s="640"/>
      <c r="AF272" s="640"/>
      <c r="AG272" s="640"/>
      <c r="AH272" s="640"/>
      <c r="AI272" s="640"/>
      <c r="AJ272" s="640"/>
      <c r="AK272" s="640"/>
      <c r="AL272" s="640"/>
      <c r="AM272" s="640"/>
      <c r="AN272" s="640"/>
      <c r="AO272" s="640"/>
      <c r="AP272" s="640"/>
      <c r="AQ272" s="640"/>
    </row>
    <row r="273" spans="1:43" ht="15.75" customHeight="1">
      <c r="A273" s="640"/>
      <c r="B273" s="640"/>
      <c r="C273" s="641"/>
      <c r="D273" s="640"/>
      <c r="E273" s="640"/>
      <c r="F273" s="642"/>
      <c r="G273" s="642"/>
      <c r="H273" s="642"/>
      <c r="I273" s="640"/>
      <c r="J273" s="640"/>
      <c r="K273" s="596"/>
      <c r="L273" s="596"/>
      <c r="M273" s="640"/>
      <c r="N273" s="640"/>
      <c r="O273" s="640"/>
      <c r="P273" s="642"/>
      <c r="Q273" s="640"/>
      <c r="R273" s="640"/>
      <c r="S273" s="640"/>
      <c r="T273" s="640"/>
      <c r="U273" s="640"/>
      <c r="V273" s="640"/>
      <c r="W273" s="640"/>
      <c r="X273" s="640"/>
      <c r="Y273" s="640"/>
      <c r="Z273" s="640"/>
      <c r="AA273" s="640"/>
      <c r="AB273" s="640"/>
      <c r="AC273" s="640"/>
      <c r="AD273" s="640"/>
      <c r="AE273" s="640"/>
      <c r="AF273" s="640"/>
      <c r="AG273" s="640"/>
      <c r="AH273" s="640"/>
      <c r="AI273" s="640"/>
      <c r="AJ273" s="640"/>
      <c r="AK273" s="640"/>
      <c r="AL273" s="640"/>
      <c r="AM273" s="640"/>
      <c r="AN273" s="640"/>
      <c r="AO273" s="640"/>
      <c r="AP273" s="640"/>
      <c r="AQ273" s="640"/>
    </row>
    <row r="274" spans="1:43" ht="15.75" customHeight="1">
      <c r="A274" s="640"/>
      <c r="B274" s="640"/>
      <c r="C274" s="641"/>
      <c r="D274" s="640"/>
      <c r="E274" s="640"/>
      <c r="F274" s="642"/>
      <c r="G274" s="642"/>
      <c r="H274" s="642"/>
      <c r="I274" s="640"/>
      <c r="J274" s="640"/>
      <c r="K274" s="596"/>
      <c r="L274" s="596"/>
      <c r="M274" s="640"/>
      <c r="N274" s="640"/>
      <c r="O274" s="640"/>
      <c r="P274" s="642"/>
      <c r="Q274" s="640"/>
      <c r="R274" s="640"/>
      <c r="S274" s="640"/>
      <c r="T274" s="640"/>
      <c r="U274" s="640"/>
      <c r="V274" s="640"/>
      <c r="W274" s="640"/>
      <c r="X274" s="640"/>
      <c r="Y274" s="640"/>
      <c r="Z274" s="640"/>
      <c r="AA274" s="640"/>
      <c r="AB274" s="640"/>
      <c r="AC274" s="640"/>
      <c r="AD274" s="640"/>
      <c r="AE274" s="640"/>
      <c r="AF274" s="640"/>
      <c r="AG274" s="640"/>
      <c r="AH274" s="640"/>
      <c r="AI274" s="640"/>
      <c r="AJ274" s="640"/>
      <c r="AK274" s="640"/>
      <c r="AL274" s="640"/>
      <c r="AM274" s="640"/>
      <c r="AN274" s="640"/>
      <c r="AO274" s="640"/>
      <c r="AP274" s="640"/>
      <c r="AQ274" s="640"/>
    </row>
    <row r="275" spans="1:43" ht="15.75" customHeight="1">
      <c r="A275" s="640"/>
      <c r="B275" s="640"/>
      <c r="C275" s="641"/>
      <c r="D275" s="640"/>
      <c r="E275" s="640"/>
      <c r="F275" s="642"/>
      <c r="G275" s="642"/>
      <c r="H275" s="642"/>
      <c r="I275" s="640"/>
      <c r="J275" s="640"/>
      <c r="K275" s="596"/>
      <c r="L275" s="596"/>
      <c r="M275" s="640"/>
      <c r="N275" s="640"/>
      <c r="O275" s="640"/>
      <c r="P275" s="642"/>
      <c r="Q275" s="640"/>
      <c r="R275" s="640"/>
      <c r="S275" s="640"/>
      <c r="T275" s="640"/>
      <c r="U275" s="640"/>
      <c r="V275" s="640"/>
      <c r="W275" s="640"/>
      <c r="X275" s="640"/>
      <c r="Y275" s="640"/>
      <c r="Z275" s="640"/>
      <c r="AA275" s="640"/>
      <c r="AB275" s="640"/>
      <c r="AC275" s="640"/>
      <c r="AD275" s="640"/>
      <c r="AE275" s="640"/>
      <c r="AF275" s="640"/>
      <c r="AG275" s="640"/>
      <c r="AH275" s="640"/>
      <c r="AI275" s="640"/>
      <c r="AJ275" s="640"/>
      <c r="AK275" s="640"/>
      <c r="AL275" s="640"/>
      <c r="AM275" s="640"/>
      <c r="AN275" s="640"/>
      <c r="AO275" s="640"/>
      <c r="AP275" s="640"/>
      <c r="AQ275" s="640"/>
    </row>
    <row r="276" spans="1:43" ht="15.75" customHeight="1">
      <c r="A276" s="640"/>
      <c r="B276" s="640"/>
      <c r="C276" s="641"/>
      <c r="D276" s="640"/>
      <c r="E276" s="640"/>
      <c r="F276" s="642"/>
      <c r="G276" s="642"/>
      <c r="H276" s="642"/>
      <c r="I276" s="640"/>
      <c r="J276" s="640"/>
      <c r="K276" s="596"/>
      <c r="L276" s="596"/>
      <c r="M276" s="640"/>
      <c r="N276" s="640"/>
      <c r="O276" s="640"/>
      <c r="P276" s="642"/>
      <c r="Q276" s="640"/>
      <c r="R276" s="640"/>
      <c r="S276" s="640"/>
      <c r="T276" s="640"/>
      <c r="U276" s="640"/>
      <c r="V276" s="640"/>
      <c r="W276" s="640"/>
      <c r="X276" s="640"/>
      <c r="Y276" s="640"/>
      <c r="Z276" s="640"/>
      <c r="AA276" s="640"/>
      <c r="AB276" s="640"/>
      <c r="AC276" s="640"/>
      <c r="AD276" s="640"/>
      <c r="AE276" s="640"/>
      <c r="AF276" s="640"/>
      <c r="AG276" s="640"/>
      <c r="AH276" s="640"/>
      <c r="AI276" s="640"/>
      <c r="AJ276" s="640"/>
      <c r="AK276" s="640"/>
      <c r="AL276" s="640"/>
      <c r="AM276" s="640"/>
      <c r="AN276" s="640"/>
      <c r="AO276" s="640"/>
      <c r="AP276" s="640"/>
      <c r="AQ276" s="640"/>
    </row>
    <row r="277" spans="1:43" ht="15.75" customHeight="1">
      <c r="A277" s="640"/>
      <c r="B277" s="640"/>
      <c r="C277" s="641"/>
      <c r="D277" s="640"/>
      <c r="E277" s="640"/>
      <c r="F277" s="642"/>
      <c r="G277" s="642"/>
      <c r="H277" s="642"/>
      <c r="I277" s="640"/>
      <c r="J277" s="640"/>
      <c r="K277" s="596"/>
      <c r="L277" s="596"/>
      <c r="M277" s="640"/>
      <c r="N277" s="640"/>
      <c r="O277" s="640"/>
      <c r="P277" s="642"/>
      <c r="Q277" s="640"/>
      <c r="R277" s="640"/>
      <c r="S277" s="640"/>
      <c r="T277" s="640"/>
      <c r="U277" s="640"/>
      <c r="V277" s="640"/>
      <c r="W277" s="640"/>
      <c r="X277" s="640"/>
      <c r="Y277" s="640"/>
      <c r="Z277" s="640"/>
      <c r="AA277" s="640"/>
      <c r="AB277" s="640"/>
      <c r="AC277" s="640"/>
      <c r="AD277" s="640"/>
      <c r="AE277" s="640"/>
      <c r="AF277" s="640"/>
      <c r="AG277" s="640"/>
      <c r="AH277" s="640"/>
      <c r="AI277" s="640"/>
      <c r="AJ277" s="640"/>
      <c r="AK277" s="640"/>
      <c r="AL277" s="640"/>
      <c r="AM277" s="640"/>
      <c r="AN277" s="640"/>
      <c r="AO277" s="640"/>
      <c r="AP277" s="640"/>
      <c r="AQ277" s="640"/>
    </row>
    <row r="278" spans="1:43" ht="15.75" customHeight="1">
      <c r="A278" s="640"/>
      <c r="B278" s="640"/>
      <c r="C278" s="641"/>
      <c r="D278" s="640"/>
      <c r="E278" s="640"/>
      <c r="F278" s="642"/>
      <c r="G278" s="642"/>
      <c r="H278" s="642"/>
      <c r="I278" s="640"/>
      <c r="J278" s="640"/>
      <c r="K278" s="596"/>
      <c r="L278" s="596"/>
      <c r="M278" s="640"/>
      <c r="N278" s="640"/>
      <c r="O278" s="640"/>
      <c r="P278" s="642"/>
      <c r="Q278" s="640"/>
      <c r="R278" s="640"/>
      <c r="S278" s="640"/>
      <c r="T278" s="640"/>
      <c r="U278" s="640"/>
      <c r="V278" s="640"/>
      <c r="W278" s="640"/>
      <c r="X278" s="640"/>
      <c r="Y278" s="640"/>
      <c r="Z278" s="640"/>
      <c r="AA278" s="640"/>
      <c r="AB278" s="640"/>
      <c r="AC278" s="640"/>
      <c r="AD278" s="640"/>
      <c r="AE278" s="640"/>
      <c r="AF278" s="640"/>
      <c r="AG278" s="640"/>
      <c r="AH278" s="640"/>
      <c r="AI278" s="640"/>
      <c r="AJ278" s="640"/>
      <c r="AK278" s="640"/>
      <c r="AL278" s="640"/>
      <c r="AM278" s="640"/>
      <c r="AN278" s="640"/>
      <c r="AO278" s="640"/>
      <c r="AP278" s="640"/>
      <c r="AQ278" s="640"/>
    </row>
    <row r="279" spans="1:43" ht="15.75" customHeight="1">
      <c r="A279" s="640"/>
      <c r="B279" s="640"/>
      <c r="C279" s="641"/>
      <c r="D279" s="640"/>
      <c r="E279" s="640"/>
      <c r="F279" s="642"/>
      <c r="G279" s="642"/>
      <c r="H279" s="642"/>
      <c r="I279" s="640"/>
      <c r="J279" s="640"/>
      <c r="K279" s="596"/>
      <c r="L279" s="596"/>
      <c r="M279" s="640"/>
      <c r="N279" s="640"/>
      <c r="O279" s="640"/>
      <c r="P279" s="642"/>
      <c r="Q279" s="640"/>
      <c r="R279" s="640"/>
      <c r="S279" s="640"/>
      <c r="T279" s="640"/>
      <c r="U279" s="640"/>
      <c r="V279" s="640"/>
      <c r="W279" s="640"/>
      <c r="X279" s="640"/>
      <c r="Y279" s="640"/>
      <c r="Z279" s="640"/>
      <c r="AA279" s="640"/>
      <c r="AB279" s="640"/>
      <c r="AC279" s="640"/>
      <c r="AD279" s="640"/>
      <c r="AE279" s="640"/>
      <c r="AF279" s="640"/>
      <c r="AG279" s="640"/>
      <c r="AH279" s="640"/>
      <c r="AI279" s="640"/>
      <c r="AJ279" s="640"/>
      <c r="AK279" s="640"/>
      <c r="AL279" s="640"/>
      <c r="AM279" s="640"/>
      <c r="AN279" s="640"/>
      <c r="AO279" s="640"/>
      <c r="AP279" s="640"/>
      <c r="AQ279" s="640"/>
    </row>
    <row r="280" spans="1:43" ht="15.75" customHeight="1">
      <c r="A280" s="640"/>
      <c r="B280" s="640"/>
      <c r="C280" s="641"/>
      <c r="D280" s="640"/>
      <c r="E280" s="640"/>
      <c r="F280" s="642"/>
      <c r="G280" s="642"/>
      <c r="H280" s="642"/>
      <c r="I280" s="640"/>
      <c r="J280" s="640"/>
      <c r="K280" s="596"/>
      <c r="L280" s="596"/>
      <c r="M280" s="640"/>
      <c r="N280" s="640"/>
      <c r="O280" s="640"/>
      <c r="P280" s="642"/>
      <c r="Q280" s="640"/>
      <c r="R280" s="640"/>
      <c r="S280" s="640"/>
      <c r="T280" s="640"/>
      <c r="U280" s="640"/>
      <c r="V280" s="640"/>
      <c r="W280" s="640"/>
      <c r="X280" s="640"/>
      <c r="Y280" s="640"/>
      <c r="Z280" s="640"/>
      <c r="AA280" s="640"/>
      <c r="AB280" s="640"/>
      <c r="AC280" s="640"/>
      <c r="AD280" s="640"/>
      <c r="AE280" s="640"/>
      <c r="AF280" s="640"/>
      <c r="AG280" s="640"/>
      <c r="AH280" s="640"/>
      <c r="AI280" s="640"/>
      <c r="AJ280" s="640"/>
      <c r="AK280" s="640"/>
      <c r="AL280" s="640"/>
      <c r="AM280" s="640"/>
      <c r="AN280" s="640"/>
      <c r="AO280" s="640"/>
      <c r="AP280" s="640"/>
      <c r="AQ280" s="640"/>
    </row>
    <row r="281" spans="1:43" ht="15.75" customHeight="1">
      <c r="A281" s="640"/>
      <c r="B281" s="640"/>
      <c r="C281" s="641"/>
      <c r="D281" s="640"/>
      <c r="E281" s="640"/>
      <c r="F281" s="642"/>
      <c r="G281" s="642"/>
      <c r="H281" s="642"/>
      <c r="I281" s="640"/>
      <c r="J281" s="640"/>
      <c r="K281" s="596"/>
      <c r="L281" s="596"/>
      <c r="M281" s="640"/>
      <c r="N281" s="640"/>
      <c r="O281" s="640"/>
      <c r="P281" s="642"/>
      <c r="Q281" s="640"/>
      <c r="R281" s="640"/>
      <c r="S281" s="640"/>
      <c r="T281" s="640"/>
      <c r="U281" s="640"/>
      <c r="V281" s="640"/>
      <c r="W281" s="640"/>
      <c r="X281" s="640"/>
      <c r="Y281" s="640"/>
      <c r="Z281" s="640"/>
      <c r="AA281" s="640"/>
      <c r="AB281" s="640"/>
      <c r="AC281" s="640"/>
      <c r="AD281" s="640"/>
      <c r="AE281" s="640"/>
      <c r="AF281" s="640"/>
      <c r="AG281" s="640"/>
      <c r="AH281" s="640"/>
      <c r="AI281" s="640"/>
      <c r="AJ281" s="640"/>
      <c r="AK281" s="640"/>
      <c r="AL281" s="640"/>
      <c r="AM281" s="640"/>
      <c r="AN281" s="640"/>
      <c r="AO281" s="640"/>
      <c r="AP281" s="640"/>
      <c r="AQ281" s="640"/>
    </row>
    <row r="282" spans="1:43" ht="15.75" customHeight="1">
      <c r="A282" s="640"/>
      <c r="B282" s="640"/>
      <c r="C282" s="641"/>
      <c r="D282" s="640"/>
      <c r="E282" s="640"/>
      <c r="F282" s="642"/>
      <c r="G282" s="642"/>
      <c r="H282" s="642"/>
      <c r="I282" s="640"/>
      <c r="J282" s="640"/>
      <c r="K282" s="596"/>
      <c r="L282" s="596"/>
      <c r="M282" s="640"/>
      <c r="N282" s="640"/>
      <c r="O282" s="640"/>
      <c r="P282" s="642"/>
      <c r="Q282" s="640"/>
      <c r="R282" s="640"/>
      <c r="S282" s="640"/>
      <c r="T282" s="640"/>
      <c r="U282" s="640"/>
      <c r="V282" s="640"/>
      <c r="W282" s="640"/>
      <c r="X282" s="640"/>
      <c r="Y282" s="640"/>
      <c r="Z282" s="640"/>
      <c r="AA282" s="640"/>
      <c r="AB282" s="640"/>
      <c r="AC282" s="640"/>
      <c r="AD282" s="640"/>
      <c r="AE282" s="640"/>
      <c r="AF282" s="640"/>
      <c r="AG282" s="640"/>
      <c r="AH282" s="640"/>
      <c r="AI282" s="640"/>
      <c r="AJ282" s="640"/>
      <c r="AK282" s="640"/>
      <c r="AL282" s="640"/>
      <c r="AM282" s="640"/>
      <c r="AN282" s="640"/>
      <c r="AO282" s="640"/>
      <c r="AP282" s="640"/>
      <c r="AQ282" s="640"/>
    </row>
    <row r="283" spans="1:43" ht="15.75" customHeight="1">
      <c r="A283" s="640"/>
      <c r="B283" s="640"/>
      <c r="C283" s="641"/>
      <c r="D283" s="640"/>
      <c r="E283" s="640"/>
      <c r="F283" s="642"/>
      <c r="G283" s="642"/>
      <c r="H283" s="642"/>
      <c r="I283" s="640"/>
      <c r="J283" s="640"/>
      <c r="K283" s="596"/>
      <c r="L283" s="596"/>
      <c r="M283" s="640"/>
      <c r="N283" s="640"/>
      <c r="O283" s="640"/>
      <c r="P283" s="642"/>
      <c r="Q283" s="640"/>
      <c r="R283" s="640"/>
      <c r="S283" s="640"/>
      <c r="T283" s="640"/>
      <c r="U283" s="640"/>
      <c r="V283" s="640"/>
      <c r="W283" s="640"/>
      <c r="X283" s="640"/>
      <c r="Y283" s="640"/>
      <c r="Z283" s="640"/>
      <c r="AA283" s="640"/>
      <c r="AB283" s="640"/>
      <c r="AC283" s="640"/>
      <c r="AD283" s="640"/>
      <c r="AE283" s="640"/>
      <c r="AF283" s="640"/>
      <c r="AG283" s="640"/>
      <c r="AH283" s="640"/>
      <c r="AI283" s="640"/>
      <c r="AJ283" s="640"/>
      <c r="AK283" s="640"/>
      <c r="AL283" s="640"/>
      <c r="AM283" s="640"/>
      <c r="AN283" s="640"/>
      <c r="AO283" s="640"/>
      <c r="AP283" s="640"/>
      <c r="AQ283" s="640"/>
    </row>
    <row r="284" spans="1:43" ht="15.75" customHeight="1">
      <c r="A284" s="640"/>
      <c r="B284" s="640"/>
      <c r="C284" s="641"/>
      <c r="D284" s="640"/>
      <c r="E284" s="640"/>
      <c r="F284" s="642"/>
      <c r="G284" s="642"/>
      <c r="H284" s="642"/>
      <c r="I284" s="640"/>
      <c r="J284" s="640"/>
      <c r="K284" s="596"/>
      <c r="L284" s="596"/>
      <c r="M284" s="640"/>
      <c r="N284" s="640"/>
      <c r="O284" s="640"/>
      <c r="P284" s="642"/>
      <c r="Q284" s="640"/>
      <c r="R284" s="640"/>
      <c r="S284" s="640"/>
      <c r="T284" s="640"/>
      <c r="U284" s="640"/>
      <c r="V284" s="640"/>
      <c r="W284" s="640"/>
      <c r="X284" s="640"/>
      <c r="Y284" s="640"/>
      <c r="Z284" s="640"/>
      <c r="AA284" s="640"/>
      <c r="AB284" s="640"/>
      <c r="AC284" s="640"/>
      <c r="AD284" s="640"/>
      <c r="AE284" s="640"/>
      <c r="AF284" s="640"/>
      <c r="AG284" s="640"/>
      <c r="AH284" s="640"/>
      <c r="AI284" s="640"/>
      <c r="AJ284" s="640"/>
      <c r="AK284" s="640"/>
      <c r="AL284" s="640"/>
      <c r="AM284" s="640"/>
      <c r="AN284" s="640"/>
      <c r="AO284" s="640"/>
      <c r="AP284" s="640"/>
      <c r="AQ284" s="640"/>
    </row>
    <row r="285" spans="1:43" ht="15.75" customHeight="1">
      <c r="A285" s="640"/>
      <c r="B285" s="640"/>
      <c r="C285" s="641"/>
      <c r="D285" s="640"/>
      <c r="E285" s="640"/>
      <c r="F285" s="642"/>
      <c r="G285" s="642"/>
      <c r="H285" s="642"/>
      <c r="I285" s="640"/>
      <c r="J285" s="640"/>
      <c r="K285" s="596"/>
      <c r="L285" s="596"/>
      <c r="M285" s="640"/>
      <c r="N285" s="640"/>
      <c r="O285" s="640"/>
      <c r="P285" s="642"/>
      <c r="Q285" s="640"/>
      <c r="R285" s="640"/>
      <c r="S285" s="640"/>
      <c r="T285" s="640"/>
      <c r="U285" s="640"/>
      <c r="V285" s="640"/>
      <c r="W285" s="640"/>
      <c r="X285" s="640"/>
      <c r="Y285" s="640"/>
      <c r="Z285" s="640"/>
      <c r="AA285" s="640"/>
      <c r="AB285" s="640"/>
      <c r="AC285" s="640"/>
      <c r="AD285" s="640"/>
      <c r="AE285" s="640"/>
      <c r="AF285" s="640"/>
      <c r="AG285" s="640"/>
      <c r="AH285" s="640"/>
      <c r="AI285" s="640"/>
      <c r="AJ285" s="640"/>
      <c r="AK285" s="640"/>
      <c r="AL285" s="640"/>
      <c r="AM285" s="640"/>
      <c r="AN285" s="640"/>
      <c r="AO285" s="640"/>
      <c r="AP285" s="640"/>
      <c r="AQ285" s="640"/>
    </row>
    <row r="286" spans="1:43" ht="15.75" customHeight="1">
      <c r="A286" s="640"/>
      <c r="B286" s="640"/>
      <c r="C286" s="641"/>
      <c r="D286" s="640"/>
      <c r="E286" s="640"/>
      <c r="F286" s="642"/>
      <c r="G286" s="642"/>
      <c r="H286" s="642"/>
      <c r="I286" s="640"/>
      <c r="J286" s="640"/>
      <c r="K286" s="596"/>
      <c r="L286" s="596"/>
      <c r="M286" s="640"/>
      <c r="N286" s="640"/>
      <c r="O286" s="640"/>
      <c r="P286" s="642"/>
      <c r="Q286" s="640"/>
      <c r="R286" s="640"/>
      <c r="S286" s="640"/>
      <c r="T286" s="640"/>
      <c r="U286" s="640"/>
      <c r="V286" s="640"/>
      <c r="W286" s="640"/>
      <c r="X286" s="640"/>
      <c r="Y286" s="640"/>
      <c r="Z286" s="640"/>
      <c r="AA286" s="640"/>
      <c r="AB286" s="640"/>
      <c r="AC286" s="640"/>
      <c r="AD286" s="640"/>
      <c r="AE286" s="640"/>
      <c r="AF286" s="640"/>
      <c r="AG286" s="640"/>
      <c r="AH286" s="640"/>
      <c r="AI286" s="640"/>
      <c r="AJ286" s="640"/>
      <c r="AK286" s="640"/>
      <c r="AL286" s="640"/>
      <c r="AM286" s="640"/>
      <c r="AN286" s="640"/>
      <c r="AO286" s="640"/>
      <c r="AP286" s="640"/>
      <c r="AQ286" s="640"/>
    </row>
    <row r="287" spans="1:43" ht="15.75" customHeight="1">
      <c r="A287" s="640"/>
      <c r="B287" s="640"/>
      <c r="C287" s="641"/>
      <c r="D287" s="640"/>
      <c r="E287" s="640"/>
      <c r="F287" s="642"/>
      <c r="G287" s="642"/>
      <c r="H287" s="642"/>
      <c r="I287" s="640"/>
      <c r="J287" s="640"/>
      <c r="K287" s="596"/>
      <c r="L287" s="596"/>
      <c r="M287" s="640"/>
      <c r="N287" s="640"/>
      <c r="O287" s="640"/>
      <c r="P287" s="642"/>
      <c r="Q287" s="640"/>
      <c r="R287" s="640"/>
      <c r="S287" s="640"/>
      <c r="T287" s="640"/>
      <c r="U287" s="640"/>
      <c r="V287" s="640"/>
      <c r="W287" s="640"/>
      <c r="X287" s="640"/>
      <c r="Y287" s="640"/>
      <c r="Z287" s="640"/>
      <c r="AA287" s="640"/>
      <c r="AB287" s="640"/>
      <c r="AC287" s="640"/>
      <c r="AD287" s="640"/>
      <c r="AE287" s="640"/>
      <c r="AF287" s="640"/>
      <c r="AG287" s="640"/>
      <c r="AH287" s="640"/>
      <c r="AI287" s="640"/>
      <c r="AJ287" s="640"/>
      <c r="AK287" s="640"/>
      <c r="AL287" s="640"/>
      <c r="AM287" s="640"/>
      <c r="AN287" s="640"/>
      <c r="AO287" s="640"/>
      <c r="AP287" s="640"/>
      <c r="AQ287" s="640"/>
    </row>
    <row r="288" spans="1:43" ht="15.75" customHeight="1">
      <c r="A288" s="640"/>
      <c r="B288" s="640"/>
      <c r="C288" s="641"/>
      <c r="D288" s="640"/>
      <c r="E288" s="640"/>
      <c r="F288" s="642"/>
      <c r="G288" s="642"/>
      <c r="H288" s="642"/>
      <c r="I288" s="640"/>
      <c r="J288" s="640"/>
      <c r="K288" s="596"/>
      <c r="L288" s="596"/>
      <c r="M288" s="640"/>
      <c r="N288" s="640"/>
      <c r="O288" s="640"/>
      <c r="P288" s="642"/>
      <c r="Q288" s="640"/>
      <c r="R288" s="640"/>
      <c r="S288" s="640"/>
      <c r="T288" s="640"/>
      <c r="U288" s="640"/>
      <c r="V288" s="640"/>
      <c r="W288" s="640"/>
      <c r="X288" s="640"/>
      <c r="Y288" s="640"/>
      <c r="Z288" s="640"/>
      <c r="AA288" s="640"/>
      <c r="AB288" s="640"/>
      <c r="AC288" s="640"/>
      <c r="AD288" s="640"/>
      <c r="AE288" s="640"/>
      <c r="AF288" s="640"/>
      <c r="AG288" s="640"/>
      <c r="AH288" s="640"/>
      <c r="AI288" s="640"/>
      <c r="AJ288" s="640"/>
      <c r="AK288" s="640"/>
      <c r="AL288" s="640"/>
      <c r="AM288" s="640"/>
      <c r="AN288" s="640"/>
      <c r="AO288" s="640"/>
      <c r="AP288" s="640"/>
      <c r="AQ288" s="640"/>
    </row>
    <row r="289" spans="1:43" ht="15.75" customHeight="1">
      <c r="A289" s="640"/>
      <c r="B289" s="640"/>
      <c r="C289" s="641"/>
      <c r="D289" s="640"/>
      <c r="E289" s="640"/>
      <c r="F289" s="642"/>
      <c r="G289" s="642"/>
      <c r="H289" s="642"/>
      <c r="I289" s="640"/>
      <c r="J289" s="640"/>
      <c r="K289" s="596"/>
      <c r="L289" s="596"/>
      <c r="M289" s="640"/>
      <c r="N289" s="640"/>
      <c r="O289" s="640"/>
      <c r="P289" s="642"/>
      <c r="Q289" s="640"/>
      <c r="R289" s="640"/>
      <c r="S289" s="640"/>
      <c r="T289" s="640"/>
      <c r="U289" s="640"/>
      <c r="V289" s="640"/>
      <c r="W289" s="640"/>
      <c r="X289" s="640"/>
      <c r="Y289" s="640"/>
      <c r="Z289" s="640"/>
      <c r="AA289" s="640"/>
      <c r="AB289" s="640"/>
      <c r="AC289" s="640"/>
      <c r="AD289" s="640"/>
      <c r="AE289" s="640"/>
      <c r="AF289" s="640"/>
      <c r="AG289" s="640"/>
      <c r="AH289" s="640"/>
      <c r="AI289" s="640"/>
      <c r="AJ289" s="640"/>
      <c r="AK289" s="640"/>
      <c r="AL289" s="640"/>
      <c r="AM289" s="640"/>
      <c r="AN289" s="640"/>
      <c r="AO289" s="640"/>
      <c r="AP289" s="640"/>
      <c r="AQ289" s="640"/>
    </row>
    <row r="290" spans="1:43" ht="15.75" customHeight="1">
      <c r="A290" s="640"/>
      <c r="B290" s="640"/>
      <c r="C290" s="641"/>
      <c r="D290" s="640"/>
      <c r="E290" s="640"/>
      <c r="F290" s="642"/>
      <c r="G290" s="642"/>
      <c r="H290" s="642"/>
      <c r="I290" s="640"/>
      <c r="J290" s="640"/>
      <c r="K290" s="596"/>
      <c r="L290" s="596"/>
      <c r="M290" s="640"/>
      <c r="N290" s="640"/>
      <c r="O290" s="640"/>
      <c r="P290" s="642"/>
      <c r="Q290" s="640"/>
      <c r="R290" s="640"/>
      <c r="S290" s="640"/>
      <c r="T290" s="640"/>
      <c r="U290" s="640"/>
      <c r="V290" s="640"/>
      <c r="W290" s="640"/>
      <c r="X290" s="640"/>
      <c r="Y290" s="640"/>
      <c r="Z290" s="640"/>
      <c r="AA290" s="640"/>
      <c r="AB290" s="640"/>
      <c r="AC290" s="640"/>
      <c r="AD290" s="640"/>
      <c r="AE290" s="640"/>
      <c r="AF290" s="640"/>
      <c r="AG290" s="640"/>
      <c r="AH290" s="640"/>
      <c r="AI290" s="640"/>
      <c r="AJ290" s="640"/>
      <c r="AK290" s="640"/>
      <c r="AL290" s="640"/>
      <c r="AM290" s="640"/>
      <c r="AN290" s="640"/>
      <c r="AO290" s="640"/>
      <c r="AP290" s="640"/>
      <c r="AQ290" s="640"/>
    </row>
    <row r="291" spans="1:43" ht="15.75" customHeight="1">
      <c r="A291" s="640"/>
      <c r="B291" s="640"/>
      <c r="C291" s="641"/>
      <c r="D291" s="640"/>
      <c r="E291" s="640"/>
      <c r="F291" s="642"/>
      <c r="G291" s="642"/>
      <c r="H291" s="642"/>
      <c r="I291" s="640"/>
      <c r="J291" s="640"/>
      <c r="K291" s="596"/>
      <c r="L291" s="596"/>
      <c r="M291" s="640"/>
      <c r="N291" s="640"/>
      <c r="O291" s="640"/>
      <c r="P291" s="642"/>
      <c r="Q291" s="640"/>
      <c r="R291" s="640"/>
      <c r="S291" s="640"/>
      <c r="T291" s="640"/>
      <c r="U291" s="640"/>
      <c r="V291" s="640"/>
      <c r="W291" s="640"/>
      <c r="X291" s="640"/>
      <c r="Y291" s="640"/>
      <c r="Z291" s="640"/>
      <c r="AA291" s="640"/>
      <c r="AB291" s="640"/>
      <c r="AC291" s="640"/>
      <c r="AD291" s="640"/>
      <c r="AE291" s="640"/>
      <c r="AF291" s="640"/>
      <c r="AG291" s="640"/>
      <c r="AH291" s="640"/>
      <c r="AI291" s="640"/>
      <c r="AJ291" s="640"/>
      <c r="AK291" s="640"/>
      <c r="AL291" s="640"/>
      <c r="AM291" s="640"/>
      <c r="AN291" s="640"/>
      <c r="AO291" s="640"/>
      <c r="AP291" s="640"/>
      <c r="AQ291" s="640"/>
    </row>
    <row r="292" spans="1:43" ht="15.75" customHeight="1">
      <c r="A292" s="640"/>
      <c r="B292" s="640"/>
      <c r="C292" s="641"/>
      <c r="D292" s="640"/>
      <c r="E292" s="640"/>
      <c r="F292" s="642"/>
      <c r="G292" s="642"/>
      <c r="H292" s="642"/>
      <c r="I292" s="640"/>
      <c r="J292" s="640"/>
      <c r="K292" s="596"/>
      <c r="L292" s="596"/>
      <c r="M292" s="640"/>
      <c r="N292" s="640"/>
      <c r="O292" s="640"/>
      <c r="P292" s="642"/>
      <c r="Q292" s="640"/>
      <c r="R292" s="640"/>
      <c r="S292" s="640"/>
      <c r="T292" s="640"/>
      <c r="U292" s="640"/>
      <c r="V292" s="640"/>
      <c r="W292" s="640"/>
      <c r="X292" s="640"/>
      <c r="Y292" s="640"/>
      <c r="Z292" s="640"/>
      <c r="AA292" s="640"/>
      <c r="AB292" s="640"/>
      <c r="AC292" s="640"/>
      <c r="AD292" s="640"/>
      <c r="AE292" s="640"/>
      <c r="AF292" s="640"/>
      <c r="AG292" s="640"/>
      <c r="AH292" s="640"/>
      <c r="AI292" s="640"/>
      <c r="AJ292" s="640"/>
      <c r="AK292" s="640"/>
      <c r="AL292" s="640"/>
      <c r="AM292" s="640"/>
      <c r="AN292" s="640"/>
      <c r="AO292" s="640"/>
      <c r="AP292" s="640"/>
      <c r="AQ292" s="640"/>
    </row>
    <row r="293" spans="1:43" ht="15.75" customHeight="1">
      <c r="A293" s="640"/>
      <c r="B293" s="640"/>
      <c r="C293" s="641"/>
      <c r="D293" s="640"/>
      <c r="E293" s="640"/>
      <c r="F293" s="642"/>
      <c r="G293" s="642"/>
      <c r="H293" s="642"/>
      <c r="I293" s="640"/>
      <c r="J293" s="640"/>
      <c r="K293" s="596"/>
      <c r="L293" s="596"/>
      <c r="M293" s="640"/>
      <c r="N293" s="640"/>
      <c r="O293" s="640"/>
      <c r="P293" s="642"/>
      <c r="Q293" s="640"/>
      <c r="R293" s="640"/>
      <c r="S293" s="640"/>
      <c r="T293" s="640"/>
      <c r="U293" s="640"/>
      <c r="V293" s="640"/>
      <c r="W293" s="640"/>
      <c r="X293" s="640"/>
      <c r="Y293" s="640"/>
      <c r="Z293" s="640"/>
      <c r="AA293" s="640"/>
      <c r="AB293" s="640"/>
      <c r="AC293" s="640"/>
      <c r="AD293" s="640"/>
      <c r="AE293" s="640"/>
      <c r="AF293" s="640"/>
      <c r="AG293" s="640"/>
      <c r="AH293" s="640"/>
      <c r="AI293" s="640"/>
      <c r="AJ293" s="640"/>
      <c r="AK293" s="640"/>
      <c r="AL293" s="640"/>
      <c r="AM293" s="640"/>
      <c r="AN293" s="640"/>
      <c r="AO293" s="640"/>
      <c r="AP293" s="640"/>
      <c r="AQ293" s="640"/>
    </row>
    <row r="294" spans="1:43" ht="15.75" customHeight="1">
      <c r="A294" s="640"/>
      <c r="B294" s="640"/>
      <c r="C294" s="641"/>
      <c r="D294" s="640"/>
      <c r="E294" s="640"/>
      <c r="F294" s="642"/>
      <c r="G294" s="642"/>
      <c r="H294" s="642"/>
      <c r="I294" s="640"/>
      <c r="J294" s="640"/>
      <c r="K294" s="596"/>
      <c r="L294" s="596"/>
      <c r="M294" s="640"/>
      <c r="N294" s="640"/>
      <c r="O294" s="640"/>
      <c r="P294" s="642"/>
      <c r="Q294" s="640"/>
      <c r="R294" s="640"/>
      <c r="S294" s="640"/>
      <c r="T294" s="640"/>
      <c r="U294" s="640"/>
      <c r="V294" s="640"/>
      <c r="W294" s="640"/>
      <c r="X294" s="640"/>
      <c r="Y294" s="640"/>
      <c r="Z294" s="640"/>
      <c r="AA294" s="640"/>
      <c r="AB294" s="640"/>
      <c r="AC294" s="640"/>
      <c r="AD294" s="640"/>
      <c r="AE294" s="640"/>
      <c r="AF294" s="640"/>
      <c r="AG294" s="640"/>
      <c r="AH294" s="640"/>
      <c r="AI294" s="640"/>
      <c r="AJ294" s="640"/>
      <c r="AK294" s="640"/>
      <c r="AL294" s="640"/>
      <c r="AM294" s="640"/>
      <c r="AN294" s="640"/>
      <c r="AO294" s="640"/>
      <c r="AP294" s="640"/>
      <c r="AQ294" s="640"/>
    </row>
    <row r="295" spans="1:43" ht="15.75" customHeight="1">
      <c r="A295" s="640"/>
      <c r="B295" s="640"/>
      <c r="C295" s="641"/>
      <c r="D295" s="640"/>
      <c r="E295" s="640"/>
      <c r="F295" s="642"/>
      <c r="G295" s="642"/>
      <c r="H295" s="642"/>
      <c r="I295" s="640"/>
      <c r="J295" s="640"/>
      <c r="K295" s="596"/>
      <c r="L295" s="596"/>
      <c r="M295" s="640"/>
      <c r="N295" s="640"/>
      <c r="O295" s="640"/>
      <c r="P295" s="642"/>
      <c r="Q295" s="640"/>
      <c r="R295" s="640"/>
      <c r="S295" s="640"/>
      <c r="T295" s="640"/>
      <c r="U295" s="640"/>
      <c r="V295" s="640"/>
      <c r="W295" s="640"/>
      <c r="X295" s="640"/>
      <c r="Y295" s="640"/>
      <c r="Z295" s="640"/>
      <c r="AA295" s="640"/>
      <c r="AB295" s="640"/>
      <c r="AC295" s="640"/>
      <c r="AD295" s="640"/>
      <c r="AE295" s="640"/>
      <c r="AF295" s="640"/>
      <c r="AG295" s="640"/>
      <c r="AH295" s="640"/>
      <c r="AI295" s="640"/>
      <c r="AJ295" s="640"/>
      <c r="AK295" s="640"/>
      <c r="AL295" s="640"/>
      <c r="AM295" s="640"/>
      <c r="AN295" s="640"/>
      <c r="AO295" s="640"/>
      <c r="AP295" s="640"/>
      <c r="AQ295" s="640"/>
    </row>
    <row r="296" spans="1:43" ht="15.75" customHeight="1">
      <c r="A296" s="640"/>
      <c r="B296" s="640"/>
      <c r="C296" s="641"/>
      <c r="D296" s="640"/>
      <c r="E296" s="640"/>
      <c r="F296" s="642"/>
      <c r="G296" s="642"/>
      <c r="H296" s="642"/>
      <c r="I296" s="640"/>
      <c r="J296" s="640"/>
      <c r="K296" s="596"/>
      <c r="L296" s="596"/>
      <c r="M296" s="640"/>
      <c r="N296" s="640"/>
      <c r="O296" s="640"/>
      <c r="P296" s="642"/>
      <c r="Q296" s="640"/>
      <c r="R296" s="640"/>
      <c r="S296" s="640"/>
      <c r="T296" s="640"/>
      <c r="U296" s="640"/>
      <c r="V296" s="640"/>
      <c r="W296" s="640"/>
      <c r="X296" s="640"/>
      <c r="Y296" s="640"/>
      <c r="Z296" s="640"/>
      <c r="AA296" s="640"/>
      <c r="AB296" s="640"/>
      <c r="AC296" s="640"/>
      <c r="AD296" s="640"/>
      <c r="AE296" s="640"/>
      <c r="AF296" s="640"/>
      <c r="AG296" s="640"/>
      <c r="AH296" s="640"/>
      <c r="AI296" s="640"/>
      <c r="AJ296" s="640"/>
      <c r="AK296" s="640"/>
      <c r="AL296" s="640"/>
      <c r="AM296" s="640"/>
      <c r="AN296" s="640"/>
      <c r="AO296" s="640"/>
      <c r="AP296" s="640"/>
      <c r="AQ296" s="640"/>
    </row>
    <row r="297" spans="1:43" ht="15.75" customHeight="1">
      <c r="A297" s="640"/>
      <c r="B297" s="640"/>
      <c r="C297" s="641"/>
      <c r="D297" s="640"/>
      <c r="E297" s="640"/>
      <c r="F297" s="642"/>
      <c r="G297" s="642"/>
      <c r="H297" s="642"/>
      <c r="I297" s="640"/>
      <c r="J297" s="640"/>
      <c r="K297" s="596"/>
      <c r="L297" s="596"/>
      <c r="M297" s="640"/>
      <c r="N297" s="640"/>
      <c r="O297" s="640"/>
      <c r="P297" s="642"/>
      <c r="Q297" s="640"/>
      <c r="R297" s="640"/>
      <c r="S297" s="640"/>
      <c r="T297" s="640"/>
      <c r="U297" s="640"/>
      <c r="V297" s="640"/>
      <c r="W297" s="640"/>
      <c r="X297" s="640"/>
      <c r="Y297" s="640"/>
      <c r="Z297" s="640"/>
      <c r="AA297" s="640"/>
      <c r="AB297" s="640"/>
      <c r="AC297" s="640"/>
      <c r="AD297" s="640"/>
      <c r="AE297" s="640"/>
      <c r="AF297" s="640"/>
      <c r="AG297" s="640"/>
      <c r="AH297" s="640"/>
      <c r="AI297" s="640"/>
      <c r="AJ297" s="640"/>
      <c r="AK297" s="640"/>
      <c r="AL297" s="640"/>
      <c r="AM297" s="640"/>
      <c r="AN297" s="640"/>
      <c r="AO297" s="640"/>
      <c r="AP297" s="640"/>
      <c r="AQ297" s="640"/>
    </row>
    <row r="298" spans="1:43" ht="15.75" customHeight="1">
      <c r="A298" s="640"/>
      <c r="B298" s="640"/>
      <c r="C298" s="641"/>
      <c r="D298" s="640"/>
      <c r="E298" s="640"/>
      <c r="F298" s="642"/>
      <c r="G298" s="642"/>
      <c r="H298" s="642"/>
      <c r="I298" s="640"/>
      <c r="J298" s="640"/>
      <c r="K298" s="596"/>
      <c r="L298" s="596"/>
      <c r="M298" s="640"/>
      <c r="N298" s="640"/>
      <c r="O298" s="640"/>
      <c r="P298" s="642"/>
      <c r="Q298" s="640"/>
      <c r="R298" s="640"/>
      <c r="S298" s="640"/>
      <c r="T298" s="640"/>
      <c r="U298" s="640"/>
      <c r="V298" s="640"/>
      <c r="W298" s="640"/>
      <c r="X298" s="640"/>
      <c r="Y298" s="640"/>
      <c r="Z298" s="640"/>
      <c r="AA298" s="640"/>
      <c r="AB298" s="640"/>
      <c r="AC298" s="640"/>
      <c r="AD298" s="640"/>
      <c r="AE298" s="640"/>
      <c r="AF298" s="640"/>
      <c r="AG298" s="640"/>
      <c r="AH298" s="640"/>
      <c r="AI298" s="640"/>
      <c r="AJ298" s="640"/>
      <c r="AK298" s="640"/>
      <c r="AL298" s="640"/>
      <c r="AM298" s="640"/>
      <c r="AN298" s="640"/>
      <c r="AO298" s="640"/>
      <c r="AP298" s="640"/>
      <c r="AQ298" s="640"/>
    </row>
    <row r="299" spans="1:43" ht="15.75" customHeight="1">
      <c r="A299" s="640"/>
      <c r="B299" s="640"/>
      <c r="C299" s="641"/>
      <c r="D299" s="640"/>
      <c r="E299" s="640"/>
      <c r="F299" s="642"/>
      <c r="G299" s="642"/>
      <c r="H299" s="642"/>
      <c r="I299" s="640"/>
      <c r="J299" s="640"/>
      <c r="K299" s="596"/>
      <c r="L299" s="596"/>
      <c r="M299" s="640"/>
      <c r="N299" s="640"/>
      <c r="O299" s="640"/>
      <c r="P299" s="642"/>
      <c r="Q299" s="640"/>
      <c r="R299" s="640"/>
      <c r="S299" s="640"/>
      <c r="T299" s="640"/>
      <c r="U299" s="640"/>
      <c r="V299" s="640"/>
      <c r="W299" s="640"/>
      <c r="X299" s="640"/>
      <c r="Y299" s="640"/>
      <c r="Z299" s="640"/>
      <c r="AA299" s="640"/>
      <c r="AB299" s="640"/>
      <c r="AC299" s="640"/>
      <c r="AD299" s="640"/>
      <c r="AE299" s="640"/>
      <c r="AF299" s="640"/>
      <c r="AG299" s="640"/>
      <c r="AH299" s="640"/>
      <c r="AI299" s="640"/>
      <c r="AJ299" s="640"/>
      <c r="AK299" s="640"/>
      <c r="AL299" s="640"/>
      <c r="AM299" s="640"/>
      <c r="AN299" s="640"/>
      <c r="AO299" s="640"/>
      <c r="AP299" s="640"/>
      <c r="AQ299" s="640"/>
    </row>
    <row r="300" spans="1:43" ht="15.75" customHeight="1">
      <c r="A300" s="640"/>
      <c r="B300" s="640"/>
      <c r="C300" s="641"/>
      <c r="D300" s="640"/>
      <c r="E300" s="640"/>
      <c r="F300" s="642"/>
      <c r="G300" s="642"/>
      <c r="H300" s="642"/>
      <c r="I300" s="640"/>
      <c r="J300" s="640"/>
      <c r="K300" s="596"/>
      <c r="L300" s="596"/>
      <c r="M300" s="640"/>
      <c r="N300" s="640"/>
      <c r="O300" s="640"/>
      <c r="P300" s="642"/>
      <c r="Q300" s="640"/>
      <c r="R300" s="640"/>
      <c r="S300" s="640"/>
      <c r="T300" s="640"/>
      <c r="U300" s="640"/>
      <c r="V300" s="640"/>
      <c r="W300" s="640"/>
      <c r="X300" s="640"/>
      <c r="Y300" s="640"/>
      <c r="Z300" s="640"/>
      <c r="AA300" s="640"/>
      <c r="AB300" s="640"/>
      <c r="AC300" s="640"/>
      <c r="AD300" s="640"/>
      <c r="AE300" s="640"/>
      <c r="AF300" s="640"/>
      <c r="AG300" s="640"/>
      <c r="AH300" s="640"/>
      <c r="AI300" s="640"/>
      <c r="AJ300" s="640"/>
      <c r="AK300" s="640"/>
      <c r="AL300" s="640"/>
      <c r="AM300" s="640"/>
      <c r="AN300" s="640"/>
      <c r="AO300" s="640"/>
      <c r="AP300" s="640"/>
      <c r="AQ300" s="640"/>
    </row>
    <row r="301" spans="1:43" ht="15.75" customHeight="1">
      <c r="A301" s="640"/>
      <c r="B301" s="640"/>
      <c r="C301" s="641"/>
      <c r="D301" s="640"/>
      <c r="E301" s="640"/>
      <c r="F301" s="642"/>
      <c r="G301" s="642"/>
      <c r="H301" s="642"/>
      <c r="I301" s="640"/>
      <c r="J301" s="640"/>
      <c r="K301" s="596"/>
      <c r="L301" s="596"/>
      <c r="M301" s="640"/>
      <c r="N301" s="640"/>
      <c r="O301" s="640"/>
      <c r="P301" s="642"/>
      <c r="Q301" s="640"/>
      <c r="R301" s="640"/>
      <c r="S301" s="640"/>
      <c r="T301" s="640"/>
      <c r="U301" s="640"/>
      <c r="V301" s="640"/>
      <c r="W301" s="640"/>
      <c r="X301" s="640"/>
      <c r="Y301" s="640"/>
      <c r="Z301" s="640"/>
      <c r="AA301" s="640"/>
      <c r="AB301" s="640"/>
      <c r="AC301" s="640"/>
      <c r="AD301" s="640"/>
      <c r="AE301" s="640"/>
      <c r="AF301" s="640"/>
      <c r="AG301" s="640"/>
      <c r="AH301" s="640"/>
      <c r="AI301" s="640"/>
      <c r="AJ301" s="640"/>
      <c r="AK301" s="640"/>
      <c r="AL301" s="640"/>
      <c r="AM301" s="640"/>
      <c r="AN301" s="640"/>
      <c r="AO301" s="640"/>
      <c r="AP301" s="640"/>
      <c r="AQ301" s="640"/>
    </row>
    <row r="302" spans="1:43" ht="15.75" customHeight="1">
      <c r="A302" s="640"/>
      <c r="B302" s="640"/>
      <c r="C302" s="641"/>
      <c r="D302" s="640"/>
      <c r="E302" s="640"/>
      <c r="F302" s="642"/>
      <c r="G302" s="642"/>
      <c r="H302" s="642"/>
      <c r="I302" s="640"/>
      <c r="J302" s="640"/>
      <c r="K302" s="596"/>
      <c r="L302" s="596"/>
      <c r="M302" s="640"/>
      <c r="N302" s="640"/>
      <c r="O302" s="640"/>
      <c r="P302" s="642"/>
      <c r="Q302" s="640"/>
      <c r="R302" s="640"/>
      <c r="S302" s="640"/>
      <c r="T302" s="640"/>
      <c r="U302" s="640"/>
      <c r="V302" s="640"/>
      <c r="W302" s="640"/>
      <c r="X302" s="640"/>
      <c r="Y302" s="640"/>
      <c r="Z302" s="640"/>
      <c r="AA302" s="640"/>
      <c r="AB302" s="640"/>
      <c r="AC302" s="640"/>
      <c r="AD302" s="640"/>
      <c r="AE302" s="640"/>
      <c r="AF302" s="640"/>
      <c r="AG302" s="640"/>
      <c r="AH302" s="640"/>
      <c r="AI302" s="640"/>
      <c r="AJ302" s="640"/>
      <c r="AK302" s="640"/>
      <c r="AL302" s="640"/>
      <c r="AM302" s="640"/>
      <c r="AN302" s="640"/>
      <c r="AO302" s="640"/>
      <c r="AP302" s="640"/>
      <c r="AQ302" s="640"/>
    </row>
    <row r="303" spans="1:43" ht="15.75" customHeight="1">
      <c r="A303" s="640"/>
      <c r="B303" s="640"/>
      <c r="C303" s="641"/>
      <c r="D303" s="640"/>
      <c r="E303" s="640"/>
      <c r="F303" s="642"/>
      <c r="G303" s="642"/>
      <c r="H303" s="642"/>
      <c r="I303" s="640"/>
      <c r="J303" s="640"/>
      <c r="K303" s="596"/>
      <c r="L303" s="596"/>
      <c r="M303" s="640"/>
      <c r="N303" s="640"/>
      <c r="O303" s="640"/>
      <c r="P303" s="642"/>
      <c r="Q303" s="640"/>
      <c r="R303" s="640"/>
      <c r="S303" s="640"/>
      <c r="T303" s="640"/>
      <c r="U303" s="640"/>
      <c r="V303" s="640"/>
      <c r="W303" s="640"/>
      <c r="X303" s="640"/>
      <c r="Y303" s="640"/>
      <c r="Z303" s="640"/>
      <c r="AA303" s="640"/>
      <c r="AB303" s="640"/>
      <c r="AC303" s="640"/>
      <c r="AD303" s="640"/>
      <c r="AE303" s="640"/>
      <c r="AF303" s="640"/>
      <c r="AG303" s="640"/>
      <c r="AH303" s="640"/>
      <c r="AI303" s="640"/>
      <c r="AJ303" s="640"/>
      <c r="AK303" s="640"/>
      <c r="AL303" s="640"/>
      <c r="AM303" s="640"/>
      <c r="AN303" s="640"/>
      <c r="AO303" s="640"/>
      <c r="AP303" s="640"/>
      <c r="AQ303" s="640"/>
    </row>
    <row r="304" spans="1:43" ht="15.75" customHeight="1">
      <c r="A304" s="640"/>
      <c r="B304" s="640"/>
      <c r="C304" s="641"/>
      <c r="D304" s="640"/>
      <c r="E304" s="640"/>
      <c r="F304" s="642"/>
      <c r="G304" s="642"/>
      <c r="H304" s="642"/>
      <c r="I304" s="640"/>
      <c r="J304" s="640"/>
      <c r="K304" s="596"/>
      <c r="L304" s="596"/>
      <c r="M304" s="640"/>
      <c r="N304" s="640"/>
      <c r="O304" s="640"/>
      <c r="P304" s="642"/>
      <c r="Q304" s="640"/>
      <c r="R304" s="640"/>
      <c r="S304" s="640"/>
      <c r="T304" s="640"/>
      <c r="U304" s="640"/>
      <c r="V304" s="640"/>
      <c r="W304" s="640"/>
      <c r="X304" s="640"/>
      <c r="Y304" s="640"/>
      <c r="Z304" s="640"/>
      <c r="AA304" s="640"/>
      <c r="AB304" s="640"/>
      <c r="AC304" s="640"/>
      <c r="AD304" s="640"/>
      <c r="AE304" s="640"/>
      <c r="AF304" s="640"/>
      <c r="AG304" s="640"/>
      <c r="AH304" s="640"/>
      <c r="AI304" s="640"/>
      <c r="AJ304" s="640"/>
      <c r="AK304" s="640"/>
      <c r="AL304" s="640"/>
      <c r="AM304" s="640"/>
      <c r="AN304" s="640"/>
      <c r="AO304" s="640"/>
      <c r="AP304" s="640"/>
      <c r="AQ304" s="640"/>
    </row>
    <row r="305" spans="1:43" ht="15.75" customHeight="1">
      <c r="A305" s="640"/>
      <c r="B305" s="640"/>
      <c r="C305" s="641"/>
      <c r="D305" s="640"/>
      <c r="E305" s="640"/>
      <c r="F305" s="642"/>
      <c r="G305" s="642"/>
      <c r="H305" s="642"/>
      <c r="I305" s="640"/>
      <c r="J305" s="640"/>
      <c r="K305" s="596"/>
      <c r="L305" s="596"/>
      <c r="M305" s="640"/>
      <c r="N305" s="640"/>
      <c r="O305" s="640"/>
      <c r="P305" s="642"/>
      <c r="Q305" s="640"/>
      <c r="R305" s="640"/>
      <c r="S305" s="640"/>
      <c r="T305" s="640"/>
      <c r="U305" s="640"/>
      <c r="V305" s="640"/>
      <c r="W305" s="640"/>
      <c r="X305" s="640"/>
      <c r="Y305" s="640"/>
      <c r="Z305" s="640"/>
      <c r="AA305" s="640"/>
      <c r="AB305" s="640"/>
      <c r="AC305" s="640"/>
      <c r="AD305" s="640"/>
      <c r="AE305" s="640"/>
      <c r="AF305" s="640"/>
      <c r="AG305" s="640"/>
      <c r="AH305" s="640"/>
      <c r="AI305" s="640"/>
      <c r="AJ305" s="640"/>
      <c r="AK305" s="640"/>
      <c r="AL305" s="640"/>
      <c r="AM305" s="640"/>
      <c r="AN305" s="640"/>
      <c r="AO305" s="640"/>
      <c r="AP305" s="640"/>
      <c r="AQ305" s="640"/>
    </row>
    <row r="306" spans="1:43" ht="15.75" customHeight="1">
      <c r="A306" s="640"/>
      <c r="B306" s="640"/>
      <c r="C306" s="641"/>
      <c r="D306" s="640"/>
      <c r="E306" s="640"/>
      <c r="F306" s="642"/>
      <c r="G306" s="642"/>
      <c r="H306" s="642"/>
      <c r="I306" s="640"/>
      <c r="J306" s="640"/>
      <c r="K306" s="596"/>
      <c r="L306" s="596"/>
      <c r="M306" s="640"/>
      <c r="N306" s="640"/>
      <c r="O306" s="640"/>
      <c r="P306" s="642"/>
      <c r="Q306" s="640"/>
      <c r="R306" s="640"/>
      <c r="S306" s="640"/>
      <c r="T306" s="640"/>
      <c r="U306" s="640"/>
      <c r="V306" s="640"/>
      <c r="W306" s="640"/>
      <c r="X306" s="640"/>
      <c r="Y306" s="640"/>
      <c r="Z306" s="640"/>
      <c r="AA306" s="640"/>
      <c r="AB306" s="640"/>
      <c r="AC306" s="640"/>
      <c r="AD306" s="640"/>
      <c r="AE306" s="640"/>
      <c r="AF306" s="640"/>
      <c r="AG306" s="640"/>
      <c r="AH306" s="640"/>
      <c r="AI306" s="640"/>
      <c r="AJ306" s="640"/>
      <c r="AK306" s="640"/>
      <c r="AL306" s="640"/>
      <c r="AM306" s="640"/>
      <c r="AN306" s="640"/>
      <c r="AO306" s="640"/>
      <c r="AP306" s="640"/>
      <c r="AQ306" s="640"/>
    </row>
    <row r="307" spans="1:43" ht="15.75" customHeight="1">
      <c r="A307" s="640"/>
      <c r="B307" s="640"/>
      <c r="C307" s="641"/>
      <c r="D307" s="640"/>
      <c r="E307" s="640"/>
      <c r="F307" s="642"/>
      <c r="G307" s="642"/>
      <c r="H307" s="642"/>
      <c r="I307" s="640"/>
      <c r="J307" s="640"/>
      <c r="K307" s="596"/>
      <c r="L307" s="596"/>
      <c r="M307" s="640"/>
      <c r="N307" s="640"/>
      <c r="O307" s="640"/>
      <c r="P307" s="642"/>
      <c r="Q307" s="640"/>
      <c r="R307" s="640"/>
      <c r="S307" s="640"/>
      <c r="T307" s="640"/>
      <c r="U307" s="640"/>
      <c r="V307" s="640"/>
      <c r="W307" s="640"/>
      <c r="X307" s="640"/>
      <c r="Y307" s="640"/>
      <c r="Z307" s="640"/>
      <c r="AA307" s="640"/>
      <c r="AB307" s="640"/>
      <c r="AC307" s="640"/>
      <c r="AD307" s="640"/>
      <c r="AE307" s="640"/>
      <c r="AF307" s="640"/>
      <c r="AG307" s="640"/>
      <c r="AH307" s="640"/>
      <c r="AI307" s="640"/>
      <c r="AJ307" s="640"/>
      <c r="AK307" s="640"/>
      <c r="AL307" s="640"/>
      <c r="AM307" s="640"/>
      <c r="AN307" s="640"/>
      <c r="AO307" s="640"/>
      <c r="AP307" s="640"/>
      <c r="AQ307" s="640"/>
    </row>
    <row r="308" spans="1:43" ht="15.75" customHeight="1">
      <c r="A308" s="640"/>
      <c r="B308" s="640"/>
      <c r="C308" s="641"/>
      <c r="D308" s="640"/>
      <c r="E308" s="640"/>
      <c r="F308" s="642"/>
      <c r="G308" s="642"/>
      <c r="H308" s="642"/>
      <c r="I308" s="640"/>
      <c r="J308" s="640"/>
      <c r="K308" s="596"/>
      <c r="L308" s="596"/>
      <c r="M308" s="640"/>
      <c r="N308" s="640"/>
      <c r="O308" s="640"/>
      <c r="P308" s="642"/>
      <c r="Q308" s="640"/>
      <c r="R308" s="640"/>
      <c r="S308" s="640"/>
      <c r="T308" s="640"/>
      <c r="U308" s="640"/>
      <c r="V308" s="640"/>
      <c r="W308" s="640"/>
      <c r="X308" s="640"/>
      <c r="Y308" s="640"/>
      <c r="Z308" s="640"/>
      <c r="AA308" s="640"/>
      <c r="AB308" s="640"/>
      <c r="AC308" s="640"/>
      <c r="AD308" s="640"/>
      <c r="AE308" s="640"/>
      <c r="AF308" s="640"/>
      <c r="AG308" s="640"/>
      <c r="AH308" s="640"/>
      <c r="AI308" s="640"/>
      <c r="AJ308" s="640"/>
      <c r="AK308" s="640"/>
      <c r="AL308" s="640"/>
      <c r="AM308" s="640"/>
      <c r="AN308" s="640"/>
      <c r="AO308" s="640"/>
      <c r="AP308" s="640"/>
      <c r="AQ308" s="640"/>
    </row>
    <row r="309" spans="1:43" ht="15.75" customHeight="1">
      <c r="A309" s="640"/>
      <c r="B309" s="640"/>
      <c r="C309" s="641"/>
      <c r="D309" s="640"/>
      <c r="E309" s="640"/>
      <c r="F309" s="642"/>
      <c r="G309" s="642"/>
      <c r="H309" s="642"/>
      <c r="I309" s="640"/>
      <c r="J309" s="640"/>
      <c r="K309" s="596"/>
      <c r="L309" s="596"/>
      <c r="M309" s="640"/>
      <c r="N309" s="640"/>
      <c r="O309" s="640"/>
      <c r="P309" s="642"/>
      <c r="Q309" s="640"/>
      <c r="R309" s="640"/>
      <c r="S309" s="640"/>
      <c r="T309" s="640"/>
      <c r="U309" s="640"/>
      <c r="V309" s="640"/>
      <c r="W309" s="640"/>
      <c r="X309" s="640"/>
      <c r="Y309" s="640"/>
      <c r="Z309" s="640"/>
      <c r="AA309" s="640"/>
      <c r="AB309" s="640"/>
      <c r="AC309" s="640"/>
      <c r="AD309" s="640"/>
      <c r="AE309" s="640"/>
      <c r="AF309" s="640"/>
      <c r="AG309" s="640"/>
      <c r="AH309" s="640"/>
      <c r="AI309" s="640"/>
      <c r="AJ309" s="640"/>
      <c r="AK309" s="640"/>
      <c r="AL309" s="640"/>
      <c r="AM309" s="640"/>
      <c r="AN309" s="640"/>
      <c r="AO309" s="640"/>
      <c r="AP309" s="640"/>
      <c r="AQ309" s="640"/>
    </row>
    <row r="310" spans="1:43" ht="15.75" customHeight="1">
      <c r="A310" s="640"/>
      <c r="B310" s="640"/>
      <c r="C310" s="641"/>
      <c r="D310" s="640"/>
      <c r="E310" s="640"/>
      <c r="F310" s="642"/>
      <c r="G310" s="642"/>
      <c r="H310" s="642"/>
      <c r="I310" s="640"/>
      <c r="J310" s="640"/>
      <c r="K310" s="596"/>
      <c r="L310" s="596"/>
      <c r="M310" s="640"/>
      <c r="N310" s="640"/>
      <c r="O310" s="640"/>
      <c r="P310" s="642"/>
      <c r="Q310" s="640"/>
      <c r="R310" s="640"/>
      <c r="S310" s="640"/>
      <c r="T310" s="640"/>
      <c r="U310" s="640"/>
      <c r="V310" s="640"/>
      <c r="W310" s="640"/>
      <c r="X310" s="640"/>
      <c r="Y310" s="640"/>
      <c r="Z310" s="640"/>
      <c r="AA310" s="640"/>
      <c r="AB310" s="640"/>
      <c r="AC310" s="640"/>
      <c r="AD310" s="640"/>
      <c r="AE310" s="640"/>
      <c r="AF310" s="640"/>
      <c r="AG310" s="640"/>
      <c r="AH310" s="640"/>
      <c r="AI310" s="640"/>
      <c r="AJ310" s="640"/>
      <c r="AK310" s="640"/>
      <c r="AL310" s="640"/>
      <c r="AM310" s="640"/>
      <c r="AN310" s="640"/>
      <c r="AO310" s="640"/>
      <c r="AP310" s="640"/>
      <c r="AQ310" s="640"/>
    </row>
    <row r="311" spans="1:43" ht="15.75" customHeight="1">
      <c r="A311" s="640"/>
      <c r="B311" s="640"/>
      <c r="C311" s="641"/>
      <c r="D311" s="640"/>
      <c r="E311" s="640"/>
      <c r="F311" s="642"/>
      <c r="G311" s="642"/>
      <c r="H311" s="642"/>
      <c r="I311" s="640"/>
      <c r="J311" s="640"/>
      <c r="K311" s="596"/>
      <c r="L311" s="596"/>
      <c r="M311" s="640"/>
      <c r="N311" s="640"/>
      <c r="O311" s="640"/>
      <c r="P311" s="642"/>
      <c r="Q311" s="640"/>
      <c r="R311" s="640"/>
      <c r="S311" s="640"/>
      <c r="T311" s="640"/>
      <c r="U311" s="640"/>
      <c r="V311" s="640"/>
      <c r="W311" s="640"/>
      <c r="X311" s="640"/>
      <c r="Y311" s="640"/>
      <c r="Z311" s="640"/>
      <c r="AA311" s="640"/>
      <c r="AB311" s="640"/>
      <c r="AC311" s="640"/>
      <c r="AD311" s="640"/>
      <c r="AE311" s="640"/>
      <c r="AF311" s="640"/>
      <c r="AG311" s="640"/>
      <c r="AH311" s="640"/>
      <c r="AI311" s="640"/>
      <c r="AJ311" s="640"/>
      <c r="AK311" s="640"/>
      <c r="AL311" s="640"/>
      <c r="AM311" s="640"/>
      <c r="AN311" s="640"/>
      <c r="AO311" s="640"/>
      <c r="AP311" s="640"/>
      <c r="AQ311" s="640"/>
    </row>
    <row r="312" spans="1:43" ht="15.75" customHeight="1">
      <c r="A312" s="640"/>
      <c r="B312" s="640"/>
      <c r="C312" s="641"/>
      <c r="D312" s="640"/>
      <c r="E312" s="640"/>
      <c r="F312" s="642"/>
      <c r="G312" s="642"/>
      <c r="H312" s="642"/>
      <c r="I312" s="640"/>
      <c r="J312" s="640"/>
      <c r="K312" s="596"/>
      <c r="L312" s="596"/>
      <c r="M312" s="640"/>
      <c r="N312" s="640"/>
      <c r="O312" s="640"/>
      <c r="P312" s="642"/>
      <c r="Q312" s="640"/>
      <c r="R312" s="640"/>
      <c r="S312" s="640"/>
      <c r="T312" s="640"/>
      <c r="U312" s="640"/>
      <c r="V312" s="640"/>
      <c r="W312" s="640"/>
      <c r="X312" s="640"/>
      <c r="Y312" s="640"/>
      <c r="Z312" s="640"/>
      <c r="AA312" s="640"/>
      <c r="AB312" s="640"/>
      <c r="AC312" s="640"/>
      <c r="AD312" s="640"/>
      <c r="AE312" s="640"/>
      <c r="AF312" s="640"/>
      <c r="AG312" s="640"/>
      <c r="AH312" s="640"/>
      <c r="AI312" s="640"/>
      <c r="AJ312" s="640"/>
      <c r="AK312" s="640"/>
      <c r="AL312" s="640"/>
      <c r="AM312" s="640"/>
      <c r="AN312" s="640"/>
      <c r="AO312" s="640"/>
      <c r="AP312" s="640"/>
      <c r="AQ312" s="640"/>
    </row>
    <row r="313" spans="1:43" ht="15.75" customHeight="1">
      <c r="A313" s="640"/>
      <c r="B313" s="640"/>
      <c r="C313" s="641"/>
      <c r="D313" s="640"/>
      <c r="E313" s="640"/>
      <c r="F313" s="642"/>
      <c r="G313" s="642"/>
      <c r="H313" s="642"/>
      <c r="I313" s="640"/>
      <c r="J313" s="640"/>
      <c r="K313" s="596"/>
      <c r="L313" s="596"/>
      <c r="M313" s="640"/>
      <c r="N313" s="640"/>
      <c r="O313" s="640"/>
      <c r="P313" s="642"/>
      <c r="Q313" s="640"/>
      <c r="R313" s="640"/>
      <c r="S313" s="640"/>
      <c r="T313" s="640"/>
      <c r="U313" s="640"/>
      <c r="V313" s="640"/>
      <c r="W313" s="640"/>
      <c r="X313" s="640"/>
      <c r="Y313" s="640"/>
      <c r="Z313" s="640"/>
      <c r="AA313" s="640"/>
      <c r="AB313" s="640"/>
      <c r="AC313" s="640"/>
      <c r="AD313" s="640"/>
      <c r="AE313" s="640"/>
      <c r="AF313" s="640"/>
      <c r="AG313" s="640"/>
      <c r="AH313" s="640"/>
      <c r="AI313" s="640"/>
      <c r="AJ313" s="640"/>
      <c r="AK313" s="640"/>
      <c r="AL313" s="640"/>
      <c r="AM313" s="640"/>
      <c r="AN313" s="640"/>
      <c r="AO313" s="640"/>
      <c r="AP313" s="640"/>
      <c r="AQ313" s="640"/>
    </row>
    <row r="314" spans="1:43" ht="15.75" customHeight="1">
      <c r="A314" s="640"/>
      <c r="B314" s="640"/>
      <c r="C314" s="641"/>
      <c r="D314" s="640"/>
      <c r="E314" s="640"/>
      <c r="F314" s="642"/>
      <c r="G314" s="642"/>
      <c r="H314" s="642"/>
      <c r="I314" s="640"/>
      <c r="J314" s="640"/>
      <c r="K314" s="596"/>
      <c r="L314" s="596"/>
      <c r="M314" s="640"/>
      <c r="N314" s="640"/>
      <c r="O314" s="640"/>
      <c r="P314" s="642"/>
      <c r="Q314" s="640"/>
      <c r="R314" s="640"/>
      <c r="S314" s="640"/>
      <c r="T314" s="640"/>
      <c r="U314" s="640"/>
      <c r="V314" s="640"/>
      <c r="W314" s="640"/>
      <c r="X314" s="640"/>
      <c r="Y314" s="640"/>
      <c r="Z314" s="640"/>
      <c r="AA314" s="640"/>
      <c r="AB314" s="640"/>
      <c r="AC314" s="640"/>
      <c r="AD314" s="640"/>
      <c r="AE314" s="640"/>
      <c r="AF314" s="640"/>
      <c r="AG314" s="640"/>
      <c r="AH314" s="640"/>
      <c r="AI314" s="640"/>
      <c r="AJ314" s="640"/>
      <c r="AK314" s="640"/>
      <c r="AL314" s="640"/>
      <c r="AM314" s="640"/>
      <c r="AN314" s="640"/>
      <c r="AO314" s="640"/>
      <c r="AP314" s="640"/>
      <c r="AQ314" s="640"/>
    </row>
    <row r="315" spans="1:43" ht="15.75" customHeight="1">
      <c r="A315" s="640"/>
      <c r="B315" s="640"/>
      <c r="C315" s="641"/>
      <c r="D315" s="640"/>
      <c r="E315" s="640"/>
      <c r="F315" s="642"/>
      <c r="G315" s="642"/>
      <c r="H315" s="642"/>
      <c r="I315" s="640"/>
      <c r="J315" s="640"/>
      <c r="K315" s="596"/>
      <c r="L315" s="596"/>
      <c r="M315" s="640"/>
      <c r="N315" s="640"/>
      <c r="O315" s="640"/>
      <c r="P315" s="642"/>
      <c r="Q315" s="640"/>
      <c r="R315" s="640"/>
      <c r="S315" s="640"/>
      <c r="T315" s="640"/>
      <c r="U315" s="640"/>
      <c r="V315" s="640"/>
      <c r="W315" s="640"/>
      <c r="X315" s="640"/>
      <c r="Y315" s="640"/>
      <c r="Z315" s="640"/>
      <c r="AA315" s="640"/>
      <c r="AB315" s="640"/>
      <c r="AC315" s="640"/>
      <c r="AD315" s="640"/>
      <c r="AE315" s="640"/>
      <c r="AF315" s="640"/>
      <c r="AG315" s="640"/>
      <c r="AH315" s="640"/>
      <c r="AI315" s="640"/>
      <c r="AJ315" s="640"/>
      <c r="AK315" s="640"/>
      <c r="AL315" s="640"/>
      <c r="AM315" s="640"/>
      <c r="AN315" s="640"/>
      <c r="AO315" s="640"/>
      <c r="AP315" s="640"/>
      <c r="AQ315" s="640"/>
    </row>
    <row r="316" spans="1:43" ht="15.75" customHeight="1">
      <c r="A316" s="640"/>
      <c r="B316" s="640"/>
      <c r="C316" s="641"/>
      <c r="D316" s="640"/>
      <c r="E316" s="640"/>
      <c r="F316" s="642"/>
      <c r="G316" s="642"/>
      <c r="H316" s="642"/>
      <c r="I316" s="640"/>
      <c r="J316" s="640"/>
      <c r="K316" s="596"/>
      <c r="L316" s="596"/>
      <c r="M316" s="640"/>
      <c r="N316" s="640"/>
      <c r="O316" s="640"/>
      <c r="P316" s="642"/>
      <c r="Q316" s="640"/>
      <c r="R316" s="640"/>
      <c r="S316" s="640"/>
      <c r="T316" s="640"/>
      <c r="U316" s="640"/>
      <c r="V316" s="640"/>
      <c r="W316" s="640"/>
      <c r="X316" s="640"/>
      <c r="Y316" s="640"/>
      <c r="Z316" s="640"/>
      <c r="AA316" s="640"/>
      <c r="AB316" s="640"/>
      <c r="AC316" s="640"/>
      <c r="AD316" s="640"/>
      <c r="AE316" s="640"/>
      <c r="AF316" s="640"/>
      <c r="AG316" s="640"/>
      <c r="AH316" s="640"/>
      <c r="AI316" s="640"/>
      <c r="AJ316" s="640"/>
      <c r="AK316" s="640"/>
      <c r="AL316" s="640"/>
      <c r="AM316" s="640"/>
      <c r="AN316" s="640"/>
      <c r="AO316" s="640"/>
      <c r="AP316" s="640"/>
      <c r="AQ316" s="640"/>
    </row>
    <row r="317" spans="1:43" ht="15.75" customHeight="1">
      <c r="A317" s="640"/>
      <c r="B317" s="640"/>
      <c r="C317" s="641"/>
      <c r="D317" s="640"/>
      <c r="E317" s="640"/>
      <c r="F317" s="642"/>
      <c r="G317" s="642"/>
      <c r="H317" s="642"/>
      <c r="I317" s="640"/>
      <c r="J317" s="640"/>
      <c r="K317" s="596"/>
      <c r="L317" s="596"/>
      <c r="M317" s="640"/>
      <c r="N317" s="640"/>
      <c r="O317" s="640"/>
      <c r="P317" s="642"/>
      <c r="Q317" s="640"/>
      <c r="R317" s="640"/>
      <c r="S317" s="640"/>
      <c r="T317" s="640"/>
      <c r="U317" s="640"/>
      <c r="V317" s="640"/>
      <c r="W317" s="640"/>
      <c r="X317" s="640"/>
      <c r="Y317" s="640"/>
      <c r="Z317" s="640"/>
      <c r="AA317" s="640"/>
      <c r="AB317" s="640"/>
      <c r="AC317" s="640"/>
      <c r="AD317" s="640"/>
      <c r="AE317" s="640"/>
      <c r="AF317" s="640"/>
      <c r="AG317" s="640"/>
      <c r="AH317" s="640"/>
      <c r="AI317" s="640"/>
      <c r="AJ317" s="640"/>
      <c r="AK317" s="640"/>
      <c r="AL317" s="640"/>
      <c r="AM317" s="640"/>
      <c r="AN317" s="640"/>
      <c r="AO317" s="640"/>
      <c r="AP317" s="640"/>
      <c r="AQ317" s="640"/>
    </row>
    <row r="318" spans="1:43" ht="15.75" customHeight="1">
      <c r="A318" s="640"/>
      <c r="B318" s="640"/>
      <c r="C318" s="641"/>
      <c r="D318" s="640"/>
      <c r="E318" s="640"/>
      <c r="F318" s="642"/>
      <c r="G318" s="642"/>
      <c r="H318" s="642"/>
      <c r="I318" s="640"/>
      <c r="J318" s="640"/>
      <c r="K318" s="596"/>
      <c r="L318" s="596"/>
      <c r="M318" s="640"/>
      <c r="N318" s="640"/>
      <c r="O318" s="640"/>
      <c r="P318" s="642"/>
      <c r="Q318" s="640"/>
      <c r="R318" s="640"/>
      <c r="S318" s="640"/>
      <c r="T318" s="640"/>
      <c r="U318" s="640"/>
      <c r="V318" s="640"/>
      <c r="W318" s="640"/>
      <c r="X318" s="640"/>
      <c r="Y318" s="640"/>
      <c r="Z318" s="640"/>
      <c r="AA318" s="640"/>
      <c r="AB318" s="640"/>
      <c r="AC318" s="640"/>
      <c r="AD318" s="640"/>
      <c r="AE318" s="640"/>
      <c r="AF318" s="640"/>
      <c r="AG318" s="640"/>
      <c r="AH318" s="640"/>
      <c r="AI318" s="640"/>
      <c r="AJ318" s="640"/>
      <c r="AK318" s="640"/>
      <c r="AL318" s="640"/>
      <c r="AM318" s="640"/>
      <c r="AN318" s="640"/>
      <c r="AO318" s="640"/>
      <c r="AP318" s="640"/>
      <c r="AQ318" s="640"/>
    </row>
    <row r="319" spans="1:43" ht="15.75" customHeight="1">
      <c r="A319" s="640"/>
      <c r="B319" s="640"/>
      <c r="C319" s="641"/>
      <c r="D319" s="640"/>
      <c r="E319" s="640"/>
      <c r="F319" s="642"/>
      <c r="G319" s="642"/>
      <c r="H319" s="642"/>
      <c r="I319" s="640"/>
      <c r="J319" s="640"/>
      <c r="K319" s="596"/>
      <c r="L319" s="596"/>
      <c r="M319" s="640"/>
      <c r="N319" s="640"/>
      <c r="O319" s="640"/>
      <c r="P319" s="642"/>
      <c r="Q319" s="640"/>
      <c r="R319" s="640"/>
      <c r="S319" s="640"/>
      <c r="T319" s="640"/>
      <c r="U319" s="640"/>
      <c r="V319" s="640"/>
      <c r="W319" s="640"/>
      <c r="X319" s="640"/>
      <c r="Y319" s="640"/>
      <c r="Z319" s="640"/>
      <c r="AA319" s="640"/>
      <c r="AB319" s="640"/>
      <c r="AC319" s="640"/>
      <c r="AD319" s="640"/>
      <c r="AE319" s="640"/>
      <c r="AF319" s="640"/>
      <c r="AG319" s="640"/>
      <c r="AH319" s="640"/>
      <c r="AI319" s="640"/>
      <c r="AJ319" s="640"/>
      <c r="AK319" s="640"/>
      <c r="AL319" s="640"/>
      <c r="AM319" s="640"/>
      <c r="AN319" s="640"/>
      <c r="AO319" s="640"/>
      <c r="AP319" s="640"/>
      <c r="AQ319" s="640"/>
    </row>
    <row r="320" spans="1:43" ht="15.75" customHeight="1">
      <c r="A320" s="640"/>
      <c r="B320" s="640"/>
      <c r="C320" s="641"/>
      <c r="D320" s="640"/>
      <c r="E320" s="640"/>
      <c r="F320" s="642"/>
      <c r="G320" s="642"/>
      <c r="H320" s="642"/>
      <c r="I320" s="640"/>
      <c r="J320" s="640"/>
      <c r="K320" s="596"/>
      <c r="L320" s="596"/>
      <c r="M320" s="640"/>
      <c r="N320" s="640"/>
      <c r="O320" s="640"/>
      <c r="P320" s="642"/>
      <c r="Q320" s="640"/>
      <c r="R320" s="640"/>
      <c r="S320" s="640"/>
      <c r="T320" s="640"/>
      <c r="U320" s="640"/>
      <c r="V320" s="640"/>
      <c r="W320" s="640"/>
      <c r="X320" s="640"/>
      <c r="Y320" s="640"/>
      <c r="Z320" s="640"/>
      <c r="AA320" s="640"/>
      <c r="AB320" s="640"/>
      <c r="AC320" s="640"/>
      <c r="AD320" s="640"/>
      <c r="AE320" s="640"/>
      <c r="AF320" s="640"/>
      <c r="AG320" s="640"/>
      <c r="AH320" s="640"/>
      <c r="AI320" s="640"/>
      <c r="AJ320" s="640"/>
      <c r="AK320" s="640"/>
      <c r="AL320" s="640"/>
      <c r="AM320" s="640"/>
      <c r="AN320" s="640"/>
      <c r="AO320" s="640"/>
      <c r="AP320" s="640"/>
      <c r="AQ320" s="640"/>
    </row>
    <row r="321" spans="1:43" ht="15.75" customHeight="1">
      <c r="A321" s="640"/>
      <c r="B321" s="640"/>
      <c r="C321" s="641"/>
      <c r="D321" s="640"/>
      <c r="E321" s="640"/>
      <c r="F321" s="642"/>
      <c r="G321" s="642"/>
      <c r="H321" s="642"/>
      <c r="I321" s="640"/>
      <c r="J321" s="640"/>
      <c r="K321" s="596"/>
      <c r="L321" s="596"/>
      <c r="M321" s="640"/>
      <c r="N321" s="640"/>
      <c r="O321" s="640"/>
      <c r="P321" s="642"/>
      <c r="Q321" s="640"/>
      <c r="R321" s="640"/>
      <c r="S321" s="640"/>
      <c r="T321" s="640"/>
      <c r="U321" s="640"/>
      <c r="V321" s="640"/>
      <c r="W321" s="640"/>
      <c r="X321" s="640"/>
      <c r="Y321" s="640"/>
      <c r="Z321" s="640"/>
      <c r="AA321" s="640"/>
      <c r="AB321" s="640"/>
      <c r="AC321" s="640"/>
      <c r="AD321" s="640"/>
      <c r="AE321" s="640"/>
      <c r="AF321" s="640"/>
      <c r="AG321" s="640"/>
      <c r="AH321" s="640"/>
      <c r="AI321" s="640"/>
      <c r="AJ321" s="640"/>
      <c r="AK321" s="640"/>
      <c r="AL321" s="640"/>
      <c r="AM321" s="640"/>
      <c r="AN321" s="640"/>
      <c r="AO321" s="640"/>
      <c r="AP321" s="640"/>
      <c r="AQ321" s="640"/>
    </row>
    <row r="322" spans="1:43" ht="15.75" customHeight="1">
      <c r="A322" s="640"/>
      <c r="B322" s="640"/>
      <c r="C322" s="641"/>
      <c r="D322" s="640"/>
      <c r="E322" s="640"/>
      <c r="F322" s="642"/>
      <c r="G322" s="642"/>
      <c r="H322" s="642"/>
      <c r="I322" s="640"/>
      <c r="J322" s="640"/>
      <c r="K322" s="596"/>
      <c r="L322" s="596"/>
      <c r="M322" s="640"/>
      <c r="N322" s="640"/>
      <c r="O322" s="640"/>
      <c r="P322" s="642"/>
      <c r="Q322" s="640"/>
      <c r="R322" s="640"/>
      <c r="S322" s="640"/>
      <c r="T322" s="640"/>
      <c r="U322" s="640"/>
      <c r="V322" s="640"/>
      <c r="W322" s="640"/>
      <c r="X322" s="640"/>
      <c r="Y322" s="640"/>
      <c r="Z322" s="640"/>
      <c r="AA322" s="640"/>
      <c r="AB322" s="640"/>
      <c r="AC322" s="640"/>
      <c r="AD322" s="640"/>
      <c r="AE322" s="640"/>
      <c r="AF322" s="640"/>
      <c r="AG322" s="640"/>
      <c r="AH322" s="640"/>
      <c r="AI322" s="640"/>
      <c r="AJ322" s="640"/>
      <c r="AK322" s="640"/>
      <c r="AL322" s="640"/>
      <c r="AM322" s="640"/>
      <c r="AN322" s="640"/>
      <c r="AO322" s="640"/>
      <c r="AP322" s="640"/>
      <c r="AQ322" s="640"/>
    </row>
    <row r="323" spans="1:43" ht="15.75" customHeight="1">
      <c r="A323" s="640"/>
      <c r="B323" s="640"/>
      <c r="C323" s="641"/>
      <c r="D323" s="640"/>
      <c r="E323" s="640"/>
      <c r="F323" s="642"/>
      <c r="G323" s="642"/>
      <c r="H323" s="642"/>
      <c r="I323" s="640"/>
      <c r="J323" s="640"/>
      <c r="K323" s="596"/>
      <c r="L323" s="596"/>
      <c r="M323" s="640"/>
      <c r="N323" s="640"/>
      <c r="O323" s="640"/>
      <c r="P323" s="642"/>
      <c r="Q323" s="640"/>
      <c r="R323" s="640"/>
      <c r="S323" s="640"/>
      <c r="T323" s="640"/>
      <c r="U323" s="640"/>
      <c r="V323" s="640"/>
      <c r="W323" s="640"/>
      <c r="X323" s="640"/>
      <c r="Y323" s="640"/>
      <c r="Z323" s="640"/>
      <c r="AA323" s="640"/>
      <c r="AB323" s="640"/>
      <c r="AC323" s="640"/>
      <c r="AD323" s="640"/>
      <c r="AE323" s="640"/>
      <c r="AF323" s="640"/>
      <c r="AG323" s="640"/>
      <c r="AH323" s="640"/>
      <c r="AI323" s="640"/>
      <c r="AJ323" s="640"/>
      <c r="AK323" s="640"/>
      <c r="AL323" s="640"/>
      <c r="AM323" s="640"/>
      <c r="AN323" s="640"/>
      <c r="AO323" s="640"/>
      <c r="AP323" s="640"/>
      <c r="AQ323" s="640"/>
    </row>
    <row r="324" spans="1:43" ht="15.75" customHeight="1">
      <c r="A324" s="640"/>
      <c r="B324" s="640"/>
      <c r="C324" s="641"/>
      <c r="D324" s="640"/>
      <c r="E324" s="640"/>
      <c r="F324" s="642"/>
      <c r="G324" s="642"/>
      <c r="H324" s="642"/>
      <c r="I324" s="640"/>
      <c r="J324" s="640"/>
      <c r="K324" s="596"/>
      <c r="L324" s="596"/>
      <c r="M324" s="640"/>
      <c r="N324" s="640"/>
      <c r="O324" s="640"/>
      <c r="P324" s="642"/>
      <c r="Q324" s="640"/>
      <c r="R324" s="640"/>
      <c r="S324" s="640"/>
      <c r="T324" s="640"/>
      <c r="U324" s="640"/>
      <c r="V324" s="640"/>
      <c r="W324" s="640"/>
      <c r="X324" s="640"/>
      <c r="Y324" s="640"/>
      <c r="Z324" s="640"/>
      <c r="AA324" s="640"/>
      <c r="AB324" s="640"/>
      <c r="AC324" s="640"/>
      <c r="AD324" s="640"/>
      <c r="AE324" s="640"/>
      <c r="AF324" s="640"/>
      <c r="AG324" s="640"/>
      <c r="AH324" s="640"/>
      <c r="AI324" s="640"/>
      <c r="AJ324" s="640"/>
      <c r="AK324" s="640"/>
      <c r="AL324" s="640"/>
      <c r="AM324" s="640"/>
      <c r="AN324" s="640"/>
      <c r="AO324" s="640"/>
      <c r="AP324" s="640"/>
      <c r="AQ324" s="640"/>
    </row>
    <row r="325" spans="1:43" ht="15.75" customHeight="1">
      <c r="A325" s="640"/>
      <c r="B325" s="640"/>
      <c r="C325" s="641"/>
      <c r="D325" s="640"/>
      <c r="E325" s="640"/>
      <c r="F325" s="642"/>
      <c r="G325" s="642"/>
      <c r="H325" s="642"/>
      <c r="I325" s="640"/>
      <c r="J325" s="640"/>
      <c r="K325" s="596"/>
      <c r="L325" s="596"/>
      <c r="M325" s="640"/>
      <c r="N325" s="640"/>
      <c r="O325" s="640"/>
      <c r="P325" s="642"/>
      <c r="Q325" s="640"/>
      <c r="R325" s="640"/>
      <c r="S325" s="640"/>
      <c r="T325" s="640"/>
      <c r="U325" s="640"/>
      <c r="V325" s="640"/>
      <c r="W325" s="640"/>
      <c r="X325" s="640"/>
      <c r="Y325" s="640"/>
      <c r="Z325" s="640"/>
      <c r="AA325" s="640"/>
      <c r="AB325" s="640"/>
      <c r="AC325" s="640"/>
      <c r="AD325" s="640"/>
      <c r="AE325" s="640"/>
      <c r="AF325" s="640"/>
      <c r="AG325" s="640"/>
      <c r="AH325" s="640"/>
      <c r="AI325" s="640"/>
      <c r="AJ325" s="640"/>
      <c r="AK325" s="640"/>
      <c r="AL325" s="640"/>
      <c r="AM325" s="640"/>
      <c r="AN325" s="640"/>
      <c r="AO325" s="640"/>
      <c r="AP325" s="640"/>
      <c r="AQ325" s="640"/>
    </row>
    <row r="326" spans="1:43" ht="15.75" customHeight="1">
      <c r="A326" s="640"/>
      <c r="B326" s="640"/>
      <c r="C326" s="641"/>
      <c r="D326" s="640"/>
      <c r="E326" s="640"/>
      <c r="F326" s="642"/>
      <c r="G326" s="642"/>
      <c r="H326" s="642"/>
      <c r="I326" s="640"/>
      <c r="J326" s="640"/>
      <c r="K326" s="596"/>
      <c r="L326" s="596"/>
      <c r="M326" s="640"/>
      <c r="N326" s="640"/>
      <c r="O326" s="640"/>
      <c r="P326" s="642"/>
      <c r="Q326" s="640"/>
      <c r="R326" s="640"/>
      <c r="S326" s="640"/>
      <c r="T326" s="640"/>
      <c r="U326" s="640"/>
      <c r="V326" s="640"/>
      <c r="W326" s="640"/>
      <c r="X326" s="640"/>
      <c r="Y326" s="640"/>
      <c r="Z326" s="640"/>
      <c r="AA326" s="640"/>
      <c r="AB326" s="640"/>
      <c r="AC326" s="640"/>
      <c r="AD326" s="640"/>
      <c r="AE326" s="640"/>
      <c r="AF326" s="640"/>
      <c r="AG326" s="640"/>
      <c r="AH326" s="640"/>
      <c r="AI326" s="640"/>
      <c r="AJ326" s="640"/>
      <c r="AK326" s="640"/>
      <c r="AL326" s="640"/>
      <c r="AM326" s="640"/>
      <c r="AN326" s="640"/>
      <c r="AO326" s="640"/>
      <c r="AP326" s="640"/>
      <c r="AQ326" s="640"/>
    </row>
    <row r="327" spans="1:43" ht="15.75" customHeight="1">
      <c r="A327" s="640"/>
      <c r="B327" s="640"/>
      <c r="C327" s="641"/>
      <c r="D327" s="640"/>
      <c r="E327" s="640"/>
      <c r="F327" s="642"/>
      <c r="G327" s="642"/>
      <c r="H327" s="642"/>
      <c r="I327" s="640"/>
      <c r="J327" s="640"/>
      <c r="K327" s="596"/>
      <c r="L327" s="596"/>
      <c r="M327" s="640"/>
      <c r="N327" s="640"/>
      <c r="O327" s="640"/>
      <c r="P327" s="642"/>
      <c r="Q327" s="640"/>
      <c r="R327" s="640"/>
      <c r="S327" s="640"/>
      <c r="T327" s="640"/>
      <c r="U327" s="640"/>
      <c r="V327" s="640"/>
      <c r="W327" s="640"/>
      <c r="X327" s="640"/>
      <c r="Y327" s="640"/>
      <c r="Z327" s="640"/>
      <c r="AA327" s="640"/>
      <c r="AB327" s="640"/>
      <c r="AC327" s="640"/>
      <c r="AD327" s="640"/>
      <c r="AE327" s="640"/>
      <c r="AF327" s="640"/>
      <c r="AG327" s="640"/>
      <c r="AH327" s="640"/>
      <c r="AI327" s="640"/>
      <c r="AJ327" s="640"/>
      <c r="AK327" s="640"/>
      <c r="AL327" s="640"/>
      <c r="AM327" s="640"/>
      <c r="AN327" s="640"/>
      <c r="AO327" s="640"/>
      <c r="AP327" s="640"/>
      <c r="AQ327" s="640"/>
    </row>
    <row r="328" spans="1:43" ht="15.75" customHeight="1">
      <c r="A328" s="640"/>
      <c r="B328" s="640"/>
      <c r="C328" s="641"/>
      <c r="D328" s="640"/>
      <c r="E328" s="640"/>
      <c r="F328" s="642"/>
      <c r="G328" s="642"/>
      <c r="H328" s="642"/>
      <c r="I328" s="640"/>
      <c r="J328" s="640"/>
      <c r="K328" s="596"/>
      <c r="L328" s="596"/>
      <c r="M328" s="640"/>
      <c r="N328" s="640"/>
      <c r="O328" s="640"/>
      <c r="P328" s="642"/>
      <c r="Q328" s="640"/>
      <c r="R328" s="640"/>
      <c r="S328" s="640"/>
      <c r="T328" s="640"/>
      <c r="U328" s="640"/>
      <c r="V328" s="640"/>
      <c r="W328" s="640"/>
      <c r="X328" s="640"/>
      <c r="Y328" s="640"/>
      <c r="Z328" s="640"/>
      <c r="AA328" s="640"/>
      <c r="AB328" s="640"/>
      <c r="AC328" s="640"/>
      <c r="AD328" s="640"/>
      <c r="AE328" s="640"/>
      <c r="AF328" s="640"/>
      <c r="AG328" s="640"/>
      <c r="AH328" s="640"/>
      <c r="AI328" s="640"/>
      <c r="AJ328" s="640"/>
      <c r="AK328" s="640"/>
      <c r="AL328" s="640"/>
      <c r="AM328" s="640"/>
      <c r="AN328" s="640"/>
      <c r="AO328" s="640"/>
      <c r="AP328" s="640"/>
      <c r="AQ328" s="640"/>
    </row>
    <row r="329" spans="1:43" ht="15.75" customHeight="1">
      <c r="A329" s="640"/>
      <c r="B329" s="640"/>
      <c r="C329" s="641"/>
      <c r="D329" s="640"/>
      <c r="E329" s="640"/>
      <c r="F329" s="642"/>
      <c r="G329" s="642"/>
      <c r="H329" s="642"/>
      <c r="I329" s="640"/>
      <c r="J329" s="640"/>
      <c r="K329" s="596"/>
      <c r="L329" s="596"/>
      <c r="M329" s="640"/>
      <c r="N329" s="640"/>
      <c r="O329" s="640"/>
      <c r="P329" s="642"/>
      <c r="Q329" s="640"/>
      <c r="R329" s="640"/>
      <c r="S329" s="640"/>
      <c r="T329" s="640"/>
      <c r="U329" s="640"/>
      <c r="V329" s="640"/>
      <c r="W329" s="640"/>
      <c r="X329" s="640"/>
      <c r="Y329" s="640"/>
      <c r="Z329" s="640"/>
      <c r="AA329" s="640"/>
      <c r="AB329" s="640"/>
      <c r="AC329" s="640"/>
      <c r="AD329" s="640"/>
      <c r="AE329" s="640"/>
      <c r="AF329" s="640"/>
      <c r="AG329" s="640"/>
      <c r="AH329" s="640"/>
      <c r="AI329" s="640"/>
      <c r="AJ329" s="640"/>
      <c r="AK329" s="640"/>
      <c r="AL329" s="640"/>
      <c r="AM329" s="640"/>
      <c r="AN329" s="640"/>
      <c r="AO329" s="640"/>
      <c r="AP329" s="640"/>
      <c r="AQ329" s="640"/>
    </row>
    <row r="330" spans="1:43" ht="15.75" customHeight="1">
      <c r="A330" s="640"/>
      <c r="B330" s="640"/>
      <c r="C330" s="641"/>
      <c r="D330" s="640"/>
      <c r="E330" s="640"/>
      <c r="F330" s="642"/>
      <c r="G330" s="642"/>
      <c r="H330" s="642"/>
      <c r="I330" s="640"/>
      <c r="J330" s="640"/>
      <c r="K330" s="596"/>
      <c r="L330" s="596"/>
      <c r="M330" s="640"/>
      <c r="N330" s="640"/>
      <c r="O330" s="640"/>
      <c r="P330" s="642"/>
      <c r="Q330" s="640"/>
      <c r="R330" s="640"/>
      <c r="S330" s="640"/>
      <c r="T330" s="640"/>
      <c r="U330" s="640"/>
      <c r="V330" s="640"/>
      <c r="W330" s="640"/>
      <c r="X330" s="640"/>
      <c r="Y330" s="640"/>
      <c r="Z330" s="640"/>
      <c r="AA330" s="640"/>
      <c r="AB330" s="640"/>
      <c r="AC330" s="640"/>
      <c r="AD330" s="640"/>
      <c r="AE330" s="640"/>
      <c r="AF330" s="640"/>
      <c r="AG330" s="640"/>
      <c r="AH330" s="640"/>
      <c r="AI330" s="640"/>
      <c r="AJ330" s="640"/>
      <c r="AK330" s="640"/>
      <c r="AL330" s="640"/>
      <c r="AM330" s="640"/>
      <c r="AN330" s="640"/>
      <c r="AO330" s="640"/>
      <c r="AP330" s="640"/>
      <c r="AQ330" s="640"/>
    </row>
    <row r="331" spans="1:43" ht="15.75" customHeight="1">
      <c r="A331" s="640"/>
      <c r="B331" s="640"/>
      <c r="C331" s="641"/>
      <c r="D331" s="640"/>
      <c r="E331" s="640"/>
      <c r="F331" s="642"/>
      <c r="G331" s="642"/>
      <c r="H331" s="642"/>
      <c r="I331" s="640"/>
      <c r="J331" s="640"/>
      <c r="K331" s="596"/>
      <c r="L331" s="596"/>
      <c r="M331" s="640"/>
      <c r="N331" s="640"/>
      <c r="O331" s="640"/>
      <c r="P331" s="642"/>
      <c r="Q331" s="640"/>
      <c r="R331" s="640"/>
      <c r="S331" s="640"/>
      <c r="T331" s="640"/>
      <c r="U331" s="640"/>
      <c r="V331" s="640"/>
      <c r="W331" s="640"/>
      <c r="X331" s="640"/>
      <c r="Y331" s="640"/>
      <c r="Z331" s="640"/>
      <c r="AA331" s="640"/>
      <c r="AB331" s="640"/>
      <c r="AC331" s="640"/>
      <c r="AD331" s="640"/>
      <c r="AE331" s="640"/>
      <c r="AF331" s="640"/>
      <c r="AG331" s="640"/>
      <c r="AH331" s="640"/>
      <c r="AI331" s="640"/>
      <c r="AJ331" s="640"/>
      <c r="AK331" s="640"/>
      <c r="AL331" s="640"/>
      <c r="AM331" s="640"/>
      <c r="AN331" s="640"/>
      <c r="AO331" s="640"/>
      <c r="AP331" s="640"/>
      <c r="AQ331" s="640"/>
    </row>
    <row r="332" spans="1:43" ht="15.75" customHeight="1">
      <c r="A332" s="640"/>
      <c r="B332" s="640"/>
      <c r="C332" s="641"/>
      <c r="D332" s="640"/>
      <c r="E332" s="640"/>
      <c r="F332" s="642"/>
      <c r="G332" s="642"/>
      <c r="H332" s="642"/>
      <c r="I332" s="640"/>
      <c r="J332" s="640"/>
      <c r="K332" s="596"/>
      <c r="L332" s="596"/>
      <c r="M332" s="640"/>
      <c r="N332" s="640"/>
      <c r="O332" s="640"/>
      <c r="P332" s="642"/>
      <c r="Q332" s="640"/>
      <c r="R332" s="640"/>
      <c r="S332" s="640"/>
      <c r="T332" s="640"/>
      <c r="U332" s="640"/>
      <c r="V332" s="640"/>
      <c r="W332" s="640"/>
      <c r="X332" s="640"/>
      <c r="Y332" s="640"/>
      <c r="Z332" s="640"/>
      <c r="AA332" s="640"/>
      <c r="AB332" s="640"/>
      <c r="AC332" s="640"/>
      <c r="AD332" s="640"/>
      <c r="AE332" s="640"/>
      <c r="AF332" s="640"/>
      <c r="AG332" s="640"/>
      <c r="AH332" s="640"/>
      <c r="AI332" s="640"/>
      <c r="AJ332" s="640"/>
      <c r="AK332" s="640"/>
      <c r="AL332" s="640"/>
      <c r="AM332" s="640"/>
      <c r="AN332" s="640"/>
      <c r="AO332" s="640"/>
      <c r="AP332" s="640"/>
      <c r="AQ332" s="640"/>
    </row>
    <row r="333" spans="1:43" ht="15.75" customHeight="1">
      <c r="A333" s="640"/>
      <c r="B333" s="640"/>
      <c r="C333" s="641"/>
      <c r="D333" s="640"/>
      <c r="E333" s="640"/>
      <c r="F333" s="642"/>
      <c r="G333" s="642"/>
      <c r="H333" s="642"/>
      <c r="I333" s="640"/>
      <c r="J333" s="640"/>
      <c r="K333" s="596"/>
      <c r="L333" s="596"/>
      <c r="M333" s="640"/>
      <c r="N333" s="640"/>
      <c r="O333" s="640"/>
      <c r="P333" s="642"/>
      <c r="Q333" s="640"/>
      <c r="R333" s="640"/>
      <c r="S333" s="640"/>
      <c r="T333" s="640"/>
      <c r="U333" s="640"/>
      <c r="V333" s="640"/>
      <c r="W333" s="640"/>
      <c r="X333" s="640"/>
      <c r="Y333" s="640"/>
      <c r="Z333" s="640"/>
      <c r="AA333" s="640"/>
      <c r="AB333" s="640"/>
      <c r="AC333" s="640"/>
      <c r="AD333" s="640"/>
      <c r="AE333" s="640"/>
      <c r="AF333" s="640"/>
      <c r="AG333" s="640"/>
      <c r="AH333" s="640"/>
      <c r="AI333" s="640"/>
      <c r="AJ333" s="640"/>
      <c r="AK333" s="640"/>
      <c r="AL333" s="640"/>
      <c r="AM333" s="640"/>
      <c r="AN333" s="640"/>
      <c r="AO333" s="640"/>
      <c r="AP333" s="640"/>
      <c r="AQ333" s="640"/>
    </row>
    <row r="334" spans="1:43" ht="15.75" customHeight="1">
      <c r="A334" s="640"/>
      <c r="B334" s="640"/>
      <c r="C334" s="641"/>
      <c r="D334" s="640"/>
      <c r="E334" s="640"/>
      <c r="F334" s="642"/>
      <c r="G334" s="642"/>
      <c r="H334" s="642"/>
      <c r="I334" s="640"/>
      <c r="J334" s="640"/>
      <c r="K334" s="596"/>
      <c r="L334" s="596"/>
      <c r="M334" s="640"/>
      <c r="N334" s="640"/>
      <c r="O334" s="640"/>
      <c r="P334" s="642"/>
      <c r="Q334" s="640"/>
      <c r="R334" s="640"/>
      <c r="S334" s="640"/>
      <c r="T334" s="640"/>
      <c r="U334" s="640"/>
      <c r="V334" s="640"/>
      <c r="W334" s="640"/>
      <c r="X334" s="640"/>
      <c r="Y334" s="640"/>
      <c r="Z334" s="640"/>
      <c r="AA334" s="640"/>
      <c r="AB334" s="640"/>
      <c r="AC334" s="640"/>
      <c r="AD334" s="640"/>
      <c r="AE334" s="640"/>
      <c r="AF334" s="640"/>
      <c r="AG334" s="640"/>
      <c r="AH334" s="640"/>
      <c r="AI334" s="640"/>
      <c r="AJ334" s="640"/>
      <c r="AK334" s="640"/>
      <c r="AL334" s="640"/>
      <c r="AM334" s="640"/>
      <c r="AN334" s="640"/>
      <c r="AO334" s="640"/>
      <c r="AP334" s="640"/>
      <c r="AQ334" s="640"/>
    </row>
    <row r="335" spans="1:43" ht="15.75" customHeight="1">
      <c r="A335" s="640"/>
      <c r="B335" s="640"/>
      <c r="C335" s="641"/>
      <c r="D335" s="640"/>
      <c r="E335" s="640"/>
      <c r="F335" s="642"/>
      <c r="G335" s="642"/>
      <c r="H335" s="642"/>
      <c r="I335" s="640"/>
      <c r="J335" s="640"/>
      <c r="K335" s="596"/>
      <c r="L335" s="596"/>
      <c r="M335" s="640"/>
      <c r="N335" s="640"/>
      <c r="O335" s="640"/>
      <c r="P335" s="642"/>
      <c r="Q335" s="640"/>
      <c r="R335" s="640"/>
      <c r="S335" s="640"/>
      <c r="T335" s="640"/>
      <c r="U335" s="640"/>
      <c r="V335" s="640"/>
      <c r="W335" s="640"/>
      <c r="X335" s="640"/>
      <c r="Y335" s="640"/>
      <c r="Z335" s="640"/>
      <c r="AA335" s="640"/>
      <c r="AB335" s="640"/>
      <c r="AC335" s="640"/>
      <c r="AD335" s="640"/>
      <c r="AE335" s="640"/>
      <c r="AF335" s="640"/>
      <c r="AG335" s="640"/>
      <c r="AH335" s="640"/>
      <c r="AI335" s="640"/>
      <c r="AJ335" s="640"/>
      <c r="AK335" s="640"/>
      <c r="AL335" s="640"/>
      <c r="AM335" s="640"/>
      <c r="AN335" s="640"/>
      <c r="AO335" s="640"/>
      <c r="AP335" s="640"/>
      <c r="AQ335" s="640"/>
    </row>
    <row r="336" spans="1:43" ht="15.75" customHeight="1">
      <c r="A336" s="640"/>
      <c r="B336" s="640"/>
      <c r="C336" s="641"/>
      <c r="D336" s="640"/>
      <c r="E336" s="640"/>
      <c r="F336" s="642"/>
      <c r="G336" s="642"/>
      <c r="H336" s="642"/>
      <c r="I336" s="640"/>
      <c r="J336" s="640"/>
      <c r="K336" s="596"/>
      <c r="L336" s="596"/>
      <c r="M336" s="640"/>
      <c r="N336" s="640"/>
      <c r="O336" s="640"/>
      <c r="P336" s="642"/>
      <c r="Q336" s="640"/>
      <c r="R336" s="640"/>
      <c r="S336" s="640"/>
      <c r="T336" s="640"/>
      <c r="U336" s="640"/>
      <c r="V336" s="640"/>
      <c r="W336" s="640"/>
      <c r="X336" s="640"/>
      <c r="Y336" s="640"/>
      <c r="Z336" s="640"/>
      <c r="AA336" s="640"/>
      <c r="AB336" s="640"/>
      <c r="AC336" s="640"/>
      <c r="AD336" s="640"/>
      <c r="AE336" s="640"/>
      <c r="AF336" s="640"/>
      <c r="AG336" s="640"/>
      <c r="AH336" s="640"/>
      <c r="AI336" s="640"/>
      <c r="AJ336" s="640"/>
      <c r="AK336" s="640"/>
      <c r="AL336" s="640"/>
      <c r="AM336" s="640"/>
      <c r="AN336" s="640"/>
      <c r="AO336" s="640"/>
      <c r="AP336" s="640"/>
      <c r="AQ336" s="640"/>
    </row>
    <row r="337" spans="1:43" ht="15.75" customHeight="1">
      <c r="A337" s="640"/>
      <c r="B337" s="640"/>
      <c r="C337" s="641"/>
      <c r="D337" s="640"/>
      <c r="E337" s="640"/>
      <c r="F337" s="642"/>
      <c r="G337" s="642"/>
      <c r="H337" s="642"/>
      <c r="I337" s="640"/>
      <c r="J337" s="640"/>
      <c r="K337" s="596"/>
      <c r="L337" s="596"/>
      <c r="M337" s="640"/>
      <c r="N337" s="640"/>
      <c r="O337" s="640"/>
      <c r="P337" s="642"/>
      <c r="Q337" s="640"/>
      <c r="R337" s="640"/>
      <c r="S337" s="640"/>
      <c r="T337" s="640"/>
      <c r="U337" s="640"/>
      <c r="V337" s="640"/>
      <c r="W337" s="640"/>
      <c r="X337" s="640"/>
      <c r="Y337" s="640"/>
      <c r="Z337" s="640"/>
      <c r="AA337" s="640"/>
      <c r="AB337" s="640"/>
      <c r="AC337" s="640"/>
      <c r="AD337" s="640"/>
      <c r="AE337" s="640"/>
      <c r="AF337" s="640"/>
      <c r="AG337" s="640"/>
      <c r="AH337" s="640"/>
      <c r="AI337" s="640"/>
      <c r="AJ337" s="640"/>
      <c r="AK337" s="640"/>
      <c r="AL337" s="640"/>
      <c r="AM337" s="640"/>
      <c r="AN337" s="640"/>
      <c r="AO337" s="640"/>
      <c r="AP337" s="640"/>
      <c r="AQ337" s="640"/>
    </row>
    <row r="338" spans="1:43" ht="15.75" customHeight="1">
      <c r="A338" s="640"/>
      <c r="B338" s="640"/>
      <c r="C338" s="641"/>
      <c r="D338" s="640"/>
      <c r="E338" s="640"/>
      <c r="F338" s="642"/>
      <c r="G338" s="642"/>
      <c r="H338" s="642"/>
      <c r="I338" s="640"/>
      <c r="J338" s="640"/>
      <c r="K338" s="596"/>
      <c r="L338" s="596"/>
      <c r="M338" s="640"/>
      <c r="N338" s="640"/>
      <c r="O338" s="640"/>
      <c r="P338" s="642"/>
      <c r="Q338" s="640"/>
      <c r="R338" s="640"/>
      <c r="S338" s="640"/>
      <c r="T338" s="640"/>
      <c r="U338" s="640"/>
      <c r="V338" s="640"/>
      <c r="W338" s="640"/>
      <c r="X338" s="640"/>
      <c r="Y338" s="640"/>
      <c r="Z338" s="640"/>
      <c r="AA338" s="640"/>
      <c r="AB338" s="640"/>
      <c r="AC338" s="640"/>
      <c r="AD338" s="640"/>
      <c r="AE338" s="640"/>
      <c r="AF338" s="640"/>
      <c r="AG338" s="640"/>
      <c r="AH338" s="640"/>
      <c r="AI338" s="640"/>
      <c r="AJ338" s="640"/>
      <c r="AK338" s="640"/>
      <c r="AL338" s="640"/>
      <c r="AM338" s="640"/>
      <c r="AN338" s="640"/>
      <c r="AO338" s="640"/>
      <c r="AP338" s="640"/>
      <c r="AQ338" s="640"/>
    </row>
    <row r="339" spans="1:43" ht="15.75" customHeight="1">
      <c r="A339" s="640"/>
      <c r="B339" s="640"/>
      <c r="C339" s="641"/>
      <c r="D339" s="640"/>
      <c r="E339" s="640"/>
      <c r="F339" s="642"/>
      <c r="G339" s="642"/>
      <c r="H339" s="642"/>
      <c r="I339" s="640"/>
      <c r="J339" s="640"/>
      <c r="K339" s="596"/>
      <c r="L339" s="596"/>
      <c r="M339" s="640"/>
      <c r="N339" s="640"/>
      <c r="O339" s="640"/>
      <c r="P339" s="642"/>
      <c r="Q339" s="640"/>
      <c r="R339" s="640"/>
      <c r="S339" s="640"/>
      <c r="T339" s="640"/>
      <c r="U339" s="640"/>
      <c r="V339" s="640"/>
      <c r="W339" s="640"/>
      <c r="X339" s="640"/>
      <c r="Y339" s="640"/>
      <c r="Z339" s="640"/>
      <c r="AA339" s="640"/>
      <c r="AB339" s="640"/>
      <c r="AC339" s="640"/>
      <c r="AD339" s="640"/>
      <c r="AE339" s="640"/>
      <c r="AF339" s="640"/>
      <c r="AG339" s="640"/>
      <c r="AH339" s="640"/>
      <c r="AI339" s="640"/>
      <c r="AJ339" s="640"/>
      <c r="AK339" s="640"/>
      <c r="AL339" s="640"/>
      <c r="AM339" s="640"/>
      <c r="AN339" s="640"/>
      <c r="AO339" s="640"/>
      <c r="AP339" s="640"/>
      <c r="AQ339" s="640"/>
    </row>
    <row r="340" spans="1:43" ht="15.75" customHeight="1">
      <c r="A340" s="640"/>
      <c r="B340" s="640"/>
      <c r="C340" s="641"/>
      <c r="D340" s="640"/>
      <c r="E340" s="640"/>
      <c r="F340" s="642"/>
      <c r="G340" s="642"/>
      <c r="H340" s="642"/>
      <c r="I340" s="640"/>
      <c r="J340" s="640"/>
      <c r="K340" s="596"/>
      <c r="L340" s="596"/>
      <c r="M340" s="640"/>
      <c r="N340" s="640"/>
      <c r="O340" s="640"/>
      <c r="P340" s="642"/>
      <c r="Q340" s="640"/>
      <c r="R340" s="640"/>
      <c r="S340" s="640"/>
      <c r="T340" s="640"/>
      <c r="U340" s="640"/>
      <c r="V340" s="640"/>
      <c r="W340" s="640"/>
      <c r="X340" s="640"/>
      <c r="Y340" s="640"/>
      <c r="Z340" s="640"/>
      <c r="AA340" s="640"/>
      <c r="AB340" s="640"/>
      <c r="AC340" s="640"/>
      <c r="AD340" s="640"/>
      <c r="AE340" s="640"/>
      <c r="AF340" s="640"/>
      <c r="AG340" s="640"/>
      <c r="AH340" s="640"/>
      <c r="AI340" s="640"/>
      <c r="AJ340" s="640"/>
      <c r="AK340" s="640"/>
      <c r="AL340" s="640"/>
      <c r="AM340" s="640"/>
      <c r="AN340" s="640"/>
      <c r="AO340" s="640"/>
      <c r="AP340" s="640"/>
      <c r="AQ340" s="640"/>
    </row>
    <row r="341" spans="1:43" ht="15.75" customHeight="1">
      <c r="A341" s="640"/>
      <c r="B341" s="640"/>
      <c r="C341" s="641"/>
      <c r="D341" s="640"/>
      <c r="E341" s="640"/>
      <c r="F341" s="642"/>
      <c r="G341" s="642"/>
      <c r="H341" s="642"/>
      <c r="I341" s="640"/>
      <c r="J341" s="640"/>
      <c r="K341" s="596"/>
      <c r="L341" s="596"/>
      <c r="M341" s="640"/>
      <c r="N341" s="640"/>
      <c r="O341" s="640"/>
      <c r="P341" s="642"/>
      <c r="Q341" s="640"/>
      <c r="R341" s="640"/>
      <c r="S341" s="640"/>
      <c r="T341" s="640"/>
      <c r="U341" s="640"/>
      <c r="V341" s="640"/>
      <c r="W341" s="640"/>
      <c r="X341" s="640"/>
      <c r="Y341" s="640"/>
      <c r="Z341" s="640"/>
      <c r="AA341" s="640"/>
      <c r="AB341" s="640"/>
      <c r="AC341" s="640"/>
      <c r="AD341" s="640"/>
      <c r="AE341" s="640"/>
      <c r="AF341" s="640"/>
      <c r="AG341" s="640"/>
      <c r="AH341" s="640"/>
      <c r="AI341" s="640"/>
      <c r="AJ341" s="640"/>
      <c r="AK341" s="640"/>
      <c r="AL341" s="640"/>
      <c r="AM341" s="640"/>
      <c r="AN341" s="640"/>
      <c r="AO341" s="640"/>
      <c r="AP341" s="640"/>
      <c r="AQ341" s="640"/>
    </row>
    <row r="342" spans="1:43" ht="15.75" customHeight="1">
      <c r="A342" s="640"/>
      <c r="B342" s="640"/>
      <c r="C342" s="641"/>
      <c r="D342" s="640"/>
      <c r="E342" s="640"/>
      <c r="F342" s="642"/>
      <c r="G342" s="642"/>
      <c r="H342" s="642"/>
      <c r="I342" s="640"/>
      <c r="J342" s="640"/>
      <c r="K342" s="596"/>
      <c r="L342" s="596"/>
      <c r="M342" s="640"/>
      <c r="N342" s="640"/>
      <c r="O342" s="640"/>
      <c r="P342" s="642"/>
      <c r="Q342" s="640"/>
      <c r="R342" s="640"/>
      <c r="S342" s="640"/>
      <c r="T342" s="640"/>
      <c r="U342" s="640"/>
      <c r="V342" s="640"/>
      <c r="W342" s="640"/>
      <c r="X342" s="640"/>
      <c r="Y342" s="640"/>
      <c r="Z342" s="640"/>
      <c r="AA342" s="640"/>
      <c r="AB342" s="640"/>
      <c r="AC342" s="640"/>
      <c r="AD342" s="640"/>
      <c r="AE342" s="640"/>
      <c r="AF342" s="640"/>
      <c r="AG342" s="640"/>
      <c r="AH342" s="640"/>
      <c r="AI342" s="640"/>
      <c r="AJ342" s="640"/>
      <c r="AK342" s="640"/>
      <c r="AL342" s="640"/>
      <c r="AM342" s="640"/>
      <c r="AN342" s="640"/>
      <c r="AO342" s="640"/>
      <c r="AP342" s="640"/>
      <c r="AQ342" s="640"/>
    </row>
    <row r="343" spans="1:43" ht="15.75" customHeight="1">
      <c r="A343" s="640"/>
      <c r="B343" s="640"/>
      <c r="C343" s="641"/>
      <c r="D343" s="640"/>
      <c r="E343" s="640"/>
      <c r="F343" s="642"/>
      <c r="G343" s="642"/>
      <c r="H343" s="642"/>
      <c r="I343" s="640"/>
      <c r="J343" s="640"/>
      <c r="K343" s="596"/>
      <c r="L343" s="596"/>
      <c r="M343" s="640"/>
      <c r="N343" s="640"/>
      <c r="O343" s="640"/>
      <c r="P343" s="642"/>
      <c r="Q343" s="640"/>
      <c r="R343" s="640"/>
      <c r="S343" s="640"/>
      <c r="T343" s="640"/>
      <c r="U343" s="640"/>
      <c r="V343" s="640"/>
      <c r="W343" s="640"/>
      <c r="X343" s="640"/>
      <c r="Y343" s="640"/>
      <c r="Z343" s="640"/>
      <c r="AA343" s="640"/>
      <c r="AB343" s="640"/>
      <c r="AC343" s="640"/>
      <c r="AD343" s="640"/>
      <c r="AE343" s="640"/>
      <c r="AF343" s="640"/>
      <c r="AG343" s="640"/>
      <c r="AH343" s="640"/>
      <c r="AI343" s="640"/>
      <c r="AJ343" s="640"/>
      <c r="AK343" s="640"/>
      <c r="AL343" s="640"/>
      <c r="AM343" s="640"/>
      <c r="AN343" s="640"/>
      <c r="AO343" s="640"/>
      <c r="AP343" s="640"/>
      <c r="AQ343" s="640"/>
    </row>
    <row r="344" spans="1:43" ht="15.75" customHeight="1">
      <c r="A344" s="640"/>
      <c r="B344" s="640"/>
      <c r="C344" s="641"/>
      <c r="D344" s="640"/>
      <c r="E344" s="640"/>
      <c r="F344" s="642"/>
      <c r="G344" s="642"/>
      <c r="H344" s="642"/>
      <c r="I344" s="640"/>
      <c r="J344" s="640"/>
      <c r="K344" s="596"/>
      <c r="L344" s="596"/>
      <c r="M344" s="640"/>
      <c r="N344" s="640"/>
      <c r="O344" s="640"/>
      <c r="P344" s="642"/>
      <c r="Q344" s="640"/>
      <c r="R344" s="640"/>
      <c r="S344" s="640"/>
      <c r="T344" s="640"/>
      <c r="U344" s="640"/>
      <c r="V344" s="640"/>
      <c r="W344" s="640"/>
      <c r="X344" s="640"/>
      <c r="Y344" s="640"/>
      <c r="Z344" s="640"/>
      <c r="AA344" s="640"/>
      <c r="AB344" s="640"/>
      <c r="AC344" s="640"/>
      <c r="AD344" s="640"/>
      <c r="AE344" s="640"/>
      <c r="AF344" s="640"/>
      <c r="AG344" s="640"/>
      <c r="AH344" s="640"/>
      <c r="AI344" s="640"/>
      <c r="AJ344" s="640"/>
      <c r="AK344" s="640"/>
      <c r="AL344" s="640"/>
      <c r="AM344" s="640"/>
      <c r="AN344" s="640"/>
      <c r="AO344" s="640"/>
      <c r="AP344" s="640"/>
      <c r="AQ344" s="640"/>
    </row>
    <row r="345" spans="1:43" ht="15.75" customHeight="1">
      <c r="A345" s="640"/>
      <c r="B345" s="640"/>
      <c r="C345" s="641"/>
      <c r="D345" s="640"/>
      <c r="E345" s="640"/>
      <c r="F345" s="642"/>
      <c r="G345" s="642"/>
      <c r="H345" s="642"/>
      <c r="I345" s="640"/>
      <c r="J345" s="640"/>
      <c r="K345" s="596"/>
      <c r="L345" s="596"/>
      <c r="M345" s="640"/>
      <c r="N345" s="640"/>
      <c r="O345" s="640"/>
      <c r="P345" s="642"/>
      <c r="Q345" s="640"/>
      <c r="R345" s="640"/>
      <c r="S345" s="640"/>
      <c r="T345" s="640"/>
      <c r="U345" s="640"/>
      <c r="V345" s="640"/>
      <c r="W345" s="640"/>
      <c r="X345" s="640"/>
      <c r="Y345" s="640"/>
      <c r="Z345" s="640"/>
      <c r="AA345" s="640"/>
      <c r="AB345" s="640"/>
      <c r="AC345" s="640"/>
      <c r="AD345" s="640"/>
      <c r="AE345" s="640"/>
      <c r="AF345" s="640"/>
      <c r="AG345" s="640"/>
      <c r="AH345" s="640"/>
      <c r="AI345" s="640"/>
      <c r="AJ345" s="640"/>
      <c r="AK345" s="640"/>
      <c r="AL345" s="640"/>
      <c r="AM345" s="640"/>
      <c r="AN345" s="640"/>
      <c r="AO345" s="640"/>
      <c r="AP345" s="640"/>
      <c r="AQ345" s="640"/>
    </row>
    <row r="346" spans="1:43" ht="15.75" customHeight="1">
      <c r="A346" s="640"/>
      <c r="B346" s="640"/>
      <c r="C346" s="641"/>
      <c r="D346" s="640"/>
      <c r="E346" s="640"/>
      <c r="F346" s="642"/>
      <c r="G346" s="642"/>
      <c r="H346" s="642"/>
      <c r="I346" s="640"/>
      <c r="J346" s="640"/>
      <c r="K346" s="596"/>
      <c r="L346" s="596"/>
      <c r="M346" s="640"/>
      <c r="N346" s="640"/>
      <c r="O346" s="640"/>
      <c r="P346" s="642"/>
      <c r="Q346" s="640"/>
      <c r="R346" s="640"/>
      <c r="S346" s="640"/>
      <c r="T346" s="640"/>
      <c r="U346" s="640"/>
      <c r="V346" s="640"/>
      <c r="W346" s="640"/>
      <c r="X346" s="640"/>
      <c r="Y346" s="640"/>
      <c r="Z346" s="640"/>
      <c r="AA346" s="640"/>
      <c r="AB346" s="640"/>
      <c r="AC346" s="640"/>
      <c r="AD346" s="640"/>
      <c r="AE346" s="640"/>
      <c r="AF346" s="640"/>
      <c r="AG346" s="640"/>
      <c r="AH346" s="640"/>
      <c r="AI346" s="640"/>
      <c r="AJ346" s="640"/>
      <c r="AK346" s="640"/>
      <c r="AL346" s="640"/>
      <c r="AM346" s="640"/>
      <c r="AN346" s="640"/>
      <c r="AO346" s="640"/>
      <c r="AP346" s="640"/>
      <c r="AQ346" s="640"/>
    </row>
    <row r="347" spans="1:43" ht="15.75" customHeight="1">
      <c r="A347" s="640"/>
      <c r="B347" s="640"/>
      <c r="C347" s="641"/>
      <c r="D347" s="640"/>
      <c r="E347" s="640"/>
      <c r="F347" s="642"/>
      <c r="G347" s="642"/>
      <c r="H347" s="642"/>
      <c r="I347" s="640"/>
      <c r="J347" s="640"/>
      <c r="K347" s="596"/>
      <c r="L347" s="596"/>
      <c r="M347" s="640"/>
      <c r="N347" s="640"/>
      <c r="O347" s="640"/>
      <c r="P347" s="642"/>
      <c r="Q347" s="640"/>
      <c r="R347" s="640"/>
      <c r="S347" s="640"/>
      <c r="T347" s="640"/>
      <c r="U347" s="640"/>
      <c r="V347" s="640"/>
      <c r="W347" s="640"/>
      <c r="X347" s="640"/>
      <c r="Y347" s="640"/>
      <c r="Z347" s="640"/>
      <c r="AA347" s="640"/>
      <c r="AB347" s="640"/>
      <c r="AC347" s="640"/>
      <c r="AD347" s="640"/>
      <c r="AE347" s="640"/>
      <c r="AF347" s="640"/>
      <c r="AG347" s="640"/>
      <c r="AH347" s="640"/>
      <c r="AI347" s="640"/>
      <c r="AJ347" s="640"/>
      <c r="AK347" s="640"/>
      <c r="AL347" s="640"/>
      <c r="AM347" s="640"/>
      <c r="AN347" s="640"/>
      <c r="AO347" s="640"/>
      <c r="AP347" s="640"/>
      <c r="AQ347" s="640"/>
    </row>
    <row r="348" spans="1:43" ht="15.75" customHeight="1">
      <c r="A348" s="640"/>
      <c r="B348" s="640"/>
      <c r="C348" s="641"/>
      <c r="D348" s="640"/>
      <c r="E348" s="640"/>
      <c r="F348" s="642"/>
      <c r="G348" s="642"/>
      <c r="H348" s="642"/>
      <c r="I348" s="640"/>
      <c r="J348" s="640"/>
      <c r="K348" s="596"/>
      <c r="L348" s="596"/>
      <c r="M348" s="640"/>
      <c r="N348" s="640"/>
      <c r="O348" s="640"/>
      <c r="P348" s="642"/>
      <c r="Q348" s="640"/>
      <c r="R348" s="640"/>
      <c r="S348" s="640"/>
      <c r="T348" s="640"/>
      <c r="U348" s="640"/>
      <c r="V348" s="640"/>
      <c r="W348" s="640"/>
      <c r="X348" s="640"/>
      <c r="Y348" s="640"/>
      <c r="Z348" s="640"/>
      <c r="AA348" s="640"/>
      <c r="AB348" s="640"/>
      <c r="AC348" s="640"/>
      <c r="AD348" s="640"/>
      <c r="AE348" s="640"/>
      <c r="AF348" s="640"/>
      <c r="AG348" s="640"/>
      <c r="AH348" s="640"/>
      <c r="AI348" s="640"/>
      <c r="AJ348" s="640"/>
      <c r="AK348" s="640"/>
      <c r="AL348" s="640"/>
      <c r="AM348" s="640"/>
      <c r="AN348" s="640"/>
      <c r="AO348" s="640"/>
      <c r="AP348" s="640"/>
      <c r="AQ348" s="640"/>
    </row>
    <row r="349" spans="1:43" ht="15.75" customHeight="1">
      <c r="A349" s="640"/>
      <c r="B349" s="640"/>
      <c r="C349" s="641"/>
      <c r="D349" s="640"/>
      <c r="E349" s="640"/>
      <c r="F349" s="642"/>
      <c r="G349" s="642"/>
      <c r="H349" s="642"/>
      <c r="I349" s="640"/>
      <c r="J349" s="640"/>
      <c r="K349" s="596"/>
      <c r="L349" s="596"/>
      <c r="M349" s="640"/>
      <c r="N349" s="640"/>
      <c r="O349" s="640"/>
      <c r="P349" s="642"/>
      <c r="Q349" s="640"/>
      <c r="R349" s="640"/>
      <c r="S349" s="640"/>
      <c r="T349" s="640"/>
      <c r="U349" s="640"/>
      <c r="V349" s="640"/>
      <c r="W349" s="640"/>
      <c r="X349" s="640"/>
      <c r="Y349" s="640"/>
      <c r="Z349" s="640"/>
      <c r="AA349" s="640"/>
      <c r="AB349" s="640"/>
      <c r="AC349" s="640"/>
      <c r="AD349" s="640"/>
      <c r="AE349" s="640"/>
      <c r="AF349" s="640"/>
      <c r="AG349" s="640"/>
      <c r="AH349" s="640"/>
      <c r="AI349" s="640"/>
      <c r="AJ349" s="640"/>
      <c r="AK349" s="640"/>
      <c r="AL349" s="640"/>
      <c r="AM349" s="640"/>
      <c r="AN349" s="640"/>
      <c r="AO349" s="640"/>
      <c r="AP349" s="640"/>
      <c r="AQ349" s="640"/>
    </row>
    <row r="350" spans="1:43" ht="15.75" customHeight="1">
      <c r="A350" s="640"/>
      <c r="B350" s="640"/>
      <c r="C350" s="641"/>
      <c r="D350" s="640"/>
      <c r="E350" s="640"/>
      <c r="F350" s="642"/>
      <c r="G350" s="642"/>
      <c r="H350" s="642"/>
      <c r="I350" s="640"/>
      <c r="J350" s="640"/>
      <c r="K350" s="596"/>
      <c r="L350" s="596"/>
      <c r="M350" s="640"/>
      <c r="N350" s="640"/>
      <c r="O350" s="640"/>
      <c r="P350" s="642"/>
      <c r="Q350" s="640"/>
      <c r="R350" s="640"/>
      <c r="S350" s="640"/>
      <c r="T350" s="640"/>
      <c r="U350" s="640"/>
      <c r="V350" s="640"/>
      <c r="W350" s="640"/>
      <c r="X350" s="640"/>
      <c r="Y350" s="640"/>
      <c r="Z350" s="640"/>
      <c r="AA350" s="640"/>
      <c r="AB350" s="640"/>
      <c r="AC350" s="640"/>
      <c r="AD350" s="640"/>
      <c r="AE350" s="640"/>
      <c r="AF350" s="640"/>
      <c r="AG350" s="640"/>
      <c r="AH350" s="640"/>
      <c r="AI350" s="640"/>
      <c r="AJ350" s="640"/>
      <c r="AK350" s="640"/>
      <c r="AL350" s="640"/>
      <c r="AM350" s="640"/>
      <c r="AN350" s="640"/>
      <c r="AO350" s="640"/>
      <c r="AP350" s="640"/>
      <c r="AQ350" s="640"/>
    </row>
    <row r="351" spans="1:43" ht="15.75" customHeight="1">
      <c r="A351" s="640"/>
      <c r="B351" s="640"/>
      <c r="C351" s="641"/>
      <c r="D351" s="640"/>
      <c r="E351" s="640"/>
      <c r="F351" s="642"/>
      <c r="G351" s="642"/>
      <c r="H351" s="642"/>
      <c r="I351" s="640"/>
      <c r="J351" s="640"/>
      <c r="K351" s="596"/>
      <c r="L351" s="596"/>
      <c r="M351" s="640"/>
      <c r="N351" s="640"/>
      <c r="O351" s="640"/>
      <c r="P351" s="642"/>
      <c r="Q351" s="640"/>
      <c r="R351" s="640"/>
      <c r="S351" s="640"/>
      <c r="T351" s="640"/>
      <c r="U351" s="640"/>
      <c r="V351" s="640"/>
      <c r="W351" s="640"/>
      <c r="X351" s="640"/>
      <c r="Y351" s="640"/>
      <c r="Z351" s="640"/>
      <c r="AA351" s="640"/>
      <c r="AB351" s="640"/>
      <c r="AC351" s="640"/>
      <c r="AD351" s="640"/>
      <c r="AE351" s="640"/>
      <c r="AF351" s="640"/>
      <c r="AG351" s="640"/>
      <c r="AH351" s="640"/>
      <c r="AI351" s="640"/>
      <c r="AJ351" s="640"/>
      <c r="AK351" s="640"/>
      <c r="AL351" s="640"/>
      <c r="AM351" s="640"/>
      <c r="AN351" s="640"/>
      <c r="AO351" s="640"/>
      <c r="AP351" s="640"/>
      <c r="AQ351" s="640"/>
    </row>
    <row r="352" spans="1:43" ht="15.75" customHeight="1">
      <c r="A352" s="640"/>
      <c r="B352" s="640"/>
      <c r="C352" s="641"/>
      <c r="D352" s="640"/>
      <c r="E352" s="640"/>
      <c r="F352" s="642"/>
      <c r="G352" s="642"/>
      <c r="H352" s="642"/>
      <c r="I352" s="640"/>
      <c r="J352" s="640"/>
      <c r="K352" s="596"/>
      <c r="L352" s="596"/>
      <c r="M352" s="640"/>
      <c r="N352" s="640"/>
      <c r="O352" s="640"/>
      <c r="P352" s="642"/>
      <c r="Q352" s="640"/>
      <c r="R352" s="640"/>
      <c r="S352" s="640"/>
      <c r="T352" s="640"/>
      <c r="U352" s="640"/>
      <c r="V352" s="640"/>
      <c r="W352" s="640"/>
      <c r="X352" s="640"/>
      <c r="Y352" s="640"/>
      <c r="Z352" s="640"/>
      <c r="AA352" s="640"/>
      <c r="AB352" s="640"/>
      <c r="AC352" s="640"/>
      <c r="AD352" s="640"/>
      <c r="AE352" s="640"/>
      <c r="AF352" s="640"/>
      <c r="AG352" s="640"/>
      <c r="AH352" s="640"/>
      <c r="AI352" s="640"/>
      <c r="AJ352" s="640"/>
      <c r="AK352" s="640"/>
      <c r="AL352" s="640"/>
      <c r="AM352" s="640"/>
      <c r="AN352" s="640"/>
      <c r="AO352" s="640"/>
      <c r="AP352" s="640"/>
      <c r="AQ352" s="640"/>
    </row>
    <row r="353" spans="1:43" ht="15.75" customHeight="1">
      <c r="A353" s="640"/>
      <c r="B353" s="640"/>
      <c r="C353" s="641"/>
      <c r="D353" s="640"/>
      <c r="E353" s="640"/>
      <c r="F353" s="642"/>
      <c r="G353" s="642"/>
      <c r="H353" s="642"/>
      <c r="I353" s="640"/>
      <c r="J353" s="640"/>
      <c r="K353" s="596"/>
      <c r="L353" s="596"/>
      <c r="M353" s="640"/>
      <c r="N353" s="640"/>
      <c r="O353" s="640"/>
      <c r="P353" s="642"/>
      <c r="Q353" s="640"/>
      <c r="R353" s="640"/>
      <c r="S353" s="640"/>
      <c r="T353" s="640"/>
      <c r="U353" s="640"/>
      <c r="V353" s="640"/>
      <c r="W353" s="640"/>
      <c r="X353" s="640"/>
      <c r="Y353" s="640"/>
      <c r="Z353" s="640"/>
      <c r="AA353" s="640"/>
      <c r="AB353" s="640"/>
      <c r="AC353" s="640"/>
      <c r="AD353" s="640"/>
      <c r="AE353" s="640"/>
      <c r="AF353" s="640"/>
      <c r="AG353" s="640"/>
      <c r="AH353" s="640"/>
      <c r="AI353" s="640"/>
      <c r="AJ353" s="640"/>
      <c r="AK353" s="640"/>
      <c r="AL353" s="640"/>
      <c r="AM353" s="640"/>
      <c r="AN353" s="640"/>
      <c r="AO353" s="640"/>
      <c r="AP353" s="640"/>
      <c r="AQ353" s="640"/>
    </row>
    <row r="354" spans="1:43" ht="15.75" customHeight="1">
      <c r="A354" s="640"/>
      <c r="B354" s="640"/>
      <c r="C354" s="641"/>
      <c r="D354" s="640"/>
      <c r="E354" s="640"/>
      <c r="F354" s="642"/>
      <c r="G354" s="642"/>
      <c r="H354" s="642"/>
      <c r="I354" s="640"/>
      <c r="J354" s="640"/>
      <c r="K354" s="596"/>
      <c r="L354" s="596"/>
      <c r="M354" s="640"/>
      <c r="N354" s="640"/>
      <c r="O354" s="640"/>
      <c r="P354" s="642"/>
      <c r="Q354" s="640"/>
      <c r="R354" s="640"/>
      <c r="S354" s="640"/>
      <c r="T354" s="640"/>
      <c r="U354" s="640"/>
      <c r="V354" s="640"/>
      <c r="W354" s="640"/>
      <c r="X354" s="640"/>
      <c r="Y354" s="640"/>
      <c r="Z354" s="640"/>
      <c r="AA354" s="640"/>
      <c r="AB354" s="640"/>
      <c r="AC354" s="640"/>
      <c r="AD354" s="640"/>
      <c r="AE354" s="640"/>
      <c r="AF354" s="640"/>
      <c r="AG354" s="640"/>
      <c r="AH354" s="640"/>
      <c r="AI354" s="640"/>
      <c r="AJ354" s="640"/>
      <c r="AK354" s="640"/>
      <c r="AL354" s="640"/>
      <c r="AM354" s="640"/>
      <c r="AN354" s="640"/>
      <c r="AO354" s="640"/>
      <c r="AP354" s="640"/>
      <c r="AQ354" s="640"/>
    </row>
    <row r="355" spans="1:43" ht="15.75" customHeight="1">
      <c r="A355" s="640"/>
      <c r="B355" s="640"/>
      <c r="C355" s="641"/>
      <c r="D355" s="640"/>
      <c r="E355" s="640"/>
      <c r="F355" s="642"/>
      <c r="G355" s="642"/>
      <c r="H355" s="642"/>
      <c r="I355" s="640"/>
      <c r="J355" s="640"/>
      <c r="K355" s="596"/>
      <c r="L355" s="596"/>
      <c r="M355" s="640"/>
      <c r="N355" s="640"/>
      <c r="O355" s="640"/>
      <c r="P355" s="642"/>
      <c r="Q355" s="640"/>
      <c r="R355" s="640"/>
      <c r="S355" s="640"/>
      <c r="T355" s="640"/>
      <c r="U355" s="640"/>
      <c r="V355" s="640"/>
      <c r="W355" s="640"/>
      <c r="X355" s="640"/>
      <c r="Y355" s="640"/>
      <c r="Z355" s="640"/>
      <c r="AA355" s="640"/>
      <c r="AB355" s="640"/>
      <c r="AC355" s="640"/>
      <c r="AD355" s="640"/>
      <c r="AE355" s="640"/>
      <c r="AF355" s="640"/>
      <c r="AG355" s="640"/>
      <c r="AH355" s="640"/>
      <c r="AI355" s="640"/>
      <c r="AJ355" s="640"/>
      <c r="AK355" s="640"/>
      <c r="AL355" s="640"/>
      <c r="AM355" s="640"/>
      <c r="AN355" s="640"/>
      <c r="AO355" s="640"/>
      <c r="AP355" s="640"/>
      <c r="AQ355" s="640"/>
    </row>
    <row r="356" spans="1:43" ht="15.75" customHeight="1">
      <c r="A356" s="640"/>
      <c r="B356" s="640"/>
      <c r="C356" s="641"/>
      <c r="D356" s="640"/>
      <c r="E356" s="640"/>
      <c r="F356" s="642"/>
      <c r="G356" s="642"/>
      <c r="H356" s="642"/>
      <c r="I356" s="640"/>
      <c r="J356" s="640"/>
      <c r="K356" s="596"/>
      <c r="L356" s="596"/>
      <c r="M356" s="640"/>
      <c r="N356" s="640"/>
      <c r="O356" s="640"/>
      <c r="P356" s="642"/>
      <c r="Q356" s="640"/>
      <c r="R356" s="640"/>
      <c r="S356" s="640"/>
      <c r="T356" s="640"/>
      <c r="U356" s="640"/>
      <c r="V356" s="640"/>
      <c r="W356" s="640"/>
      <c r="X356" s="640"/>
      <c r="Y356" s="640"/>
      <c r="Z356" s="640"/>
      <c r="AA356" s="640"/>
      <c r="AB356" s="640"/>
      <c r="AC356" s="640"/>
      <c r="AD356" s="640"/>
      <c r="AE356" s="640"/>
      <c r="AF356" s="640"/>
      <c r="AG356" s="640"/>
      <c r="AH356" s="640"/>
      <c r="AI356" s="640"/>
      <c r="AJ356" s="640"/>
      <c r="AK356" s="640"/>
      <c r="AL356" s="640"/>
      <c r="AM356" s="640"/>
      <c r="AN356" s="640"/>
      <c r="AO356" s="640"/>
      <c r="AP356" s="640"/>
      <c r="AQ356" s="640"/>
    </row>
    <row r="357" spans="1:43" ht="15.75" customHeight="1">
      <c r="A357" s="640"/>
      <c r="B357" s="640"/>
      <c r="C357" s="641"/>
      <c r="D357" s="640"/>
      <c r="E357" s="640"/>
      <c r="F357" s="642"/>
      <c r="G357" s="642"/>
      <c r="H357" s="642"/>
      <c r="I357" s="640"/>
      <c r="J357" s="640"/>
      <c r="K357" s="596"/>
      <c r="L357" s="596"/>
      <c r="M357" s="640"/>
      <c r="N357" s="640"/>
      <c r="O357" s="640"/>
      <c r="P357" s="642"/>
      <c r="Q357" s="640"/>
      <c r="R357" s="640"/>
      <c r="S357" s="640"/>
      <c r="T357" s="640"/>
      <c r="U357" s="640"/>
      <c r="V357" s="640"/>
      <c r="W357" s="640"/>
      <c r="X357" s="640"/>
      <c r="Y357" s="640"/>
      <c r="Z357" s="640"/>
      <c r="AA357" s="640"/>
      <c r="AB357" s="640"/>
      <c r="AC357" s="640"/>
      <c r="AD357" s="640"/>
      <c r="AE357" s="640"/>
      <c r="AF357" s="640"/>
      <c r="AG357" s="640"/>
      <c r="AH357" s="640"/>
      <c r="AI357" s="640"/>
      <c r="AJ357" s="640"/>
      <c r="AK357" s="640"/>
      <c r="AL357" s="640"/>
      <c r="AM357" s="640"/>
      <c r="AN357" s="640"/>
      <c r="AO357" s="640"/>
      <c r="AP357" s="640"/>
      <c r="AQ357" s="640"/>
    </row>
    <row r="358" spans="1:43" ht="15.75" customHeight="1">
      <c r="A358" s="640"/>
      <c r="B358" s="640"/>
      <c r="C358" s="641"/>
      <c r="D358" s="640"/>
      <c r="E358" s="640"/>
      <c r="F358" s="642"/>
      <c r="G358" s="642"/>
      <c r="H358" s="642"/>
      <c r="I358" s="640"/>
      <c r="J358" s="640"/>
      <c r="K358" s="596"/>
      <c r="L358" s="596"/>
      <c r="M358" s="640"/>
      <c r="N358" s="640"/>
      <c r="O358" s="640"/>
      <c r="P358" s="642"/>
      <c r="Q358" s="640"/>
      <c r="R358" s="640"/>
      <c r="S358" s="640"/>
      <c r="T358" s="640"/>
      <c r="U358" s="640"/>
      <c r="V358" s="640"/>
      <c r="W358" s="640"/>
      <c r="X358" s="640"/>
      <c r="Y358" s="640"/>
      <c r="Z358" s="640"/>
      <c r="AA358" s="640"/>
      <c r="AB358" s="640"/>
      <c r="AC358" s="640"/>
      <c r="AD358" s="640"/>
      <c r="AE358" s="640"/>
      <c r="AF358" s="640"/>
      <c r="AG358" s="640"/>
      <c r="AH358" s="640"/>
      <c r="AI358" s="640"/>
      <c r="AJ358" s="640"/>
      <c r="AK358" s="640"/>
      <c r="AL358" s="640"/>
      <c r="AM358" s="640"/>
      <c r="AN358" s="640"/>
      <c r="AO358" s="640"/>
      <c r="AP358" s="640"/>
      <c r="AQ358" s="640"/>
    </row>
    <row r="359" spans="1:43" ht="15.75" customHeight="1">
      <c r="A359" s="640"/>
      <c r="B359" s="640"/>
      <c r="C359" s="641"/>
      <c r="D359" s="640"/>
      <c r="E359" s="640"/>
      <c r="F359" s="642"/>
      <c r="G359" s="642"/>
      <c r="H359" s="642"/>
      <c r="I359" s="640"/>
      <c r="J359" s="640"/>
      <c r="K359" s="596"/>
      <c r="L359" s="596"/>
      <c r="M359" s="640"/>
      <c r="N359" s="640"/>
      <c r="O359" s="640"/>
      <c r="P359" s="642"/>
      <c r="Q359" s="640"/>
      <c r="R359" s="640"/>
      <c r="S359" s="640"/>
      <c r="T359" s="640"/>
      <c r="U359" s="640"/>
      <c r="V359" s="640"/>
      <c r="W359" s="640"/>
      <c r="X359" s="640"/>
      <c r="Y359" s="640"/>
      <c r="Z359" s="640"/>
      <c r="AA359" s="640"/>
      <c r="AB359" s="640"/>
      <c r="AC359" s="640"/>
      <c r="AD359" s="640"/>
      <c r="AE359" s="640"/>
      <c r="AF359" s="640"/>
      <c r="AG359" s="640"/>
      <c r="AH359" s="640"/>
      <c r="AI359" s="640"/>
      <c r="AJ359" s="640"/>
      <c r="AK359" s="640"/>
      <c r="AL359" s="640"/>
      <c r="AM359" s="640"/>
      <c r="AN359" s="640"/>
      <c r="AO359" s="640"/>
      <c r="AP359" s="640"/>
      <c r="AQ359" s="640"/>
    </row>
    <row r="360" spans="1:43" ht="15.75" customHeight="1">
      <c r="A360" s="640"/>
      <c r="B360" s="640"/>
      <c r="C360" s="641"/>
      <c r="D360" s="640"/>
      <c r="E360" s="640"/>
      <c r="F360" s="642"/>
      <c r="G360" s="642"/>
      <c r="H360" s="642"/>
      <c r="I360" s="640"/>
      <c r="J360" s="640"/>
      <c r="K360" s="596"/>
      <c r="L360" s="596"/>
      <c r="M360" s="640"/>
      <c r="N360" s="640"/>
      <c r="O360" s="640"/>
      <c r="P360" s="642"/>
      <c r="Q360" s="640"/>
      <c r="R360" s="640"/>
      <c r="S360" s="640"/>
      <c r="T360" s="640"/>
      <c r="U360" s="640"/>
      <c r="V360" s="640"/>
      <c r="W360" s="640"/>
      <c r="X360" s="640"/>
      <c r="Y360" s="640"/>
      <c r="Z360" s="640"/>
      <c r="AA360" s="640"/>
      <c r="AB360" s="640"/>
      <c r="AC360" s="640"/>
      <c r="AD360" s="640"/>
      <c r="AE360" s="640"/>
      <c r="AF360" s="640"/>
      <c r="AG360" s="640"/>
      <c r="AH360" s="640"/>
      <c r="AI360" s="640"/>
      <c r="AJ360" s="640"/>
      <c r="AK360" s="640"/>
      <c r="AL360" s="640"/>
      <c r="AM360" s="640"/>
      <c r="AN360" s="640"/>
      <c r="AO360" s="640"/>
      <c r="AP360" s="640"/>
      <c r="AQ360" s="640"/>
    </row>
    <row r="361" spans="1:43" ht="15.75" customHeight="1">
      <c r="A361" s="640"/>
      <c r="B361" s="640"/>
      <c r="C361" s="641"/>
      <c r="D361" s="640"/>
      <c r="E361" s="640"/>
      <c r="F361" s="642"/>
      <c r="G361" s="642"/>
      <c r="H361" s="642"/>
      <c r="I361" s="640"/>
      <c r="J361" s="640"/>
      <c r="K361" s="596"/>
      <c r="L361" s="596"/>
      <c r="M361" s="640"/>
      <c r="N361" s="640"/>
      <c r="O361" s="640"/>
      <c r="P361" s="642"/>
      <c r="Q361" s="640"/>
      <c r="R361" s="640"/>
      <c r="S361" s="640"/>
      <c r="T361" s="640"/>
      <c r="U361" s="640"/>
      <c r="V361" s="640"/>
      <c r="W361" s="640"/>
      <c r="X361" s="640"/>
      <c r="Y361" s="640"/>
      <c r="Z361" s="640"/>
      <c r="AA361" s="640"/>
      <c r="AB361" s="640"/>
      <c r="AC361" s="640"/>
      <c r="AD361" s="640"/>
      <c r="AE361" s="640"/>
      <c r="AF361" s="640"/>
      <c r="AG361" s="640"/>
      <c r="AH361" s="640"/>
      <c r="AI361" s="640"/>
      <c r="AJ361" s="640"/>
      <c r="AK361" s="640"/>
      <c r="AL361" s="640"/>
      <c r="AM361" s="640"/>
      <c r="AN361" s="640"/>
      <c r="AO361" s="640"/>
      <c r="AP361" s="640"/>
      <c r="AQ361" s="640"/>
    </row>
    <row r="362" spans="1:43" ht="15.75" customHeight="1">
      <c r="A362" s="640"/>
      <c r="B362" s="640"/>
      <c r="C362" s="641"/>
      <c r="D362" s="640"/>
      <c r="E362" s="640"/>
      <c r="F362" s="642"/>
      <c r="G362" s="642"/>
      <c r="H362" s="642"/>
      <c r="I362" s="640"/>
      <c r="J362" s="640"/>
      <c r="K362" s="596"/>
      <c r="L362" s="596"/>
      <c r="M362" s="640"/>
      <c r="N362" s="640"/>
      <c r="O362" s="640"/>
      <c r="P362" s="642"/>
      <c r="Q362" s="640"/>
      <c r="R362" s="640"/>
      <c r="S362" s="640"/>
      <c r="T362" s="640"/>
      <c r="U362" s="640"/>
      <c r="V362" s="640"/>
      <c r="W362" s="640"/>
      <c r="X362" s="640"/>
      <c r="Y362" s="640"/>
      <c r="Z362" s="640"/>
      <c r="AA362" s="640"/>
      <c r="AB362" s="640"/>
      <c r="AC362" s="640"/>
      <c r="AD362" s="640"/>
      <c r="AE362" s="640"/>
      <c r="AF362" s="640"/>
      <c r="AG362" s="640"/>
      <c r="AH362" s="640"/>
      <c r="AI362" s="640"/>
      <c r="AJ362" s="640"/>
      <c r="AK362" s="640"/>
      <c r="AL362" s="640"/>
      <c r="AM362" s="640"/>
      <c r="AN362" s="640"/>
      <c r="AO362" s="640"/>
      <c r="AP362" s="640"/>
      <c r="AQ362" s="640"/>
    </row>
    <row r="363" spans="1:43" ht="15.75" customHeight="1">
      <c r="A363" s="640"/>
      <c r="B363" s="640"/>
      <c r="C363" s="641"/>
      <c r="D363" s="640"/>
      <c r="E363" s="640"/>
      <c r="F363" s="642"/>
      <c r="G363" s="642"/>
      <c r="H363" s="642"/>
      <c r="I363" s="640"/>
      <c r="J363" s="640"/>
      <c r="K363" s="596"/>
      <c r="L363" s="596"/>
      <c r="M363" s="640"/>
      <c r="N363" s="640"/>
      <c r="O363" s="640"/>
      <c r="P363" s="642"/>
      <c r="Q363" s="640"/>
      <c r="R363" s="640"/>
      <c r="S363" s="640"/>
      <c r="T363" s="640"/>
      <c r="U363" s="640"/>
      <c r="V363" s="640"/>
      <c r="W363" s="640"/>
      <c r="X363" s="640"/>
      <c r="Y363" s="640"/>
      <c r="Z363" s="640"/>
      <c r="AA363" s="640"/>
      <c r="AB363" s="640"/>
      <c r="AC363" s="640"/>
      <c r="AD363" s="640"/>
      <c r="AE363" s="640"/>
      <c r="AF363" s="640"/>
      <c r="AG363" s="640"/>
      <c r="AH363" s="640"/>
      <c r="AI363" s="640"/>
      <c r="AJ363" s="640"/>
      <c r="AK363" s="640"/>
      <c r="AL363" s="640"/>
      <c r="AM363" s="640"/>
      <c r="AN363" s="640"/>
      <c r="AO363" s="640"/>
      <c r="AP363" s="640"/>
      <c r="AQ363" s="640"/>
    </row>
    <row r="364" spans="1:43" ht="15.75" customHeight="1">
      <c r="A364" s="640"/>
      <c r="B364" s="640"/>
      <c r="C364" s="641"/>
      <c r="D364" s="640"/>
      <c r="E364" s="640"/>
      <c r="F364" s="642"/>
      <c r="G364" s="642"/>
      <c r="H364" s="642"/>
      <c r="I364" s="640"/>
      <c r="J364" s="640"/>
      <c r="K364" s="596"/>
      <c r="L364" s="596"/>
      <c r="M364" s="640"/>
      <c r="N364" s="640"/>
      <c r="O364" s="640"/>
      <c r="P364" s="642"/>
      <c r="Q364" s="640"/>
      <c r="R364" s="640"/>
      <c r="S364" s="640"/>
      <c r="T364" s="640"/>
      <c r="U364" s="640"/>
      <c r="V364" s="640"/>
      <c r="W364" s="640"/>
      <c r="X364" s="640"/>
      <c r="Y364" s="640"/>
      <c r="Z364" s="640"/>
      <c r="AA364" s="640"/>
      <c r="AB364" s="640"/>
      <c r="AC364" s="640"/>
      <c r="AD364" s="640"/>
      <c r="AE364" s="640"/>
      <c r="AF364" s="640"/>
      <c r="AG364" s="640"/>
      <c r="AH364" s="640"/>
      <c r="AI364" s="640"/>
      <c r="AJ364" s="640"/>
      <c r="AK364" s="640"/>
      <c r="AL364" s="640"/>
      <c r="AM364" s="640"/>
      <c r="AN364" s="640"/>
      <c r="AO364" s="640"/>
      <c r="AP364" s="640"/>
      <c r="AQ364" s="640"/>
    </row>
    <row r="365" spans="1:43" ht="15.75" customHeight="1">
      <c r="A365" s="640"/>
      <c r="B365" s="640"/>
      <c r="C365" s="641"/>
      <c r="D365" s="640"/>
      <c r="E365" s="640"/>
      <c r="F365" s="642"/>
      <c r="G365" s="642"/>
      <c r="H365" s="642"/>
      <c r="I365" s="640"/>
      <c r="J365" s="640"/>
      <c r="K365" s="596"/>
      <c r="L365" s="596"/>
      <c r="M365" s="640"/>
      <c r="N365" s="640"/>
      <c r="O365" s="640"/>
      <c r="P365" s="642"/>
      <c r="Q365" s="640"/>
      <c r="R365" s="640"/>
      <c r="S365" s="640"/>
      <c r="T365" s="640"/>
      <c r="U365" s="640"/>
      <c r="V365" s="640"/>
      <c r="W365" s="640"/>
      <c r="X365" s="640"/>
      <c r="Y365" s="640"/>
      <c r="Z365" s="640"/>
      <c r="AA365" s="640"/>
      <c r="AB365" s="640"/>
      <c r="AC365" s="640"/>
      <c r="AD365" s="640"/>
      <c r="AE365" s="640"/>
      <c r="AF365" s="640"/>
      <c r="AG365" s="640"/>
      <c r="AH365" s="640"/>
      <c r="AI365" s="640"/>
      <c r="AJ365" s="640"/>
      <c r="AK365" s="640"/>
      <c r="AL365" s="640"/>
      <c r="AM365" s="640"/>
      <c r="AN365" s="640"/>
      <c r="AO365" s="640"/>
      <c r="AP365" s="640"/>
      <c r="AQ365" s="640"/>
    </row>
    <row r="366" spans="1:43" ht="15.75" customHeight="1">
      <c r="A366" s="640"/>
      <c r="B366" s="640"/>
      <c r="C366" s="641"/>
      <c r="D366" s="640"/>
      <c r="E366" s="640"/>
      <c r="F366" s="642"/>
      <c r="G366" s="642"/>
      <c r="H366" s="642"/>
      <c r="I366" s="640"/>
      <c r="J366" s="640"/>
      <c r="K366" s="596"/>
      <c r="L366" s="596"/>
      <c r="M366" s="640"/>
      <c r="N366" s="640"/>
      <c r="O366" s="640"/>
      <c r="P366" s="642"/>
      <c r="Q366" s="640"/>
      <c r="R366" s="640"/>
      <c r="S366" s="640"/>
      <c r="T366" s="640"/>
      <c r="U366" s="640"/>
      <c r="V366" s="640"/>
      <c r="W366" s="640"/>
      <c r="X366" s="640"/>
      <c r="Y366" s="640"/>
      <c r="Z366" s="640"/>
      <c r="AA366" s="640"/>
      <c r="AB366" s="640"/>
      <c r="AC366" s="640"/>
      <c r="AD366" s="640"/>
      <c r="AE366" s="640"/>
      <c r="AF366" s="640"/>
      <c r="AG366" s="640"/>
      <c r="AH366" s="640"/>
      <c r="AI366" s="640"/>
      <c r="AJ366" s="640"/>
      <c r="AK366" s="640"/>
      <c r="AL366" s="640"/>
      <c r="AM366" s="640"/>
      <c r="AN366" s="640"/>
      <c r="AO366" s="640"/>
      <c r="AP366" s="640"/>
      <c r="AQ366" s="640"/>
    </row>
    <row r="367" spans="1:43" ht="15.75" customHeight="1">
      <c r="A367" s="640"/>
      <c r="B367" s="640"/>
      <c r="C367" s="641"/>
      <c r="D367" s="640"/>
      <c r="E367" s="640"/>
      <c r="F367" s="642"/>
      <c r="G367" s="642"/>
      <c r="H367" s="642"/>
      <c r="I367" s="640"/>
      <c r="J367" s="640"/>
      <c r="K367" s="596"/>
      <c r="L367" s="596"/>
      <c r="M367" s="640"/>
      <c r="N367" s="640"/>
      <c r="O367" s="640"/>
      <c r="P367" s="642"/>
      <c r="Q367" s="640"/>
      <c r="R367" s="640"/>
      <c r="S367" s="640"/>
      <c r="T367" s="640"/>
      <c r="U367" s="640"/>
      <c r="V367" s="640"/>
      <c r="W367" s="640"/>
      <c r="X367" s="640"/>
      <c r="Y367" s="640"/>
      <c r="Z367" s="640"/>
      <c r="AA367" s="640"/>
      <c r="AB367" s="640"/>
      <c r="AC367" s="640"/>
      <c r="AD367" s="640"/>
      <c r="AE367" s="640"/>
      <c r="AF367" s="640"/>
      <c r="AG367" s="640"/>
      <c r="AH367" s="640"/>
      <c r="AI367" s="640"/>
      <c r="AJ367" s="640"/>
      <c r="AK367" s="640"/>
      <c r="AL367" s="640"/>
      <c r="AM367" s="640"/>
      <c r="AN367" s="640"/>
      <c r="AO367" s="640"/>
      <c r="AP367" s="640"/>
      <c r="AQ367" s="640"/>
    </row>
    <row r="368" spans="1:43" ht="15.75" customHeight="1">
      <c r="A368" s="640"/>
      <c r="B368" s="640"/>
      <c r="C368" s="641"/>
      <c r="D368" s="640"/>
      <c r="E368" s="640"/>
      <c r="F368" s="642"/>
      <c r="G368" s="642"/>
      <c r="H368" s="642"/>
      <c r="I368" s="640"/>
      <c r="J368" s="640"/>
      <c r="K368" s="596"/>
      <c r="L368" s="596"/>
      <c r="M368" s="640"/>
      <c r="N368" s="640"/>
      <c r="O368" s="640"/>
      <c r="P368" s="642"/>
      <c r="Q368" s="640"/>
      <c r="R368" s="640"/>
      <c r="S368" s="640"/>
      <c r="T368" s="640"/>
      <c r="U368" s="640"/>
      <c r="V368" s="640"/>
      <c r="W368" s="640"/>
      <c r="X368" s="640"/>
      <c r="Y368" s="640"/>
      <c r="Z368" s="640"/>
      <c r="AA368" s="640"/>
      <c r="AB368" s="640"/>
      <c r="AC368" s="640"/>
      <c r="AD368" s="640"/>
      <c r="AE368" s="640"/>
      <c r="AF368" s="640"/>
      <c r="AG368" s="640"/>
      <c r="AH368" s="640"/>
      <c r="AI368" s="640"/>
      <c r="AJ368" s="640"/>
      <c r="AK368" s="640"/>
      <c r="AL368" s="640"/>
      <c r="AM368" s="640"/>
      <c r="AN368" s="640"/>
      <c r="AO368" s="640"/>
      <c r="AP368" s="640"/>
      <c r="AQ368" s="640"/>
    </row>
    <row r="369" spans="1:43" ht="15.75" customHeight="1">
      <c r="A369" s="640"/>
      <c r="B369" s="640"/>
      <c r="C369" s="641"/>
      <c r="D369" s="640"/>
      <c r="E369" s="640"/>
      <c r="F369" s="642"/>
      <c r="G369" s="642"/>
      <c r="H369" s="642"/>
      <c r="I369" s="640"/>
      <c r="J369" s="640"/>
      <c r="K369" s="596"/>
      <c r="L369" s="596"/>
      <c r="M369" s="640"/>
      <c r="N369" s="640"/>
      <c r="O369" s="640"/>
      <c r="P369" s="642"/>
      <c r="Q369" s="640"/>
      <c r="R369" s="640"/>
      <c r="S369" s="640"/>
      <c r="T369" s="640"/>
      <c r="U369" s="640"/>
      <c r="V369" s="640"/>
      <c r="W369" s="640"/>
      <c r="X369" s="640"/>
      <c r="Y369" s="640"/>
      <c r="Z369" s="640"/>
      <c r="AA369" s="640"/>
      <c r="AB369" s="640"/>
      <c r="AC369" s="640"/>
      <c r="AD369" s="640"/>
      <c r="AE369" s="640"/>
      <c r="AF369" s="640"/>
      <c r="AG369" s="640"/>
      <c r="AH369" s="640"/>
      <c r="AI369" s="640"/>
      <c r="AJ369" s="640"/>
      <c r="AK369" s="640"/>
      <c r="AL369" s="640"/>
      <c r="AM369" s="640"/>
      <c r="AN369" s="640"/>
      <c r="AO369" s="640"/>
      <c r="AP369" s="640"/>
      <c r="AQ369" s="640"/>
    </row>
    <row r="370" spans="1:43" ht="15.75" customHeight="1">
      <c r="A370" s="640"/>
      <c r="B370" s="640"/>
      <c r="C370" s="641"/>
      <c r="D370" s="640"/>
      <c r="E370" s="640"/>
      <c r="F370" s="642"/>
      <c r="G370" s="642"/>
      <c r="H370" s="642"/>
      <c r="I370" s="640"/>
      <c r="J370" s="640"/>
      <c r="K370" s="596"/>
      <c r="L370" s="596"/>
      <c r="M370" s="640"/>
      <c r="N370" s="640"/>
      <c r="O370" s="640"/>
      <c r="P370" s="642"/>
      <c r="Q370" s="640"/>
      <c r="R370" s="640"/>
      <c r="S370" s="640"/>
      <c r="T370" s="640"/>
      <c r="U370" s="640"/>
      <c r="V370" s="640"/>
      <c r="W370" s="640"/>
      <c r="X370" s="640"/>
      <c r="Y370" s="640"/>
      <c r="Z370" s="640"/>
      <c r="AA370" s="640"/>
      <c r="AB370" s="640"/>
      <c r="AC370" s="640"/>
      <c r="AD370" s="640"/>
      <c r="AE370" s="640"/>
      <c r="AF370" s="640"/>
      <c r="AG370" s="640"/>
      <c r="AH370" s="640"/>
      <c r="AI370" s="640"/>
      <c r="AJ370" s="640"/>
      <c r="AK370" s="640"/>
      <c r="AL370" s="640"/>
      <c r="AM370" s="640"/>
      <c r="AN370" s="640"/>
      <c r="AO370" s="640"/>
      <c r="AP370" s="640"/>
      <c r="AQ370" s="640"/>
    </row>
    <row r="371" spans="1:43" ht="15.75" customHeight="1">
      <c r="A371" s="640"/>
      <c r="B371" s="640"/>
      <c r="C371" s="641"/>
      <c r="D371" s="640"/>
      <c r="E371" s="640"/>
      <c r="F371" s="642"/>
      <c r="G371" s="642"/>
      <c r="H371" s="642"/>
      <c r="I371" s="640"/>
      <c r="J371" s="640"/>
      <c r="K371" s="596"/>
      <c r="L371" s="596"/>
      <c r="M371" s="640"/>
      <c r="N371" s="640"/>
      <c r="O371" s="640"/>
      <c r="P371" s="642"/>
      <c r="Q371" s="640"/>
      <c r="R371" s="640"/>
      <c r="S371" s="640"/>
      <c r="T371" s="640"/>
      <c r="U371" s="640"/>
      <c r="V371" s="640"/>
      <c r="W371" s="640"/>
      <c r="X371" s="640"/>
      <c r="Y371" s="640"/>
      <c r="Z371" s="640"/>
      <c r="AA371" s="640"/>
      <c r="AB371" s="640"/>
      <c r="AC371" s="640"/>
      <c r="AD371" s="640"/>
      <c r="AE371" s="640"/>
      <c r="AF371" s="640"/>
      <c r="AG371" s="640"/>
      <c r="AH371" s="640"/>
      <c r="AI371" s="640"/>
      <c r="AJ371" s="640"/>
      <c r="AK371" s="640"/>
      <c r="AL371" s="640"/>
      <c r="AM371" s="640"/>
      <c r="AN371" s="640"/>
      <c r="AO371" s="640"/>
      <c r="AP371" s="640"/>
      <c r="AQ371" s="640"/>
    </row>
    <row r="372" spans="1:43" ht="15.75" customHeight="1">
      <c r="A372" s="640"/>
      <c r="B372" s="640"/>
      <c r="C372" s="641"/>
      <c r="D372" s="640"/>
      <c r="E372" s="640"/>
      <c r="F372" s="642"/>
      <c r="G372" s="642"/>
      <c r="H372" s="642"/>
      <c r="I372" s="640"/>
      <c r="J372" s="640"/>
      <c r="K372" s="596"/>
      <c r="L372" s="596"/>
      <c r="M372" s="640"/>
      <c r="N372" s="640"/>
      <c r="O372" s="640"/>
      <c r="P372" s="642"/>
      <c r="Q372" s="640"/>
      <c r="R372" s="640"/>
      <c r="S372" s="640"/>
      <c r="T372" s="640"/>
      <c r="U372" s="640"/>
      <c r="V372" s="640"/>
      <c r="W372" s="640"/>
      <c r="X372" s="640"/>
      <c r="Y372" s="640"/>
      <c r="Z372" s="640"/>
      <c r="AA372" s="640"/>
      <c r="AB372" s="640"/>
      <c r="AC372" s="640"/>
      <c r="AD372" s="640"/>
      <c r="AE372" s="640"/>
      <c r="AF372" s="640"/>
      <c r="AG372" s="640"/>
      <c r="AH372" s="640"/>
      <c r="AI372" s="640"/>
      <c r="AJ372" s="640"/>
      <c r="AK372" s="640"/>
      <c r="AL372" s="640"/>
      <c r="AM372" s="640"/>
      <c r="AN372" s="640"/>
      <c r="AO372" s="640"/>
      <c r="AP372" s="640"/>
      <c r="AQ372" s="640"/>
    </row>
    <row r="373" spans="1:43" ht="15.75" customHeight="1">
      <c r="A373" s="640"/>
      <c r="B373" s="640"/>
      <c r="C373" s="641"/>
      <c r="D373" s="640"/>
      <c r="E373" s="640"/>
      <c r="F373" s="642"/>
      <c r="G373" s="642"/>
      <c r="H373" s="642"/>
      <c r="I373" s="640"/>
      <c r="J373" s="640"/>
      <c r="K373" s="596"/>
      <c r="L373" s="596"/>
      <c r="M373" s="640"/>
      <c r="N373" s="640"/>
      <c r="O373" s="640"/>
      <c r="P373" s="642"/>
      <c r="Q373" s="640"/>
      <c r="R373" s="640"/>
      <c r="S373" s="640"/>
      <c r="T373" s="640"/>
      <c r="U373" s="640"/>
      <c r="V373" s="640"/>
      <c r="W373" s="640"/>
      <c r="X373" s="640"/>
      <c r="Y373" s="640"/>
      <c r="Z373" s="640"/>
      <c r="AA373" s="640"/>
      <c r="AB373" s="640"/>
      <c r="AC373" s="640"/>
      <c r="AD373" s="640"/>
      <c r="AE373" s="640"/>
      <c r="AF373" s="640"/>
      <c r="AG373" s="640"/>
      <c r="AH373" s="640"/>
      <c r="AI373" s="640"/>
      <c r="AJ373" s="640"/>
      <c r="AK373" s="640"/>
      <c r="AL373" s="640"/>
      <c r="AM373" s="640"/>
      <c r="AN373" s="640"/>
      <c r="AO373" s="640"/>
      <c r="AP373" s="640"/>
      <c r="AQ373" s="640"/>
    </row>
    <row r="374" spans="1:43" ht="15.75" customHeight="1">
      <c r="A374" s="640"/>
      <c r="B374" s="640"/>
      <c r="C374" s="641"/>
      <c r="D374" s="640"/>
      <c r="E374" s="640"/>
      <c r="F374" s="642"/>
      <c r="G374" s="642"/>
      <c r="H374" s="642"/>
      <c r="I374" s="640"/>
      <c r="J374" s="640"/>
      <c r="K374" s="596"/>
      <c r="L374" s="596"/>
      <c r="M374" s="640"/>
      <c r="N374" s="640"/>
      <c r="O374" s="640"/>
      <c r="P374" s="642"/>
      <c r="Q374" s="640"/>
      <c r="R374" s="640"/>
      <c r="S374" s="640"/>
      <c r="T374" s="640"/>
      <c r="U374" s="640"/>
      <c r="V374" s="640"/>
      <c r="W374" s="640"/>
      <c r="X374" s="640"/>
      <c r="Y374" s="640"/>
      <c r="Z374" s="640"/>
      <c r="AA374" s="640"/>
      <c r="AB374" s="640"/>
      <c r="AC374" s="640"/>
      <c r="AD374" s="640"/>
      <c r="AE374" s="640"/>
      <c r="AF374" s="640"/>
      <c r="AG374" s="640"/>
      <c r="AH374" s="640"/>
      <c r="AI374" s="640"/>
      <c r="AJ374" s="640"/>
      <c r="AK374" s="640"/>
      <c r="AL374" s="640"/>
      <c r="AM374" s="640"/>
      <c r="AN374" s="640"/>
      <c r="AO374" s="640"/>
      <c r="AP374" s="640"/>
      <c r="AQ374" s="640"/>
    </row>
    <row r="375" spans="1:43" ht="15.75" customHeight="1">
      <c r="A375" s="640"/>
      <c r="B375" s="640"/>
      <c r="C375" s="641"/>
      <c r="D375" s="640"/>
      <c r="E375" s="640"/>
      <c r="F375" s="642"/>
      <c r="G375" s="642"/>
      <c r="H375" s="642"/>
      <c r="I375" s="640"/>
      <c r="J375" s="640"/>
      <c r="K375" s="596"/>
      <c r="L375" s="596"/>
      <c r="M375" s="640"/>
      <c r="N375" s="640"/>
      <c r="O375" s="640"/>
      <c r="P375" s="642"/>
      <c r="Q375" s="640"/>
      <c r="R375" s="640"/>
      <c r="S375" s="640"/>
      <c r="T375" s="640"/>
      <c r="U375" s="640"/>
      <c r="V375" s="640"/>
      <c r="W375" s="640"/>
      <c r="X375" s="640"/>
      <c r="Y375" s="640"/>
      <c r="Z375" s="640"/>
      <c r="AA375" s="640"/>
      <c r="AB375" s="640"/>
      <c r="AC375" s="640"/>
      <c r="AD375" s="640"/>
      <c r="AE375" s="640"/>
      <c r="AF375" s="640"/>
      <c r="AG375" s="640"/>
      <c r="AH375" s="640"/>
      <c r="AI375" s="640"/>
      <c r="AJ375" s="640"/>
      <c r="AK375" s="640"/>
      <c r="AL375" s="640"/>
      <c r="AM375" s="640"/>
      <c r="AN375" s="640"/>
      <c r="AO375" s="640"/>
      <c r="AP375" s="640"/>
      <c r="AQ375" s="640"/>
    </row>
    <row r="376" spans="1:43" ht="15.75" customHeight="1">
      <c r="A376" s="640"/>
      <c r="B376" s="640"/>
      <c r="C376" s="641"/>
      <c r="D376" s="640"/>
      <c r="E376" s="640"/>
      <c r="F376" s="642"/>
      <c r="G376" s="642"/>
      <c r="H376" s="642"/>
      <c r="I376" s="640"/>
      <c r="J376" s="640"/>
      <c r="K376" s="596"/>
      <c r="L376" s="596"/>
      <c r="M376" s="640"/>
      <c r="N376" s="640"/>
      <c r="O376" s="640"/>
      <c r="P376" s="642"/>
      <c r="Q376" s="640"/>
      <c r="R376" s="640"/>
      <c r="S376" s="640"/>
      <c r="T376" s="640"/>
      <c r="U376" s="640"/>
      <c r="V376" s="640"/>
      <c r="W376" s="640"/>
      <c r="X376" s="640"/>
      <c r="Y376" s="640"/>
      <c r="Z376" s="640"/>
      <c r="AA376" s="640"/>
      <c r="AB376" s="640"/>
      <c r="AC376" s="640"/>
      <c r="AD376" s="640"/>
      <c r="AE376" s="640"/>
      <c r="AF376" s="640"/>
      <c r="AG376" s="640"/>
      <c r="AH376" s="640"/>
      <c r="AI376" s="640"/>
      <c r="AJ376" s="640"/>
      <c r="AK376" s="640"/>
      <c r="AL376" s="640"/>
      <c r="AM376" s="640"/>
      <c r="AN376" s="640"/>
      <c r="AO376" s="640"/>
      <c r="AP376" s="640"/>
      <c r="AQ376" s="640"/>
    </row>
    <row r="377" spans="1:43" ht="15.75" customHeight="1">
      <c r="A377" s="640"/>
      <c r="B377" s="640"/>
      <c r="C377" s="641"/>
      <c r="D377" s="640"/>
      <c r="E377" s="640"/>
      <c r="F377" s="642"/>
      <c r="G377" s="642"/>
      <c r="H377" s="642"/>
      <c r="I377" s="640"/>
      <c r="J377" s="640"/>
      <c r="K377" s="596"/>
      <c r="L377" s="596"/>
      <c r="M377" s="640"/>
      <c r="N377" s="640"/>
      <c r="O377" s="640"/>
      <c r="P377" s="642"/>
      <c r="Q377" s="640"/>
      <c r="R377" s="640"/>
      <c r="S377" s="640"/>
      <c r="T377" s="640"/>
      <c r="U377" s="640"/>
      <c r="V377" s="640"/>
      <c r="W377" s="640"/>
      <c r="X377" s="640"/>
      <c r="Y377" s="640"/>
      <c r="Z377" s="640"/>
      <c r="AA377" s="640"/>
      <c r="AB377" s="640"/>
      <c r="AC377" s="640"/>
      <c r="AD377" s="640"/>
      <c r="AE377" s="640"/>
      <c r="AF377" s="640"/>
      <c r="AG377" s="640"/>
      <c r="AH377" s="640"/>
      <c r="AI377" s="640"/>
      <c r="AJ377" s="640"/>
      <c r="AK377" s="640"/>
      <c r="AL377" s="640"/>
      <c r="AM377" s="640"/>
      <c r="AN377" s="640"/>
      <c r="AO377" s="640"/>
      <c r="AP377" s="640"/>
      <c r="AQ377" s="640"/>
    </row>
    <row r="378" spans="1:43" ht="15.75" customHeight="1">
      <c r="A378" s="640"/>
      <c r="B378" s="640"/>
      <c r="C378" s="641"/>
      <c r="D378" s="640"/>
      <c r="E378" s="640"/>
      <c r="F378" s="642"/>
      <c r="G378" s="642"/>
      <c r="H378" s="642"/>
      <c r="I378" s="640"/>
      <c r="J378" s="640"/>
      <c r="K378" s="596"/>
      <c r="L378" s="596"/>
      <c r="M378" s="640"/>
      <c r="N378" s="640"/>
      <c r="O378" s="640"/>
      <c r="P378" s="642"/>
      <c r="Q378" s="640"/>
      <c r="R378" s="640"/>
      <c r="S378" s="640"/>
      <c r="T378" s="640"/>
      <c r="U378" s="640"/>
      <c r="V378" s="640"/>
      <c r="W378" s="640"/>
      <c r="X378" s="640"/>
      <c r="Y378" s="640"/>
      <c r="Z378" s="640"/>
      <c r="AA378" s="640"/>
      <c r="AB378" s="640"/>
      <c r="AC378" s="640"/>
      <c r="AD378" s="640"/>
      <c r="AE378" s="640"/>
      <c r="AF378" s="640"/>
      <c r="AG378" s="640"/>
      <c r="AH378" s="640"/>
      <c r="AI378" s="640"/>
      <c r="AJ378" s="640"/>
      <c r="AK378" s="640"/>
      <c r="AL378" s="640"/>
      <c r="AM378" s="640"/>
      <c r="AN378" s="640"/>
      <c r="AO378" s="640"/>
      <c r="AP378" s="640"/>
      <c r="AQ378" s="640"/>
    </row>
    <row r="379" spans="1:43" ht="15.75" customHeight="1">
      <c r="A379" s="640"/>
      <c r="B379" s="640"/>
      <c r="C379" s="641"/>
      <c r="D379" s="640"/>
      <c r="E379" s="640"/>
      <c r="F379" s="642"/>
      <c r="G379" s="642"/>
      <c r="H379" s="642"/>
      <c r="I379" s="640"/>
      <c r="J379" s="640"/>
      <c r="K379" s="596"/>
      <c r="L379" s="596"/>
      <c r="M379" s="640"/>
      <c r="N379" s="640"/>
      <c r="O379" s="640"/>
      <c r="P379" s="642"/>
      <c r="Q379" s="640"/>
      <c r="R379" s="640"/>
      <c r="S379" s="640"/>
      <c r="T379" s="640"/>
      <c r="U379" s="640"/>
      <c r="V379" s="640"/>
      <c r="W379" s="640"/>
      <c r="X379" s="640"/>
      <c r="Y379" s="640"/>
      <c r="Z379" s="640"/>
      <c r="AA379" s="640"/>
      <c r="AB379" s="640"/>
      <c r="AC379" s="640"/>
      <c r="AD379" s="640"/>
      <c r="AE379" s="640"/>
      <c r="AF379" s="640"/>
      <c r="AG379" s="640"/>
      <c r="AH379" s="640"/>
      <c r="AI379" s="640"/>
      <c r="AJ379" s="640"/>
      <c r="AK379" s="640"/>
      <c r="AL379" s="640"/>
      <c r="AM379" s="640"/>
      <c r="AN379" s="640"/>
      <c r="AO379" s="640"/>
      <c r="AP379" s="640"/>
      <c r="AQ379" s="640"/>
    </row>
    <row r="380" spans="1:43" ht="15.75" customHeight="1">
      <c r="A380" s="640"/>
      <c r="B380" s="640"/>
      <c r="C380" s="641"/>
      <c r="D380" s="640"/>
      <c r="E380" s="640"/>
      <c r="F380" s="642"/>
      <c r="G380" s="642"/>
      <c r="H380" s="642"/>
      <c r="I380" s="640"/>
      <c r="J380" s="640"/>
      <c r="K380" s="596"/>
      <c r="L380" s="596"/>
      <c r="M380" s="640"/>
      <c r="N380" s="640"/>
      <c r="O380" s="640"/>
      <c r="P380" s="642"/>
      <c r="Q380" s="640"/>
      <c r="R380" s="640"/>
      <c r="S380" s="640"/>
      <c r="T380" s="640"/>
      <c r="U380" s="640"/>
      <c r="V380" s="640"/>
      <c r="W380" s="640"/>
      <c r="X380" s="640"/>
      <c r="Y380" s="640"/>
      <c r="Z380" s="640"/>
      <c r="AA380" s="640"/>
      <c r="AB380" s="640"/>
      <c r="AC380" s="640"/>
      <c r="AD380" s="640"/>
      <c r="AE380" s="640"/>
      <c r="AF380" s="640"/>
      <c r="AG380" s="640"/>
      <c r="AH380" s="640"/>
      <c r="AI380" s="640"/>
      <c r="AJ380" s="640"/>
      <c r="AK380" s="640"/>
      <c r="AL380" s="640"/>
      <c r="AM380" s="640"/>
      <c r="AN380" s="640"/>
      <c r="AO380" s="640"/>
      <c r="AP380" s="640"/>
      <c r="AQ380" s="640"/>
    </row>
    <row r="381" spans="1:43" ht="15.75" customHeight="1">
      <c r="A381" s="640"/>
      <c r="B381" s="640"/>
      <c r="C381" s="641"/>
      <c r="D381" s="640"/>
      <c r="E381" s="640"/>
      <c r="F381" s="642"/>
      <c r="G381" s="642"/>
      <c r="H381" s="642"/>
      <c r="I381" s="640"/>
      <c r="J381" s="640"/>
      <c r="K381" s="596"/>
      <c r="L381" s="596"/>
      <c r="M381" s="640"/>
      <c r="N381" s="640"/>
      <c r="O381" s="640"/>
      <c r="P381" s="642"/>
      <c r="Q381" s="640"/>
      <c r="R381" s="640"/>
      <c r="S381" s="640"/>
      <c r="T381" s="640"/>
      <c r="U381" s="640"/>
      <c r="V381" s="640"/>
      <c r="W381" s="640"/>
      <c r="X381" s="640"/>
      <c r="Y381" s="640"/>
      <c r="Z381" s="640"/>
      <c r="AA381" s="640"/>
      <c r="AB381" s="640"/>
      <c r="AC381" s="640"/>
      <c r="AD381" s="640"/>
      <c r="AE381" s="640"/>
      <c r="AF381" s="640"/>
      <c r="AG381" s="640"/>
      <c r="AH381" s="640"/>
      <c r="AI381" s="640"/>
      <c r="AJ381" s="640"/>
      <c r="AK381" s="640"/>
      <c r="AL381" s="640"/>
      <c r="AM381" s="640"/>
      <c r="AN381" s="640"/>
      <c r="AO381" s="640"/>
      <c r="AP381" s="640"/>
      <c r="AQ381" s="640"/>
    </row>
    <row r="382" spans="1:43" ht="15.75" customHeight="1">
      <c r="A382" s="640"/>
      <c r="B382" s="640"/>
      <c r="C382" s="641"/>
      <c r="D382" s="640"/>
      <c r="E382" s="640"/>
      <c r="F382" s="642"/>
      <c r="G382" s="642"/>
      <c r="H382" s="642"/>
      <c r="I382" s="640"/>
      <c r="J382" s="640"/>
      <c r="K382" s="596"/>
      <c r="L382" s="596"/>
      <c r="M382" s="640"/>
      <c r="N382" s="640"/>
      <c r="O382" s="640"/>
      <c r="P382" s="642"/>
      <c r="Q382" s="640"/>
      <c r="R382" s="640"/>
      <c r="S382" s="640"/>
      <c r="T382" s="640"/>
      <c r="U382" s="640"/>
      <c r="V382" s="640"/>
      <c r="W382" s="640"/>
      <c r="X382" s="640"/>
      <c r="Y382" s="640"/>
      <c r="Z382" s="640"/>
      <c r="AA382" s="640"/>
      <c r="AB382" s="640"/>
      <c r="AC382" s="640"/>
      <c r="AD382" s="640"/>
      <c r="AE382" s="640"/>
      <c r="AF382" s="640"/>
      <c r="AG382" s="640"/>
      <c r="AH382" s="640"/>
      <c r="AI382" s="640"/>
      <c r="AJ382" s="640"/>
      <c r="AK382" s="640"/>
      <c r="AL382" s="640"/>
      <c r="AM382" s="640"/>
      <c r="AN382" s="640"/>
      <c r="AO382" s="640"/>
      <c r="AP382" s="640"/>
      <c r="AQ382" s="640"/>
    </row>
    <row r="383" spans="1:43" ht="15.75" customHeight="1">
      <c r="A383" s="640"/>
      <c r="B383" s="640"/>
      <c r="C383" s="641"/>
      <c r="D383" s="640"/>
      <c r="E383" s="640"/>
      <c r="F383" s="642"/>
      <c r="G383" s="642"/>
      <c r="H383" s="642"/>
      <c r="I383" s="640"/>
      <c r="J383" s="640"/>
      <c r="K383" s="596"/>
      <c r="L383" s="596"/>
      <c r="M383" s="640"/>
      <c r="N383" s="640"/>
      <c r="O383" s="640"/>
      <c r="P383" s="642"/>
      <c r="Q383" s="640"/>
      <c r="R383" s="640"/>
      <c r="S383" s="640"/>
      <c r="T383" s="640"/>
      <c r="U383" s="640"/>
      <c r="V383" s="640"/>
      <c r="W383" s="640"/>
      <c r="X383" s="640"/>
      <c r="Y383" s="640"/>
      <c r="Z383" s="640"/>
      <c r="AA383" s="640"/>
      <c r="AB383" s="640"/>
      <c r="AC383" s="640"/>
      <c r="AD383" s="640"/>
      <c r="AE383" s="640"/>
      <c r="AF383" s="640"/>
      <c r="AG383" s="640"/>
      <c r="AH383" s="640"/>
      <c r="AI383" s="640"/>
      <c r="AJ383" s="640"/>
      <c r="AK383" s="640"/>
      <c r="AL383" s="640"/>
      <c r="AM383" s="640"/>
      <c r="AN383" s="640"/>
      <c r="AO383" s="640"/>
      <c r="AP383" s="640"/>
      <c r="AQ383" s="640"/>
    </row>
    <row r="384" spans="1:43" ht="15.75" customHeight="1">
      <c r="A384" s="640"/>
      <c r="B384" s="640"/>
      <c r="C384" s="641"/>
      <c r="D384" s="640"/>
      <c r="E384" s="640"/>
      <c r="F384" s="642"/>
      <c r="G384" s="642"/>
      <c r="H384" s="642"/>
      <c r="I384" s="640"/>
      <c r="J384" s="640"/>
      <c r="K384" s="596"/>
      <c r="L384" s="596"/>
      <c r="M384" s="640"/>
      <c r="N384" s="640"/>
      <c r="O384" s="640"/>
      <c r="P384" s="642"/>
      <c r="Q384" s="640"/>
      <c r="R384" s="640"/>
      <c r="S384" s="640"/>
      <c r="T384" s="640"/>
      <c r="U384" s="640"/>
      <c r="V384" s="640"/>
      <c r="W384" s="640"/>
      <c r="X384" s="640"/>
      <c r="Y384" s="640"/>
      <c r="Z384" s="640"/>
      <c r="AA384" s="640"/>
      <c r="AB384" s="640"/>
      <c r="AC384" s="640"/>
      <c r="AD384" s="640"/>
      <c r="AE384" s="640"/>
      <c r="AF384" s="640"/>
      <c r="AG384" s="640"/>
      <c r="AH384" s="640"/>
      <c r="AI384" s="640"/>
      <c r="AJ384" s="640"/>
      <c r="AK384" s="640"/>
      <c r="AL384" s="640"/>
      <c r="AM384" s="640"/>
      <c r="AN384" s="640"/>
      <c r="AO384" s="640"/>
      <c r="AP384" s="640"/>
      <c r="AQ384" s="640"/>
    </row>
    <row r="385" spans="1:43" ht="15.75" customHeight="1">
      <c r="A385" s="640"/>
      <c r="B385" s="640"/>
      <c r="C385" s="641"/>
      <c r="D385" s="640"/>
      <c r="E385" s="640"/>
      <c r="F385" s="642"/>
      <c r="G385" s="642"/>
      <c r="H385" s="642"/>
      <c r="I385" s="640"/>
      <c r="J385" s="640"/>
      <c r="K385" s="596"/>
      <c r="L385" s="596"/>
      <c r="M385" s="640"/>
      <c r="N385" s="640"/>
      <c r="O385" s="640"/>
      <c r="P385" s="642"/>
      <c r="Q385" s="640"/>
      <c r="R385" s="640"/>
      <c r="S385" s="640"/>
      <c r="T385" s="640"/>
      <c r="U385" s="640"/>
      <c r="V385" s="640"/>
      <c r="W385" s="640"/>
      <c r="X385" s="640"/>
      <c r="Y385" s="640"/>
      <c r="Z385" s="640"/>
      <c r="AA385" s="640"/>
      <c r="AB385" s="640"/>
      <c r="AC385" s="640"/>
      <c r="AD385" s="640"/>
      <c r="AE385" s="640"/>
      <c r="AF385" s="640"/>
      <c r="AG385" s="640"/>
      <c r="AH385" s="640"/>
      <c r="AI385" s="640"/>
      <c r="AJ385" s="640"/>
      <c r="AK385" s="640"/>
      <c r="AL385" s="640"/>
      <c r="AM385" s="640"/>
      <c r="AN385" s="640"/>
      <c r="AO385" s="640"/>
      <c r="AP385" s="640"/>
      <c r="AQ385" s="640"/>
    </row>
    <row r="386" spans="1:43" ht="15.75" customHeight="1">
      <c r="A386" s="640"/>
      <c r="B386" s="640"/>
      <c r="C386" s="641"/>
      <c r="D386" s="640"/>
      <c r="E386" s="640"/>
      <c r="F386" s="642"/>
      <c r="G386" s="642"/>
      <c r="H386" s="642"/>
      <c r="I386" s="640"/>
      <c r="J386" s="640"/>
      <c r="K386" s="596"/>
      <c r="L386" s="596"/>
      <c r="M386" s="640"/>
      <c r="N386" s="640"/>
      <c r="O386" s="640"/>
      <c r="P386" s="642"/>
      <c r="Q386" s="640"/>
      <c r="R386" s="640"/>
      <c r="S386" s="640"/>
      <c r="T386" s="640"/>
      <c r="U386" s="640"/>
      <c r="V386" s="640"/>
      <c r="W386" s="640"/>
      <c r="X386" s="640"/>
      <c r="Y386" s="640"/>
      <c r="Z386" s="640"/>
      <c r="AA386" s="640"/>
      <c r="AB386" s="640"/>
      <c r="AC386" s="640"/>
      <c r="AD386" s="640"/>
      <c r="AE386" s="640"/>
      <c r="AF386" s="640"/>
      <c r="AG386" s="640"/>
      <c r="AH386" s="640"/>
      <c r="AI386" s="640"/>
      <c r="AJ386" s="640"/>
      <c r="AK386" s="640"/>
      <c r="AL386" s="640"/>
      <c r="AM386" s="640"/>
      <c r="AN386" s="640"/>
      <c r="AO386" s="640"/>
      <c r="AP386" s="640"/>
      <c r="AQ386" s="640"/>
    </row>
    <row r="387" spans="1:43" ht="15.75" customHeight="1">
      <c r="A387" s="640"/>
      <c r="B387" s="640"/>
      <c r="C387" s="641"/>
      <c r="D387" s="640"/>
      <c r="E387" s="640"/>
      <c r="F387" s="642"/>
      <c r="G387" s="642"/>
      <c r="H387" s="642"/>
      <c r="I387" s="640"/>
      <c r="J387" s="640"/>
      <c r="K387" s="596"/>
      <c r="L387" s="596"/>
      <c r="M387" s="640"/>
      <c r="N387" s="640"/>
      <c r="O387" s="640"/>
      <c r="P387" s="642"/>
      <c r="Q387" s="640"/>
      <c r="R387" s="640"/>
      <c r="S387" s="640"/>
      <c r="T387" s="640"/>
      <c r="U387" s="640"/>
      <c r="V387" s="640"/>
      <c r="W387" s="640"/>
      <c r="X387" s="640"/>
      <c r="Y387" s="640"/>
      <c r="Z387" s="640"/>
      <c r="AA387" s="640"/>
      <c r="AB387" s="640"/>
      <c r="AC387" s="640"/>
      <c r="AD387" s="640"/>
      <c r="AE387" s="640"/>
      <c r="AF387" s="640"/>
      <c r="AG387" s="640"/>
      <c r="AH387" s="640"/>
      <c r="AI387" s="640"/>
      <c r="AJ387" s="640"/>
      <c r="AK387" s="640"/>
      <c r="AL387" s="640"/>
      <c r="AM387" s="640"/>
      <c r="AN387" s="640"/>
      <c r="AO387" s="640"/>
      <c r="AP387" s="640"/>
      <c r="AQ387" s="640"/>
    </row>
    <row r="388" spans="1:43" ht="15.75" customHeight="1">
      <c r="A388" s="640"/>
      <c r="B388" s="640"/>
      <c r="C388" s="641"/>
      <c r="D388" s="640"/>
      <c r="E388" s="640"/>
      <c r="F388" s="642"/>
      <c r="G388" s="642"/>
      <c r="H388" s="642"/>
      <c r="I388" s="640"/>
      <c r="J388" s="640"/>
      <c r="K388" s="596"/>
      <c r="L388" s="596"/>
      <c r="M388" s="640"/>
      <c r="N388" s="640"/>
      <c r="O388" s="640"/>
      <c r="P388" s="642"/>
      <c r="Q388" s="640"/>
      <c r="R388" s="640"/>
      <c r="S388" s="640"/>
      <c r="T388" s="640"/>
      <c r="U388" s="640"/>
      <c r="V388" s="640"/>
      <c r="W388" s="640"/>
      <c r="X388" s="640"/>
      <c r="Y388" s="640"/>
      <c r="Z388" s="640"/>
      <c r="AA388" s="640"/>
      <c r="AB388" s="640"/>
      <c r="AC388" s="640"/>
      <c r="AD388" s="640"/>
      <c r="AE388" s="640"/>
      <c r="AF388" s="640"/>
      <c r="AG388" s="640"/>
      <c r="AH388" s="640"/>
      <c r="AI388" s="640"/>
      <c r="AJ388" s="640"/>
      <c r="AK388" s="640"/>
      <c r="AL388" s="640"/>
      <c r="AM388" s="640"/>
      <c r="AN388" s="640"/>
      <c r="AO388" s="640"/>
      <c r="AP388" s="640"/>
      <c r="AQ388" s="640"/>
    </row>
    <row r="389" spans="1:43" ht="15.75" customHeight="1">
      <c r="A389" s="640"/>
      <c r="B389" s="640"/>
      <c r="C389" s="641"/>
      <c r="D389" s="640"/>
      <c r="E389" s="640"/>
      <c r="F389" s="642"/>
      <c r="G389" s="642"/>
      <c r="H389" s="642"/>
      <c r="I389" s="640"/>
      <c r="J389" s="640"/>
      <c r="K389" s="596"/>
      <c r="L389" s="596"/>
      <c r="M389" s="640"/>
      <c r="N389" s="640"/>
      <c r="O389" s="640"/>
      <c r="P389" s="642"/>
      <c r="Q389" s="640"/>
      <c r="R389" s="640"/>
      <c r="S389" s="640"/>
      <c r="T389" s="640"/>
      <c r="U389" s="640"/>
      <c r="V389" s="640"/>
      <c r="W389" s="640"/>
      <c r="X389" s="640"/>
      <c r="Y389" s="640"/>
      <c r="Z389" s="640"/>
      <c r="AA389" s="640"/>
      <c r="AB389" s="640"/>
      <c r="AC389" s="640"/>
      <c r="AD389" s="640"/>
      <c r="AE389" s="640"/>
      <c r="AF389" s="640"/>
      <c r="AG389" s="640"/>
      <c r="AH389" s="640"/>
      <c r="AI389" s="640"/>
      <c r="AJ389" s="640"/>
      <c r="AK389" s="640"/>
      <c r="AL389" s="640"/>
      <c r="AM389" s="640"/>
      <c r="AN389" s="640"/>
      <c r="AO389" s="640"/>
      <c r="AP389" s="640"/>
      <c r="AQ389" s="640"/>
    </row>
    <row r="390" spans="1:43" ht="15.75" customHeight="1">
      <c r="A390" s="640"/>
      <c r="B390" s="640"/>
      <c r="C390" s="641"/>
      <c r="D390" s="640"/>
      <c r="E390" s="640"/>
      <c r="F390" s="642"/>
      <c r="G390" s="642"/>
      <c r="H390" s="642"/>
      <c r="I390" s="640"/>
      <c r="J390" s="640"/>
      <c r="K390" s="596"/>
      <c r="L390" s="596"/>
      <c r="M390" s="640"/>
      <c r="N390" s="640"/>
      <c r="O390" s="640"/>
      <c r="P390" s="642"/>
      <c r="Q390" s="640"/>
      <c r="R390" s="640"/>
      <c r="S390" s="640"/>
      <c r="T390" s="640"/>
      <c r="U390" s="640"/>
      <c r="V390" s="640"/>
      <c r="W390" s="640"/>
      <c r="X390" s="640"/>
      <c r="Y390" s="640"/>
      <c r="Z390" s="640"/>
      <c r="AA390" s="640"/>
      <c r="AB390" s="640"/>
      <c r="AC390" s="640"/>
      <c r="AD390" s="640"/>
      <c r="AE390" s="640"/>
      <c r="AF390" s="640"/>
      <c r="AG390" s="640"/>
      <c r="AH390" s="640"/>
      <c r="AI390" s="640"/>
      <c r="AJ390" s="640"/>
      <c r="AK390" s="640"/>
      <c r="AL390" s="640"/>
      <c r="AM390" s="640"/>
      <c r="AN390" s="640"/>
      <c r="AO390" s="640"/>
      <c r="AP390" s="640"/>
      <c r="AQ390" s="640"/>
    </row>
    <row r="391" spans="1:43" ht="15.75" customHeight="1">
      <c r="A391" s="640"/>
      <c r="B391" s="640"/>
      <c r="C391" s="641"/>
      <c r="D391" s="640"/>
      <c r="E391" s="640"/>
      <c r="F391" s="642"/>
      <c r="G391" s="642"/>
      <c r="H391" s="642"/>
      <c r="I391" s="640"/>
      <c r="J391" s="640"/>
      <c r="K391" s="596"/>
      <c r="L391" s="596"/>
      <c r="M391" s="640"/>
      <c r="N391" s="640"/>
      <c r="O391" s="640"/>
      <c r="P391" s="642"/>
      <c r="Q391" s="640"/>
      <c r="R391" s="640"/>
      <c r="S391" s="640"/>
      <c r="T391" s="640"/>
      <c r="U391" s="640"/>
      <c r="V391" s="640"/>
      <c r="W391" s="640"/>
      <c r="X391" s="640"/>
      <c r="Y391" s="640"/>
      <c r="Z391" s="640"/>
      <c r="AA391" s="640"/>
      <c r="AB391" s="640"/>
      <c r="AC391" s="640"/>
      <c r="AD391" s="640"/>
      <c r="AE391" s="640"/>
      <c r="AF391" s="640"/>
      <c r="AG391" s="640"/>
      <c r="AH391" s="640"/>
      <c r="AI391" s="640"/>
      <c r="AJ391" s="640"/>
      <c r="AK391" s="640"/>
      <c r="AL391" s="640"/>
      <c r="AM391" s="640"/>
      <c r="AN391" s="640"/>
      <c r="AO391" s="640"/>
      <c r="AP391" s="640"/>
      <c r="AQ391" s="640"/>
    </row>
    <row r="392" spans="1:43" ht="15.75" customHeight="1">
      <c r="A392" s="640"/>
      <c r="B392" s="640"/>
      <c r="C392" s="641"/>
      <c r="D392" s="640"/>
      <c r="E392" s="640"/>
      <c r="F392" s="642"/>
      <c r="G392" s="642"/>
      <c r="H392" s="642"/>
      <c r="I392" s="640"/>
      <c r="J392" s="640"/>
      <c r="K392" s="596"/>
      <c r="L392" s="596"/>
      <c r="M392" s="640"/>
      <c r="N392" s="640"/>
      <c r="O392" s="640"/>
      <c r="P392" s="642"/>
      <c r="Q392" s="640"/>
      <c r="R392" s="640"/>
      <c r="S392" s="640"/>
      <c r="T392" s="640"/>
      <c r="U392" s="640"/>
      <c r="V392" s="640"/>
      <c r="W392" s="640"/>
      <c r="X392" s="640"/>
      <c r="Y392" s="640"/>
      <c r="Z392" s="640"/>
      <c r="AA392" s="640"/>
      <c r="AB392" s="640"/>
      <c r="AC392" s="640"/>
      <c r="AD392" s="640"/>
      <c r="AE392" s="640"/>
      <c r="AF392" s="640"/>
      <c r="AG392" s="640"/>
      <c r="AH392" s="640"/>
      <c r="AI392" s="640"/>
      <c r="AJ392" s="640"/>
      <c r="AK392" s="640"/>
      <c r="AL392" s="640"/>
      <c r="AM392" s="640"/>
      <c r="AN392" s="640"/>
      <c r="AO392" s="640"/>
      <c r="AP392" s="640"/>
      <c r="AQ392" s="640"/>
    </row>
    <row r="393" spans="1:43" ht="15.75" customHeight="1">
      <c r="A393" s="640"/>
      <c r="B393" s="640"/>
      <c r="C393" s="641"/>
      <c r="D393" s="640"/>
      <c r="E393" s="640"/>
      <c r="F393" s="642"/>
      <c r="G393" s="642"/>
      <c r="H393" s="642"/>
      <c r="I393" s="640"/>
      <c r="J393" s="640"/>
      <c r="K393" s="596"/>
      <c r="L393" s="596"/>
      <c r="M393" s="640"/>
      <c r="N393" s="640"/>
      <c r="O393" s="640"/>
      <c r="P393" s="642"/>
      <c r="Q393" s="640"/>
      <c r="R393" s="640"/>
      <c r="S393" s="640"/>
      <c r="T393" s="640"/>
      <c r="U393" s="640"/>
      <c r="V393" s="640"/>
      <c r="W393" s="640"/>
      <c r="X393" s="640"/>
      <c r="Y393" s="640"/>
      <c r="Z393" s="640"/>
      <c r="AA393" s="640"/>
      <c r="AB393" s="640"/>
      <c r="AC393" s="640"/>
      <c r="AD393" s="640"/>
      <c r="AE393" s="640"/>
      <c r="AF393" s="640"/>
      <c r="AG393" s="640"/>
      <c r="AH393" s="640"/>
      <c r="AI393" s="640"/>
      <c r="AJ393" s="640"/>
      <c r="AK393" s="640"/>
      <c r="AL393" s="640"/>
      <c r="AM393" s="640"/>
      <c r="AN393" s="640"/>
      <c r="AO393" s="640"/>
      <c r="AP393" s="640"/>
      <c r="AQ393" s="640"/>
    </row>
    <row r="394" spans="1:43" ht="15.75" customHeight="1">
      <c r="A394" s="640"/>
      <c r="B394" s="640"/>
      <c r="C394" s="641"/>
      <c r="D394" s="640"/>
      <c r="E394" s="640"/>
      <c r="F394" s="642"/>
      <c r="G394" s="642"/>
      <c r="H394" s="642"/>
      <c r="I394" s="640"/>
      <c r="J394" s="640"/>
      <c r="K394" s="596"/>
      <c r="L394" s="596"/>
      <c r="M394" s="640"/>
      <c r="N394" s="640"/>
      <c r="O394" s="640"/>
      <c r="P394" s="642"/>
      <c r="Q394" s="640"/>
      <c r="R394" s="640"/>
      <c r="S394" s="640"/>
      <c r="T394" s="640"/>
      <c r="U394" s="640"/>
      <c r="V394" s="640"/>
      <c r="W394" s="640"/>
      <c r="X394" s="640"/>
      <c r="Y394" s="640"/>
      <c r="Z394" s="640"/>
      <c r="AA394" s="640"/>
      <c r="AB394" s="640"/>
      <c r="AC394" s="640"/>
      <c r="AD394" s="640"/>
      <c r="AE394" s="640"/>
      <c r="AF394" s="640"/>
      <c r="AG394" s="640"/>
      <c r="AH394" s="640"/>
      <c r="AI394" s="640"/>
      <c r="AJ394" s="640"/>
      <c r="AK394" s="640"/>
      <c r="AL394" s="640"/>
      <c r="AM394" s="640"/>
      <c r="AN394" s="640"/>
      <c r="AO394" s="640"/>
      <c r="AP394" s="640"/>
      <c r="AQ394" s="640"/>
    </row>
    <row r="395" spans="1:43" ht="15.75" customHeight="1">
      <c r="A395" s="640"/>
      <c r="B395" s="640"/>
      <c r="C395" s="641"/>
      <c r="D395" s="640"/>
      <c r="E395" s="640"/>
      <c r="F395" s="642"/>
      <c r="G395" s="642"/>
      <c r="H395" s="642"/>
      <c r="I395" s="640"/>
      <c r="J395" s="640"/>
      <c r="K395" s="596"/>
      <c r="L395" s="596"/>
      <c r="M395" s="640"/>
      <c r="N395" s="640"/>
      <c r="O395" s="640"/>
      <c r="P395" s="642"/>
      <c r="Q395" s="640"/>
      <c r="R395" s="640"/>
      <c r="S395" s="640"/>
      <c r="T395" s="640"/>
      <c r="U395" s="640"/>
      <c r="V395" s="640"/>
      <c r="W395" s="640"/>
      <c r="X395" s="640"/>
      <c r="Y395" s="640"/>
      <c r="Z395" s="640"/>
      <c r="AA395" s="640"/>
      <c r="AB395" s="640"/>
      <c r="AC395" s="640"/>
      <c r="AD395" s="640"/>
      <c r="AE395" s="640"/>
      <c r="AF395" s="640"/>
      <c r="AG395" s="640"/>
      <c r="AH395" s="640"/>
      <c r="AI395" s="640"/>
      <c r="AJ395" s="640"/>
      <c r="AK395" s="640"/>
      <c r="AL395" s="640"/>
      <c r="AM395" s="640"/>
      <c r="AN395" s="640"/>
      <c r="AO395" s="640"/>
      <c r="AP395" s="640"/>
      <c r="AQ395" s="640"/>
    </row>
    <row r="396" spans="1:43" ht="15.75" customHeight="1">
      <c r="A396" s="640"/>
      <c r="B396" s="640"/>
      <c r="C396" s="641"/>
      <c r="D396" s="640"/>
      <c r="E396" s="640"/>
      <c r="F396" s="642"/>
      <c r="G396" s="642"/>
      <c r="H396" s="642"/>
      <c r="I396" s="640"/>
      <c r="J396" s="640"/>
      <c r="K396" s="596"/>
      <c r="L396" s="596"/>
      <c r="M396" s="640"/>
      <c r="N396" s="640"/>
      <c r="O396" s="640"/>
      <c r="P396" s="642"/>
      <c r="Q396" s="640"/>
      <c r="R396" s="640"/>
      <c r="S396" s="640"/>
      <c r="T396" s="640"/>
      <c r="U396" s="640"/>
      <c r="V396" s="640"/>
      <c r="W396" s="640"/>
      <c r="X396" s="640"/>
      <c r="Y396" s="640"/>
      <c r="Z396" s="640"/>
      <c r="AA396" s="640"/>
      <c r="AB396" s="640"/>
      <c r="AC396" s="640"/>
      <c r="AD396" s="640"/>
      <c r="AE396" s="640"/>
      <c r="AF396" s="640"/>
      <c r="AG396" s="640"/>
      <c r="AH396" s="640"/>
      <c r="AI396" s="640"/>
      <c r="AJ396" s="640"/>
      <c r="AK396" s="640"/>
      <c r="AL396" s="640"/>
      <c r="AM396" s="640"/>
      <c r="AN396" s="640"/>
      <c r="AO396" s="640"/>
      <c r="AP396" s="640"/>
      <c r="AQ396" s="640"/>
    </row>
    <row r="397" spans="1:43" ht="15.75" customHeight="1">
      <c r="A397" s="640"/>
      <c r="B397" s="640"/>
      <c r="C397" s="641"/>
      <c r="D397" s="640"/>
      <c r="E397" s="640"/>
      <c r="F397" s="642"/>
      <c r="G397" s="642"/>
      <c r="H397" s="642"/>
      <c r="I397" s="640"/>
      <c r="J397" s="640"/>
      <c r="K397" s="596"/>
      <c r="L397" s="596"/>
      <c r="M397" s="640"/>
      <c r="N397" s="640"/>
      <c r="O397" s="640"/>
      <c r="P397" s="642"/>
      <c r="Q397" s="640"/>
      <c r="R397" s="640"/>
      <c r="S397" s="640"/>
      <c r="T397" s="640"/>
      <c r="U397" s="640"/>
      <c r="V397" s="640"/>
      <c r="W397" s="640"/>
      <c r="X397" s="640"/>
      <c r="Y397" s="640"/>
      <c r="Z397" s="640"/>
      <c r="AA397" s="640"/>
      <c r="AB397" s="640"/>
      <c r="AC397" s="640"/>
      <c r="AD397" s="640"/>
      <c r="AE397" s="640"/>
      <c r="AF397" s="640"/>
      <c r="AG397" s="640"/>
      <c r="AH397" s="640"/>
      <c r="AI397" s="640"/>
      <c r="AJ397" s="640"/>
      <c r="AK397" s="640"/>
      <c r="AL397" s="640"/>
      <c r="AM397" s="640"/>
      <c r="AN397" s="640"/>
      <c r="AO397" s="640"/>
      <c r="AP397" s="640"/>
      <c r="AQ397" s="640"/>
    </row>
    <row r="398" spans="1:43" ht="15.75" customHeight="1">
      <c r="A398" s="640"/>
      <c r="B398" s="640"/>
      <c r="C398" s="641"/>
      <c r="D398" s="640"/>
      <c r="E398" s="640"/>
      <c r="F398" s="642"/>
      <c r="G398" s="642"/>
      <c r="H398" s="642"/>
      <c r="I398" s="640"/>
      <c r="J398" s="640"/>
      <c r="K398" s="596"/>
      <c r="L398" s="596"/>
      <c r="M398" s="640"/>
      <c r="N398" s="640"/>
      <c r="O398" s="640"/>
      <c r="P398" s="642"/>
      <c r="Q398" s="640"/>
      <c r="R398" s="640"/>
      <c r="S398" s="640"/>
      <c r="T398" s="640"/>
      <c r="U398" s="640"/>
      <c r="V398" s="640"/>
      <c r="W398" s="640"/>
      <c r="X398" s="640"/>
      <c r="Y398" s="640"/>
      <c r="Z398" s="640"/>
      <c r="AA398" s="640"/>
      <c r="AB398" s="640"/>
      <c r="AC398" s="640"/>
      <c r="AD398" s="640"/>
      <c r="AE398" s="640"/>
      <c r="AF398" s="640"/>
      <c r="AG398" s="640"/>
      <c r="AH398" s="640"/>
      <c r="AI398" s="640"/>
      <c r="AJ398" s="640"/>
      <c r="AK398" s="640"/>
      <c r="AL398" s="640"/>
      <c r="AM398" s="640"/>
      <c r="AN398" s="640"/>
      <c r="AO398" s="640"/>
      <c r="AP398" s="640"/>
      <c r="AQ398" s="640"/>
    </row>
    <row r="399" spans="1:43" ht="15.75" customHeight="1">
      <c r="A399" s="640"/>
      <c r="B399" s="640"/>
      <c r="C399" s="641"/>
      <c r="D399" s="640"/>
      <c r="E399" s="640"/>
      <c r="F399" s="642"/>
      <c r="G399" s="642"/>
      <c r="H399" s="642"/>
      <c r="I399" s="640"/>
      <c r="J399" s="640"/>
      <c r="K399" s="596"/>
      <c r="L399" s="596"/>
      <c r="M399" s="640"/>
      <c r="N399" s="640"/>
      <c r="O399" s="640"/>
      <c r="P399" s="642"/>
      <c r="Q399" s="640"/>
      <c r="R399" s="640"/>
      <c r="S399" s="640"/>
      <c r="T399" s="640"/>
      <c r="U399" s="640"/>
      <c r="V399" s="640"/>
      <c r="W399" s="640"/>
      <c r="X399" s="640"/>
      <c r="Y399" s="640"/>
      <c r="Z399" s="640"/>
      <c r="AA399" s="640"/>
      <c r="AB399" s="640"/>
      <c r="AC399" s="640"/>
      <c r="AD399" s="640"/>
      <c r="AE399" s="640"/>
      <c r="AF399" s="640"/>
      <c r="AG399" s="640"/>
      <c r="AH399" s="640"/>
      <c r="AI399" s="640"/>
      <c r="AJ399" s="640"/>
      <c r="AK399" s="640"/>
      <c r="AL399" s="640"/>
      <c r="AM399" s="640"/>
      <c r="AN399" s="640"/>
      <c r="AO399" s="640"/>
      <c r="AP399" s="640"/>
      <c r="AQ399" s="640"/>
    </row>
    <row r="400" spans="1:43" ht="15.75" customHeight="1">
      <c r="A400" s="640"/>
      <c r="B400" s="640"/>
      <c r="C400" s="641"/>
      <c r="D400" s="640"/>
      <c r="E400" s="640"/>
      <c r="F400" s="642"/>
      <c r="G400" s="642"/>
      <c r="H400" s="642"/>
      <c r="I400" s="640"/>
      <c r="J400" s="640"/>
      <c r="K400" s="596"/>
      <c r="L400" s="596"/>
      <c r="M400" s="640"/>
      <c r="N400" s="640"/>
      <c r="O400" s="640"/>
      <c r="P400" s="642"/>
      <c r="Q400" s="640"/>
      <c r="R400" s="640"/>
      <c r="S400" s="640"/>
      <c r="T400" s="640"/>
      <c r="U400" s="640"/>
      <c r="V400" s="640"/>
      <c r="W400" s="640"/>
      <c r="X400" s="640"/>
      <c r="Y400" s="640"/>
      <c r="Z400" s="640"/>
      <c r="AA400" s="640"/>
      <c r="AB400" s="640"/>
      <c r="AC400" s="640"/>
      <c r="AD400" s="640"/>
      <c r="AE400" s="640"/>
      <c r="AF400" s="640"/>
      <c r="AG400" s="640"/>
      <c r="AH400" s="640"/>
      <c r="AI400" s="640"/>
      <c r="AJ400" s="640"/>
      <c r="AK400" s="640"/>
      <c r="AL400" s="640"/>
      <c r="AM400" s="640"/>
      <c r="AN400" s="640"/>
      <c r="AO400" s="640"/>
      <c r="AP400" s="640"/>
      <c r="AQ400" s="640"/>
    </row>
    <row r="401" spans="1:43" ht="15.75" customHeight="1">
      <c r="A401" s="640"/>
      <c r="B401" s="640"/>
      <c r="C401" s="641"/>
      <c r="D401" s="640"/>
      <c r="E401" s="640"/>
      <c r="F401" s="642"/>
      <c r="G401" s="642"/>
      <c r="H401" s="642"/>
      <c r="I401" s="640"/>
      <c r="J401" s="640"/>
      <c r="K401" s="596"/>
      <c r="L401" s="596"/>
      <c r="M401" s="640"/>
      <c r="N401" s="640"/>
      <c r="O401" s="640"/>
      <c r="P401" s="642"/>
      <c r="Q401" s="640"/>
      <c r="R401" s="640"/>
      <c r="S401" s="640"/>
      <c r="T401" s="640"/>
      <c r="U401" s="640"/>
      <c r="V401" s="640"/>
      <c r="W401" s="640"/>
      <c r="X401" s="640"/>
      <c r="Y401" s="640"/>
      <c r="Z401" s="640"/>
      <c r="AA401" s="640"/>
      <c r="AB401" s="640"/>
      <c r="AC401" s="640"/>
      <c r="AD401" s="640"/>
      <c r="AE401" s="640"/>
      <c r="AF401" s="640"/>
      <c r="AG401" s="640"/>
      <c r="AH401" s="640"/>
      <c r="AI401" s="640"/>
      <c r="AJ401" s="640"/>
      <c r="AK401" s="640"/>
      <c r="AL401" s="640"/>
      <c r="AM401" s="640"/>
      <c r="AN401" s="640"/>
      <c r="AO401" s="640"/>
      <c r="AP401" s="640"/>
      <c r="AQ401" s="640"/>
    </row>
    <row r="402" spans="1:43" ht="15.75" customHeight="1">
      <c r="A402" s="640"/>
      <c r="B402" s="640"/>
      <c r="C402" s="641"/>
      <c r="D402" s="640"/>
      <c r="E402" s="640"/>
      <c r="F402" s="642"/>
      <c r="G402" s="642"/>
      <c r="H402" s="642"/>
      <c r="I402" s="640"/>
      <c r="J402" s="640"/>
      <c r="K402" s="596"/>
      <c r="L402" s="596"/>
      <c r="M402" s="640"/>
      <c r="N402" s="640"/>
      <c r="O402" s="640"/>
      <c r="P402" s="642"/>
      <c r="Q402" s="640"/>
      <c r="R402" s="640"/>
      <c r="S402" s="640"/>
      <c r="T402" s="640"/>
      <c r="U402" s="640"/>
      <c r="V402" s="640"/>
      <c r="W402" s="640"/>
      <c r="X402" s="640"/>
      <c r="Y402" s="640"/>
      <c r="Z402" s="640"/>
      <c r="AA402" s="640"/>
      <c r="AB402" s="640"/>
      <c r="AC402" s="640"/>
      <c r="AD402" s="640"/>
      <c r="AE402" s="640"/>
      <c r="AF402" s="640"/>
      <c r="AG402" s="640"/>
      <c r="AH402" s="640"/>
      <c r="AI402" s="640"/>
      <c r="AJ402" s="640"/>
      <c r="AK402" s="640"/>
      <c r="AL402" s="640"/>
      <c r="AM402" s="640"/>
      <c r="AN402" s="640"/>
      <c r="AO402" s="640"/>
      <c r="AP402" s="640"/>
      <c r="AQ402" s="640"/>
    </row>
    <row r="403" spans="1:43" ht="15.75" customHeight="1">
      <c r="A403" s="640"/>
      <c r="B403" s="640"/>
      <c r="C403" s="641"/>
      <c r="D403" s="640"/>
      <c r="E403" s="640"/>
      <c r="F403" s="642"/>
      <c r="G403" s="642"/>
      <c r="H403" s="642"/>
      <c r="I403" s="640"/>
      <c r="J403" s="640"/>
      <c r="K403" s="596"/>
      <c r="L403" s="596"/>
      <c r="M403" s="640"/>
      <c r="N403" s="640"/>
      <c r="O403" s="640"/>
      <c r="P403" s="642"/>
      <c r="Q403" s="640"/>
      <c r="R403" s="640"/>
      <c r="S403" s="640"/>
      <c r="T403" s="640"/>
      <c r="U403" s="640"/>
      <c r="V403" s="640"/>
      <c r="W403" s="640"/>
      <c r="X403" s="640"/>
      <c r="Y403" s="640"/>
      <c r="Z403" s="640"/>
      <c r="AA403" s="640"/>
      <c r="AB403" s="640"/>
      <c r="AC403" s="640"/>
      <c r="AD403" s="640"/>
      <c r="AE403" s="640"/>
      <c r="AF403" s="640"/>
      <c r="AG403" s="640"/>
      <c r="AH403" s="640"/>
      <c r="AI403" s="640"/>
      <c r="AJ403" s="640"/>
      <c r="AK403" s="640"/>
      <c r="AL403" s="640"/>
      <c r="AM403" s="640"/>
      <c r="AN403" s="640"/>
      <c r="AO403" s="640"/>
      <c r="AP403" s="640"/>
      <c r="AQ403" s="640"/>
    </row>
    <row r="404" spans="1:43" ht="15.75" customHeight="1">
      <c r="A404" s="640"/>
      <c r="B404" s="640"/>
      <c r="C404" s="641"/>
      <c r="D404" s="640"/>
      <c r="E404" s="640"/>
      <c r="F404" s="642"/>
      <c r="G404" s="642"/>
      <c r="H404" s="642"/>
      <c r="I404" s="640"/>
      <c r="J404" s="640"/>
      <c r="K404" s="596"/>
      <c r="L404" s="596"/>
      <c r="M404" s="640"/>
      <c r="N404" s="640"/>
      <c r="O404" s="640"/>
      <c r="P404" s="642"/>
      <c r="Q404" s="640"/>
      <c r="R404" s="640"/>
      <c r="S404" s="640"/>
      <c r="T404" s="640"/>
      <c r="U404" s="640"/>
      <c r="V404" s="640"/>
      <c r="W404" s="640"/>
      <c r="X404" s="640"/>
      <c r="Y404" s="640"/>
      <c r="Z404" s="640"/>
      <c r="AA404" s="640"/>
      <c r="AB404" s="640"/>
      <c r="AC404" s="640"/>
      <c r="AD404" s="640"/>
      <c r="AE404" s="640"/>
      <c r="AF404" s="640"/>
      <c r="AG404" s="640"/>
      <c r="AH404" s="640"/>
      <c r="AI404" s="640"/>
      <c r="AJ404" s="640"/>
      <c r="AK404" s="640"/>
      <c r="AL404" s="640"/>
      <c r="AM404" s="640"/>
      <c r="AN404" s="640"/>
      <c r="AO404" s="640"/>
      <c r="AP404" s="640"/>
      <c r="AQ404" s="640"/>
    </row>
    <row r="405" spans="1:43" ht="15.75" customHeight="1">
      <c r="A405" s="640"/>
      <c r="B405" s="640"/>
      <c r="C405" s="641"/>
      <c r="D405" s="640"/>
      <c r="E405" s="640"/>
      <c r="F405" s="642"/>
      <c r="G405" s="642"/>
      <c r="H405" s="642"/>
      <c r="I405" s="640"/>
      <c r="J405" s="640"/>
      <c r="K405" s="596"/>
      <c r="L405" s="596"/>
      <c r="M405" s="640"/>
      <c r="N405" s="640"/>
      <c r="O405" s="640"/>
      <c r="P405" s="642"/>
      <c r="Q405" s="640"/>
      <c r="R405" s="640"/>
      <c r="S405" s="640"/>
      <c r="T405" s="640"/>
      <c r="U405" s="640"/>
      <c r="V405" s="640"/>
      <c r="W405" s="640"/>
      <c r="X405" s="640"/>
      <c r="Y405" s="640"/>
      <c r="Z405" s="640"/>
      <c r="AA405" s="640"/>
      <c r="AB405" s="640"/>
      <c r="AC405" s="640"/>
      <c r="AD405" s="640"/>
      <c r="AE405" s="640"/>
      <c r="AF405" s="640"/>
      <c r="AG405" s="640"/>
      <c r="AH405" s="640"/>
      <c r="AI405" s="640"/>
      <c r="AJ405" s="640"/>
      <c r="AK405" s="640"/>
      <c r="AL405" s="640"/>
      <c r="AM405" s="640"/>
      <c r="AN405" s="640"/>
      <c r="AO405" s="640"/>
      <c r="AP405" s="640"/>
      <c r="AQ405" s="640"/>
    </row>
    <row r="406" spans="1:43" ht="15.75" customHeight="1">
      <c r="A406" s="640"/>
      <c r="B406" s="640"/>
      <c r="C406" s="641"/>
      <c r="D406" s="640"/>
      <c r="E406" s="640"/>
      <c r="F406" s="642"/>
      <c r="G406" s="642"/>
      <c r="H406" s="642"/>
      <c r="I406" s="640"/>
      <c r="J406" s="640"/>
      <c r="K406" s="596"/>
      <c r="L406" s="596"/>
      <c r="M406" s="640"/>
      <c r="N406" s="640"/>
      <c r="O406" s="640"/>
      <c r="P406" s="642"/>
      <c r="Q406" s="640"/>
      <c r="R406" s="640"/>
      <c r="S406" s="640"/>
      <c r="T406" s="640"/>
      <c r="U406" s="640"/>
      <c r="V406" s="640"/>
      <c r="W406" s="640"/>
      <c r="X406" s="640"/>
      <c r="Y406" s="640"/>
      <c r="Z406" s="640"/>
      <c r="AA406" s="640"/>
      <c r="AB406" s="640"/>
      <c r="AC406" s="640"/>
      <c r="AD406" s="640"/>
      <c r="AE406" s="640"/>
      <c r="AF406" s="640"/>
      <c r="AG406" s="640"/>
      <c r="AH406" s="640"/>
      <c r="AI406" s="640"/>
      <c r="AJ406" s="640"/>
      <c r="AK406" s="640"/>
      <c r="AL406" s="640"/>
      <c r="AM406" s="640"/>
      <c r="AN406" s="640"/>
      <c r="AO406" s="640"/>
      <c r="AP406" s="640"/>
      <c r="AQ406" s="640"/>
    </row>
    <row r="407" spans="1:43" ht="15.75" customHeight="1">
      <c r="A407" s="640"/>
      <c r="B407" s="640"/>
      <c r="C407" s="641"/>
      <c r="D407" s="640"/>
      <c r="E407" s="640"/>
      <c r="F407" s="642"/>
      <c r="G407" s="642"/>
      <c r="H407" s="642"/>
      <c r="I407" s="640"/>
      <c r="J407" s="640"/>
      <c r="K407" s="596"/>
      <c r="L407" s="596"/>
      <c r="M407" s="640"/>
      <c r="N407" s="640"/>
      <c r="O407" s="640"/>
      <c r="P407" s="642"/>
      <c r="Q407" s="640"/>
      <c r="R407" s="640"/>
      <c r="S407" s="640"/>
      <c r="T407" s="640"/>
      <c r="U407" s="640"/>
      <c r="V407" s="640"/>
      <c r="W407" s="640"/>
      <c r="X407" s="640"/>
      <c r="Y407" s="640"/>
      <c r="Z407" s="640"/>
      <c r="AA407" s="640"/>
      <c r="AB407" s="640"/>
      <c r="AC407" s="640"/>
      <c r="AD407" s="640"/>
      <c r="AE407" s="640"/>
      <c r="AF407" s="640"/>
      <c r="AG407" s="640"/>
      <c r="AH407" s="640"/>
      <c r="AI407" s="640"/>
      <c r="AJ407" s="640"/>
      <c r="AK407" s="640"/>
      <c r="AL407" s="640"/>
      <c r="AM407" s="640"/>
      <c r="AN407" s="640"/>
      <c r="AO407" s="640"/>
      <c r="AP407" s="640"/>
      <c r="AQ407" s="640"/>
    </row>
    <row r="408" spans="1:43" ht="15.75" customHeight="1">
      <c r="A408" s="640"/>
      <c r="B408" s="640"/>
      <c r="C408" s="641"/>
      <c r="D408" s="640"/>
      <c r="E408" s="640"/>
      <c r="F408" s="642"/>
      <c r="G408" s="642"/>
      <c r="H408" s="642"/>
      <c r="I408" s="640"/>
      <c r="J408" s="640"/>
      <c r="K408" s="596"/>
      <c r="L408" s="596"/>
      <c r="M408" s="640"/>
      <c r="N408" s="640"/>
      <c r="O408" s="640"/>
      <c r="P408" s="642"/>
      <c r="Q408" s="640"/>
      <c r="R408" s="640"/>
      <c r="S408" s="640"/>
      <c r="T408" s="640"/>
      <c r="U408" s="640"/>
      <c r="V408" s="640"/>
      <c r="W408" s="640"/>
      <c r="X408" s="640"/>
      <c r="Y408" s="640"/>
      <c r="Z408" s="640"/>
      <c r="AA408" s="640"/>
      <c r="AB408" s="640"/>
      <c r="AC408" s="640"/>
      <c r="AD408" s="640"/>
      <c r="AE408" s="640"/>
      <c r="AF408" s="640"/>
      <c r="AG408" s="640"/>
      <c r="AH408" s="640"/>
      <c r="AI408" s="640"/>
      <c r="AJ408" s="640"/>
      <c r="AK408" s="640"/>
      <c r="AL408" s="640"/>
      <c r="AM408" s="640"/>
      <c r="AN408" s="640"/>
      <c r="AO408" s="640"/>
      <c r="AP408" s="640"/>
      <c r="AQ408" s="640"/>
    </row>
    <row r="409" spans="1:43" ht="15.75" customHeight="1">
      <c r="A409" s="640"/>
      <c r="B409" s="640"/>
      <c r="C409" s="641"/>
      <c r="D409" s="640"/>
      <c r="E409" s="640"/>
      <c r="F409" s="642"/>
      <c r="G409" s="642"/>
      <c r="H409" s="642"/>
      <c r="I409" s="640"/>
      <c r="J409" s="640"/>
      <c r="K409" s="596"/>
      <c r="L409" s="596"/>
      <c r="M409" s="640"/>
      <c r="N409" s="640"/>
      <c r="O409" s="640"/>
      <c r="P409" s="642"/>
      <c r="Q409" s="640"/>
      <c r="R409" s="640"/>
      <c r="S409" s="640"/>
      <c r="T409" s="640"/>
      <c r="U409" s="640"/>
      <c r="V409" s="640"/>
      <c r="W409" s="640"/>
      <c r="X409" s="640"/>
      <c r="Y409" s="640"/>
      <c r="Z409" s="640"/>
      <c r="AA409" s="640"/>
      <c r="AB409" s="640"/>
      <c r="AC409" s="640"/>
      <c r="AD409" s="640"/>
      <c r="AE409" s="640"/>
      <c r="AF409" s="640"/>
      <c r="AG409" s="640"/>
      <c r="AH409" s="640"/>
      <c r="AI409" s="640"/>
      <c r="AJ409" s="640"/>
      <c r="AK409" s="640"/>
      <c r="AL409" s="640"/>
      <c r="AM409" s="640"/>
      <c r="AN409" s="640"/>
      <c r="AO409" s="640"/>
      <c r="AP409" s="640"/>
      <c r="AQ409" s="640"/>
    </row>
    <row r="410" spans="1:43" ht="15.75" customHeight="1">
      <c r="A410" s="640"/>
      <c r="B410" s="640"/>
      <c r="C410" s="641"/>
      <c r="D410" s="640"/>
      <c r="E410" s="640"/>
      <c r="F410" s="642"/>
      <c r="G410" s="642"/>
      <c r="H410" s="642"/>
      <c r="I410" s="640"/>
      <c r="J410" s="640"/>
      <c r="K410" s="596"/>
      <c r="L410" s="596"/>
      <c r="M410" s="640"/>
      <c r="N410" s="640"/>
      <c r="O410" s="640"/>
      <c r="P410" s="642"/>
      <c r="Q410" s="640"/>
      <c r="R410" s="640"/>
      <c r="S410" s="640"/>
      <c r="T410" s="640"/>
      <c r="U410" s="640"/>
      <c r="V410" s="640"/>
      <c r="W410" s="640"/>
      <c r="X410" s="640"/>
      <c r="Y410" s="640"/>
      <c r="Z410" s="640"/>
      <c r="AA410" s="640"/>
      <c r="AB410" s="640"/>
      <c r="AC410" s="640"/>
      <c r="AD410" s="640"/>
      <c r="AE410" s="640"/>
      <c r="AF410" s="640"/>
      <c r="AG410" s="640"/>
      <c r="AH410" s="640"/>
      <c r="AI410" s="640"/>
      <c r="AJ410" s="640"/>
      <c r="AK410" s="640"/>
      <c r="AL410" s="640"/>
      <c r="AM410" s="640"/>
      <c r="AN410" s="640"/>
      <c r="AO410" s="640"/>
      <c r="AP410" s="640"/>
      <c r="AQ410" s="640"/>
    </row>
    <row r="411" spans="1:43" ht="15.75" customHeight="1">
      <c r="A411" s="640"/>
      <c r="B411" s="640"/>
      <c r="C411" s="641"/>
      <c r="D411" s="640"/>
      <c r="E411" s="640"/>
      <c r="F411" s="642"/>
      <c r="G411" s="642"/>
      <c r="H411" s="642"/>
      <c r="I411" s="640"/>
      <c r="J411" s="640"/>
      <c r="K411" s="596"/>
      <c r="L411" s="596"/>
      <c r="M411" s="640"/>
      <c r="N411" s="640"/>
      <c r="O411" s="640"/>
      <c r="P411" s="642"/>
      <c r="Q411" s="640"/>
      <c r="R411" s="640"/>
      <c r="S411" s="640"/>
      <c r="T411" s="640"/>
      <c r="U411" s="640"/>
      <c r="V411" s="640"/>
      <c r="W411" s="640"/>
      <c r="X411" s="640"/>
      <c r="Y411" s="640"/>
      <c r="Z411" s="640"/>
      <c r="AA411" s="640"/>
      <c r="AB411" s="640"/>
      <c r="AC411" s="640"/>
      <c r="AD411" s="640"/>
      <c r="AE411" s="640"/>
      <c r="AF411" s="640"/>
      <c r="AG411" s="640"/>
      <c r="AH411" s="640"/>
      <c r="AI411" s="640"/>
      <c r="AJ411" s="640"/>
      <c r="AK411" s="640"/>
      <c r="AL411" s="640"/>
      <c r="AM411" s="640"/>
      <c r="AN411" s="640"/>
      <c r="AO411" s="640"/>
      <c r="AP411" s="640"/>
      <c r="AQ411" s="640"/>
    </row>
    <row r="412" spans="1:43" ht="15.75" customHeight="1">
      <c r="A412" s="640"/>
      <c r="B412" s="640"/>
      <c r="C412" s="641"/>
      <c r="D412" s="640"/>
      <c r="E412" s="640"/>
      <c r="F412" s="642"/>
      <c r="G412" s="642"/>
      <c r="H412" s="642"/>
      <c r="I412" s="640"/>
      <c r="J412" s="640"/>
      <c r="K412" s="596"/>
      <c r="L412" s="596"/>
      <c r="M412" s="640"/>
      <c r="N412" s="640"/>
      <c r="O412" s="640"/>
      <c r="P412" s="642"/>
      <c r="Q412" s="640"/>
      <c r="R412" s="640"/>
      <c r="S412" s="640"/>
      <c r="T412" s="640"/>
      <c r="U412" s="640"/>
      <c r="V412" s="640"/>
      <c r="W412" s="640"/>
      <c r="X412" s="640"/>
      <c r="Y412" s="640"/>
      <c r="Z412" s="640"/>
      <c r="AA412" s="640"/>
      <c r="AB412" s="640"/>
      <c r="AC412" s="640"/>
      <c r="AD412" s="640"/>
      <c r="AE412" s="640"/>
      <c r="AF412" s="640"/>
      <c r="AG412" s="640"/>
      <c r="AH412" s="640"/>
      <c r="AI412" s="640"/>
      <c r="AJ412" s="640"/>
      <c r="AK412" s="640"/>
      <c r="AL412" s="640"/>
      <c r="AM412" s="640"/>
      <c r="AN412" s="640"/>
      <c r="AO412" s="640"/>
      <c r="AP412" s="640"/>
      <c r="AQ412" s="640"/>
    </row>
    <row r="413" spans="1:43" ht="15.75" customHeight="1">
      <c r="A413" s="640"/>
      <c r="B413" s="640"/>
      <c r="C413" s="641"/>
      <c r="D413" s="640"/>
      <c r="E413" s="640"/>
      <c r="F413" s="642"/>
      <c r="G413" s="642"/>
      <c r="H413" s="642"/>
      <c r="I413" s="640"/>
      <c r="J413" s="640"/>
      <c r="K413" s="596"/>
      <c r="L413" s="596"/>
      <c r="M413" s="640"/>
      <c r="N413" s="640"/>
      <c r="O413" s="640"/>
      <c r="P413" s="642"/>
      <c r="Q413" s="640"/>
      <c r="R413" s="640"/>
      <c r="S413" s="640"/>
      <c r="T413" s="640"/>
      <c r="U413" s="640"/>
      <c r="V413" s="640"/>
      <c r="W413" s="640"/>
      <c r="X413" s="640"/>
      <c r="Y413" s="640"/>
      <c r="Z413" s="640"/>
      <c r="AA413" s="640"/>
      <c r="AB413" s="640"/>
      <c r="AC413" s="640"/>
      <c r="AD413" s="640"/>
      <c r="AE413" s="640"/>
      <c r="AF413" s="640"/>
      <c r="AG413" s="640"/>
      <c r="AH413" s="640"/>
      <c r="AI413" s="640"/>
      <c r="AJ413" s="640"/>
      <c r="AK413" s="640"/>
      <c r="AL413" s="640"/>
      <c r="AM413" s="640"/>
      <c r="AN413" s="640"/>
      <c r="AO413" s="640"/>
      <c r="AP413" s="640"/>
      <c r="AQ413" s="640"/>
    </row>
    <row r="414" spans="1:43" ht="15.75" customHeight="1">
      <c r="A414" s="640"/>
      <c r="B414" s="640"/>
      <c r="C414" s="641"/>
      <c r="D414" s="640"/>
      <c r="E414" s="640"/>
      <c r="F414" s="642"/>
      <c r="G414" s="642"/>
      <c r="H414" s="642"/>
      <c r="I414" s="640"/>
      <c r="J414" s="640"/>
      <c r="K414" s="596"/>
      <c r="L414" s="596"/>
      <c r="M414" s="640"/>
      <c r="N414" s="640"/>
      <c r="O414" s="640"/>
      <c r="P414" s="642"/>
      <c r="Q414" s="640"/>
      <c r="R414" s="640"/>
      <c r="S414" s="640"/>
      <c r="T414" s="640"/>
      <c r="U414" s="640"/>
      <c r="V414" s="640"/>
      <c r="W414" s="640"/>
      <c r="X414" s="640"/>
      <c r="Y414" s="640"/>
      <c r="Z414" s="640"/>
      <c r="AA414" s="640"/>
      <c r="AB414" s="640"/>
      <c r="AC414" s="640"/>
      <c r="AD414" s="640"/>
      <c r="AE414" s="640"/>
      <c r="AF414" s="640"/>
      <c r="AG414" s="640"/>
      <c r="AH414" s="640"/>
      <c r="AI414" s="640"/>
      <c r="AJ414" s="640"/>
      <c r="AK414" s="640"/>
      <c r="AL414" s="640"/>
      <c r="AM414" s="640"/>
      <c r="AN414" s="640"/>
      <c r="AO414" s="640"/>
      <c r="AP414" s="640"/>
      <c r="AQ414" s="640"/>
    </row>
    <row r="415" spans="1:43" ht="15.75" customHeight="1">
      <c r="A415" s="640"/>
      <c r="B415" s="640"/>
      <c r="C415" s="641"/>
      <c r="D415" s="640"/>
      <c r="E415" s="640"/>
      <c r="F415" s="642"/>
      <c r="G415" s="642"/>
      <c r="H415" s="642"/>
      <c r="I415" s="640"/>
      <c r="J415" s="640"/>
      <c r="K415" s="596"/>
      <c r="L415" s="596"/>
      <c r="M415" s="640"/>
      <c r="N415" s="640"/>
      <c r="O415" s="640"/>
      <c r="P415" s="642"/>
      <c r="Q415" s="640"/>
      <c r="R415" s="640"/>
      <c r="S415" s="640"/>
      <c r="T415" s="640"/>
      <c r="U415" s="640"/>
      <c r="V415" s="640"/>
      <c r="W415" s="640"/>
      <c r="X415" s="640"/>
      <c r="Y415" s="640"/>
      <c r="Z415" s="640"/>
      <c r="AA415" s="640"/>
      <c r="AB415" s="640"/>
      <c r="AC415" s="640"/>
      <c r="AD415" s="640"/>
      <c r="AE415" s="640"/>
      <c r="AF415" s="640"/>
      <c r="AG415" s="640"/>
      <c r="AH415" s="640"/>
      <c r="AI415" s="640"/>
      <c r="AJ415" s="640"/>
      <c r="AK415" s="640"/>
      <c r="AL415" s="640"/>
      <c r="AM415" s="640"/>
      <c r="AN415" s="640"/>
      <c r="AO415" s="640"/>
      <c r="AP415" s="640"/>
      <c r="AQ415" s="640"/>
    </row>
    <row r="416" spans="1:43" ht="15.75" customHeight="1">
      <c r="A416" s="640"/>
      <c r="B416" s="640"/>
      <c r="C416" s="641"/>
      <c r="D416" s="640"/>
      <c r="E416" s="640"/>
      <c r="F416" s="642"/>
      <c r="G416" s="642"/>
      <c r="H416" s="642"/>
      <c r="I416" s="640"/>
      <c r="J416" s="640"/>
      <c r="K416" s="596"/>
      <c r="L416" s="596"/>
      <c r="M416" s="640"/>
      <c r="N416" s="640"/>
      <c r="O416" s="640"/>
      <c r="P416" s="642"/>
      <c r="Q416" s="640"/>
      <c r="R416" s="640"/>
      <c r="S416" s="640"/>
      <c r="T416" s="640"/>
      <c r="U416" s="640"/>
      <c r="V416" s="640"/>
      <c r="W416" s="640"/>
      <c r="X416" s="640"/>
      <c r="Y416" s="640"/>
      <c r="Z416" s="640"/>
      <c r="AA416" s="640"/>
      <c r="AB416" s="640"/>
      <c r="AC416" s="640"/>
      <c r="AD416" s="640"/>
      <c r="AE416" s="640"/>
      <c r="AF416" s="640"/>
      <c r="AG416" s="640"/>
      <c r="AH416" s="640"/>
      <c r="AI416" s="640"/>
      <c r="AJ416" s="640"/>
      <c r="AK416" s="640"/>
      <c r="AL416" s="640"/>
      <c r="AM416" s="640"/>
      <c r="AN416" s="640"/>
      <c r="AO416" s="640"/>
      <c r="AP416" s="640"/>
      <c r="AQ416" s="640"/>
    </row>
    <row r="417" spans="1:43" ht="15.75" customHeight="1">
      <c r="A417" s="640"/>
      <c r="B417" s="640"/>
      <c r="C417" s="641"/>
      <c r="D417" s="640"/>
      <c r="E417" s="640"/>
      <c r="F417" s="642"/>
      <c r="G417" s="642"/>
      <c r="H417" s="642"/>
      <c r="I417" s="640"/>
      <c r="J417" s="640"/>
      <c r="K417" s="596"/>
      <c r="L417" s="596"/>
      <c r="M417" s="640"/>
      <c r="N417" s="640"/>
      <c r="O417" s="640"/>
      <c r="P417" s="642"/>
      <c r="Q417" s="640"/>
      <c r="R417" s="640"/>
      <c r="S417" s="640"/>
      <c r="T417" s="640"/>
      <c r="U417" s="640"/>
      <c r="V417" s="640"/>
      <c r="W417" s="640"/>
      <c r="X417" s="640"/>
      <c r="Y417" s="640"/>
      <c r="Z417" s="640"/>
      <c r="AA417" s="640"/>
      <c r="AB417" s="640"/>
      <c r="AC417" s="640"/>
      <c r="AD417" s="640"/>
      <c r="AE417" s="640"/>
      <c r="AF417" s="640"/>
      <c r="AG417" s="640"/>
      <c r="AH417" s="640"/>
      <c r="AI417" s="640"/>
      <c r="AJ417" s="640"/>
      <c r="AK417" s="640"/>
      <c r="AL417" s="640"/>
      <c r="AM417" s="640"/>
      <c r="AN417" s="640"/>
      <c r="AO417" s="640"/>
      <c r="AP417" s="640"/>
      <c r="AQ417" s="640"/>
    </row>
    <row r="418" spans="1:43" ht="15.75" customHeight="1">
      <c r="A418" s="640"/>
      <c r="B418" s="640"/>
      <c r="C418" s="641"/>
      <c r="D418" s="640"/>
      <c r="E418" s="640"/>
      <c r="F418" s="642"/>
      <c r="G418" s="642"/>
      <c r="H418" s="642"/>
      <c r="I418" s="640"/>
      <c r="J418" s="640"/>
      <c r="K418" s="596"/>
      <c r="L418" s="596"/>
      <c r="M418" s="640"/>
      <c r="N418" s="640"/>
      <c r="O418" s="640"/>
      <c r="P418" s="642"/>
      <c r="Q418" s="640"/>
      <c r="R418" s="640"/>
      <c r="S418" s="640"/>
      <c r="T418" s="640"/>
      <c r="U418" s="640"/>
      <c r="V418" s="640"/>
      <c r="W418" s="640"/>
      <c r="X418" s="640"/>
      <c r="Y418" s="640"/>
      <c r="Z418" s="640"/>
      <c r="AA418" s="640"/>
      <c r="AB418" s="640"/>
      <c r="AC418" s="640"/>
      <c r="AD418" s="640"/>
      <c r="AE418" s="640"/>
      <c r="AF418" s="640"/>
      <c r="AG418" s="640"/>
      <c r="AH418" s="640"/>
      <c r="AI418" s="640"/>
      <c r="AJ418" s="640"/>
      <c r="AK418" s="640"/>
      <c r="AL418" s="640"/>
      <c r="AM418" s="640"/>
      <c r="AN418" s="640"/>
      <c r="AO418" s="640"/>
      <c r="AP418" s="640"/>
      <c r="AQ418" s="640"/>
    </row>
    <row r="419" spans="1:43" ht="15.75" customHeight="1">
      <c r="A419" s="640"/>
      <c r="B419" s="640"/>
      <c r="C419" s="641"/>
      <c r="D419" s="640"/>
      <c r="E419" s="640"/>
      <c r="F419" s="642"/>
      <c r="G419" s="642"/>
      <c r="H419" s="642"/>
      <c r="I419" s="640"/>
      <c r="J419" s="640"/>
      <c r="K419" s="596"/>
      <c r="L419" s="596"/>
      <c r="M419" s="640"/>
      <c r="N419" s="640"/>
      <c r="O419" s="640"/>
      <c r="P419" s="642"/>
      <c r="Q419" s="640"/>
      <c r="R419" s="640"/>
      <c r="S419" s="640"/>
      <c r="T419" s="640"/>
      <c r="U419" s="640"/>
      <c r="V419" s="640"/>
      <c r="W419" s="640"/>
      <c r="X419" s="640"/>
      <c r="Y419" s="640"/>
      <c r="Z419" s="640"/>
      <c r="AA419" s="640"/>
      <c r="AB419" s="640"/>
      <c r="AC419" s="640"/>
      <c r="AD419" s="640"/>
      <c r="AE419" s="640"/>
      <c r="AF419" s="640"/>
      <c r="AG419" s="640"/>
      <c r="AH419" s="640"/>
      <c r="AI419" s="640"/>
      <c r="AJ419" s="640"/>
      <c r="AK419" s="640"/>
      <c r="AL419" s="640"/>
      <c r="AM419" s="640"/>
      <c r="AN419" s="640"/>
      <c r="AO419" s="640"/>
      <c r="AP419" s="640"/>
      <c r="AQ419" s="640"/>
    </row>
    <row r="420" spans="1:43" ht="15.75" customHeight="1">
      <c r="A420" s="640"/>
      <c r="B420" s="640"/>
      <c r="C420" s="641"/>
      <c r="D420" s="640"/>
      <c r="E420" s="640"/>
      <c r="F420" s="642"/>
      <c r="G420" s="642"/>
      <c r="H420" s="642"/>
      <c r="I420" s="640"/>
      <c r="J420" s="640"/>
      <c r="K420" s="596"/>
      <c r="L420" s="596"/>
      <c r="M420" s="640"/>
      <c r="N420" s="640"/>
      <c r="O420" s="640"/>
      <c r="P420" s="642"/>
      <c r="Q420" s="640"/>
      <c r="R420" s="640"/>
      <c r="S420" s="640"/>
      <c r="T420" s="640"/>
      <c r="U420" s="640"/>
      <c r="V420" s="640"/>
      <c r="W420" s="640"/>
      <c r="X420" s="640"/>
      <c r="Y420" s="640"/>
      <c r="Z420" s="640"/>
      <c r="AA420" s="640"/>
      <c r="AB420" s="640"/>
      <c r="AC420" s="640"/>
      <c r="AD420" s="640"/>
      <c r="AE420" s="640"/>
      <c r="AF420" s="640"/>
      <c r="AG420" s="640"/>
      <c r="AH420" s="640"/>
      <c r="AI420" s="640"/>
      <c r="AJ420" s="640"/>
      <c r="AK420" s="640"/>
      <c r="AL420" s="640"/>
      <c r="AM420" s="640"/>
      <c r="AN420" s="640"/>
      <c r="AO420" s="640"/>
      <c r="AP420" s="640"/>
      <c r="AQ420" s="640"/>
    </row>
    <row r="421" spans="1:43" ht="15.75" customHeight="1">
      <c r="A421" s="640"/>
      <c r="B421" s="640"/>
      <c r="C421" s="641"/>
      <c r="D421" s="640"/>
      <c r="E421" s="640"/>
      <c r="F421" s="642"/>
      <c r="G421" s="642"/>
      <c r="H421" s="642"/>
      <c r="I421" s="640"/>
      <c r="J421" s="640"/>
      <c r="K421" s="596"/>
      <c r="L421" s="596"/>
      <c r="M421" s="640"/>
      <c r="N421" s="640"/>
      <c r="O421" s="640"/>
      <c r="P421" s="642"/>
      <c r="Q421" s="640"/>
      <c r="R421" s="640"/>
      <c r="S421" s="640"/>
      <c r="T421" s="640"/>
      <c r="U421" s="640"/>
      <c r="V421" s="640"/>
      <c r="W421" s="640"/>
      <c r="X421" s="640"/>
      <c r="Y421" s="640"/>
      <c r="Z421" s="640"/>
      <c r="AA421" s="640"/>
      <c r="AB421" s="640"/>
      <c r="AC421" s="640"/>
      <c r="AD421" s="640"/>
      <c r="AE421" s="640"/>
      <c r="AF421" s="640"/>
      <c r="AG421" s="640"/>
      <c r="AH421" s="640"/>
      <c r="AI421" s="640"/>
      <c r="AJ421" s="640"/>
      <c r="AK421" s="640"/>
      <c r="AL421" s="640"/>
      <c r="AM421" s="640"/>
      <c r="AN421" s="640"/>
      <c r="AO421" s="640"/>
      <c r="AP421" s="640"/>
      <c r="AQ421" s="640"/>
    </row>
    <row r="422" spans="1:43" ht="15.75" customHeight="1">
      <c r="A422" s="640"/>
      <c r="B422" s="640"/>
      <c r="C422" s="641"/>
      <c r="D422" s="640"/>
      <c r="E422" s="640"/>
      <c r="F422" s="642"/>
      <c r="G422" s="642"/>
      <c r="H422" s="642"/>
      <c r="I422" s="640"/>
      <c r="J422" s="640"/>
      <c r="K422" s="596"/>
      <c r="L422" s="596"/>
      <c r="M422" s="640"/>
      <c r="N422" s="640"/>
      <c r="O422" s="640"/>
      <c r="P422" s="642"/>
      <c r="Q422" s="640"/>
      <c r="R422" s="640"/>
      <c r="S422" s="640"/>
      <c r="T422" s="640"/>
      <c r="U422" s="640"/>
      <c r="V422" s="640"/>
      <c r="W422" s="640"/>
      <c r="X422" s="640"/>
      <c r="Y422" s="640"/>
      <c r="Z422" s="640"/>
      <c r="AA422" s="640"/>
      <c r="AB422" s="640"/>
      <c r="AC422" s="640"/>
      <c r="AD422" s="640"/>
      <c r="AE422" s="640"/>
      <c r="AF422" s="640"/>
      <c r="AG422" s="640"/>
      <c r="AH422" s="640"/>
      <c r="AI422" s="640"/>
      <c r="AJ422" s="640"/>
      <c r="AK422" s="640"/>
      <c r="AL422" s="640"/>
      <c r="AM422" s="640"/>
      <c r="AN422" s="640"/>
      <c r="AO422" s="640"/>
      <c r="AP422" s="640"/>
      <c r="AQ422" s="640"/>
    </row>
    <row r="423" spans="1:43" ht="15.75" customHeight="1">
      <c r="A423" s="640"/>
      <c r="B423" s="640"/>
      <c r="C423" s="641"/>
      <c r="D423" s="640"/>
      <c r="E423" s="640"/>
      <c r="F423" s="642"/>
      <c r="G423" s="642"/>
      <c r="H423" s="642"/>
      <c r="I423" s="640"/>
      <c r="J423" s="640"/>
      <c r="K423" s="596"/>
      <c r="L423" s="596"/>
      <c r="M423" s="640"/>
      <c r="N423" s="640"/>
      <c r="O423" s="640"/>
      <c r="P423" s="642"/>
      <c r="Q423" s="640"/>
      <c r="R423" s="640"/>
      <c r="S423" s="640"/>
      <c r="T423" s="640"/>
      <c r="U423" s="640"/>
      <c r="V423" s="640"/>
      <c r="W423" s="640"/>
      <c r="X423" s="640"/>
      <c r="Y423" s="640"/>
      <c r="Z423" s="640"/>
      <c r="AA423" s="640"/>
      <c r="AB423" s="640"/>
      <c r="AC423" s="640"/>
      <c r="AD423" s="640"/>
      <c r="AE423" s="640"/>
      <c r="AF423" s="640"/>
      <c r="AG423" s="640"/>
      <c r="AH423" s="640"/>
      <c r="AI423" s="640"/>
      <c r="AJ423" s="640"/>
      <c r="AK423" s="640"/>
      <c r="AL423" s="640"/>
      <c r="AM423" s="640"/>
      <c r="AN423" s="640"/>
      <c r="AO423" s="640"/>
      <c r="AP423" s="640"/>
      <c r="AQ423" s="640"/>
    </row>
    <row r="424" spans="1:43" ht="15.75" customHeight="1">
      <c r="A424" s="640"/>
      <c r="B424" s="640"/>
      <c r="C424" s="641"/>
      <c r="D424" s="640"/>
      <c r="E424" s="640"/>
      <c r="F424" s="642"/>
      <c r="G424" s="642"/>
      <c r="H424" s="642"/>
      <c r="I424" s="640"/>
      <c r="J424" s="640"/>
      <c r="K424" s="596"/>
      <c r="L424" s="596"/>
      <c r="M424" s="640"/>
      <c r="N424" s="640"/>
      <c r="O424" s="640"/>
      <c r="P424" s="642"/>
      <c r="Q424" s="640"/>
      <c r="R424" s="640"/>
      <c r="S424" s="640"/>
      <c r="T424" s="640"/>
      <c r="U424" s="640"/>
      <c r="V424" s="640"/>
      <c r="W424" s="640"/>
      <c r="X424" s="640"/>
      <c r="Y424" s="640"/>
      <c r="Z424" s="640"/>
      <c r="AA424" s="640"/>
      <c r="AB424" s="640"/>
      <c r="AC424" s="640"/>
      <c r="AD424" s="640"/>
      <c r="AE424" s="640"/>
      <c r="AF424" s="640"/>
      <c r="AG424" s="640"/>
      <c r="AH424" s="640"/>
      <c r="AI424" s="640"/>
      <c r="AJ424" s="640"/>
      <c r="AK424" s="640"/>
      <c r="AL424" s="640"/>
      <c r="AM424" s="640"/>
      <c r="AN424" s="640"/>
      <c r="AO424" s="640"/>
      <c r="AP424" s="640"/>
      <c r="AQ424" s="640"/>
    </row>
    <row r="425" spans="1:43" ht="15.75" customHeight="1">
      <c r="A425" s="640"/>
      <c r="B425" s="640"/>
      <c r="C425" s="641"/>
      <c r="D425" s="640"/>
      <c r="E425" s="640"/>
      <c r="F425" s="642"/>
      <c r="G425" s="642"/>
      <c r="H425" s="642"/>
      <c r="I425" s="640"/>
      <c r="J425" s="640"/>
      <c r="K425" s="596"/>
      <c r="L425" s="596"/>
      <c r="M425" s="640"/>
      <c r="N425" s="640"/>
      <c r="O425" s="640"/>
      <c r="P425" s="642"/>
      <c r="Q425" s="640"/>
      <c r="R425" s="640"/>
      <c r="S425" s="640"/>
      <c r="T425" s="640"/>
      <c r="U425" s="640"/>
      <c r="V425" s="640"/>
      <c r="W425" s="640"/>
      <c r="X425" s="640"/>
      <c r="Y425" s="640"/>
      <c r="Z425" s="640"/>
      <c r="AA425" s="640"/>
      <c r="AB425" s="640"/>
      <c r="AC425" s="640"/>
      <c r="AD425" s="640"/>
      <c r="AE425" s="640"/>
      <c r="AF425" s="640"/>
      <c r="AG425" s="640"/>
      <c r="AH425" s="640"/>
      <c r="AI425" s="640"/>
      <c r="AJ425" s="640"/>
      <c r="AK425" s="640"/>
      <c r="AL425" s="640"/>
      <c r="AM425" s="640"/>
      <c r="AN425" s="640"/>
      <c r="AO425" s="640"/>
      <c r="AP425" s="640"/>
      <c r="AQ425" s="640"/>
    </row>
    <row r="426" spans="1:43" ht="15.75" customHeight="1">
      <c r="A426" s="640"/>
      <c r="B426" s="640"/>
      <c r="C426" s="641"/>
      <c r="D426" s="640"/>
      <c r="E426" s="640"/>
      <c r="F426" s="642"/>
      <c r="G426" s="642"/>
      <c r="H426" s="642"/>
      <c r="I426" s="640"/>
      <c r="J426" s="640"/>
      <c r="K426" s="596"/>
      <c r="L426" s="596"/>
      <c r="M426" s="640"/>
      <c r="N426" s="640"/>
      <c r="O426" s="640"/>
      <c r="P426" s="642"/>
      <c r="Q426" s="640"/>
      <c r="R426" s="640"/>
      <c r="S426" s="640"/>
      <c r="T426" s="640"/>
      <c r="U426" s="640"/>
      <c r="V426" s="640"/>
      <c r="W426" s="640"/>
      <c r="X426" s="640"/>
      <c r="Y426" s="640"/>
      <c r="Z426" s="640"/>
      <c r="AA426" s="640"/>
      <c r="AB426" s="640"/>
      <c r="AC426" s="640"/>
      <c r="AD426" s="640"/>
      <c r="AE426" s="640"/>
      <c r="AF426" s="640"/>
      <c r="AG426" s="640"/>
      <c r="AH426" s="640"/>
      <c r="AI426" s="640"/>
      <c r="AJ426" s="640"/>
      <c r="AK426" s="640"/>
      <c r="AL426" s="640"/>
      <c r="AM426" s="640"/>
      <c r="AN426" s="640"/>
      <c r="AO426" s="640"/>
      <c r="AP426" s="640"/>
      <c r="AQ426" s="640"/>
    </row>
    <row r="427" spans="1:43" ht="15.75" customHeight="1">
      <c r="A427" s="640"/>
      <c r="B427" s="640"/>
      <c r="C427" s="641"/>
      <c r="D427" s="640"/>
      <c r="E427" s="640"/>
      <c r="F427" s="642"/>
      <c r="G427" s="642"/>
      <c r="H427" s="642"/>
      <c r="I427" s="640"/>
      <c r="J427" s="640"/>
      <c r="K427" s="596"/>
      <c r="L427" s="596"/>
      <c r="M427" s="640"/>
      <c r="N427" s="640"/>
      <c r="O427" s="640"/>
      <c r="P427" s="642"/>
      <c r="Q427" s="640"/>
      <c r="R427" s="640"/>
      <c r="S427" s="640"/>
      <c r="T427" s="640"/>
      <c r="U427" s="640"/>
      <c r="V427" s="640"/>
      <c r="W427" s="640"/>
      <c r="X427" s="640"/>
      <c r="Y427" s="640"/>
      <c r="Z427" s="640"/>
      <c r="AA427" s="640"/>
      <c r="AB427" s="640"/>
      <c r="AC427" s="640"/>
      <c r="AD427" s="640"/>
      <c r="AE427" s="640"/>
      <c r="AF427" s="640"/>
      <c r="AG427" s="640"/>
      <c r="AH427" s="640"/>
      <c r="AI427" s="640"/>
      <c r="AJ427" s="640"/>
      <c r="AK427" s="640"/>
      <c r="AL427" s="640"/>
      <c r="AM427" s="640"/>
      <c r="AN427" s="640"/>
      <c r="AO427" s="640"/>
      <c r="AP427" s="640"/>
      <c r="AQ427" s="640"/>
    </row>
    <row r="428" spans="1:43" ht="15.75" customHeight="1">
      <c r="A428" s="640"/>
      <c r="B428" s="640"/>
      <c r="C428" s="641"/>
      <c r="D428" s="640"/>
      <c r="E428" s="640"/>
      <c r="F428" s="642"/>
      <c r="G428" s="642"/>
      <c r="H428" s="642"/>
      <c r="I428" s="640"/>
      <c r="J428" s="640"/>
      <c r="K428" s="596"/>
      <c r="L428" s="596"/>
      <c r="M428" s="640"/>
      <c r="N428" s="640"/>
      <c r="O428" s="640"/>
      <c r="P428" s="642"/>
      <c r="Q428" s="640"/>
      <c r="R428" s="640"/>
      <c r="S428" s="640"/>
      <c r="T428" s="640"/>
      <c r="U428" s="640"/>
      <c r="V428" s="640"/>
      <c r="W428" s="640"/>
      <c r="X428" s="640"/>
      <c r="Y428" s="640"/>
      <c r="Z428" s="640"/>
      <c r="AA428" s="640"/>
      <c r="AB428" s="640"/>
      <c r="AC428" s="640"/>
      <c r="AD428" s="640"/>
      <c r="AE428" s="640"/>
      <c r="AF428" s="640"/>
      <c r="AG428" s="640"/>
      <c r="AH428" s="640"/>
      <c r="AI428" s="640"/>
      <c r="AJ428" s="640"/>
      <c r="AK428" s="640"/>
      <c r="AL428" s="640"/>
      <c r="AM428" s="640"/>
      <c r="AN428" s="640"/>
      <c r="AO428" s="640"/>
      <c r="AP428" s="640"/>
      <c r="AQ428" s="640"/>
    </row>
    <row r="429" spans="1:43" ht="15.75" customHeight="1">
      <c r="A429" s="640"/>
      <c r="B429" s="640"/>
      <c r="C429" s="641"/>
      <c r="D429" s="640"/>
      <c r="E429" s="640"/>
      <c r="F429" s="642"/>
      <c r="G429" s="642"/>
      <c r="H429" s="642"/>
      <c r="I429" s="640"/>
      <c r="J429" s="640"/>
      <c r="K429" s="596"/>
      <c r="L429" s="596"/>
      <c r="M429" s="640"/>
      <c r="N429" s="640"/>
      <c r="O429" s="640"/>
      <c r="P429" s="642"/>
      <c r="Q429" s="640"/>
      <c r="R429" s="640"/>
      <c r="S429" s="640"/>
      <c r="T429" s="640"/>
      <c r="U429" s="640"/>
      <c r="V429" s="640"/>
      <c r="W429" s="640"/>
      <c r="X429" s="640"/>
      <c r="Y429" s="640"/>
      <c r="Z429" s="640"/>
      <c r="AA429" s="640"/>
      <c r="AB429" s="640"/>
      <c r="AC429" s="640"/>
      <c r="AD429" s="640"/>
      <c r="AE429" s="640"/>
      <c r="AF429" s="640"/>
      <c r="AG429" s="640"/>
      <c r="AH429" s="640"/>
      <c r="AI429" s="640"/>
      <c r="AJ429" s="640"/>
      <c r="AK429" s="640"/>
      <c r="AL429" s="640"/>
      <c r="AM429" s="640"/>
      <c r="AN429" s="640"/>
      <c r="AO429" s="640"/>
      <c r="AP429" s="640"/>
      <c r="AQ429" s="640"/>
    </row>
    <row r="430" spans="1:43" ht="15.75" customHeight="1">
      <c r="A430" s="640"/>
      <c r="B430" s="640"/>
      <c r="C430" s="641"/>
      <c r="D430" s="640"/>
      <c r="E430" s="640"/>
      <c r="F430" s="642"/>
      <c r="G430" s="642"/>
      <c r="H430" s="642"/>
      <c r="I430" s="640"/>
      <c r="J430" s="640"/>
      <c r="K430" s="596"/>
      <c r="L430" s="596"/>
      <c r="M430" s="640"/>
      <c r="N430" s="640"/>
      <c r="O430" s="640"/>
      <c r="P430" s="642"/>
      <c r="Q430" s="640"/>
      <c r="R430" s="640"/>
      <c r="S430" s="640"/>
      <c r="T430" s="640"/>
      <c r="U430" s="640"/>
      <c r="V430" s="640"/>
      <c r="W430" s="640"/>
      <c r="X430" s="640"/>
      <c r="Y430" s="640"/>
      <c r="Z430" s="640"/>
      <c r="AA430" s="640"/>
      <c r="AB430" s="640"/>
      <c r="AC430" s="640"/>
      <c r="AD430" s="640"/>
      <c r="AE430" s="640"/>
      <c r="AF430" s="640"/>
      <c r="AG430" s="640"/>
      <c r="AH430" s="640"/>
      <c r="AI430" s="640"/>
      <c r="AJ430" s="640"/>
      <c r="AK430" s="640"/>
      <c r="AL430" s="640"/>
      <c r="AM430" s="640"/>
      <c r="AN430" s="640"/>
      <c r="AO430" s="640"/>
      <c r="AP430" s="640"/>
      <c r="AQ430" s="640"/>
    </row>
    <row r="431" spans="1:43" ht="15.75" customHeight="1">
      <c r="A431" s="640"/>
      <c r="B431" s="640"/>
      <c r="C431" s="641"/>
      <c r="D431" s="640"/>
      <c r="E431" s="640"/>
      <c r="F431" s="642"/>
      <c r="G431" s="642"/>
      <c r="H431" s="642"/>
      <c r="I431" s="640"/>
      <c r="J431" s="640"/>
      <c r="K431" s="596"/>
      <c r="L431" s="596"/>
      <c r="M431" s="640"/>
      <c r="N431" s="640"/>
      <c r="O431" s="640"/>
      <c r="P431" s="642"/>
      <c r="Q431" s="640"/>
      <c r="R431" s="640"/>
      <c r="S431" s="640"/>
      <c r="T431" s="640"/>
      <c r="U431" s="640"/>
      <c r="V431" s="640"/>
      <c r="W431" s="640"/>
      <c r="X431" s="640"/>
      <c r="Y431" s="640"/>
      <c r="Z431" s="640"/>
      <c r="AA431" s="640"/>
      <c r="AB431" s="640"/>
      <c r="AC431" s="640"/>
      <c r="AD431" s="640"/>
      <c r="AE431" s="640"/>
      <c r="AF431" s="640"/>
      <c r="AG431" s="640"/>
      <c r="AH431" s="640"/>
      <c r="AI431" s="640"/>
      <c r="AJ431" s="640"/>
      <c r="AK431" s="640"/>
      <c r="AL431" s="640"/>
      <c r="AM431" s="640"/>
      <c r="AN431" s="640"/>
      <c r="AO431" s="640"/>
      <c r="AP431" s="640"/>
      <c r="AQ431" s="640"/>
    </row>
    <row r="432" spans="1:43" ht="15.75" customHeight="1">
      <c r="A432" s="640"/>
      <c r="B432" s="640"/>
      <c r="C432" s="641"/>
      <c r="D432" s="640"/>
      <c r="E432" s="640"/>
      <c r="F432" s="642"/>
      <c r="G432" s="642"/>
      <c r="H432" s="642"/>
      <c r="I432" s="640"/>
      <c r="J432" s="640"/>
      <c r="K432" s="596"/>
      <c r="L432" s="596"/>
      <c r="M432" s="640"/>
      <c r="N432" s="640"/>
      <c r="O432" s="640"/>
      <c r="P432" s="642"/>
      <c r="Q432" s="640"/>
      <c r="R432" s="640"/>
      <c r="S432" s="640"/>
      <c r="T432" s="640"/>
      <c r="U432" s="640"/>
      <c r="V432" s="640"/>
      <c r="W432" s="640"/>
      <c r="X432" s="640"/>
      <c r="Y432" s="640"/>
      <c r="Z432" s="640"/>
      <c r="AA432" s="640"/>
      <c r="AB432" s="640"/>
      <c r="AC432" s="640"/>
      <c r="AD432" s="640"/>
      <c r="AE432" s="640"/>
      <c r="AF432" s="640"/>
      <c r="AG432" s="640"/>
      <c r="AH432" s="640"/>
      <c r="AI432" s="640"/>
      <c r="AJ432" s="640"/>
      <c r="AK432" s="640"/>
      <c r="AL432" s="640"/>
      <c r="AM432" s="640"/>
      <c r="AN432" s="640"/>
      <c r="AO432" s="640"/>
      <c r="AP432" s="640"/>
      <c r="AQ432" s="640"/>
    </row>
    <row r="433" spans="1:43" ht="15.75" customHeight="1">
      <c r="A433" s="640"/>
      <c r="B433" s="640"/>
      <c r="C433" s="641"/>
      <c r="D433" s="640"/>
      <c r="E433" s="640"/>
      <c r="F433" s="642"/>
      <c r="G433" s="642"/>
      <c r="H433" s="642"/>
      <c r="I433" s="640"/>
      <c r="J433" s="640"/>
      <c r="K433" s="596"/>
      <c r="L433" s="596"/>
      <c r="M433" s="640"/>
      <c r="N433" s="640"/>
      <c r="O433" s="640"/>
      <c r="P433" s="642"/>
      <c r="Q433" s="640"/>
      <c r="R433" s="640"/>
      <c r="S433" s="640"/>
      <c r="T433" s="640"/>
      <c r="U433" s="640"/>
      <c r="V433" s="640"/>
      <c r="W433" s="640"/>
      <c r="X433" s="640"/>
      <c r="Y433" s="640"/>
      <c r="Z433" s="640"/>
      <c r="AA433" s="640"/>
      <c r="AB433" s="640"/>
      <c r="AC433" s="640"/>
      <c r="AD433" s="640"/>
      <c r="AE433" s="640"/>
      <c r="AF433" s="640"/>
      <c r="AG433" s="640"/>
      <c r="AH433" s="640"/>
      <c r="AI433" s="640"/>
      <c r="AJ433" s="640"/>
      <c r="AK433" s="640"/>
      <c r="AL433" s="640"/>
      <c r="AM433" s="640"/>
      <c r="AN433" s="640"/>
      <c r="AO433" s="640"/>
      <c r="AP433" s="640"/>
      <c r="AQ433" s="640"/>
    </row>
    <row r="434" spans="1:43" ht="15.75" customHeight="1">
      <c r="A434" s="640"/>
      <c r="B434" s="640"/>
      <c r="C434" s="641"/>
      <c r="D434" s="640"/>
      <c r="E434" s="640"/>
      <c r="F434" s="642"/>
      <c r="G434" s="642"/>
      <c r="H434" s="642"/>
      <c r="I434" s="640"/>
      <c r="J434" s="640"/>
      <c r="K434" s="596"/>
      <c r="L434" s="596"/>
      <c r="M434" s="640"/>
      <c r="N434" s="640"/>
      <c r="O434" s="640"/>
      <c r="P434" s="642"/>
      <c r="Q434" s="640"/>
      <c r="R434" s="640"/>
      <c r="S434" s="640"/>
      <c r="T434" s="640"/>
      <c r="U434" s="640"/>
      <c r="V434" s="640"/>
      <c r="W434" s="640"/>
      <c r="X434" s="640"/>
      <c r="Y434" s="640"/>
      <c r="Z434" s="640"/>
      <c r="AA434" s="640"/>
      <c r="AB434" s="640"/>
      <c r="AC434" s="640"/>
      <c r="AD434" s="640"/>
      <c r="AE434" s="640"/>
      <c r="AF434" s="640"/>
      <c r="AG434" s="640"/>
      <c r="AH434" s="640"/>
      <c r="AI434" s="640"/>
      <c r="AJ434" s="640"/>
      <c r="AK434" s="640"/>
      <c r="AL434" s="640"/>
      <c r="AM434" s="640"/>
      <c r="AN434" s="640"/>
      <c r="AO434" s="640"/>
      <c r="AP434" s="640"/>
      <c r="AQ434" s="640"/>
    </row>
    <row r="435" spans="1:43" ht="15.75" customHeight="1">
      <c r="A435" s="640"/>
      <c r="B435" s="640"/>
      <c r="C435" s="641"/>
      <c r="D435" s="640"/>
      <c r="E435" s="640"/>
      <c r="F435" s="642"/>
      <c r="G435" s="642"/>
      <c r="H435" s="642"/>
      <c r="I435" s="640"/>
      <c r="J435" s="640"/>
      <c r="K435" s="596"/>
      <c r="L435" s="596"/>
      <c r="M435" s="640"/>
      <c r="N435" s="640"/>
      <c r="O435" s="640"/>
      <c r="P435" s="642"/>
      <c r="Q435" s="640"/>
      <c r="R435" s="640"/>
      <c r="S435" s="640"/>
      <c r="T435" s="640"/>
      <c r="U435" s="640"/>
      <c r="V435" s="640"/>
      <c r="W435" s="640"/>
      <c r="X435" s="640"/>
      <c r="Y435" s="640"/>
      <c r="Z435" s="640"/>
      <c r="AA435" s="640"/>
      <c r="AB435" s="640"/>
      <c r="AC435" s="640"/>
      <c r="AD435" s="640"/>
      <c r="AE435" s="640"/>
      <c r="AF435" s="640"/>
      <c r="AG435" s="640"/>
      <c r="AH435" s="640"/>
      <c r="AI435" s="640"/>
      <c r="AJ435" s="640"/>
      <c r="AK435" s="640"/>
      <c r="AL435" s="640"/>
      <c r="AM435" s="640"/>
      <c r="AN435" s="640"/>
      <c r="AO435" s="640"/>
      <c r="AP435" s="640"/>
      <c r="AQ435" s="640"/>
    </row>
    <row r="436" spans="1:43" ht="15.75" customHeight="1">
      <c r="A436" s="640"/>
      <c r="B436" s="640"/>
      <c r="C436" s="641"/>
      <c r="D436" s="640"/>
      <c r="E436" s="640"/>
      <c r="F436" s="642"/>
      <c r="G436" s="642"/>
      <c r="H436" s="642"/>
      <c r="I436" s="640"/>
      <c r="J436" s="640"/>
      <c r="K436" s="596"/>
      <c r="L436" s="596"/>
      <c r="M436" s="640"/>
      <c r="N436" s="640"/>
      <c r="O436" s="640"/>
      <c r="P436" s="642"/>
      <c r="Q436" s="640"/>
      <c r="R436" s="640"/>
      <c r="S436" s="640"/>
      <c r="T436" s="640"/>
      <c r="U436" s="640"/>
      <c r="V436" s="640"/>
      <c r="W436" s="640"/>
      <c r="X436" s="640"/>
      <c r="Y436" s="640"/>
      <c r="Z436" s="640"/>
      <c r="AA436" s="640"/>
      <c r="AB436" s="640"/>
      <c r="AC436" s="640"/>
      <c r="AD436" s="640"/>
      <c r="AE436" s="640"/>
      <c r="AF436" s="640"/>
      <c r="AG436" s="640"/>
      <c r="AH436" s="640"/>
      <c r="AI436" s="640"/>
      <c r="AJ436" s="640"/>
      <c r="AK436" s="640"/>
      <c r="AL436" s="640"/>
      <c r="AM436" s="640"/>
      <c r="AN436" s="640"/>
      <c r="AO436" s="640"/>
      <c r="AP436" s="640"/>
      <c r="AQ436" s="640"/>
    </row>
    <row r="437" spans="1:43" ht="15.75" customHeight="1">
      <c r="A437" s="640"/>
      <c r="B437" s="640"/>
      <c r="C437" s="641"/>
      <c r="D437" s="640"/>
      <c r="E437" s="640"/>
      <c r="F437" s="642"/>
      <c r="G437" s="642"/>
      <c r="H437" s="642"/>
      <c r="I437" s="640"/>
      <c r="J437" s="640"/>
      <c r="K437" s="596"/>
      <c r="L437" s="596"/>
      <c r="M437" s="640"/>
      <c r="N437" s="640"/>
      <c r="O437" s="640"/>
      <c r="P437" s="642"/>
      <c r="Q437" s="640"/>
      <c r="R437" s="640"/>
      <c r="S437" s="640"/>
      <c r="T437" s="640"/>
      <c r="U437" s="640"/>
      <c r="V437" s="640"/>
      <c r="W437" s="640"/>
      <c r="X437" s="640"/>
      <c r="Y437" s="640"/>
      <c r="Z437" s="640"/>
      <c r="AA437" s="640"/>
      <c r="AB437" s="640"/>
      <c r="AC437" s="640"/>
      <c r="AD437" s="640"/>
      <c r="AE437" s="640"/>
      <c r="AF437" s="640"/>
      <c r="AG437" s="640"/>
      <c r="AH437" s="640"/>
      <c r="AI437" s="640"/>
      <c r="AJ437" s="640"/>
      <c r="AK437" s="640"/>
      <c r="AL437" s="640"/>
      <c r="AM437" s="640"/>
      <c r="AN437" s="640"/>
      <c r="AO437" s="640"/>
      <c r="AP437" s="640"/>
      <c r="AQ437" s="640"/>
    </row>
    <row r="438" spans="1:43" ht="15.75" customHeight="1">
      <c r="A438" s="640"/>
      <c r="B438" s="640"/>
      <c r="C438" s="641"/>
      <c r="D438" s="640"/>
      <c r="E438" s="640"/>
      <c r="F438" s="642"/>
      <c r="G438" s="642"/>
      <c r="H438" s="642"/>
      <c r="I438" s="640"/>
      <c r="J438" s="640"/>
      <c r="K438" s="596"/>
      <c r="L438" s="596"/>
      <c r="M438" s="640"/>
      <c r="N438" s="640"/>
      <c r="O438" s="640"/>
      <c r="P438" s="642"/>
      <c r="Q438" s="640"/>
      <c r="R438" s="640"/>
      <c r="S438" s="640"/>
      <c r="T438" s="640"/>
      <c r="U438" s="640"/>
      <c r="V438" s="640"/>
      <c r="W438" s="640"/>
      <c r="X438" s="640"/>
      <c r="Y438" s="640"/>
      <c r="Z438" s="640"/>
      <c r="AA438" s="640"/>
      <c r="AB438" s="640"/>
      <c r="AC438" s="640"/>
      <c r="AD438" s="640"/>
      <c r="AE438" s="640"/>
      <c r="AF438" s="640"/>
      <c r="AG438" s="640"/>
      <c r="AH438" s="640"/>
      <c r="AI438" s="640"/>
      <c r="AJ438" s="640"/>
      <c r="AK438" s="640"/>
      <c r="AL438" s="640"/>
      <c r="AM438" s="640"/>
      <c r="AN438" s="640"/>
      <c r="AO438" s="640"/>
      <c r="AP438" s="640"/>
      <c r="AQ438" s="640"/>
    </row>
    <row r="439" spans="1:43" ht="15.75" customHeight="1">
      <c r="A439" s="640"/>
      <c r="B439" s="640"/>
      <c r="C439" s="641"/>
      <c r="D439" s="640"/>
      <c r="E439" s="640"/>
      <c r="F439" s="642"/>
      <c r="G439" s="642"/>
      <c r="H439" s="642"/>
      <c r="I439" s="640"/>
      <c r="J439" s="640"/>
      <c r="K439" s="596"/>
      <c r="L439" s="596"/>
      <c r="M439" s="640"/>
      <c r="N439" s="640"/>
      <c r="O439" s="640"/>
      <c r="P439" s="642"/>
      <c r="Q439" s="640"/>
      <c r="R439" s="640"/>
      <c r="S439" s="640"/>
      <c r="T439" s="640"/>
      <c r="U439" s="640"/>
      <c r="V439" s="640"/>
      <c r="W439" s="640"/>
      <c r="X439" s="640"/>
      <c r="Y439" s="640"/>
      <c r="Z439" s="640"/>
      <c r="AA439" s="640"/>
      <c r="AB439" s="640"/>
      <c r="AC439" s="640"/>
      <c r="AD439" s="640"/>
      <c r="AE439" s="640"/>
      <c r="AF439" s="640"/>
      <c r="AG439" s="640"/>
      <c r="AH439" s="640"/>
      <c r="AI439" s="640"/>
      <c r="AJ439" s="640"/>
      <c r="AK439" s="640"/>
      <c r="AL439" s="640"/>
      <c r="AM439" s="640"/>
      <c r="AN439" s="640"/>
      <c r="AO439" s="640"/>
      <c r="AP439" s="640"/>
      <c r="AQ439" s="640"/>
    </row>
    <row r="440" spans="1:43" ht="15.75" customHeight="1">
      <c r="A440" s="640"/>
      <c r="B440" s="640"/>
      <c r="C440" s="641"/>
      <c r="D440" s="640"/>
      <c r="E440" s="640"/>
      <c r="F440" s="642"/>
      <c r="G440" s="642"/>
      <c r="H440" s="642"/>
      <c r="I440" s="640"/>
      <c r="J440" s="640"/>
      <c r="K440" s="596"/>
      <c r="L440" s="596"/>
      <c r="M440" s="640"/>
      <c r="N440" s="640"/>
      <c r="O440" s="640"/>
      <c r="P440" s="642"/>
      <c r="Q440" s="640"/>
      <c r="R440" s="640"/>
      <c r="S440" s="640"/>
      <c r="T440" s="640"/>
      <c r="U440" s="640"/>
      <c r="V440" s="640"/>
      <c r="W440" s="640"/>
      <c r="X440" s="640"/>
      <c r="Y440" s="640"/>
      <c r="Z440" s="640"/>
      <c r="AA440" s="640"/>
      <c r="AB440" s="640"/>
      <c r="AC440" s="640"/>
      <c r="AD440" s="640"/>
      <c r="AE440" s="640"/>
      <c r="AF440" s="640"/>
      <c r="AG440" s="640"/>
      <c r="AH440" s="640"/>
      <c r="AI440" s="640"/>
      <c r="AJ440" s="640"/>
      <c r="AK440" s="640"/>
      <c r="AL440" s="640"/>
      <c r="AM440" s="640"/>
      <c r="AN440" s="640"/>
      <c r="AO440" s="640"/>
      <c r="AP440" s="640"/>
      <c r="AQ440" s="640"/>
    </row>
    <row r="441" spans="1:43" ht="15.75" customHeight="1">
      <c r="A441" s="640"/>
      <c r="B441" s="640"/>
      <c r="C441" s="641"/>
      <c r="D441" s="640"/>
      <c r="E441" s="640"/>
      <c r="F441" s="642"/>
      <c r="G441" s="642"/>
      <c r="H441" s="642"/>
      <c r="I441" s="640"/>
      <c r="J441" s="640"/>
      <c r="K441" s="596"/>
      <c r="L441" s="596"/>
      <c r="M441" s="640"/>
      <c r="N441" s="640"/>
      <c r="O441" s="640"/>
      <c r="P441" s="642"/>
      <c r="Q441" s="640"/>
      <c r="R441" s="640"/>
      <c r="S441" s="640"/>
      <c r="T441" s="640"/>
      <c r="U441" s="640"/>
      <c r="V441" s="640"/>
      <c r="W441" s="640"/>
      <c r="X441" s="640"/>
      <c r="Y441" s="640"/>
      <c r="Z441" s="640"/>
      <c r="AA441" s="640"/>
      <c r="AB441" s="640"/>
      <c r="AC441" s="640"/>
      <c r="AD441" s="640"/>
      <c r="AE441" s="640"/>
      <c r="AF441" s="640"/>
      <c r="AG441" s="640"/>
      <c r="AH441" s="640"/>
      <c r="AI441" s="640"/>
      <c r="AJ441" s="640"/>
      <c r="AK441" s="640"/>
      <c r="AL441" s="640"/>
      <c r="AM441" s="640"/>
      <c r="AN441" s="640"/>
      <c r="AO441" s="640"/>
      <c r="AP441" s="640"/>
      <c r="AQ441" s="640"/>
    </row>
    <row r="442" spans="1:43" ht="15.75" customHeight="1">
      <c r="A442" s="640"/>
      <c r="B442" s="640"/>
      <c r="C442" s="641"/>
      <c r="D442" s="640"/>
      <c r="E442" s="640"/>
      <c r="F442" s="642"/>
      <c r="G442" s="642"/>
      <c r="H442" s="642"/>
      <c r="I442" s="640"/>
      <c r="J442" s="640"/>
      <c r="K442" s="596"/>
      <c r="L442" s="596"/>
      <c r="M442" s="640"/>
      <c r="N442" s="640"/>
      <c r="O442" s="640"/>
      <c r="P442" s="642"/>
      <c r="Q442" s="640"/>
      <c r="R442" s="640"/>
      <c r="S442" s="640"/>
      <c r="T442" s="640"/>
      <c r="U442" s="640"/>
      <c r="V442" s="640"/>
      <c r="W442" s="640"/>
      <c r="X442" s="640"/>
      <c r="Y442" s="640"/>
      <c r="Z442" s="640"/>
      <c r="AA442" s="640"/>
      <c r="AB442" s="640"/>
      <c r="AC442" s="640"/>
      <c r="AD442" s="640"/>
      <c r="AE442" s="640"/>
      <c r="AF442" s="640"/>
      <c r="AG442" s="640"/>
      <c r="AH442" s="640"/>
      <c r="AI442" s="640"/>
      <c r="AJ442" s="640"/>
      <c r="AK442" s="640"/>
      <c r="AL442" s="640"/>
      <c r="AM442" s="640"/>
      <c r="AN442" s="640"/>
      <c r="AO442" s="640"/>
      <c r="AP442" s="640"/>
      <c r="AQ442" s="640"/>
    </row>
    <row r="443" spans="1:43" ht="15.75" customHeight="1">
      <c r="A443" s="640"/>
      <c r="B443" s="640"/>
      <c r="C443" s="641"/>
      <c r="D443" s="640"/>
      <c r="E443" s="640"/>
      <c r="F443" s="642"/>
      <c r="G443" s="642"/>
      <c r="H443" s="642"/>
      <c r="I443" s="640"/>
      <c r="J443" s="640"/>
      <c r="K443" s="596"/>
      <c r="L443" s="596"/>
      <c r="M443" s="640"/>
      <c r="N443" s="640"/>
      <c r="O443" s="640"/>
      <c r="P443" s="642"/>
      <c r="Q443" s="640"/>
      <c r="R443" s="640"/>
      <c r="S443" s="640"/>
      <c r="T443" s="640"/>
      <c r="U443" s="640"/>
      <c r="V443" s="640"/>
      <c r="W443" s="640"/>
      <c r="X443" s="640"/>
      <c r="Y443" s="640"/>
      <c r="Z443" s="640"/>
      <c r="AA443" s="640"/>
      <c r="AB443" s="640"/>
      <c r="AC443" s="640"/>
      <c r="AD443" s="640"/>
      <c r="AE443" s="640"/>
      <c r="AF443" s="640"/>
      <c r="AG443" s="640"/>
      <c r="AH443" s="640"/>
      <c r="AI443" s="640"/>
      <c r="AJ443" s="640"/>
      <c r="AK443" s="640"/>
      <c r="AL443" s="640"/>
      <c r="AM443" s="640"/>
      <c r="AN443" s="640"/>
      <c r="AO443" s="640"/>
      <c r="AP443" s="640"/>
      <c r="AQ443" s="640"/>
    </row>
    <row r="444" spans="1:43" ht="15.75" customHeight="1">
      <c r="A444" s="640"/>
      <c r="B444" s="640"/>
      <c r="C444" s="641"/>
      <c r="D444" s="640"/>
      <c r="E444" s="640"/>
      <c r="F444" s="642"/>
      <c r="G444" s="642"/>
      <c r="H444" s="642"/>
      <c r="I444" s="640"/>
      <c r="J444" s="640"/>
      <c r="K444" s="596"/>
      <c r="L444" s="596"/>
      <c r="M444" s="640"/>
      <c r="N444" s="640"/>
      <c r="O444" s="640"/>
      <c r="P444" s="642"/>
      <c r="Q444" s="640"/>
      <c r="R444" s="640"/>
      <c r="S444" s="640"/>
      <c r="T444" s="640"/>
      <c r="U444" s="640"/>
      <c r="V444" s="640"/>
      <c r="W444" s="640"/>
      <c r="X444" s="640"/>
      <c r="Y444" s="640"/>
      <c r="Z444" s="640"/>
      <c r="AA444" s="640"/>
      <c r="AB444" s="640"/>
      <c r="AC444" s="640"/>
      <c r="AD444" s="640"/>
      <c r="AE444" s="640"/>
      <c r="AF444" s="640"/>
      <c r="AG444" s="640"/>
      <c r="AH444" s="640"/>
      <c r="AI444" s="640"/>
      <c r="AJ444" s="640"/>
      <c r="AK444" s="640"/>
      <c r="AL444" s="640"/>
      <c r="AM444" s="640"/>
      <c r="AN444" s="640"/>
      <c r="AO444" s="640"/>
      <c r="AP444" s="640"/>
      <c r="AQ444" s="640"/>
    </row>
    <row r="445" spans="1:43" ht="15.75" customHeight="1">
      <c r="A445" s="640"/>
      <c r="B445" s="640"/>
      <c r="C445" s="641"/>
      <c r="D445" s="640"/>
      <c r="E445" s="640"/>
      <c r="F445" s="642"/>
      <c r="G445" s="642"/>
      <c r="H445" s="642"/>
      <c r="I445" s="640"/>
      <c r="J445" s="640"/>
      <c r="K445" s="596"/>
      <c r="L445" s="596"/>
      <c r="M445" s="640"/>
      <c r="N445" s="640"/>
      <c r="O445" s="640"/>
      <c r="P445" s="642"/>
      <c r="Q445" s="640"/>
      <c r="R445" s="640"/>
      <c r="S445" s="640"/>
      <c r="T445" s="640"/>
      <c r="U445" s="640"/>
      <c r="V445" s="640"/>
      <c r="W445" s="640"/>
      <c r="X445" s="640"/>
      <c r="Y445" s="640"/>
      <c r="Z445" s="640"/>
      <c r="AA445" s="640"/>
      <c r="AB445" s="640"/>
      <c r="AC445" s="640"/>
      <c r="AD445" s="640"/>
      <c r="AE445" s="640"/>
      <c r="AF445" s="640"/>
      <c r="AG445" s="640"/>
      <c r="AH445" s="640"/>
      <c r="AI445" s="640"/>
      <c r="AJ445" s="640"/>
      <c r="AK445" s="640"/>
      <c r="AL445" s="640"/>
      <c r="AM445" s="640"/>
      <c r="AN445" s="640"/>
      <c r="AO445" s="640"/>
      <c r="AP445" s="640"/>
      <c r="AQ445" s="640"/>
    </row>
    <row r="446" spans="1:43" ht="15.75" customHeight="1">
      <c r="A446" s="640"/>
      <c r="B446" s="640"/>
      <c r="C446" s="641"/>
      <c r="D446" s="640"/>
      <c r="E446" s="640"/>
      <c r="F446" s="642"/>
      <c r="G446" s="642"/>
      <c r="H446" s="642"/>
      <c r="I446" s="640"/>
      <c r="J446" s="640"/>
      <c r="K446" s="596"/>
      <c r="L446" s="596"/>
      <c r="M446" s="640"/>
      <c r="N446" s="640"/>
      <c r="O446" s="640"/>
      <c r="P446" s="642"/>
      <c r="Q446" s="640"/>
      <c r="R446" s="640"/>
      <c r="S446" s="640"/>
      <c r="T446" s="640"/>
      <c r="U446" s="640"/>
      <c r="V446" s="640"/>
      <c r="W446" s="640"/>
      <c r="X446" s="640"/>
      <c r="Y446" s="640"/>
      <c r="Z446" s="640"/>
      <c r="AA446" s="640"/>
      <c r="AB446" s="640"/>
      <c r="AC446" s="640"/>
      <c r="AD446" s="640"/>
      <c r="AE446" s="640"/>
      <c r="AF446" s="640"/>
      <c r="AG446" s="640"/>
      <c r="AH446" s="640"/>
      <c r="AI446" s="640"/>
      <c r="AJ446" s="640"/>
      <c r="AK446" s="640"/>
      <c r="AL446" s="640"/>
      <c r="AM446" s="640"/>
      <c r="AN446" s="640"/>
      <c r="AO446" s="640"/>
      <c r="AP446" s="640"/>
      <c r="AQ446" s="640"/>
    </row>
    <row r="447" spans="1:43" ht="15.75" customHeight="1">
      <c r="A447" s="640"/>
      <c r="B447" s="640"/>
      <c r="C447" s="641"/>
      <c r="D447" s="640"/>
      <c r="E447" s="640"/>
      <c r="F447" s="642"/>
      <c r="G447" s="642"/>
      <c r="H447" s="642"/>
      <c r="I447" s="640"/>
      <c r="J447" s="640"/>
      <c r="K447" s="596"/>
      <c r="L447" s="596"/>
      <c r="M447" s="640"/>
      <c r="N447" s="640"/>
      <c r="O447" s="640"/>
      <c r="P447" s="642"/>
      <c r="Q447" s="640"/>
      <c r="R447" s="640"/>
      <c r="S447" s="640"/>
      <c r="T447" s="640"/>
      <c r="U447" s="640"/>
      <c r="V447" s="640"/>
      <c r="W447" s="640"/>
      <c r="X447" s="640"/>
      <c r="Y447" s="640"/>
      <c r="Z447" s="640"/>
      <c r="AA447" s="640"/>
      <c r="AB447" s="640"/>
      <c r="AC447" s="640"/>
      <c r="AD447" s="640"/>
      <c r="AE447" s="640"/>
      <c r="AF447" s="640"/>
      <c r="AG447" s="640"/>
      <c r="AH447" s="640"/>
      <c r="AI447" s="640"/>
      <c r="AJ447" s="640"/>
      <c r="AK447" s="640"/>
      <c r="AL447" s="640"/>
      <c r="AM447" s="640"/>
      <c r="AN447" s="640"/>
      <c r="AO447" s="640"/>
      <c r="AP447" s="640"/>
      <c r="AQ447" s="640"/>
    </row>
    <row r="448" spans="1:43" ht="15.75" customHeight="1">
      <c r="A448" s="640"/>
      <c r="B448" s="640"/>
      <c r="C448" s="641"/>
      <c r="D448" s="640"/>
      <c r="E448" s="640"/>
      <c r="F448" s="642"/>
      <c r="G448" s="642"/>
      <c r="H448" s="642"/>
      <c r="I448" s="640"/>
      <c r="J448" s="640"/>
      <c r="K448" s="596"/>
      <c r="L448" s="596"/>
      <c r="M448" s="640"/>
      <c r="N448" s="640"/>
      <c r="O448" s="640"/>
      <c r="P448" s="642"/>
      <c r="Q448" s="640"/>
      <c r="R448" s="640"/>
      <c r="S448" s="640"/>
      <c r="T448" s="640"/>
      <c r="U448" s="640"/>
      <c r="V448" s="640"/>
      <c r="W448" s="640"/>
      <c r="X448" s="640"/>
      <c r="Y448" s="640"/>
      <c r="Z448" s="640"/>
      <c r="AA448" s="640"/>
      <c r="AB448" s="640"/>
      <c r="AC448" s="640"/>
      <c r="AD448" s="640"/>
      <c r="AE448" s="640"/>
      <c r="AF448" s="640"/>
      <c r="AG448" s="640"/>
      <c r="AH448" s="640"/>
      <c r="AI448" s="640"/>
      <c r="AJ448" s="640"/>
      <c r="AK448" s="640"/>
      <c r="AL448" s="640"/>
      <c r="AM448" s="640"/>
      <c r="AN448" s="640"/>
      <c r="AO448" s="640"/>
      <c r="AP448" s="640"/>
      <c r="AQ448" s="640"/>
    </row>
    <row r="449" spans="1:43" ht="15.75" customHeight="1">
      <c r="A449" s="640"/>
      <c r="B449" s="640"/>
      <c r="C449" s="641"/>
      <c r="D449" s="640"/>
      <c r="E449" s="640"/>
      <c r="F449" s="642"/>
      <c r="G449" s="642"/>
      <c r="H449" s="642"/>
      <c r="I449" s="640"/>
      <c r="J449" s="640"/>
      <c r="K449" s="596"/>
      <c r="L449" s="596"/>
      <c r="M449" s="640"/>
      <c r="N449" s="640"/>
      <c r="O449" s="640"/>
      <c r="P449" s="642"/>
      <c r="Q449" s="640"/>
      <c r="R449" s="640"/>
      <c r="S449" s="640"/>
      <c r="T449" s="640"/>
      <c r="U449" s="640"/>
      <c r="V449" s="640"/>
      <c r="W449" s="640"/>
      <c r="X449" s="640"/>
      <c r="Y449" s="640"/>
      <c r="Z449" s="640"/>
      <c r="AA449" s="640"/>
      <c r="AB449" s="640"/>
      <c r="AC449" s="640"/>
      <c r="AD449" s="640"/>
      <c r="AE449" s="640"/>
      <c r="AF449" s="640"/>
      <c r="AG449" s="640"/>
      <c r="AH449" s="640"/>
      <c r="AI449" s="640"/>
      <c r="AJ449" s="640"/>
      <c r="AK449" s="640"/>
      <c r="AL449" s="640"/>
      <c r="AM449" s="640"/>
      <c r="AN449" s="640"/>
      <c r="AO449" s="640"/>
      <c r="AP449" s="640"/>
      <c r="AQ449" s="640"/>
    </row>
    <row r="450" spans="1:43" ht="15.75" customHeight="1">
      <c r="A450" s="640"/>
      <c r="B450" s="640"/>
      <c r="C450" s="641"/>
      <c r="D450" s="640"/>
      <c r="E450" s="640"/>
      <c r="F450" s="642"/>
      <c r="G450" s="642"/>
      <c r="H450" s="642"/>
      <c r="I450" s="640"/>
      <c r="J450" s="640"/>
      <c r="K450" s="596"/>
      <c r="L450" s="596"/>
      <c r="M450" s="640"/>
      <c r="N450" s="640"/>
      <c r="O450" s="640"/>
      <c r="P450" s="642"/>
      <c r="Q450" s="640"/>
      <c r="R450" s="640"/>
      <c r="S450" s="640"/>
      <c r="T450" s="640"/>
      <c r="U450" s="640"/>
      <c r="V450" s="640"/>
      <c r="W450" s="640"/>
      <c r="X450" s="640"/>
      <c r="Y450" s="640"/>
      <c r="Z450" s="640"/>
      <c r="AA450" s="640"/>
      <c r="AB450" s="640"/>
      <c r="AC450" s="640"/>
      <c r="AD450" s="640"/>
      <c r="AE450" s="640"/>
      <c r="AF450" s="640"/>
      <c r="AG450" s="640"/>
      <c r="AH450" s="640"/>
      <c r="AI450" s="640"/>
      <c r="AJ450" s="640"/>
      <c r="AK450" s="640"/>
      <c r="AL450" s="640"/>
      <c r="AM450" s="640"/>
      <c r="AN450" s="640"/>
      <c r="AO450" s="640"/>
      <c r="AP450" s="640"/>
      <c r="AQ450" s="640"/>
    </row>
    <row r="451" spans="1:43" ht="15.75" customHeight="1">
      <c r="A451" s="640"/>
      <c r="B451" s="640"/>
      <c r="C451" s="641"/>
      <c r="D451" s="640"/>
      <c r="E451" s="640"/>
      <c r="F451" s="642"/>
      <c r="G451" s="642"/>
      <c r="H451" s="642"/>
      <c r="I451" s="640"/>
      <c r="J451" s="640"/>
      <c r="K451" s="596"/>
      <c r="L451" s="596"/>
      <c r="M451" s="640"/>
      <c r="N451" s="640"/>
      <c r="O451" s="640"/>
      <c r="P451" s="642"/>
      <c r="Q451" s="640"/>
      <c r="R451" s="640"/>
      <c r="S451" s="640"/>
      <c r="T451" s="640"/>
      <c r="U451" s="640"/>
      <c r="V451" s="640"/>
      <c r="W451" s="640"/>
      <c r="X451" s="640"/>
      <c r="Y451" s="640"/>
      <c r="Z451" s="640"/>
      <c r="AA451" s="640"/>
      <c r="AB451" s="640"/>
      <c r="AC451" s="640"/>
      <c r="AD451" s="640"/>
      <c r="AE451" s="640"/>
      <c r="AF451" s="640"/>
      <c r="AG451" s="640"/>
      <c r="AH451" s="640"/>
      <c r="AI451" s="640"/>
      <c r="AJ451" s="640"/>
      <c r="AK451" s="640"/>
      <c r="AL451" s="640"/>
      <c r="AM451" s="640"/>
      <c r="AN451" s="640"/>
      <c r="AO451" s="640"/>
      <c r="AP451" s="640"/>
      <c r="AQ451" s="640"/>
    </row>
    <row r="452" spans="1:43" ht="15.75" customHeight="1">
      <c r="A452" s="640"/>
      <c r="B452" s="640"/>
      <c r="C452" s="641"/>
      <c r="D452" s="640"/>
      <c r="E452" s="640"/>
      <c r="F452" s="642"/>
      <c r="G452" s="642"/>
      <c r="H452" s="642"/>
      <c r="I452" s="640"/>
      <c r="J452" s="640"/>
      <c r="K452" s="596"/>
      <c r="L452" s="596"/>
      <c r="M452" s="640"/>
      <c r="N452" s="640"/>
      <c r="O452" s="640"/>
      <c r="P452" s="642"/>
      <c r="Q452" s="640"/>
      <c r="R452" s="640"/>
      <c r="S452" s="640"/>
      <c r="T452" s="640"/>
      <c r="U452" s="640"/>
      <c r="V452" s="640"/>
      <c r="W452" s="640"/>
      <c r="X452" s="640"/>
      <c r="Y452" s="640"/>
      <c r="Z452" s="640"/>
      <c r="AA452" s="640"/>
      <c r="AB452" s="640"/>
      <c r="AC452" s="640"/>
      <c r="AD452" s="640"/>
      <c r="AE452" s="640"/>
      <c r="AF452" s="640"/>
      <c r="AG452" s="640"/>
      <c r="AH452" s="640"/>
      <c r="AI452" s="640"/>
      <c r="AJ452" s="640"/>
      <c r="AK452" s="640"/>
      <c r="AL452" s="640"/>
      <c r="AM452" s="640"/>
      <c r="AN452" s="640"/>
      <c r="AO452" s="640"/>
      <c r="AP452" s="640"/>
      <c r="AQ452" s="640"/>
    </row>
    <row r="453" spans="1:43" ht="15.75" customHeight="1">
      <c r="A453" s="640"/>
      <c r="B453" s="640"/>
      <c r="C453" s="641"/>
      <c r="D453" s="640"/>
      <c r="E453" s="640"/>
      <c r="F453" s="642"/>
      <c r="G453" s="642"/>
      <c r="H453" s="642"/>
      <c r="I453" s="640"/>
      <c r="J453" s="640"/>
      <c r="K453" s="596"/>
      <c r="L453" s="596"/>
      <c r="M453" s="640"/>
      <c r="N453" s="640"/>
      <c r="O453" s="640"/>
      <c r="P453" s="642"/>
      <c r="Q453" s="640"/>
      <c r="R453" s="640"/>
      <c r="S453" s="640"/>
      <c r="T453" s="640"/>
      <c r="U453" s="640"/>
      <c r="V453" s="640"/>
      <c r="W453" s="640"/>
      <c r="X453" s="640"/>
      <c r="Y453" s="640"/>
      <c r="Z453" s="640"/>
      <c r="AA453" s="640"/>
      <c r="AB453" s="640"/>
      <c r="AC453" s="640"/>
      <c r="AD453" s="640"/>
      <c r="AE453" s="640"/>
      <c r="AF453" s="640"/>
      <c r="AG453" s="640"/>
      <c r="AH453" s="640"/>
      <c r="AI453" s="640"/>
      <c r="AJ453" s="640"/>
      <c r="AK453" s="640"/>
      <c r="AL453" s="640"/>
      <c r="AM453" s="640"/>
      <c r="AN453" s="640"/>
      <c r="AO453" s="640"/>
      <c r="AP453" s="640"/>
      <c r="AQ453" s="640"/>
    </row>
    <row r="454" spans="1:43" ht="15.75" customHeight="1">
      <c r="A454" s="640"/>
      <c r="B454" s="640"/>
      <c r="C454" s="641"/>
      <c r="D454" s="640"/>
      <c r="E454" s="640"/>
      <c r="F454" s="642"/>
      <c r="G454" s="642"/>
      <c r="H454" s="642"/>
      <c r="I454" s="640"/>
      <c r="J454" s="640"/>
      <c r="K454" s="596"/>
      <c r="L454" s="596"/>
      <c r="M454" s="640"/>
      <c r="N454" s="640"/>
      <c r="O454" s="640"/>
      <c r="P454" s="642"/>
      <c r="Q454" s="640"/>
      <c r="R454" s="640"/>
      <c r="S454" s="640"/>
      <c r="T454" s="640"/>
      <c r="U454" s="640"/>
      <c r="V454" s="640"/>
      <c r="W454" s="640"/>
      <c r="X454" s="640"/>
      <c r="Y454" s="640"/>
      <c r="Z454" s="640"/>
      <c r="AA454" s="640"/>
      <c r="AB454" s="640"/>
      <c r="AC454" s="640"/>
      <c r="AD454" s="640"/>
      <c r="AE454" s="640"/>
      <c r="AF454" s="640"/>
      <c r="AG454" s="640"/>
      <c r="AH454" s="640"/>
      <c r="AI454" s="640"/>
      <c r="AJ454" s="640"/>
      <c r="AK454" s="640"/>
      <c r="AL454" s="640"/>
      <c r="AM454" s="640"/>
      <c r="AN454" s="640"/>
      <c r="AO454" s="640"/>
      <c r="AP454" s="640"/>
      <c r="AQ454" s="640"/>
    </row>
    <row r="455" spans="1:43" ht="15.75" customHeight="1">
      <c r="A455" s="640"/>
      <c r="B455" s="640"/>
      <c r="C455" s="641"/>
      <c r="D455" s="640"/>
      <c r="E455" s="640"/>
      <c r="F455" s="642"/>
      <c r="G455" s="642"/>
      <c r="H455" s="642"/>
      <c r="I455" s="640"/>
      <c r="J455" s="640"/>
      <c r="K455" s="596"/>
      <c r="L455" s="596"/>
      <c r="M455" s="640"/>
      <c r="N455" s="640"/>
      <c r="O455" s="640"/>
      <c r="P455" s="642"/>
      <c r="Q455" s="640"/>
      <c r="R455" s="640"/>
      <c r="S455" s="640"/>
      <c r="T455" s="640"/>
      <c r="U455" s="640"/>
      <c r="V455" s="640"/>
      <c r="W455" s="640"/>
      <c r="X455" s="640"/>
      <c r="Y455" s="640"/>
      <c r="Z455" s="640"/>
      <c r="AA455" s="640"/>
      <c r="AB455" s="640"/>
      <c r="AC455" s="640"/>
      <c r="AD455" s="640"/>
      <c r="AE455" s="640"/>
      <c r="AF455" s="640"/>
      <c r="AG455" s="640"/>
      <c r="AH455" s="640"/>
      <c r="AI455" s="640"/>
      <c r="AJ455" s="640"/>
      <c r="AK455" s="640"/>
      <c r="AL455" s="640"/>
      <c r="AM455" s="640"/>
      <c r="AN455" s="640"/>
      <c r="AO455" s="640"/>
      <c r="AP455" s="640"/>
      <c r="AQ455" s="640"/>
    </row>
    <row r="456" spans="1:43" ht="15.75" customHeight="1">
      <c r="A456" s="640"/>
      <c r="B456" s="640"/>
      <c r="C456" s="641"/>
      <c r="D456" s="640"/>
      <c r="E456" s="640"/>
      <c r="F456" s="642"/>
      <c r="G456" s="642"/>
      <c r="H456" s="642"/>
      <c r="I456" s="640"/>
      <c r="J456" s="640"/>
      <c r="K456" s="596"/>
      <c r="L456" s="596"/>
      <c r="M456" s="640"/>
      <c r="N456" s="640"/>
      <c r="O456" s="640"/>
      <c r="P456" s="642"/>
      <c r="Q456" s="640"/>
      <c r="R456" s="640"/>
      <c r="S456" s="640"/>
      <c r="T456" s="640"/>
      <c r="U456" s="640"/>
      <c r="V456" s="640"/>
      <c r="W456" s="640"/>
      <c r="X456" s="640"/>
      <c r="Y456" s="640"/>
      <c r="Z456" s="640"/>
      <c r="AA456" s="640"/>
      <c r="AB456" s="640"/>
      <c r="AC456" s="640"/>
      <c r="AD456" s="640"/>
      <c r="AE456" s="640"/>
      <c r="AF456" s="640"/>
      <c r="AG456" s="640"/>
      <c r="AH456" s="640"/>
      <c r="AI456" s="640"/>
      <c r="AJ456" s="640"/>
      <c r="AK456" s="640"/>
      <c r="AL456" s="640"/>
      <c r="AM456" s="640"/>
      <c r="AN456" s="640"/>
      <c r="AO456" s="640"/>
      <c r="AP456" s="640"/>
      <c r="AQ456" s="640"/>
    </row>
    <row r="457" spans="1:43" ht="15.75" customHeight="1">
      <c r="A457" s="640"/>
      <c r="B457" s="640"/>
      <c r="C457" s="641"/>
      <c r="D457" s="640"/>
      <c r="E457" s="640"/>
      <c r="F457" s="642"/>
      <c r="G457" s="642"/>
      <c r="H457" s="642"/>
      <c r="I457" s="640"/>
      <c r="J457" s="640"/>
      <c r="K457" s="596"/>
      <c r="L457" s="596"/>
      <c r="M457" s="640"/>
      <c r="N457" s="640"/>
      <c r="O457" s="640"/>
      <c r="P457" s="642"/>
      <c r="Q457" s="640"/>
      <c r="R457" s="640"/>
      <c r="S457" s="640"/>
      <c r="T457" s="640"/>
      <c r="U457" s="640"/>
      <c r="V457" s="640"/>
      <c r="W457" s="640"/>
      <c r="X457" s="640"/>
      <c r="Y457" s="640"/>
      <c r="Z457" s="640"/>
      <c r="AA457" s="640"/>
      <c r="AB457" s="640"/>
      <c r="AC457" s="640"/>
      <c r="AD457" s="640"/>
      <c r="AE457" s="640"/>
      <c r="AF457" s="640"/>
      <c r="AG457" s="640"/>
      <c r="AH457" s="640"/>
      <c r="AI457" s="640"/>
      <c r="AJ457" s="640"/>
      <c r="AK457" s="640"/>
      <c r="AL457" s="640"/>
      <c r="AM457" s="640"/>
      <c r="AN457" s="640"/>
      <c r="AO457" s="640"/>
      <c r="AP457" s="640"/>
      <c r="AQ457" s="640"/>
    </row>
    <row r="458" spans="1:43" ht="15.75" customHeight="1">
      <c r="A458" s="640"/>
      <c r="B458" s="640"/>
      <c r="C458" s="641"/>
      <c r="D458" s="640"/>
      <c r="E458" s="640"/>
      <c r="F458" s="642"/>
      <c r="G458" s="642"/>
      <c r="H458" s="642"/>
      <c r="I458" s="640"/>
      <c r="J458" s="640"/>
      <c r="K458" s="596"/>
      <c r="L458" s="596"/>
      <c r="M458" s="640"/>
      <c r="N458" s="640"/>
      <c r="O458" s="640"/>
      <c r="P458" s="642"/>
      <c r="Q458" s="640"/>
      <c r="R458" s="640"/>
      <c r="S458" s="640"/>
      <c r="T458" s="640"/>
      <c r="U458" s="640"/>
      <c r="V458" s="640"/>
      <c r="W458" s="640"/>
      <c r="X458" s="640"/>
      <c r="Y458" s="640"/>
      <c r="Z458" s="640"/>
      <c r="AA458" s="640"/>
      <c r="AB458" s="640"/>
      <c r="AC458" s="640"/>
      <c r="AD458" s="640"/>
      <c r="AE458" s="640"/>
      <c r="AF458" s="640"/>
      <c r="AG458" s="640"/>
      <c r="AH458" s="640"/>
      <c r="AI458" s="640"/>
      <c r="AJ458" s="640"/>
      <c r="AK458" s="640"/>
      <c r="AL458" s="640"/>
      <c r="AM458" s="640"/>
      <c r="AN458" s="640"/>
      <c r="AO458" s="640"/>
      <c r="AP458" s="640"/>
      <c r="AQ458" s="640"/>
    </row>
    <row r="459" spans="1:43" ht="15.75" customHeight="1">
      <c r="A459" s="640"/>
      <c r="B459" s="640"/>
      <c r="C459" s="641"/>
      <c r="D459" s="640"/>
      <c r="E459" s="640"/>
      <c r="F459" s="642"/>
      <c r="G459" s="642"/>
      <c r="H459" s="642"/>
      <c r="I459" s="640"/>
      <c r="J459" s="640"/>
      <c r="K459" s="596"/>
      <c r="L459" s="596"/>
      <c r="M459" s="640"/>
      <c r="N459" s="640"/>
      <c r="O459" s="640"/>
      <c r="P459" s="642"/>
      <c r="Q459" s="640"/>
      <c r="R459" s="640"/>
      <c r="S459" s="640"/>
      <c r="T459" s="640"/>
      <c r="U459" s="640"/>
      <c r="V459" s="640"/>
      <c r="W459" s="640"/>
      <c r="X459" s="640"/>
      <c r="Y459" s="640"/>
      <c r="Z459" s="640"/>
      <c r="AA459" s="640"/>
      <c r="AB459" s="640"/>
      <c r="AC459" s="640"/>
      <c r="AD459" s="640"/>
      <c r="AE459" s="640"/>
      <c r="AF459" s="640"/>
      <c r="AG459" s="640"/>
      <c r="AH459" s="640"/>
      <c r="AI459" s="640"/>
      <c r="AJ459" s="640"/>
      <c r="AK459" s="640"/>
      <c r="AL459" s="640"/>
      <c r="AM459" s="640"/>
      <c r="AN459" s="640"/>
      <c r="AO459" s="640"/>
      <c r="AP459" s="640"/>
      <c r="AQ459" s="640"/>
    </row>
    <row r="460" spans="1:43" ht="15.75" customHeight="1">
      <c r="A460" s="640"/>
      <c r="B460" s="640"/>
      <c r="C460" s="641"/>
      <c r="D460" s="640"/>
      <c r="E460" s="640"/>
      <c r="F460" s="642"/>
      <c r="G460" s="642"/>
      <c r="H460" s="642"/>
      <c r="I460" s="640"/>
      <c r="J460" s="640"/>
      <c r="K460" s="596"/>
      <c r="L460" s="596"/>
      <c r="M460" s="640"/>
      <c r="N460" s="640"/>
      <c r="O460" s="640"/>
      <c r="P460" s="642"/>
      <c r="Q460" s="640"/>
      <c r="R460" s="640"/>
      <c r="S460" s="640"/>
      <c r="T460" s="640"/>
      <c r="U460" s="640"/>
      <c r="V460" s="640"/>
      <c r="W460" s="640"/>
      <c r="X460" s="640"/>
      <c r="Y460" s="640"/>
      <c r="Z460" s="640"/>
      <c r="AA460" s="640"/>
      <c r="AB460" s="640"/>
      <c r="AC460" s="640"/>
      <c r="AD460" s="640"/>
      <c r="AE460" s="640"/>
      <c r="AF460" s="640"/>
      <c r="AG460" s="640"/>
      <c r="AH460" s="640"/>
      <c r="AI460" s="640"/>
      <c r="AJ460" s="640"/>
      <c r="AK460" s="640"/>
      <c r="AL460" s="640"/>
      <c r="AM460" s="640"/>
      <c r="AN460" s="640"/>
      <c r="AO460" s="640"/>
      <c r="AP460" s="640"/>
      <c r="AQ460" s="640"/>
    </row>
    <row r="461" spans="1:43" ht="15.75" customHeight="1">
      <c r="A461" s="640"/>
      <c r="B461" s="640"/>
      <c r="C461" s="641"/>
      <c r="D461" s="640"/>
      <c r="E461" s="640"/>
      <c r="F461" s="642"/>
      <c r="G461" s="642"/>
      <c r="H461" s="642"/>
      <c r="I461" s="640"/>
      <c r="J461" s="640"/>
      <c r="K461" s="596"/>
      <c r="L461" s="596"/>
      <c r="M461" s="640"/>
      <c r="N461" s="640"/>
      <c r="O461" s="640"/>
      <c r="P461" s="642"/>
      <c r="Q461" s="640"/>
      <c r="R461" s="640"/>
      <c r="S461" s="640"/>
      <c r="T461" s="640"/>
      <c r="U461" s="640"/>
      <c r="V461" s="640"/>
      <c r="W461" s="640"/>
      <c r="X461" s="640"/>
      <c r="Y461" s="640"/>
      <c r="Z461" s="640"/>
      <c r="AA461" s="640"/>
      <c r="AB461" s="640"/>
      <c r="AC461" s="640"/>
      <c r="AD461" s="640"/>
      <c r="AE461" s="640"/>
      <c r="AF461" s="640"/>
      <c r="AG461" s="640"/>
      <c r="AH461" s="640"/>
      <c r="AI461" s="640"/>
      <c r="AJ461" s="640"/>
      <c r="AK461" s="640"/>
      <c r="AL461" s="640"/>
      <c r="AM461" s="640"/>
      <c r="AN461" s="640"/>
      <c r="AO461" s="640"/>
      <c r="AP461" s="640"/>
      <c r="AQ461" s="640"/>
    </row>
    <row r="462" spans="1:43" ht="15.75" customHeight="1">
      <c r="A462" s="640"/>
      <c r="B462" s="640"/>
      <c r="C462" s="641"/>
      <c r="D462" s="640"/>
      <c r="E462" s="640"/>
      <c r="F462" s="642"/>
      <c r="G462" s="642"/>
      <c r="H462" s="642"/>
      <c r="I462" s="640"/>
      <c r="J462" s="640"/>
      <c r="K462" s="596"/>
      <c r="L462" s="596"/>
      <c r="M462" s="640"/>
      <c r="N462" s="640"/>
      <c r="O462" s="640"/>
      <c r="P462" s="642"/>
      <c r="Q462" s="640"/>
      <c r="R462" s="640"/>
      <c r="S462" s="640"/>
      <c r="T462" s="640"/>
      <c r="U462" s="640"/>
      <c r="V462" s="640"/>
      <c r="W462" s="640"/>
      <c r="X462" s="640"/>
      <c r="Y462" s="640"/>
      <c r="Z462" s="640"/>
      <c r="AA462" s="640"/>
      <c r="AB462" s="640"/>
      <c r="AC462" s="640"/>
      <c r="AD462" s="640"/>
      <c r="AE462" s="640"/>
      <c r="AF462" s="640"/>
      <c r="AG462" s="640"/>
      <c r="AH462" s="640"/>
      <c r="AI462" s="640"/>
      <c r="AJ462" s="640"/>
      <c r="AK462" s="640"/>
      <c r="AL462" s="640"/>
      <c r="AM462" s="640"/>
      <c r="AN462" s="640"/>
      <c r="AO462" s="640"/>
      <c r="AP462" s="640"/>
      <c r="AQ462" s="640"/>
    </row>
    <row r="463" spans="1:43" ht="15.75" customHeight="1">
      <c r="A463" s="640"/>
      <c r="B463" s="640"/>
      <c r="C463" s="641"/>
      <c r="D463" s="640"/>
      <c r="E463" s="640"/>
      <c r="F463" s="642"/>
      <c r="G463" s="642"/>
      <c r="H463" s="642"/>
      <c r="I463" s="640"/>
      <c r="J463" s="640"/>
      <c r="K463" s="596"/>
      <c r="L463" s="596"/>
      <c r="M463" s="640"/>
      <c r="N463" s="640"/>
      <c r="O463" s="640"/>
      <c r="P463" s="642"/>
      <c r="Q463" s="640"/>
      <c r="R463" s="640"/>
      <c r="S463" s="640"/>
      <c r="T463" s="640"/>
      <c r="U463" s="640"/>
      <c r="V463" s="640"/>
      <c r="W463" s="640"/>
      <c r="X463" s="640"/>
      <c r="Y463" s="640"/>
      <c r="Z463" s="640"/>
      <c r="AA463" s="640"/>
      <c r="AB463" s="640"/>
      <c r="AC463" s="640"/>
      <c r="AD463" s="640"/>
      <c r="AE463" s="640"/>
      <c r="AF463" s="640"/>
      <c r="AG463" s="640"/>
      <c r="AH463" s="640"/>
      <c r="AI463" s="640"/>
      <c r="AJ463" s="640"/>
      <c r="AK463" s="640"/>
      <c r="AL463" s="640"/>
      <c r="AM463" s="640"/>
      <c r="AN463" s="640"/>
      <c r="AO463" s="640"/>
      <c r="AP463" s="640"/>
      <c r="AQ463" s="640"/>
    </row>
    <row r="464" spans="1:43" ht="15.75" customHeight="1">
      <c r="A464" s="640"/>
      <c r="B464" s="640"/>
      <c r="C464" s="641"/>
      <c r="D464" s="640"/>
      <c r="E464" s="640"/>
      <c r="F464" s="642"/>
      <c r="G464" s="642"/>
      <c r="H464" s="642"/>
      <c r="I464" s="640"/>
      <c r="J464" s="640"/>
      <c r="K464" s="596"/>
      <c r="L464" s="596"/>
      <c r="M464" s="640"/>
      <c r="N464" s="640"/>
      <c r="O464" s="640"/>
      <c r="P464" s="642"/>
      <c r="Q464" s="640"/>
      <c r="R464" s="640"/>
      <c r="S464" s="640"/>
      <c r="T464" s="640"/>
      <c r="U464" s="640"/>
      <c r="V464" s="640"/>
      <c r="W464" s="640"/>
      <c r="X464" s="640"/>
      <c r="Y464" s="640"/>
      <c r="Z464" s="640"/>
      <c r="AA464" s="640"/>
      <c r="AB464" s="640"/>
      <c r="AC464" s="640"/>
      <c r="AD464" s="640"/>
      <c r="AE464" s="640"/>
      <c r="AF464" s="640"/>
      <c r="AG464" s="640"/>
      <c r="AH464" s="640"/>
      <c r="AI464" s="640"/>
      <c r="AJ464" s="640"/>
      <c r="AK464" s="640"/>
      <c r="AL464" s="640"/>
      <c r="AM464" s="640"/>
      <c r="AN464" s="640"/>
      <c r="AO464" s="640"/>
      <c r="AP464" s="640"/>
      <c r="AQ464" s="640"/>
    </row>
    <row r="465" spans="1:43" ht="15.75" customHeight="1">
      <c r="A465" s="640"/>
      <c r="B465" s="640"/>
      <c r="C465" s="641"/>
      <c r="D465" s="640"/>
      <c r="E465" s="640"/>
      <c r="F465" s="642"/>
      <c r="G465" s="642"/>
      <c r="H465" s="642"/>
      <c r="I465" s="640"/>
      <c r="J465" s="640"/>
      <c r="K465" s="596"/>
      <c r="L465" s="596"/>
      <c r="M465" s="640"/>
      <c r="N465" s="640"/>
      <c r="O465" s="640"/>
      <c r="P465" s="642"/>
      <c r="Q465" s="640"/>
      <c r="R465" s="640"/>
      <c r="S465" s="640"/>
      <c r="T465" s="640"/>
      <c r="U465" s="640"/>
      <c r="V465" s="640"/>
      <c r="W465" s="640"/>
      <c r="X465" s="640"/>
      <c r="Y465" s="640"/>
      <c r="Z465" s="640"/>
      <c r="AA465" s="640"/>
      <c r="AB465" s="640"/>
      <c r="AC465" s="640"/>
      <c r="AD465" s="640"/>
      <c r="AE465" s="640"/>
      <c r="AF465" s="640"/>
      <c r="AG465" s="640"/>
      <c r="AH465" s="640"/>
      <c r="AI465" s="640"/>
      <c r="AJ465" s="640"/>
      <c r="AK465" s="640"/>
      <c r="AL465" s="640"/>
      <c r="AM465" s="640"/>
      <c r="AN465" s="640"/>
      <c r="AO465" s="640"/>
      <c r="AP465" s="640"/>
      <c r="AQ465" s="640"/>
    </row>
    <row r="466" spans="1:43" ht="15.75" customHeight="1">
      <c r="A466" s="640"/>
      <c r="B466" s="640"/>
      <c r="C466" s="641"/>
      <c r="D466" s="640"/>
      <c r="E466" s="640"/>
      <c r="F466" s="642"/>
      <c r="G466" s="642"/>
      <c r="H466" s="642"/>
      <c r="I466" s="640"/>
      <c r="J466" s="640"/>
      <c r="K466" s="596"/>
      <c r="L466" s="596"/>
      <c r="M466" s="640"/>
      <c r="N466" s="640"/>
      <c r="O466" s="640"/>
      <c r="P466" s="642"/>
      <c r="Q466" s="640"/>
      <c r="R466" s="640"/>
      <c r="S466" s="640"/>
      <c r="T466" s="640"/>
      <c r="U466" s="640"/>
      <c r="V466" s="640"/>
      <c r="W466" s="640"/>
      <c r="X466" s="640"/>
      <c r="Y466" s="640"/>
      <c r="Z466" s="640"/>
      <c r="AA466" s="640"/>
      <c r="AB466" s="640"/>
      <c r="AC466" s="640"/>
      <c r="AD466" s="640"/>
      <c r="AE466" s="640"/>
      <c r="AF466" s="640"/>
      <c r="AG466" s="640"/>
      <c r="AH466" s="640"/>
      <c r="AI466" s="640"/>
      <c r="AJ466" s="640"/>
      <c r="AK466" s="640"/>
      <c r="AL466" s="640"/>
      <c r="AM466" s="640"/>
      <c r="AN466" s="640"/>
      <c r="AO466" s="640"/>
      <c r="AP466" s="640"/>
      <c r="AQ466" s="640"/>
    </row>
    <row r="467" spans="1:43" ht="15.75" customHeight="1">
      <c r="A467" s="640"/>
      <c r="B467" s="640"/>
      <c r="C467" s="641"/>
      <c r="D467" s="640"/>
      <c r="E467" s="640"/>
      <c r="F467" s="642"/>
      <c r="G467" s="642"/>
      <c r="H467" s="642"/>
      <c r="I467" s="640"/>
      <c r="J467" s="640"/>
      <c r="K467" s="596"/>
      <c r="L467" s="596"/>
      <c r="M467" s="640"/>
      <c r="N467" s="640"/>
      <c r="O467" s="640"/>
      <c r="P467" s="642"/>
      <c r="Q467" s="640"/>
      <c r="R467" s="640"/>
      <c r="S467" s="640"/>
      <c r="T467" s="640"/>
      <c r="U467" s="640"/>
      <c r="V467" s="640"/>
      <c r="W467" s="640"/>
      <c r="X467" s="640"/>
      <c r="Y467" s="640"/>
      <c r="Z467" s="640"/>
      <c r="AA467" s="640"/>
      <c r="AB467" s="640"/>
      <c r="AC467" s="640"/>
      <c r="AD467" s="640"/>
      <c r="AE467" s="640"/>
      <c r="AF467" s="640"/>
      <c r="AG467" s="640"/>
      <c r="AH467" s="640"/>
      <c r="AI467" s="640"/>
      <c r="AJ467" s="640"/>
      <c r="AK467" s="640"/>
      <c r="AL467" s="640"/>
      <c r="AM467" s="640"/>
      <c r="AN467" s="640"/>
      <c r="AO467" s="640"/>
      <c r="AP467" s="640"/>
      <c r="AQ467" s="640"/>
    </row>
    <row r="468" spans="1:43" ht="15.75" customHeight="1">
      <c r="A468" s="640"/>
      <c r="B468" s="640"/>
      <c r="C468" s="641"/>
      <c r="D468" s="640"/>
      <c r="E468" s="640"/>
      <c r="F468" s="642"/>
      <c r="G468" s="642"/>
      <c r="H468" s="642"/>
      <c r="I468" s="640"/>
      <c r="J468" s="640"/>
      <c r="K468" s="596"/>
      <c r="L468" s="596"/>
      <c r="M468" s="640"/>
      <c r="N468" s="640"/>
      <c r="O468" s="640"/>
      <c r="P468" s="642"/>
      <c r="Q468" s="640"/>
      <c r="R468" s="640"/>
      <c r="S468" s="640"/>
      <c r="T468" s="640"/>
      <c r="U468" s="640"/>
      <c r="V468" s="640"/>
      <c r="W468" s="640"/>
      <c r="X468" s="640"/>
      <c r="Y468" s="640"/>
      <c r="Z468" s="640"/>
      <c r="AA468" s="640"/>
      <c r="AB468" s="640"/>
      <c r="AC468" s="640"/>
      <c r="AD468" s="640"/>
      <c r="AE468" s="640"/>
      <c r="AF468" s="640"/>
      <c r="AG468" s="640"/>
      <c r="AH468" s="640"/>
      <c r="AI468" s="640"/>
      <c r="AJ468" s="640"/>
      <c r="AK468" s="640"/>
      <c r="AL468" s="640"/>
      <c r="AM468" s="640"/>
      <c r="AN468" s="640"/>
      <c r="AO468" s="640"/>
      <c r="AP468" s="640"/>
      <c r="AQ468" s="640"/>
    </row>
    <row r="469" spans="1:43" ht="15.75" customHeight="1">
      <c r="A469" s="640"/>
      <c r="B469" s="640"/>
      <c r="C469" s="641"/>
      <c r="D469" s="640"/>
      <c r="E469" s="640"/>
      <c r="F469" s="642"/>
      <c r="G469" s="642"/>
      <c r="H469" s="642"/>
      <c r="I469" s="640"/>
      <c r="J469" s="640"/>
      <c r="K469" s="596"/>
      <c r="L469" s="596"/>
      <c r="M469" s="640"/>
      <c r="N469" s="640"/>
      <c r="O469" s="640"/>
      <c r="P469" s="642"/>
      <c r="Q469" s="640"/>
      <c r="R469" s="640"/>
      <c r="S469" s="640"/>
      <c r="T469" s="640"/>
      <c r="U469" s="640"/>
      <c r="V469" s="640"/>
      <c r="W469" s="640"/>
      <c r="X469" s="640"/>
      <c r="Y469" s="640"/>
      <c r="Z469" s="640"/>
      <c r="AA469" s="640"/>
      <c r="AB469" s="640"/>
      <c r="AC469" s="640"/>
      <c r="AD469" s="640"/>
      <c r="AE469" s="640"/>
      <c r="AF469" s="640"/>
      <c r="AG469" s="640"/>
      <c r="AH469" s="640"/>
      <c r="AI469" s="640"/>
      <c r="AJ469" s="640"/>
      <c r="AK469" s="640"/>
      <c r="AL469" s="640"/>
      <c r="AM469" s="640"/>
      <c r="AN469" s="640"/>
      <c r="AO469" s="640"/>
      <c r="AP469" s="640"/>
      <c r="AQ469" s="640"/>
    </row>
    <row r="470" spans="1:43" ht="15.75" customHeight="1">
      <c r="A470" s="640"/>
      <c r="B470" s="640"/>
      <c r="C470" s="641"/>
      <c r="D470" s="640"/>
      <c r="E470" s="640"/>
      <c r="F470" s="642"/>
      <c r="G470" s="642"/>
      <c r="H470" s="642"/>
      <c r="I470" s="640"/>
      <c r="J470" s="640"/>
      <c r="K470" s="596"/>
      <c r="L470" s="596"/>
      <c r="M470" s="640"/>
      <c r="N470" s="640"/>
      <c r="O470" s="640"/>
      <c r="P470" s="642"/>
      <c r="Q470" s="640"/>
      <c r="R470" s="640"/>
      <c r="S470" s="640"/>
      <c r="T470" s="640"/>
      <c r="U470" s="640"/>
      <c r="V470" s="640"/>
      <c r="W470" s="640"/>
      <c r="X470" s="640"/>
      <c r="Y470" s="640"/>
      <c r="Z470" s="640"/>
      <c r="AA470" s="640"/>
      <c r="AB470" s="640"/>
      <c r="AC470" s="640"/>
      <c r="AD470" s="640"/>
      <c r="AE470" s="640"/>
      <c r="AF470" s="640"/>
      <c r="AG470" s="640"/>
      <c r="AH470" s="640"/>
      <c r="AI470" s="640"/>
      <c r="AJ470" s="640"/>
      <c r="AK470" s="640"/>
      <c r="AL470" s="640"/>
      <c r="AM470" s="640"/>
      <c r="AN470" s="640"/>
      <c r="AO470" s="640"/>
      <c r="AP470" s="640"/>
      <c r="AQ470" s="640"/>
    </row>
    <row r="471" spans="1:43" ht="15.75" customHeight="1">
      <c r="A471" s="640"/>
      <c r="B471" s="640"/>
      <c r="C471" s="641"/>
      <c r="D471" s="640"/>
      <c r="E471" s="640"/>
      <c r="F471" s="642"/>
      <c r="G471" s="642"/>
      <c r="H471" s="642"/>
      <c r="I471" s="640"/>
      <c r="J471" s="640"/>
      <c r="K471" s="596"/>
      <c r="L471" s="596"/>
      <c r="M471" s="640"/>
      <c r="N471" s="640"/>
      <c r="O471" s="640"/>
      <c r="P471" s="642"/>
      <c r="Q471" s="640"/>
      <c r="R471" s="640"/>
      <c r="S471" s="640"/>
      <c r="T471" s="640"/>
      <c r="U471" s="640"/>
      <c r="V471" s="640"/>
      <c r="W471" s="640"/>
      <c r="X471" s="640"/>
      <c r="Y471" s="640"/>
      <c r="Z471" s="640"/>
      <c r="AA471" s="640"/>
      <c r="AB471" s="640"/>
      <c r="AC471" s="640"/>
      <c r="AD471" s="640"/>
      <c r="AE471" s="640"/>
      <c r="AF471" s="640"/>
      <c r="AG471" s="640"/>
      <c r="AH471" s="640"/>
      <c r="AI471" s="640"/>
      <c r="AJ471" s="640"/>
      <c r="AK471" s="640"/>
      <c r="AL471" s="640"/>
      <c r="AM471" s="640"/>
      <c r="AN471" s="640"/>
      <c r="AO471" s="640"/>
      <c r="AP471" s="640"/>
      <c r="AQ471" s="640"/>
    </row>
    <row r="472" spans="1:43" ht="15.75" customHeight="1">
      <c r="A472" s="640"/>
      <c r="B472" s="640"/>
      <c r="C472" s="641"/>
      <c r="D472" s="640"/>
      <c r="E472" s="640"/>
      <c r="F472" s="642"/>
      <c r="G472" s="642"/>
      <c r="H472" s="642"/>
      <c r="I472" s="640"/>
      <c r="J472" s="640"/>
      <c r="K472" s="596"/>
      <c r="L472" s="596"/>
      <c r="M472" s="640"/>
      <c r="N472" s="640"/>
      <c r="O472" s="640"/>
      <c r="P472" s="642"/>
      <c r="Q472" s="640"/>
      <c r="R472" s="640"/>
      <c r="S472" s="640"/>
      <c r="T472" s="640"/>
      <c r="U472" s="640"/>
      <c r="V472" s="640"/>
      <c r="W472" s="640"/>
      <c r="X472" s="640"/>
      <c r="Y472" s="640"/>
      <c r="Z472" s="640"/>
      <c r="AA472" s="640"/>
      <c r="AB472" s="640"/>
      <c r="AC472" s="640"/>
      <c r="AD472" s="640"/>
      <c r="AE472" s="640"/>
      <c r="AF472" s="640"/>
      <c r="AG472" s="640"/>
      <c r="AH472" s="640"/>
      <c r="AI472" s="640"/>
      <c r="AJ472" s="640"/>
      <c r="AK472" s="640"/>
      <c r="AL472" s="640"/>
      <c r="AM472" s="640"/>
      <c r="AN472" s="640"/>
      <c r="AO472" s="640"/>
      <c r="AP472" s="640"/>
      <c r="AQ472" s="640"/>
    </row>
    <row r="473" spans="1:43" ht="15.75" customHeight="1">
      <c r="A473" s="640"/>
      <c r="B473" s="640"/>
      <c r="C473" s="641"/>
      <c r="D473" s="640"/>
      <c r="E473" s="640"/>
      <c r="F473" s="642"/>
      <c r="G473" s="642"/>
      <c r="H473" s="642"/>
      <c r="I473" s="640"/>
      <c r="J473" s="640"/>
      <c r="K473" s="596"/>
      <c r="L473" s="596"/>
      <c r="M473" s="640"/>
      <c r="N473" s="640"/>
      <c r="O473" s="640"/>
      <c r="P473" s="642"/>
      <c r="Q473" s="640"/>
      <c r="R473" s="640"/>
      <c r="S473" s="640"/>
      <c r="T473" s="640"/>
      <c r="U473" s="640"/>
      <c r="V473" s="640"/>
      <c r="W473" s="640"/>
      <c r="X473" s="640"/>
      <c r="Y473" s="640"/>
      <c r="Z473" s="640"/>
      <c r="AA473" s="640"/>
      <c r="AB473" s="640"/>
      <c r="AC473" s="640"/>
      <c r="AD473" s="640"/>
      <c r="AE473" s="640"/>
      <c r="AF473" s="640"/>
      <c r="AG473" s="640"/>
      <c r="AH473" s="640"/>
      <c r="AI473" s="640"/>
      <c r="AJ473" s="640"/>
      <c r="AK473" s="640"/>
      <c r="AL473" s="640"/>
      <c r="AM473" s="640"/>
      <c r="AN473" s="640"/>
      <c r="AO473" s="640"/>
      <c r="AP473" s="640"/>
      <c r="AQ473" s="640"/>
    </row>
    <row r="474" spans="1:43" ht="15.75" customHeight="1">
      <c r="A474" s="640"/>
      <c r="B474" s="640"/>
      <c r="C474" s="641"/>
      <c r="D474" s="640"/>
      <c r="E474" s="640"/>
      <c r="F474" s="642"/>
      <c r="G474" s="642"/>
      <c r="H474" s="642"/>
      <c r="I474" s="640"/>
      <c r="J474" s="640"/>
      <c r="K474" s="596"/>
      <c r="L474" s="596"/>
      <c r="M474" s="640"/>
      <c r="N474" s="640"/>
      <c r="O474" s="640"/>
      <c r="P474" s="642"/>
      <c r="Q474" s="640"/>
      <c r="R474" s="640"/>
      <c r="S474" s="640"/>
      <c r="T474" s="640"/>
      <c r="U474" s="640"/>
      <c r="V474" s="640"/>
      <c r="W474" s="640"/>
      <c r="X474" s="640"/>
      <c r="Y474" s="640"/>
      <c r="Z474" s="640"/>
      <c r="AA474" s="640"/>
      <c r="AB474" s="640"/>
      <c r="AC474" s="640"/>
      <c r="AD474" s="640"/>
      <c r="AE474" s="640"/>
      <c r="AF474" s="640"/>
      <c r="AG474" s="640"/>
      <c r="AH474" s="640"/>
      <c r="AI474" s="640"/>
      <c r="AJ474" s="640"/>
      <c r="AK474" s="640"/>
      <c r="AL474" s="640"/>
      <c r="AM474" s="640"/>
      <c r="AN474" s="640"/>
      <c r="AO474" s="640"/>
      <c r="AP474" s="640"/>
      <c r="AQ474" s="640"/>
    </row>
    <row r="475" spans="1:43" ht="15.75" customHeight="1">
      <c r="A475" s="640"/>
      <c r="B475" s="640"/>
      <c r="C475" s="641"/>
      <c r="D475" s="640"/>
      <c r="E475" s="640"/>
      <c r="F475" s="642"/>
      <c r="G475" s="642"/>
      <c r="H475" s="642"/>
      <c r="I475" s="640"/>
      <c r="J475" s="640"/>
      <c r="K475" s="596"/>
      <c r="L475" s="596"/>
      <c r="M475" s="640"/>
      <c r="N475" s="640"/>
      <c r="O475" s="640"/>
      <c r="P475" s="642"/>
      <c r="Q475" s="640"/>
      <c r="R475" s="640"/>
      <c r="S475" s="640"/>
      <c r="T475" s="640"/>
      <c r="U475" s="640"/>
      <c r="V475" s="640"/>
      <c r="W475" s="640"/>
      <c r="X475" s="640"/>
      <c r="Y475" s="640"/>
      <c r="Z475" s="640"/>
      <c r="AA475" s="640"/>
      <c r="AB475" s="640"/>
      <c r="AC475" s="640"/>
      <c r="AD475" s="640"/>
      <c r="AE475" s="640"/>
      <c r="AF475" s="640"/>
      <c r="AG475" s="640"/>
      <c r="AH475" s="640"/>
      <c r="AI475" s="640"/>
      <c r="AJ475" s="640"/>
      <c r="AK475" s="640"/>
      <c r="AL475" s="640"/>
      <c r="AM475" s="640"/>
      <c r="AN475" s="640"/>
      <c r="AO475" s="640"/>
      <c r="AP475" s="640"/>
      <c r="AQ475" s="640"/>
    </row>
    <row r="476" spans="1:43" ht="15.75" customHeight="1">
      <c r="A476" s="640"/>
      <c r="B476" s="640"/>
      <c r="C476" s="641"/>
      <c r="D476" s="640"/>
      <c r="E476" s="640"/>
      <c r="F476" s="642"/>
      <c r="G476" s="642"/>
      <c r="H476" s="642"/>
      <c r="I476" s="640"/>
      <c r="J476" s="640"/>
      <c r="K476" s="596"/>
      <c r="L476" s="596"/>
      <c r="M476" s="640"/>
      <c r="N476" s="640"/>
      <c r="O476" s="640"/>
      <c r="P476" s="642"/>
      <c r="Q476" s="640"/>
      <c r="R476" s="640"/>
      <c r="S476" s="640"/>
      <c r="T476" s="640"/>
      <c r="U476" s="640"/>
      <c r="V476" s="640"/>
      <c r="W476" s="640"/>
      <c r="X476" s="640"/>
      <c r="Y476" s="640"/>
      <c r="Z476" s="640"/>
      <c r="AA476" s="640"/>
      <c r="AB476" s="640"/>
      <c r="AC476" s="640"/>
      <c r="AD476" s="640"/>
      <c r="AE476" s="640"/>
      <c r="AF476" s="640"/>
      <c r="AG476" s="640"/>
      <c r="AH476" s="640"/>
      <c r="AI476" s="640"/>
      <c r="AJ476" s="640"/>
      <c r="AK476" s="640"/>
      <c r="AL476" s="640"/>
      <c r="AM476" s="640"/>
      <c r="AN476" s="640"/>
      <c r="AO476" s="640"/>
      <c r="AP476" s="640"/>
      <c r="AQ476" s="640"/>
    </row>
    <row r="477" spans="1:43" ht="15.75" customHeight="1">
      <c r="A477" s="640"/>
      <c r="B477" s="640"/>
      <c r="C477" s="641"/>
      <c r="D477" s="640"/>
      <c r="E477" s="640"/>
      <c r="F477" s="642"/>
      <c r="G477" s="642"/>
      <c r="H477" s="642"/>
      <c r="I477" s="640"/>
      <c r="J477" s="640"/>
      <c r="K477" s="596"/>
      <c r="L477" s="596"/>
      <c r="M477" s="640"/>
      <c r="N477" s="640"/>
      <c r="O477" s="640"/>
      <c r="P477" s="642"/>
      <c r="Q477" s="640"/>
      <c r="R477" s="640"/>
      <c r="S477" s="640"/>
      <c r="T477" s="640"/>
      <c r="U477" s="640"/>
      <c r="V477" s="640"/>
      <c r="W477" s="640"/>
      <c r="X477" s="640"/>
      <c r="Y477" s="640"/>
      <c r="Z477" s="640"/>
      <c r="AA477" s="640"/>
      <c r="AB477" s="640"/>
      <c r="AC477" s="640"/>
      <c r="AD477" s="640"/>
      <c r="AE477" s="640"/>
      <c r="AF477" s="640"/>
      <c r="AG477" s="640"/>
      <c r="AH477" s="640"/>
      <c r="AI477" s="640"/>
      <c r="AJ477" s="640"/>
      <c r="AK477" s="640"/>
      <c r="AL477" s="640"/>
      <c r="AM477" s="640"/>
      <c r="AN477" s="640"/>
      <c r="AO477" s="640"/>
      <c r="AP477" s="640"/>
      <c r="AQ477" s="640"/>
    </row>
    <row r="478" spans="1:43" ht="15.75" customHeight="1">
      <c r="A478" s="640"/>
      <c r="B478" s="640"/>
      <c r="C478" s="641"/>
      <c r="D478" s="640"/>
      <c r="E478" s="640"/>
      <c r="F478" s="642"/>
      <c r="G478" s="642"/>
      <c r="H478" s="642"/>
      <c r="I478" s="640"/>
      <c r="J478" s="640"/>
      <c r="K478" s="596"/>
      <c r="L478" s="596"/>
      <c r="M478" s="640"/>
      <c r="N478" s="640"/>
      <c r="O478" s="640"/>
      <c r="P478" s="642"/>
      <c r="Q478" s="640"/>
      <c r="R478" s="640"/>
      <c r="S478" s="640"/>
      <c r="T478" s="640"/>
      <c r="U478" s="640"/>
      <c r="V478" s="640"/>
      <c r="W478" s="640"/>
      <c r="X478" s="640"/>
      <c r="Y478" s="640"/>
      <c r="Z478" s="640"/>
      <c r="AA478" s="640"/>
      <c r="AB478" s="640"/>
      <c r="AC478" s="640"/>
      <c r="AD478" s="640"/>
      <c r="AE478" s="640"/>
      <c r="AF478" s="640"/>
      <c r="AG478" s="640"/>
      <c r="AH478" s="640"/>
      <c r="AI478" s="640"/>
      <c r="AJ478" s="640"/>
      <c r="AK478" s="640"/>
      <c r="AL478" s="640"/>
      <c r="AM478" s="640"/>
      <c r="AN478" s="640"/>
      <c r="AO478" s="640"/>
      <c r="AP478" s="640"/>
      <c r="AQ478" s="640"/>
    </row>
    <row r="479" spans="1:43" ht="15.75" customHeight="1">
      <c r="A479" s="640"/>
      <c r="B479" s="640"/>
      <c r="C479" s="641"/>
      <c r="D479" s="640"/>
      <c r="E479" s="640"/>
      <c r="F479" s="642"/>
      <c r="G479" s="642"/>
      <c r="H479" s="642"/>
      <c r="I479" s="640"/>
      <c r="J479" s="640"/>
      <c r="K479" s="596"/>
      <c r="L479" s="596"/>
      <c r="M479" s="640"/>
      <c r="N479" s="640"/>
      <c r="O479" s="640"/>
      <c r="P479" s="642"/>
      <c r="Q479" s="640"/>
      <c r="R479" s="640"/>
      <c r="S479" s="640"/>
      <c r="T479" s="640"/>
      <c r="U479" s="640"/>
      <c r="V479" s="640"/>
      <c r="W479" s="640"/>
      <c r="X479" s="640"/>
      <c r="Y479" s="640"/>
      <c r="Z479" s="640"/>
      <c r="AA479" s="640"/>
      <c r="AB479" s="640"/>
      <c r="AC479" s="640"/>
      <c r="AD479" s="640"/>
      <c r="AE479" s="640"/>
      <c r="AF479" s="640"/>
      <c r="AG479" s="640"/>
      <c r="AH479" s="640"/>
      <c r="AI479" s="640"/>
      <c r="AJ479" s="640"/>
      <c r="AK479" s="640"/>
      <c r="AL479" s="640"/>
      <c r="AM479" s="640"/>
      <c r="AN479" s="640"/>
      <c r="AO479" s="640"/>
      <c r="AP479" s="640"/>
      <c r="AQ479" s="640"/>
    </row>
    <row r="480" spans="1:43" ht="15.75" customHeight="1">
      <c r="A480" s="640"/>
      <c r="B480" s="640"/>
      <c r="C480" s="641"/>
      <c r="D480" s="640"/>
      <c r="E480" s="640"/>
      <c r="F480" s="642"/>
      <c r="G480" s="642"/>
      <c r="H480" s="642"/>
      <c r="I480" s="640"/>
      <c r="J480" s="640"/>
      <c r="K480" s="596"/>
      <c r="L480" s="596"/>
      <c r="M480" s="640"/>
      <c r="N480" s="640"/>
      <c r="O480" s="640"/>
      <c r="P480" s="642"/>
      <c r="Q480" s="640"/>
      <c r="R480" s="640"/>
      <c r="S480" s="640"/>
      <c r="T480" s="640"/>
      <c r="U480" s="640"/>
      <c r="V480" s="640"/>
      <c r="W480" s="640"/>
      <c r="X480" s="640"/>
      <c r="Y480" s="640"/>
      <c r="Z480" s="640"/>
      <c r="AA480" s="640"/>
      <c r="AB480" s="640"/>
      <c r="AC480" s="640"/>
      <c r="AD480" s="640"/>
      <c r="AE480" s="640"/>
      <c r="AF480" s="640"/>
      <c r="AG480" s="640"/>
      <c r="AH480" s="640"/>
      <c r="AI480" s="640"/>
      <c r="AJ480" s="640"/>
      <c r="AK480" s="640"/>
      <c r="AL480" s="640"/>
      <c r="AM480" s="640"/>
      <c r="AN480" s="640"/>
      <c r="AO480" s="640"/>
      <c r="AP480" s="640"/>
      <c r="AQ480" s="640"/>
    </row>
    <row r="481" spans="1:43" ht="15.75" customHeight="1">
      <c r="A481" s="640"/>
      <c r="B481" s="640"/>
      <c r="C481" s="641"/>
      <c r="D481" s="640"/>
      <c r="E481" s="640"/>
      <c r="F481" s="642"/>
      <c r="G481" s="642"/>
      <c r="H481" s="642"/>
      <c r="I481" s="640"/>
      <c r="J481" s="640"/>
      <c r="K481" s="596"/>
      <c r="L481" s="596"/>
      <c r="M481" s="640"/>
      <c r="N481" s="640"/>
      <c r="O481" s="640"/>
      <c r="P481" s="642"/>
      <c r="Q481" s="640"/>
      <c r="R481" s="640"/>
      <c r="S481" s="640"/>
      <c r="T481" s="640"/>
      <c r="U481" s="640"/>
      <c r="V481" s="640"/>
      <c r="W481" s="640"/>
      <c r="X481" s="640"/>
      <c r="Y481" s="640"/>
      <c r="Z481" s="640"/>
      <c r="AA481" s="640"/>
      <c r="AB481" s="640"/>
      <c r="AC481" s="640"/>
      <c r="AD481" s="640"/>
      <c r="AE481" s="640"/>
      <c r="AF481" s="640"/>
      <c r="AG481" s="640"/>
      <c r="AH481" s="640"/>
      <c r="AI481" s="640"/>
      <c r="AJ481" s="640"/>
      <c r="AK481" s="640"/>
      <c r="AL481" s="640"/>
      <c r="AM481" s="640"/>
      <c r="AN481" s="640"/>
      <c r="AO481" s="640"/>
      <c r="AP481" s="640"/>
      <c r="AQ481" s="640"/>
    </row>
    <row r="482" spans="1:43" ht="15.75" customHeight="1">
      <c r="A482" s="640"/>
      <c r="B482" s="640"/>
      <c r="C482" s="641"/>
      <c r="D482" s="640"/>
      <c r="E482" s="640"/>
      <c r="F482" s="642"/>
      <c r="G482" s="642"/>
      <c r="H482" s="642"/>
      <c r="I482" s="640"/>
      <c r="J482" s="640"/>
      <c r="K482" s="596"/>
      <c r="L482" s="596"/>
      <c r="M482" s="640"/>
      <c r="N482" s="640"/>
      <c r="O482" s="640"/>
      <c r="P482" s="642"/>
      <c r="Q482" s="640"/>
      <c r="R482" s="640"/>
      <c r="S482" s="640"/>
      <c r="T482" s="640"/>
      <c r="U482" s="640"/>
      <c r="V482" s="640"/>
      <c r="W482" s="640"/>
      <c r="X482" s="640"/>
      <c r="Y482" s="640"/>
      <c r="Z482" s="640"/>
      <c r="AA482" s="640"/>
      <c r="AB482" s="640"/>
      <c r="AC482" s="640"/>
      <c r="AD482" s="640"/>
      <c r="AE482" s="640"/>
      <c r="AF482" s="640"/>
      <c r="AG482" s="640"/>
      <c r="AH482" s="640"/>
      <c r="AI482" s="640"/>
      <c r="AJ482" s="640"/>
      <c r="AK482" s="640"/>
      <c r="AL482" s="640"/>
      <c r="AM482" s="640"/>
      <c r="AN482" s="640"/>
      <c r="AO482" s="640"/>
      <c r="AP482" s="640"/>
      <c r="AQ482" s="640"/>
    </row>
    <row r="483" spans="1:43" ht="15.75" customHeight="1">
      <c r="A483" s="640"/>
      <c r="B483" s="640"/>
      <c r="C483" s="641"/>
      <c r="D483" s="640"/>
      <c r="E483" s="640"/>
      <c r="F483" s="642"/>
      <c r="G483" s="642"/>
      <c r="H483" s="642"/>
      <c r="I483" s="640"/>
      <c r="J483" s="640"/>
      <c r="K483" s="596"/>
      <c r="L483" s="596"/>
      <c r="M483" s="640"/>
      <c r="N483" s="640"/>
      <c r="O483" s="640"/>
      <c r="P483" s="642"/>
      <c r="Q483" s="640"/>
      <c r="R483" s="640"/>
      <c r="S483" s="640"/>
      <c r="T483" s="640"/>
      <c r="U483" s="640"/>
      <c r="V483" s="640"/>
      <c r="W483" s="640"/>
      <c r="X483" s="640"/>
      <c r="Y483" s="640"/>
      <c r="Z483" s="640"/>
      <c r="AA483" s="640"/>
      <c r="AB483" s="640"/>
      <c r="AC483" s="640"/>
      <c r="AD483" s="640"/>
      <c r="AE483" s="640"/>
      <c r="AF483" s="640"/>
      <c r="AG483" s="640"/>
      <c r="AH483" s="640"/>
      <c r="AI483" s="640"/>
      <c r="AJ483" s="640"/>
      <c r="AK483" s="640"/>
      <c r="AL483" s="640"/>
      <c r="AM483" s="640"/>
      <c r="AN483" s="640"/>
      <c r="AO483" s="640"/>
      <c r="AP483" s="640"/>
      <c r="AQ483" s="640"/>
    </row>
    <row r="484" spans="1:43" ht="15.75" customHeight="1">
      <c r="A484" s="640"/>
      <c r="B484" s="640"/>
      <c r="C484" s="641"/>
      <c r="D484" s="640"/>
      <c r="E484" s="640"/>
      <c r="F484" s="642"/>
      <c r="G484" s="642"/>
      <c r="H484" s="642"/>
      <c r="I484" s="640"/>
      <c r="J484" s="640"/>
      <c r="K484" s="596"/>
      <c r="L484" s="596"/>
      <c r="M484" s="640"/>
      <c r="N484" s="640"/>
      <c r="O484" s="640"/>
      <c r="P484" s="642"/>
      <c r="Q484" s="640"/>
      <c r="R484" s="640"/>
      <c r="S484" s="640"/>
      <c r="T484" s="640"/>
      <c r="U484" s="640"/>
      <c r="V484" s="640"/>
      <c r="W484" s="640"/>
      <c r="X484" s="640"/>
      <c r="Y484" s="640"/>
      <c r="Z484" s="640"/>
      <c r="AA484" s="640"/>
      <c r="AB484" s="640"/>
      <c r="AC484" s="640"/>
      <c r="AD484" s="640"/>
      <c r="AE484" s="640"/>
      <c r="AF484" s="640"/>
      <c r="AG484" s="640"/>
      <c r="AH484" s="640"/>
      <c r="AI484" s="640"/>
      <c r="AJ484" s="640"/>
      <c r="AK484" s="640"/>
      <c r="AL484" s="640"/>
      <c r="AM484" s="640"/>
      <c r="AN484" s="640"/>
      <c r="AO484" s="640"/>
      <c r="AP484" s="640"/>
      <c r="AQ484" s="640"/>
    </row>
    <row r="485" spans="1:43" ht="15.75" customHeight="1">
      <c r="A485" s="640"/>
      <c r="B485" s="640"/>
      <c r="C485" s="641"/>
      <c r="D485" s="640"/>
      <c r="E485" s="640"/>
      <c r="F485" s="642"/>
      <c r="G485" s="642"/>
      <c r="H485" s="642"/>
      <c r="I485" s="640"/>
      <c r="J485" s="640"/>
      <c r="K485" s="596"/>
      <c r="L485" s="596"/>
      <c r="M485" s="640"/>
      <c r="N485" s="640"/>
      <c r="O485" s="640"/>
      <c r="P485" s="642"/>
      <c r="Q485" s="640"/>
      <c r="R485" s="640"/>
      <c r="S485" s="640"/>
      <c r="T485" s="640"/>
      <c r="U485" s="640"/>
      <c r="V485" s="640"/>
      <c r="W485" s="640"/>
      <c r="X485" s="640"/>
      <c r="Y485" s="640"/>
      <c r="Z485" s="640"/>
      <c r="AA485" s="640"/>
      <c r="AB485" s="640"/>
      <c r="AC485" s="640"/>
      <c r="AD485" s="640"/>
      <c r="AE485" s="640"/>
      <c r="AF485" s="640"/>
      <c r="AG485" s="640"/>
      <c r="AH485" s="640"/>
      <c r="AI485" s="640"/>
      <c r="AJ485" s="640"/>
      <c r="AK485" s="640"/>
      <c r="AL485" s="640"/>
      <c r="AM485" s="640"/>
      <c r="AN485" s="640"/>
      <c r="AO485" s="640"/>
      <c r="AP485" s="640"/>
      <c r="AQ485" s="640"/>
    </row>
    <row r="486" spans="1:43" ht="15.75" customHeight="1">
      <c r="A486" s="640"/>
      <c r="B486" s="640"/>
      <c r="C486" s="641"/>
      <c r="D486" s="640"/>
      <c r="E486" s="640"/>
      <c r="F486" s="642"/>
      <c r="G486" s="642"/>
      <c r="H486" s="642"/>
      <c r="I486" s="640"/>
      <c r="J486" s="640"/>
      <c r="K486" s="596"/>
      <c r="L486" s="596"/>
      <c r="M486" s="640"/>
      <c r="N486" s="640"/>
      <c r="O486" s="640"/>
      <c r="P486" s="642"/>
      <c r="Q486" s="640"/>
      <c r="R486" s="640"/>
      <c r="S486" s="640"/>
      <c r="T486" s="640"/>
      <c r="U486" s="640"/>
      <c r="V486" s="640"/>
      <c r="W486" s="640"/>
      <c r="X486" s="640"/>
      <c r="Y486" s="640"/>
      <c r="Z486" s="640"/>
      <c r="AA486" s="640"/>
      <c r="AB486" s="640"/>
      <c r="AC486" s="640"/>
      <c r="AD486" s="640"/>
      <c r="AE486" s="640"/>
      <c r="AF486" s="640"/>
      <c r="AG486" s="640"/>
      <c r="AH486" s="640"/>
      <c r="AI486" s="640"/>
      <c r="AJ486" s="640"/>
      <c r="AK486" s="640"/>
      <c r="AL486" s="640"/>
      <c r="AM486" s="640"/>
      <c r="AN486" s="640"/>
      <c r="AO486" s="640"/>
      <c r="AP486" s="640"/>
      <c r="AQ486" s="640"/>
    </row>
    <row r="487" spans="1:43" ht="15.75" customHeight="1">
      <c r="A487" s="640"/>
      <c r="B487" s="640"/>
      <c r="C487" s="641"/>
      <c r="D487" s="640"/>
      <c r="E487" s="640"/>
      <c r="F487" s="642"/>
      <c r="G487" s="642"/>
      <c r="H487" s="642"/>
      <c r="I487" s="640"/>
      <c r="J487" s="640"/>
      <c r="K487" s="596"/>
      <c r="L487" s="596"/>
      <c r="M487" s="640"/>
      <c r="N487" s="640"/>
      <c r="O487" s="640"/>
      <c r="P487" s="642"/>
      <c r="Q487" s="640"/>
      <c r="R487" s="640"/>
      <c r="S487" s="640"/>
      <c r="T487" s="640"/>
      <c r="U487" s="640"/>
      <c r="V487" s="640"/>
      <c r="W487" s="640"/>
      <c r="X487" s="640"/>
      <c r="Y487" s="640"/>
      <c r="Z487" s="640"/>
      <c r="AA487" s="640"/>
      <c r="AB487" s="640"/>
      <c r="AC487" s="640"/>
      <c r="AD487" s="640"/>
      <c r="AE487" s="640"/>
      <c r="AF487" s="640"/>
      <c r="AG487" s="640"/>
      <c r="AH487" s="640"/>
      <c r="AI487" s="640"/>
      <c r="AJ487" s="640"/>
      <c r="AK487" s="640"/>
      <c r="AL487" s="640"/>
      <c r="AM487" s="640"/>
      <c r="AN487" s="640"/>
      <c r="AO487" s="640"/>
      <c r="AP487" s="640"/>
      <c r="AQ487" s="640"/>
    </row>
    <row r="488" spans="1:43" ht="15.75" customHeight="1">
      <c r="A488" s="640"/>
      <c r="B488" s="640"/>
      <c r="C488" s="641"/>
      <c r="D488" s="640"/>
      <c r="E488" s="640"/>
      <c r="F488" s="642"/>
      <c r="G488" s="642"/>
      <c r="H488" s="642"/>
      <c r="I488" s="640"/>
      <c r="J488" s="640"/>
      <c r="K488" s="596"/>
      <c r="L488" s="596"/>
      <c r="M488" s="640"/>
      <c r="N488" s="640"/>
      <c r="O488" s="640"/>
      <c r="P488" s="642"/>
      <c r="Q488" s="640"/>
      <c r="R488" s="640"/>
      <c r="S488" s="640"/>
      <c r="T488" s="640"/>
      <c r="U488" s="640"/>
      <c r="V488" s="640"/>
      <c r="W488" s="640"/>
      <c r="X488" s="640"/>
      <c r="Y488" s="640"/>
      <c r="Z488" s="640"/>
      <c r="AA488" s="640"/>
      <c r="AB488" s="640"/>
      <c r="AC488" s="640"/>
      <c r="AD488" s="640"/>
      <c r="AE488" s="640"/>
      <c r="AF488" s="640"/>
      <c r="AG488" s="640"/>
      <c r="AH488" s="640"/>
      <c r="AI488" s="640"/>
      <c r="AJ488" s="640"/>
      <c r="AK488" s="640"/>
      <c r="AL488" s="640"/>
      <c r="AM488" s="640"/>
      <c r="AN488" s="640"/>
      <c r="AO488" s="640"/>
      <c r="AP488" s="640"/>
      <c r="AQ488" s="640"/>
    </row>
    <row r="489" spans="1:43" ht="15.75" customHeight="1">
      <c r="A489" s="640"/>
      <c r="B489" s="640"/>
      <c r="C489" s="641"/>
      <c r="D489" s="640"/>
      <c r="E489" s="640"/>
      <c r="F489" s="642"/>
      <c r="G489" s="642"/>
      <c r="H489" s="642"/>
      <c r="I489" s="640"/>
      <c r="J489" s="640"/>
      <c r="K489" s="596"/>
      <c r="L489" s="596"/>
      <c r="M489" s="640"/>
      <c r="N489" s="640"/>
      <c r="O489" s="640"/>
      <c r="P489" s="642"/>
      <c r="Q489" s="640"/>
      <c r="R489" s="640"/>
      <c r="S489" s="640"/>
      <c r="T489" s="640"/>
      <c r="U489" s="640"/>
      <c r="V489" s="640"/>
      <c r="W489" s="640"/>
      <c r="X489" s="640"/>
      <c r="Y489" s="640"/>
      <c r="Z489" s="640"/>
      <c r="AA489" s="640"/>
      <c r="AB489" s="640"/>
      <c r="AC489" s="640"/>
      <c r="AD489" s="640"/>
      <c r="AE489" s="640"/>
      <c r="AF489" s="640"/>
      <c r="AG489" s="640"/>
      <c r="AH489" s="640"/>
      <c r="AI489" s="640"/>
      <c r="AJ489" s="640"/>
      <c r="AK489" s="640"/>
      <c r="AL489" s="640"/>
      <c r="AM489" s="640"/>
      <c r="AN489" s="640"/>
      <c r="AO489" s="640"/>
      <c r="AP489" s="640"/>
      <c r="AQ489" s="640"/>
    </row>
    <row r="490" spans="1:43" ht="15.75" customHeight="1">
      <c r="A490" s="640"/>
      <c r="B490" s="640"/>
      <c r="C490" s="641"/>
      <c r="D490" s="640"/>
      <c r="E490" s="640"/>
      <c r="F490" s="642"/>
      <c r="G490" s="642"/>
      <c r="H490" s="642"/>
      <c r="I490" s="640"/>
      <c r="J490" s="640"/>
      <c r="K490" s="596"/>
      <c r="L490" s="596"/>
      <c r="M490" s="640"/>
      <c r="N490" s="640"/>
      <c r="O490" s="640"/>
      <c r="P490" s="642"/>
      <c r="Q490" s="640"/>
      <c r="R490" s="640"/>
      <c r="S490" s="640"/>
      <c r="T490" s="640"/>
      <c r="U490" s="640"/>
      <c r="V490" s="640"/>
      <c r="W490" s="640"/>
      <c r="X490" s="640"/>
      <c r="Y490" s="640"/>
      <c r="Z490" s="640"/>
      <c r="AA490" s="640"/>
      <c r="AB490" s="640"/>
      <c r="AC490" s="640"/>
      <c r="AD490" s="640"/>
      <c r="AE490" s="640"/>
      <c r="AF490" s="640"/>
      <c r="AG490" s="640"/>
      <c r="AH490" s="640"/>
      <c r="AI490" s="640"/>
      <c r="AJ490" s="640"/>
      <c r="AK490" s="640"/>
      <c r="AL490" s="640"/>
      <c r="AM490" s="640"/>
      <c r="AN490" s="640"/>
      <c r="AO490" s="640"/>
      <c r="AP490" s="640"/>
      <c r="AQ490" s="640"/>
    </row>
    <row r="491" spans="1:43" ht="15.75" customHeight="1">
      <c r="A491" s="640"/>
      <c r="B491" s="640"/>
      <c r="C491" s="641"/>
      <c r="D491" s="640"/>
      <c r="E491" s="640"/>
      <c r="F491" s="642"/>
      <c r="G491" s="642"/>
      <c r="H491" s="642"/>
      <c r="I491" s="640"/>
      <c r="J491" s="640"/>
      <c r="K491" s="596"/>
      <c r="L491" s="596"/>
      <c r="M491" s="640"/>
      <c r="N491" s="640"/>
      <c r="O491" s="640"/>
      <c r="P491" s="642"/>
      <c r="Q491" s="640"/>
      <c r="R491" s="640"/>
      <c r="S491" s="640"/>
      <c r="T491" s="640"/>
      <c r="U491" s="640"/>
      <c r="V491" s="640"/>
      <c r="W491" s="640"/>
      <c r="X491" s="640"/>
      <c r="Y491" s="640"/>
      <c r="Z491" s="640"/>
      <c r="AA491" s="640"/>
      <c r="AB491" s="640"/>
      <c r="AC491" s="640"/>
      <c r="AD491" s="640"/>
      <c r="AE491" s="640"/>
      <c r="AF491" s="640"/>
      <c r="AG491" s="640"/>
      <c r="AH491" s="640"/>
      <c r="AI491" s="640"/>
      <c r="AJ491" s="640"/>
      <c r="AK491" s="640"/>
      <c r="AL491" s="640"/>
      <c r="AM491" s="640"/>
      <c r="AN491" s="640"/>
      <c r="AO491" s="640"/>
      <c r="AP491" s="640"/>
      <c r="AQ491" s="640"/>
    </row>
    <row r="492" spans="1:43" ht="15.75" customHeight="1">
      <c r="A492" s="640"/>
      <c r="B492" s="640"/>
      <c r="C492" s="641"/>
      <c r="D492" s="640"/>
      <c r="E492" s="640"/>
      <c r="F492" s="642"/>
      <c r="G492" s="642"/>
      <c r="H492" s="642"/>
      <c r="I492" s="640"/>
      <c r="J492" s="640"/>
      <c r="K492" s="596"/>
      <c r="L492" s="596"/>
      <c r="M492" s="640"/>
      <c r="N492" s="640"/>
      <c r="O492" s="640"/>
      <c r="P492" s="642"/>
      <c r="Q492" s="640"/>
      <c r="R492" s="640"/>
      <c r="S492" s="640"/>
      <c r="T492" s="640"/>
      <c r="U492" s="640"/>
      <c r="V492" s="640"/>
      <c r="W492" s="640"/>
      <c r="X492" s="640"/>
      <c r="Y492" s="640"/>
      <c r="Z492" s="640"/>
      <c r="AA492" s="640"/>
      <c r="AB492" s="640"/>
      <c r="AC492" s="640"/>
      <c r="AD492" s="640"/>
      <c r="AE492" s="640"/>
      <c r="AF492" s="640"/>
      <c r="AG492" s="640"/>
      <c r="AH492" s="640"/>
      <c r="AI492" s="640"/>
      <c r="AJ492" s="640"/>
      <c r="AK492" s="640"/>
      <c r="AL492" s="640"/>
      <c r="AM492" s="640"/>
      <c r="AN492" s="640"/>
      <c r="AO492" s="640"/>
      <c r="AP492" s="640"/>
      <c r="AQ492" s="640"/>
    </row>
    <row r="493" spans="1:43" ht="15.75" customHeight="1">
      <c r="A493" s="640"/>
      <c r="B493" s="640"/>
      <c r="C493" s="641"/>
      <c r="D493" s="640"/>
      <c r="E493" s="640"/>
      <c r="F493" s="642"/>
      <c r="G493" s="642"/>
      <c r="H493" s="642"/>
      <c r="I493" s="640"/>
      <c r="J493" s="640"/>
      <c r="K493" s="596"/>
      <c r="L493" s="596"/>
      <c r="M493" s="640"/>
      <c r="N493" s="640"/>
      <c r="O493" s="640"/>
      <c r="P493" s="642"/>
      <c r="Q493" s="640"/>
      <c r="R493" s="640"/>
      <c r="S493" s="640"/>
      <c r="T493" s="640"/>
      <c r="U493" s="640"/>
      <c r="V493" s="640"/>
      <c r="W493" s="640"/>
      <c r="X493" s="640"/>
      <c r="Y493" s="640"/>
      <c r="Z493" s="640"/>
      <c r="AA493" s="640"/>
      <c r="AB493" s="640"/>
      <c r="AC493" s="640"/>
      <c r="AD493" s="640"/>
      <c r="AE493" s="640"/>
      <c r="AF493" s="640"/>
      <c r="AG493" s="640"/>
      <c r="AH493" s="640"/>
      <c r="AI493" s="640"/>
      <c r="AJ493" s="640"/>
      <c r="AK493" s="640"/>
      <c r="AL493" s="640"/>
      <c r="AM493" s="640"/>
      <c r="AN493" s="640"/>
      <c r="AO493" s="640"/>
      <c r="AP493" s="640"/>
      <c r="AQ493" s="640"/>
    </row>
    <row r="494" spans="1:43" ht="15.75" customHeight="1">
      <c r="A494" s="640"/>
      <c r="B494" s="640"/>
      <c r="C494" s="641"/>
      <c r="D494" s="640"/>
      <c r="E494" s="640"/>
      <c r="F494" s="642"/>
      <c r="G494" s="642"/>
      <c r="H494" s="642"/>
      <c r="I494" s="640"/>
      <c r="J494" s="640"/>
      <c r="K494" s="596"/>
      <c r="L494" s="596"/>
      <c r="M494" s="640"/>
      <c r="N494" s="640"/>
      <c r="O494" s="640"/>
      <c r="P494" s="642"/>
      <c r="Q494" s="640"/>
      <c r="R494" s="640"/>
      <c r="S494" s="640"/>
      <c r="T494" s="640"/>
      <c r="U494" s="640"/>
      <c r="V494" s="640"/>
      <c r="W494" s="640"/>
      <c r="X494" s="640"/>
      <c r="Y494" s="640"/>
      <c r="Z494" s="640"/>
      <c r="AA494" s="640"/>
      <c r="AB494" s="640"/>
      <c r="AC494" s="640"/>
      <c r="AD494" s="640"/>
      <c r="AE494" s="640"/>
      <c r="AF494" s="640"/>
      <c r="AG494" s="640"/>
      <c r="AH494" s="640"/>
      <c r="AI494" s="640"/>
      <c r="AJ494" s="640"/>
      <c r="AK494" s="640"/>
      <c r="AL494" s="640"/>
      <c r="AM494" s="640"/>
      <c r="AN494" s="640"/>
      <c r="AO494" s="640"/>
      <c r="AP494" s="640"/>
      <c r="AQ494" s="640"/>
    </row>
    <row r="495" spans="1:43" ht="15.75" customHeight="1">
      <c r="A495" s="640"/>
      <c r="B495" s="640"/>
      <c r="C495" s="641"/>
      <c r="D495" s="640"/>
      <c r="E495" s="640"/>
      <c r="F495" s="642"/>
      <c r="G495" s="642"/>
      <c r="H495" s="642"/>
      <c r="I495" s="640"/>
      <c r="J495" s="640"/>
      <c r="K495" s="596"/>
      <c r="L495" s="596"/>
      <c r="M495" s="640"/>
      <c r="N495" s="640"/>
      <c r="O495" s="640"/>
      <c r="P495" s="642"/>
      <c r="Q495" s="640"/>
      <c r="R495" s="640"/>
      <c r="S495" s="640"/>
      <c r="T495" s="640"/>
      <c r="U495" s="640"/>
      <c r="V495" s="640"/>
      <c r="W495" s="640"/>
      <c r="X495" s="640"/>
      <c r="Y495" s="640"/>
      <c r="Z495" s="640"/>
      <c r="AA495" s="640"/>
      <c r="AB495" s="640"/>
      <c r="AC495" s="640"/>
      <c r="AD495" s="640"/>
      <c r="AE495" s="640"/>
      <c r="AF495" s="640"/>
      <c r="AG495" s="640"/>
      <c r="AH495" s="640"/>
      <c r="AI495" s="640"/>
      <c r="AJ495" s="640"/>
      <c r="AK495" s="640"/>
      <c r="AL495" s="640"/>
      <c r="AM495" s="640"/>
      <c r="AN495" s="640"/>
      <c r="AO495" s="640"/>
      <c r="AP495" s="640"/>
      <c r="AQ495" s="640"/>
    </row>
    <row r="496" spans="1:43" ht="15.75" customHeight="1">
      <c r="A496" s="640"/>
      <c r="B496" s="640"/>
      <c r="C496" s="641"/>
      <c r="D496" s="640"/>
      <c r="E496" s="640"/>
      <c r="F496" s="642"/>
      <c r="G496" s="642"/>
      <c r="H496" s="642"/>
      <c r="I496" s="640"/>
      <c r="J496" s="640"/>
      <c r="K496" s="596"/>
      <c r="L496" s="596"/>
      <c r="M496" s="640"/>
      <c r="N496" s="640"/>
      <c r="O496" s="640"/>
      <c r="P496" s="642"/>
      <c r="Q496" s="640"/>
      <c r="R496" s="640"/>
      <c r="S496" s="640"/>
      <c r="T496" s="640"/>
      <c r="U496" s="640"/>
      <c r="V496" s="640"/>
      <c r="W496" s="640"/>
      <c r="X496" s="640"/>
      <c r="Y496" s="640"/>
      <c r="Z496" s="640"/>
      <c r="AA496" s="640"/>
      <c r="AB496" s="640"/>
      <c r="AC496" s="640"/>
      <c r="AD496" s="640"/>
      <c r="AE496" s="640"/>
      <c r="AF496" s="640"/>
      <c r="AG496" s="640"/>
      <c r="AH496" s="640"/>
      <c r="AI496" s="640"/>
      <c r="AJ496" s="640"/>
      <c r="AK496" s="640"/>
      <c r="AL496" s="640"/>
      <c r="AM496" s="640"/>
      <c r="AN496" s="640"/>
      <c r="AO496" s="640"/>
      <c r="AP496" s="640"/>
      <c r="AQ496" s="640"/>
    </row>
    <row r="497" spans="1:43" ht="15.75" customHeight="1">
      <c r="A497" s="640"/>
      <c r="B497" s="640"/>
      <c r="C497" s="641"/>
      <c r="D497" s="640"/>
      <c r="E497" s="640"/>
      <c r="F497" s="642"/>
      <c r="G497" s="642"/>
      <c r="H497" s="642"/>
      <c r="I497" s="640"/>
      <c r="J497" s="640"/>
      <c r="K497" s="596"/>
      <c r="L497" s="596"/>
      <c r="M497" s="640"/>
      <c r="N497" s="640"/>
      <c r="O497" s="640"/>
      <c r="P497" s="642"/>
      <c r="Q497" s="640"/>
      <c r="R497" s="640"/>
      <c r="S497" s="640"/>
      <c r="T497" s="640"/>
      <c r="U497" s="640"/>
      <c r="V497" s="640"/>
      <c r="W497" s="640"/>
      <c r="X497" s="640"/>
      <c r="Y497" s="640"/>
      <c r="Z497" s="640"/>
      <c r="AA497" s="640"/>
      <c r="AB497" s="640"/>
      <c r="AC497" s="640"/>
      <c r="AD497" s="640"/>
      <c r="AE497" s="640"/>
      <c r="AF497" s="640"/>
      <c r="AG497" s="640"/>
      <c r="AH497" s="640"/>
      <c r="AI497" s="640"/>
      <c r="AJ497" s="640"/>
      <c r="AK497" s="640"/>
      <c r="AL497" s="640"/>
      <c r="AM497" s="640"/>
      <c r="AN497" s="640"/>
      <c r="AO497" s="640"/>
      <c r="AP497" s="640"/>
      <c r="AQ497" s="640"/>
    </row>
    <row r="498" spans="1:43" ht="15.75" customHeight="1">
      <c r="A498" s="640"/>
      <c r="B498" s="640"/>
      <c r="C498" s="641"/>
      <c r="D498" s="640"/>
      <c r="E498" s="640"/>
      <c r="F498" s="642"/>
      <c r="G498" s="642"/>
      <c r="H498" s="642"/>
      <c r="I498" s="640"/>
      <c r="J498" s="640"/>
      <c r="K498" s="596"/>
      <c r="L498" s="596"/>
      <c r="M498" s="640"/>
      <c r="N498" s="640"/>
      <c r="O498" s="640"/>
      <c r="P498" s="642"/>
      <c r="Q498" s="640"/>
      <c r="R498" s="640"/>
      <c r="S498" s="640"/>
      <c r="T498" s="640"/>
      <c r="U498" s="640"/>
      <c r="V498" s="640"/>
      <c r="W498" s="640"/>
      <c r="X498" s="640"/>
      <c r="Y498" s="640"/>
      <c r="Z498" s="640"/>
      <c r="AA498" s="640"/>
      <c r="AB498" s="640"/>
      <c r="AC498" s="640"/>
      <c r="AD498" s="640"/>
      <c r="AE498" s="640"/>
      <c r="AF498" s="640"/>
      <c r="AG498" s="640"/>
      <c r="AH498" s="640"/>
      <c r="AI498" s="640"/>
      <c r="AJ498" s="640"/>
      <c r="AK498" s="640"/>
      <c r="AL498" s="640"/>
      <c r="AM498" s="640"/>
      <c r="AN498" s="640"/>
      <c r="AO498" s="640"/>
      <c r="AP498" s="640"/>
      <c r="AQ498" s="640"/>
    </row>
    <row r="499" spans="1:43" ht="15.75" customHeight="1">
      <c r="A499" s="640"/>
      <c r="B499" s="640"/>
      <c r="C499" s="641"/>
      <c r="D499" s="640"/>
      <c r="E499" s="640"/>
      <c r="F499" s="642"/>
      <c r="G499" s="642"/>
      <c r="H499" s="642"/>
      <c r="I499" s="640"/>
      <c r="J499" s="640"/>
      <c r="K499" s="596"/>
      <c r="L499" s="596"/>
      <c r="M499" s="640"/>
      <c r="N499" s="640"/>
      <c r="O499" s="640"/>
      <c r="P499" s="642"/>
      <c r="Q499" s="640"/>
      <c r="R499" s="640"/>
      <c r="S499" s="640"/>
      <c r="T499" s="640"/>
      <c r="U499" s="640"/>
      <c r="V499" s="640"/>
      <c r="W499" s="640"/>
      <c r="X499" s="640"/>
      <c r="Y499" s="640"/>
      <c r="Z499" s="640"/>
      <c r="AA499" s="640"/>
      <c r="AB499" s="640"/>
      <c r="AC499" s="640"/>
      <c r="AD499" s="640"/>
      <c r="AE499" s="640"/>
      <c r="AF499" s="640"/>
      <c r="AG499" s="640"/>
      <c r="AH499" s="640"/>
      <c r="AI499" s="640"/>
      <c r="AJ499" s="640"/>
      <c r="AK499" s="640"/>
      <c r="AL499" s="640"/>
      <c r="AM499" s="640"/>
      <c r="AN499" s="640"/>
      <c r="AO499" s="640"/>
      <c r="AP499" s="640"/>
      <c r="AQ499" s="640"/>
    </row>
    <row r="500" spans="1:43" ht="15.75" customHeight="1">
      <c r="A500" s="640"/>
      <c r="B500" s="640"/>
      <c r="C500" s="641"/>
      <c r="D500" s="640"/>
      <c r="E500" s="640"/>
      <c r="F500" s="642"/>
      <c r="G500" s="642"/>
      <c r="H500" s="642"/>
      <c r="I500" s="640"/>
      <c r="J500" s="640"/>
      <c r="K500" s="596"/>
      <c r="L500" s="596"/>
      <c r="M500" s="640"/>
      <c r="N500" s="640"/>
      <c r="O500" s="640"/>
      <c r="P500" s="642"/>
      <c r="Q500" s="640"/>
      <c r="R500" s="640"/>
      <c r="S500" s="640"/>
      <c r="T500" s="640"/>
      <c r="U500" s="640"/>
      <c r="V500" s="640"/>
      <c r="W500" s="640"/>
      <c r="X500" s="640"/>
      <c r="Y500" s="640"/>
      <c r="Z500" s="640"/>
      <c r="AA500" s="640"/>
      <c r="AB500" s="640"/>
      <c r="AC500" s="640"/>
      <c r="AD500" s="640"/>
      <c r="AE500" s="640"/>
      <c r="AF500" s="640"/>
      <c r="AG500" s="640"/>
      <c r="AH500" s="640"/>
      <c r="AI500" s="640"/>
      <c r="AJ500" s="640"/>
      <c r="AK500" s="640"/>
      <c r="AL500" s="640"/>
      <c r="AM500" s="640"/>
      <c r="AN500" s="640"/>
      <c r="AO500" s="640"/>
      <c r="AP500" s="640"/>
      <c r="AQ500" s="640"/>
    </row>
    <row r="501" spans="1:43" ht="15.75" customHeight="1">
      <c r="A501" s="640"/>
      <c r="B501" s="640"/>
      <c r="C501" s="641"/>
      <c r="D501" s="640"/>
      <c r="E501" s="640"/>
      <c r="F501" s="642"/>
      <c r="G501" s="642"/>
      <c r="H501" s="642"/>
      <c r="I501" s="640"/>
      <c r="J501" s="640"/>
      <c r="K501" s="596"/>
      <c r="L501" s="596"/>
      <c r="M501" s="640"/>
      <c r="N501" s="640"/>
      <c r="O501" s="640"/>
      <c r="P501" s="642"/>
      <c r="Q501" s="640"/>
      <c r="R501" s="640"/>
      <c r="S501" s="640"/>
      <c r="T501" s="640"/>
      <c r="U501" s="640"/>
      <c r="V501" s="640"/>
      <c r="W501" s="640"/>
      <c r="X501" s="640"/>
      <c r="Y501" s="640"/>
      <c r="Z501" s="640"/>
      <c r="AA501" s="640"/>
      <c r="AB501" s="640"/>
      <c r="AC501" s="640"/>
      <c r="AD501" s="640"/>
      <c r="AE501" s="640"/>
      <c r="AF501" s="640"/>
      <c r="AG501" s="640"/>
      <c r="AH501" s="640"/>
      <c r="AI501" s="640"/>
      <c r="AJ501" s="640"/>
      <c r="AK501" s="640"/>
      <c r="AL501" s="640"/>
      <c r="AM501" s="640"/>
      <c r="AN501" s="640"/>
      <c r="AO501" s="640"/>
      <c r="AP501" s="640"/>
      <c r="AQ501" s="640"/>
    </row>
    <row r="502" spans="1:43" ht="15.75" customHeight="1">
      <c r="A502" s="640"/>
      <c r="B502" s="640"/>
      <c r="C502" s="641"/>
      <c r="D502" s="640"/>
      <c r="E502" s="640"/>
      <c r="F502" s="642"/>
      <c r="G502" s="642"/>
      <c r="H502" s="642"/>
      <c r="I502" s="640"/>
      <c r="J502" s="640"/>
      <c r="K502" s="596"/>
      <c r="L502" s="596"/>
      <c r="M502" s="640"/>
      <c r="N502" s="640"/>
      <c r="O502" s="640"/>
      <c r="P502" s="642"/>
      <c r="Q502" s="640"/>
      <c r="R502" s="640"/>
      <c r="S502" s="640"/>
      <c r="T502" s="640"/>
      <c r="U502" s="640"/>
      <c r="V502" s="640"/>
      <c r="W502" s="640"/>
      <c r="X502" s="640"/>
      <c r="Y502" s="640"/>
      <c r="Z502" s="640"/>
      <c r="AA502" s="640"/>
      <c r="AB502" s="640"/>
      <c r="AC502" s="640"/>
      <c r="AD502" s="640"/>
      <c r="AE502" s="640"/>
      <c r="AF502" s="640"/>
      <c r="AG502" s="640"/>
      <c r="AH502" s="640"/>
      <c r="AI502" s="640"/>
      <c r="AJ502" s="640"/>
      <c r="AK502" s="640"/>
      <c r="AL502" s="640"/>
      <c r="AM502" s="640"/>
      <c r="AN502" s="640"/>
      <c r="AO502" s="640"/>
      <c r="AP502" s="640"/>
      <c r="AQ502" s="640"/>
    </row>
    <row r="503" spans="1:43" ht="15.75" customHeight="1">
      <c r="A503" s="640"/>
      <c r="B503" s="640"/>
      <c r="C503" s="641"/>
      <c r="D503" s="640"/>
      <c r="E503" s="640"/>
      <c r="F503" s="642"/>
      <c r="G503" s="642"/>
      <c r="H503" s="642"/>
      <c r="I503" s="640"/>
      <c r="J503" s="640"/>
      <c r="K503" s="596"/>
      <c r="L503" s="596"/>
      <c r="M503" s="640"/>
      <c r="N503" s="640"/>
      <c r="O503" s="640"/>
      <c r="P503" s="642"/>
      <c r="Q503" s="640"/>
      <c r="R503" s="640"/>
      <c r="S503" s="640"/>
      <c r="T503" s="640"/>
      <c r="U503" s="640"/>
      <c r="V503" s="640"/>
      <c r="W503" s="640"/>
      <c r="X503" s="640"/>
      <c r="Y503" s="640"/>
      <c r="Z503" s="640"/>
      <c r="AA503" s="640"/>
      <c r="AB503" s="640"/>
      <c r="AC503" s="640"/>
      <c r="AD503" s="640"/>
      <c r="AE503" s="640"/>
      <c r="AF503" s="640"/>
      <c r="AG503" s="640"/>
      <c r="AH503" s="640"/>
      <c r="AI503" s="640"/>
      <c r="AJ503" s="640"/>
      <c r="AK503" s="640"/>
      <c r="AL503" s="640"/>
      <c r="AM503" s="640"/>
      <c r="AN503" s="640"/>
      <c r="AO503" s="640"/>
      <c r="AP503" s="640"/>
      <c r="AQ503" s="640"/>
    </row>
    <row r="504" spans="1:43" ht="15.75" customHeight="1">
      <c r="A504" s="640"/>
      <c r="B504" s="640"/>
      <c r="C504" s="641"/>
      <c r="D504" s="640"/>
      <c r="E504" s="640"/>
      <c r="F504" s="642"/>
      <c r="G504" s="642"/>
      <c r="H504" s="642"/>
      <c r="I504" s="640"/>
      <c r="J504" s="640"/>
      <c r="K504" s="596"/>
      <c r="L504" s="596"/>
      <c r="M504" s="640"/>
      <c r="N504" s="640"/>
      <c r="O504" s="640"/>
      <c r="P504" s="642"/>
      <c r="Q504" s="640"/>
      <c r="R504" s="640"/>
      <c r="S504" s="640"/>
      <c r="T504" s="640"/>
      <c r="U504" s="640"/>
      <c r="V504" s="640"/>
      <c r="W504" s="640"/>
      <c r="X504" s="640"/>
      <c r="Y504" s="640"/>
      <c r="Z504" s="640"/>
      <c r="AA504" s="640"/>
      <c r="AB504" s="640"/>
      <c r="AC504" s="640"/>
      <c r="AD504" s="640"/>
      <c r="AE504" s="640"/>
      <c r="AF504" s="640"/>
      <c r="AG504" s="640"/>
      <c r="AH504" s="640"/>
      <c r="AI504" s="640"/>
      <c r="AJ504" s="640"/>
      <c r="AK504" s="640"/>
      <c r="AL504" s="640"/>
      <c r="AM504" s="640"/>
      <c r="AN504" s="640"/>
      <c r="AO504" s="640"/>
      <c r="AP504" s="640"/>
      <c r="AQ504" s="640"/>
    </row>
    <row r="505" spans="1:43" ht="15.75" customHeight="1">
      <c r="A505" s="640"/>
      <c r="B505" s="640"/>
      <c r="C505" s="641"/>
      <c r="D505" s="640"/>
      <c r="E505" s="640"/>
      <c r="F505" s="642"/>
      <c r="G505" s="642"/>
      <c r="H505" s="642"/>
      <c r="I505" s="640"/>
      <c r="J505" s="640"/>
      <c r="K505" s="596"/>
      <c r="L505" s="596"/>
      <c r="M505" s="640"/>
      <c r="N505" s="640"/>
      <c r="O505" s="640"/>
      <c r="P505" s="642"/>
      <c r="Q505" s="640"/>
      <c r="R505" s="640"/>
      <c r="S505" s="640"/>
      <c r="T505" s="640"/>
      <c r="U505" s="640"/>
      <c r="V505" s="640"/>
      <c r="W505" s="640"/>
      <c r="X505" s="640"/>
      <c r="Y505" s="640"/>
      <c r="Z505" s="640"/>
      <c r="AA505" s="640"/>
      <c r="AB505" s="640"/>
      <c r="AC505" s="640"/>
      <c r="AD505" s="640"/>
      <c r="AE505" s="640"/>
      <c r="AF505" s="640"/>
      <c r="AG505" s="640"/>
      <c r="AH505" s="640"/>
      <c r="AI505" s="640"/>
      <c r="AJ505" s="640"/>
      <c r="AK505" s="640"/>
      <c r="AL505" s="640"/>
      <c r="AM505" s="640"/>
      <c r="AN505" s="640"/>
      <c r="AO505" s="640"/>
      <c r="AP505" s="640"/>
      <c r="AQ505" s="640"/>
    </row>
    <row r="506" spans="1:43" ht="15.75" customHeight="1">
      <c r="A506" s="640"/>
      <c r="B506" s="640"/>
      <c r="C506" s="641"/>
      <c r="D506" s="640"/>
      <c r="E506" s="640"/>
      <c r="F506" s="642"/>
      <c r="G506" s="642"/>
      <c r="H506" s="642"/>
      <c r="I506" s="640"/>
      <c r="J506" s="640"/>
      <c r="K506" s="596"/>
      <c r="L506" s="596"/>
      <c r="M506" s="640"/>
      <c r="N506" s="640"/>
      <c r="O506" s="640"/>
      <c r="P506" s="642"/>
      <c r="Q506" s="640"/>
      <c r="R506" s="640"/>
      <c r="S506" s="640"/>
      <c r="T506" s="640"/>
      <c r="U506" s="640"/>
      <c r="V506" s="640"/>
      <c r="W506" s="640"/>
      <c r="X506" s="640"/>
      <c r="Y506" s="640"/>
      <c r="Z506" s="640"/>
      <c r="AA506" s="640"/>
      <c r="AB506" s="640"/>
      <c r="AC506" s="640"/>
      <c r="AD506" s="640"/>
      <c r="AE506" s="640"/>
      <c r="AF506" s="640"/>
      <c r="AG506" s="640"/>
      <c r="AH506" s="640"/>
      <c r="AI506" s="640"/>
      <c r="AJ506" s="640"/>
      <c r="AK506" s="640"/>
      <c r="AL506" s="640"/>
      <c r="AM506" s="640"/>
      <c r="AN506" s="640"/>
      <c r="AO506" s="640"/>
      <c r="AP506" s="640"/>
      <c r="AQ506" s="640"/>
    </row>
    <row r="507" spans="1:43" ht="15.75" customHeight="1">
      <c r="A507" s="640"/>
      <c r="B507" s="640"/>
      <c r="C507" s="641"/>
      <c r="D507" s="640"/>
      <c r="E507" s="640"/>
      <c r="F507" s="642"/>
      <c r="G507" s="642"/>
      <c r="H507" s="642"/>
      <c r="I507" s="640"/>
      <c r="J507" s="640"/>
      <c r="K507" s="596"/>
      <c r="L507" s="596"/>
      <c r="M507" s="640"/>
      <c r="N507" s="640"/>
      <c r="O507" s="640"/>
      <c r="P507" s="642"/>
      <c r="Q507" s="640"/>
      <c r="R507" s="640"/>
      <c r="S507" s="640"/>
      <c r="T507" s="640"/>
      <c r="U507" s="640"/>
      <c r="V507" s="640"/>
      <c r="W507" s="640"/>
      <c r="X507" s="640"/>
      <c r="Y507" s="640"/>
      <c r="Z507" s="640"/>
      <c r="AA507" s="640"/>
      <c r="AB507" s="640"/>
      <c r="AC507" s="640"/>
      <c r="AD507" s="640"/>
      <c r="AE507" s="640"/>
      <c r="AF507" s="640"/>
      <c r="AG507" s="640"/>
      <c r="AH507" s="640"/>
      <c r="AI507" s="640"/>
      <c r="AJ507" s="640"/>
      <c r="AK507" s="640"/>
      <c r="AL507" s="640"/>
      <c r="AM507" s="640"/>
      <c r="AN507" s="640"/>
      <c r="AO507" s="640"/>
      <c r="AP507" s="640"/>
      <c r="AQ507" s="640"/>
    </row>
    <row r="508" spans="1:43" ht="15.75" customHeight="1">
      <c r="A508" s="640"/>
      <c r="B508" s="640"/>
      <c r="C508" s="641"/>
      <c r="D508" s="640"/>
      <c r="E508" s="640"/>
      <c r="F508" s="642"/>
      <c r="G508" s="642"/>
      <c r="H508" s="642"/>
      <c r="I508" s="640"/>
      <c r="J508" s="640"/>
      <c r="K508" s="596"/>
      <c r="L508" s="596"/>
      <c r="M508" s="640"/>
      <c r="N508" s="640"/>
      <c r="O508" s="640"/>
      <c r="P508" s="642"/>
      <c r="Q508" s="640"/>
      <c r="R508" s="640"/>
      <c r="S508" s="640"/>
      <c r="T508" s="640"/>
      <c r="U508" s="640"/>
      <c r="V508" s="640"/>
      <c r="W508" s="640"/>
      <c r="X508" s="640"/>
      <c r="Y508" s="640"/>
      <c r="Z508" s="640"/>
      <c r="AA508" s="640"/>
      <c r="AB508" s="640"/>
      <c r="AC508" s="640"/>
      <c r="AD508" s="640"/>
      <c r="AE508" s="640"/>
      <c r="AF508" s="640"/>
      <c r="AG508" s="640"/>
      <c r="AH508" s="640"/>
      <c r="AI508" s="640"/>
      <c r="AJ508" s="640"/>
      <c r="AK508" s="640"/>
      <c r="AL508" s="640"/>
      <c r="AM508" s="640"/>
      <c r="AN508" s="640"/>
      <c r="AO508" s="640"/>
      <c r="AP508" s="640"/>
      <c r="AQ508" s="640"/>
    </row>
    <row r="509" spans="1:43" ht="15.75" customHeight="1">
      <c r="A509" s="640"/>
      <c r="B509" s="640"/>
      <c r="C509" s="641"/>
      <c r="D509" s="640"/>
      <c r="E509" s="640"/>
      <c r="F509" s="642"/>
      <c r="G509" s="642"/>
      <c r="H509" s="642"/>
      <c r="I509" s="640"/>
      <c r="J509" s="640"/>
      <c r="K509" s="596"/>
      <c r="L509" s="596"/>
      <c r="M509" s="640"/>
      <c r="N509" s="640"/>
      <c r="O509" s="640"/>
      <c r="P509" s="642"/>
      <c r="Q509" s="640"/>
      <c r="R509" s="640"/>
      <c r="S509" s="640"/>
      <c r="T509" s="640"/>
      <c r="U509" s="640"/>
      <c r="V509" s="640"/>
      <c r="W509" s="640"/>
      <c r="X509" s="640"/>
      <c r="Y509" s="640"/>
      <c r="Z509" s="640"/>
      <c r="AA509" s="640"/>
      <c r="AB509" s="640"/>
      <c r="AC509" s="640"/>
      <c r="AD509" s="640"/>
      <c r="AE509" s="640"/>
      <c r="AF509" s="640"/>
      <c r="AG509" s="640"/>
      <c r="AH509" s="640"/>
      <c r="AI509" s="640"/>
      <c r="AJ509" s="640"/>
      <c r="AK509" s="640"/>
      <c r="AL509" s="640"/>
      <c r="AM509" s="640"/>
      <c r="AN509" s="640"/>
      <c r="AO509" s="640"/>
      <c r="AP509" s="640"/>
      <c r="AQ509" s="640"/>
    </row>
    <row r="510" spans="1:43" ht="15.75" customHeight="1">
      <c r="A510" s="640"/>
      <c r="B510" s="640"/>
      <c r="C510" s="641"/>
      <c r="D510" s="640"/>
      <c r="E510" s="640"/>
      <c r="F510" s="642"/>
      <c r="G510" s="642"/>
      <c r="H510" s="642"/>
      <c r="I510" s="640"/>
      <c r="J510" s="640"/>
      <c r="K510" s="596"/>
      <c r="L510" s="596"/>
      <c r="M510" s="640"/>
      <c r="N510" s="640"/>
      <c r="O510" s="640"/>
      <c r="P510" s="642"/>
      <c r="Q510" s="640"/>
      <c r="R510" s="640"/>
      <c r="S510" s="640"/>
      <c r="T510" s="640"/>
      <c r="U510" s="640"/>
      <c r="V510" s="640"/>
      <c r="W510" s="640"/>
      <c r="X510" s="640"/>
      <c r="Y510" s="640"/>
      <c r="Z510" s="640"/>
      <c r="AA510" s="640"/>
      <c r="AB510" s="640"/>
      <c r="AC510" s="640"/>
      <c r="AD510" s="640"/>
      <c r="AE510" s="640"/>
      <c r="AF510" s="640"/>
      <c r="AG510" s="640"/>
      <c r="AH510" s="640"/>
      <c r="AI510" s="640"/>
      <c r="AJ510" s="640"/>
      <c r="AK510" s="640"/>
      <c r="AL510" s="640"/>
      <c r="AM510" s="640"/>
      <c r="AN510" s="640"/>
      <c r="AO510" s="640"/>
      <c r="AP510" s="640"/>
      <c r="AQ510" s="640"/>
    </row>
    <row r="511" spans="1:43" ht="15.75" customHeight="1">
      <c r="A511" s="640"/>
      <c r="B511" s="640"/>
      <c r="C511" s="641"/>
      <c r="D511" s="640"/>
      <c r="E511" s="640"/>
      <c r="F511" s="642"/>
      <c r="G511" s="642"/>
      <c r="H511" s="642"/>
      <c r="I511" s="640"/>
      <c r="J511" s="640"/>
      <c r="K511" s="596"/>
      <c r="L511" s="596"/>
      <c r="M511" s="640"/>
      <c r="N511" s="640"/>
      <c r="O511" s="640"/>
      <c r="P511" s="642"/>
      <c r="Q511" s="640"/>
      <c r="R511" s="640"/>
      <c r="S511" s="640"/>
      <c r="T511" s="640"/>
      <c r="U511" s="640"/>
      <c r="V511" s="640"/>
      <c r="W511" s="640"/>
      <c r="X511" s="640"/>
      <c r="Y511" s="640"/>
      <c r="Z511" s="640"/>
      <c r="AA511" s="640"/>
      <c r="AB511" s="640"/>
      <c r="AC511" s="640"/>
      <c r="AD511" s="640"/>
      <c r="AE511" s="640"/>
      <c r="AF511" s="640"/>
      <c r="AG511" s="640"/>
      <c r="AH511" s="640"/>
      <c r="AI511" s="640"/>
      <c r="AJ511" s="640"/>
      <c r="AK511" s="640"/>
      <c r="AL511" s="640"/>
      <c r="AM511" s="640"/>
      <c r="AN511" s="640"/>
      <c r="AO511" s="640"/>
      <c r="AP511" s="640"/>
      <c r="AQ511" s="640"/>
    </row>
    <row r="512" spans="1:43" ht="15.75" customHeight="1">
      <c r="A512" s="640"/>
      <c r="B512" s="640"/>
      <c r="C512" s="641"/>
      <c r="D512" s="640"/>
      <c r="E512" s="640"/>
      <c r="F512" s="642"/>
      <c r="G512" s="642"/>
      <c r="H512" s="642"/>
      <c r="I512" s="640"/>
      <c r="J512" s="640"/>
      <c r="K512" s="596"/>
      <c r="L512" s="596"/>
      <c r="M512" s="640"/>
      <c r="N512" s="640"/>
      <c r="O512" s="640"/>
      <c r="P512" s="642"/>
      <c r="Q512" s="640"/>
      <c r="R512" s="640"/>
      <c r="S512" s="640"/>
      <c r="T512" s="640"/>
      <c r="U512" s="640"/>
      <c r="V512" s="640"/>
      <c r="W512" s="640"/>
      <c r="X512" s="640"/>
      <c r="Y512" s="640"/>
      <c r="Z512" s="640"/>
      <c r="AA512" s="640"/>
      <c r="AB512" s="640"/>
      <c r="AC512" s="640"/>
      <c r="AD512" s="640"/>
      <c r="AE512" s="640"/>
      <c r="AF512" s="640"/>
      <c r="AG512" s="640"/>
      <c r="AH512" s="640"/>
      <c r="AI512" s="640"/>
      <c r="AJ512" s="640"/>
      <c r="AK512" s="640"/>
      <c r="AL512" s="640"/>
      <c r="AM512" s="640"/>
      <c r="AN512" s="640"/>
      <c r="AO512" s="640"/>
      <c r="AP512" s="640"/>
      <c r="AQ512" s="640"/>
    </row>
    <row r="513" spans="1:43" ht="15.75" customHeight="1">
      <c r="A513" s="640"/>
      <c r="B513" s="640"/>
      <c r="C513" s="641"/>
      <c r="D513" s="640"/>
      <c r="E513" s="640"/>
      <c r="F513" s="642"/>
      <c r="G513" s="642"/>
      <c r="H513" s="642"/>
      <c r="I513" s="640"/>
      <c r="J513" s="640"/>
      <c r="K513" s="596"/>
      <c r="L513" s="596"/>
      <c r="M513" s="640"/>
      <c r="N513" s="640"/>
      <c r="O513" s="640"/>
      <c r="P513" s="642"/>
      <c r="Q513" s="640"/>
      <c r="R513" s="640"/>
      <c r="S513" s="640"/>
      <c r="T513" s="640"/>
      <c r="U513" s="640"/>
      <c r="V513" s="640"/>
      <c r="W513" s="640"/>
      <c r="X513" s="640"/>
      <c r="Y513" s="640"/>
      <c r="Z513" s="640"/>
      <c r="AA513" s="640"/>
      <c r="AB513" s="640"/>
      <c r="AC513" s="640"/>
      <c r="AD513" s="640"/>
      <c r="AE513" s="640"/>
      <c r="AF513" s="640"/>
      <c r="AG513" s="640"/>
      <c r="AH513" s="640"/>
      <c r="AI513" s="640"/>
      <c r="AJ513" s="640"/>
      <c r="AK513" s="640"/>
      <c r="AL513" s="640"/>
      <c r="AM513" s="640"/>
      <c r="AN513" s="640"/>
      <c r="AO513" s="640"/>
      <c r="AP513" s="640"/>
      <c r="AQ513" s="640"/>
    </row>
    <row r="514" spans="1:43" ht="15.75" customHeight="1">
      <c r="A514" s="640"/>
      <c r="B514" s="640"/>
      <c r="C514" s="641"/>
      <c r="D514" s="640"/>
      <c r="E514" s="640"/>
      <c r="F514" s="642"/>
      <c r="G514" s="642"/>
      <c r="H514" s="642"/>
      <c r="I514" s="640"/>
      <c r="J514" s="640"/>
      <c r="K514" s="596"/>
      <c r="L514" s="596"/>
      <c r="M514" s="640"/>
      <c r="N514" s="640"/>
      <c r="O514" s="640"/>
      <c r="P514" s="642"/>
      <c r="Q514" s="640"/>
      <c r="R514" s="640"/>
      <c r="S514" s="640"/>
      <c r="T514" s="640"/>
      <c r="U514" s="640"/>
      <c r="V514" s="640"/>
      <c r="W514" s="640"/>
      <c r="X514" s="640"/>
      <c r="Y514" s="640"/>
      <c r="Z514" s="640"/>
      <c r="AA514" s="640"/>
      <c r="AB514" s="640"/>
      <c r="AC514" s="640"/>
      <c r="AD514" s="640"/>
      <c r="AE514" s="640"/>
      <c r="AF514" s="640"/>
      <c r="AG514" s="640"/>
      <c r="AH514" s="640"/>
      <c r="AI514" s="640"/>
      <c r="AJ514" s="640"/>
      <c r="AK514" s="640"/>
      <c r="AL514" s="640"/>
      <c r="AM514" s="640"/>
      <c r="AN514" s="640"/>
      <c r="AO514" s="640"/>
      <c r="AP514" s="640"/>
      <c r="AQ514" s="640"/>
    </row>
    <row r="515" spans="1:43" ht="15.75" customHeight="1">
      <c r="A515" s="640"/>
      <c r="B515" s="640"/>
      <c r="C515" s="641"/>
      <c r="D515" s="640"/>
      <c r="E515" s="640"/>
      <c r="F515" s="642"/>
      <c r="G515" s="642"/>
      <c r="H515" s="642"/>
      <c r="I515" s="640"/>
      <c r="J515" s="640"/>
      <c r="K515" s="596"/>
      <c r="L515" s="596"/>
      <c r="M515" s="640"/>
      <c r="N515" s="640"/>
      <c r="O515" s="640"/>
      <c r="P515" s="642"/>
      <c r="Q515" s="640"/>
      <c r="R515" s="640"/>
      <c r="S515" s="640"/>
      <c r="T515" s="640"/>
      <c r="U515" s="640"/>
      <c r="V515" s="640"/>
      <c r="W515" s="640"/>
      <c r="X515" s="640"/>
      <c r="Y515" s="640"/>
      <c r="Z515" s="640"/>
      <c r="AA515" s="640"/>
      <c r="AB515" s="640"/>
      <c r="AC515" s="640"/>
      <c r="AD515" s="640"/>
      <c r="AE515" s="640"/>
      <c r="AF515" s="640"/>
      <c r="AG515" s="640"/>
      <c r="AH515" s="640"/>
      <c r="AI515" s="640"/>
      <c r="AJ515" s="640"/>
      <c r="AK515" s="640"/>
      <c r="AL515" s="640"/>
      <c r="AM515" s="640"/>
      <c r="AN515" s="640"/>
      <c r="AO515" s="640"/>
      <c r="AP515" s="640"/>
      <c r="AQ515" s="640"/>
    </row>
    <row r="516" spans="1:43" ht="15.75" customHeight="1">
      <c r="A516" s="640"/>
      <c r="B516" s="640"/>
      <c r="C516" s="641"/>
      <c r="D516" s="640"/>
      <c r="E516" s="640"/>
      <c r="F516" s="642"/>
      <c r="G516" s="642"/>
      <c r="H516" s="642"/>
      <c r="I516" s="640"/>
      <c r="J516" s="640"/>
      <c r="K516" s="596"/>
      <c r="L516" s="596"/>
      <c r="M516" s="640"/>
      <c r="N516" s="640"/>
      <c r="O516" s="640"/>
      <c r="P516" s="642"/>
      <c r="Q516" s="640"/>
      <c r="R516" s="640"/>
      <c r="S516" s="640"/>
      <c r="T516" s="640"/>
      <c r="U516" s="640"/>
      <c r="V516" s="640"/>
      <c r="W516" s="640"/>
      <c r="X516" s="640"/>
      <c r="Y516" s="640"/>
      <c r="Z516" s="640"/>
      <c r="AA516" s="640"/>
      <c r="AB516" s="640"/>
      <c r="AC516" s="640"/>
      <c r="AD516" s="640"/>
      <c r="AE516" s="640"/>
      <c r="AF516" s="640"/>
      <c r="AG516" s="640"/>
      <c r="AH516" s="640"/>
      <c r="AI516" s="640"/>
      <c r="AJ516" s="640"/>
      <c r="AK516" s="640"/>
      <c r="AL516" s="640"/>
      <c r="AM516" s="640"/>
      <c r="AN516" s="640"/>
      <c r="AO516" s="640"/>
      <c r="AP516" s="640"/>
      <c r="AQ516" s="640"/>
    </row>
    <row r="517" spans="1:43" ht="15.75" customHeight="1">
      <c r="A517" s="640"/>
      <c r="B517" s="640"/>
      <c r="C517" s="641"/>
      <c r="D517" s="640"/>
      <c r="E517" s="640"/>
      <c r="F517" s="642"/>
      <c r="G517" s="642"/>
      <c r="H517" s="642"/>
      <c r="I517" s="640"/>
      <c r="J517" s="640"/>
      <c r="K517" s="596"/>
      <c r="L517" s="596"/>
      <c r="M517" s="640"/>
      <c r="N517" s="640"/>
      <c r="O517" s="640"/>
      <c r="P517" s="642"/>
      <c r="Q517" s="640"/>
      <c r="R517" s="640"/>
      <c r="S517" s="640"/>
      <c r="T517" s="640"/>
      <c r="U517" s="640"/>
      <c r="V517" s="640"/>
      <c r="W517" s="640"/>
      <c r="X517" s="640"/>
      <c r="Y517" s="640"/>
      <c r="Z517" s="640"/>
      <c r="AA517" s="640"/>
      <c r="AB517" s="640"/>
      <c r="AC517" s="640"/>
      <c r="AD517" s="640"/>
      <c r="AE517" s="640"/>
      <c r="AF517" s="640"/>
      <c r="AG517" s="640"/>
      <c r="AH517" s="640"/>
      <c r="AI517" s="640"/>
      <c r="AJ517" s="640"/>
      <c r="AK517" s="640"/>
      <c r="AL517" s="640"/>
      <c r="AM517" s="640"/>
      <c r="AN517" s="640"/>
      <c r="AO517" s="640"/>
      <c r="AP517" s="640"/>
      <c r="AQ517" s="640"/>
    </row>
    <row r="518" spans="1:43" ht="15.75" customHeight="1">
      <c r="A518" s="640"/>
      <c r="B518" s="640"/>
      <c r="C518" s="641"/>
      <c r="D518" s="640"/>
      <c r="E518" s="640"/>
      <c r="F518" s="642"/>
      <c r="G518" s="642"/>
      <c r="H518" s="642"/>
      <c r="I518" s="640"/>
      <c r="J518" s="640"/>
      <c r="K518" s="596"/>
      <c r="L518" s="596"/>
      <c r="M518" s="640"/>
      <c r="N518" s="640"/>
      <c r="O518" s="640"/>
      <c r="P518" s="642"/>
      <c r="Q518" s="640"/>
      <c r="R518" s="640"/>
      <c r="S518" s="640"/>
      <c r="T518" s="640"/>
      <c r="U518" s="640"/>
      <c r="V518" s="640"/>
      <c r="W518" s="640"/>
      <c r="X518" s="640"/>
      <c r="Y518" s="640"/>
      <c r="Z518" s="640"/>
      <c r="AA518" s="640"/>
      <c r="AB518" s="640"/>
      <c r="AC518" s="640"/>
      <c r="AD518" s="640"/>
      <c r="AE518" s="640"/>
      <c r="AF518" s="640"/>
      <c r="AG518" s="640"/>
      <c r="AH518" s="640"/>
      <c r="AI518" s="640"/>
      <c r="AJ518" s="640"/>
      <c r="AK518" s="640"/>
      <c r="AL518" s="640"/>
      <c r="AM518" s="640"/>
      <c r="AN518" s="640"/>
      <c r="AO518" s="640"/>
      <c r="AP518" s="640"/>
      <c r="AQ518" s="640"/>
    </row>
    <row r="519" spans="1:43" ht="15.75" customHeight="1">
      <c r="A519" s="640"/>
      <c r="B519" s="640"/>
      <c r="C519" s="641"/>
      <c r="D519" s="640"/>
      <c r="E519" s="640"/>
      <c r="F519" s="642"/>
      <c r="G519" s="642"/>
      <c r="H519" s="642"/>
      <c r="I519" s="640"/>
      <c r="J519" s="640"/>
      <c r="K519" s="596"/>
      <c r="L519" s="596"/>
      <c r="M519" s="640"/>
      <c r="N519" s="640"/>
      <c r="O519" s="640"/>
      <c r="P519" s="642"/>
      <c r="Q519" s="640"/>
      <c r="R519" s="640"/>
      <c r="S519" s="640"/>
      <c r="T519" s="640"/>
      <c r="U519" s="640"/>
      <c r="V519" s="640"/>
      <c r="W519" s="640"/>
      <c r="X519" s="640"/>
      <c r="Y519" s="640"/>
      <c r="Z519" s="640"/>
      <c r="AA519" s="640"/>
      <c r="AB519" s="640"/>
      <c r="AC519" s="640"/>
      <c r="AD519" s="640"/>
      <c r="AE519" s="640"/>
      <c r="AF519" s="640"/>
      <c r="AG519" s="640"/>
      <c r="AH519" s="640"/>
      <c r="AI519" s="640"/>
      <c r="AJ519" s="640"/>
      <c r="AK519" s="640"/>
      <c r="AL519" s="640"/>
      <c r="AM519" s="640"/>
      <c r="AN519" s="640"/>
      <c r="AO519" s="640"/>
      <c r="AP519" s="640"/>
      <c r="AQ519" s="640"/>
    </row>
    <row r="520" spans="1:43" ht="15.75" customHeight="1">
      <c r="A520" s="640"/>
      <c r="B520" s="640"/>
      <c r="C520" s="641"/>
      <c r="D520" s="640"/>
      <c r="E520" s="640"/>
      <c r="F520" s="642"/>
      <c r="G520" s="642"/>
      <c r="H520" s="642"/>
      <c r="I520" s="640"/>
      <c r="J520" s="640"/>
      <c r="K520" s="596"/>
      <c r="L520" s="596"/>
      <c r="M520" s="640"/>
      <c r="N520" s="640"/>
      <c r="O520" s="640"/>
      <c r="P520" s="642"/>
      <c r="Q520" s="640"/>
      <c r="R520" s="640"/>
      <c r="S520" s="640"/>
      <c r="T520" s="640"/>
      <c r="U520" s="640"/>
      <c r="V520" s="640"/>
      <c r="W520" s="640"/>
      <c r="X520" s="640"/>
      <c r="Y520" s="640"/>
      <c r="Z520" s="640"/>
      <c r="AA520" s="640"/>
      <c r="AB520" s="640"/>
      <c r="AC520" s="640"/>
      <c r="AD520" s="640"/>
      <c r="AE520" s="640"/>
      <c r="AF520" s="640"/>
      <c r="AG520" s="640"/>
      <c r="AH520" s="640"/>
      <c r="AI520" s="640"/>
      <c r="AJ520" s="640"/>
      <c r="AK520" s="640"/>
      <c r="AL520" s="640"/>
      <c r="AM520" s="640"/>
      <c r="AN520" s="640"/>
      <c r="AO520" s="640"/>
      <c r="AP520" s="640"/>
      <c r="AQ520" s="640"/>
    </row>
    <row r="521" spans="1:43" ht="15.75" customHeight="1">
      <c r="A521" s="640"/>
      <c r="B521" s="640"/>
      <c r="C521" s="641"/>
      <c r="D521" s="640"/>
      <c r="E521" s="640"/>
      <c r="F521" s="642"/>
      <c r="G521" s="642"/>
      <c r="H521" s="642"/>
      <c r="I521" s="640"/>
      <c r="J521" s="640"/>
      <c r="K521" s="596"/>
      <c r="L521" s="596"/>
      <c r="M521" s="640"/>
      <c r="N521" s="640"/>
      <c r="O521" s="640"/>
      <c r="P521" s="642"/>
      <c r="Q521" s="640"/>
      <c r="R521" s="640"/>
      <c r="S521" s="640"/>
      <c r="T521" s="640"/>
      <c r="U521" s="640"/>
      <c r="V521" s="640"/>
      <c r="W521" s="640"/>
      <c r="X521" s="640"/>
      <c r="Y521" s="640"/>
      <c r="Z521" s="640"/>
      <c r="AA521" s="640"/>
      <c r="AB521" s="640"/>
      <c r="AC521" s="640"/>
      <c r="AD521" s="640"/>
      <c r="AE521" s="640"/>
      <c r="AF521" s="640"/>
      <c r="AG521" s="640"/>
      <c r="AH521" s="640"/>
      <c r="AI521" s="640"/>
      <c r="AJ521" s="640"/>
      <c r="AK521" s="640"/>
      <c r="AL521" s="640"/>
      <c r="AM521" s="640"/>
      <c r="AN521" s="640"/>
      <c r="AO521" s="640"/>
      <c r="AP521" s="640"/>
      <c r="AQ521" s="640"/>
    </row>
    <row r="522" spans="1:43" ht="15.75" customHeight="1">
      <c r="A522" s="640"/>
      <c r="B522" s="640"/>
      <c r="C522" s="641"/>
      <c r="D522" s="640"/>
      <c r="E522" s="640"/>
      <c r="F522" s="642"/>
      <c r="G522" s="642"/>
      <c r="H522" s="642"/>
      <c r="I522" s="640"/>
      <c r="J522" s="640"/>
      <c r="K522" s="596"/>
      <c r="L522" s="596"/>
      <c r="M522" s="640"/>
      <c r="N522" s="640"/>
      <c r="O522" s="640"/>
      <c r="P522" s="642"/>
      <c r="Q522" s="640"/>
      <c r="R522" s="640"/>
      <c r="S522" s="640"/>
      <c r="T522" s="640"/>
      <c r="U522" s="640"/>
      <c r="V522" s="640"/>
      <c r="W522" s="640"/>
      <c r="X522" s="640"/>
      <c r="Y522" s="640"/>
      <c r="Z522" s="640"/>
      <c r="AA522" s="640"/>
      <c r="AB522" s="640"/>
      <c r="AC522" s="640"/>
      <c r="AD522" s="640"/>
      <c r="AE522" s="640"/>
      <c r="AF522" s="640"/>
      <c r="AG522" s="640"/>
      <c r="AH522" s="640"/>
      <c r="AI522" s="640"/>
      <c r="AJ522" s="640"/>
      <c r="AK522" s="640"/>
      <c r="AL522" s="640"/>
      <c r="AM522" s="640"/>
      <c r="AN522" s="640"/>
      <c r="AO522" s="640"/>
      <c r="AP522" s="640"/>
      <c r="AQ522" s="640"/>
    </row>
    <row r="523" spans="1:43" ht="15.75" customHeight="1">
      <c r="A523" s="640"/>
      <c r="B523" s="640"/>
      <c r="C523" s="641"/>
      <c r="D523" s="640"/>
      <c r="E523" s="640"/>
      <c r="F523" s="642"/>
      <c r="G523" s="642"/>
      <c r="H523" s="642"/>
      <c r="I523" s="640"/>
      <c r="J523" s="640"/>
      <c r="K523" s="596"/>
      <c r="L523" s="596"/>
      <c r="M523" s="640"/>
      <c r="N523" s="640"/>
      <c r="O523" s="640"/>
      <c r="P523" s="642"/>
      <c r="Q523" s="640"/>
      <c r="R523" s="640"/>
      <c r="S523" s="640"/>
      <c r="T523" s="640"/>
      <c r="U523" s="640"/>
      <c r="V523" s="640"/>
      <c r="W523" s="640"/>
      <c r="X523" s="640"/>
      <c r="Y523" s="640"/>
      <c r="Z523" s="640"/>
      <c r="AA523" s="640"/>
      <c r="AB523" s="640"/>
      <c r="AC523" s="640"/>
      <c r="AD523" s="640"/>
      <c r="AE523" s="640"/>
      <c r="AF523" s="640"/>
      <c r="AG523" s="640"/>
      <c r="AH523" s="640"/>
      <c r="AI523" s="640"/>
      <c r="AJ523" s="640"/>
      <c r="AK523" s="640"/>
      <c r="AL523" s="640"/>
      <c r="AM523" s="640"/>
      <c r="AN523" s="640"/>
      <c r="AO523" s="640"/>
      <c r="AP523" s="640"/>
      <c r="AQ523" s="640"/>
    </row>
    <row r="524" spans="1:43" ht="15.75" customHeight="1">
      <c r="A524" s="640"/>
      <c r="B524" s="640"/>
      <c r="C524" s="641"/>
      <c r="D524" s="640"/>
      <c r="E524" s="640"/>
      <c r="F524" s="642"/>
      <c r="G524" s="642"/>
      <c r="H524" s="642"/>
      <c r="I524" s="640"/>
      <c r="J524" s="640"/>
      <c r="K524" s="596"/>
      <c r="L524" s="596"/>
      <c r="M524" s="640"/>
      <c r="N524" s="640"/>
      <c r="O524" s="640"/>
      <c r="P524" s="642"/>
      <c r="Q524" s="640"/>
      <c r="R524" s="640"/>
      <c r="S524" s="640"/>
      <c r="T524" s="640"/>
      <c r="U524" s="640"/>
      <c r="V524" s="640"/>
      <c r="W524" s="640"/>
      <c r="X524" s="640"/>
      <c r="Y524" s="640"/>
      <c r="Z524" s="640"/>
      <c r="AA524" s="640"/>
      <c r="AB524" s="640"/>
      <c r="AC524" s="640"/>
      <c r="AD524" s="640"/>
      <c r="AE524" s="640"/>
      <c r="AF524" s="640"/>
      <c r="AG524" s="640"/>
      <c r="AH524" s="640"/>
      <c r="AI524" s="640"/>
      <c r="AJ524" s="640"/>
      <c r="AK524" s="640"/>
      <c r="AL524" s="640"/>
      <c r="AM524" s="640"/>
      <c r="AN524" s="640"/>
      <c r="AO524" s="640"/>
      <c r="AP524" s="640"/>
      <c r="AQ524" s="640"/>
    </row>
    <row r="525" spans="1:43" ht="15.75" customHeight="1">
      <c r="A525" s="640"/>
      <c r="B525" s="640"/>
      <c r="C525" s="641"/>
      <c r="D525" s="640"/>
      <c r="E525" s="640"/>
      <c r="F525" s="642"/>
      <c r="G525" s="642"/>
      <c r="H525" s="642"/>
      <c r="I525" s="640"/>
      <c r="J525" s="640"/>
      <c r="K525" s="596"/>
      <c r="L525" s="596"/>
      <c r="M525" s="640"/>
      <c r="N525" s="640"/>
      <c r="O525" s="640"/>
      <c r="P525" s="642"/>
      <c r="Q525" s="640"/>
      <c r="R525" s="640"/>
      <c r="S525" s="640"/>
      <c r="T525" s="640"/>
      <c r="U525" s="640"/>
      <c r="V525" s="640"/>
      <c r="W525" s="640"/>
      <c r="X525" s="640"/>
      <c r="Y525" s="640"/>
      <c r="Z525" s="640"/>
      <c r="AA525" s="640"/>
      <c r="AB525" s="640"/>
      <c r="AC525" s="640"/>
      <c r="AD525" s="640"/>
      <c r="AE525" s="640"/>
      <c r="AF525" s="640"/>
      <c r="AG525" s="640"/>
      <c r="AH525" s="640"/>
      <c r="AI525" s="640"/>
      <c r="AJ525" s="640"/>
      <c r="AK525" s="640"/>
      <c r="AL525" s="640"/>
      <c r="AM525" s="640"/>
      <c r="AN525" s="640"/>
      <c r="AO525" s="640"/>
      <c r="AP525" s="640"/>
      <c r="AQ525" s="640"/>
    </row>
    <row r="526" spans="1:43" ht="15.75" customHeight="1">
      <c r="A526" s="640"/>
      <c r="B526" s="640"/>
      <c r="C526" s="641"/>
      <c r="D526" s="640"/>
      <c r="E526" s="640"/>
      <c r="F526" s="642"/>
      <c r="G526" s="642"/>
      <c r="H526" s="642"/>
      <c r="I526" s="640"/>
      <c r="J526" s="640"/>
      <c r="K526" s="596"/>
      <c r="L526" s="596"/>
      <c r="M526" s="640"/>
      <c r="N526" s="640"/>
      <c r="O526" s="640"/>
      <c r="P526" s="642"/>
      <c r="Q526" s="640"/>
      <c r="R526" s="640"/>
      <c r="S526" s="640"/>
      <c r="T526" s="640"/>
      <c r="U526" s="640"/>
      <c r="V526" s="640"/>
      <c r="W526" s="640"/>
      <c r="X526" s="640"/>
      <c r="Y526" s="640"/>
      <c r="Z526" s="640"/>
      <c r="AA526" s="640"/>
      <c r="AB526" s="640"/>
      <c r="AC526" s="640"/>
      <c r="AD526" s="640"/>
      <c r="AE526" s="640"/>
      <c r="AF526" s="640"/>
      <c r="AG526" s="640"/>
      <c r="AH526" s="640"/>
      <c r="AI526" s="640"/>
      <c r="AJ526" s="640"/>
      <c r="AK526" s="640"/>
      <c r="AL526" s="640"/>
      <c r="AM526" s="640"/>
      <c r="AN526" s="640"/>
      <c r="AO526" s="640"/>
      <c r="AP526" s="640"/>
      <c r="AQ526" s="640"/>
    </row>
    <row r="527" spans="1:43" ht="15.75" customHeight="1">
      <c r="A527" s="640"/>
      <c r="B527" s="640"/>
      <c r="C527" s="641"/>
      <c r="D527" s="640"/>
      <c r="E527" s="640"/>
      <c r="F527" s="642"/>
      <c r="G527" s="642"/>
      <c r="H527" s="642"/>
      <c r="I527" s="640"/>
      <c r="J527" s="640"/>
      <c r="K527" s="596"/>
      <c r="L527" s="596"/>
      <c r="M527" s="640"/>
      <c r="N527" s="640"/>
      <c r="O527" s="640"/>
      <c r="P527" s="642"/>
      <c r="Q527" s="640"/>
      <c r="R527" s="640"/>
      <c r="S527" s="640"/>
      <c r="T527" s="640"/>
      <c r="U527" s="640"/>
      <c r="V527" s="640"/>
      <c r="W527" s="640"/>
      <c r="X527" s="640"/>
      <c r="Y527" s="640"/>
      <c r="Z527" s="640"/>
      <c r="AA527" s="640"/>
      <c r="AB527" s="640"/>
      <c r="AC527" s="640"/>
      <c r="AD527" s="640"/>
      <c r="AE527" s="640"/>
      <c r="AF527" s="640"/>
      <c r="AG527" s="640"/>
      <c r="AH527" s="640"/>
      <c r="AI527" s="640"/>
      <c r="AJ527" s="640"/>
      <c r="AK527" s="640"/>
      <c r="AL527" s="640"/>
      <c r="AM527" s="640"/>
      <c r="AN527" s="640"/>
      <c r="AO527" s="640"/>
      <c r="AP527" s="640"/>
      <c r="AQ527" s="640"/>
    </row>
    <row r="528" spans="1:43" ht="15.75" customHeight="1">
      <c r="A528" s="640"/>
      <c r="B528" s="640"/>
      <c r="C528" s="641"/>
      <c r="D528" s="640"/>
      <c r="E528" s="640"/>
      <c r="F528" s="642"/>
      <c r="G528" s="642"/>
      <c r="H528" s="642"/>
      <c r="I528" s="640"/>
      <c r="J528" s="640"/>
      <c r="K528" s="596"/>
      <c r="L528" s="596"/>
      <c r="M528" s="640"/>
      <c r="N528" s="640"/>
      <c r="O528" s="640"/>
      <c r="P528" s="642"/>
      <c r="Q528" s="640"/>
      <c r="R528" s="640"/>
      <c r="S528" s="640"/>
      <c r="T528" s="640"/>
      <c r="U528" s="640"/>
      <c r="V528" s="640"/>
      <c r="W528" s="640"/>
      <c r="X528" s="640"/>
      <c r="Y528" s="640"/>
      <c r="Z528" s="640"/>
      <c r="AA528" s="640"/>
      <c r="AB528" s="640"/>
      <c r="AC528" s="640"/>
      <c r="AD528" s="640"/>
      <c r="AE528" s="640"/>
      <c r="AF528" s="640"/>
      <c r="AG528" s="640"/>
      <c r="AH528" s="640"/>
      <c r="AI528" s="640"/>
      <c r="AJ528" s="640"/>
      <c r="AK528" s="640"/>
      <c r="AL528" s="640"/>
      <c r="AM528" s="640"/>
      <c r="AN528" s="640"/>
      <c r="AO528" s="640"/>
      <c r="AP528" s="640"/>
      <c r="AQ528" s="640"/>
    </row>
    <row r="529" spans="1:43" ht="15.75" customHeight="1">
      <c r="A529" s="640"/>
      <c r="B529" s="640"/>
      <c r="C529" s="641"/>
      <c r="D529" s="640"/>
      <c r="E529" s="640"/>
      <c r="F529" s="642"/>
      <c r="G529" s="642"/>
      <c r="H529" s="642"/>
      <c r="I529" s="640"/>
      <c r="J529" s="640"/>
      <c r="K529" s="596"/>
      <c r="L529" s="596"/>
      <c r="M529" s="640"/>
      <c r="N529" s="640"/>
      <c r="O529" s="640"/>
      <c r="P529" s="642"/>
      <c r="Q529" s="640"/>
      <c r="R529" s="640"/>
      <c r="S529" s="640"/>
      <c r="T529" s="640"/>
      <c r="U529" s="640"/>
      <c r="V529" s="640"/>
      <c r="W529" s="640"/>
      <c r="X529" s="640"/>
      <c r="Y529" s="640"/>
      <c r="Z529" s="640"/>
      <c r="AA529" s="640"/>
      <c r="AB529" s="640"/>
      <c r="AC529" s="640"/>
      <c r="AD529" s="640"/>
      <c r="AE529" s="640"/>
      <c r="AF529" s="640"/>
      <c r="AG529" s="640"/>
      <c r="AH529" s="640"/>
      <c r="AI529" s="640"/>
      <c r="AJ529" s="640"/>
      <c r="AK529" s="640"/>
      <c r="AL529" s="640"/>
      <c r="AM529" s="640"/>
      <c r="AN529" s="640"/>
      <c r="AO529" s="640"/>
      <c r="AP529" s="640"/>
      <c r="AQ529" s="640"/>
    </row>
    <row r="530" spans="1:43" ht="15.75" customHeight="1">
      <c r="A530" s="640"/>
      <c r="B530" s="640"/>
      <c r="C530" s="641"/>
      <c r="D530" s="640"/>
      <c r="E530" s="640"/>
      <c r="F530" s="642"/>
      <c r="G530" s="642"/>
      <c r="H530" s="642"/>
      <c r="I530" s="640"/>
      <c r="J530" s="640"/>
      <c r="K530" s="596"/>
      <c r="L530" s="596"/>
      <c r="M530" s="640"/>
      <c r="N530" s="640"/>
      <c r="O530" s="640"/>
      <c r="P530" s="642"/>
      <c r="Q530" s="640"/>
      <c r="R530" s="640"/>
      <c r="S530" s="640"/>
      <c r="T530" s="640"/>
      <c r="U530" s="640"/>
      <c r="V530" s="640"/>
      <c r="W530" s="640"/>
      <c r="X530" s="640"/>
      <c r="Y530" s="640"/>
      <c r="Z530" s="640"/>
      <c r="AA530" s="640"/>
      <c r="AB530" s="640"/>
      <c r="AC530" s="640"/>
      <c r="AD530" s="640"/>
      <c r="AE530" s="640"/>
      <c r="AF530" s="640"/>
      <c r="AG530" s="640"/>
      <c r="AH530" s="640"/>
      <c r="AI530" s="640"/>
      <c r="AJ530" s="640"/>
      <c r="AK530" s="640"/>
      <c r="AL530" s="640"/>
      <c r="AM530" s="640"/>
      <c r="AN530" s="640"/>
      <c r="AO530" s="640"/>
      <c r="AP530" s="640"/>
      <c r="AQ530" s="640"/>
    </row>
    <row r="531" spans="1:43" ht="15.75" customHeight="1">
      <c r="A531" s="640"/>
      <c r="B531" s="640"/>
      <c r="C531" s="641"/>
      <c r="D531" s="640"/>
      <c r="E531" s="640"/>
      <c r="F531" s="642"/>
      <c r="G531" s="642"/>
      <c r="H531" s="642"/>
      <c r="I531" s="640"/>
      <c r="J531" s="640"/>
      <c r="K531" s="596"/>
      <c r="L531" s="596"/>
      <c r="M531" s="640"/>
      <c r="N531" s="640"/>
      <c r="O531" s="640"/>
      <c r="P531" s="642"/>
      <c r="Q531" s="640"/>
      <c r="R531" s="640"/>
      <c r="S531" s="640"/>
      <c r="T531" s="640"/>
      <c r="U531" s="640"/>
      <c r="V531" s="640"/>
      <c r="W531" s="640"/>
      <c r="X531" s="640"/>
      <c r="Y531" s="640"/>
      <c r="Z531" s="640"/>
      <c r="AA531" s="640"/>
      <c r="AB531" s="640"/>
      <c r="AC531" s="640"/>
      <c r="AD531" s="640"/>
      <c r="AE531" s="640"/>
      <c r="AF531" s="640"/>
      <c r="AG531" s="640"/>
      <c r="AH531" s="640"/>
      <c r="AI531" s="640"/>
      <c r="AJ531" s="640"/>
      <c r="AK531" s="640"/>
      <c r="AL531" s="640"/>
      <c r="AM531" s="640"/>
      <c r="AN531" s="640"/>
      <c r="AO531" s="640"/>
      <c r="AP531" s="640"/>
      <c r="AQ531" s="640"/>
    </row>
    <row r="532" spans="1:43" ht="15.75" customHeight="1">
      <c r="A532" s="640"/>
      <c r="B532" s="640"/>
      <c r="C532" s="641"/>
      <c r="D532" s="640"/>
      <c r="E532" s="640"/>
      <c r="F532" s="642"/>
      <c r="G532" s="642"/>
      <c r="H532" s="642"/>
      <c r="I532" s="640"/>
      <c r="J532" s="640"/>
      <c r="K532" s="596"/>
      <c r="L532" s="596"/>
      <c r="M532" s="640"/>
      <c r="N532" s="640"/>
      <c r="O532" s="640"/>
      <c r="P532" s="642"/>
      <c r="Q532" s="640"/>
      <c r="R532" s="640"/>
      <c r="S532" s="640"/>
      <c r="T532" s="640"/>
      <c r="U532" s="640"/>
      <c r="V532" s="640"/>
      <c r="W532" s="640"/>
      <c r="X532" s="640"/>
      <c r="Y532" s="640"/>
      <c r="Z532" s="640"/>
      <c r="AA532" s="640"/>
      <c r="AB532" s="640"/>
      <c r="AC532" s="640"/>
      <c r="AD532" s="640"/>
      <c r="AE532" s="640"/>
      <c r="AF532" s="640"/>
      <c r="AG532" s="640"/>
      <c r="AH532" s="640"/>
      <c r="AI532" s="640"/>
      <c r="AJ532" s="640"/>
      <c r="AK532" s="640"/>
      <c r="AL532" s="640"/>
      <c r="AM532" s="640"/>
      <c r="AN532" s="640"/>
      <c r="AO532" s="640"/>
      <c r="AP532" s="640"/>
      <c r="AQ532" s="640"/>
    </row>
    <row r="533" spans="1:43" ht="15.75" customHeight="1">
      <c r="A533" s="640"/>
      <c r="B533" s="640"/>
      <c r="C533" s="641"/>
      <c r="D533" s="640"/>
      <c r="E533" s="640"/>
      <c r="F533" s="642"/>
      <c r="G533" s="642"/>
      <c r="H533" s="642"/>
      <c r="I533" s="640"/>
      <c r="J533" s="640"/>
      <c r="K533" s="596"/>
      <c r="L533" s="596"/>
      <c r="M533" s="640"/>
      <c r="N533" s="640"/>
      <c r="O533" s="640"/>
      <c r="P533" s="642"/>
      <c r="Q533" s="640"/>
      <c r="R533" s="640"/>
      <c r="S533" s="640"/>
      <c r="T533" s="640"/>
      <c r="U533" s="640"/>
      <c r="V533" s="640"/>
      <c r="W533" s="640"/>
      <c r="X533" s="640"/>
      <c r="Y533" s="640"/>
      <c r="Z533" s="640"/>
      <c r="AA533" s="640"/>
      <c r="AB533" s="640"/>
      <c r="AC533" s="640"/>
      <c r="AD533" s="640"/>
      <c r="AE533" s="640"/>
      <c r="AF533" s="640"/>
      <c r="AG533" s="640"/>
      <c r="AH533" s="640"/>
      <c r="AI533" s="640"/>
      <c r="AJ533" s="640"/>
      <c r="AK533" s="640"/>
      <c r="AL533" s="640"/>
      <c r="AM533" s="640"/>
      <c r="AN533" s="640"/>
      <c r="AO533" s="640"/>
      <c r="AP533" s="640"/>
      <c r="AQ533" s="640"/>
    </row>
    <row r="534" spans="1:43" ht="15.75" customHeight="1">
      <c r="A534" s="640"/>
      <c r="B534" s="640"/>
      <c r="C534" s="641"/>
      <c r="D534" s="640"/>
      <c r="E534" s="640"/>
      <c r="F534" s="642"/>
      <c r="G534" s="642"/>
      <c r="H534" s="642"/>
      <c r="I534" s="640"/>
      <c r="J534" s="640"/>
      <c r="K534" s="596"/>
      <c r="L534" s="596"/>
      <c r="M534" s="640"/>
      <c r="N534" s="640"/>
      <c r="O534" s="640"/>
      <c r="P534" s="642"/>
      <c r="Q534" s="640"/>
      <c r="R534" s="640"/>
      <c r="S534" s="640"/>
      <c r="T534" s="640"/>
      <c r="U534" s="640"/>
      <c r="V534" s="640"/>
      <c r="W534" s="640"/>
      <c r="X534" s="640"/>
      <c r="Y534" s="640"/>
      <c r="Z534" s="640"/>
      <c r="AA534" s="640"/>
      <c r="AB534" s="640"/>
      <c r="AC534" s="640"/>
      <c r="AD534" s="640"/>
      <c r="AE534" s="640"/>
      <c r="AF534" s="640"/>
      <c r="AG534" s="640"/>
      <c r="AH534" s="640"/>
      <c r="AI534" s="640"/>
      <c r="AJ534" s="640"/>
      <c r="AK534" s="640"/>
      <c r="AL534" s="640"/>
      <c r="AM534" s="640"/>
      <c r="AN534" s="640"/>
      <c r="AO534" s="640"/>
      <c r="AP534" s="640"/>
      <c r="AQ534" s="640"/>
    </row>
    <row r="535" spans="1:43" ht="15.75" customHeight="1">
      <c r="A535" s="640"/>
      <c r="B535" s="640"/>
      <c r="C535" s="641"/>
      <c r="D535" s="640"/>
      <c r="E535" s="640"/>
      <c r="F535" s="642"/>
      <c r="G535" s="642"/>
      <c r="H535" s="642"/>
      <c r="I535" s="640"/>
      <c r="J535" s="640"/>
      <c r="K535" s="596"/>
      <c r="L535" s="596"/>
      <c r="M535" s="640"/>
      <c r="N535" s="640"/>
      <c r="O535" s="640"/>
      <c r="P535" s="642"/>
      <c r="Q535" s="640"/>
      <c r="R535" s="640"/>
      <c r="S535" s="640"/>
      <c r="T535" s="640"/>
      <c r="U535" s="640"/>
      <c r="V535" s="640"/>
      <c r="W535" s="640"/>
      <c r="X535" s="640"/>
      <c r="Y535" s="640"/>
      <c r="Z535" s="640"/>
      <c r="AA535" s="640"/>
      <c r="AB535" s="640"/>
      <c r="AC535" s="640"/>
      <c r="AD535" s="640"/>
      <c r="AE535" s="640"/>
      <c r="AF535" s="640"/>
      <c r="AG535" s="640"/>
      <c r="AH535" s="640"/>
      <c r="AI535" s="640"/>
      <c r="AJ535" s="640"/>
      <c r="AK535" s="640"/>
      <c r="AL535" s="640"/>
      <c r="AM535" s="640"/>
      <c r="AN535" s="640"/>
      <c r="AO535" s="640"/>
      <c r="AP535" s="640"/>
      <c r="AQ535" s="640"/>
    </row>
    <row r="536" spans="1:43" ht="15.75" customHeight="1">
      <c r="A536" s="640"/>
      <c r="B536" s="640"/>
      <c r="C536" s="641"/>
      <c r="D536" s="640"/>
      <c r="E536" s="640"/>
      <c r="F536" s="642"/>
      <c r="G536" s="642"/>
      <c r="H536" s="642"/>
      <c r="I536" s="640"/>
      <c r="J536" s="640"/>
      <c r="K536" s="596"/>
      <c r="L536" s="596"/>
      <c r="M536" s="640"/>
      <c r="N536" s="640"/>
      <c r="O536" s="640"/>
      <c r="P536" s="642"/>
      <c r="Q536" s="640"/>
      <c r="R536" s="640"/>
      <c r="S536" s="640"/>
      <c r="T536" s="640"/>
      <c r="U536" s="640"/>
      <c r="V536" s="640"/>
      <c r="W536" s="640"/>
      <c r="X536" s="640"/>
      <c r="Y536" s="640"/>
      <c r="Z536" s="640"/>
      <c r="AA536" s="640"/>
      <c r="AB536" s="640"/>
      <c r="AC536" s="640"/>
      <c r="AD536" s="640"/>
      <c r="AE536" s="640"/>
      <c r="AF536" s="640"/>
      <c r="AG536" s="640"/>
      <c r="AH536" s="640"/>
      <c r="AI536" s="640"/>
      <c r="AJ536" s="640"/>
      <c r="AK536" s="640"/>
      <c r="AL536" s="640"/>
      <c r="AM536" s="640"/>
      <c r="AN536" s="640"/>
      <c r="AO536" s="640"/>
      <c r="AP536" s="640"/>
      <c r="AQ536" s="640"/>
    </row>
    <row r="537" spans="1:43" ht="15.75" customHeight="1">
      <c r="A537" s="640"/>
      <c r="B537" s="640"/>
      <c r="C537" s="641"/>
      <c r="D537" s="640"/>
      <c r="E537" s="640"/>
      <c r="F537" s="642"/>
      <c r="G537" s="642"/>
      <c r="H537" s="642"/>
      <c r="I537" s="640"/>
      <c r="J537" s="640"/>
      <c r="K537" s="596"/>
      <c r="L537" s="596"/>
      <c r="M537" s="640"/>
      <c r="N537" s="640"/>
      <c r="O537" s="640"/>
      <c r="P537" s="642"/>
      <c r="Q537" s="640"/>
      <c r="R537" s="640"/>
      <c r="S537" s="640"/>
      <c r="T537" s="640"/>
      <c r="U537" s="640"/>
      <c r="V537" s="640"/>
      <c r="W537" s="640"/>
      <c r="X537" s="640"/>
      <c r="Y537" s="640"/>
      <c r="Z537" s="640"/>
      <c r="AA537" s="640"/>
      <c r="AB537" s="640"/>
      <c r="AC537" s="640"/>
      <c r="AD537" s="640"/>
      <c r="AE537" s="640"/>
      <c r="AF537" s="640"/>
      <c r="AG537" s="640"/>
      <c r="AH537" s="640"/>
      <c r="AI537" s="640"/>
      <c r="AJ537" s="640"/>
      <c r="AK537" s="640"/>
      <c r="AL537" s="640"/>
      <c r="AM537" s="640"/>
      <c r="AN537" s="640"/>
      <c r="AO537" s="640"/>
      <c r="AP537" s="640"/>
      <c r="AQ537" s="640"/>
    </row>
    <row r="538" spans="1:43" ht="15.75" customHeight="1">
      <c r="A538" s="640"/>
      <c r="B538" s="640"/>
      <c r="C538" s="641"/>
      <c r="D538" s="640"/>
      <c r="E538" s="640"/>
      <c r="F538" s="642"/>
      <c r="G538" s="642"/>
      <c r="H538" s="642"/>
      <c r="I538" s="640"/>
      <c r="J538" s="640"/>
      <c r="K538" s="596"/>
      <c r="L538" s="596"/>
      <c r="M538" s="640"/>
      <c r="N538" s="640"/>
      <c r="O538" s="640"/>
      <c r="P538" s="642"/>
      <c r="Q538" s="640"/>
      <c r="R538" s="640"/>
      <c r="S538" s="640"/>
      <c r="T538" s="640"/>
      <c r="U538" s="640"/>
      <c r="V538" s="640"/>
      <c r="W538" s="640"/>
      <c r="X538" s="640"/>
      <c r="Y538" s="640"/>
      <c r="Z538" s="640"/>
      <c r="AA538" s="640"/>
      <c r="AB538" s="640"/>
      <c r="AC538" s="640"/>
      <c r="AD538" s="640"/>
      <c r="AE538" s="640"/>
      <c r="AF538" s="640"/>
      <c r="AG538" s="640"/>
      <c r="AH538" s="640"/>
      <c r="AI538" s="640"/>
      <c r="AJ538" s="640"/>
      <c r="AK538" s="640"/>
      <c r="AL538" s="640"/>
      <c r="AM538" s="640"/>
      <c r="AN538" s="640"/>
      <c r="AO538" s="640"/>
      <c r="AP538" s="640"/>
      <c r="AQ538" s="640"/>
    </row>
    <row r="539" spans="1:43" ht="15.75" customHeight="1">
      <c r="A539" s="640"/>
      <c r="B539" s="640"/>
      <c r="C539" s="641"/>
      <c r="D539" s="640"/>
      <c r="E539" s="640"/>
      <c r="F539" s="642"/>
      <c r="G539" s="642"/>
      <c r="H539" s="642"/>
      <c r="I539" s="640"/>
      <c r="J539" s="640"/>
      <c r="K539" s="596"/>
      <c r="L539" s="596"/>
      <c r="M539" s="640"/>
      <c r="N539" s="640"/>
      <c r="O539" s="640"/>
      <c r="P539" s="642"/>
      <c r="Q539" s="640"/>
      <c r="R539" s="640"/>
      <c r="S539" s="640"/>
      <c r="T539" s="640"/>
      <c r="U539" s="640"/>
      <c r="V539" s="640"/>
      <c r="W539" s="640"/>
      <c r="X539" s="640"/>
      <c r="Y539" s="640"/>
      <c r="Z539" s="640"/>
      <c r="AA539" s="640"/>
      <c r="AB539" s="640"/>
      <c r="AC539" s="640"/>
      <c r="AD539" s="640"/>
      <c r="AE539" s="640"/>
      <c r="AF539" s="640"/>
      <c r="AG539" s="640"/>
      <c r="AH539" s="640"/>
      <c r="AI539" s="640"/>
      <c r="AJ539" s="640"/>
      <c r="AK539" s="640"/>
      <c r="AL539" s="640"/>
      <c r="AM539" s="640"/>
      <c r="AN539" s="640"/>
      <c r="AO539" s="640"/>
      <c r="AP539" s="640"/>
      <c r="AQ539" s="640"/>
    </row>
    <row r="540" spans="1:43" ht="15.75" customHeight="1">
      <c r="A540" s="640"/>
      <c r="B540" s="640"/>
      <c r="C540" s="641"/>
      <c r="D540" s="640"/>
      <c r="E540" s="640"/>
      <c r="F540" s="642"/>
      <c r="G540" s="642"/>
      <c r="H540" s="642"/>
      <c r="I540" s="640"/>
      <c r="J540" s="640"/>
      <c r="K540" s="596"/>
      <c r="L540" s="596"/>
      <c r="M540" s="640"/>
      <c r="N540" s="640"/>
      <c r="O540" s="640"/>
      <c r="P540" s="642"/>
      <c r="Q540" s="640"/>
      <c r="R540" s="640"/>
      <c r="S540" s="640"/>
      <c r="T540" s="640"/>
      <c r="U540" s="640"/>
      <c r="V540" s="640"/>
      <c r="W540" s="640"/>
      <c r="X540" s="640"/>
      <c r="Y540" s="640"/>
      <c r="Z540" s="640"/>
      <c r="AA540" s="640"/>
      <c r="AB540" s="640"/>
      <c r="AC540" s="640"/>
      <c r="AD540" s="640"/>
      <c r="AE540" s="640"/>
      <c r="AF540" s="640"/>
      <c r="AG540" s="640"/>
      <c r="AH540" s="640"/>
      <c r="AI540" s="640"/>
      <c r="AJ540" s="640"/>
      <c r="AK540" s="640"/>
      <c r="AL540" s="640"/>
      <c r="AM540" s="640"/>
      <c r="AN540" s="640"/>
      <c r="AO540" s="640"/>
      <c r="AP540" s="640"/>
      <c r="AQ540" s="640"/>
    </row>
    <row r="541" spans="1:43" ht="15.75" customHeight="1">
      <c r="A541" s="640"/>
      <c r="B541" s="640"/>
      <c r="C541" s="641"/>
      <c r="D541" s="640"/>
      <c r="E541" s="640"/>
      <c r="F541" s="642"/>
      <c r="G541" s="642"/>
      <c r="H541" s="642"/>
      <c r="I541" s="640"/>
      <c r="J541" s="640"/>
      <c r="K541" s="596"/>
      <c r="L541" s="596"/>
      <c r="M541" s="640"/>
      <c r="N541" s="640"/>
      <c r="O541" s="640"/>
      <c r="P541" s="642"/>
      <c r="Q541" s="640"/>
      <c r="R541" s="640"/>
      <c r="S541" s="640"/>
      <c r="T541" s="640"/>
      <c r="U541" s="640"/>
      <c r="V541" s="640"/>
      <c r="W541" s="640"/>
      <c r="X541" s="640"/>
      <c r="Y541" s="640"/>
      <c r="Z541" s="640"/>
      <c r="AA541" s="640"/>
      <c r="AB541" s="640"/>
      <c r="AC541" s="640"/>
      <c r="AD541" s="640"/>
      <c r="AE541" s="640"/>
      <c r="AF541" s="640"/>
      <c r="AG541" s="640"/>
      <c r="AH541" s="640"/>
      <c r="AI541" s="640"/>
      <c r="AJ541" s="640"/>
      <c r="AK541" s="640"/>
      <c r="AL541" s="640"/>
      <c r="AM541" s="640"/>
      <c r="AN541" s="640"/>
      <c r="AO541" s="640"/>
      <c r="AP541" s="640"/>
      <c r="AQ541" s="640"/>
    </row>
    <row r="542" spans="1:43" ht="15.75" customHeight="1">
      <c r="A542" s="640"/>
      <c r="B542" s="640"/>
      <c r="C542" s="641"/>
      <c r="D542" s="640"/>
      <c r="E542" s="640"/>
      <c r="F542" s="642"/>
      <c r="G542" s="642"/>
      <c r="H542" s="642"/>
      <c r="I542" s="640"/>
      <c r="J542" s="640"/>
      <c r="K542" s="596"/>
      <c r="L542" s="596"/>
      <c r="M542" s="640"/>
      <c r="N542" s="640"/>
      <c r="O542" s="640"/>
      <c r="P542" s="642"/>
      <c r="Q542" s="640"/>
      <c r="R542" s="640"/>
      <c r="S542" s="640"/>
      <c r="T542" s="640"/>
      <c r="U542" s="640"/>
      <c r="V542" s="640"/>
      <c r="W542" s="640"/>
      <c r="X542" s="640"/>
      <c r="Y542" s="640"/>
      <c r="Z542" s="640"/>
      <c r="AA542" s="640"/>
      <c r="AB542" s="640"/>
      <c r="AC542" s="640"/>
      <c r="AD542" s="640"/>
      <c r="AE542" s="640"/>
      <c r="AF542" s="640"/>
      <c r="AG542" s="640"/>
      <c r="AH542" s="640"/>
      <c r="AI542" s="640"/>
      <c r="AJ542" s="640"/>
      <c r="AK542" s="640"/>
      <c r="AL542" s="640"/>
      <c r="AM542" s="640"/>
      <c r="AN542" s="640"/>
      <c r="AO542" s="640"/>
      <c r="AP542" s="640"/>
      <c r="AQ542" s="640"/>
    </row>
    <row r="543" spans="1:43" ht="15.75" customHeight="1">
      <c r="A543" s="640"/>
      <c r="B543" s="640"/>
      <c r="C543" s="641"/>
      <c r="D543" s="640"/>
      <c r="E543" s="640"/>
      <c r="F543" s="642"/>
      <c r="G543" s="642"/>
      <c r="H543" s="642"/>
      <c r="I543" s="640"/>
      <c r="J543" s="640"/>
      <c r="K543" s="596"/>
      <c r="L543" s="596"/>
      <c r="M543" s="640"/>
      <c r="N543" s="640"/>
      <c r="O543" s="640"/>
      <c r="P543" s="642"/>
      <c r="Q543" s="640"/>
      <c r="R543" s="640"/>
      <c r="S543" s="640"/>
      <c r="T543" s="640"/>
      <c r="U543" s="640"/>
      <c r="V543" s="640"/>
      <c r="W543" s="640"/>
      <c r="X543" s="640"/>
      <c r="Y543" s="640"/>
      <c r="Z543" s="640"/>
      <c r="AA543" s="640"/>
      <c r="AB543" s="640"/>
      <c r="AC543" s="640"/>
      <c r="AD543" s="640"/>
      <c r="AE543" s="640"/>
      <c r="AF543" s="640"/>
      <c r="AG543" s="640"/>
      <c r="AH543" s="640"/>
      <c r="AI543" s="640"/>
      <c r="AJ543" s="640"/>
      <c r="AK543" s="640"/>
      <c r="AL543" s="640"/>
      <c r="AM543" s="640"/>
      <c r="AN543" s="640"/>
      <c r="AO543" s="640"/>
      <c r="AP543" s="640"/>
      <c r="AQ543" s="640"/>
    </row>
    <row r="544" spans="1:43" ht="15.75" customHeight="1">
      <c r="A544" s="640"/>
      <c r="B544" s="640"/>
      <c r="C544" s="641"/>
      <c r="D544" s="640"/>
      <c r="E544" s="640"/>
      <c r="F544" s="642"/>
      <c r="G544" s="642"/>
      <c r="H544" s="642"/>
      <c r="I544" s="640"/>
      <c r="J544" s="640"/>
      <c r="K544" s="596"/>
      <c r="L544" s="596"/>
      <c r="M544" s="640"/>
      <c r="N544" s="640"/>
      <c r="O544" s="640"/>
      <c r="P544" s="642"/>
      <c r="Q544" s="640"/>
      <c r="R544" s="640"/>
      <c r="S544" s="640"/>
      <c r="T544" s="640"/>
      <c r="U544" s="640"/>
      <c r="V544" s="640"/>
      <c r="W544" s="640"/>
      <c r="X544" s="640"/>
      <c r="Y544" s="640"/>
      <c r="Z544" s="640"/>
      <c r="AA544" s="640"/>
      <c r="AB544" s="640"/>
      <c r="AC544" s="640"/>
      <c r="AD544" s="640"/>
      <c r="AE544" s="640"/>
      <c r="AF544" s="640"/>
      <c r="AG544" s="640"/>
      <c r="AH544" s="640"/>
      <c r="AI544" s="640"/>
      <c r="AJ544" s="640"/>
      <c r="AK544" s="640"/>
      <c r="AL544" s="640"/>
      <c r="AM544" s="640"/>
      <c r="AN544" s="640"/>
      <c r="AO544" s="640"/>
      <c r="AP544" s="640"/>
      <c r="AQ544" s="640"/>
    </row>
    <row r="545" spans="1:43" ht="15.75" customHeight="1">
      <c r="A545" s="640"/>
      <c r="B545" s="640"/>
      <c r="C545" s="641"/>
      <c r="D545" s="640"/>
      <c r="E545" s="640"/>
      <c r="F545" s="642"/>
      <c r="G545" s="642"/>
      <c r="H545" s="642"/>
      <c r="I545" s="640"/>
      <c r="J545" s="640"/>
      <c r="K545" s="596"/>
      <c r="L545" s="596"/>
      <c r="M545" s="640"/>
      <c r="N545" s="640"/>
      <c r="O545" s="640"/>
      <c r="P545" s="642"/>
      <c r="Q545" s="640"/>
      <c r="R545" s="640"/>
      <c r="S545" s="640"/>
      <c r="T545" s="640"/>
      <c r="U545" s="640"/>
      <c r="V545" s="640"/>
      <c r="W545" s="640"/>
      <c r="X545" s="640"/>
      <c r="Y545" s="640"/>
      <c r="Z545" s="640"/>
      <c r="AA545" s="640"/>
      <c r="AB545" s="640"/>
      <c r="AC545" s="640"/>
      <c r="AD545" s="640"/>
      <c r="AE545" s="640"/>
      <c r="AF545" s="640"/>
      <c r="AG545" s="640"/>
      <c r="AH545" s="640"/>
      <c r="AI545" s="640"/>
      <c r="AJ545" s="640"/>
      <c r="AK545" s="640"/>
      <c r="AL545" s="640"/>
      <c r="AM545" s="640"/>
      <c r="AN545" s="640"/>
      <c r="AO545" s="640"/>
      <c r="AP545" s="640"/>
      <c r="AQ545" s="640"/>
    </row>
    <row r="546" spans="1:43" ht="15.75" customHeight="1">
      <c r="A546" s="640"/>
      <c r="B546" s="640"/>
      <c r="C546" s="641"/>
      <c r="D546" s="640"/>
      <c r="E546" s="640"/>
      <c r="F546" s="642"/>
      <c r="G546" s="642"/>
      <c r="H546" s="642"/>
      <c r="I546" s="640"/>
      <c r="J546" s="640"/>
      <c r="K546" s="596"/>
      <c r="L546" s="596"/>
      <c r="M546" s="640"/>
      <c r="N546" s="640"/>
      <c r="O546" s="640"/>
      <c r="P546" s="642"/>
      <c r="Q546" s="640"/>
      <c r="R546" s="640"/>
      <c r="S546" s="640"/>
      <c r="T546" s="640"/>
      <c r="U546" s="640"/>
      <c r="V546" s="640"/>
      <c r="W546" s="640"/>
      <c r="X546" s="640"/>
      <c r="Y546" s="640"/>
      <c r="Z546" s="640"/>
      <c r="AA546" s="640"/>
      <c r="AB546" s="640"/>
      <c r="AC546" s="640"/>
      <c r="AD546" s="640"/>
      <c r="AE546" s="640"/>
      <c r="AF546" s="640"/>
      <c r="AG546" s="640"/>
      <c r="AH546" s="640"/>
      <c r="AI546" s="640"/>
      <c r="AJ546" s="640"/>
      <c r="AK546" s="640"/>
      <c r="AL546" s="640"/>
      <c r="AM546" s="640"/>
      <c r="AN546" s="640"/>
      <c r="AO546" s="640"/>
      <c r="AP546" s="640"/>
      <c r="AQ546" s="640"/>
    </row>
    <row r="547" spans="1:43" ht="15.75" customHeight="1">
      <c r="A547" s="640"/>
      <c r="B547" s="640"/>
      <c r="C547" s="641"/>
      <c r="D547" s="640"/>
      <c r="E547" s="640"/>
      <c r="F547" s="642"/>
      <c r="G547" s="642"/>
      <c r="H547" s="642"/>
      <c r="I547" s="640"/>
      <c r="J547" s="640"/>
      <c r="K547" s="596"/>
      <c r="L547" s="596"/>
      <c r="M547" s="640"/>
      <c r="N547" s="640"/>
      <c r="O547" s="640"/>
      <c r="P547" s="642"/>
      <c r="Q547" s="640"/>
      <c r="R547" s="640"/>
      <c r="S547" s="640"/>
      <c r="T547" s="640"/>
      <c r="U547" s="640"/>
      <c r="V547" s="640"/>
      <c r="W547" s="640"/>
      <c r="X547" s="640"/>
      <c r="Y547" s="640"/>
      <c r="Z547" s="640"/>
      <c r="AA547" s="640"/>
      <c r="AB547" s="640"/>
      <c r="AC547" s="640"/>
      <c r="AD547" s="640"/>
      <c r="AE547" s="640"/>
      <c r="AF547" s="640"/>
      <c r="AG547" s="640"/>
      <c r="AH547" s="640"/>
      <c r="AI547" s="640"/>
      <c r="AJ547" s="640"/>
      <c r="AK547" s="640"/>
      <c r="AL547" s="640"/>
      <c r="AM547" s="640"/>
      <c r="AN547" s="640"/>
      <c r="AO547" s="640"/>
      <c r="AP547" s="640"/>
      <c r="AQ547" s="640"/>
    </row>
    <row r="548" spans="1:43" ht="15.75" customHeight="1">
      <c r="A548" s="640"/>
      <c r="B548" s="640"/>
      <c r="C548" s="641"/>
      <c r="D548" s="640"/>
      <c r="E548" s="640"/>
      <c r="F548" s="642"/>
      <c r="G548" s="642"/>
      <c r="H548" s="642"/>
      <c r="I548" s="640"/>
      <c r="J548" s="640"/>
      <c r="K548" s="596"/>
      <c r="L548" s="596"/>
      <c r="M548" s="640"/>
      <c r="N548" s="640"/>
      <c r="O548" s="640"/>
      <c r="P548" s="642"/>
      <c r="Q548" s="640"/>
      <c r="R548" s="640"/>
      <c r="S548" s="640"/>
      <c r="T548" s="640"/>
      <c r="U548" s="640"/>
      <c r="V548" s="640"/>
      <c r="W548" s="640"/>
      <c r="X548" s="640"/>
      <c r="Y548" s="640"/>
      <c r="Z548" s="640"/>
      <c r="AA548" s="640"/>
      <c r="AB548" s="640"/>
      <c r="AC548" s="640"/>
      <c r="AD548" s="640"/>
      <c r="AE548" s="640"/>
      <c r="AF548" s="640"/>
      <c r="AG548" s="640"/>
      <c r="AH548" s="640"/>
      <c r="AI548" s="640"/>
      <c r="AJ548" s="640"/>
      <c r="AK548" s="640"/>
      <c r="AL548" s="640"/>
      <c r="AM548" s="640"/>
      <c r="AN548" s="640"/>
      <c r="AO548" s="640"/>
      <c r="AP548" s="640"/>
      <c r="AQ548" s="640"/>
    </row>
    <row r="549" spans="1:43" ht="15.75" customHeight="1">
      <c r="A549" s="640"/>
      <c r="B549" s="640"/>
      <c r="C549" s="641"/>
      <c r="D549" s="640"/>
      <c r="E549" s="640"/>
      <c r="F549" s="642"/>
      <c r="G549" s="642"/>
      <c r="H549" s="642"/>
      <c r="I549" s="640"/>
      <c r="J549" s="640"/>
      <c r="K549" s="596"/>
      <c r="L549" s="596"/>
      <c r="M549" s="640"/>
      <c r="N549" s="640"/>
      <c r="O549" s="640"/>
      <c r="P549" s="642"/>
      <c r="Q549" s="640"/>
      <c r="R549" s="640"/>
      <c r="S549" s="640"/>
      <c r="T549" s="640"/>
      <c r="U549" s="640"/>
      <c r="V549" s="640"/>
      <c r="W549" s="640"/>
      <c r="X549" s="640"/>
      <c r="Y549" s="640"/>
      <c r="Z549" s="640"/>
      <c r="AA549" s="640"/>
      <c r="AB549" s="640"/>
      <c r="AC549" s="640"/>
      <c r="AD549" s="640"/>
      <c r="AE549" s="640"/>
      <c r="AF549" s="640"/>
      <c r="AG549" s="640"/>
      <c r="AH549" s="640"/>
      <c r="AI549" s="640"/>
      <c r="AJ549" s="640"/>
      <c r="AK549" s="640"/>
      <c r="AL549" s="640"/>
      <c r="AM549" s="640"/>
      <c r="AN549" s="640"/>
      <c r="AO549" s="640"/>
      <c r="AP549" s="640"/>
      <c r="AQ549" s="640"/>
    </row>
    <row r="550" spans="1:43" ht="15.75" customHeight="1">
      <c r="A550" s="640"/>
      <c r="B550" s="640"/>
      <c r="C550" s="641"/>
      <c r="D550" s="640"/>
      <c r="E550" s="640"/>
      <c r="F550" s="642"/>
      <c r="G550" s="642"/>
      <c r="H550" s="642"/>
      <c r="I550" s="640"/>
      <c r="J550" s="640"/>
      <c r="K550" s="596"/>
      <c r="L550" s="596"/>
      <c r="M550" s="640"/>
      <c r="N550" s="640"/>
      <c r="O550" s="640"/>
      <c r="P550" s="642"/>
      <c r="Q550" s="640"/>
      <c r="R550" s="640"/>
      <c r="S550" s="640"/>
      <c r="T550" s="640"/>
      <c r="U550" s="640"/>
      <c r="V550" s="640"/>
      <c r="W550" s="640"/>
      <c r="X550" s="640"/>
      <c r="Y550" s="640"/>
      <c r="Z550" s="640"/>
      <c r="AA550" s="640"/>
      <c r="AB550" s="640"/>
      <c r="AC550" s="640"/>
      <c r="AD550" s="640"/>
      <c r="AE550" s="640"/>
      <c r="AF550" s="640"/>
      <c r="AG550" s="640"/>
      <c r="AH550" s="640"/>
      <c r="AI550" s="640"/>
      <c r="AJ550" s="640"/>
      <c r="AK550" s="640"/>
      <c r="AL550" s="640"/>
      <c r="AM550" s="640"/>
      <c r="AN550" s="640"/>
      <c r="AO550" s="640"/>
      <c r="AP550" s="640"/>
      <c r="AQ550" s="640"/>
    </row>
    <row r="551" spans="1:43" ht="15.75" customHeight="1">
      <c r="A551" s="640"/>
      <c r="B551" s="640"/>
      <c r="C551" s="641"/>
      <c r="D551" s="640"/>
      <c r="E551" s="640"/>
      <c r="F551" s="642"/>
      <c r="G551" s="642"/>
      <c r="H551" s="642"/>
      <c r="I551" s="640"/>
      <c r="J551" s="640"/>
      <c r="K551" s="596"/>
      <c r="L551" s="596"/>
      <c r="M551" s="640"/>
      <c r="N551" s="640"/>
      <c r="O551" s="640"/>
      <c r="P551" s="642"/>
      <c r="Q551" s="640"/>
      <c r="R551" s="640"/>
      <c r="S551" s="640"/>
      <c r="T551" s="640"/>
      <c r="U551" s="640"/>
      <c r="V551" s="640"/>
      <c r="W551" s="640"/>
      <c r="X551" s="640"/>
      <c r="Y551" s="640"/>
      <c r="Z551" s="640"/>
      <c r="AA551" s="640"/>
      <c r="AB551" s="640"/>
      <c r="AC551" s="640"/>
      <c r="AD551" s="640"/>
      <c r="AE551" s="640"/>
      <c r="AF551" s="640"/>
      <c r="AG551" s="640"/>
      <c r="AH551" s="640"/>
      <c r="AI551" s="640"/>
      <c r="AJ551" s="640"/>
      <c r="AK551" s="640"/>
      <c r="AL551" s="640"/>
      <c r="AM551" s="640"/>
      <c r="AN551" s="640"/>
      <c r="AO551" s="640"/>
      <c r="AP551" s="640"/>
      <c r="AQ551" s="640"/>
    </row>
    <row r="552" spans="1:43" ht="15.75" customHeight="1">
      <c r="A552" s="640"/>
      <c r="B552" s="640"/>
      <c r="C552" s="641"/>
      <c r="D552" s="640"/>
      <c r="E552" s="640"/>
      <c r="F552" s="642"/>
      <c r="G552" s="642"/>
      <c r="H552" s="642"/>
      <c r="I552" s="640"/>
      <c r="J552" s="640"/>
      <c r="K552" s="596"/>
      <c r="L552" s="596"/>
      <c r="M552" s="640"/>
      <c r="N552" s="640"/>
      <c r="O552" s="640"/>
      <c r="P552" s="642"/>
      <c r="Q552" s="640"/>
      <c r="R552" s="640"/>
      <c r="S552" s="640"/>
      <c r="T552" s="640"/>
      <c r="U552" s="640"/>
      <c r="V552" s="640"/>
      <c r="W552" s="640"/>
      <c r="X552" s="640"/>
      <c r="Y552" s="640"/>
      <c r="Z552" s="640"/>
      <c r="AA552" s="640"/>
      <c r="AB552" s="640"/>
      <c r="AC552" s="640"/>
      <c r="AD552" s="640"/>
      <c r="AE552" s="640"/>
      <c r="AF552" s="640"/>
      <c r="AG552" s="640"/>
      <c r="AH552" s="640"/>
      <c r="AI552" s="640"/>
      <c r="AJ552" s="640"/>
      <c r="AK552" s="640"/>
      <c r="AL552" s="640"/>
      <c r="AM552" s="640"/>
      <c r="AN552" s="640"/>
      <c r="AO552" s="640"/>
      <c r="AP552" s="640"/>
      <c r="AQ552" s="640"/>
    </row>
    <row r="553" spans="1:43" ht="15.75" customHeight="1">
      <c r="A553" s="640"/>
      <c r="B553" s="640"/>
      <c r="C553" s="641"/>
      <c r="D553" s="640"/>
      <c r="E553" s="640"/>
      <c r="F553" s="642"/>
      <c r="G553" s="642"/>
      <c r="H553" s="642"/>
      <c r="I553" s="640"/>
      <c r="J553" s="640"/>
      <c r="K553" s="596"/>
      <c r="L553" s="596"/>
      <c r="M553" s="640"/>
      <c r="N553" s="640"/>
      <c r="O553" s="640"/>
      <c r="P553" s="642"/>
      <c r="Q553" s="640"/>
      <c r="R553" s="640"/>
      <c r="S553" s="640"/>
      <c r="T553" s="640"/>
      <c r="U553" s="640"/>
      <c r="V553" s="640"/>
      <c r="W553" s="640"/>
      <c r="X553" s="640"/>
      <c r="Y553" s="640"/>
      <c r="Z553" s="640"/>
      <c r="AA553" s="640"/>
      <c r="AB553" s="640"/>
      <c r="AC553" s="640"/>
      <c r="AD553" s="640"/>
      <c r="AE553" s="640"/>
      <c r="AF553" s="640"/>
      <c r="AG553" s="640"/>
      <c r="AH553" s="640"/>
      <c r="AI553" s="640"/>
      <c r="AJ553" s="640"/>
      <c r="AK553" s="640"/>
      <c r="AL553" s="640"/>
      <c r="AM553" s="640"/>
      <c r="AN553" s="640"/>
      <c r="AO553" s="640"/>
      <c r="AP553" s="640"/>
      <c r="AQ553" s="640"/>
    </row>
    <row r="554" spans="1:43" ht="15.75" customHeight="1">
      <c r="A554" s="640"/>
      <c r="B554" s="640"/>
      <c r="C554" s="641"/>
      <c r="D554" s="640"/>
      <c r="E554" s="640"/>
      <c r="F554" s="642"/>
      <c r="G554" s="642"/>
      <c r="H554" s="642"/>
      <c r="I554" s="640"/>
      <c r="J554" s="640"/>
      <c r="K554" s="596"/>
      <c r="L554" s="596"/>
      <c r="M554" s="640"/>
      <c r="N554" s="640"/>
      <c r="O554" s="640"/>
      <c r="P554" s="642"/>
      <c r="Q554" s="640"/>
      <c r="R554" s="640"/>
      <c r="S554" s="640"/>
      <c r="T554" s="640"/>
      <c r="U554" s="640"/>
      <c r="V554" s="640"/>
      <c r="W554" s="640"/>
      <c r="X554" s="640"/>
      <c r="Y554" s="640"/>
      <c r="Z554" s="640"/>
      <c r="AA554" s="640"/>
      <c r="AB554" s="640"/>
      <c r="AC554" s="640"/>
      <c r="AD554" s="640"/>
      <c r="AE554" s="640"/>
      <c r="AF554" s="640"/>
      <c r="AG554" s="640"/>
      <c r="AH554" s="640"/>
      <c r="AI554" s="640"/>
      <c r="AJ554" s="640"/>
      <c r="AK554" s="640"/>
      <c r="AL554" s="640"/>
      <c r="AM554" s="640"/>
      <c r="AN554" s="640"/>
      <c r="AO554" s="640"/>
      <c r="AP554" s="640"/>
      <c r="AQ554" s="640"/>
    </row>
    <row r="555" spans="1:43" ht="15.75" customHeight="1">
      <c r="A555" s="640"/>
      <c r="B555" s="640"/>
      <c r="C555" s="641"/>
      <c r="D555" s="640"/>
      <c r="E555" s="640"/>
      <c r="F555" s="642"/>
      <c r="G555" s="642"/>
      <c r="H555" s="642"/>
      <c r="I555" s="640"/>
      <c r="J555" s="640"/>
      <c r="K555" s="596"/>
      <c r="L555" s="596"/>
      <c r="M555" s="640"/>
      <c r="N555" s="640"/>
      <c r="O555" s="640"/>
      <c r="P555" s="642"/>
      <c r="Q555" s="640"/>
      <c r="R555" s="640"/>
      <c r="S555" s="640"/>
      <c r="T555" s="640"/>
      <c r="U555" s="640"/>
      <c r="V555" s="640"/>
      <c r="W555" s="640"/>
      <c r="X555" s="640"/>
      <c r="Y555" s="640"/>
      <c r="Z555" s="640"/>
      <c r="AA555" s="640"/>
      <c r="AB555" s="640"/>
      <c r="AC555" s="640"/>
      <c r="AD555" s="640"/>
      <c r="AE555" s="640"/>
      <c r="AF555" s="640"/>
      <c r="AG555" s="640"/>
      <c r="AH555" s="640"/>
      <c r="AI555" s="640"/>
      <c r="AJ555" s="640"/>
      <c r="AK555" s="640"/>
      <c r="AL555" s="640"/>
      <c r="AM555" s="640"/>
      <c r="AN555" s="640"/>
      <c r="AO555" s="640"/>
      <c r="AP555" s="640"/>
      <c r="AQ555" s="640"/>
    </row>
    <row r="556" spans="1:43" ht="15.75" customHeight="1">
      <c r="A556" s="640"/>
      <c r="B556" s="640"/>
      <c r="C556" s="641"/>
      <c r="D556" s="640"/>
      <c r="E556" s="640"/>
      <c r="F556" s="642"/>
      <c r="G556" s="642"/>
      <c r="H556" s="642"/>
      <c r="I556" s="640"/>
      <c r="J556" s="640"/>
      <c r="K556" s="596"/>
      <c r="L556" s="596"/>
      <c r="M556" s="640"/>
      <c r="N556" s="640"/>
      <c r="O556" s="640"/>
      <c r="P556" s="642"/>
      <c r="Q556" s="640"/>
      <c r="R556" s="640"/>
      <c r="S556" s="640"/>
      <c r="T556" s="640"/>
      <c r="U556" s="640"/>
      <c r="V556" s="640"/>
      <c r="W556" s="640"/>
      <c r="X556" s="640"/>
      <c r="Y556" s="640"/>
      <c r="Z556" s="640"/>
      <c r="AA556" s="640"/>
      <c r="AB556" s="640"/>
      <c r="AC556" s="640"/>
      <c r="AD556" s="640"/>
      <c r="AE556" s="640"/>
      <c r="AF556" s="640"/>
      <c r="AG556" s="640"/>
      <c r="AH556" s="640"/>
      <c r="AI556" s="640"/>
      <c r="AJ556" s="640"/>
      <c r="AK556" s="640"/>
      <c r="AL556" s="640"/>
      <c r="AM556" s="640"/>
      <c r="AN556" s="640"/>
      <c r="AO556" s="640"/>
      <c r="AP556" s="640"/>
      <c r="AQ556" s="640"/>
    </row>
    <row r="557" spans="1:43" ht="15.75" customHeight="1">
      <c r="A557" s="640"/>
      <c r="B557" s="640"/>
      <c r="C557" s="641"/>
      <c r="D557" s="640"/>
      <c r="E557" s="640"/>
      <c r="F557" s="642"/>
      <c r="G557" s="642"/>
      <c r="H557" s="642"/>
      <c r="I557" s="640"/>
      <c r="J557" s="640"/>
      <c r="K557" s="596"/>
      <c r="L557" s="596"/>
      <c r="M557" s="640"/>
      <c r="N557" s="640"/>
      <c r="O557" s="640"/>
      <c r="P557" s="642"/>
      <c r="Q557" s="640"/>
      <c r="R557" s="640"/>
      <c r="S557" s="640"/>
      <c r="T557" s="640"/>
      <c r="U557" s="640"/>
      <c r="V557" s="640"/>
      <c r="W557" s="640"/>
      <c r="X557" s="640"/>
      <c r="Y557" s="640"/>
      <c r="Z557" s="640"/>
      <c r="AA557" s="640"/>
      <c r="AB557" s="640"/>
      <c r="AC557" s="640"/>
      <c r="AD557" s="640"/>
      <c r="AE557" s="640"/>
      <c r="AF557" s="640"/>
      <c r="AG557" s="640"/>
      <c r="AH557" s="640"/>
      <c r="AI557" s="640"/>
      <c r="AJ557" s="640"/>
      <c r="AK557" s="640"/>
      <c r="AL557" s="640"/>
      <c r="AM557" s="640"/>
      <c r="AN557" s="640"/>
      <c r="AO557" s="640"/>
      <c r="AP557" s="640"/>
      <c r="AQ557" s="640"/>
    </row>
    <row r="558" spans="1:43" ht="15.75" customHeight="1">
      <c r="A558" s="640"/>
      <c r="B558" s="640"/>
      <c r="C558" s="641"/>
      <c r="D558" s="640"/>
      <c r="E558" s="640"/>
      <c r="F558" s="642"/>
      <c r="G558" s="642"/>
      <c r="H558" s="642"/>
      <c r="I558" s="640"/>
      <c r="J558" s="640"/>
      <c r="K558" s="596"/>
      <c r="L558" s="596"/>
      <c r="M558" s="640"/>
      <c r="N558" s="640"/>
      <c r="O558" s="640"/>
      <c r="P558" s="642"/>
      <c r="Q558" s="640"/>
      <c r="R558" s="640"/>
      <c r="S558" s="640"/>
      <c r="T558" s="640"/>
      <c r="U558" s="640"/>
      <c r="V558" s="640"/>
      <c r="W558" s="640"/>
      <c r="X558" s="640"/>
      <c r="Y558" s="640"/>
      <c r="Z558" s="640"/>
      <c r="AA558" s="640"/>
      <c r="AB558" s="640"/>
      <c r="AC558" s="640"/>
      <c r="AD558" s="640"/>
      <c r="AE558" s="640"/>
      <c r="AF558" s="640"/>
      <c r="AG558" s="640"/>
      <c r="AH558" s="640"/>
      <c r="AI558" s="640"/>
      <c r="AJ558" s="640"/>
      <c r="AK558" s="640"/>
      <c r="AL558" s="640"/>
      <c r="AM558" s="640"/>
      <c r="AN558" s="640"/>
      <c r="AO558" s="640"/>
      <c r="AP558" s="640"/>
      <c r="AQ558" s="640"/>
    </row>
    <row r="559" spans="1:43" ht="15.75" customHeight="1">
      <c r="A559" s="640"/>
      <c r="B559" s="640"/>
      <c r="C559" s="641"/>
      <c r="D559" s="640"/>
      <c r="E559" s="640"/>
      <c r="F559" s="642"/>
      <c r="G559" s="642"/>
      <c r="H559" s="642"/>
      <c r="I559" s="640"/>
      <c r="J559" s="640"/>
      <c r="K559" s="596"/>
      <c r="L559" s="596"/>
      <c r="M559" s="640"/>
      <c r="N559" s="640"/>
      <c r="O559" s="640"/>
      <c r="P559" s="642"/>
      <c r="Q559" s="640"/>
      <c r="R559" s="640"/>
      <c r="S559" s="640"/>
      <c r="T559" s="640"/>
      <c r="U559" s="640"/>
      <c r="V559" s="640"/>
      <c r="W559" s="640"/>
      <c r="X559" s="640"/>
      <c r="Y559" s="640"/>
      <c r="Z559" s="640"/>
      <c r="AA559" s="640"/>
      <c r="AB559" s="640"/>
      <c r="AC559" s="640"/>
      <c r="AD559" s="640"/>
      <c r="AE559" s="640"/>
      <c r="AF559" s="640"/>
      <c r="AG559" s="640"/>
      <c r="AH559" s="640"/>
      <c r="AI559" s="640"/>
      <c r="AJ559" s="640"/>
      <c r="AK559" s="640"/>
      <c r="AL559" s="640"/>
      <c r="AM559" s="640"/>
      <c r="AN559" s="640"/>
      <c r="AO559" s="640"/>
      <c r="AP559" s="640"/>
      <c r="AQ559" s="640"/>
    </row>
    <row r="560" spans="1:43" ht="15.75" customHeight="1">
      <c r="A560" s="640"/>
      <c r="B560" s="640"/>
      <c r="C560" s="641"/>
      <c r="D560" s="640"/>
      <c r="E560" s="640"/>
      <c r="F560" s="642"/>
      <c r="G560" s="642"/>
      <c r="H560" s="642"/>
      <c r="I560" s="640"/>
      <c r="J560" s="640"/>
      <c r="K560" s="596"/>
      <c r="L560" s="596"/>
      <c r="M560" s="640"/>
      <c r="N560" s="640"/>
      <c r="O560" s="640"/>
      <c r="P560" s="642"/>
      <c r="Q560" s="640"/>
      <c r="R560" s="640"/>
      <c r="S560" s="640"/>
      <c r="T560" s="640"/>
      <c r="U560" s="640"/>
      <c r="V560" s="640"/>
      <c r="W560" s="640"/>
      <c r="X560" s="640"/>
      <c r="Y560" s="640"/>
      <c r="Z560" s="640"/>
      <c r="AA560" s="640"/>
      <c r="AB560" s="640"/>
      <c r="AC560" s="640"/>
      <c r="AD560" s="640"/>
      <c r="AE560" s="640"/>
      <c r="AF560" s="640"/>
      <c r="AG560" s="640"/>
      <c r="AH560" s="640"/>
      <c r="AI560" s="640"/>
      <c r="AJ560" s="640"/>
      <c r="AK560" s="640"/>
      <c r="AL560" s="640"/>
      <c r="AM560" s="640"/>
      <c r="AN560" s="640"/>
      <c r="AO560" s="640"/>
      <c r="AP560" s="640"/>
      <c r="AQ560" s="640"/>
    </row>
    <row r="561" spans="1:43" ht="15.75" customHeight="1">
      <c r="A561" s="640"/>
      <c r="B561" s="640"/>
      <c r="C561" s="641"/>
      <c r="D561" s="640"/>
      <c r="E561" s="640"/>
      <c r="F561" s="642"/>
      <c r="G561" s="642"/>
      <c r="H561" s="642"/>
      <c r="I561" s="640"/>
      <c r="J561" s="640"/>
      <c r="K561" s="596"/>
      <c r="L561" s="596"/>
      <c r="M561" s="640"/>
      <c r="N561" s="640"/>
      <c r="O561" s="640"/>
      <c r="P561" s="642"/>
      <c r="Q561" s="640"/>
      <c r="R561" s="640"/>
      <c r="S561" s="640"/>
      <c r="T561" s="640"/>
      <c r="U561" s="640"/>
      <c r="V561" s="640"/>
      <c r="W561" s="640"/>
      <c r="X561" s="640"/>
      <c r="Y561" s="640"/>
      <c r="Z561" s="640"/>
      <c r="AA561" s="640"/>
      <c r="AB561" s="640"/>
      <c r="AC561" s="640"/>
      <c r="AD561" s="640"/>
      <c r="AE561" s="640"/>
      <c r="AF561" s="640"/>
      <c r="AG561" s="640"/>
      <c r="AH561" s="640"/>
      <c r="AI561" s="640"/>
      <c r="AJ561" s="640"/>
      <c r="AK561" s="640"/>
      <c r="AL561" s="640"/>
      <c r="AM561" s="640"/>
      <c r="AN561" s="640"/>
      <c r="AO561" s="640"/>
      <c r="AP561" s="640"/>
      <c r="AQ561" s="640"/>
    </row>
    <row r="562" spans="1:43" ht="15.75" customHeight="1">
      <c r="A562" s="640"/>
      <c r="B562" s="640"/>
      <c r="C562" s="641"/>
      <c r="D562" s="640"/>
      <c r="E562" s="640"/>
      <c r="F562" s="642"/>
      <c r="G562" s="642"/>
      <c r="H562" s="642"/>
      <c r="I562" s="640"/>
      <c r="J562" s="640"/>
      <c r="K562" s="596"/>
      <c r="L562" s="596"/>
      <c r="M562" s="640"/>
      <c r="N562" s="640"/>
      <c r="O562" s="640"/>
      <c r="P562" s="642"/>
      <c r="Q562" s="640"/>
      <c r="R562" s="640"/>
      <c r="S562" s="640"/>
      <c r="T562" s="640"/>
      <c r="U562" s="640"/>
      <c r="V562" s="640"/>
      <c r="W562" s="640"/>
      <c r="X562" s="640"/>
      <c r="Y562" s="640"/>
      <c r="Z562" s="640"/>
      <c r="AA562" s="640"/>
      <c r="AB562" s="640"/>
      <c r="AC562" s="640"/>
      <c r="AD562" s="640"/>
      <c r="AE562" s="640"/>
      <c r="AF562" s="640"/>
      <c r="AG562" s="640"/>
      <c r="AH562" s="640"/>
      <c r="AI562" s="640"/>
      <c r="AJ562" s="640"/>
      <c r="AK562" s="640"/>
      <c r="AL562" s="640"/>
      <c r="AM562" s="640"/>
      <c r="AN562" s="640"/>
      <c r="AO562" s="640"/>
      <c r="AP562" s="640"/>
      <c r="AQ562" s="640"/>
    </row>
    <row r="563" spans="1:43" ht="15.75" customHeight="1">
      <c r="A563" s="640"/>
      <c r="B563" s="640"/>
      <c r="C563" s="641"/>
      <c r="D563" s="640"/>
      <c r="E563" s="640"/>
      <c r="F563" s="642"/>
      <c r="G563" s="642"/>
      <c r="H563" s="642"/>
      <c r="I563" s="640"/>
      <c r="J563" s="640"/>
      <c r="K563" s="596"/>
      <c r="L563" s="596"/>
      <c r="M563" s="640"/>
      <c r="N563" s="640"/>
      <c r="O563" s="640"/>
      <c r="P563" s="642"/>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640"/>
      <c r="AM563" s="640"/>
      <c r="AN563" s="640"/>
      <c r="AO563" s="640"/>
      <c r="AP563" s="640"/>
      <c r="AQ563" s="640"/>
    </row>
    <row r="564" spans="1:43" ht="15.75" customHeight="1">
      <c r="A564" s="640"/>
      <c r="B564" s="640"/>
      <c r="C564" s="641"/>
      <c r="D564" s="640"/>
      <c r="E564" s="640"/>
      <c r="F564" s="642"/>
      <c r="G564" s="642"/>
      <c r="H564" s="642"/>
      <c r="I564" s="640"/>
      <c r="J564" s="640"/>
      <c r="K564" s="596"/>
      <c r="L564" s="596"/>
      <c r="M564" s="640"/>
      <c r="N564" s="640"/>
      <c r="O564" s="640"/>
      <c r="P564" s="642"/>
      <c r="Q564" s="640"/>
      <c r="R564" s="640"/>
      <c r="S564" s="640"/>
      <c r="T564" s="640"/>
      <c r="U564" s="640"/>
      <c r="V564" s="640"/>
      <c r="W564" s="640"/>
      <c r="X564" s="640"/>
      <c r="Y564" s="640"/>
      <c r="Z564" s="640"/>
      <c r="AA564" s="640"/>
      <c r="AB564" s="640"/>
      <c r="AC564" s="640"/>
      <c r="AD564" s="640"/>
      <c r="AE564" s="640"/>
      <c r="AF564" s="640"/>
      <c r="AG564" s="640"/>
      <c r="AH564" s="640"/>
      <c r="AI564" s="640"/>
      <c r="AJ564" s="640"/>
      <c r="AK564" s="640"/>
      <c r="AL564" s="640"/>
      <c r="AM564" s="640"/>
      <c r="AN564" s="640"/>
      <c r="AO564" s="640"/>
      <c r="AP564" s="640"/>
      <c r="AQ564" s="640"/>
    </row>
    <row r="565" spans="1:43" ht="15.75" customHeight="1">
      <c r="A565" s="640"/>
      <c r="B565" s="640"/>
      <c r="C565" s="641"/>
      <c r="D565" s="640"/>
      <c r="E565" s="640"/>
      <c r="F565" s="642"/>
      <c r="G565" s="642"/>
      <c r="H565" s="642"/>
      <c r="I565" s="640"/>
      <c r="J565" s="640"/>
      <c r="K565" s="596"/>
      <c r="L565" s="596"/>
      <c r="M565" s="640"/>
      <c r="N565" s="640"/>
      <c r="O565" s="640"/>
      <c r="P565" s="642"/>
      <c r="Q565" s="640"/>
      <c r="R565" s="640"/>
      <c r="S565" s="640"/>
      <c r="T565" s="640"/>
      <c r="U565" s="640"/>
      <c r="V565" s="640"/>
      <c r="W565" s="640"/>
      <c r="X565" s="640"/>
      <c r="Y565" s="640"/>
      <c r="Z565" s="640"/>
      <c r="AA565" s="640"/>
      <c r="AB565" s="640"/>
      <c r="AC565" s="640"/>
      <c r="AD565" s="640"/>
      <c r="AE565" s="640"/>
      <c r="AF565" s="640"/>
      <c r="AG565" s="640"/>
      <c r="AH565" s="640"/>
      <c r="AI565" s="640"/>
      <c r="AJ565" s="640"/>
      <c r="AK565" s="640"/>
      <c r="AL565" s="640"/>
      <c r="AM565" s="640"/>
      <c r="AN565" s="640"/>
      <c r="AO565" s="640"/>
      <c r="AP565" s="640"/>
      <c r="AQ565" s="640"/>
    </row>
    <row r="566" spans="1:43" ht="15.75" customHeight="1">
      <c r="A566" s="640"/>
      <c r="B566" s="640"/>
      <c r="C566" s="641"/>
      <c r="D566" s="640"/>
      <c r="E566" s="640"/>
      <c r="F566" s="642"/>
      <c r="G566" s="642"/>
      <c r="H566" s="642"/>
      <c r="I566" s="640"/>
      <c r="J566" s="640"/>
      <c r="K566" s="596"/>
      <c r="L566" s="596"/>
      <c r="M566" s="640"/>
      <c r="N566" s="640"/>
      <c r="O566" s="640"/>
      <c r="P566" s="642"/>
      <c r="Q566" s="640"/>
      <c r="R566" s="640"/>
      <c r="S566" s="640"/>
      <c r="T566" s="640"/>
      <c r="U566" s="640"/>
      <c r="V566" s="640"/>
      <c r="W566" s="640"/>
      <c r="X566" s="640"/>
      <c r="Y566" s="640"/>
      <c r="Z566" s="640"/>
      <c r="AA566" s="640"/>
      <c r="AB566" s="640"/>
      <c r="AC566" s="640"/>
      <c r="AD566" s="640"/>
      <c r="AE566" s="640"/>
      <c r="AF566" s="640"/>
      <c r="AG566" s="640"/>
      <c r="AH566" s="640"/>
      <c r="AI566" s="640"/>
      <c r="AJ566" s="640"/>
      <c r="AK566" s="640"/>
      <c r="AL566" s="640"/>
      <c r="AM566" s="640"/>
      <c r="AN566" s="640"/>
      <c r="AO566" s="640"/>
      <c r="AP566" s="640"/>
      <c r="AQ566" s="640"/>
    </row>
    <row r="567" spans="1:43" ht="15.75" customHeight="1">
      <c r="A567" s="640"/>
      <c r="B567" s="640"/>
      <c r="C567" s="641"/>
      <c r="D567" s="640"/>
      <c r="E567" s="640"/>
      <c r="F567" s="642"/>
      <c r="G567" s="642"/>
      <c r="H567" s="642"/>
      <c r="I567" s="640"/>
      <c r="J567" s="640"/>
      <c r="K567" s="596"/>
      <c r="L567" s="596"/>
      <c r="M567" s="640"/>
      <c r="N567" s="640"/>
      <c r="O567" s="640"/>
      <c r="P567" s="642"/>
      <c r="Q567" s="640"/>
      <c r="R567" s="640"/>
      <c r="S567" s="640"/>
      <c r="T567" s="640"/>
      <c r="U567" s="640"/>
      <c r="V567" s="640"/>
      <c r="W567" s="640"/>
      <c r="X567" s="640"/>
      <c r="Y567" s="640"/>
      <c r="Z567" s="640"/>
      <c r="AA567" s="640"/>
      <c r="AB567" s="640"/>
      <c r="AC567" s="640"/>
      <c r="AD567" s="640"/>
      <c r="AE567" s="640"/>
      <c r="AF567" s="640"/>
      <c r="AG567" s="640"/>
      <c r="AH567" s="640"/>
      <c r="AI567" s="640"/>
      <c r="AJ567" s="640"/>
      <c r="AK567" s="640"/>
      <c r="AL567" s="640"/>
      <c r="AM567" s="640"/>
      <c r="AN567" s="640"/>
      <c r="AO567" s="640"/>
      <c r="AP567" s="640"/>
      <c r="AQ567" s="640"/>
    </row>
    <row r="568" spans="1:43" ht="15.75" customHeight="1">
      <c r="A568" s="640"/>
      <c r="B568" s="640"/>
      <c r="C568" s="641"/>
      <c r="D568" s="640"/>
      <c r="E568" s="640"/>
      <c r="F568" s="642"/>
      <c r="G568" s="642"/>
      <c r="H568" s="642"/>
      <c r="I568" s="640"/>
      <c r="J568" s="640"/>
      <c r="K568" s="596"/>
      <c r="L568" s="596"/>
      <c r="M568" s="640"/>
      <c r="N568" s="640"/>
      <c r="O568" s="640"/>
      <c r="P568" s="642"/>
      <c r="Q568" s="640"/>
      <c r="R568" s="640"/>
      <c r="S568" s="640"/>
      <c r="T568" s="640"/>
      <c r="U568" s="640"/>
      <c r="V568" s="640"/>
      <c r="W568" s="640"/>
      <c r="X568" s="640"/>
      <c r="Y568" s="640"/>
      <c r="Z568" s="640"/>
      <c r="AA568" s="640"/>
      <c r="AB568" s="640"/>
      <c r="AC568" s="640"/>
      <c r="AD568" s="640"/>
      <c r="AE568" s="640"/>
      <c r="AF568" s="640"/>
      <c r="AG568" s="640"/>
      <c r="AH568" s="640"/>
      <c r="AI568" s="640"/>
      <c r="AJ568" s="640"/>
      <c r="AK568" s="640"/>
      <c r="AL568" s="640"/>
      <c r="AM568" s="640"/>
      <c r="AN568" s="640"/>
      <c r="AO568" s="640"/>
      <c r="AP568" s="640"/>
      <c r="AQ568" s="640"/>
    </row>
    <row r="569" spans="1:43" ht="15.75" customHeight="1">
      <c r="A569" s="640"/>
      <c r="B569" s="640"/>
      <c r="C569" s="641"/>
      <c r="D569" s="640"/>
      <c r="E569" s="640"/>
      <c r="F569" s="642"/>
      <c r="G569" s="642"/>
      <c r="H569" s="642"/>
      <c r="I569" s="640"/>
      <c r="J569" s="640"/>
      <c r="K569" s="596"/>
      <c r="L569" s="596"/>
      <c r="M569" s="640"/>
      <c r="N569" s="640"/>
      <c r="O569" s="640"/>
      <c r="P569" s="642"/>
      <c r="Q569" s="640"/>
      <c r="R569" s="640"/>
      <c r="S569" s="640"/>
      <c r="T569" s="640"/>
      <c r="U569" s="640"/>
      <c r="V569" s="640"/>
      <c r="W569" s="640"/>
      <c r="X569" s="640"/>
      <c r="Y569" s="640"/>
      <c r="Z569" s="640"/>
      <c r="AA569" s="640"/>
      <c r="AB569" s="640"/>
      <c r="AC569" s="640"/>
      <c r="AD569" s="640"/>
      <c r="AE569" s="640"/>
      <c r="AF569" s="640"/>
      <c r="AG569" s="640"/>
      <c r="AH569" s="640"/>
      <c r="AI569" s="640"/>
      <c r="AJ569" s="640"/>
      <c r="AK569" s="640"/>
      <c r="AL569" s="640"/>
      <c r="AM569" s="640"/>
      <c r="AN569" s="640"/>
      <c r="AO569" s="640"/>
      <c r="AP569" s="640"/>
      <c r="AQ569" s="640"/>
    </row>
    <row r="570" spans="1:43" ht="15.75" customHeight="1">
      <c r="A570" s="640"/>
      <c r="B570" s="640"/>
      <c r="C570" s="641"/>
      <c r="D570" s="640"/>
      <c r="E570" s="640"/>
      <c r="F570" s="642"/>
      <c r="G570" s="642"/>
      <c r="H570" s="642"/>
      <c r="I570" s="640"/>
      <c r="J570" s="640"/>
      <c r="K570" s="596"/>
      <c r="L570" s="596"/>
      <c r="M570" s="640"/>
      <c r="N570" s="640"/>
      <c r="O570" s="640"/>
      <c r="P570" s="642"/>
      <c r="Q570" s="640"/>
      <c r="R570" s="640"/>
      <c r="S570" s="640"/>
      <c r="T570" s="640"/>
      <c r="U570" s="640"/>
      <c r="V570" s="640"/>
      <c r="W570" s="640"/>
      <c r="X570" s="640"/>
      <c r="Y570" s="640"/>
      <c r="Z570" s="640"/>
      <c r="AA570" s="640"/>
      <c r="AB570" s="640"/>
      <c r="AC570" s="640"/>
      <c r="AD570" s="640"/>
      <c r="AE570" s="640"/>
      <c r="AF570" s="640"/>
      <c r="AG570" s="640"/>
      <c r="AH570" s="640"/>
      <c r="AI570" s="640"/>
      <c r="AJ570" s="640"/>
      <c r="AK570" s="640"/>
      <c r="AL570" s="640"/>
      <c r="AM570" s="640"/>
      <c r="AN570" s="640"/>
      <c r="AO570" s="640"/>
      <c r="AP570" s="640"/>
      <c r="AQ570" s="640"/>
    </row>
    <row r="571" spans="1:43" ht="15.75" customHeight="1">
      <c r="A571" s="640"/>
      <c r="B571" s="640"/>
      <c r="C571" s="641"/>
      <c r="D571" s="640"/>
      <c r="E571" s="640"/>
      <c r="F571" s="642"/>
      <c r="G571" s="642"/>
      <c r="H571" s="642"/>
      <c r="I571" s="640"/>
      <c r="J571" s="640"/>
      <c r="K571" s="596"/>
      <c r="L571" s="596"/>
      <c r="M571" s="640"/>
      <c r="N571" s="640"/>
      <c r="O571" s="640"/>
      <c r="P571" s="642"/>
      <c r="Q571" s="640"/>
      <c r="R571" s="640"/>
      <c r="S571" s="640"/>
      <c r="T571" s="640"/>
      <c r="U571" s="640"/>
      <c r="V571" s="640"/>
      <c r="W571" s="640"/>
      <c r="X571" s="640"/>
      <c r="Y571" s="640"/>
      <c r="Z571" s="640"/>
      <c r="AA571" s="640"/>
      <c r="AB571" s="640"/>
      <c r="AC571" s="640"/>
      <c r="AD571" s="640"/>
      <c r="AE571" s="640"/>
      <c r="AF571" s="640"/>
      <c r="AG571" s="640"/>
      <c r="AH571" s="640"/>
      <c r="AI571" s="640"/>
      <c r="AJ571" s="640"/>
      <c r="AK571" s="640"/>
      <c r="AL571" s="640"/>
      <c r="AM571" s="640"/>
      <c r="AN571" s="640"/>
      <c r="AO571" s="640"/>
      <c r="AP571" s="640"/>
      <c r="AQ571" s="640"/>
    </row>
    <row r="572" spans="1:43" ht="15.75" customHeight="1">
      <c r="A572" s="640"/>
      <c r="B572" s="640"/>
      <c r="C572" s="641"/>
      <c r="D572" s="640"/>
      <c r="E572" s="640"/>
      <c r="F572" s="642"/>
      <c r="G572" s="642"/>
      <c r="H572" s="642"/>
      <c r="I572" s="640"/>
      <c r="J572" s="640"/>
      <c r="K572" s="596"/>
      <c r="L572" s="596"/>
      <c r="M572" s="640"/>
      <c r="N572" s="640"/>
      <c r="O572" s="640"/>
      <c r="P572" s="642"/>
      <c r="Q572" s="640"/>
      <c r="R572" s="640"/>
      <c r="S572" s="640"/>
      <c r="T572" s="640"/>
      <c r="U572" s="640"/>
      <c r="V572" s="640"/>
      <c r="W572" s="640"/>
      <c r="X572" s="640"/>
      <c r="Y572" s="640"/>
      <c r="Z572" s="640"/>
      <c r="AA572" s="640"/>
      <c r="AB572" s="640"/>
      <c r="AC572" s="640"/>
      <c r="AD572" s="640"/>
      <c r="AE572" s="640"/>
      <c r="AF572" s="640"/>
      <c r="AG572" s="640"/>
      <c r="AH572" s="640"/>
      <c r="AI572" s="640"/>
      <c r="AJ572" s="640"/>
      <c r="AK572" s="640"/>
      <c r="AL572" s="640"/>
      <c r="AM572" s="640"/>
      <c r="AN572" s="640"/>
      <c r="AO572" s="640"/>
      <c r="AP572" s="640"/>
      <c r="AQ572" s="640"/>
    </row>
    <row r="573" spans="1:43" ht="15.75" customHeight="1">
      <c r="A573" s="640"/>
      <c r="B573" s="640"/>
      <c r="C573" s="641"/>
      <c r="D573" s="640"/>
      <c r="E573" s="640"/>
      <c r="F573" s="642"/>
      <c r="G573" s="642"/>
      <c r="H573" s="642"/>
      <c r="I573" s="640"/>
      <c r="J573" s="640"/>
      <c r="K573" s="596"/>
      <c r="L573" s="596"/>
      <c r="M573" s="640"/>
      <c r="N573" s="640"/>
      <c r="O573" s="640"/>
      <c r="P573" s="642"/>
      <c r="Q573" s="640"/>
      <c r="R573" s="640"/>
      <c r="S573" s="640"/>
      <c r="T573" s="640"/>
      <c r="U573" s="640"/>
      <c r="V573" s="640"/>
      <c r="W573" s="640"/>
      <c r="X573" s="640"/>
      <c r="Y573" s="640"/>
      <c r="Z573" s="640"/>
      <c r="AA573" s="640"/>
      <c r="AB573" s="640"/>
      <c r="AC573" s="640"/>
      <c r="AD573" s="640"/>
      <c r="AE573" s="640"/>
      <c r="AF573" s="640"/>
      <c r="AG573" s="640"/>
      <c r="AH573" s="640"/>
      <c r="AI573" s="640"/>
      <c r="AJ573" s="640"/>
      <c r="AK573" s="640"/>
      <c r="AL573" s="640"/>
      <c r="AM573" s="640"/>
      <c r="AN573" s="640"/>
      <c r="AO573" s="640"/>
      <c r="AP573" s="640"/>
      <c r="AQ573" s="640"/>
    </row>
    <row r="574" spans="1:43" ht="15.75" customHeight="1">
      <c r="A574" s="640"/>
      <c r="B574" s="640"/>
      <c r="C574" s="641"/>
      <c r="D574" s="640"/>
      <c r="E574" s="640"/>
      <c r="F574" s="642"/>
      <c r="G574" s="642"/>
      <c r="H574" s="642"/>
      <c r="I574" s="640"/>
      <c r="J574" s="640"/>
      <c r="K574" s="596"/>
      <c r="L574" s="596"/>
      <c r="M574" s="640"/>
      <c r="N574" s="640"/>
      <c r="O574" s="640"/>
      <c r="P574" s="642"/>
      <c r="Q574" s="640"/>
      <c r="R574" s="640"/>
      <c r="S574" s="640"/>
      <c r="T574" s="640"/>
      <c r="U574" s="640"/>
      <c r="V574" s="640"/>
      <c r="W574" s="640"/>
      <c r="X574" s="640"/>
      <c r="Y574" s="640"/>
      <c r="Z574" s="640"/>
      <c r="AA574" s="640"/>
      <c r="AB574" s="640"/>
      <c r="AC574" s="640"/>
      <c r="AD574" s="640"/>
      <c r="AE574" s="640"/>
      <c r="AF574" s="640"/>
      <c r="AG574" s="640"/>
      <c r="AH574" s="640"/>
      <c r="AI574" s="640"/>
      <c r="AJ574" s="640"/>
      <c r="AK574" s="640"/>
      <c r="AL574" s="640"/>
      <c r="AM574" s="640"/>
      <c r="AN574" s="640"/>
      <c r="AO574" s="640"/>
      <c r="AP574" s="640"/>
      <c r="AQ574" s="640"/>
    </row>
    <row r="575" spans="1:43" ht="15.75" customHeight="1">
      <c r="A575" s="640"/>
      <c r="B575" s="640"/>
      <c r="C575" s="641"/>
      <c r="D575" s="640"/>
      <c r="E575" s="640"/>
      <c r="F575" s="642"/>
      <c r="G575" s="642"/>
      <c r="H575" s="642"/>
      <c r="I575" s="640"/>
      <c r="J575" s="640"/>
      <c r="K575" s="596"/>
      <c r="L575" s="596"/>
      <c r="M575" s="640"/>
      <c r="N575" s="640"/>
      <c r="O575" s="640"/>
      <c r="P575" s="642"/>
      <c r="Q575" s="640"/>
      <c r="R575" s="640"/>
      <c r="S575" s="640"/>
      <c r="T575" s="640"/>
      <c r="U575" s="640"/>
      <c r="V575" s="640"/>
      <c r="W575" s="640"/>
      <c r="X575" s="640"/>
      <c r="Y575" s="640"/>
      <c r="Z575" s="640"/>
      <c r="AA575" s="640"/>
      <c r="AB575" s="640"/>
      <c r="AC575" s="640"/>
      <c r="AD575" s="640"/>
      <c r="AE575" s="640"/>
      <c r="AF575" s="640"/>
      <c r="AG575" s="640"/>
      <c r="AH575" s="640"/>
      <c r="AI575" s="640"/>
      <c r="AJ575" s="640"/>
      <c r="AK575" s="640"/>
      <c r="AL575" s="640"/>
      <c r="AM575" s="640"/>
      <c r="AN575" s="640"/>
      <c r="AO575" s="640"/>
      <c r="AP575" s="640"/>
      <c r="AQ575" s="640"/>
    </row>
    <row r="576" spans="1:43" ht="15.75" customHeight="1">
      <c r="A576" s="640"/>
      <c r="B576" s="640"/>
      <c r="C576" s="641"/>
      <c r="D576" s="640"/>
      <c r="E576" s="640"/>
      <c r="F576" s="642"/>
      <c r="G576" s="642"/>
      <c r="H576" s="642"/>
      <c r="I576" s="640"/>
      <c r="J576" s="640"/>
      <c r="K576" s="596"/>
      <c r="L576" s="596"/>
      <c r="M576" s="640"/>
      <c r="N576" s="640"/>
      <c r="O576" s="640"/>
      <c r="P576" s="642"/>
      <c r="Q576" s="640"/>
      <c r="R576" s="640"/>
      <c r="S576" s="640"/>
      <c r="T576" s="640"/>
      <c r="U576" s="640"/>
      <c r="V576" s="640"/>
      <c r="W576" s="640"/>
      <c r="X576" s="640"/>
      <c r="Y576" s="640"/>
      <c r="Z576" s="640"/>
      <c r="AA576" s="640"/>
      <c r="AB576" s="640"/>
      <c r="AC576" s="640"/>
      <c r="AD576" s="640"/>
      <c r="AE576" s="640"/>
      <c r="AF576" s="640"/>
      <c r="AG576" s="640"/>
      <c r="AH576" s="640"/>
      <c r="AI576" s="640"/>
      <c r="AJ576" s="640"/>
      <c r="AK576" s="640"/>
      <c r="AL576" s="640"/>
      <c r="AM576" s="640"/>
      <c r="AN576" s="640"/>
      <c r="AO576" s="640"/>
      <c r="AP576" s="640"/>
      <c r="AQ576" s="640"/>
    </row>
    <row r="577" spans="1:43" ht="15.75" customHeight="1">
      <c r="A577" s="640"/>
      <c r="B577" s="640"/>
      <c r="C577" s="641"/>
      <c r="D577" s="640"/>
      <c r="E577" s="640"/>
      <c r="F577" s="642"/>
      <c r="G577" s="642"/>
      <c r="H577" s="642"/>
      <c r="I577" s="640"/>
      <c r="J577" s="640"/>
      <c r="K577" s="596"/>
      <c r="L577" s="596"/>
      <c r="M577" s="640"/>
      <c r="N577" s="640"/>
      <c r="O577" s="640"/>
      <c r="P577" s="642"/>
      <c r="Q577" s="640"/>
      <c r="R577" s="640"/>
      <c r="S577" s="640"/>
      <c r="T577" s="640"/>
      <c r="U577" s="640"/>
      <c r="V577" s="640"/>
      <c r="W577" s="640"/>
      <c r="X577" s="640"/>
      <c r="Y577" s="640"/>
      <c r="Z577" s="640"/>
      <c r="AA577" s="640"/>
      <c r="AB577" s="640"/>
      <c r="AC577" s="640"/>
      <c r="AD577" s="640"/>
      <c r="AE577" s="640"/>
      <c r="AF577" s="640"/>
      <c r="AG577" s="640"/>
      <c r="AH577" s="640"/>
      <c r="AI577" s="640"/>
      <c r="AJ577" s="640"/>
      <c r="AK577" s="640"/>
      <c r="AL577" s="640"/>
      <c r="AM577" s="640"/>
      <c r="AN577" s="640"/>
      <c r="AO577" s="640"/>
      <c r="AP577" s="640"/>
      <c r="AQ577" s="640"/>
    </row>
    <row r="578" spans="1:43" ht="15.75" customHeight="1">
      <c r="A578" s="640"/>
      <c r="B578" s="640"/>
      <c r="C578" s="641"/>
      <c r="D578" s="640"/>
      <c r="E578" s="640"/>
      <c r="F578" s="642"/>
      <c r="G578" s="642"/>
      <c r="H578" s="642"/>
      <c r="I578" s="640"/>
      <c r="J578" s="640"/>
      <c r="K578" s="596"/>
      <c r="L578" s="596"/>
      <c r="M578" s="640"/>
      <c r="N578" s="640"/>
      <c r="O578" s="640"/>
      <c r="P578" s="642"/>
      <c r="Q578" s="640"/>
      <c r="R578" s="640"/>
      <c r="S578" s="640"/>
      <c r="T578" s="640"/>
      <c r="U578" s="640"/>
      <c r="V578" s="640"/>
      <c r="W578" s="640"/>
      <c r="X578" s="640"/>
      <c r="Y578" s="640"/>
      <c r="Z578" s="640"/>
      <c r="AA578" s="640"/>
      <c r="AB578" s="640"/>
      <c r="AC578" s="640"/>
      <c r="AD578" s="640"/>
      <c r="AE578" s="640"/>
      <c r="AF578" s="640"/>
      <c r="AG578" s="640"/>
      <c r="AH578" s="640"/>
      <c r="AI578" s="640"/>
      <c r="AJ578" s="640"/>
      <c r="AK578" s="640"/>
      <c r="AL578" s="640"/>
      <c r="AM578" s="640"/>
      <c r="AN578" s="640"/>
      <c r="AO578" s="640"/>
      <c r="AP578" s="640"/>
      <c r="AQ578" s="640"/>
    </row>
    <row r="579" spans="1:43" ht="15.75" customHeight="1">
      <c r="A579" s="640"/>
      <c r="B579" s="640"/>
      <c r="C579" s="641"/>
      <c r="D579" s="640"/>
      <c r="E579" s="640"/>
      <c r="F579" s="642"/>
      <c r="G579" s="642"/>
      <c r="H579" s="642"/>
      <c r="I579" s="640"/>
      <c r="J579" s="640"/>
      <c r="K579" s="596"/>
      <c r="L579" s="596"/>
      <c r="M579" s="640"/>
      <c r="N579" s="640"/>
      <c r="O579" s="640"/>
      <c r="P579" s="642"/>
      <c r="Q579" s="640"/>
      <c r="R579" s="640"/>
      <c r="S579" s="640"/>
      <c r="T579" s="640"/>
      <c r="U579" s="640"/>
      <c r="V579" s="640"/>
      <c r="W579" s="640"/>
      <c r="X579" s="640"/>
      <c r="Y579" s="640"/>
      <c r="Z579" s="640"/>
      <c r="AA579" s="640"/>
      <c r="AB579" s="640"/>
      <c r="AC579" s="640"/>
      <c r="AD579" s="640"/>
      <c r="AE579" s="640"/>
      <c r="AF579" s="640"/>
      <c r="AG579" s="640"/>
      <c r="AH579" s="640"/>
      <c r="AI579" s="640"/>
      <c r="AJ579" s="640"/>
      <c r="AK579" s="640"/>
      <c r="AL579" s="640"/>
      <c r="AM579" s="640"/>
      <c r="AN579" s="640"/>
      <c r="AO579" s="640"/>
      <c r="AP579" s="640"/>
      <c r="AQ579" s="640"/>
    </row>
    <row r="580" spans="1:43" ht="15.75" customHeight="1">
      <c r="A580" s="640"/>
      <c r="B580" s="640"/>
      <c r="C580" s="641"/>
      <c r="D580" s="640"/>
      <c r="E580" s="640"/>
      <c r="F580" s="642"/>
      <c r="G580" s="642"/>
      <c r="H580" s="642"/>
      <c r="I580" s="640"/>
      <c r="J580" s="640"/>
      <c r="K580" s="596"/>
      <c r="L580" s="596"/>
      <c r="M580" s="640"/>
      <c r="N580" s="640"/>
      <c r="O580" s="640"/>
      <c r="P580" s="642"/>
      <c r="Q580" s="640"/>
      <c r="R580" s="640"/>
      <c r="S580" s="640"/>
      <c r="T580" s="640"/>
      <c r="U580" s="640"/>
      <c r="V580" s="640"/>
      <c r="W580" s="640"/>
      <c r="X580" s="640"/>
      <c r="Y580" s="640"/>
      <c r="Z580" s="640"/>
      <c r="AA580" s="640"/>
      <c r="AB580" s="640"/>
      <c r="AC580" s="640"/>
      <c r="AD580" s="640"/>
      <c r="AE580" s="640"/>
      <c r="AF580" s="640"/>
      <c r="AG580" s="640"/>
      <c r="AH580" s="640"/>
      <c r="AI580" s="640"/>
      <c r="AJ580" s="640"/>
      <c r="AK580" s="640"/>
      <c r="AL580" s="640"/>
      <c r="AM580" s="640"/>
      <c r="AN580" s="640"/>
      <c r="AO580" s="640"/>
      <c r="AP580" s="640"/>
      <c r="AQ580" s="640"/>
    </row>
    <row r="581" spans="1:43" ht="15.75" customHeight="1">
      <c r="A581" s="640"/>
      <c r="B581" s="640"/>
      <c r="C581" s="641"/>
      <c r="D581" s="640"/>
      <c r="E581" s="640"/>
      <c r="F581" s="642"/>
      <c r="G581" s="642"/>
      <c r="H581" s="642"/>
      <c r="I581" s="640"/>
      <c r="J581" s="640"/>
      <c r="K581" s="596"/>
      <c r="L581" s="596"/>
      <c r="M581" s="640"/>
      <c r="N581" s="640"/>
      <c r="O581" s="640"/>
      <c r="P581" s="642"/>
      <c r="Q581" s="640"/>
      <c r="R581" s="640"/>
      <c r="S581" s="640"/>
      <c r="T581" s="640"/>
      <c r="U581" s="640"/>
      <c r="V581" s="640"/>
      <c r="W581" s="640"/>
      <c r="X581" s="640"/>
      <c r="Y581" s="640"/>
      <c r="Z581" s="640"/>
      <c r="AA581" s="640"/>
      <c r="AB581" s="640"/>
      <c r="AC581" s="640"/>
      <c r="AD581" s="640"/>
      <c r="AE581" s="640"/>
      <c r="AF581" s="640"/>
      <c r="AG581" s="640"/>
      <c r="AH581" s="640"/>
      <c r="AI581" s="640"/>
      <c r="AJ581" s="640"/>
      <c r="AK581" s="640"/>
      <c r="AL581" s="640"/>
      <c r="AM581" s="640"/>
      <c r="AN581" s="640"/>
      <c r="AO581" s="640"/>
      <c r="AP581" s="640"/>
      <c r="AQ581" s="640"/>
    </row>
    <row r="582" spans="1:43" ht="15.75" customHeight="1">
      <c r="A582" s="640"/>
      <c r="B582" s="640"/>
      <c r="C582" s="641"/>
      <c r="D582" s="640"/>
      <c r="E582" s="640"/>
      <c r="F582" s="642"/>
      <c r="G582" s="642"/>
      <c r="H582" s="642"/>
      <c r="I582" s="640"/>
      <c r="J582" s="640"/>
      <c r="K582" s="596"/>
      <c r="L582" s="596"/>
      <c r="M582" s="640"/>
      <c r="N582" s="640"/>
      <c r="O582" s="640"/>
      <c r="P582" s="642"/>
      <c r="Q582" s="640"/>
      <c r="R582" s="640"/>
      <c r="S582" s="640"/>
      <c r="T582" s="640"/>
      <c r="U582" s="640"/>
      <c r="V582" s="640"/>
      <c r="W582" s="640"/>
      <c r="X582" s="640"/>
      <c r="Y582" s="640"/>
      <c r="Z582" s="640"/>
      <c r="AA582" s="640"/>
      <c r="AB582" s="640"/>
      <c r="AC582" s="640"/>
      <c r="AD582" s="640"/>
      <c r="AE582" s="640"/>
      <c r="AF582" s="640"/>
      <c r="AG582" s="640"/>
      <c r="AH582" s="640"/>
      <c r="AI582" s="640"/>
      <c r="AJ582" s="640"/>
      <c r="AK582" s="640"/>
      <c r="AL582" s="640"/>
      <c r="AM582" s="640"/>
      <c r="AN582" s="640"/>
      <c r="AO582" s="640"/>
      <c r="AP582" s="640"/>
      <c r="AQ582" s="640"/>
    </row>
    <row r="583" spans="1:43" ht="15.75" customHeight="1">
      <c r="A583" s="640"/>
      <c r="B583" s="640"/>
      <c r="C583" s="641"/>
      <c r="D583" s="640"/>
      <c r="E583" s="640"/>
      <c r="F583" s="642"/>
      <c r="G583" s="642"/>
      <c r="H583" s="642"/>
      <c r="I583" s="640"/>
      <c r="J583" s="640"/>
      <c r="K583" s="596"/>
      <c r="L583" s="596"/>
      <c r="M583" s="640"/>
      <c r="N583" s="640"/>
      <c r="O583" s="640"/>
      <c r="P583" s="642"/>
      <c r="Q583" s="640"/>
      <c r="R583" s="640"/>
      <c r="S583" s="640"/>
      <c r="T583" s="640"/>
      <c r="U583" s="640"/>
      <c r="V583" s="640"/>
      <c r="W583" s="640"/>
      <c r="X583" s="640"/>
      <c r="Y583" s="640"/>
      <c r="Z583" s="640"/>
      <c r="AA583" s="640"/>
      <c r="AB583" s="640"/>
      <c r="AC583" s="640"/>
      <c r="AD583" s="640"/>
      <c r="AE583" s="640"/>
      <c r="AF583" s="640"/>
      <c r="AG583" s="640"/>
      <c r="AH583" s="640"/>
      <c r="AI583" s="640"/>
      <c r="AJ583" s="640"/>
      <c r="AK583" s="640"/>
      <c r="AL583" s="640"/>
      <c r="AM583" s="640"/>
      <c r="AN583" s="640"/>
      <c r="AO583" s="640"/>
      <c r="AP583" s="640"/>
      <c r="AQ583" s="640"/>
    </row>
    <row r="584" spans="1:43" ht="15.75" customHeight="1">
      <c r="A584" s="640"/>
      <c r="B584" s="640"/>
      <c r="C584" s="641"/>
      <c r="D584" s="640"/>
      <c r="E584" s="640"/>
      <c r="F584" s="642"/>
      <c r="G584" s="642"/>
      <c r="H584" s="642"/>
      <c r="I584" s="640"/>
      <c r="J584" s="640"/>
      <c r="K584" s="596"/>
      <c r="L584" s="596"/>
      <c r="M584" s="640"/>
      <c r="N584" s="640"/>
      <c r="O584" s="640"/>
      <c r="P584" s="642"/>
      <c r="Q584" s="640"/>
      <c r="R584" s="640"/>
      <c r="S584" s="640"/>
      <c r="T584" s="640"/>
      <c r="U584" s="640"/>
      <c r="V584" s="640"/>
      <c r="W584" s="640"/>
      <c r="X584" s="640"/>
      <c r="Y584" s="640"/>
      <c r="Z584" s="640"/>
      <c r="AA584" s="640"/>
      <c r="AB584" s="640"/>
      <c r="AC584" s="640"/>
      <c r="AD584" s="640"/>
      <c r="AE584" s="640"/>
      <c r="AF584" s="640"/>
      <c r="AG584" s="640"/>
      <c r="AH584" s="640"/>
      <c r="AI584" s="640"/>
      <c r="AJ584" s="640"/>
      <c r="AK584" s="640"/>
      <c r="AL584" s="640"/>
      <c r="AM584" s="640"/>
      <c r="AN584" s="640"/>
      <c r="AO584" s="640"/>
      <c r="AP584" s="640"/>
      <c r="AQ584" s="640"/>
    </row>
    <row r="585" spans="1:43" ht="15.75" customHeight="1">
      <c r="A585" s="640"/>
      <c r="B585" s="640"/>
      <c r="C585" s="641"/>
      <c r="D585" s="640"/>
      <c r="E585" s="640"/>
      <c r="F585" s="642"/>
      <c r="G585" s="642"/>
      <c r="H585" s="642"/>
      <c r="I585" s="640"/>
      <c r="J585" s="640"/>
      <c r="K585" s="596"/>
      <c r="L585" s="596"/>
      <c r="M585" s="640"/>
      <c r="N585" s="640"/>
      <c r="O585" s="640"/>
      <c r="P585" s="642"/>
      <c r="Q585" s="640"/>
      <c r="R585" s="640"/>
      <c r="S585" s="640"/>
      <c r="T585" s="640"/>
      <c r="U585" s="640"/>
      <c r="V585" s="640"/>
      <c r="W585" s="640"/>
      <c r="X585" s="640"/>
      <c r="Y585" s="640"/>
      <c r="Z585" s="640"/>
      <c r="AA585" s="640"/>
      <c r="AB585" s="640"/>
      <c r="AC585" s="640"/>
      <c r="AD585" s="640"/>
      <c r="AE585" s="640"/>
      <c r="AF585" s="640"/>
      <c r="AG585" s="640"/>
      <c r="AH585" s="640"/>
      <c r="AI585" s="640"/>
      <c r="AJ585" s="640"/>
      <c r="AK585" s="640"/>
      <c r="AL585" s="640"/>
      <c r="AM585" s="640"/>
      <c r="AN585" s="640"/>
      <c r="AO585" s="640"/>
      <c r="AP585" s="640"/>
      <c r="AQ585" s="640"/>
    </row>
    <row r="586" spans="1:43" ht="15.75" customHeight="1">
      <c r="A586" s="640"/>
      <c r="B586" s="640"/>
      <c r="C586" s="641"/>
      <c r="D586" s="640"/>
      <c r="E586" s="640"/>
      <c r="F586" s="642"/>
      <c r="G586" s="642"/>
      <c r="H586" s="642"/>
      <c r="I586" s="640"/>
      <c r="J586" s="640"/>
      <c r="K586" s="596"/>
      <c r="L586" s="596"/>
      <c r="M586" s="640"/>
      <c r="N586" s="640"/>
      <c r="O586" s="640"/>
      <c r="P586" s="642"/>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640"/>
      <c r="AM586" s="640"/>
      <c r="AN586" s="640"/>
      <c r="AO586" s="640"/>
      <c r="AP586" s="640"/>
      <c r="AQ586" s="640"/>
    </row>
    <row r="587" spans="1:43" ht="15.75" customHeight="1">
      <c r="A587" s="640"/>
      <c r="B587" s="640"/>
      <c r="C587" s="641"/>
      <c r="D587" s="640"/>
      <c r="E587" s="640"/>
      <c r="F587" s="642"/>
      <c r="G587" s="642"/>
      <c r="H587" s="642"/>
      <c r="I587" s="640"/>
      <c r="J587" s="640"/>
      <c r="K587" s="596"/>
      <c r="L587" s="596"/>
      <c r="M587" s="640"/>
      <c r="N587" s="640"/>
      <c r="O587" s="640"/>
      <c r="P587" s="642"/>
      <c r="Q587" s="640"/>
      <c r="R587" s="640"/>
      <c r="S587" s="640"/>
      <c r="T587" s="640"/>
      <c r="U587" s="640"/>
      <c r="V587" s="640"/>
      <c r="W587" s="640"/>
      <c r="X587" s="640"/>
      <c r="Y587" s="640"/>
      <c r="Z587" s="640"/>
      <c r="AA587" s="640"/>
      <c r="AB587" s="640"/>
      <c r="AC587" s="640"/>
      <c r="AD587" s="640"/>
      <c r="AE587" s="640"/>
      <c r="AF587" s="640"/>
      <c r="AG587" s="640"/>
      <c r="AH587" s="640"/>
      <c r="AI587" s="640"/>
      <c r="AJ587" s="640"/>
      <c r="AK587" s="640"/>
      <c r="AL587" s="640"/>
      <c r="AM587" s="640"/>
      <c r="AN587" s="640"/>
      <c r="AO587" s="640"/>
      <c r="AP587" s="640"/>
      <c r="AQ587" s="640"/>
    </row>
    <row r="588" spans="1:43" ht="15.75" customHeight="1">
      <c r="A588" s="640"/>
      <c r="B588" s="640"/>
      <c r="C588" s="641"/>
      <c r="D588" s="640"/>
      <c r="E588" s="640"/>
      <c r="F588" s="642"/>
      <c r="G588" s="642"/>
      <c r="H588" s="642"/>
      <c r="I588" s="640"/>
      <c r="J588" s="640"/>
      <c r="K588" s="596"/>
      <c r="L588" s="596"/>
      <c r="M588" s="640"/>
      <c r="N588" s="640"/>
      <c r="O588" s="640"/>
      <c r="P588" s="642"/>
      <c r="Q588" s="640"/>
      <c r="R588" s="640"/>
      <c r="S588" s="640"/>
      <c r="T588" s="640"/>
      <c r="U588" s="640"/>
      <c r="V588" s="640"/>
      <c r="W588" s="640"/>
      <c r="X588" s="640"/>
      <c r="Y588" s="640"/>
      <c r="Z588" s="640"/>
      <c r="AA588" s="640"/>
      <c r="AB588" s="640"/>
      <c r="AC588" s="640"/>
      <c r="AD588" s="640"/>
      <c r="AE588" s="640"/>
      <c r="AF588" s="640"/>
      <c r="AG588" s="640"/>
      <c r="AH588" s="640"/>
      <c r="AI588" s="640"/>
      <c r="AJ588" s="640"/>
      <c r="AK588" s="640"/>
      <c r="AL588" s="640"/>
      <c r="AM588" s="640"/>
      <c r="AN588" s="640"/>
      <c r="AO588" s="640"/>
      <c r="AP588" s="640"/>
      <c r="AQ588" s="640"/>
    </row>
    <row r="589" spans="1:43" ht="15.75" customHeight="1">
      <c r="A589" s="640"/>
      <c r="B589" s="640"/>
      <c r="C589" s="641"/>
      <c r="D589" s="640"/>
      <c r="E589" s="640"/>
      <c r="F589" s="642"/>
      <c r="G589" s="642"/>
      <c r="H589" s="642"/>
      <c r="I589" s="640"/>
      <c r="J589" s="640"/>
      <c r="K589" s="596"/>
      <c r="L589" s="596"/>
      <c r="M589" s="640"/>
      <c r="N589" s="640"/>
      <c r="O589" s="640"/>
      <c r="P589" s="642"/>
      <c r="Q589" s="640"/>
      <c r="R589" s="640"/>
      <c r="S589" s="640"/>
      <c r="T589" s="640"/>
      <c r="U589" s="640"/>
      <c r="V589" s="640"/>
      <c r="W589" s="640"/>
      <c r="X589" s="640"/>
      <c r="Y589" s="640"/>
      <c r="Z589" s="640"/>
      <c r="AA589" s="640"/>
      <c r="AB589" s="640"/>
      <c r="AC589" s="640"/>
      <c r="AD589" s="640"/>
      <c r="AE589" s="640"/>
      <c r="AF589" s="640"/>
      <c r="AG589" s="640"/>
      <c r="AH589" s="640"/>
      <c r="AI589" s="640"/>
      <c r="AJ589" s="640"/>
      <c r="AK589" s="640"/>
      <c r="AL589" s="640"/>
      <c r="AM589" s="640"/>
      <c r="AN589" s="640"/>
      <c r="AO589" s="640"/>
      <c r="AP589" s="640"/>
      <c r="AQ589" s="640"/>
    </row>
    <row r="590" spans="1:43" ht="15.75" customHeight="1">
      <c r="A590" s="640"/>
      <c r="B590" s="640"/>
      <c r="C590" s="641"/>
      <c r="D590" s="640"/>
      <c r="E590" s="640"/>
      <c r="F590" s="642"/>
      <c r="G590" s="642"/>
      <c r="H590" s="642"/>
      <c r="I590" s="640"/>
      <c r="J590" s="640"/>
      <c r="K590" s="596"/>
      <c r="L590" s="596"/>
      <c r="M590" s="640"/>
      <c r="N590" s="640"/>
      <c r="O590" s="640"/>
      <c r="P590" s="642"/>
      <c r="Q590" s="640"/>
      <c r="R590" s="640"/>
      <c r="S590" s="640"/>
      <c r="T590" s="640"/>
      <c r="U590" s="640"/>
      <c r="V590" s="640"/>
      <c r="W590" s="640"/>
      <c r="X590" s="640"/>
      <c r="Y590" s="640"/>
      <c r="Z590" s="640"/>
      <c r="AA590" s="640"/>
      <c r="AB590" s="640"/>
      <c r="AC590" s="640"/>
      <c r="AD590" s="640"/>
      <c r="AE590" s="640"/>
      <c r="AF590" s="640"/>
      <c r="AG590" s="640"/>
      <c r="AH590" s="640"/>
      <c r="AI590" s="640"/>
      <c r="AJ590" s="640"/>
      <c r="AK590" s="640"/>
      <c r="AL590" s="640"/>
      <c r="AM590" s="640"/>
      <c r="AN590" s="640"/>
      <c r="AO590" s="640"/>
      <c r="AP590" s="640"/>
      <c r="AQ590" s="640"/>
    </row>
    <row r="591" spans="1:43" ht="15.75" customHeight="1">
      <c r="A591" s="640"/>
      <c r="B591" s="640"/>
      <c r="C591" s="641"/>
      <c r="D591" s="640"/>
      <c r="E591" s="640"/>
      <c r="F591" s="642"/>
      <c r="G591" s="642"/>
      <c r="H591" s="642"/>
      <c r="I591" s="640"/>
      <c r="J591" s="640"/>
      <c r="K591" s="596"/>
      <c r="L591" s="596"/>
      <c r="M591" s="640"/>
      <c r="N591" s="640"/>
      <c r="O591" s="640"/>
      <c r="P591" s="642"/>
      <c r="Q591" s="640"/>
      <c r="R591" s="640"/>
      <c r="S591" s="640"/>
      <c r="T591" s="640"/>
      <c r="U591" s="640"/>
      <c r="V591" s="640"/>
      <c r="W591" s="640"/>
      <c r="X591" s="640"/>
      <c r="Y591" s="640"/>
      <c r="Z591" s="640"/>
      <c r="AA591" s="640"/>
      <c r="AB591" s="640"/>
      <c r="AC591" s="640"/>
      <c r="AD591" s="640"/>
      <c r="AE591" s="640"/>
      <c r="AF591" s="640"/>
      <c r="AG591" s="640"/>
      <c r="AH591" s="640"/>
      <c r="AI591" s="640"/>
      <c r="AJ591" s="640"/>
      <c r="AK591" s="640"/>
      <c r="AL591" s="640"/>
      <c r="AM591" s="640"/>
      <c r="AN591" s="640"/>
      <c r="AO591" s="640"/>
      <c r="AP591" s="640"/>
      <c r="AQ591" s="640"/>
    </row>
    <row r="592" spans="1:43" ht="15.75" customHeight="1">
      <c r="A592" s="640"/>
      <c r="B592" s="640"/>
      <c r="C592" s="641"/>
      <c r="D592" s="640"/>
      <c r="E592" s="640"/>
      <c r="F592" s="642"/>
      <c r="G592" s="642"/>
      <c r="H592" s="642"/>
      <c r="I592" s="640"/>
      <c r="J592" s="640"/>
      <c r="K592" s="596"/>
      <c r="L592" s="596"/>
      <c r="M592" s="640"/>
      <c r="N592" s="640"/>
      <c r="O592" s="640"/>
      <c r="P592" s="642"/>
      <c r="Q592" s="640"/>
      <c r="R592" s="640"/>
      <c r="S592" s="640"/>
      <c r="T592" s="640"/>
      <c r="U592" s="640"/>
      <c r="V592" s="640"/>
      <c r="W592" s="640"/>
      <c r="X592" s="640"/>
      <c r="Y592" s="640"/>
      <c r="Z592" s="640"/>
      <c r="AA592" s="640"/>
      <c r="AB592" s="640"/>
      <c r="AC592" s="640"/>
      <c r="AD592" s="640"/>
      <c r="AE592" s="640"/>
      <c r="AF592" s="640"/>
      <c r="AG592" s="640"/>
      <c r="AH592" s="640"/>
      <c r="AI592" s="640"/>
      <c r="AJ592" s="640"/>
      <c r="AK592" s="640"/>
      <c r="AL592" s="640"/>
      <c r="AM592" s="640"/>
      <c r="AN592" s="640"/>
      <c r="AO592" s="640"/>
      <c r="AP592" s="640"/>
      <c r="AQ592" s="640"/>
    </row>
    <row r="593" spans="1:43" ht="15.75" customHeight="1">
      <c r="A593" s="640"/>
      <c r="B593" s="640"/>
      <c r="C593" s="641"/>
      <c r="D593" s="640"/>
      <c r="E593" s="640"/>
      <c r="F593" s="642"/>
      <c r="G593" s="642"/>
      <c r="H593" s="642"/>
      <c r="I593" s="640"/>
      <c r="J593" s="640"/>
      <c r="K593" s="596"/>
      <c r="L593" s="596"/>
      <c r="M593" s="640"/>
      <c r="N593" s="640"/>
      <c r="O593" s="640"/>
      <c r="P593" s="642"/>
      <c r="Q593" s="640"/>
      <c r="R593" s="640"/>
      <c r="S593" s="640"/>
      <c r="T593" s="640"/>
      <c r="U593" s="640"/>
      <c r="V593" s="640"/>
      <c r="W593" s="640"/>
      <c r="X593" s="640"/>
      <c r="Y593" s="640"/>
      <c r="Z593" s="640"/>
      <c r="AA593" s="640"/>
      <c r="AB593" s="640"/>
      <c r="AC593" s="640"/>
      <c r="AD593" s="640"/>
      <c r="AE593" s="640"/>
      <c r="AF593" s="640"/>
      <c r="AG593" s="640"/>
      <c r="AH593" s="640"/>
      <c r="AI593" s="640"/>
      <c r="AJ593" s="640"/>
      <c r="AK593" s="640"/>
      <c r="AL593" s="640"/>
      <c r="AM593" s="640"/>
      <c r="AN593" s="640"/>
      <c r="AO593" s="640"/>
      <c r="AP593" s="640"/>
      <c r="AQ593" s="640"/>
    </row>
    <row r="594" spans="1:43" ht="15.75" customHeight="1">
      <c r="A594" s="640"/>
      <c r="B594" s="640"/>
      <c r="C594" s="641"/>
      <c r="D594" s="640"/>
      <c r="E594" s="640"/>
      <c r="F594" s="642"/>
      <c r="G594" s="642"/>
      <c r="H594" s="642"/>
      <c r="I594" s="640"/>
      <c r="J594" s="640"/>
      <c r="K594" s="596"/>
      <c r="L594" s="596"/>
      <c r="M594" s="640"/>
      <c r="N594" s="640"/>
      <c r="O594" s="640"/>
      <c r="P594" s="642"/>
      <c r="Q594" s="640"/>
      <c r="R594" s="640"/>
      <c r="S594" s="640"/>
      <c r="T594" s="640"/>
      <c r="U594" s="640"/>
      <c r="V594" s="640"/>
      <c r="W594" s="640"/>
      <c r="X594" s="640"/>
      <c r="Y594" s="640"/>
      <c r="Z594" s="640"/>
      <c r="AA594" s="640"/>
      <c r="AB594" s="640"/>
      <c r="AC594" s="640"/>
      <c r="AD594" s="640"/>
      <c r="AE594" s="640"/>
      <c r="AF594" s="640"/>
      <c r="AG594" s="640"/>
      <c r="AH594" s="640"/>
      <c r="AI594" s="640"/>
      <c r="AJ594" s="640"/>
      <c r="AK594" s="640"/>
      <c r="AL594" s="640"/>
      <c r="AM594" s="640"/>
      <c r="AN594" s="640"/>
      <c r="AO594" s="640"/>
      <c r="AP594" s="640"/>
      <c r="AQ594" s="640"/>
    </row>
    <row r="595" spans="1:43" ht="15.75" customHeight="1">
      <c r="A595" s="640"/>
      <c r="B595" s="640"/>
      <c r="C595" s="641"/>
      <c r="D595" s="640"/>
      <c r="E595" s="640"/>
      <c r="F595" s="642"/>
      <c r="G595" s="642"/>
      <c r="H595" s="642"/>
      <c r="I595" s="640"/>
      <c r="J595" s="640"/>
      <c r="K595" s="596"/>
      <c r="L595" s="596"/>
      <c r="M595" s="640"/>
      <c r="N595" s="640"/>
      <c r="O595" s="640"/>
      <c r="P595" s="642"/>
      <c r="Q595" s="640"/>
      <c r="R595" s="640"/>
      <c r="S595" s="640"/>
      <c r="T595" s="640"/>
      <c r="U595" s="640"/>
      <c r="V595" s="640"/>
      <c r="W595" s="640"/>
      <c r="X595" s="640"/>
      <c r="Y595" s="640"/>
      <c r="Z595" s="640"/>
      <c r="AA595" s="640"/>
      <c r="AB595" s="640"/>
      <c r="AC595" s="640"/>
      <c r="AD595" s="640"/>
      <c r="AE595" s="640"/>
      <c r="AF595" s="640"/>
      <c r="AG595" s="640"/>
      <c r="AH595" s="640"/>
      <c r="AI595" s="640"/>
      <c r="AJ595" s="640"/>
      <c r="AK595" s="640"/>
      <c r="AL595" s="640"/>
      <c r="AM595" s="640"/>
      <c r="AN595" s="640"/>
      <c r="AO595" s="640"/>
      <c r="AP595" s="640"/>
      <c r="AQ595" s="640"/>
    </row>
    <row r="596" spans="1:43" ht="15.75" customHeight="1">
      <c r="A596" s="640"/>
      <c r="B596" s="640"/>
      <c r="C596" s="641"/>
      <c r="D596" s="640"/>
      <c r="E596" s="640"/>
      <c r="F596" s="642"/>
      <c r="G596" s="642"/>
      <c r="H596" s="642"/>
      <c r="I596" s="640"/>
      <c r="J596" s="640"/>
      <c r="K596" s="596"/>
      <c r="L596" s="596"/>
      <c r="M596" s="640"/>
      <c r="N596" s="640"/>
      <c r="O596" s="640"/>
      <c r="P596" s="642"/>
      <c r="Q596" s="640"/>
      <c r="R596" s="640"/>
      <c r="S596" s="640"/>
      <c r="T596" s="640"/>
      <c r="U596" s="640"/>
      <c r="V596" s="640"/>
      <c r="W596" s="640"/>
      <c r="X596" s="640"/>
      <c r="Y596" s="640"/>
      <c r="Z596" s="640"/>
      <c r="AA596" s="640"/>
      <c r="AB596" s="640"/>
      <c r="AC596" s="640"/>
      <c r="AD596" s="640"/>
      <c r="AE596" s="640"/>
      <c r="AF596" s="640"/>
      <c r="AG596" s="640"/>
      <c r="AH596" s="640"/>
      <c r="AI596" s="640"/>
      <c r="AJ596" s="640"/>
      <c r="AK596" s="640"/>
      <c r="AL596" s="640"/>
      <c r="AM596" s="640"/>
      <c r="AN596" s="640"/>
      <c r="AO596" s="640"/>
      <c r="AP596" s="640"/>
      <c r="AQ596" s="640"/>
    </row>
    <row r="597" spans="1:43" ht="15.75" customHeight="1">
      <c r="A597" s="640"/>
      <c r="B597" s="640"/>
      <c r="C597" s="641"/>
      <c r="D597" s="640"/>
      <c r="E597" s="640"/>
      <c r="F597" s="642"/>
      <c r="G597" s="642"/>
      <c r="H597" s="642"/>
      <c r="I597" s="640"/>
      <c r="J597" s="640"/>
      <c r="K597" s="596"/>
      <c r="L597" s="596"/>
      <c r="M597" s="640"/>
      <c r="N597" s="640"/>
      <c r="O597" s="640"/>
      <c r="P597" s="642"/>
      <c r="Q597" s="640"/>
      <c r="R597" s="640"/>
      <c r="S597" s="640"/>
      <c r="T597" s="640"/>
      <c r="U597" s="640"/>
      <c r="V597" s="640"/>
      <c r="W597" s="640"/>
      <c r="X597" s="640"/>
      <c r="Y597" s="640"/>
      <c r="Z597" s="640"/>
      <c r="AA597" s="640"/>
      <c r="AB597" s="640"/>
      <c r="AC597" s="640"/>
      <c r="AD597" s="640"/>
      <c r="AE597" s="640"/>
      <c r="AF597" s="640"/>
      <c r="AG597" s="640"/>
      <c r="AH597" s="640"/>
      <c r="AI597" s="640"/>
      <c r="AJ597" s="640"/>
      <c r="AK597" s="640"/>
      <c r="AL597" s="640"/>
      <c r="AM597" s="640"/>
      <c r="AN597" s="640"/>
      <c r="AO597" s="640"/>
      <c r="AP597" s="640"/>
      <c r="AQ597" s="640"/>
    </row>
    <row r="598" spans="1:43" ht="15.75" customHeight="1">
      <c r="A598" s="640"/>
      <c r="B598" s="640"/>
      <c r="C598" s="641"/>
      <c r="D598" s="640"/>
      <c r="E598" s="640"/>
      <c r="F598" s="642"/>
      <c r="G598" s="642"/>
      <c r="H598" s="642"/>
      <c r="I598" s="640"/>
      <c r="J598" s="640"/>
      <c r="K598" s="596"/>
      <c r="L598" s="596"/>
      <c r="M598" s="640"/>
      <c r="N598" s="640"/>
      <c r="O598" s="640"/>
      <c r="P598" s="642"/>
      <c r="Q598" s="640"/>
      <c r="R598" s="640"/>
      <c r="S598" s="640"/>
      <c r="T598" s="640"/>
      <c r="U598" s="640"/>
      <c r="V598" s="640"/>
      <c r="W598" s="640"/>
      <c r="X598" s="640"/>
      <c r="Y598" s="640"/>
      <c r="Z598" s="640"/>
      <c r="AA598" s="640"/>
      <c r="AB598" s="640"/>
      <c r="AC598" s="640"/>
      <c r="AD598" s="640"/>
      <c r="AE598" s="640"/>
      <c r="AF598" s="640"/>
      <c r="AG598" s="640"/>
      <c r="AH598" s="640"/>
      <c r="AI598" s="640"/>
      <c r="AJ598" s="640"/>
      <c r="AK598" s="640"/>
      <c r="AL598" s="640"/>
      <c r="AM598" s="640"/>
      <c r="AN598" s="640"/>
      <c r="AO598" s="640"/>
      <c r="AP598" s="640"/>
      <c r="AQ598" s="640"/>
    </row>
    <row r="599" spans="1:43" ht="15.75" customHeight="1">
      <c r="A599" s="640"/>
      <c r="B599" s="640"/>
      <c r="C599" s="641"/>
      <c r="D599" s="640"/>
      <c r="E599" s="640"/>
      <c r="F599" s="642"/>
      <c r="G599" s="642"/>
      <c r="H599" s="642"/>
      <c r="I599" s="640"/>
      <c r="J599" s="640"/>
      <c r="K599" s="596"/>
      <c r="L599" s="596"/>
      <c r="M599" s="640"/>
      <c r="N599" s="640"/>
      <c r="O599" s="640"/>
      <c r="P599" s="642"/>
      <c r="Q599" s="640"/>
      <c r="R599" s="640"/>
      <c r="S599" s="640"/>
      <c r="T599" s="640"/>
      <c r="U599" s="640"/>
      <c r="V599" s="640"/>
      <c r="W599" s="640"/>
      <c r="X599" s="640"/>
      <c r="Y599" s="640"/>
      <c r="Z599" s="640"/>
      <c r="AA599" s="640"/>
      <c r="AB599" s="640"/>
      <c r="AC599" s="640"/>
      <c r="AD599" s="640"/>
      <c r="AE599" s="640"/>
      <c r="AF599" s="640"/>
      <c r="AG599" s="640"/>
      <c r="AH599" s="640"/>
      <c r="AI599" s="640"/>
      <c r="AJ599" s="640"/>
      <c r="AK599" s="640"/>
      <c r="AL599" s="640"/>
      <c r="AM599" s="640"/>
      <c r="AN599" s="640"/>
      <c r="AO599" s="640"/>
      <c r="AP599" s="640"/>
      <c r="AQ599" s="640"/>
    </row>
    <row r="600" spans="1:43" ht="15.75" customHeight="1">
      <c r="A600" s="640"/>
      <c r="B600" s="640"/>
      <c r="C600" s="641"/>
      <c r="D600" s="640"/>
      <c r="E600" s="640"/>
      <c r="F600" s="642"/>
      <c r="G600" s="642"/>
      <c r="H600" s="642"/>
      <c r="I600" s="640"/>
      <c r="J600" s="640"/>
      <c r="K600" s="596"/>
      <c r="L600" s="596"/>
      <c r="M600" s="640"/>
      <c r="N600" s="640"/>
      <c r="O600" s="640"/>
      <c r="P600" s="642"/>
      <c r="Q600" s="640"/>
      <c r="R600" s="640"/>
      <c r="S600" s="640"/>
      <c r="T600" s="640"/>
      <c r="U600" s="640"/>
      <c r="V600" s="640"/>
      <c r="W600" s="640"/>
      <c r="X600" s="640"/>
      <c r="Y600" s="640"/>
      <c r="Z600" s="640"/>
      <c r="AA600" s="640"/>
      <c r="AB600" s="640"/>
      <c r="AC600" s="640"/>
      <c r="AD600" s="640"/>
      <c r="AE600" s="640"/>
      <c r="AF600" s="640"/>
      <c r="AG600" s="640"/>
      <c r="AH600" s="640"/>
      <c r="AI600" s="640"/>
      <c r="AJ600" s="640"/>
      <c r="AK600" s="640"/>
      <c r="AL600" s="640"/>
      <c r="AM600" s="640"/>
      <c r="AN600" s="640"/>
      <c r="AO600" s="640"/>
      <c r="AP600" s="640"/>
      <c r="AQ600" s="640"/>
    </row>
    <row r="601" spans="1:43" ht="15.75" customHeight="1">
      <c r="A601" s="640"/>
      <c r="B601" s="640"/>
      <c r="C601" s="641"/>
      <c r="D601" s="640"/>
      <c r="E601" s="640"/>
      <c r="F601" s="642"/>
      <c r="G601" s="642"/>
      <c r="H601" s="642"/>
      <c r="I601" s="640"/>
      <c r="J601" s="640"/>
      <c r="K601" s="596"/>
      <c r="L601" s="596"/>
      <c r="M601" s="640"/>
      <c r="N601" s="640"/>
      <c r="O601" s="640"/>
      <c r="P601" s="642"/>
      <c r="Q601" s="640"/>
      <c r="R601" s="640"/>
      <c r="S601" s="640"/>
      <c r="T601" s="640"/>
      <c r="U601" s="640"/>
      <c r="V601" s="640"/>
      <c r="W601" s="640"/>
      <c r="X601" s="640"/>
      <c r="Y601" s="640"/>
      <c r="Z601" s="640"/>
      <c r="AA601" s="640"/>
      <c r="AB601" s="640"/>
      <c r="AC601" s="640"/>
      <c r="AD601" s="640"/>
      <c r="AE601" s="640"/>
      <c r="AF601" s="640"/>
      <c r="AG601" s="640"/>
      <c r="AH601" s="640"/>
      <c r="AI601" s="640"/>
      <c r="AJ601" s="640"/>
      <c r="AK601" s="640"/>
      <c r="AL601" s="640"/>
      <c r="AM601" s="640"/>
      <c r="AN601" s="640"/>
      <c r="AO601" s="640"/>
      <c r="AP601" s="640"/>
      <c r="AQ601" s="640"/>
    </row>
    <row r="602" spans="1:43" ht="15.75" customHeight="1">
      <c r="A602" s="640"/>
      <c r="B602" s="640"/>
      <c r="C602" s="641"/>
      <c r="D602" s="640"/>
      <c r="E602" s="640"/>
      <c r="F602" s="642"/>
      <c r="G602" s="642"/>
      <c r="H602" s="642"/>
      <c r="I602" s="640"/>
      <c r="J602" s="640"/>
      <c r="K602" s="596"/>
      <c r="L602" s="596"/>
      <c r="M602" s="640"/>
      <c r="N602" s="640"/>
      <c r="O602" s="640"/>
      <c r="P602" s="642"/>
      <c r="Q602" s="640"/>
      <c r="R602" s="640"/>
      <c r="S602" s="640"/>
      <c r="T602" s="640"/>
      <c r="U602" s="640"/>
      <c r="V602" s="640"/>
      <c r="W602" s="640"/>
      <c r="X602" s="640"/>
      <c r="Y602" s="640"/>
      <c r="Z602" s="640"/>
      <c r="AA602" s="640"/>
      <c r="AB602" s="640"/>
      <c r="AC602" s="640"/>
      <c r="AD602" s="640"/>
      <c r="AE602" s="640"/>
      <c r="AF602" s="640"/>
      <c r="AG602" s="640"/>
      <c r="AH602" s="640"/>
      <c r="AI602" s="640"/>
      <c r="AJ602" s="640"/>
      <c r="AK602" s="640"/>
      <c r="AL602" s="640"/>
      <c r="AM602" s="640"/>
      <c r="AN602" s="640"/>
      <c r="AO602" s="640"/>
      <c r="AP602" s="640"/>
      <c r="AQ602" s="640"/>
    </row>
    <row r="603" spans="1:43" ht="15.75" customHeight="1">
      <c r="A603" s="640"/>
      <c r="B603" s="640"/>
      <c r="C603" s="641"/>
      <c r="D603" s="640"/>
      <c r="E603" s="640"/>
      <c r="F603" s="642"/>
      <c r="G603" s="642"/>
      <c r="H603" s="642"/>
      <c r="I603" s="640"/>
      <c r="J603" s="640"/>
      <c r="K603" s="596"/>
      <c r="L603" s="596"/>
      <c r="M603" s="640"/>
      <c r="N603" s="640"/>
      <c r="O603" s="640"/>
      <c r="P603" s="642"/>
      <c r="Q603" s="640"/>
      <c r="R603" s="640"/>
      <c r="S603" s="640"/>
      <c r="T603" s="640"/>
      <c r="U603" s="640"/>
      <c r="V603" s="640"/>
      <c r="W603" s="640"/>
      <c r="X603" s="640"/>
      <c r="Y603" s="640"/>
      <c r="Z603" s="640"/>
      <c r="AA603" s="640"/>
      <c r="AB603" s="640"/>
      <c r="AC603" s="640"/>
      <c r="AD603" s="640"/>
      <c r="AE603" s="640"/>
      <c r="AF603" s="640"/>
      <c r="AG603" s="640"/>
      <c r="AH603" s="640"/>
      <c r="AI603" s="640"/>
      <c r="AJ603" s="640"/>
      <c r="AK603" s="640"/>
      <c r="AL603" s="640"/>
      <c r="AM603" s="640"/>
      <c r="AN603" s="640"/>
      <c r="AO603" s="640"/>
      <c r="AP603" s="640"/>
      <c r="AQ603" s="640"/>
    </row>
    <row r="604" spans="1:43" ht="15.75" customHeight="1">
      <c r="A604" s="640"/>
      <c r="B604" s="640"/>
      <c r="C604" s="641"/>
      <c r="D604" s="640"/>
      <c r="E604" s="640"/>
      <c r="F604" s="642"/>
      <c r="G604" s="642"/>
      <c r="H604" s="642"/>
      <c r="I604" s="640"/>
      <c r="J604" s="640"/>
      <c r="K604" s="596"/>
      <c r="L604" s="596"/>
      <c r="M604" s="640"/>
      <c r="N604" s="640"/>
      <c r="O604" s="640"/>
      <c r="P604" s="642"/>
      <c r="Q604" s="640"/>
      <c r="R604" s="640"/>
      <c r="S604" s="640"/>
      <c r="T604" s="640"/>
      <c r="U604" s="640"/>
      <c r="V604" s="640"/>
      <c r="W604" s="640"/>
      <c r="X604" s="640"/>
      <c r="Y604" s="640"/>
      <c r="Z604" s="640"/>
      <c r="AA604" s="640"/>
      <c r="AB604" s="640"/>
      <c r="AC604" s="640"/>
      <c r="AD604" s="640"/>
      <c r="AE604" s="640"/>
      <c r="AF604" s="640"/>
      <c r="AG604" s="640"/>
      <c r="AH604" s="640"/>
      <c r="AI604" s="640"/>
      <c r="AJ604" s="640"/>
      <c r="AK604" s="640"/>
      <c r="AL604" s="640"/>
      <c r="AM604" s="640"/>
      <c r="AN604" s="640"/>
      <c r="AO604" s="640"/>
      <c r="AP604" s="640"/>
      <c r="AQ604" s="640"/>
    </row>
    <row r="605" spans="1:43" ht="15.75" customHeight="1">
      <c r="A605" s="640"/>
      <c r="B605" s="640"/>
      <c r="C605" s="641"/>
      <c r="D605" s="640"/>
      <c r="E605" s="640"/>
      <c r="F605" s="642"/>
      <c r="G605" s="642"/>
      <c r="H605" s="642"/>
      <c r="I605" s="640"/>
      <c r="J605" s="640"/>
      <c r="K605" s="596"/>
      <c r="L605" s="596"/>
      <c r="M605" s="640"/>
      <c r="N605" s="640"/>
      <c r="O605" s="640"/>
      <c r="P605" s="642"/>
      <c r="Q605" s="640"/>
      <c r="R605" s="640"/>
      <c r="S605" s="640"/>
      <c r="T605" s="640"/>
      <c r="U605" s="640"/>
      <c r="V605" s="640"/>
      <c r="W605" s="640"/>
      <c r="X605" s="640"/>
      <c r="Y605" s="640"/>
      <c r="Z605" s="640"/>
      <c r="AA605" s="640"/>
      <c r="AB605" s="640"/>
      <c r="AC605" s="640"/>
      <c r="AD605" s="640"/>
      <c r="AE605" s="640"/>
      <c r="AF605" s="640"/>
      <c r="AG605" s="640"/>
      <c r="AH605" s="640"/>
      <c r="AI605" s="640"/>
      <c r="AJ605" s="640"/>
      <c r="AK605" s="640"/>
      <c r="AL605" s="640"/>
      <c r="AM605" s="640"/>
      <c r="AN605" s="640"/>
      <c r="AO605" s="640"/>
      <c r="AP605" s="640"/>
      <c r="AQ605" s="640"/>
    </row>
    <row r="606" spans="1:43" ht="15.75" customHeight="1">
      <c r="A606" s="640"/>
      <c r="B606" s="640"/>
      <c r="C606" s="641"/>
      <c r="D606" s="640"/>
      <c r="E606" s="640"/>
      <c r="F606" s="642"/>
      <c r="G606" s="642"/>
      <c r="H606" s="642"/>
      <c r="I606" s="640"/>
      <c r="J606" s="640"/>
      <c r="K606" s="596"/>
      <c r="L606" s="596"/>
      <c r="M606" s="640"/>
      <c r="N606" s="640"/>
      <c r="O606" s="640"/>
      <c r="P606" s="642"/>
      <c r="Q606" s="640"/>
      <c r="R606" s="640"/>
      <c r="S606" s="640"/>
      <c r="T606" s="640"/>
      <c r="U606" s="640"/>
      <c r="V606" s="640"/>
      <c r="W606" s="640"/>
      <c r="X606" s="640"/>
      <c r="Y606" s="640"/>
      <c r="Z606" s="640"/>
      <c r="AA606" s="640"/>
      <c r="AB606" s="640"/>
      <c r="AC606" s="640"/>
      <c r="AD606" s="640"/>
      <c r="AE606" s="640"/>
      <c r="AF606" s="640"/>
      <c r="AG606" s="640"/>
      <c r="AH606" s="640"/>
      <c r="AI606" s="640"/>
      <c r="AJ606" s="640"/>
      <c r="AK606" s="640"/>
      <c r="AL606" s="640"/>
      <c r="AM606" s="640"/>
      <c r="AN606" s="640"/>
      <c r="AO606" s="640"/>
      <c r="AP606" s="640"/>
      <c r="AQ606" s="640"/>
    </row>
    <row r="607" spans="1:43" ht="15.75" customHeight="1">
      <c r="A607" s="640"/>
      <c r="B607" s="640"/>
      <c r="C607" s="641"/>
      <c r="D607" s="640"/>
      <c r="E607" s="640"/>
      <c r="F607" s="642"/>
      <c r="G607" s="642"/>
      <c r="H607" s="642"/>
      <c r="I607" s="640"/>
      <c r="J607" s="640"/>
      <c r="K607" s="596"/>
      <c r="L607" s="596"/>
      <c r="M607" s="640"/>
      <c r="N607" s="640"/>
      <c r="O607" s="640"/>
      <c r="P607" s="642"/>
      <c r="Q607" s="640"/>
      <c r="R607" s="640"/>
      <c r="S607" s="640"/>
      <c r="T607" s="640"/>
      <c r="U607" s="640"/>
      <c r="V607" s="640"/>
      <c r="W607" s="640"/>
      <c r="X607" s="640"/>
      <c r="Y607" s="640"/>
      <c r="Z607" s="640"/>
      <c r="AA607" s="640"/>
      <c r="AB607" s="640"/>
      <c r="AC607" s="640"/>
      <c r="AD607" s="640"/>
      <c r="AE607" s="640"/>
      <c r="AF607" s="640"/>
      <c r="AG607" s="640"/>
      <c r="AH607" s="640"/>
      <c r="AI607" s="640"/>
      <c r="AJ607" s="640"/>
      <c r="AK607" s="640"/>
      <c r="AL607" s="640"/>
      <c r="AM607" s="640"/>
      <c r="AN607" s="640"/>
      <c r="AO607" s="640"/>
      <c r="AP607" s="640"/>
      <c r="AQ607" s="640"/>
    </row>
    <row r="608" spans="1:43" ht="15.75" customHeight="1">
      <c r="A608" s="640"/>
      <c r="B608" s="640"/>
      <c r="C608" s="641"/>
      <c r="D608" s="640"/>
      <c r="E608" s="640"/>
      <c r="F608" s="642"/>
      <c r="G608" s="642"/>
      <c r="H608" s="642"/>
      <c r="I608" s="640"/>
      <c r="J608" s="640"/>
      <c r="K608" s="596"/>
      <c r="L608" s="596"/>
      <c r="M608" s="640"/>
      <c r="N608" s="640"/>
      <c r="O608" s="640"/>
      <c r="P608" s="642"/>
      <c r="Q608" s="640"/>
      <c r="R608" s="640"/>
      <c r="S608" s="640"/>
      <c r="T608" s="640"/>
      <c r="U608" s="640"/>
      <c r="V608" s="640"/>
      <c r="W608" s="640"/>
      <c r="X608" s="640"/>
      <c r="Y608" s="640"/>
      <c r="Z608" s="640"/>
      <c r="AA608" s="640"/>
      <c r="AB608" s="640"/>
      <c r="AC608" s="640"/>
      <c r="AD608" s="640"/>
      <c r="AE608" s="640"/>
      <c r="AF608" s="640"/>
      <c r="AG608" s="640"/>
      <c r="AH608" s="640"/>
      <c r="AI608" s="640"/>
      <c r="AJ608" s="640"/>
      <c r="AK608" s="640"/>
      <c r="AL608" s="640"/>
      <c r="AM608" s="640"/>
      <c r="AN608" s="640"/>
      <c r="AO608" s="640"/>
      <c r="AP608" s="640"/>
      <c r="AQ608" s="640"/>
    </row>
    <row r="609" spans="1:43" ht="15.75" customHeight="1">
      <c r="A609" s="640"/>
      <c r="B609" s="640"/>
      <c r="C609" s="641"/>
      <c r="D609" s="640"/>
      <c r="E609" s="640"/>
      <c r="F609" s="642"/>
      <c r="G609" s="642"/>
      <c r="H609" s="642"/>
      <c r="I609" s="640"/>
      <c r="J609" s="640"/>
      <c r="K609" s="596"/>
      <c r="L609" s="596"/>
      <c r="M609" s="640"/>
      <c r="N609" s="640"/>
      <c r="O609" s="640"/>
      <c r="P609" s="642"/>
      <c r="Q609" s="640"/>
      <c r="R609" s="640"/>
      <c r="S609" s="640"/>
      <c r="T609" s="640"/>
      <c r="U609" s="640"/>
      <c r="V609" s="640"/>
      <c r="W609" s="640"/>
      <c r="X609" s="640"/>
      <c r="Y609" s="640"/>
      <c r="Z609" s="640"/>
      <c r="AA609" s="640"/>
      <c r="AB609" s="640"/>
      <c r="AC609" s="640"/>
      <c r="AD609" s="640"/>
      <c r="AE609" s="640"/>
      <c r="AF609" s="640"/>
      <c r="AG609" s="640"/>
      <c r="AH609" s="640"/>
      <c r="AI609" s="640"/>
      <c r="AJ609" s="640"/>
      <c r="AK609" s="640"/>
      <c r="AL609" s="640"/>
      <c r="AM609" s="640"/>
      <c r="AN609" s="640"/>
      <c r="AO609" s="640"/>
      <c r="AP609" s="640"/>
      <c r="AQ609" s="640"/>
    </row>
    <row r="610" spans="1:43" ht="15.75" customHeight="1">
      <c r="A610" s="640"/>
      <c r="B610" s="640"/>
      <c r="C610" s="641"/>
      <c r="D610" s="640"/>
      <c r="E610" s="640"/>
      <c r="F610" s="642"/>
      <c r="G610" s="642"/>
      <c r="H610" s="642"/>
      <c r="I610" s="640"/>
      <c r="J610" s="640"/>
      <c r="K610" s="596"/>
      <c r="L610" s="596"/>
      <c r="M610" s="640"/>
      <c r="N610" s="640"/>
      <c r="O610" s="640"/>
      <c r="P610" s="642"/>
      <c r="Q610" s="640"/>
      <c r="R610" s="640"/>
      <c r="S610" s="640"/>
      <c r="T610" s="640"/>
      <c r="U610" s="640"/>
      <c r="V610" s="640"/>
      <c r="W610" s="640"/>
      <c r="X610" s="640"/>
      <c r="Y610" s="640"/>
      <c r="Z610" s="640"/>
      <c r="AA610" s="640"/>
      <c r="AB610" s="640"/>
      <c r="AC610" s="640"/>
      <c r="AD610" s="640"/>
      <c r="AE610" s="640"/>
      <c r="AF610" s="640"/>
      <c r="AG610" s="640"/>
      <c r="AH610" s="640"/>
      <c r="AI610" s="640"/>
      <c r="AJ610" s="640"/>
      <c r="AK610" s="640"/>
      <c r="AL610" s="640"/>
      <c r="AM610" s="640"/>
      <c r="AN610" s="640"/>
      <c r="AO610" s="640"/>
      <c r="AP610" s="640"/>
      <c r="AQ610" s="640"/>
    </row>
    <row r="611" spans="1:43" ht="15.75" customHeight="1">
      <c r="A611" s="640"/>
      <c r="B611" s="640"/>
      <c r="C611" s="641"/>
      <c r="D611" s="640"/>
      <c r="E611" s="640"/>
      <c r="F611" s="642"/>
      <c r="G611" s="642"/>
      <c r="H611" s="642"/>
      <c r="I611" s="640"/>
      <c r="J611" s="640"/>
      <c r="K611" s="596"/>
      <c r="L611" s="596"/>
      <c r="M611" s="640"/>
      <c r="N611" s="640"/>
      <c r="O611" s="640"/>
      <c r="P611" s="642"/>
      <c r="Q611" s="640"/>
      <c r="R611" s="640"/>
      <c r="S611" s="640"/>
      <c r="T611" s="640"/>
      <c r="U611" s="640"/>
      <c r="V611" s="640"/>
      <c r="W611" s="640"/>
      <c r="X611" s="640"/>
      <c r="Y611" s="640"/>
      <c r="Z611" s="640"/>
      <c r="AA611" s="640"/>
      <c r="AB611" s="640"/>
      <c r="AC611" s="640"/>
      <c r="AD611" s="640"/>
      <c r="AE611" s="640"/>
      <c r="AF611" s="640"/>
      <c r="AG611" s="640"/>
      <c r="AH611" s="640"/>
      <c r="AI611" s="640"/>
      <c r="AJ611" s="640"/>
      <c r="AK611" s="640"/>
      <c r="AL611" s="640"/>
      <c r="AM611" s="640"/>
      <c r="AN611" s="640"/>
      <c r="AO611" s="640"/>
      <c r="AP611" s="640"/>
      <c r="AQ611" s="640"/>
    </row>
    <row r="612" spans="1:43" ht="15.75" customHeight="1">
      <c r="A612" s="640"/>
      <c r="B612" s="640"/>
      <c r="C612" s="641"/>
      <c r="D612" s="640"/>
      <c r="E612" s="640"/>
      <c r="F612" s="642"/>
      <c r="G612" s="642"/>
      <c r="H612" s="642"/>
      <c r="I612" s="640"/>
      <c r="J612" s="640"/>
      <c r="K612" s="596"/>
      <c r="L612" s="596"/>
      <c r="M612" s="640"/>
      <c r="N612" s="640"/>
      <c r="O612" s="640"/>
      <c r="P612" s="642"/>
      <c r="Q612" s="640"/>
      <c r="R612" s="640"/>
      <c r="S612" s="640"/>
      <c r="T612" s="640"/>
      <c r="U612" s="640"/>
      <c r="V612" s="640"/>
      <c r="W612" s="640"/>
      <c r="X612" s="640"/>
      <c r="Y612" s="640"/>
      <c r="Z612" s="640"/>
      <c r="AA612" s="640"/>
      <c r="AB612" s="640"/>
      <c r="AC612" s="640"/>
      <c r="AD612" s="640"/>
      <c r="AE612" s="640"/>
      <c r="AF612" s="640"/>
      <c r="AG612" s="640"/>
      <c r="AH612" s="640"/>
      <c r="AI612" s="640"/>
      <c r="AJ612" s="640"/>
      <c r="AK612" s="640"/>
      <c r="AL612" s="640"/>
      <c r="AM612" s="640"/>
      <c r="AN612" s="640"/>
      <c r="AO612" s="640"/>
      <c r="AP612" s="640"/>
      <c r="AQ612" s="640"/>
    </row>
    <row r="613" spans="1:43" ht="15.75" customHeight="1">
      <c r="A613" s="640"/>
      <c r="B613" s="640"/>
      <c r="C613" s="641"/>
      <c r="D613" s="640"/>
      <c r="E613" s="640"/>
      <c r="F613" s="642"/>
      <c r="G613" s="642"/>
      <c r="H613" s="642"/>
      <c r="I613" s="640"/>
      <c r="J613" s="640"/>
      <c r="K613" s="596"/>
      <c r="L613" s="596"/>
      <c r="M613" s="640"/>
      <c r="N613" s="640"/>
      <c r="O613" s="640"/>
      <c r="P613" s="642"/>
      <c r="Q613" s="640"/>
      <c r="R613" s="640"/>
      <c r="S613" s="640"/>
      <c r="T613" s="640"/>
      <c r="U613" s="640"/>
      <c r="V613" s="640"/>
      <c r="W613" s="640"/>
      <c r="X613" s="640"/>
      <c r="Y613" s="640"/>
      <c r="Z613" s="640"/>
      <c r="AA613" s="640"/>
      <c r="AB613" s="640"/>
      <c r="AC613" s="640"/>
      <c r="AD613" s="640"/>
      <c r="AE613" s="640"/>
      <c r="AF613" s="640"/>
      <c r="AG613" s="640"/>
      <c r="AH613" s="640"/>
      <c r="AI613" s="640"/>
      <c r="AJ613" s="640"/>
      <c r="AK613" s="640"/>
      <c r="AL613" s="640"/>
      <c r="AM613" s="640"/>
      <c r="AN613" s="640"/>
      <c r="AO613" s="640"/>
      <c r="AP613" s="640"/>
      <c r="AQ613" s="640"/>
    </row>
    <row r="614" spans="1:43" ht="15.75" customHeight="1">
      <c r="A614" s="640"/>
      <c r="B614" s="640"/>
      <c r="C614" s="641"/>
      <c r="D614" s="640"/>
      <c r="E614" s="640"/>
      <c r="F614" s="642"/>
      <c r="G614" s="642"/>
      <c r="H614" s="642"/>
      <c r="I614" s="640"/>
      <c r="J614" s="640"/>
      <c r="K614" s="596"/>
      <c r="L614" s="596"/>
      <c r="M614" s="640"/>
      <c r="N614" s="640"/>
      <c r="O614" s="640"/>
      <c r="P614" s="642"/>
      <c r="Q614" s="640"/>
      <c r="R614" s="640"/>
      <c r="S614" s="640"/>
      <c r="T614" s="640"/>
      <c r="U614" s="640"/>
      <c r="V614" s="640"/>
      <c r="W614" s="640"/>
      <c r="X614" s="640"/>
      <c r="Y614" s="640"/>
      <c r="Z614" s="640"/>
      <c r="AA614" s="640"/>
      <c r="AB614" s="640"/>
      <c r="AC614" s="640"/>
      <c r="AD614" s="640"/>
      <c r="AE614" s="640"/>
      <c r="AF614" s="640"/>
      <c r="AG614" s="640"/>
      <c r="AH614" s="640"/>
      <c r="AI614" s="640"/>
      <c r="AJ614" s="640"/>
      <c r="AK614" s="640"/>
      <c r="AL614" s="640"/>
      <c r="AM614" s="640"/>
      <c r="AN614" s="640"/>
      <c r="AO614" s="640"/>
      <c r="AP614" s="640"/>
      <c r="AQ614" s="640"/>
    </row>
    <row r="615" spans="1:43" ht="15.75" customHeight="1">
      <c r="A615" s="640"/>
      <c r="B615" s="640"/>
      <c r="C615" s="641"/>
      <c r="D615" s="640"/>
      <c r="E615" s="640"/>
      <c r="F615" s="642"/>
      <c r="G615" s="642"/>
      <c r="H615" s="642"/>
      <c r="I615" s="640"/>
      <c r="J615" s="640"/>
      <c r="K615" s="596"/>
      <c r="L615" s="596"/>
      <c r="M615" s="640"/>
      <c r="N615" s="640"/>
      <c r="O615" s="640"/>
      <c r="P615" s="642"/>
      <c r="Q615" s="640"/>
      <c r="R615" s="640"/>
      <c r="S615" s="640"/>
      <c r="T615" s="640"/>
      <c r="U615" s="640"/>
      <c r="V615" s="640"/>
      <c r="W615" s="640"/>
      <c r="X615" s="640"/>
      <c r="Y615" s="640"/>
      <c r="Z615" s="640"/>
      <c r="AA615" s="640"/>
      <c r="AB615" s="640"/>
      <c r="AC615" s="640"/>
      <c r="AD615" s="640"/>
      <c r="AE615" s="640"/>
      <c r="AF615" s="640"/>
      <c r="AG615" s="640"/>
      <c r="AH615" s="640"/>
      <c r="AI615" s="640"/>
      <c r="AJ615" s="640"/>
      <c r="AK615" s="640"/>
      <c r="AL615" s="640"/>
      <c r="AM615" s="640"/>
      <c r="AN615" s="640"/>
      <c r="AO615" s="640"/>
      <c r="AP615" s="640"/>
      <c r="AQ615" s="640"/>
    </row>
    <row r="616" spans="1:43" ht="15.75" customHeight="1">
      <c r="A616" s="640"/>
      <c r="B616" s="640"/>
      <c r="C616" s="641"/>
      <c r="D616" s="640"/>
      <c r="E616" s="640"/>
      <c r="F616" s="642"/>
      <c r="G616" s="642"/>
      <c r="H616" s="642"/>
      <c r="I616" s="640"/>
      <c r="J616" s="640"/>
      <c r="K616" s="596"/>
      <c r="L616" s="596"/>
      <c r="M616" s="640"/>
      <c r="N616" s="640"/>
      <c r="O616" s="640"/>
      <c r="P616" s="642"/>
      <c r="Q616" s="640"/>
      <c r="R616" s="640"/>
      <c r="S616" s="640"/>
      <c r="T616" s="640"/>
      <c r="U616" s="640"/>
      <c r="V616" s="640"/>
      <c r="W616" s="640"/>
      <c r="X616" s="640"/>
      <c r="Y616" s="640"/>
      <c r="Z616" s="640"/>
      <c r="AA616" s="640"/>
      <c r="AB616" s="640"/>
      <c r="AC616" s="640"/>
      <c r="AD616" s="640"/>
      <c r="AE616" s="640"/>
      <c r="AF616" s="640"/>
      <c r="AG616" s="640"/>
      <c r="AH616" s="640"/>
      <c r="AI616" s="640"/>
      <c r="AJ616" s="640"/>
      <c r="AK616" s="640"/>
      <c r="AL616" s="640"/>
      <c r="AM616" s="640"/>
      <c r="AN616" s="640"/>
      <c r="AO616" s="640"/>
      <c r="AP616" s="640"/>
      <c r="AQ616" s="640"/>
    </row>
    <row r="617" spans="1:43" ht="15.75" customHeight="1">
      <c r="A617" s="640"/>
      <c r="B617" s="640"/>
      <c r="C617" s="641"/>
      <c r="D617" s="640"/>
      <c r="E617" s="640"/>
      <c r="F617" s="642"/>
      <c r="G617" s="642"/>
      <c r="H617" s="642"/>
      <c r="I617" s="640"/>
      <c r="J617" s="640"/>
      <c r="K617" s="596"/>
      <c r="L617" s="596"/>
      <c r="M617" s="640"/>
      <c r="N617" s="640"/>
      <c r="O617" s="640"/>
      <c r="P617" s="642"/>
      <c r="Q617" s="640"/>
      <c r="R617" s="640"/>
      <c r="S617" s="640"/>
      <c r="T617" s="640"/>
      <c r="U617" s="640"/>
      <c r="V617" s="640"/>
      <c r="W617" s="640"/>
      <c r="X617" s="640"/>
      <c r="Y617" s="640"/>
      <c r="Z617" s="640"/>
      <c r="AA617" s="640"/>
      <c r="AB617" s="640"/>
      <c r="AC617" s="640"/>
      <c r="AD617" s="640"/>
      <c r="AE617" s="640"/>
      <c r="AF617" s="640"/>
      <c r="AG617" s="640"/>
      <c r="AH617" s="640"/>
      <c r="AI617" s="640"/>
      <c r="AJ617" s="640"/>
      <c r="AK617" s="640"/>
      <c r="AL617" s="640"/>
      <c r="AM617" s="640"/>
      <c r="AN617" s="640"/>
      <c r="AO617" s="640"/>
      <c r="AP617" s="640"/>
      <c r="AQ617" s="640"/>
    </row>
    <row r="618" spans="1:43" ht="15.75" customHeight="1">
      <c r="A618" s="640"/>
      <c r="B618" s="640"/>
      <c r="C618" s="641"/>
      <c r="D618" s="640"/>
      <c r="E618" s="640"/>
      <c r="F618" s="642"/>
      <c r="G618" s="642"/>
      <c r="H618" s="642"/>
      <c r="I618" s="640"/>
      <c r="J618" s="640"/>
      <c r="K618" s="596"/>
      <c r="L618" s="596"/>
      <c r="M618" s="640"/>
      <c r="N618" s="640"/>
      <c r="O618" s="640"/>
      <c r="P618" s="642"/>
      <c r="Q618" s="640"/>
      <c r="R618" s="640"/>
      <c r="S618" s="640"/>
      <c r="T618" s="640"/>
      <c r="U618" s="640"/>
      <c r="V618" s="640"/>
      <c r="W618" s="640"/>
      <c r="X618" s="640"/>
      <c r="Y618" s="640"/>
      <c r="Z618" s="640"/>
      <c r="AA618" s="640"/>
      <c r="AB618" s="640"/>
      <c r="AC618" s="640"/>
      <c r="AD618" s="640"/>
      <c r="AE618" s="640"/>
      <c r="AF618" s="640"/>
      <c r="AG618" s="640"/>
      <c r="AH618" s="640"/>
      <c r="AI618" s="640"/>
      <c r="AJ618" s="640"/>
      <c r="AK618" s="640"/>
      <c r="AL618" s="640"/>
      <c r="AM618" s="640"/>
      <c r="AN618" s="640"/>
      <c r="AO618" s="640"/>
      <c r="AP618" s="640"/>
      <c r="AQ618" s="640"/>
    </row>
    <row r="619" spans="1:43" ht="15.75" customHeight="1">
      <c r="A619" s="640"/>
      <c r="B619" s="640"/>
      <c r="C619" s="641"/>
      <c r="D619" s="640"/>
      <c r="E619" s="640"/>
      <c r="F619" s="642"/>
      <c r="G619" s="642"/>
      <c r="H619" s="642"/>
      <c r="I619" s="640"/>
      <c r="J619" s="640"/>
      <c r="K619" s="596"/>
      <c r="L619" s="596"/>
      <c r="M619" s="640"/>
      <c r="N619" s="640"/>
      <c r="O619" s="640"/>
      <c r="P619" s="642"/>
      <c r="Q619" s="640"/>
      <c r="R619" s="640"/>
      <c r="S619" s="640"/>
      <c r="T619" s="640"/>
      <c r="U619" s="640"/>
      <c r="V619" s="640"/>
      <c r="W619" s="640"/>
      <c r="X619" s="640"/>
      <c r="Y619" s="640"/>
      <c r="Z619" s="640"/>
      <c r="AA619" s="640"/>
      <c r="AB619" s="640"/>
      <c r="AC619" s="640"/>
      <c r="AD619" s="640"/>
      <c r="AE619" s="640"/>
      <c r="AF619" s="640"/>
      <c r="AG619" s="640"/>
      <c r="AH619" s="640"/>
      <c r="AI619" s="640"/>
      <c r="AJ619" s="640"/>
      <c r="AK619" s="640"/>
      <c r="AL619" s="640"/>
      <c r="AM619" s="640"/>
      <c r="AN619" s="640"/>
      <c r="AO619" s="640"/>
      <c r="AP619" s="640"/>
      <c r="AQ619" s="640"/>
    </row>
    <row r="620" spans="1:43" ht="15.75" customHeight="1">
      <c r="A620" s="640"/>
      <c r="B620" s="640"/>
      <c r="C620" s="641"/>
      <c r="D620" s="640"/>
      <c r="E620" s="640"/>
      <c r="F620" s="642"/>
      <c r="G620" s="642"/>
      <c r="H620" s="642"/>
      <c r="I620" s="640"/>
      <c r="J620" s="640"/>
      <c r="K620" s="596"/>
      <c r="L620" s="596"/>
      <c r="M620" s="640"/>
      <c r="N620" s="640"/>
      <c r="O620" s="640"/>
      <c r="P620" s="642"/>
      <c r="Q620" s="640"/>
      <c r="R620" s="640"/>
      <c r="S620" s="640"/>
      <c r="T620" s="640"/>
      <c r="U620" s="640"/>
      <c r="V620" s="640"/>
      <c r="W620" s="640"/>
      <c r="X620" s="640"/>
      <c r="Y620" s="640"/>
      <c r="Z620" s="640"/>
      <c r="AA620" s="640"/>
      <c r="AB620" s="640"/>
      <c r="AC620" s="640"/>
      <c r="AD620" s="640"/>
      <c r="AE620" s="640"/>
      <c r="AF620" s="640"/>
      <c r="AG620" s="640"/>
      <c r="AH620" s="640"/>
      <c r="AI620" s="640"/>
      <c r="AJ620" s="640"/>
      <c r="AK620" s="640"/>
      <c r="AL620" s="640"/>
      <c r="AM620" s="640"/>
      <c r="AN620" s="640"/>
      <c r="AO620" s="640"/>
      <c r="AP620" s="640"/>
      <c r="AQ620" s="640"/>
    </row>
    <row r="621" spans="1:43" ht="15.75" customHeight="1">
      <c r="A621" s="640"/>
      <c r="B621" s="640"/>
      <c r="C621" s="641"/>
      <c r="D621" s="640"/>
      <c r="E621" s="640"/>
      <c r="F621" s="642"/>
      <c r="G621" s="642"/>
      <c r="H621" s="642"/>
      <c r="I621" s="640"/>
      <c r="J621" s="640"/>
      <c r="K621" s="596"/>
      <c r="L621" s="596"/>
      <c r="M621" s="640"/>
      <c r="N621" s="640"/>
      <c r="O621" s="640"/>
      <c r="P621" s="642"/>
      <c r="Q621" s="640"/>
      <c r="R621" s="640"/>
      <c r="S621" s="640"/>
      <c r="T621" s="640"/>
      <c r="U621" s="640"/>
      <c r="V621" s="640"/>
      <c r="W621" s="640"/>
      <c r="X621" s="640"/>
      <c r="Y621" s="640"/>
      <c r="Z621" s="640"/>
      <c r="AA621" s="640"/>
      <c r="AB621" s="640"/>
      <c r="AC621" s="640"/>
      <c r="AD621" s="640"/>
      <c r="AE621" s="640"/>
      <c r="AF621" s="640"/>
      <c r="AG621" s="640"/>
      <c r="AH621" s="640"/>
      <c r="AI621" s="640"/>
      <c r="AJ621" s="640"/>
      <c r="AK621" s="640"/>
      <c r="AL621" s="640"/>
      <c r="AM621" s="640"/>
      <c r="AN621" s="640"/>
      <c r="AO621" s="640"/>
      <c r="AP621" s="640"/>
      <c r="AQ621" s="640"/>
    </row>
    <row r="622" spans="1:43" ht="15.75" customHeight="1">
      <c r="A622" s="640"/>
      <c r="B622" s="640"/>
      <c r="C622" s="641"/>
      <c r="D622" s="640"/>
      <c r="E622" s="640"/>
      <c r="F622" s="642"/>
      <c r="G622" s="642"/>
      <c r="H622" s="642"/>
      <c r="I622" s="640"/>
      <c r="J622" s="640"/>
      <c r="K622" s="596"/>
      <c r="L622" s="596"/>
      <c r="M622" s="640"/>
      <c r="N622" s="640"/>
      <c r="O622" s="640"/>
      <c r="P622" s="642"/>
      <c r="Q622" s="640"/>
      <c r="R622" s="640"/>
      <c r="S622" s="640"/>
      <c r="T622" s="640"/>
      <c r="U622" s="640"/>
      <c r="V622" s="640"/>
      <c r="W622" s="640"/>
      <c r="X622" s="640"/>
      <c r="Y622" s="640"/>
      <c r="Z622" s="640"/>
      <c r="AA622" s="640"/>
      <c r="AB622" s="640"/>
      <c r="AC622" s="640"/>
      <c r="AD622" s="640"/>
      <c r="AE622" s="640"/>
      <c r="AF622" s="640"/>
      <c r="AG622" s="640"/>
      <c r="AH622" s="640"/>
      <c r="AI622" s="640"/>
      <c r="AJ622" s="640"/>
      <c r="AK622" s="640"/>
      <c r="AL622" s="640"/>
      <c r="AM622" s="640"/>
      <c r="AN622" s="640"/>
      <c r="AO622" s="640"/>
      <c r="AP622" s="640"/>
      <c r="AQ622" s="640"/>
    </row>
    <row r="623" spans="1:43" ht="15.75" customHeight="1">
      <c r="A623" s="640"/>
      <c r="B623" s="640"/>
      <c r="C623" s="641"/>
      <c r="D623" s="640"/>
      <c r="E623" s="640"/>
      <c r="F623" s="642"/>
      <c r="G623" s="642"/>
      <c r="H623" s="642"/>
      <c r="I623" s="640"/>
      <c r="J623" s="640"/>
      <c r="K623" s="596"/>
      <c r="L623" s="596"/>
      <c r="M623" s="640"/>
      <c r="N623" s="640"/>
      <c r="O623" s="640"/>
      <c r="P623" s="642"/>
      <c r="Q623" s="640"/>
      <c r="R623" s="640"/>
      <c r="S623" s="640"/>
      <c r="T623" s="640"/>
      <c r="U623" s="640"/>
      <c r="V623" s="640"/>
      <c r="W623" s="640"/>
      <c r="X623" s="640"/>
      <c r="Y623" s="640"/>
      <c r="Z623" s="640"/>
      <c r="AA623" s="640"/>
      <c r="AB623" s="640"/>
      <c r="AC623" s="640"/>
      <c r="AD623" s="640"/>
      <c r="AE623" s="640"/>
      <c r="AF623" s="640"/>
      <c r="AG623" s="640"/>
      <c r="AH623" s="640"/>
      <c r="AI623" s="640"/>
      <c r="AJ623" s="640"/>
      <c r="AK623" s="640"/>
      <c r="AL623" s="640"/>
      <c r="AM623" s="640"/>
      <c r="AN623" s="640"/>
      <c r="AO623" s="640"/>
      <c r="AP623" s="640"/>
      <c r="AQ623" s="640"/>
    </row>
    <row r="624" spans="1:43" ht="15.75" customHeight="1">
      <c r="A624" s="640"/>
      <c r="B624" s="640"/>
      <c r="C624" s="641"/>
      <c r="D624" s="640"/>
      <c r="E624" s="640"/>
      <c r="F624" s="642"/>
      <c r="G624" s="642"/>
      <c r="H624" s="642"/>
      <c r="I624" s="640"/>
      <c r="J624" s="640"/>
      <c r="K624" s="596"/>
      <c r="L624" s="596"/>
      <c r="M624" s="640"/>
      <c r="N624" s="640"/>
      <c r="O624" s="640"/>
      <c r="P624" s="642"/>
      <c r="Q624" s="640"/>
      <c r="R624" s="640"/>
      <c r="S624" s="640"/>
      <c r="T624" s="640"/>
      <c r="U624" s="640"/>
      <c r="V624" s="640"/>
      <c r="W624" s="640"/>
      <c r="X624" s="640"/>
      <c r="Y624" s="640"/>
      <c r="Z624" s="640"/>
      <c r="AA624" s="640"/>
      <c r="AB624" s="640"/>
      <c r="AC624" s="640"/>
      <c r="AD624" s="640"/>
      <c r="AE624" s="640"/>
      <c r="AF624" s="640"/>
      <c r="AG624" s="640"/>
      <c r="AH624" s="640"/>
      <c r="AI624" s="640"/>
      <c r="AJ624" s="640"/>
      <c r="AK624" s="640"/>
      <c r="AL624" s="640"/>
      <c r="AM624" s="640"/>
      <c r="AN624" s="640"/>
      <c r="AO624" s="640"/>
      <c r="AP624" s="640"/>
      <c r="AQ624" s="640"/>
    </row>
    <row r="625" spans="1:43" ht="15.75" customHeight="1">
      <c r="A625" s="640"/>
      <c r="B625" s="640"/>
      <c r="C625" s="641"/>
      <c r="D625" s="640"/>
      <c r="E625" s="640"/>
      <c r="F625" s="642"/>
      <c r="G625" s="642"/>
      <c r="H625" s="642"/>
      <c r="I625" s="640"/>
      <c r="J625" s="640"/>
      <c r="K625" s="596"/>
      <c r="L625" s="596"/>
      <c r="M625" s="640"/>
      <c r="N625" s="640"/>
      <c r="O625" s="640"/>
      <c r="P625" s="642"/>
      <c r="Q625" s="640"/>
      <c r="R625" s="640"/>
      <c r="S625" s="640"/>
      <c r="T625" s="640"/>
      <c r="U625" s="640"/>
      <c r="V625" s="640"/>
      <c r="W625" s="640"/>
      <c r="X625" s="640"/>
      <c r="Y625" s="640"/>
      <c r="Z625" s="640"/>
      <c r="AA625" s="640"/>
      <c r="AB625" s="640"/>
      <c r="AC625" s="640"/>
      <c r="AD625" s="640"/>
      <c r="AE625" s="640"/>
      <c r="AF625" s="640"/>
      <c r="AG625" s="640"/>
      <c r="AH625" s="640"/>
      <c r="AI625" s="640"/>
      <c r="AJ625" s="640"/>
      <c r="AK625" s="640"/>
      <c r="AL625" s="640"/>
      <c r="AM625" s="640"/>
      <c r="AN625" s="640"/>
      <c r="AO625" s="640"/>
      <c r="AP625" s="640"/>
      <c r="AQ625" s="640"/>
    </row>
    <row r="626" spans="1:43" ht="15.75" customHeight="1">
      <c r="A626" s="640"/>
      <c r="B626" s="640"/>
      <c r="C626" s="641"/>
      <c r="D626" s="640"/>
      <c r="E626" s="640"/>
      <c r="F626" s="642"/>
      <c r="G626" s="642"/>
      <c r="H626" s="642"/>
      <c r="I626" s="640"/>
      <c r="J626" s="640"/>
      <c r="K626" s="596"/>
      <c r="L626" s="596"/>
      <c r="M626" s="640"/>
      <c r="N626" s="640"/>
      <c r="O626" s="640"/>
      <c r="P626" s="642"/>
      <c r="Q626" s="640"/>
      <c r="R626" s="640"/>
      <c r="S626" s="640"/>
      <c r="T626" s="640"/>
      <c r="U626" s="640"/>
      <c r="V626" s="640"/>
      <c r="W626" s="640"/>
      <c r="X626" s="640"/>
      <c r="Y626" s="640"/>
      <c r="Z626" s="640"/>
      <c r="AA626" s="640"/>
      <c r="AB626" s="640"/>
      <c r="AC626" s="640"/>
      <c r="AD626" s="640"/>
      <c r="AE626" s="640"/>
      <c r="AF626" s="640"/>
      <c r="AG626" s="640"/>
      <c r="AH626" s="640"/>
      <c r="AI626" s="640"/>
      <c r="AJ626" s="640"/>
      <c r="AK626" s="640"/>
      <c r="AL626" s="640"/>
      <c r="AM626" s="640"/>
      <c r="AN626" s="640"/>
      <c r="AO626" s="640"/>
      <c r="AP626" s="640"/>
      <c r="AQ626" s="640"/>
    </row>
    <row r="627" spans="1:43" ht="15.75" customHeight="1">
      <c r="A627" s="640"/>
      <c r="B627" s="640"/>
      <c r="C627" s="641"/>
      <c r="D627" s="640"/>
      <c r="E627" s="640"/>
      <c r="F627" s="642"/>
      <c r="G627" s="642"/>
      <c r="H627" s="642"/>
      <c r="I627" s="640"/>
      <c r="J627" s="640"/>
      <c r="K627" s="596"/>
      <c r="L627" s="596"/>
      <c r="M627" s="640"/>
      <c r="N627" s="640"/>
      <c r="O627" s="640"/>
      <c r="P627" s="642"/>
      <c r="Q627" s="640"/>
      <c r="R627" s="640"/>
      <c r="S627" s="640"/>
      <c r="T627" s="640"/>
      <c r="U627" s="640"/>
      <c r="V627" s="640"/>
      <c r="W627" s="640"/>
      <c r="X627" s="640"/>
      <c r="Y627" s="640"/>
      <c r="Z627" s="640"/>
      <c r="AA627" s="640"/>
      <c r="AB627" s="640"/>
      <c r="AC627" s="640"/>
      <c r="AD627" s="640"/>
      <c r="AE627" s="640"/>
      <c r="AF627" s="640"/>
      <c r="AG627" s="640"/>
      <c r="AH627" s="640"/>
      <c r="AI627" s="640"/>
      <c r="AJ627" s="640"/>
      <c r="AK627" s="640"/>
      <c r="AL627" s="640"/>
      <c r="AM627" s="640"/>
      <c r="AN627" s="640"/>
      <c r="AO627" s="640"/>
      <c r="AP627" s="640"/>
      <c r="AQ627" s="640"/>
    </row>
    <row r="628" spans="1:43" ht="15.75" customHeight="1">
      <c r="A628" s="640"/>
      <c r="B628" s="640"/>
      <c r="C628" s="641"/>
      <c r="D628" s="640"/>
      <c r="E628" s="640"/>
      <c r="F628" s="642"/>
      <c r="G628" s="642"/>
      <c r="H628" s="642"/>
      <c r="I628" s="640"/>
      <c r="J628" s="640"/>
      <c r="K628" s="596"/>
      <c r="L628" s="596"/>
      <c r="M628" s="640"/>
      <c r="N628" s="640"/>
      <c r="O628" s="640"/>
      <c r="P628" s="642"/>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M628" s="640"/>
      <c r="AN628" s="640"/>
      <c r="AO628" s="640"/>
      <c r="AP628" s="640"/>
      <c r="AQ628" s="640"/>
    </row>
    <row r="629" spans="1:43" ht="15.75" customHeight="1">
      <c r="A629" s="640"/>
      <c r="B629" s="640"/>
      <c r="C629" s="641"/>
      <c r="D629" s="640"/>
      <c r="E629" s="640"/>
      <c r="F629" s="642"/>
      <c r="G629" s="642"/>
      <c r="H629" s="642"/>
      <c r="I629" s="640"/>
      <c r="J629" s="640"/>
      <c r="K629" s="596"/>
      <c r="L629" s="596"/>
      <c r="M629" s="640"/>
      <c r="N629" s="640"/>
      <c r="O629" s="640"/>
      <c r="P629" s="642"/>
      <c r="Q629" s="640"/>
      <c r="R629" s="640"/>
      <c r="S629" s="640"/>
      <c r="T629" s="640"/>
      <c r="U629" s="640"/>
      <c r="V629" s="640"/>
      <c r="W629" s="640"/>
      <c r="X629" s="640"/>
      <c r="Y629" s="640"/>
      <c r="Z629" s="640"/>
      <c r="AA629" s="640"/>
      <c r="AB629" s="640"/>
      <c r="AC629" s="640"/>
      <c r="AD629" s="640"/>
      <c r="AE629" s="640"/>
      <c r="AF629" s="640"/>
      <c r="AG629" s="640"/>
      <c r="AH629" s="640"/>
      <c r="AI629" s="640"/>
      <c r="AJ629" s="640"/>
      <c r="AK629" s="640"/>
      <c r="AL629" s="640"/>
      <c r="AM629" s="640"/>
      <c r="AN629" s="640"/>
      <c r="AO629" s="640"/>
      <c r="AP629" s="640"/>
      <c r="AQ629" s="640"/>
    </row>
    <row r="630" spans="1:43" ht="15.75" customHeight="1">
      <c r="A630" s="640"/>
      <c r="B630" s="640"/>
      <c r="C630" s="641"/>
      <c r="D630" s="640"/>
      <c r="E630" s="640"/>
      <c r="F630" s="642"/>
      <c r="G630" s="642"/>
      <c r="H630" s="642"/>
      <c r="I630" s="640"/>
      <c r="J630" s="640"/>
      <c r="K630" s="596"/>
      <c r="L630" s="596"/>
      <c r="M630" s="640"/>
      <c r="N630" s="640"/>
      <c r="O630" s="640"/>
      <c r="P630" s="642"/>
      <c r="Q630" s="640"/>
      <c r="R630" s="640"/>
      <c r="S630" s="640"/>
      <c r="T630" s="640"/>
      <c r="U630" s="640"/>
      <c r="V630" s="640"/>
      <c r="W630" s="640"/>
      <c r="X630" s="640"/>
      <c r="Y630" s="640"/>
      <c r="Z630" s="640"/>
      <c r="AA630" s="640"/>
      <c r="AB630" s="640"/>
      <c r="AC630" s="640"/>
      <c r="AD630" s="640"/>
      <c r="AE630" s="640"/>
      <c r="AF630" s="640"/>
      <c r="AG630" s="640"/>
      <c r="AH630" s="640"/>
      <c r="AI630" s="640"/>
      <c r="AJ630" s="640"/>
      <c r="AK630" s="640"/>
      <c r="AL630" s="640"/>
      <c r="AM630" s="640"/>
      <c r="AN630" s="640"/>
      <c r="AO630" s="640"/>
      <c r="AP630" s="640"/>
      <c r="AQ630" s="640"/>
    </row>
    <row r="631" spans="1:43" ht="15.75" customHeight="1">
      <c r="A631" s="640"/>
      <c r="B631" s="640"/>
      <c r="C631" s="641"/>
      <c r="D631" s="640"/>
      <c r="E631" s="640"/>
      <c r="F631" s="642"/>
      <c r="G631" s="642"/>
      <c r="H631" s="642"/>
      <c r="I631" s="640"/>
      <c r="J631" s="640"/>
      <c r="K631" s="596"/>
      <c r="L631" s="596"/>
      <c r="M631" s="640"/>
      <c r="N631" s="640"/>
      <c r="O631" s="640"/>
      <c r="P631" s="642"/>
      <c r="Q631" s="640"/>
      <c r="R631" s="640"/>
      <c r="S631" s="640"/>
      <c r="T631" s="640"/>
      <c r="U631" s="640"/>
      <c r="V631" s="640"/>
      <c r="W631" s="640"/>
      <c r="X631" s="640"/>
      <c r="Y631" s="640"/>
      <c r="Z631" s="640"/>
      <c r="AA631" s="640"/>
      <c r="AB631" s="640"/>
      <c r="AC631" s="640"/>
      <c r="AD631" s="640"/>
      <c r="AE631" s="640"/>
      <c r="AF631" s="640"/>
      <c r="AG631" s="640"/>
      <c r="AH631" s="640"/>
      <c r="AI631" s="640"/>
      <c r="AJ631" s="640"/>
      <c r="AK631" s="640"/>
      <c r="AL631" s="640"/>
      <c r="AM631" s="640"/>
      <c r="AN631" s="640"/>
      <c r="AO631" s="640"/>
      <c r="AP631" s="640"/>
      <c r="AQ631" s="640"/>
    </row>
    <row r="632" spans="1:43" ht="15.75" customHeight="1">
      <c r="A632" s="640"/>
      <c r="B632" s="640"/>
      <c r="C632" s="641"/>
      <c r="D632" s="640"/>
      <c r="E632" s="640"/>
      <c r="F632" s="642"/>
      <c r="G632" s="642"/>
      <c r="H632" s="642"/>
      <c r="I632" s="640"/>
      <c r="J632" s="640"/>
      <c r="K632" s="596"/>
      <c r="L632" s="596"/>
      <c r="M632" s="640"/>
      <c r="N632" s="640"/>
      <c r="O632" s="640"/>
      <c r="P632" s="642"/>
      <c r="Q632" s="640"/>
      <c r="R632" s="640"/>
      <c r="S632" s="640"/>
      <c r="T632" s="640"/>
      <c r="U632" s="640"/>
      <c r="V632" s="640"/>
      <c r="W632" s="640"/>
      <c r="X632" s="640"/>
      <c r="Y632" s="640"/>
      <c r="Z632" s="640"/>
      <c r="AA632" s="640"/>
      <c r="AB632" s="640"/>
      <c r="AC632" s="640"/>
      <c r="AD632" s="640"/>
      <c r="AE632" s="640"/>
      <c r="AF632" s="640"/>
      <c r="AG632" s="640"/>
      <c r="AH632" s="640"/>
      <c r="AI632" s="640"/>
      <c r="AJ632" s="640"/>
      <c r="AK632" s="640"/>
      <c r="AL632" s="640"/>
      <c r="AM632" s="640"/>
      <c r="AN632" s="640"/>
      <c r="AO632" s="640"/>
      <c r="AP632" s="640"/>
      <c r="AQ632" s="640"/>
    </row>
    <row r="633" spans="1:43" ht="15.75" customHeight="1">
      <c r="A633" s="640"/>
      <c r="B633" s="640"/>
      <c r="C633" s="641"/>
      <c r="D633" s="640"/>
      <c r="E633" s="640"/>
      <c r="F633" s="642"/>
      <c r="G633" s="642"/>
      <c r="H633" s="642"/>
      <c r="I633" s="640"/>
      <c r="J633" s="640"/>
      <c r="K633" s="596"/>
      <c r="L633" s="596"/>
      <c r="M633" s="640"/>
      <c r="N633" s="640"/>
      <c r="O633" s="640"/>
      <c r="P633" s="642"/>
      <c r="Q633" s="640"/>
      <c r="R633" s="640"/>
      <c r="S633" s="640"/>
      <c r="T633" s="640"/>
      <c r="U633" s="640"/>
      <c r="V633" s="640"/>
      <c r="W633" s="640"/>
      <c r="X633" s="640"/>
      <c r="Y633" s="640"/>
      <c r="Z633" s="640"/>
      <c r="AA633" s="640"/>
      <c r="AB633" s="640"/>
      <c r="AC633" s="640"/>
      <c r="AD633" s="640"/>
      <c r="AE633" s="640"/>
      <c r="AF633" s="640"/>
      <c r="AG633" s="640"/>
      <c r="AH633" s="640"/>
      <c r="AI633" s="640"/>
      <c r="AJ633" s="640"/>
      <c r="AK633" s="640"/>
      <c r="AL633" s="640"/>
      <c r="AM633" s="640"/>
      <c r="AN633" s="640"/>
      <c r="AO633" s="640"/>
      <c r="AP633" s="640"/>
      <c r="AQ633" s="640"/>
    </row>
    <row r="634" spans="1:43" ht="15.75" customHeight="1">
      <c r="A634" s="640"/>
      <c r="B634" s="640"/>
      <c r="C634" s="641"/>
      <c r="D634" s="640"/>
      <c r="E634" s="640"/>
      <c r="F634" s="642"/>
      <c r="G634" s="642"/>
      <c r="H634" s="642"/>
      <c r="I634" s="640"/>
      <c r="J634" s="640"/>
      <c r="K634" s="596"/>
      <c r="L634" s="596"/>
      <c r="M634" s="640"/>
      <c r="N634" s="640"/>
      <c r="O634" s="640"/>
      <c r="P634" s="642"/>
      <c r="Q634" s="640"/>
      <c r="R634" s="640"/>
      <c r="S634" s="640"/>
      <c r="T634" s="640"/>
      <c r="U634" s="640"/>
      <c r="V634" s="640"/>
      <c r="W634" s="640"/>
      <c r="X634" s="640"/>
      <c r="Y634" s="640"/>
      <c r="Z634" s="640"/>
      <c r="AA634" s="640"/>
      <c r="AB634" s="640"/>
      <c r="AC634" s="640"/>
      <c r="AD634" s="640"/>
      <c r="AE634" s="640"/>
      <c r="AF634" s="640"/>
      <c r="AG634" s="640"/>
      <c r="AH634" s="640"/>
      <c r="AI634" s="640"/>
      <c r="AJ634" s="640"/>
      <c r="AK634" s="640"/>
      <c r="AL634" s="640"/>
      <c r="AM634" s="640"/>
      <c r="AN634" s="640"/>
      <c r="AO634" s="640"/>
      <c r="AP634" s="640"/>
      <c r="AQ634" s="640"/>
    </row>
    <row r="635" spans="1:43" ht="15.75" customHeight="1">
      <c r="A635" s="640"/>
      <c r="B635" s="640"/>
      <c r="C635" s="641"/>
      <c r="D635" s="640"/>
      <c r="E635" s="640"/>
      <c r="F635" s="642"/>
      <c r="G635" s="642"/>
      <c r="H635" s="642"/>
      <c r="I635" s="640"/>
      <c r="J635" s="640"/>
      <c r="K635" s="596"/>
      <c r="L635" s="596"/>
      <c r="M635" s="640"/>
      <c r="N635" s="640"/>
      <c r="O635" s="640"/>
      <c r="P635" s="642"/>
      <c r="Q635" s="640"/>
      <c r="R635" s="640"/>
      <c r="S635" s="640"/>
      <c r="T635" s="640"/>
      <c r="U635" s="640"/>
      <c r="V635" s="640"/>
      <c r="W635" s="640"/>
      <c r="X635" s="640"/>
      <c r="Y635" s="640"/>
      <c r="Z635" s="640"/>
      <c r="AA635" s="640"/>
      <c r="AB635" s="640"/>
      <c r="AC635" s="640"/>
      <c r="AD635" s="640"/>
      <c r="AE635" s="640"/>
      <c r="AF635" s="640"/>
      <c r="AG635" s="640"/>
      <c r="AH635" s="640"/>
      <c r="AI635" s="640"/>
      <c r="AJ635" s="640"/>
      <c r="AK635" s="640"/>
      <c r="AL635" s="640"/>
      <c r="AM635" s="640"/>
      <c r="AN635" s="640"/>
      <c r="AO635" s="640"/>
      <c r="AP635" s="640"/>
      <c r="AQ635" s="640"/>
    </row>
    <row r="636" spans="1:43" ht="15.75" customHeight="1">
      <c r="A636" s="640"/>
      <c r="B636" s="640"/>
      <c r="C636" s="641"/>
      <c r="D636" s="640"/>
      <c r="E636" s="640"/>
      <c r="F636" s="642"/>
      <c r="G636" s="642"/>
      <c r="H636" s="642"/>
      <c r="I636" s="640"/>
      <c r="J636" s="640"/>
      <c r="K636" s="596"/>
      <c r="L636" s="596"/>
      <c r="M636" s="640"/>
      <c r="N636" s="640"/>
      <c r="O636" s="640"/>
      <c r="P636" s="642"/>
      <c r="Q636" s="640"/>
      <c r="R636" s="640"/>
      <c r="S636" s="640"/>
      <c r="T636" s="640"/>
      <c r="U636" s="640"/>
      <c r="V636" s="640"/>
      <c r="W636" s="640"/>
      <c r="X636" s="640"/>
      <c r="Y636" s="640"/>
      <c r="Z636" s="640"/>
      <c r="AA636" s="640"/>
      <c r="AB636" s="640"/>
      <c r="AC636" s="640"/>
      <c r="AD636" s="640"/>
      <c r="AE636" s="640"/>
      <c r="AF636" s="640"/>
      <c r="AG636" s="640"/>
      <c r="AH636" s="640"/>
      <c r="AI636" s="640"/>
      <c r="AJ636" s="640"/>
      <c r="AK636" s="640"/>
      <c r="AL636" s="640"/>
      <c r="AM636" s="640"/>
      <c r="AN636" s="640"/>
      <c r="AO636" s="640"/>
      <c r="AP636" s="640"/>
      <c r="AQ636" s="640"/>
    </row>
    <row r="637" spans="1:43" ht="15.75" customHeight="1">
      <c r="A637" s="640"/>
      <c r="B637" s="640"/>
      <c r="C637" s="641"/>
      <c r="D637" s="640"/>
      <c r="E637" s="640"/>
      <c r="F637" s="642"/>
      <c r="G637" s="642"/>
      <c r="H637" s="642"/>
      <c r="I637" s="640"/>
      <c r="J637" s="640"/>
      <c r="K637" s="596"/>
      <c r="L637" s="596"/>
      <c r="M637" s="640"/>
      <c r="N637" s="640"/>
      <c r="O637" s="640"/>
      <c r="P637" s="642"/>
      <c r="Q637" s="640"/>
      <c r="R637" s="640"/>
      <c r="S637" s="640"/>
      <c r="T637" s="640"/>
      <c r="U637" s="640"/>
      <c r="V637" s="640"/>
      <c r="W637" s="640"/>
      <c r="X637" s="640"/>
      <c r="Y637" s="640"/>
      <c r="Z637" s="640"/>
      <c r="AA637" s="640"/>
      <c r="AB637" s="640"/>
      <c r="AC637" s="640"/>
      <c r="AD637" s="640"/>
      <c r="AE637" s="640"/>
      <c r="AF637" s="640"/>
      <c r="AG637" s="640"/>
      <c r="AH637" s="640"/>
      <c r="AI637" s="640"/>
      <c r="AJ637" s="640"/>
      <c r="AK637" s="640"/>
      <c r="AL637" s="640"/>
      <c r="AM637" s="640"/>
      <c r="AN637" s="640"/>
      <c r="AO637" s="640"/>
      <c r="AP637" s="640"/>
      <c r="AQ637" s="640"/>
    </row>
    <row r="638" spans="1:43" ht="15.75" customHeight="1">
      <c r="A638" s="640"/>
      <c r="B638" s="640"/>
      <c r="C638" s="641"/>
      <c r="D638" s="640"/>
      <c r="E638" s="640"/>
      <c r="F638" s="642"/>
      <c r="G638" s="642"/>
      <c r="H638" s="642"/>
      <c r="I638" s="640"/>
      <c r="J638" s="640"/>
      <c r="K638" s="596"/>
      <c r="L638" s="596"/>
      <c r="M638" s="640"/>
      <c r="N638" s="640"/>
      <c r="O638" s="640"/>
      <c r="P638" s="642"/>
      <c r="Q638" s="640"/>
      <c r="R638" s="640"/>
      <c r="S638" s="640"/>
      <c r="T638" s="640"/>
      <c r="U638" s="640"/>
      <c r="V638" s="640"/>
      <c r="W638" s="640"/>
      <c r="X638" s="640"/>
      <c r="Y638" s="640"/>
      <c r="Z638" s="640"/>
      <c r="AA638" s="640"/>
      <c r="AB638" s="640"/>
      <c r="AC638" s="640"/>
      <c r="AD638" s="640"/>
      <c r="AE638" s="640"/>
      <c r="AF638" s="640"/>
      <c r="AG638" s="640"/>
      <c r="AH638" s="640"/>
      <c r="AI638" s="640"/>
      <c r="AJ638" s="640"/>
      <c r="AK638" s="640"/>
      <c r="AL638" s="640"/>
      <c r="AM638" s="640"/>
      <c r="AN638" s="640"/>
      <c r="AO638" s="640"/>
      <c r="AP638" s="640"/>
      <c r="AQ638" s="640"/>
    </row>
    <row r="639" spans="1:43" ht="15.75" customHeight="1">
      <c r="A639" s="640"/>
      <c r="B639" s="640"/>
      <c r="C639" s="641"/>
      <c r="D639" s="640"/>
      <c r="E639" s="640"/>
      <c r="F639" s="642"/>
      <c r="G639" s="642"/>
      <c r="H639" s="642"/>
      <c r="I639" s="640"/>
      <c r="J639" s="640"/>
      <c r="K639" s="596"/>
      <c r="L639" s="596"/>
      <c r="M639" s="640"/>
      <c r="N639" s="640"/>
      <c r="O639" s="640"/>
      <c r="P639" s="642"/>
      <c r="Q639" s="640"/>
      <c r="R639" s="640"/>
      <c r="S639" s="640"/>
      <c r="T639" s="640"/>
      <c r="U639" s="640"/>
      <c r="V639" s="640"/>
      <c r="W639" s="640"/>
      <c r="X639" s="640"/>
      <c r="Y639" s="640"/>
      <c r="Z639" s="640"/>
      <c r="AA639" s="640"/>
      <c r="AB639" s="640"/>
      <c r="AC639" s="640"/>
      <c r="AD639" s="640"/>
      <c r="AE639" s="640"/>
      <c r="AF639" s="640"/>
      <c r="AG639" s="640"/>
      <c r="AH639" s="640"/>
      <c r="AI639" s="640"/>
      <c r="AJ639" s="640"/>
      <c r="AK639" s="640"/>
      <c r="AL639" s="640"/>
      <c r="AM639" s="640"/>
      <c r="AN639" s="640"/>
      <c r="AO639" s="640"/>
      <c r="AP639" s="640"/>
      <c r="AQ639" s="640"/>
    </row>
    <row r="640" spans="1:43" ht="15.75" customHeight="1">
      <c r="A640" s="640"/>
      <c r="B640" s="640"/>
      <c r="C640" s="641"/>
      <c r="D640" s="640"/>
      <c r="E640" s="640"/>
      <c r="F640" s="642"/>
      <c r="G640" s="642"/>
      <c r="H640" s="642"/>
      <c r="I640" s="640"/>
      <c r="J640" s="640"/>
      <c r="K640" s="596"/>
      <c r="L640" s="596"/>
      <c r="M640" s="640"/>
      <c r="N640" s="640"/>
      <c r="O640" s="640"/>
      <c r="P640" s="642"/>
      <c r="Q640" s="640"/>
      <c r="R640" s="640"/>
      <c r="S640" s="640"/>
      <c r="T640" s="640"/>
      <c r="U640" s="640"/>
      <c r="V640" s="640"/>
      <c r="W640" s="640"/>
      <c r="X640" s="640"/>
      <c r="Y640" s="640"/>
      <c r="Z640" s="640"/>
      <c r="AA640" s="640"/>
      <c r="AB640" s="640"/>
      <c r="AC640" s="640"/>
      <c r="AD640" s="640"/>
      <c r="AE640" s="640"/>
      <c r="AF640" s="640"/>
      <c r="AG640" s="640"/>
      <c r="AH640" s="640"/>
      <c r="AI640" s="640"/>
      <c r="AJ640" s="640"/>
      <c r="AK640" s="640"/>
      <c r="AL640" s="640"/>
      <c r="AM640" s="640"/>
      <c r="AN640" s="640"/>
      <c r="AO640" s="640"/>
      <c r="AP640" s="640"/>
      <c r="AQ640" s="640"/>
    </row>
    <row r="641" spans="1:43" ht="15.75" customHeight="1">
      <c r="A641" s="640"/>
      <c r="B641" s="640"/>
      <c r="C641" s="641"/>
      <c r="D641" s="640"/>
      <c r="E641" s="640"/>
      <c r="F641" s="642"/>
      <c r="G641" s="642"/>
      <c r="H641" s="642"/>
      <c r="I641" s="640"/>
      <c r="J641" s="640"/>
      <c r="K641" s="596"/>
      <c r="L641" s="596"/>
      <c r="M641" s="640"/>
      <c r="N641" s="640"/>
      <c r="O641" s="640"/>
      <c r="P641" s="642"/>
      <c r="Q641" s="640"/>
      <c r="R641" s="640"/>
      <c r="S641" s="640"/>
      <c r="T641" s="640"/>
      <c r="U641" s="640"/>
      <c r="V641" s="640"/>
      <c r="W641" s="640"/>
      <c r="X641" s="640"/>
      <c r="Y641" s="640"/>
      <c r="Z641" s="640"/>
      <c r="AA641" s="640"/>
      <c r="AB641" s="640"/>
      <c r="AC641" s="640"/>
      <c r="AD641" s="640"/>
      <c r="AE641" s="640"/>
      <c r="AF641" s="640"/>
      <c r="AG641" s="640"/>
      <c r="AH641" s="640"/>
      <c r="AI641" s="640"/>
      <c r="AJ641" s="640"/>
      <c r="AK641" s="640"/>
      <c r="AL641" s="640"/>
      <c r="AM641" s="640"/>
      <c r="AN641" s="640"/>
      <c r="AO641" s="640"/>
      <c r="AP641" s="640"/>
      <c r="AQ641" s="640"/>
    </row>
    <row r="642" spans="1:43" ht="15.75" customHeight="1">
      <c r="A642" s="640"/>
      <c r="B642" s="640"/>
      <c r="C642" s="641"/>
      <c r="D642" s="640"/>
      <c r="E642" s="640"/>
      <c r="F642" s="642"/>
      <c r="G642" s="642"/>
      <c r="H642" s="642"/>
      <c r="I642" s="640"/>
      <c r="J642" s="640"/>
      <c r="K642" s="596"/>
      <c r="L642" s="596"/>
      <c r="M642" s="640"/>
      <c r="N642" s="640"/>
      <c r="O642" s="640"/>
      <c r="P642" s="642"/>
      <c r="Q642" s="640"/>
      <c r="R642" s="640"/>
      <c r="S642" s="640"/>
      <c r="T642" s="640"/>
      <c r="U642" s="640"/>
      <c r="V642" s="640"/>
      <c r="W642" s="640"/>
      <c r="X642" s="640"/>
      <c r="Y642" s="640"/>
      <c r="Z642" s="640"/>
      <c r="AA642" s="640"/>
      <c r="AB642" s="640"/>
      <c r="AC642" s="640"/>
      <c r="AD642" s="640"/>
      <c r="AE642" s="640"/>
      <c r="AF642" s="640"/>
      <c r="AG642" s="640"/>
      <c r="AH642" s="640"/>
      <c r="AI642" s="640"/>
      <c r="AJ642" s="640"/>
      <c r="AK642" s="640"/>
      <c r="AL642" s="640"/>
      <c r="AM642" s="640"/>
      <c r="AN642" s="640"/>
      <c r="AO642" s="640"/>
      <c r="AP642" s="640"/>
      <c r="AQ642" s="640"/>
    </row>
    <row r="643" spans="1:43" ht="15.75" customHeight="1">
      <c r="A643" s="640"/>
      <c r="B643" s="640"/>
      <c r="C643" s="641"/>
      <c r="D643" s="640"/>
      <c r="E643" s="640"/>
      <c r="F643" s="642"/>
      <c r="G643" s="642"/>
      <c r="H643" s="642"/>
      <c r="I643" s="640"/>
      <c r="J643" s="640"/>
      <c r="K643" s="596"/>
      <c r="L643" s="596"/>
      <c r="M643" s="640"/>
      <c r="N643" s="640"/>
      <c r="O643" s="640"/>
      <c r="P643" s="642"/>
      <c r="Q643" s="640"/>
      <c r="R643" s="640"/>
      <c r="S643" s="640"/>
      <c r="T643" s="640"/>
      <c r="U643" s="640"/>
      <c r="V643" s="640"/>
      <c r="W643" s="640"/>
      <c r="X643" s="640"/>
      <c r="Y643" s="640"/>
      <c r="Z643" s="640"/>
      <c r="AA643" s="640"/>
      <c r="AB643" s="640"/>
      <c r="AC643" s="640"/>
      <c r="AD643" s="640"/>
      <c r="AE643" s="640"/>
      <c r="AF643" s="640"/>
      <c r="AG643" s="640"/>
      <c r="AH643" s="640"/>
      <c r="AI643" s="640"/>
      <c r="AJ643" s="640"/>
      <c r="AK643" s="640"/>
      <c r="AL643" s="640"/>
      <c r="AM643" s="640"/>
      <c r="AN643" s="640"/>
      <c r="AO643" s="640"/>
      <c r="AP643" s="640"/>
      <c r="AQ643" s="640"/>
    </row>
    <row r="644" spans="1:43" ht="15.75" customHeight="1">
      <c r="A644" s="640"/>
      <c r="B644" s="640"/>
      <c r="C644" s="641"/>
      <c r="D644" s="640"/>
      <c r="E644" s="640"/>
      <c r="F644" s="642"/>
      <c r="G644" s="642"/>
      <c r="H644" s="642"/>
      <c r="I644" s="640"/>
      <c r="J644" s="640"/>
      <c r="K644" s="596"/>
      <c r="L644" s="596"/>
      <c r="M644" s="640"/>
      <c r="N644" s="640"/>
      <c r="O644" s="640"/>
      <c r="P644" s="642"/>
      <c r="Q644" s="640"/>
      <c r="R644" s="640"/>
      <c r="S644" s="640"/>
      <c r="T644" s="640"/>
      <c r="U644" s="640"/>
      <c r="V644" s="640"/>
      <c r="W644" s="640"/>
      <c r="X644" s="640"/>
      <c r="Y644" s="640"/>
      <c r="Z644" s="640"/>
      <c r="AA644" s="640"/>
      <c r="AB644" s="640"/>
      <c r="AC644" s="640"/>
      <c r="AD644" s="640"/>
      <c r="AE644" s="640"/>
      <c r="AF644" s="640"/>
      <c r="AG644" s="640"/>
      <c r="AH644" s="640"/>
      <c r="AI644" s="640"/>
      <c r="AJ644" s="640"/>
      <c r="AK644" s="640"/>
      <c r="AL644" s="640"/>
      <c r="AM644" s="640"/>
      <c r="AN644" s="640"/>
      <c r="AO644" s="640"/>
      <c r="AP644" s="640"/>
      <c r="AQ644" s="640"/>
    </row>
    <row r="645" spans="1:43" ht="15.75" customHeight="1">
      <c r="A645" s="640"/>
      <c r="B645" s="640"/>
      <c r="C645" s="641"/>
      <c r="D645" s="640"/>
      <c r="E645" s="640"/>
      <c r="F645" s="642"/>
      <c r="G645" s="642"/>
      <c r="H645" s="642"/>
      <c r="I645" s="640"/>
      <c r="J645" s="640"/>
      <c r="K645" s="596"/>
      <c r="L645" s="596"/>
      <c r="M645" s="640"/>
      <c r="N645" s="640"/>
      <c r="O645" s="640"/>
      <c r="P645" s="642"/>
      <c r="Q645" s="640"/>
      <c r="R645" s="640"/>
      <c r="S645" s="640"/>
      <c r="T645" s="640"/>
      <c r="U645" s="640"/>
      <c r="V645" s="640"/>
      <c r="W645" s="640"/>
      <c r="X645" s="640"/>
      <c r="Y645" s="640"/>
      <c r="Z645" s="640"/>
      <c r="AA645" s="640"/>
      <c r="AB645" s="640"/>
      <c r="AC645" s="640"/>
      <c r="AD645" s="640"/>
      <c r="AE645" s="640"/>
      <c r="AF645" s="640"/>
      <c r="AG645" s="640"/>
      <c r="AH645" s="640"/>
      <c r="AI645" s="640"/>
      <c r="AJ645" s="640"/>
      <c r="AK645" s="640"/>
      <c r="AL645" s="640"/>
      <c r="AM645" s="640"/>
      <c r="AN645" s="640"/>
      <c r="AO645" s="640"/>
      <c r="AP645" s="640"/>
      <c r="AQ645" s="640"/>
    </row>
    <row r="646" spans="1:43" ht="15.75" customHeight="1">
      <c r="A646" s="640"/>
      <c r="B646" s="640"/>
      <c r="C646" s="641"/>
      <c r="D646" s="640"/>
      <c r="E646" s="640"/>
      <c r="F646" s="642"/>
      <c r="G646" s="642"/>
      <c r="H646" s="642"/>
      <c r="I646" s="640"/>
      <c r="J646" s="640"/>
      <c r="K646" s="596"/>
      <c r="L646" s="596"/>
      <c r="M646" s="640"/>
      <c r="N646" s="640"/>
      <c r="O646" s="640"/>
      <c r="P646" s="642"/>
      <c r="Q646" s="640"/>
      <c r="R646" s="640"/>
      <c r="S646" s="640"/>
      <c r="T646" s="640"/>
      <c r="U646" s="640"/>
      <c r="V646" s="640"/>
      <c r="W646" s="640"/>
      <c r="X646" s="640"/>
      <c r="Y646" s="640"/>
      <c r="Z646" s="640"/>
      <c r="AA646" s="640"/>
      <c r="AB646" s="640"/>
      <c r="AC646" s="640"/>
      <c r="AD646" s="640"/>
      <c r="AE646" s="640"/>
      <c r="AF646" s="640"/>
      <c r="AG646" s="640"/>
      <c r="AH646" s="640"/>
      <c r="AI646" s="640"/>
      <c r="AJ646" s="640"/>
      <c r="AK646" s="640"/>
      <c r="AL646" s="640"/>
      <c r="AM646" s="640"/>
      <c r="AN646" s="640"/>
      <c r="AO646" s="640"/>
      <c r="AP646" s="640"/>
      <c r="AQ646" s="640"/>
    </row>
    <row r="647" spans="1:43" ht="15.75" customHeight="1">
      <c r="A647" s="640"/>
      <c r="B647" s="640"/>
      <c r="C647" s="641"/>
      <c r="D647" s="640"/>
      <c r="E647" s="640"/>
      <c r="F647" s="642"/>
      <c r="G647" s="642"/>
      <c r="H647" s="642"/>
      <c r="I647" s="640"/>
      <c r="J647" s="640"/>
      <c r="K647" s="596"/>
      <c r="L647" s="596"/>
      <c r="M647" s="640"/>
      <c r="N647" s="640"/>
      <c r="O647" s="640"/>
      <c r="P647" s="642"/>
      <c r="Q647" s="640"/>
      <c r="R647" s="640"/>
      <c r="S647" s="640"/>
      <c r="T647" s="640"/>
      <c r="U647" s="640"/>
      <c r="V647" s="640"/>
      <c r="W647" s="640"/>
      <c r="X647" s="640"/>
      <c r="Y647" s="640"/>
      <c r="Z647" s="640"/>
      <c r="AA647" s="640"/>
      <c r="AB647" s="640"/>
      <c r="AC647" s="640"/>
      <c r="AD647" s="640"/>
      <c r="AE647" s="640"/>
      <c r="AF647" s="640"/>
      <c r="AG647" s="640"/>
      <c r="AH647" s="640"/>
      <c r="AI647" s="640"/>
      <c r="AJ647" s="640"/>
      <c r="AK647" s="640"/>
      <c r="AL647" s="640"/>
      <c r="AM647" s="640"/>
      <c r="AN647" s="640"/>
      <c r="AO647" s="640"/>
      <c r="AP647" s="640"/>
      <c r="AQ647" s="640"/>
    </row>
    <row r="648" spans="1:43" ht="15.75" customHeight="1">
      <c r="A648" s="640"/>
      <c r="B648" s="640"/>
      <c r="C648" s="641"/>
      <c r="D648" s="640"/>
      <c r="E648" s="640"/>
      <c r="F648" s="642"/>
      <c r="G648" s="642"/>
      <c r="H648" s="642"/>
      <c r="I648" s="640"/>
      <c r="J648" s="640"/>
      <c r="K648" s="596"/>
      <c r="L648" s="596"/>
      <c r="M648" s="640"/>
      <c r="N648" s="640"/>
      <c r="O648" s="640"/>
      <c r="P648" s="642"/>
      <c r="Q648" s="640"/>
      <c r="R648" s="640"/>
      <c r="S648" s="640"/>
      <c r="T648" s="640"/>
      <c r="U648" s="640"/>
      <c r="V648" s="640"/>
      <c r="W648" s="640"/>
      <c r="X648" s="640"/>
      <c r="Y648" s="640"/>
      <c r="Z648" s="640"/>
      <c r="AA648" s="640"/>
      <c r="AB648" s="640"/>
      <c r="AC648" s="640"/>
      <c r="AD648" s="640"/>
      <c r="AE648" s="640"/>
      <c r="AF648" s="640"/>
      <c r="AG648" s="640"/>
      <c r="AH648" s="640"/>
      <c r="AI648" s="640"/>
      <c r="AJ648" s="640"/>
      <c r="AK648" s="640"/>
      <c r="AL648" s="640"/>
      <c r="AM648" s="640"/>
      <c r="AN648" s="640"/>
      <c r="AO648" s="640"/>
      <c r="AP648" s="640"/>
      <c r="AQ648" s="640"/>
    </row>
    <row r="649" spans="1:43" ht="15.75" customHeight="1">
      <c r="A649" s="640"/>
      <c r="B649" s="640"/>
      <c r="C649" s="641"/>
      <c r="D649" s="640"/>
      <c r="E649" s="640"/>
      <c r="F649" s="642"/>
      <c r="G649" s="642"/>
      <c r="H649" s="642"/>
      <c r="I649" s="640"/>
      <c r="J649" s="640"/>
      <c r="K649" s="596"/>
      <c r="L649" s="596"/>
      <c r="M649" s="640"/>
      <c r="N649" s="640"/>
      <c r="O649" s="640"/>
      <c r="P649" s="642"/>
      <c r="Q649" s="640"/>
      <c r="R649" s="640"/>
      <c r="S649" s="640"/>
      <c r="T649" s="640"/>
      <c r="U649" s="640"/>
      <c r="V649" s="640"/>
      <c r="W649" s="640"/>
      <c r="X649" s="640"/>
      <c r="Y649" s="640"/>
      <c r="Z649" s="640"/>
      <c r="AA649" s="640"/>
      <c r="AB649" s="640"/>
      <c r="AC649" s="640"/>
      <c r="AD649" s="640"/>
      <c r="AE649" s="640"/>
      <c r="AF649" s="640"/>
      <c r="AG649" s="640"/>
      <c r="AH649" s="640"/>
      <c r="AI649" s="640"/>
      <c r="AJ649" s="640"/>
      <c r="AK649" s="640"/>
      <c r="AL649" s="640"/>
      <c r="AM649" s="640"/>
      <c r="AN649" s="640"/>
      <c r="AO649" s="640"/>
      <c r="AP649" s="640"/>
      <c r="AQ649" s="640"/>
    </row>
    <row r="650" spans="1:43" ht="15.75" customHeight="1">
      <c r="A650" s="640"/>
      <c r="B650" s="640"/>
      <c r="C650" s="641"/>
      <c r="D650" s="640"/>
      <c r="E650" s="640"/>
      <c r="F650" s="642"/>
      <c r="G650" s="642"/>
      <c r="H650" s="642"/>
      <c r="I650" s="640"/>
      <c r="J650" s="640"/>
      <c r="K650" s="596"/>
      <c r="L650" s="596"/>
      <c r="M650" s="640"/>
      <c r="N650" s="640"/>
      <c r="O650" s="640"/>
      <c r="P650" s="642"/>
      <c r="Q650" s="640"/>
      <c r="R650" s="640"/>
      <c r="S650" s="640"/>
      <c r="T650" s="640"/>
      <c r="U650" s="640"/>
      <c r="V650" s="640"/>
      <c r="W650" s="640"/>
      <c r="X650" s="640"/>
      <c r="Y650" s="640"/>
      <c r="Z650" s="640"/>
      <c r="AA650" s="640"/>
      <c r="AB650" s="640"/>
      <c r="AC650" s="640"/>
      <c r="AD650" s="640"/>
      <c r="AE650" s="640"/>
      <c r="AF650" s="640"/>
      <c r="AG650" s="640"/>
      <c r="AH650" s="640"/>
      <c r="AI650" s="640"/>
      <c r="AJ650" s="640"/>
      <c r="AK650" s="640"/>
      <c r="AL650" s="640"/>
      <c r="AM650" s="640"/>
      <c r="AN650" s="640"/>
      <c r="AO650" s="640"/>
      <c r="AP650" s="640"/>
      <c r="AQ650" s="640"/>
    </row>
    <row r="651" spans="1:43" ht="15.75" customHeight="1">
      <c r="A651" s="640"/>
      <c r="B651" s="640"/>
      <c r="C651" s="641"/>
      <c r="D651" s="640"/>
      <c r="E651" s="640"/>
      <c r="F651" s="642"/>
      <c r="G651" s="642"/>
      <c r="H651" s="642"/>
      <c r="I651" s="640"/>
      <c r="J651" s="640"/>
      <c r="K651" s="596"/>
      <c r="L651" s="596"/>
      <c r="M651" s="640"/>
      <c r="N651" s="640"/>
      <c r="O651" s="640"/>
      <c r="P651" s="642"/>
      <c r="Q651" s="640"/>
      <c r="R651" s="640"/>
      <c r="S651" s="640"/>
      <c r="T651" s="640"/>
      <c r="U651" s="640"/>
      <c r="V651" s="640"/>
      <c r="W651" s="640"/>
      <c r="X651" s="640"/>
      <c r="Y651" s="640"/>
      <c r="Z651" s="640"/>
      <c r="AA651" s="640"/>
      <c r="AB651" s="640"/>
      <c r="AC651" s="640"/>
      <c r="AD651" s="640"/>
      <c r="AE651" s="640"/>
      <c r="AF651" s="640"/>
      <c r="AG651" s="640"/>
      <c r="AH651" s="640"/>
      <c r="AI651" s="640"/>
      <c r="AJ651" s="640"/>
      <c r="AK651" s="640"/>
      <c r="AL651" s="640"/>
      <c r="AM651" s="640"/>
      <c r="AN651" s="640"/>
      <c r="AO651" s="640"/>
      <c r="AP651" s="640"/>
      <c r="AQ651" s="640"/>
    </row>
    <row r="652" spans="1:43" ht="15.75" customHeight="1">
      <c r="A652" s="640"/>
      <c r="B652" s="640"/>
      <c r="C652" s="641"/>
      <c r="D652" s="640"/>
      <c r="E652" s="640"/>
      <c r="F652" s="642"/>
      <c r="G652" s="642"/>
      <c r="H652" s="642"/>
      <c r="I652" s="640"/>
      <c r="J652" s="640"/>
      <c r="K652" s="596"/>
      <c r="L652" s="596"/>
      <c r="M652" s="640"/>
      <c r="N652" s="640"/>
      <c r="O652" s="640"/>
      <c r="P652" s="642"/>
      <c r="Q652" s="640"/>
      <c r="R652" s="640"/>
      <c r="S652" s="640"/>
      <c r="T652" s="640"/>
      <c r="U652" s="640"/>
      <c r="V652" s="640"/>
      <c r="W652" s="640"/>
      <c r="X652" s="640"/>
      <c r="Y652" s="640"/>
      <c r="Z652" s="640"/>
      <c r="AA652" s="640"/>
      <c r="AB652" s="640"/>
      <c r="AC652" s="640"/>
      <c r="AD652" s="640"/>
      <c r="AE652" s="640"/>
      <c r="AF652" s="640"/>
      <c r="AG652" s="640"/>
      <c r="AH652" s="640"/>
      <c r="AI652" s="640"/>
      <c r="AJ652" s="640"/>
      <c r="AK652" s="640"/>
      <c r="AL652" s="640"/>
      <c r="AM652" s="640"/>
      <c r="AN652" s="640"/>
      <c r="AO652" s="640"/>
      <c r="AP652" s="640"/>
      <c r="AQ652" s="640"/>
    </row>
    <row r="653" spans="1:43" ht="15.75" customHeight="1">
      <c r="A653" s="640"/>
      <c r="B653" s="640"/>
      <c r="C653" s="641"/>
      <c r="D653" s="640"/>
      <c r="E653" s="640"/>
      <c r="F653" s="642"/>
      <c r="G653" s="642"/>
      <c r="H653" s="642"/>
      <c r="I653" s="640"/>
      <c r="J653" s="640"/>
      <c r="K653" s="596"/>
      <c r="L653" s="596"/>
      <c r="M653" s="640"/>
      <c r="N653" s="640"/>
      <c r="O653" s="640"/>
      <c r="P653" s="642"/>
      <c r="Q653" s="640"/>
      <c r="R653" s="640"/>
      <c r="S653" s="640"/>
      <c r="T653" s="640"/>
      <c r="U653" s="640"/>
      <c r="V653" s="640"/>
      <c r="W653" s="640"/>
      <c r="X653" s="640"/>
      <c r="Y653" s="640"/>
      <c r="Z653" s="640"/>
      <c r="AA653" s="640"/>
      <c r="AB653" s="640"/>
      <c r="AC653" s="640"/>
      <c r="AD653" s="640"/>
      <c r="AE653" s="640"/>
      <c r="AF653" s="640"/>
      <c r="AG653" s="640"/>
      <c r="AH653" s="640"/>
      <c r="AI653" s="640"/>
      <c r="AJ653" s="640"/>
      <c r="AK653" s="640"/>
      <c r="AL653" s="640"/>
      <c r="AM653" s="640"/>
      <c r="AN653" s="640"/>
      <c r="AO653" s="640"/>
      <c r="AP653" s="640"/>
      <c r="AQ653" s="640"/>
    </row>
    <row r="654" spans="1:43" ht="15.75" customHeight="1">
      <c r="A654" s="640"/>
      <c r="B654" s="640"/>
      <c r="C654" s="641"/>
      <c r="D654" s="640"/>
      <c r="E654" s="640"/>
      <c r="F654" s="642"/>
      <c r="G654" s="642"/>
      <c r="H654" s="642"/>
      <c r="I654" s="640"/>
      <c r="J654" s="640"/>
      <c r="K654" s="596"/>
      <c r="L654" s="596"/>
      <c r="M654" s="640"/>
      <c r="N654" s="640"/>
      <c r="O654" s="640"/>
      <c r="P654" s="642"/>
      <c r="Q654" s="640"/>
      <c r="R654" s="640"/>
      <c r="S654" s="640"/>
      <c r="T654" s="640"/>
      <c r="U654" s="640"/>
      <c r="V654" s="640"/>
      <c r="W654" s="640"/>
      <c r="X654" s="640"/>
      <c r="Y654" s="640"/>
      <c r="Z654" s="640"/>
      <c r="AA654" s="640"/>
      <c r="AB654" s="640"/>
      <c r="AC654" s="640"/>
      <c r="AD654" s="640"/>
      <c r="AE654" s="640"/>
      <c r="AF654" s="640"/>
      <c r="AG654" s="640"/>
      <c r="AH654" s="640"/>
      <c r="AI654" s="640"/>
      <c r="AJ654" s="640"/>
      <c r="AK654" s="640"/>
      <c r="AL654" s="640"/>
      <c r="AM654" s="640"/>
      <c r="AN654" s="640"/>
      <c r="AO654" s="640"/>
      <c r="AP654" s="640"/>
      <c r="AQ654" s="640"/>
    </row>
    <row r="655" spans="1:43" ht="15.75" customHeight="1">
      <c r="A655" s="640"/>
      <c r="B655" s="640"/>
      <c r="C655" s="641"/>
      <c r="D655" s="640"/>
      <c r="E655" s="640"/>
      <c r="F655" s="642"/>
      <c r="G655" s="642"/>
      <c r="H655" s="642"/>
      <c r="I655" s="640"/>
      <c r="J655" s="640"/>
      <c r="K655" s="596"/>
      <c r="L655" s="596"/>
      <c r="M655" s="640"/>
      <c r="N655" s="640"/>
      <c r="O655" s="640"/>
      <c r="P655" s="642"/>
      <c r="Q655" s="640"/>
      <c r="R655" s="640"/>
      <c r="S655" s="640"/>
      <c r="T655" s="640"/>
      <c r="U655" s="640"/>
      <c r="V655" s="640"/>
      <c r="W655" s="640"/>
      <c r="X655" s="640"/>
      <c r="Y655" s="640"/>
      <c r="Z655" s="640"/>
      <c r="AA655" s="640"/>
      <c r="AB655" s="640"/>
      <c r="AC655" s="640"/>
      <c r="AD655" s="640"/>
      <c r="AE655" s="640"/>
      <c r="AF655" s="640"/>
      <c r="AG655" s="640"/>
      <c r="AH655" s="640"/>
      <c r="AI655" s="640"/>
      <c r="AJ655" s="640"/>
      <c r="AK655" s="640"/>
      <c r="AL655" s="640"/>
      <c r="AM655" s="640"/>
      <c r="AN655" s="640"/>
      <c r="AO655" s="640"/>
      <c r="AP655" s="640"/>
      <c r="AQ655" s="640"/>
    </row>
    <row r="656" spans="1:43" ht="15.75" customHeight="1">
      <c r="A656" s="640"/>
      <c r="B656" s="640"/>
      <c r="C656" s="641"/>
      <c r="D656" s="640"/>
      <c r="E656" s="640"/>
      <c r="F656" s="642"/>
      <c r="G656" s="642"/>
      <c r="H656" s="642"/>
      <c r="I656" s="640"/>
      <c r="J656" s="640"/>
      <c r="K656" s="596"/>
      <c r="L656" s="596"/>
      <c r="M656" s="640"/>
      <c r="N656" s="640"/>
      <c r="O656" s="640"/>
      <c r="P656" s="642"/>
      <c r="Q656" s="640"/>
      <c r="R656" s="640"/>
      <c r="S656" s="640"/>
      <c r="T656" s="640"/>
      <c r="U656" s="640"/>
      <c r="V656" s="640"/>
      <c r="W656" s="640"/>
      <c r="X656" s="640"/>
      <c r="Y656" s="640"/>
      <c r="Z656" s="640"/>
      <c r="AA656" s="640"/>
      <c r="AB656" s="640"/>
      <c r="AC656" s="640"/>
      <c r="AD656" s="640"/>
      <c r="AE656" s="640"/>
      <c r="AF656" s="640"/>
      <c r="AG656" s="640"/>
      <c r="AH656" s="640"/>
      <c r="AI656" s="640"/>
      <c r="AJ656" s="640"/>
      <c r="AK656" s="640"/>
      <c r="AL656" s="640"/>
      <c r="AM656" s="640"/>
      <c r="AN656" s="640"/>
      <c r="AO656" s="640"/>
      <c r="AP656" s="640"/>
      <c r="AQ656" s="640"/>
    </row>
    <row r="657" spans="1:43" ht="15.75" customHeight="1">
      <c r="A657" s="640"/>
      <c r="B657" s="640"/>
      <c r="C657" s="641"/>
      <c r="D657" s="640"/>
      <c r="E657" s="640"/>
      <c r="F657" s="642"/>
      <c r="G657" s="642"/>
      <c r="H657" s="642"/>
      <c r="I657" s="640"/>
      <c r="J657" s="640"/>
      <c r="K657" s="596"/>
      <c r="L657" s="596"/>
      <c r="M657" s="640"/>
      <c r="N657" s="640"/>
      <c r="O657" s="640"/>
      <c r="P657" s="642"/>
      <c r="Q657" s="640"/>
      <c r="R657" s="640"/>
      <c r="S657" s="640"/>
      <c r="T657" s="640"/>
      <c r="U657" s="640"/>
      <c r="V657" s="640"/>
      <c r="W657" s="640"/>
      <c r="X657" s="640"/>
      <c r="Y657" s="640"/>
      <c r="Z657" s="640"/>
      <c r="AA657" s="640"/>
      <c r="AB657" s="640"/>
      <c r="AC657" s="640"/>
      <c r="AD657" s="640"/>
      <c r="AE657" s="640"/>
      <c r="AF657" s="640"/>
      <c r="AG657" s="640"/>
      <c r="AH657" s="640"/>
      <c r="AI657" s="640"/>
      <c r="AJ657" s="640"/>
      <c r="AK657" s="640"/>
      <c r="AL657" s="640"/>
      <c r="AM657" s="640"/>
      <c r="AN657" s="640"/>
      <c r="AO657" s="640"/>
      <c r="AP657" s="640"/>
      <c r="AQ657" s="640"/>
    </row>
    <row r="658" spans="1:43" ht="15.75" customHeight="1">
      <c r="A658" s="640"/>
      <c r="B658" s="640"/>
      <c r="C658" s="641"/>
      <c r="D658" s="640"/>
      <c r="E658" s="640"/>
      <c r="F658" s="642"/>
      <c r="G658" s="642"/>
      <c r="H658" s="642"/>
      <c r="I658" s="640"/>
      <c r="J658" s="640"/>
      <c r="K658" s="596"/>
      <c r="L658" s="596"/>
      <c r="M658" s="640"/>
      <c r="N658" s="640"/>
      <c r="O658" s="640"/>
      <c r="P658" s="642"/>
      <c r="Q658" s="640"/>
      <c r="R658" s="640"/>
      <c r="S658" s="640"/>
      <c r="T658" s="640"/>
      <c r="U658" s="640"/>
      <c r="V658" s="640"/>
      <c r="W658" s="640"/>
      <c r="X658" s="640"/>
      <c r="Y658" s="640"/>
      <c r="Z658" s="640"/>
      <c r="AA658" s="640"/>
      <c r="AB658" s="640"/>
      <c r="AC658" s="640"/>
      <c r="AD658" s="640"/>
      <c r="AE658" s="640"/>
      <c r="AF658" s="640"/>
      <c r="AG658" s="640"/>
      <c r="AH658" s="640"/>
      <c r="AI658" s="640"/>
      <c r="AJ658" s="640"/>
      <c r="AK658" s="640"/>
      <c r="AL658" s="640"/>
      <c r="AM658" s="640"/>
      <c r="AN658" s="640"/>
      <c r="AO658" s="640"/>
      <c r="AP658" s="640"/>
      <c r="AQ658" s="640"/>
    </row>
    <row r="659" spans="1:43" ht="15.75" customHeight="1">
      <c r="A659" s="640"/>
      <c r="B659" s="640"/>
      <c r="C659" s="641"/>
      <c r="D659" s="640"/>
      <c r="E659" s="640"/>
      <c r="F659" s="642"/>
      <c r="G659" s="642"/>
      <c r="H659" s="642"/>
      <c r="I659" s="640"/>
      <c r="J659" s="640"/>
      <c r="K659" s="596"/>
      <c r="L659" s="596"/>
      <c r="M659" s="640"/>
      <c r="N659" s="640"/>
      <c r="O659" s="640"/>
      <c r="P659" s="642"/>
      <c r="Q659" s="640"/>
      <c r="R659" s="640"/>
      <c r="S659" s="640"/>
      <c r="T659" s="640"/>
      <c r="U659" s="640"/>
      <c r="V659" s="640"/>
      <c r="W659" s="640"/>
      <c r="X659" s="640"/>
      <c r="Y659" s="640"/>
      <c r="Z659" s="640"/>
      <c r="AA659" s="640"/>
      <c r="AB659" s="640"/>
      <c r="AC659" s="640"/>
      <c r="AD659" s="640"/>
      <c r="AE659" s="640"/>
      <c r="AF659" s="640"/>
      <c r="AG659" s="640"/>
      <c r="AH659" s="640"/>
      <c r="AI659" s="640"/>
      <c r="AJ659" s="640"/>
      <c r="AK659" s="640"/>
      <c r="AL659" s="640"/>
      <c r="AM659" s="640"/>
      <c r="AN659" s="640"/>
      <c r="AO659" s="640"/>
      <c r="AP659" s="640"/>
      <c r="AQ659" s="640"/>
    </row>
    <row r="660" spans="1:43" ht="15.75" customHeight="1">
      <c r="A660" s="640"/>
      <c r="B660" s="640"/>
      <c r="C660" s="641"/>
      <c r="D660" s="640"/>
      <c r="E660" s="640"/>
      <c r="F660" s="642"/>
      <c r="G660" s="642"/>
      <c r="H660" s="642"/>
      <c r="I660" s="640"/>
      <c r="J660" s="640"/>
      <c r="K660" s="596"/>
      <c r="L660" s="596"/>
      <c r="M660" s="640"/>
      <c r="N660" s="640"/>
      <c r="O660" s="640"/>
      <c r="P660" s="642"/>
      <c r="Q660" s="640"/>
      <c r="R660" s="640"/>
      <c r="S660" s="640"/>
      <c r="T660" s="640"/>
      <c r="U660" s="640"/>
      <c r="V660" s="640"/>
      <c r="W660" s="640"/>
      <c r="X660" s="640"/>
      <c r="Y660" s="640"/>
      <c r="Z660" s="640"/>
      <c r="AA660" s="640"/>
      <c r="AB660" s="640"/>
      <c r="AC660" s="640"/>
      <c r="AD660" s="640"/>
      <c r="AE660" s="640"/>
      <c r="AF660" s="640"/>
      <c r="AG660" s="640"/>
      <c r="AH660" s="640"/>
      <c r="AI660" s="640"/>
      <c r="AJ660" s="640"/>
      <c r="AK660" s="640"/>
      <c r="AL660" s="640"/>
      <c r="AM660" s="640"/>
      <c r="AN660" s="640"/>
      <c r="AO660" s="640"/>
      <c r="AP660" s="640"/>
      <c r="AQ660" s="640"/>
    </row>
    <row r="661" spans="1:43" ht="15.75" customHeight="1">
      <c r="A661" s="640"/>
      <c r="B661" s="640"/>
      <c r="C661" s="641"/>
      <c r="D661" s="640"/>
      <c r="E661" s="640"/>
      <c r="F661" s="642"/>
      <c r="G661" s="642"/>
      <c r="H661" s="642"/>
      <c r="I661" s="640"/>
      <c r="J661" s="640"/>
      <c r="K661" s="596"/>
      <c r="L661" s="596"/>
      <c r="M661" s="640"/>
      <c r="N661" s="640"/>
      <c r="O661" s="640"/>
      <c r="P661" s="642"/>
      <c r="Q661" s="640"/>
      <c r="R661" s="640"/>
      <c r="S661" s="640"/>
      <c r="T661" s="640"/>
      <c r="U661" s="640"/>
      <c r="V661" s="640"/>
      <c r="W661" s="640"/>
      <c r="X661" s="640"/>
      <c r="Y661" s="640"/>
      <c r="Z661" s="640"/>
      <c r="AA661" s="640"/>
      <c r="AB661" s="640"/>
      <c r="AC661" s="640"/>
      <c r="AD661" s="640"/>
      <c r="AE661" s="640"/>
      <c r="AF661" s="640"/>
      <c r="AG661" s="640"/>
      <c r="AH661" s="640"/>
      <c r="AI661" s="640"/>
      <c r="AJ661" s="640"/>
      <c r="AK661" s="640"/>
      <c r="AL661" s="640"/>
      <c r="AM661" s="640"/>
      <c r="AN661" s="640"/>
      <c r="AO661" s="640"/>
      <c r="AP661" s="640"/>
      <c r="AQ661" s="640"/>
    </row>
    <row r="662" spans="1:43" ht="15.75" customHeight="1">
      <c r="A662" s="640"/>
      <c r="B662" s="640"/>
      <c r="C662" s="641"/>
      <c r="D662" s="640"/>
      <c r="E662" s="640"/>
      <c r="F662" s="642"/>
      <c r="G662" s="642"/>
      <c r="H662" s="642"/>
      <c r="I662" s="640"/>
      <c r="J662" s="640"/>
      <c r="K662" s="596"/>
      <c r="L662" s="596"/>
      <c r="M662" s="640"/>
      <c r="N662" s="640"/>
      <c r="O662" s="640"/>
      <c r="P662" s="642"/>
      <c r="Q662" s="640"/>
      <c r="R662" s="640"/>
      <c r="S662" s="640"/>
      <c r="T662" s="640"/>
      <c r="U662" s="640"/>
      <c r="V662" s="640"/>
      <c r="W662" s="640"/>
      <c r="X662" s="640"/>
      <c r="Y662" s="640"/>
      <c r="Z662" s="640"/>
      <c r="AA662" s="640"/>
      <c r="AB662" s="640"/>
      <c r="AC662" s="640"/>
      <c r="AD662" s="640"/>
      <c r="AE662" s="640"/>
      <c r="AF662" s="640"/>
      <c r="AG662" s="640"/>
      <c r="AH662" s="640"/>
      <c r="AI662" s="640"/>
      <c r="AJ662" s="640"/>
      <c r="AK662" s="640"/>
      <c r="AL662" s="640"/>
      <c r="AM662" s="640"/>
      <c r="AN662" s="640"/>
      <c r="AO662" s="640"/>
      <c r="AP662" s="640"/>
      <c r="AQ662" s="640"/>
    </row>
    <row r="663" spans="1:43" ht="15.75" customHeight="1">
      <c r="A663" s="640"/>
      <c r="B663" s="640"/>
      <c r="C663" s="641"/>
      <c r="D663" s="640"/>
      <c r="E663" s="640"/>
      <c r="F663" s="642"/>
      <c r="G663" s="642"/>
      <c r="H663" s="642"/>
      <c r="I663" s="640"/>
      <c r="J663" s="640"/>
      <c r="K663" s="596"/>
      <c r="L663" s="596"/>
      <c r="M663" s="640"/>
      <c r="N663" s="640"/>
      <c r="O663" s="640"/>
      <c r="P663" s="642"/>
      <c r="Q663" s="640"/>
      <c r="R663" s="640"/>
      <c r="S663" s="640"/>
      <c r="T663" s="640"/>
      <c r="U663" s="640"/>
      <c r="V663" s="640"/>
      <c r="W663" s="640"/>
      <c r="X663" s="640"/>
      <c r="Y663" s="640"/>
      <c r="Z663" s="640"/>
      <c r="AA663" s="640"/>
      <c r="AB663" s="640"/>
      <c r="AC663" s="640"/>
      <c r="AD663" s="640"/>
      <c r="AE663" s="640"/>
      <c r="AF663" s="640"/>
      <c r="AG663" s="640"/>
      <c r="AH663" s="640"/>
      <c r="AI663" s="640"/>
      <c r="AJ663" s="640"/>
      <c r="AK663" s="640"/>
      <c r="AL663" s="640"/>
      <c r="AM663" s="640"/>
      <c r="AN663" s="640"/>
      <c r="AO663" s="640"/>
      <c r="AP663" s="640"/>
      <c r="AQ663" s="640"/>
    </row>
    <row r="664" spans="1:43" ht="15.75" customHeight="1">
      <c r="A664" s="640"/>
      <c r="B664" s="640"/>
      <c r="C664" s="641"/>
      <c r="D664" s="640"/>
      <c r="E664" s="640"/>
      <c r="F664" s="642"/>
      <c r="G664" s="642"/>
      <c r="H664" s="642"/>
      <c r="I664" s="640"/>
      <c r="J664" s="640"/>
      <c r="K664" s="596"/>
      <c r="L664" s="596"/>
      <c r="M664" s="640"/>
      <c r="N664" s="640"/>
      <c r="O664" s="640"/>
      <c r="P664" s="642"/>
      <c r="Q664" s="640"/>
      <c r="R664" s="640"/>
      <c r="S664" s="640"/>
      <c r="T664" s="640"/>
      <c r="U664" s="640"/>
      <c r="V664" s="640"/>
      <c r="W664" s="640"/>
      <c r="X664" s="640"/>
      <c r="Y664" s="640"/>
      <c r="Z664" s="640"/>
      <c r="AA664" s="640"/>
      <c r="AB664" s="640"/>
      <c r="AC664" s="640"/>
      <c r="AD664" s="640"/>
      <c r="AE664" s="640"/>
      <c r="AF664" s="640"/>
      <c r="AG664" s="640"/>
      <c r="AH664" s="640"/>
      <c r="AI664" s="640"/>
      <c r="AJ664" s="640"/>
      <c r="AK664" s="640"/>
      <c r="AL664" s="640"/>
      <c r="AM664" s="640"/>
      <c r="AN664" s="640"/>
      <c r="AO664" s="640"/>
      <c r="AP664" s="640"/>
      <c r="AQ664" s="640"/>
    </row>
    <row r="665" spans="1:43" ht="15.75" customHeight="1">
      <c r="A665" s="640"/>
      <c r="B665" s="640"/>
      <c r="C665" s="641"/>
      <c r="D665" s="640"/>
      <c r="E665" s="640"/>
      <c r="F665" s="642"/>
      <c r="G665" s="642"/>
      <c r="H665" s="642"/>
      <c r="I665" s="640"/>
      <c r="J665" s="640"/>
      <c r="K665" s="596"/>
      <c r="L665" s="596"/>
      <c r="M665" s="640"/>
      <c r="N665" s="640"/>
      <c r="O665" s="640"/>
      <c r="P665" s="642"/>
      <c r="Q665" s="640"/>
      <c r="R665" s="640"/>
      <c r="S665" s="640"/>
      <c r="T665" s="640"/>
      <c r="U665" s="640"/>
      <c r="V665" s="640"/>
      <c r="W665" s="640"/>
      <c r="X665" s="640"/>
      <c r="Y665" s="640"/>
      <c r="Z665" s="640"/>
      <c r="AA665" s="640"/>
      <c r="AB665" s="640"/>
      <c r="AC665" s="640"/>
      <c r="AD665" s="640"/>
      <c r="AE665" s="640"/>
      <c r="AF665" s="640"/>
      <c r="AG665" s="640"/>
      <c r="AH665" s="640"/>
      <c r="AI665" s="640"/>
      <c r="AJ665" s="640"/>
      <c r="AK665" s="640"/>
      <c r="AL665" s="640"/>
      <c r="AM665" s="640"/>
      <c r="AN665" s="640"/>
      <c r="AO665" s="640"/>
      <c r="AP665" s="640"/>
      <c r="AQ665" s="640"/>
    </row>
    <row r="666" spans="1:43" ht="15.75" customHeight="1">
      <c r="A666" s="640"/>
      <c r="B666" s="640"/>
      <c r="C666" s="641"/>
      <c r="D666" s="640"/>
      <c r="E666" s="640"/>
      <c r="F666" s="642"/>
      <c r="G666" s="642"/>
      <c r="H666" s="642"/>
      <c r="I666" s="640"/>
      <c r="J666" s="640"/>
      <c r="K666" s="596"/>
      <c r="L666" s="596"/>
      <c r="M666" s="640"/>
      <c r="N666" s="640"/>
      <c r="O666" s="640"/>
      <c r="P666" s="642"/>
      <c r="Q666" s="640"/>
      <c r="R666" s="640"/>
      <c r="S666" s="640"/>
      <c r="T666" s="640"/>
      <c r="U666" s="640"/>
      <c r="V666" s="640"/>
      <c r="W666" s="640"/>
      <c r="X666" s="640"/>
      <c r="Y666" s="640"/>
      <c r="Z666" s="640"/>
      <c r="AA666" s="640"/>
      <c r="AB666" s="640"/>
      <c r="AC666" s="640"/>
      <c r="AD666" s="640"/>
      <c r="AE666" s="640"/>
      <c r="AF666" s="640"/>
      <c r="AG666" s="640"/>
      <c r="AH666" s="640"/>
      <c r="AI666" s="640"/>
      <c r="AJ666" s="640"/>
      <c r="AK666" s="640"/>
      <c r="AL666" s="640"/>
      <c r="AM666" s="640"/>
      <c r="AN666" s="640"/>
      <c r="AO666" s="640"/>
      <c r="AP666" s="640"/>
      <c r="AQ666" s="640"/>
    </row>
    <row r="667" spans="1:43" ht="15.75" customHeight="1">
      <c r="A667" s="640"/>
      <c r="B667" s="640"/>
      <c r="C667" s="641"/>
      <c r="D667" s="640"/>
      <c r="E667" s="640"/>
      <c r="F667" s="642"/>
      <c r="G667" s="642"/>
      <c r="H667" s="642"/>
      <c r="I667" s="640"/>
      <c r="J667" s="640"/>
      <c r="K667" s="596"/>
      <c r="L667" s="596"/>
      <c r="M667" s="640"/>
      <c r="N667" s="640"/>
      <c r="O667" s="640"/>
      <c r="P667" s="642"/>
      <c r="Q667" s="640"/>
      <c r="R667" s="640"/>
      <c r="S667" s="640"/>
      <c r="T667" s="640"/>
      <c r="U667" s="640"/>
      <c r="V667" s="640"/>
      <c r="W667" s="640"/>
      <c r="X667" s="640"/>
      <c r="Y667" s="640"/>
      <c r="Z667" s="640"/>
      <c r="AA667" s="640"/>
      <c r="AB667" s="640"/>
      <c r="AC667" s="640"/>
      <c r="AD667" s="640"/>
      <c r="AE667" s="640"/>
      <c r="AF667" s="640"/>
      <c r="AG667" s="640"/>
      <c r="AH667" s="640"/>
      <c r="AI667" s="640"/>
      <c r="AJ667" s="640"/>
      <c r="AK667" s="640"/>
      <c r="AL667" s="640"/>
      <c r="AM667" s="640"/>
      <c r="AN667" s="640"/>
      <c r="AO667" s="640"/>
      <c r="AP667" s="640"/>
      <c r="AQ667" s="640"/>
    </row>
    <row r="668" spans="1:43" ht="15.75" customHeight="1">
      <c r="A668" s="640"/>
      <c r="B668" s="640"/>
      <c r="C668" s="641"/>
      <c r="D668" s="640"/>
      <c r="E668" s="640"/>
      <c r="F668" s="642"/>
      <c r="G668" s="642"/>
      <c r="H668" s="642"/>
      <c r="I668" s="640"/>
      <c r="J668" s="640"/>
      <c r="K668" s="596"/>
      <c r="L668" s="596"/>
      <c r="M668" s="640"/>
      <c r="N668" s="640"/>
      <c r="O668" s="640"/>
      <c r="P668" s="642"/>
      <c r="Q668" s="640"/>
      <c r="R668" s="640"/>
      <c r="S668" s="640"/>
      <c r="T668" s="640"/>
      <c r="U668" s="640"/>
      <c r="V668" s="640"/>
      <c r="W668" s="640"/>
      <c r="X668" s="640"/>
      <c r="Y668" s="640"/>
      <c r="Z668" s="640"/>
      <c r="AA668" s="640"/>
      <c r="AB668" s="640"/>
      <c r="AC668" s="640"/>
      <c r="AD668" s="640"/>
      <c r="AE668" s="640"/>
      <c r="AF668" s="640"/>
      <c r="AG668" s="640"/>
      <c r="AH668" s="640"/>
      <c r="AI668" s="640"/>
      <c r="AJ668" s="640"/>
      <c r="AK668" s="640"/>
      <c r="AL668" s="640"/>
      <c r="AM668" s="640"/>
      <c r="AN668" s="640"/>
      <c r="AO668" s="640"/>
      <c r="AP668" s="640"/>
      <c r="AQ668" s="640"/>
    </row>
    <row r="669" spans="1:43" ht="15.75" customHeight="1">
      <c r="A669" s="640"/>
      <c r="B669" s="640"/>
      <c r="C669" s="641"/>
      <c r="D669" s="640"/>
      <c r="E669" s="640"/>
      <c r="F669" s="642"/>
      <c r="G669" s="642"/>
      <c r="H669" s="642"/>
      <c r="I669" s="640"/>
      <c r="J669" s="640"/>
      <c r="K669" s="596"/>
      <c r="L669" s="596"/>
      <c r="M669" s="640"/>
      <c r="N669" s="640"/>
      <c r="O669" s="640"/>
      <c r="P669" s="642"/>
      <c r="Q669" s="640"/>
      <c r="R669" s="640"/>
      <c r="S669" s="640"/>
      <c r="T669" s="640"/>
      <c r="U669" s="640"/>
      <c r="V669" s="640"/>
      <c r="W669" s="640"/>
      <c r="X669" s="640"/>
      <c r="Y669" s="640"/>
      <c r="Z669" s="640"/>
      <c r="AA669" s="640"/>
      <c r="AB669" s="640"/>
      <c r="AC669" s="640"/>
      <c r="AD669" s="640"/>
      <c r="AE669" s="640"/>
      <c r="AF669" s="640"/>
      <c r="AG669" s="640"/>
      <c r="AH669" s="640"/>
      <c r="AI669" s="640"/>
      <c r="AJ669" s="640"/>
      <c r="AK669" s="640"/>
      <c r="AL669" s="640"/>
      <c r="AM669" s="640"/>
      <c r="AN669" s="640"/>
      <c r="AO669" s="640"/>
      <c r="AP669" s="640"/>
      <c r="AQ669" s="640"/>
    </row>
    <row r="670" spans="1:43" ht="15.75" customHeight="1">
      <c r="A670" s="640"/>
      <c r="B670" s="640"/>
      <c r="C670" s="641"/>
      <c r="D670" s="640"/>
      <c r="E670" s="640"/>
      <c r="F670" s="642"/>
      <c r="G670" s="642"/>
      <c r="H670" s="642"/>
      <c r="I670" s="640"/>
      <c r="J670" s="640"/>
      <c r="K670" s="596"/>
      <c r="L670" s="596"/>
      <c r="M670" s="640"/>
      <c r="N670" s="640"/>
      <c r="O670" s="640"/>
      <c r="P670" s="642"/>
      <c r="Q670" s="640"/>
      <c r="R670" s="640"/>
      <c r="S670" s="640"/>
      <c r="T670" s="640"/>
      <c r="U670" s="640"/>
      <c r="V670" s="640"/>
      <c r="W670" s="640"/>
      <c r="X670" s="640"/>
      <c r="Y670" s="640"/>
      <c r="Z670" s="640"/>
      <c r="AA670" s="640"/>
      <c r="AB670" s="640"/>
      <c r="AC670" s="640"/>
      <c r="AD670" s="640"/>
      <c r="AE670" s="640"/>
      <c r="AF670" s="640"/>
      <c r="AG670" s="640"/>
      <c r="AH670" s="640"/>
      <c r="AI670" s="640"/>
      <c r="AJ670" s="640"/>
      <c r="AK670" s="640"/>
      <c r="AL670" s="640"/>
      <c r="AM670" s="640"/>
      <c r="AN670" s="640"/>
      <c r="AO670" s="640"/>
      <c r="AP670" s="640"/>
      <c r="AQ670" s="640"/>
    </row>
    <row r="671" spans="1:43" ht="15.75" customHeight="1">
      <c r="A671" s="640"/>
      <c r="B671" s="640"/>
      <c r="C671" s="641"/>
      <c r="D671" s="640"/>
      <c r="E671" s="640"/>
      <c r="F671" s="642"/>
      <c r="G671" s="642"/>
      <c r="H671" s="642"/>
      <c r="I671" s="640"/>
      <c r="J671" s="640"/>
      <c r="K671" s="596"/>
      <c r="L671" s="596"/>
      <c r="M671" s="640"/>
      <c r="N671" s="640"/>
      <c r="O671" s="640"/>
      <c r="P671" s="642"/>
      <c r="Q671" s="640"/>
      <c r="R671" s="640"/>
      <c r="S671" s="640"/>
      <c r="T671" s="640"/>
      <c r="U671" s="640"/>
      <c r="V671" s="640"/>
      <c r="W671" s="640"/>
      <c r="X671" s="640"/>
      <c r="Y671" s="640"/>
      <c r="Z671" s="640"/>
      <c r="AA671" s="640"/>
      <c r="AB671" s="640"/>
      <c r="AC671" s="640"/>
      <c r="AD671" s="640"/>
      <c r="AE671" s="640"/>
      <c r="AF671" s="640"/>
      <c r="AG671" s="640"/>
      <c r="AH671" s="640"/>
      <c r="AI671" s="640"/>
      <c r="AJ671" s="640"/>
      <c r="AK671" s="640"/>
      <c r="AL671" s="640"/>
      <c r="AM671" s="640"/>
      <c r="AN671" s="640"/>
      <c r="AO671" s="640"/>
      <c r="AP671" s="640"/>
      <c r="AQ671" s="640"/>
    </row>
    <row r="672" spans="1:43" ht="15.75" customHeight="1">
      <c r="A672" s="640"/>
      <c r="B672" s="640"/>
      <c r="C672" s="641"/>
      <c r="D672" s="640"/>
      <c r="E672" s="640"/>
      <c r="F672" s="642"/>
      <c r="G672" s="642"/>
      <c r="H672" s="642"/>
      <c r="I672" s="640"/>
      <c r="J672" s="640"/>
      <c r="K672" s="596"/>
      <c r="L672" s="596"/>
      <c r="M672" s="640"/>
      <c r="N672" s="640"/>
      <c r="O672" s="640"/>
      <c r="P672" s="642"/>
      <c r="Q672" s="640"/>
      <c r="R672" s="640"/>
      <c r="S672" s="640"/>
      <c r="T672" s="640"/>
      <c r="U672" s="640"/>
      <c r="V672" s="640"/>
      <c r="W672" s="640"/>
      <c r="X672" s="640"/>
      <c r="Y672" s="640"/>
      <c r="Z672" s="640"/>
      <c r="AA672" s="640"/>
      <c r="AB672" s="640"/>
      <c r="AC672" s="640"/>
      <c r="AD672" s="640"/>
      <c r="AE672" s="640"/>
      <c r="AF672" s="640"/>
      <c r="AG672" s="640"/>
      <c r="AH672" s="640"/>
      <c r="AI672" s="640"/>
      <c r="AJ672" s="640"/>
      <c r="AK672" s="640"/>
      <c r="AL672" s="640"/>
      <c r="AM672" s="640"/>
      <c r="AN672" s="640"/>
      <c r="AO672" s="640"/>
      <c r="AP672" s="640"/>
      <c r="AQ672" s="640"/>
    </row>
    <row r="673" spans="1:43" ht="15.75" customHeight="1">
      <c r="A673" s="640"/>
      <c r="B673" s="640"/>
      <c r="C673" s="641"/>
      <c r="D673" s="640"/>
      <c r="E673" s="640"/>
      <c r="F673" s="642"/>
      <c r="G673" s="642"/>
      <c r="H673" s="642"/>
      <c r="I673" s="640"/>
      <c r="J673" s="640"/>
      <c r="K673" s="596"/>
      <c r="L673" s="596"/>
      <c r="M673" s="640"/>
      <c r="N673" s="640"/>
      <c r="O673" s="640"/>
      <c r="P673" s="642"/>
      <c r="Q673" s="640"/>
      <c r="R673" s="640"/>
      <c r="S673" s="640"/>
      <c r="T673" s="640"/>
      <c r="U673" s="640"/>
      <c r="V673" s="640"/>
      <c r="W673" s="640"/>
      <c r="X673" s="640"/>
      <c r="Y673" s="640"/>
      <c r="Z673" s="640"/>
      <c r="AA673" s="640"/>
      <c r="AB673" s="640"/>
      <c r="AC673" s="640"/>
      <c r="AD673" s="640"/>
      <c r="AE673" s="640"/>
      <c r="AF673" s="640"/>
      <c r="AG673" s="640"/>
      <c r="AH673" s="640"/>
      <c r="AI673" s="640"/>
      <c r="AJ673" s="640"/>
      <c r="AK673" s="640"/>
      <c r="AL673" s="640"/>
      <c r="AM673" s="640"/>
      <c r="AN673" s="640"/>
      <c r="AO673" s="640"/>
      <c r="AP673" s="640"/>
      <c r="AQ673" s="640"/>
    </row>
    <row r="674" spans="1:43" ht="15.75" customHeight="1">
      <c r="A674" s="640"/>
      <c r="B674" s="640"/>
      <c r="C674" s="641"/>
      <c r="D674" s="640"/>
      <c r="E674" s="640"/>
      <c r="F674" s="642"/>
      <c r="G674" s="642"/>
      <c r="H674" s="642"/>
      <c r="I674" s="640"/>
      <c r="J674" s="640"/>
      <c r="K674" s="596"/>
      <c r="L674" s="596"/>
      <c r="M674" s="640"/>
      <c r="N674" s="640"/>
      <c r="O674" s="640"/>
      <c r="P674" s="642"/>
      <c r="Q674" s="640"/>
      <c r="R674" s="640"/>
      <c r="S674" s="640"/>
      <c r="T674" s="640"/>
      <c r="U674" s="640"/>
      <c r="V674" s="640"/>
      <c r="W674" s="640"/>
      <c r="X674" s="640"/>
      <c r="Y674" s="640"/>
      <c r="Z674" s="640"/>
      <c r="AA674" s="640"/>
      <c r="AB674" s="640"/>
      <c r="AC674" s="640"/>
      <c r="AD674" s="640"/>
      <c r="AE674" s="640"/>
      <c r="AF674" s="640"/>
      <c r="AG674" s="640"/>
      <c r="AH674" s="640"/>
      <c r="AI674" s="640"/>
      <c r="AJ674" s="640"/>
      <c r="AK674" s="640"/>
      <c r="AL674" s="640"/>
      <c r="AM674" s="640"/>
      <c r="AN674" s="640"/>
      <c r="AO674" s="640"/>
      <c r="AP674" s="640"/>
      <c r="AQ674" s="640"/>
    </row>
    <row r="675" spans="1:43" ht="15.75" customHeight="1">
      <c r="A675" s="640"/>
      <c r="B675" s="640"/>
      <c r="C675" s="641"/>
      <c r="D675" s="640"/>
      <c r="E675" s="640"/>
      <c r="F675" s="642"/>
      <c r="G675" s="642"/>
      <c r="H675" s="642"/>
      <c r="I675" s="640"/>
      <c r="J675" s="640"/>
      <c r="K675" s="596"/>
      <c r="L675" s="596"/>
      <c r="M675" s="640"/>
      <c r="N675" s="640"/>
      <c r="O675" s="640"/>
      <c r="P675" s="642"/>
      <c r="Q675" s="640"/>
      <c r="R675" s="640"/>
      <c r="S675" s="640"/>
      <c r="T675" s="640"/>
      <c r="U675" s="640"/>
      <c r="V675" s="640"/>
      <c r="W675" s="640"/>
      <c r="X675" s="640"/>
      <c r="Y675" s="640"/>
      <c r="Z675" s="640"/>
      <c r="AA675" s="640"/>
      <c r="AB675" s="640"/>
      <c r="AC675" s="640"/>
      <c r="AD675" s="640"/>
      <c r="AE675" s="640"/>
      <c r="AF675" s="640"/>
      <c r="AG675" s="640"/>
      <c r="AH675" s="640"/>
      <c r="AI675" s="640"/>
      <c r="AJ675" s="640"/>
      <c r="AK675" s="640"/>
      <c r="AL675" s="640"/>
      <c r="AM675" s="640"/>
      <c r="AN675" s="640"/>
      <c r="AO675" s="640"/>
      <c r="AP675" s="640"/>
      <c r="AQ675" s="640"/>
    </row>
    <row r="676" spans="1:43" ht="15.75" customHeight="1">
      <c r="A676" s="640"/>
      <c r="B676" s="640"/>
      <c r="C676" s="641"/>
      <c r="D676" s="640"/>
      <c r="E676" s="640"/>
      <c r="F676" s="642"/>
      <c r="G676" s="642"/>
      <c r="H676" s="642"/>
      <c r="I676" s="640"/>
      <c r="J676" s="640"/>
      <c r="K676" s="596"/>
      <c r="L676" s="596"/>
      <c r="M676" s="640"/>
      <c r="N676" s="640"/>
      <c r="O676" s="640"/>
      <c r="P676" s="642"/>
      <c r="Q676" s="640"/>
      <c r="R676" s="640"/>
      <c r="S676" s="640"/>
      <c r="T676" s="640"/>
      <c r="U676" s="640"/>
      <c r="V676" s="640"/>
      <c r="W676" s="640"/>
      <c r="X676" s="640"/>
      <c r="Y676" s="640"/>
      <c r="Z676" s="640"/>
      <c r="AA676" s="640"/>
      <c r="AB676" s="640"/>
      <c r="AC676" s="640"/>
      <c r="AD676" s="640"/>
      <c r="AE676" s="640"/>
      <c r="AF676" s="640"/>
      <c r="AG676" s="640"/>
      <c r="AH676" s="640"/>
      <c r="AI676" s="640"/>
      <c r="AJ676" s="640"/>
      <c r="AK676" s="640"/>
      <c r="AL676" s="640"/>
      <c r="AM676" s="640"/>
      <c r="AN676" s="640"/>
      <c r="AO676" s="640"/>
      <c r="AP676" s="640"/>
      <c r="AQ676" s="640"/>
    </row>
    <row r="677" spans="1:43" ht="15.75" customHeight="1">
      <c r="A677" s="640"/>
      <c r="B677" s="640"/>
      <c r="C677" s="641"/>
      <c r="D677" s="640"/>
      <c r="E677" s="640"/>
      <c r="F677" s="642"/>
      <c r="G677" s="642"/>
      <c r="H677" s="642"/>
      <c r="I677" s="640"/>
      <c r="J677" s="640"/>
      <c r="K677" s="596"/>
      <c r="L677" s="596"/>
      <c r="M677" s="640"/>
      <c r="N677" s="640"/>
      <c r="O677" s="640"/>
      <c r="P677" s="642"/>
      <c r="Q677" s="640"/>
      <c r="R677" s="640"/>
      <c r="S677" s="640"/>
      <c r="T677" s="640"/>
      <c r="U677" s="640"/>
      <c r="V677" s="640"/>
      <c r="W677" s="640"/>
      <c r="X677" s="640"/>
      <c r="Y677" s="640"/>
      <c r="Z677" s="640"/>
      <c r="AA677" s="640"/>
      <c r="AB677" s="640"/>
      <c r="AC677" s="640"/>
      <c r="AD677" s="640"/>
      <c r="AE677" s="640"/>
      <c r="AF677" s="640"/>
      <c r="AG677" s="640"/>
      <c r="AH677" s="640"/>
      <c r="AI677" s="640"/>
      <c r="AJ677" s="640"/>
      <c r="AK677" s="640"/>
      <c r="AL677" s="640"/>
      <c r="AM677" s="640"/>
      <c r="AN677" s="640"/>
      <c r="AO677" s="640"/>
      <c r="AP677" s="640"/>
      <c r="AQ677" s="640"/>
    </row>
    <row r="678" spans="1:43" ht="15.75" customHeight="1">
      <c r="A678" s="640"/>
      <c r="B678" s="640"/>
      <c r="C678" s="641"/>
      <c r="D678" s="640"/>
      <c r="E678" s="640"/>
      <c r="F678" s="642"/>
      <c r="G678" s="642"/>
      <c r="H678" s="642"/>
      <c r="I678" s="640"/>
      <c r="J678" s="640"/>
      <c r="K678" s="596"/>
      <c r="L678" s="596"/>
      <c r="M678" s="640"/>
      <c r="N678" s="640"/>
      <c r="O678" s="640"/>
      <c r="P678" s="642"/>
      <c r="Q678" s="640"/>
      <c r="R678" s="640"/>
      <c r="S678" s="640"/>
      <c r="T678" s="640"/>
      <c r="U678" s="640"/>
      <c r="V678" s="640"/>
      <c r="W678" s="640"/>
      <c r="X678" s="640"/>
      <c r="Y678" s="640"/>
      <c r="Z678" s="640"/>
      <c r="AA678" s="640"/>
      <c r="AB678" s="640"/>
      <c r="AC678" s="640"/>
      <c r="AD678" s="640"/>
      <c r="AE678" s="640"/>
      <c r="AF678" s="640"/>
      <c r="AG678" s="640"/>
      <c r="AH678" s="640"/>
      <c r="AI678" s="640"/>
      <c r="AJ678" s="640"/>
      <c r="AK678" s="640"/>
      <c r="AL678" s="640"/>
      <c r="AM678" s="640"/>
      <c r="AN678" s="640"/>
      <c r="AO678" s="640"/>
      <c r="AP678" s="640"/>
      <c r="AQ678" s="640"/>
    </row>
    <row r="679" spans="1:43" ht="15.75" customHeight="1">
      <c r="A679" s="640"/>
      <c r="B679" s="640"/>
      <c r="C679" s="641"/>
      <c r="D679" s="640"/>
      <c r="E679" s="640"/>
      <c r="F679" s="642"/>
      <c r="G679" s="642"/>
      <c r="H679" s="642"/>
      <c r="I679" s="640"/>
      <c r="J679" s="640"/>
      <c r="K679" s="596"/>
      <c r="L679" s="596"/>
      <c r="M679" s="640"/>
      <c r="N679" s="640"/>
      <c r="O679" s="640"/>
      <c r="P679" s="642"/>
      <c r="Q679" s="640"/>
      <c r="R679" s="640"/>
      <c r="S679" s="640"/>
      <c r="T679" s="640"/>
      <c r="U679" s="640"/>
      <c r="V679" s="640"/>
      <c r="W679" s="640"/>
      <c r="X679" s="640"/>
      <c r="Y679" s="640"/>
      <c r="Z679" s="640"/>
      <c r="AA679" s="640"/>
      <c r="AB679" s="640"/>
      <c r="AC679" s="640"/>
      <c r="AD679" s="640"/>
      <c r="AE679" s="640"/>
      <c r="AF679" s="640"/>
      <c r="AG679" s="640"/>
      <c r="AH679" s="640"/>
      <c r="AI679" s="640"/>
      <c r="AJ679" s="640"/>
      <c r="AK679" s="640"/>
      <c r="AL679" s="640"/>
      <c r="AM679" s="640"/>
      <c r="AN679" s="640"/>
      <c r="AO679" s="640"/>
      <c r="AP679" s="640"/>
      <c r="AQ679" s="640"/>
    </row>
    <row r="680" spans="1:43" ht="15.75" customHeight="1">
      <c r="A680" s="640"/>
      <c r="B680" s="640"/>
      <c r="C680" s="641"/>
      <c r="D680" s="640"/>
      <c r="E680" s="640"/>
      <c r="F680" s="642"/>
      <c r="G680" s="642"/>
      <c r="H680" s="642"/>
      <c r="I680" s="640"/>
      <c r="J680" s="640"/>
      <c r="K680" s="596"/>
      <c r="L680" s="596"/>
      <c r="M680" s="640"/>
      <c r="N680" s="640"/>
      <c r="O680" s="640"/>
      <c r="P680" s="642"/>
      <c r="Q680" s="640"/>
      <c r="R680" s="640"/>
      <c r="S680" s="640"/>
      <c r="T680" s="640"/>
      <c r="U680" s="640"/>
      <c r="V680" s="640"/>
      <c r="W680" s="640"/>
      <c r="X680" s="640"/>
      <c r="Y680" s="640"/>
      <c r="Z680" s="640"/>
      <c r="AA680" s="640"/>
      <c r="AB680" s="640"/>
      <c r="AC680" s="640"/>
      <c r="AD680" s="640"/>
      <c r="AE680" s="640"/>
      <c r="AF680" s="640"/>
      <c r="AG680" s="640"/>
      <c r="AH680" s="640"/>
      <c r="AI680" s="640"/>
      <c r="AJ680" s="640"/>
      <c r="AK680" s="640"/>
      <c r="AL680" s="640"/>
      <c r="AM680" s="640"/>
      <c r="AN680" s="640"/>
      <c r="AO680" s="640"/>
      <c r="AP680" s="640"/>
      <c r="AQ680" s="640"/>
    </row>
    <row r="681" spans="1:43" ht="15.75" customHeight="1">
      <c r="A681" s="640"/>
      <c r="B681" s="640"/>
      <c r="C681" s="641"/>
      <c r="D681" s="640"/>
      <c r="E681" s="640"/>
      <c r="F681" s="642"/>
      <c r="G681" s="642"/>
      <c r="H681" s="642"/>
      <c r="I681" s="640"/>
      <c r="J681" s="640"/>
      <c r="K681" s="596"/>
      <c r="L681" s="596"/>
      <c r="M681" s="640"/>
      <c r="N681" s="640"/>
      <c r="O681" s="640"/>
      <c r="P681" s="642"/>
      <c r="Q681" s="640"/>
      <c r="R681" s="640"/>
      <c r="S681" s="640"/>
      <c r="T681" s="640"/>
      <c r="U681" s="640"/>
      <c r="V681" s="640"/>
      <c r="W681" s="640"/>
      <c r="X681" s="640"/>
      <c r="Y681" s="640"/>
      <c r="Z681" s="640"/>
      <c r="AA681" s="640"/>
      <c r="AB681" s="640"/>
      <c r="AC681" s="640"/>
      <c r="AD681" s="640"/>
      <c r="AE681" s="640"/>
      <c r="AF681" s="640"/>
      <c r="AG681" s="640"/>
      <c r="AH681" s="640"/>
      <c r="AI681" s="640"/>
      <c r="AJ681" s="640"/>
      <c r="AK681" s="640"/>
      <c r="AL681" s="640"/>
      <c r="AM681" s="640"/>
      <c r="AN681" s="640"/>
      <c r="AO681" s="640"/>
      <c r="AP681" s="640"/>
      <c r="AQ681" s="640"/>
    </row>
    <row r="682" spans="1:43" ht="15.75" customHeight="1">
      <c r="A682" s="640"/>
      <c r="B682" s="640"/>
      <c r="C682" s="641"/>
      <c r="D682" s="640"/>
      <c r="E682" s="640"/>
      <c r="F682" s="642"/>
      <c r="G682" s="642"/>
      <c r="H682" s="642"/>
      <c r="I682" s="640"/>
      <c r="J682" s="640"/>
      <c r="K682" s="596"/>
      <c r="L682" s="596"/>
      <c r="M682" s="640"/>
      <c r="N682" s="640"/>
      <c r="O682" s="640"/>
      <c r="P682" s="642"/>
      <c r="Q682" s="640"/>
      <c r="R682" s="640"/>
      <c r="S682" s="640"/>
      <c r="T682" s="640"/>
      <c r="U682" s="640"/>
      <c r="V682" s="640"/>
      <c r="W682" s="640"/>
      <c r="X682" s="640"/>
      <c r="Y682" s="640"/>
      <c r="Z682" s="640"/>
      <c r="AA682" s="640"/>
      <c r="AB682" s="640"/>
      <c r="AC682" s="640"/>
      <c r="AD682" s="640"/>
      <c r="AE682" s="640"/>
      <c r="AF682" s="640"/>
      <c r="AG682" s="640"/>
      <c r="AH682" s="640"/>
      <c r="AI682" s="640"/>
      <c r="AJ682" s="640"/>
      <c r="AK682" s="640"/>
      <c r="AL682" s="640"/>
      <c r="AM682" s="640"/>
      <c r="AN682" s="640"/>
      <c r="AO682" s="640"/>
      <c r="AP682" s="640"/>
      <c r="AQ682" s="640"/>
    </row>
    <row r="683" spans="1:43" ht="15.75" customHeight="1">
      <c r="A683" s="640"/>
      <c r="B683" s="640"/>
      <c r="C683" s="641"/>
      <c r="D683" s="640"/>
      <c r="E683" s="640"/>
      <c r="F683" s="642"/>
      <c r="G683" s="642"/>
      <c r="H683" s="642"/>
      <c r="I683" s="640"/>
      <c r="J683" s="640"/>
      <c r="K683" s="596"/>
      <c r="L683" s="596"/>
      <c r="M683" s="640"/>
      <c r="N683" s="640"/>
      <c r="O683" s="640"/>
      <c r="P683" s="642"/>
      <c r="Q683" s="640"/>
      <c r="R683" s="640"/>
      <c r="S683" s="640"/>
      <c r="T683" s="640"/>
      <c r="U683" s="640"/>
      <c r="V683" s="640"/>
      <c r="W683" s="640"/>
      <c r="X683" s="640"/>
      <c r="Y683" s="640"/>
      <c r="Z683" s="640"/>
      <c r="AA683" s="640"/>
      <c r="AB683" s="640"/>
      <c r="AC683" s="640"/>
      <c r="AD683" s="640"/>
      <c r="AE683" s="640"/>
      <c r="AF683" s="640"/>
      <c r="AG683" s="640"/>
      <c r="AH683" s="640"/>
      <c r="AI683" s="640"/>
      <c r="AJ683" s="640"/>
      <c r="AK683" s="640"/>
      <c r="AL683" s="640"/>
      <c r="AM683" s="640"/>
      <c r="AN683" s="640"/>
      <c r="AO683" s="640"/>
      <c r="AP683" s="640"/>
      <c r="AQ683" s="640"/>
    </row>
    <row r="684" spans="1:43" ht="15.75" customHeight="1">
      <c r="A684" s="640"/>
      <c r="B684" s="640"/>
      <c r="C684" s="641"/>
      <c r="D684" s="640"/>
      <c r="E684" s="640"/>
      <c r="F684" s="642"/>
      <c r="G684" s="642"/>
      <c r="H684" s="642"/>
      <c r="I684" s="640"/>
      <c r="J684" s="640"/>
      <c r="K684" s="596"/>
      <c r="L684" s="596"/>
      <c r="M684" s="640"/>
      <c r="N684" s="640"/>
      <c r="O684" s="640"/>
      <c r="P684" s="642"/>
      <c r="Q684" s="640"/>
      <c r="R684" s="640"/>
      <c r="S684" s="640"/>
      <c r="T684" s="640"/>
      <c r="U684" s="640"/>
      <c r="V684" s="640"/>
      <c r="W684" s="640"/>
      <c r="X684" s="640"/>
      <c r="Y684" s="640"/>
      <c r="Z684" s="640"/>
      <c r="AA684" s="640"/>
      <c r="AB684" s="640"/>
      <c r="AC684" s="640"/>
      <c r="AD684" s="640"/>
      <c r="AE684" s="640"/>
      <c r="AF684" s="640"/>
      <c r="AG684" s="640"/>
      <c r="AH684" s="640"/>
      <c r="AI684" s="640"/>
      <c r="AJ684" s="640"/>
      <c r="AK684" s="640"/>
      <c r="AL684" s="640"/>
      <c r="AM684" s="640"/>
      <c r="AN684" s="640"/>
      <c r="AO684" s="640"/>
      <c r="AP684" s="640"/>
      <c r="AQ684" s="640"/>
    </row>
    <row r="685" spans="1:43" ht="15.75" customHeight="1">
      <c r="A685" s="640"/>
      <c r="B685" s="640"/>
      <c r="C685" s="641"/>
      <c r="D685" s="640"/>
      <c r="E685" s="640"/>
      <c r="F685" s="642"/>
      <c r="G685" s="642"/>
      <c r="H685" s="642"/>
      <c r="I685" s="640"/>
      <c r="J685" s="640"/>
      <c r="K685" s="596"/>
      <c r="L685" s="596"/>
      <c r="M685" s="640"/>
      <c r="N685" s="640"/>
      <c r="O685" s="640"/>
      <c r="P685" s="642"/>
      <c r="Q685" s="640"/>
      <c r="R685" s="640"/>
      <c r="S685" s="640"/>
      <c r="T685" s="640"/>
      <c r="U685" s="640"/>
      <c r="V685" s="640"/>
      <c r="W685" s="640"/>
      <c r="X685" s="640"/>
      <c r="Y685" s="640"/>
      <c r="Z685" s="640"/>
      <c r="AA685" s="640"/>
      <c r="AB685" s="640"/>
      <c r="AC685" s="640"/>
      <c r="AD685" s="640"/>
      <c r="AE685" s="640"/>
      <c r="AF685" s="640"/>
      <c r="AG685" s="640"/>
      <c r="AH685" s="640"/>
      <c r="AI685" s="640"/>
      <c r="AJ685" s="640"/>
      <c r="AK685" s="640"/>
      <c r="AL685" s="640"/>
      <c r="AM685" s="640"/>
      <c r="AN685" s="640"/>
      <c r="AO685" s="640"/>
      <c r="AP685" s="640"/>
      <c r="AQ685" s="640"/>
    </row>
    <row r="686" spans="1:43" ht="15.75" customHeight="1">
      <c r="A686" s="640"/>
      <c r="B686" s="640"/>
      <c r="C686" s="641"/>
      <c r="D686" s="640"/>
      <c r="E686" s="640"/>
      <c r="F686" s="642"/>
      <c r="G686" s="642"/>
      <c r="H686" s="642"/>
      <c r="I686" s="640"/>
      <c r="J686" s="640"/>
      <c r="K686" s="596"/>
      <c r="L686" s="596"/>
      <c r="M686" s="640"/>
      <c r="N686" s="640"/>
      <c r="O686" s="640"/>
      <c r="P686" s="642"/>
      <c r="Q686" s="640"/>
      <c r="R686" s="640"/>
      <c r="S686" s="640"/>
      <c r="T686" s="640"/>
      <c r="U686" s="640"/>
      <c r="V686" s="640"/>
      <c r="W686" s="640"/>
      <c r="X686" s="640"/>
      <c r="Y686" s="640"/>
      <c r="Z686" s="640"/>
      <c r="AA686" s="640"/>
      <c r="AB686" s="640"/>
      <c r="AC686" s="640"/>
      <c r="AD686" s="640"/>
      <c r="AE686" s="640"/>
      <c r="AF686" s="640"/>
      <c r="AG686" s="640"/>
      <c r="AH686" s="640"/>
      <c r="AI686" s="640"/>
      <c r="AJ686" s="640"/>
      <c r="AK686" s="640"/>
      <c r="AL686" s="640"/>
      <c r="AM686" s="640"/>
      <c r="AN686" s="640"/>
      <c r="AO686" s="640"/>
      <c r="AP686" s="640"/>
      <c r="AQ686" s="640"/>
    </row>
    <row r="687" spans="1:43" ht="15.75" customHeight="1">
      <c r="A687" s="640"/>
      <c r="B687" s="640"/>
      <c r="C687" s="641"/>
      <c r="D687" s="640"/>
      <c r="E687" s="640"/>
      <c r="F687" s="642"/>
      <c r="G687" s="642"/>
      <c r="H687" s="642"/>
      <c r="I687" s="640"/>
      <c r="J687" s="640"/>
      <c r="K687" s="596"/>
      <c r="L687" s="596"/>
      <c r="M687" s="640"/>
      <c r="N687" s="640"/>
      <c r="O687" s="640"/>
      <c r="P687" s="642"/>
      <c r="Q687" s="640"/>
      <c r="R687" s="640"/>
      <c r="S687" s="640"/>
      <c r="T687" s="640"/>
      <c r="U687" s="640"/>
      <c r="V687" s="640"/>
      <c r="W687" s="640"/>
      <c r="X687" s="640"/>
      <c r="Y687" s="640"/>
      <c r="Z687" s="640"/>
      <c r="AA687" s="640"/>
      <c r="AB687" s="640"/>
      <c r="AC687" s="640"/>
      <c r="AD687" s="640"/>
      <c r="AE687" s="640"/>
      <c r="AF687" s="640"/>
      <c r="AG687" s="640"/>
      <c r="AH687" s="640"/>
      <c r="AI687" s="640"/>
      <c r="AJ687" s="640"/>
      <c r="AK687" s="640"/>
      <c r="AL687" s="640"/>
      <c r="AM687" s="640"/>
      <c r="AN687" s="640"/>
      <c r="AO687" s="640"/>
      <c r="AP687" s="640"/>
      <c r="AQ687" s="640"/>
    </row>
    <row r="688" spans="1:43" ht="15.75" customHeight="1">
      <c r="A688" s="640"/>
      <c r="B688" s="640"/>
      <c r="C688" s="641"/>
      <c r="D688" s="640"/>
      <c r="E688" s="640"/>
      <c r="F688" s="642"/>
      <c r="G688" s="642"/>
      <c r="H688" s="642"/>
      <c r="I688" s="640"/>
      <c r="J688" s="640"/>
      <c r="K688" s="596"/>
      <c r="L688" s="596"/>
      <c r="M688" s="640"/>
      <c r="N688" s="640"/>
      <c r="O688" s="640"/>
      <c r="P688" s="642"/>
      <c r="Q688" s="640"/>
      <c r="R688" s="640"/>
      <c r="S688" s="640"/>
      <c r="T688" s="640"/>
      <c r="U688" s="640"/>
      <c r="V688" s="640"/>
      <c r="W688" s="640"/>
      <c r="X688" s="640"/>
      <c r="Y688" s="640"/>
      <c r="Z688" s="640"/>
      <c r="AA688" s="640"/>
      <c r="AB688" s="640"/>
      <c r="AC688" s="640"/>
      <c r="AD688" s="640"/>
      <c r="AE688" s="640"/>
      <c r="AF688" s="640"/>
      <c r="AG688" s="640"/>
      <c r="AH688" s="640"/>
      <c r="AI688" s="640"/>
      <c r="AJ688" s="640"/>
      <c r="AK688" s="640"/>
      <c r="AL688" s="640"/>
      <c r="AM688" s="640"/>
      <c r="AN688" s="640"/>
      <c r="AO688" s="640"/>
      <c r="AP688" s="640"/>
      <c r="AQ688" s="640"/>
    </row>
    <row r="689" spans="1:43" ht="15.75" customHeight="1">
      <c r="A689" s="640"/>
      <c r="B689" s="640"/>
      <c r="C689" s="641"/>
      <c r="D689" s="640"/>
      <c r="E689" s="640"/>
      <c r="F689" s="642"/>
      <c r="G689" s="642"/>
      <c r="H689" s="642"/>
      <c r="I689" s="640"/>
      <c r="J689" s="640"/>
      <c r="K689" s="596"/>
      <c r="L689" s="596"/>
      <c r="M689" s="640"/>
      <c r="N689" s="640"/>
      <c r="O689" s="640"/>
      <c r="P689" s="642"/>
      <c r="Q689" s="640"/>
      <c r="R689" s="640"/>
      <c r="S689" s="640"/>
      <c r="T689" s="640"/>
      <c r="U689" s="640"/>
      <c r="V689" s="640"/>
      <c r="W689" s="640"/>
      <c r="X689" s="640"/>
      <c r="Y689" s="640"/>
      <c r="Z689" s="640"/>
      <c r="AA689" s="640"/>
      <c r="AB689" s="640"/>
      <c r="AC689" s="640"/>
      <c r="AD689" s="640"/>
      <c r="AE689" s="640"/>
      <c r="AF689" s="640"/>
      <c r="AG689" s="640"/>
      <c r="AH689" s="640"/>
      <c r="AI689" s="640"/>
      <c r="AJ689" s="640"/>
      <c r="AK689" s="640"/>
      <c r="AL689" s="640"/>
      <c r="AM689" s="640"/>
      <c r="AN689" s="640"/>
      <c r="AO689" s="640"/>
      <c r="AP689" s="640"/>
      <c r="AQ689" s="640"/>
    </row>
    <row r="690" spans="1:43" ht="15.75" customHeight="1">
      <c r="A690" s="640"/>
      <c r="B690" s="640"/>
      <c r="C690" s="641"/>
      <c r="D690" s="640"/>
      <c r="E690" s="640"/>
      <c r="F690" s="642"/>
      <c r="G690" s="642"/>
      <c r="H690" s="642"/>
      <c r="I690" s="640"/>
      <c r="J690" s="640"/>
      <c r="K690" s="596"/>
      <c r="L690" s="596"/>
      <c r="M690" s="640"/>
      <c r="N690" s="640"/>
      <c r="O690" s="640"/>
      <c r="P690" s="642"/>
      <c r="Q690" s="640"/>
      <c r="R690" s="640"/>
      <c r="S690" s="640"/>
      <c r="T690" s="640"/>
      <c r="U690" s="640"/>
      <c r="V690" s="640"/>
      <c r="W690" s="640"/>
      <c r="X690" s="640"/>
      <c r="Y690" s="640"/>
      <c r="Z690" s="640"/>
      <c r="AA690" s="640"/>
      <c r="AB690" s="640"/>
      <c r="AC690" s="640"/>
      <c r="AD690" s="640"/>
      <c r="AE690" s="640"/>
      <c r="AF690" s="640"/>
      <c r="AG690" s="640"/>
      <c r="AH690" s="640"/>
      <c r="AI690" s="640"/>
      <c r="AJ690" s="640"/>
      <c r="AK690" s="640"/>
      <c r="AL690" s="640"/>
      <c r="AM690" s="640"/>
      <c r="AN690" s="640"/>
      <c r="AO690" s="640"/>
      <c r="AP690" s="640"/>
      <c r="AQ690" s="640"/>
    </row>
    <row r="691" spans="1:43" ht="15.75" customHeight="1">
      <c r="A691" s="640"/>
      <c r="B691" s="640"/>
      <c r="C691" s="641"/>
      <c r="D691" s="640"/>
      <c r="E691" s="640"/>
      <c r="F691" s="642"/>
      <c r="G691" s="642"/>
      <c r="H691" s="642"/>
      <c r="I691" s="640"/>
      <c r="J691" s="640"/>
      <c r="K691" s="596"/>
      <c r="L691" s="596"/>
      <c r="M691" s="640"/>
      <c r="N691" s="640"/>
      <c r="O691" s="640"/>
      <c r="P691" s="642"/>
      <c r="Q691" s="640"/>
      <c r="R691" s="640"/>
      <c r="S691" s="640"/>
      <c r="T691" s="640"/>
      <c r="U691" s="640"/>
      <c r="V691" s="640"/>
      <c r="W691" s="640"/>
      <c r="X691" s="640"/>
      <c r="Y691" s="640"/>
      <c r="Z691" s="640"/>
      <c r="AA691" s="640"/>
      <c r="AB691" s="640"/>
      <c r="AC691" s="640"/>
      <c r="AD691" s="640"/>
      <c r="AE691" s="640"/>
      <c r="AF691" s="640"/>
      <c r="AG691" s="640"/>
      <c r="AH691" s="640"/>
      <c r="AI691" s="640"/>
      <c r="AJ691" s="640"/>
      <c r="AK691" s="640"/>
      <c r="AL691" s="640"/>
      <c r="AM691" s="640"/>
      <c r="AN691" s="640"/>
      <c r="AO691" s="640"/>
      <c r="AP691" s="640"/>
      <c r="AQ691" s="640"/>
    </row>
    <row r="692" spans="1:43" ht="15.75" customHeight="1">
      <c r="A692" s="640"/>
      <c r="B692" s="640"/>
      <c r="C692" s="641"/>
      <c r="D692" s="640"/>
      <c r="E692" s="640"/>
      <c r="F692" s="642"/>
      <c r="G692" s="642"/>
      <c r="H692" s="642"/>
      <c r="I692" s="640"/>
      <c r="J692" s="640"/>
      <c r="K692" s="596"/>
      <c r="L692" s="596"/>
      <c r="M692" s="640"/>
      <c r="N692" s="640"/>
      <c r="O692" s="640"/>
      <c r="P692" s="642"/>
      <c r="Q692" s="640"/>
      <c r="R692" s="640"/>
      <c r="S692" s="640"/>
      <c r="T692" s="640"/>
      <c r="U692" s="640"/>
      <c r="V692" s="640"/>
      <c r="W692" s="640"/>
      <c r="X692" s="640"/>
      <c r="Y692" s="640"/>
      <c r="Z692" s="640"/>
      <c r="AA692" s="640"/>
      <c r="AB692" s="640"/>
      <c r="AC692" s="640"/>
      <c r="AD692" s="640"/>
      <c r="AE692" s="640"/>
      <c r="AF692" s="640"/>
      <c r="AG692" s="640"/>
      <c r="AH692" s="640"/>
      <c r="AI692" s="640"/>
      <c r="AJ692" s="640"/>
      <c r="AK692" s="640"/>
      <c r="AL692" s="640"/>
      <c r="AM692" s="640"/>
      <c r="AN692" s="640"/>
      <c r="AO692" s="640"/>
      <c r="AP692" s="640"/>
      <c r="AQ692" s="640"/>
    </row>
    <row r="693" spans="1:43" ht="15.75" customHeight="1">
      <c r="A693" s="640"/>
      <c r="B693" s="640"/>
      <c r="C693" s="641"/>
      <c r="D693" s="640"/>
      <c r="E693" s="640"/>
      <c r="F693" s="642"/>
      <c r="G693" s="642"/>
      <c r="H693" s="642"/>
      <c r="I693" s="640"/>
      <c r="J693" s="640"/>
      <c r="K693" s="596"/>
      <c r="L693" s="596"/>
      <c r="M693" s="640"/>
      <c r="N693" s="640"/>
      <c r="O693" s="640"/>
      <c r="P693" s="642"/>
      <c r="Q693" s="640"/>
      <c r="R693" s="640"/>
      <c r="S693" s="640"/>
      <c r="T693" s="640"/>
      <c r="U693" s="640"/>
      <c r="V693" s="640"/>
      <c r="W693" s="640"/>
      <c r="X693" s="640"/>
      <c r="Y693" s="640"/>
      <c r="Z693" s="640"/>
      <c r="AA693" s="640"/>
      <c r="AB693" s="640"/>
      <c r="AC693" s="640"/>
      <c r="AD693" s="640"/>
      <c r="AE693" s="640"/>
      <c r="AF693" s="640"/>
      <c r="AG693" s="640"/>
      <c r="AH693" s="640"/>
      <c r="AI693" s="640"/>
      <c r="AJ693" s="640"/>
      <c r="AK693" s="640"/>
      <c r="AL693" s="640"/>
      <c r="AM693" s="640"/>
      <c r="AN693" s="640"/>
      <c r="AO693" s="640"/>
      <c r="AP693" s="640"/>
      <c r="AQ693" s="640"/>
    </row>
    <row r="694" spans="1:43" ht="15.75" customHeight="1">
      <c r="A694" s="640"/>
      <c r="B694" s="640"/>
      <c r="C694" s="641"/>
      <c r="D694" s="640"/>
      <c r="E694" s="640"/>
      <c r="F694" s="642"/>
      <c r="G694" s="642"/>
      <c r="H694" s="642"/>
      <c r="I694" s="640"/>
      <c r="J694" s="640"/>
      <c r="K694" s="596"/>
      <c r="L694" s="596"/>
      <c r="M694" s="640"/>
      <c r="N694" s="640"/>
      <c r="O694" s="640"/>
      <c r="P694" s="642"/>
      <c r="Q694" s="640"/>
      <c r="R694" s="640"/>
      <c r="S694" s="640"/>
      <c r="T694" s="640"/>
      <c r="U694" s="640"/>
      <c r="V694" s="640"/>
      <c r="W694" s="640"/>
      <c r="X694" s="640"/>
      <c r="Y694" s="640"/>
      <c r="Z694" s="640"/>
      <c r="AA694" s="640"/>
      <c r="AB694" s="640"/>
      <c r="AC694" s="640"/>
      <c r="AD694" s="640"/>
      <c r="AE694" s="640"/>
      <c r="AF694" s="640"/>
      <c r="AG694" s="640"/>
      <c r="AH694" s="640"/>
      <c r="AI694" s="640"/>
      <c r="AJ694" s="640"/>
      <c r="AK694" s="640"/>
      <c r="AL694" s="640"/>
      <c r="AM694" s="640"/>
      <c r="AN694" s="640"/>
      <c r="AO694" s="640"/>
      <c r="AP694" s="640"/>
      <c r="AQ694" s="640"/>
    </row>
    <row r="695" spans="1:43" ht="15.75" customHeight="1">
      <c r="A695" s="640"/>
      <c r="B695" s="640"/>
      <c r="C695" s="641"/>
      <c r="D695" s="640"/>
      <c r="E695" s="640"/>
      <c r="F695" s="642"/>
      <c r="G695" s="642"/>
      <c r="H695" s="642"/>
      <c r="I695" s="640"/>
      <c r="J695" s="640"/>
      <c r="K695" s="596"/>
      <c r="L695" s="596"/>
      <c r="M695" s="640"/>
      <c r="N695" s="640"/>
      <c r="O695" s="640"/>
      <c r="P695" s="642"/>
      <c r="Q695" s="640"/>
      <c r="R695" s="640"/>
      <c r="S695" s="640"/>
      <c r="T695" s="640"/>
      <c r="U695" s="640"/>
      <c r="V695" s="640"/>
      <c r="W695" s="640"/>
      <c r="X695" s="640"/>
      <c r="Y695" s="640"/>
      <c r="Z695" s="640"/>
      <c r="AA695" s="640"/>
      <c r="AB695" s="640"/>
      <c r="AC695" s="640"/>
      <c r="AD695" s="640"/>
      <c r="AE695" s="640"/>
      <c r="AF695" s="640"/>
      <c r="AG695" s="640"/>
      <c r="AH695" s="640"/>
      <c r="AI695" s="640"/>
      <c r="AJ695" s="640"/>
      <c r="AK695" s="640"/>
      <c r="AL695" s="640"/>
      <c r="AM695" s="640"/>
      <c r="AN695" s="640"/>
      <c r="AO695" s="640"/>
      <c r="AP695" s="640"/>
      <c r="AQ695" s="640"/>
    </row>
    <row r="696" spans="1:43" ht="15.75" customHeight="1">
      <c r="A696" s="640"/>
      <c r="B696" s="640"/>
      <c r="C696" s="641"/>
      <c r="D696" s="640"/>
      <c r="E696" s="640"/>
      <c r="F696" s="642"/>
      <c r="G696" s="642"/>
      <c r="H696" s="642"/>
      <c r="I696" s="640"/>
      <c r="J696" s="640"/>
      <c r="K696" s="596"/>
      <c r="L696" s="596"/>
      <c r="M696" s="640"/>
      <c r="N696" s="640"/>
      <c r="O696" s="640"/>
      <c r="P696" s="642"/>
      <c r="Q696" s="640"/>
      <c r="R696" s="640"/>
      <c r="S696" s="640"/>
      <c r="T696" s="640"/>
      <c r="U696" s="640"/>
      <c r="V696" s="640"/>
      <c r="W696" s="640"/>
      <c r="X696" s="640"/>
      <c r="Y696" s="640"/>
      <c r="Z696" s="640"/>
      <c r="AA696" s="640"/>
      <c r="AB696" s="640"/>
      <c r="AC696" s="640"/>
      <c r="AD696" s="640"/>
      <c r="AE696" s="640"/>
      <c r="AF696" s="640"/>
      <c r="AG696" s="640"/>
      <c r="AH696" s="640"/>
      <c r="AI696" s="640"/>
      <c r="AJ696" s="640"/>
      <c r="AK696" s="640"/>
      <c r="AL696" s="640"/>
      <c r="AM696" s="640"/>
      <c r="AN696" s="640"/>
      <c r="AO696" s="640"/>
      <c r="AP696" s="640"/>
      <c r="AQ696" s="640"/>
    </row>
    <row r="697" spans="1:43" ht="15.75" customHeight="1">
      <c r="A697" s="640"/>
      <c r="B697" s="640"/>
      <c r="C697" s="641"/>
      <c r="D697" s="640"/>
      <c r="E697" s="640"/>
      <c r="F697" s="642"/>
      <c r="G697" s="642"/>
      <c r="H697" s="642"/>
      <c r="I697" s="640"/>
      <c r="J697" s="640"/>
      <c r="K697" s="596"/>
      <c r="L697" s="596"/>
      <c r="M697" s="640"/>
      <c r="N697" s="640"/>
      <c r="O697" s="640"/>
      <c r="P697" s="642"/>
      <c r="Q697" s="640"/>
      <c r="R697" s="640"/>
      <c r="S697" s="640"/>
      <c r="T697" s="640"/>
      <c r="U697" s="640"/>
      <c r="V697" s="640"/>
      <c r="W697" s="640"/>
      <c r="X697" s="640"/>
      <c r="Y697" s="640"/>
      <c r="Z697" s="640"/>
      <c r="AA697" s="640"/>
      <c r="AB697" s="640"/>
      <c r="AC697" s="640"/>
      <c r="AD697" s="640"/>
      <c r="AE697" s="640"/>
      <c r="AF697" s="640"/>
      <c r="AG697" s="640"/>
      <c r="AH697" s="640"/>
      <c r="AI697" s="640"/>
      <c r="AJ697" s="640"/>
      <c r="AK697" s="640"/>
      <c r="AL697" s="640"/>
      <c r="AM697" s="640"/>
      <c r="AN697" s="640"/>
      <c r="AO697" s="640"/>
      <c r="AP697" s="640"/>
      <c r="AQ697" s="640"/>
    </row>
    <row r="698" spans="1:43" ht="15.75" customHeight="1">
      <c r="A698" s="640"/>
      <c r="B698" s="640"/>
      <c r="C698" s="641"/>
      <c r="D698" s="640"/>
      <c r="E698" s="640"/>
      <c r="F698" s="642"/>
      <c r="G698" s="642"/>
      <c r="H698" s="642"/>
      <c r="I698" s="640"/>
      <c r="J698" s="640"/>
      <c r="K698" s="596"/>
      <c r="L698" s="596"/>
      <c r="M698" s="640"/>
      <c r="N698" s="640"/>
      <c r="O698" s="640"/>
      <c r="P698" s="642"/>
      <c r="Q698" s="640"/>
      <c r="R698" s="640"/>
      <c r="S698" s="640"/>
      <c r="T698" s="640"/>
      <c r="U698" s="640"/>
      <c r="V698" s="640"/>
      <c r="W698" s="640"/>
      <c r="X698" s="640"/>
      <c r="Y698" s="640"/>
      <c r="Z698" s="640"/>
      <c r="AA698" s="640"/>
      <c r="AB698" s="640"/>
      <c r="AC698" s="640"/>
      <c r="AD698" s="640"/>
      <c r="AE698" s="640"/>
      <c r="AF698" s="640"/>
      <c r="AG698" s="640"/>
      <c r="AH698" s="640"/>
      <c r="AI698" s="640"/>
      <c r="AJ698" s="640"/>
      <c r="AK698" s="640"/>
      <c r="AL698" s="640"/>
      <c r="AM698" s="640"/>
      <c r="AN698" s="640"/>
      <c r="AO698" s="640"/>
      <c r="AP698" s="640"/>
      <c r="AQ698" s="640"/>
    </row>
    <row r="699" spans="1:43" ht="15.75" customHeight="1">
      <c r="A699" s="640"/>
      <c r="B699" s="640"/>
      <c r="C699" s="641"/>
      <c r="D699" s="640"/>
      <c r="E699" s="640"/>
      <c r="F699" s="642"/>
      <c r="G699" s="642"/>
      <c r="H699" s="642"/>
      <c r="I699" s="640"/>
      <c r="J699" s="640"/>
      <c r="K699" s="596"/>
      <c r="L699" s="596"/>
      <c r="M699" s="640"/>
      <c r="N699" s="640"/>
      <c r="O699" s="640"/>
      <c r="P699" s="642"/>
      <c r="Q699" s="640"/>
      <c r="R699" s="640"/>
      <c r="S699" s="640"/>
      <c r="T699" s="640"/>
      <c r="U699" s="640"/>
      <c r="V699" s="640"/>
      <c r="W699" s="640"/>
      <c r="X699" s="640"/>
      <c r="Y699" s="640"/>
      <c r="Z699" s="640"/>
      <c r="AA699" s="640"/>
      <c r="AB699" s="640"/>
      <c r="AC699" s="640"/>
      <c r="AD699" s="640"/>
      <c r="AE699" s="640"/>
      <c r="AF699" s="640"/>
      <c r="AG699" s="640"/>
      <c r="AH699" s="640"/>
      <c r="AI699" s="640"/>
      <c r="AJ699" s="640"/>
      <c r="AK699" s="640"/>
      <c r="AL699" s="640"/>
      <c r="AM699" s="640"/>
      <c r="AN699" s="640"/>
      <c r="AO699" s="640"/>
      <c r="AP699" s="640"/>
      <c r="AQ699" s="640"/>
    </row>
    <row r="700" spans="1:43" ht="15.75" customHeight="1">
      <c r="A700" s="640"/>
      <c r="B700" s="640"/>
      <c r="C700" s="641"/>
      <c r="D700" s="640"/>
      <c r="E700" s="640"/>
      <c r="F700" s="642"/>
      <c r="G700" s="642"/>
      <c r="H700" s="642"/>
      <c r="I700" s="640"/>
      <c r="J700" s="640"/>
      <c r="K700" s="596"/>
      <c r="L700" s="596"/>
      <c r="M700" s="640"/>
      <c r="N700" s="640"/>
      <c r="O700" s="640"/>
      <c r="P700" s="642"/>
      <c r="Q700" s="640"/>
      <c r="R700" s="640"/>
      <c r="S700" s="640"/>
      <c r="T700" s="640"/>
      <c r="U700" s="640"/>
      <c r="V700" s="640"/>
      <c r="W700" s="640"/>
      <c r="X700" s="640"/>
      <c r="Y700" s="640"/>
      <c r="Z700" s="640"/>
      <c r="AA700" s="640"/>
      <c r="AB700" s="640"/>
      <c r="AC700" s="640"/>
      <c r="AD700" s="640"/>
      <c r="AE700" s="640"/>
      <c r="AF700" s="640"/>
      <c r="AG700" s="640"/>
      <c r="AH700" s="640"/>
      <c r="AI700" s="640"/>
      <c r="AJ700" s="640"/>
      <c r="AK700" s="640"/>
      <c r="AL700" s="640"/>
      <c r="AM700" s="640"/>
      <c r="AN700" s="640"/>
      <c r="AO700" s="640"/>
      <c r="AP700" s="640"/>
      <c r="AQ700" s="640"/>
    </row>
    <row r="701" spans="1:43" ht="15.75" customHeight="1">
      <c r="A701" s="640"/>
      <c r="B701" s="640"/>
      <c r="C701" s="641"/>
      <c r="D701" s="640"/>
      <c r="E701" s="640"/>
      <c r="F701" s="642"/>
      <c r="G701" s="642"/>
      <c r="H701" s="642"/>
      <c r="I701" s="640"/>
      <c r="J701" s="640"/>
      <c r="K701" s="596"/>
      <c r="L701" s="596"/>
      <c r="M701" s="640"/>
      <c r="N701" s="640"/>
      <c r="O701" s="640"/>
      <c r="P701" s="642"/>
      <c r="Q701" s="640"/>
      <c r="R701" s="640"/>
      <c r="S701" s="640"/>
      <c r="T701" s="640"/>
      <c r="U701" s="640"/>
      <c r="V701" s="640"/>
      <c r="W701" s="640"/>
      <c r="X701" s="640"/>
      <c r="Y701" s="640"/>
      <c r="Z701" s="640"/>
      <c r="AA701" s="640"/>
      <c r="AB701" s="640"/>
      <c r="AC701" s="640"/>
      <c r="AD701" s="640"/>
      <c r="AE701" s="640"/>
      <c r="AF701" s="640"/>
      <c r="AG701" s="640"/>
      <c r="AH701" s="640"/>
      <c r="AI701" s="640"/>
      <c r="AJ701" s="640"/>
      <c r="AK701" s="640"/>
      <c r="AL701" s="640"/>
      <c r="AM701" s="640"/>
      <c r="AN701" s="640"/>
      <c r="AO701" s="640"/>
      <c r="AP701" s="640"/>
      <c r="AQ701" s="640"/>
    </row>
    <row r="702" spans="1:43" ht="15.75" customHeight="1">
      <c r="A702" s="640"/>
      <c r="B702" s="640"/>
      <c r="C702" s="641"/>
      <c r="D702" s="640"/>
      <c r="E702" s="640"/>
      <c r="F702" s="642"/>
      <c r="G702" s="642"/>
      <c r="H702" s="642"/>
      <c r="I702" s="640"/>
      <c r="J702" s="640"/>
      <c r="K702" s="596"/>
      <c r="L702" s="596"/>
      <c r="M702" s="640"/>
      <c r="N702" s="640"/>
      <c r="O702" s="640"/>
      <c r="P702" s="642"/>
      <c r="Q702" s="640"/>
      <c r="R702" s="640"/>
      <c r="S702" s="640"/>
      <c r="T702" s="640"/>
      <c r="U702" s="640"/>
      <c r="V702" s="640"/>
      <c r="W702" s="640"/>
      <c r="X702" s="640"/>
      <c r="Y702" s="640"/>
      <c r="Z702" s="640"/>
      <c r="AA702" s="640"/>
      <c r="AB702" s="640"/>
      <c r="AC702" s="640"/>
      <c r="AD702" s="640"/>
      <c r="AE702" s="640"/>
      <c r="AF702" s="640"/>
      <c r="AG702" s="640"/>
      <c r="AH702" s="640"/>
      <c r="AI702" s="640"/>
      <c r="AJ702" s="640"/>
      <c r="AK702" s="640"/>
      <c r="AL702" s="640"/>
      <c r="AM702" s="640"/>
      <c r="AN702" s="640"/>
      <c r="AO702" s="640"/>
      <c r="AP702" s="640"/>
      <c r="AQ702" s="640"/>
    </row>
    <row r="703" spans="1:43" ht="15.75" customHeight="1">
      <c r="A703" s="640"/>
      <c r="B703" s="640"/>
      <c r="C703" s="641"/>
      <c r="D703" s="640"/>
      <c r="E703" s="640"/>
      <c r="F703" s="642"/>
      <c r="G703" s="642"/>
      <c r="H703" s="642"/>
      <c r="I703" s="640"/>
      <c r="J703" s="640"/>
      <c r="K703" s="596"/>
      <c r="L703" s="596"/>
      <c r="M703" s="640"/>
      <c r="N703" s="640"/>
      <c r="O703" s="640"/>
      <c r="P703" s="642"/>
      <c r="Q703" s="640"/>
      <c r="R703" s="640"/>
      <c r="S703" s="640"/>
      <c r="T703" s="640"/>
      <c r="U703" s="640"/>
      <c r="V703" s="640"/>
      <c r="W703" s="640"/>
      <c r="X703" s="640"/>
      <c r="Y703" s="640"/>
      <c r="Z703" s="640"/>
      <c r="AA703" s="640"/>
      <c r="AB703" s="640"/>
      <c r="AC703" s="640"/>
      <c r="AD703" s="640"/>
      <c r="AE703" s="640"/>
      <c r="AF703" s="640"/>
      <c r="AG703" s="640"/>
      <c r="AH703" s="640"/>
      <c r="AI703" s="640"/>
      <c r="AJ703" s="640"/>
      <c r="AK703" s="640"/>
      <c r="AL703" s="640"/>
      <c r="AM703" s="640"/>
      <c r="AN703" s="640"/>
      <c r="AO703" s="640"/>
      <c r="AP703" s="640"/>
      <c r="AQ703" s="640"/>
    </row>
    <row r="704" spans="1:43" ht="15.75" customHeight="1">
      <c r="A704" s="640"/>
      <c r="B704" s="640"/>
      <c r="C704" s="641"/>
      <c r="D704" s="640"/>
      <c r="E704" s="640"/>
      <c r="F704" s="642"/>
      <c r="G704" s="642"/>
      <c r="H704" s="642"/>
      <c r="I704" s="640"/>
      <c r="J704" s="640"/>
      <c r="K704" s="596"/>
      <c r="L704" s="596"/>
      <c r="M704" s="640"/>
      <c r="N704" s="640"/>
      <c r="O704" s="640"/>
      <c r="P704" s="642"/>
      <c r="Q704" s="640"/>
      <c r="R704" s="640"/>
      <c r="S704" s="640"/>
      <c r="T704" s="640"/>
      <c r="U704" s="640"/>
      <c r="V704" s="640"/>
      <c r="W704" s="640"/>
      <c r="X704" s="640"/>
      <c r="Y704" s="640"/>
      <c r="Z704" s="640"/>
      <c r="AA704" s="640"/>
      <c r="AB704" s="640"/>
      <c r="AC704" s="640"/>
      <c r="AD704" s="640"/>
      <c r="AE704" s="640"/>
      <c r="AF704" s="640"/>
      <c r="AG704" s="640"/>
      <c r="AH704" s="640"/>
      <c r="AI704" s="640"/>
      <c r="AJ704" s="640"/>
      <c r="AK704" s="640"/>
      <c r="AL704" s="640"/>
      <c r="AM704" s="640"/>
      <c r="AN704" s="640"/>
      <c r="AO704" s="640"/>
      <c r="AP704" s="640"/>
      <c r="AQ704" s="640"/>
    </row>
    <row r="705" spans="1:43" ht="15.75" customHeight="1">
      <c r="A705" s="640"/>
      <c r="B705" s="640"/>
      <c r="C705" s="641"/>
      <c r="D705" s="640"/>
      <c r="E705" s="640"/>
      <c r="F705" s="642"/>
      <c r="G705" s="642"/>
      <c r="H705" s="642"/>
      <c r="I705" s="640"/>
      <c r="J705" s="640"/>
      <c r="K705" s="596"/>
      <c r="L705" s="596"/>
      <c r="M705" s="640"/>
      <c r="N705" s="640"/>
      <c r="O705" s="640"/>
      <c r="P705" s="642"/>
      <c r="Q705" s="640"/>
      <c r="R705" s="640"/>
      <c r="S705" s="640"/>
      <c r="T705" s="640"/>
      <c r="U705" s="640"/>
      <c r="V705" s="640"/>
      <c r="W705" s="640"/>
      <c r="X705" s="640"/>
      <c r="Y705" s="640"/>
      <c r="Z705" s="640"/>
      <c r="AA705" s="640"/>
      <c r="AB705" s="640"/>
      <c r="AC705" s="640"/>
      <c r="AD705" s="640"/>
      <c r="AE705" s="640"/>
      <c r="AF705" s="640"/>
      <c r="AG705" s="640"/>
      <c r="AH705" s="640"/>
      <c r="AI705" s="640"/>
      <c r="AJ705" s="640"/>
      <c r="AK705" s="640"/>
      <c r="AL705" s="640"/>
      <c r="AM705" s="640"/>
      <c r="AN705" s="640"/>
      <c r="AO705" s="640"/>
      <c r="AP705" s="640"/>
      <c r="AQ705" s="640"/>
    </row>
    <row r="706" spans="1:43" ht="15.75" customHeight="1">
      <c r="A706" s="640"/>
      <c r="B706" s="640"/>
      <c r="C706" s="641"/>
      <c r="D706" s="640"/>
      <c r="E706" s="640"/>
      <c r="F706" s="642"/>
      <c r="G706" s="642"/>
      <c r="H706" s="642"/>
      <c r="I706" s="640"/>
      <c r="J706" s="640"/>
      <c r="K706" s="596"/>
      <c r="L706" s="596"/>
      <c r="M706" s="640"/>
      <c r="N706" s="640"/>
      <c r="O706" s="640"/>
      <c r="P706" s="642"/>
      <c r="Q706" s="640"/>
      <c r="R706" s="640"/>
      <c r="S706" s="640"/>
      <c r="T706" s="640"/>
      <c r="U706" s="640"/>
      <c r="V706" s="640"/>
      <c r="W706" s="640"/>
      <c r="X706" s="640"/>
      <c r="Y706" s="640"/>
      <c r="Z706" s="640"/>
      <c r="AA706" s="640"/>
      <c r="AB706" s="640"/>
      <c r="AC706" s="640"/>
      <c r="AD706" s="640"/>
      <c r="AE706" s="640"/>
      <c r="AF706" s="640"/>
      <c r="AG706" s="640"/>
      <c r="AH706" s="640"/>
      <c r="AI706" s="640"/>
      <c r="AJ706" s="640"/>
      <c r="AK706" s="640"/>
      <c r="AL706" s="640"/>
      <c r="AM706" s="640"/>
      <c r="AN706" s="640"/>
      <c r="AO706" s="640"/>
      <c r="AP706" s="640"/>
      <c r="AQ706" s="640"/>
    </row>
    <row r="707" spans="1:43" ht="15.75" customHeight="1">
      <c r="A707" s="640"/>
      <c r="B707" s="640"/>
      <c r="C707" s="641"/>
      <c r="D707" s="640"/>
      <c r="E707" s="640"/>
      <c r="F707" s="642"/>
      <c r="G707" s="642"/>
      <c r="H707" s="642"/>
      <c r="I707" s="640"/>
      <c r="J707" s="640"/>
      <c r="K707" s="596"/>
      <c r="L707" s="596"/>
      <c r="M707" s="640"/>
      <c r="N707" s="640"/>
      <c r="O707" s="640"/>
      <c r="P707" s="642"/>
      <c r="Q707" s="640"/>
      <c r="R707" s="640"/>
      <c r="S707" s="640"/>
      <c r="T707" s="640"/>
      <c r="U707" s="640"/>
      <c r="V707" s="640"/>
      <c r="W707" s="640"/>
      <c r="X707" s="640"/>
      <c r="Y707" s="640"/>
      <c r="Z707" s="640"/>
      <c r="AA707" s="640"/>
      <c r="AB707" s="640"/>
      <c r="AC707" s="640"/>
      <c r="AD707" s="640"/>
      <c r="AE707" s="640"/>
      <c r="AF707" s="640"/>
      <c r="AG707" s="640"/>
      <c r="AH707" s="640"/>
      <c r="AI707" s="640"/>
      <c r="AJ707" s="640"/>
      <c r="AK707" s="640"/>
      <c r="AL707" s="640"/>
      <c r="AM707" s="640"/>
      <c r="AN707" s="640"/>
      <c r="AO707" s="640"/>
      <c r="AP707" s="640"/>
      <c r="AQ707" s="640"/>
    </row>
    <row r="708" spans="1:43" ht="15.75" customHeight="1">
      <c r="A708" s="640"/>
      <c r="B708" s="640"/>
      <c r="C708" s="641"/>
      <c r="D708" s="640"/>
      <c r="E708" s="640"/>
      <c r="F708" s="642"/>
      <c r="G708" s="642"/>
      <c r="H708" s="642"/>
      <c r="I708" s="640"/>
      <c r="J708" s="640"/>
      <c r="K708" s="596"/>
      <c r="L708" s="596"/>
      <c r="M708" s="640"/>
      <c r="N708" s="640"/>
      <c r="O708" s="640"/>
      <c r="P708" s="642"/>
      <c r="Q708" s="640"/>
      <c r="R708" s="640"/>
      <c r="S708" s="640"/>
      <c r="T708" s="640"/>
      <c r="U708" s="640"/>
      <c r="V708" s="640"/>
      <c r="W708" s="640"/>
      <c r="X708" s="640"/>
      <c r="Y708" s="640"/>
      <c r="Z708" s="640"/>
      <c r="AA708" s="640"/>
      <c r="AB708" s="640"/>
      <c r="AC708" s="640"/>
      <c r="AD708" s="640"/>
      <c r="AE708" s="640"/>
      <c r="AF708" s="640"/>
      <c r="AG708" s="640"/>
      <c r="AH708" s="640"/>
      <c r="AI708" s="640"/>
      <c r="AJ708" s="640"/>
      <c r="AK708" s="640"/>
      <c r="AL708" s="640"/>
      <c r="AM708" s="640"/>
      <c r="AN708" s="640"/>
      <c r="AO708" s="640"/>
      <c r="AP708" s="640"/>
      <c r="AQ708" s="640"/>
    </row>
    <row r="709" spans="1:43" ht="15.75" customHeight="1">
      <c r="A709" s="640"/>
      <c r="B709" s="640"/>
      <c r="C709" s="641"/>
      <c r="D709" s="640"/>
      <c r="E709" s="640"/>
      <c r="F709" s="642"/>
      <c r="G709" s="642"/>
      <c r="H709" s="642"/>
      <c r="I709" s="640"/>
      <c r="J709" s="640"/>
      <c r="K709" s="596"/>
      <c r="L709" s="596"/>
      <c r="M709" s="640"/>
      <c r="N709" s="640"/>
      <c r="O709" s="640"/>
      <c r="P709" s="642"/>
      <c r="Q709" s="640"/>
      <c r="R709" s="640"/>
      <c r="S709" s="640"/>
      <c r="T709" s="640"/>
      <c r="U709" s="640"/>
      <c r="V709" s="640"/>
      <c r="W709" s="640"/>
      <c r="X709" s="640"/>
      <c r="Y709" s="640"/>
      <c r="Z709" s="640"/>
      <c r="AA709" s="640"/>
      <c r="AB709" s="640"/>
      <c r="AC709" s="640"/>
      <c r="AD709" s="640"/>
      <c r="AE709" s="640"/>
      <c r="AF709" s="640"/>
      <c r="AG709" s="640"/>
      <c r="AH709" s="640"/>
      <c r="AI709" s="640"/>
      <c r="AJ709" s="640"/>
      <c r="AK709" s="640"/>
      <c r="AL709" s="640"/>
      <c r="AM709" s="640"/>
      <c r="AN709" s="640"/>
      <c r="AO709" s="640"/>
      <c r="AP709" s="640"/>
      <c r="AQ709" s="640"/>
    </row>
    <row r="710" spans="1:43" ht="15.75" customHeight="1">
      <c r="A710" s="640"/>
      <c r="B710" s="640"/>
      <c r="C710" s="641"/>
      <c r="D710" s="640"/>
      <c r="E710" s="640"/>
      <c r="F710" s="642"/>
      <c r="G710" s="642"/>
      <c r="H710" s="642"/>
      <c r="I710" s="640"/>
      <c r="J710" s="640"/>
      <c r="K710" s="596"/>
      <c r="L710" s="596"/>
      <c r="M710" s="640"/>
      <c r="N710" s="640"/>
      <c r="O710" s="640"/>
      <c r="P710" s="642"/>
      <c r="Q710" s="640"/>
      <c r="R710" s="640"/>
      <c r="S710" s="640"/>
      <c r="T710" s="640"/>
      <c r="U710" s="640"/>
      <c r="V710" s="640"/>
      <c r="W710" s="640"/>
      <c r="X710" s="640"/>
      <c r="Y710" s="640"/>
      <c r="Z710" s="640"/>
      <c r="AA710" s="640"/>
      <c r="AB710" s="640"/>
      <c r="AC710" s="640"/>
      <c r="AD710" s="640"/>
      <c r="AE710" s="640"/>
      <c r="AF710" s="640"/>
      <c r="AG710" s="640"/>
      <c r="AH710" s="640"/>
      <c r="AI710" s="640"/>
      <c r="AJ710" s="640"/>
      <c r="AK710" s="640"/>
      <c r="AL710" s="640"/>
      <c r="AM710" s="640"/>
      <c r="AN710" s="640"/>
      <c r="AO710" s="640"/>
      <c r="AP710" s="640"/>
      <c r="AQ710" s="640"/>
    </row>
    <row r="711" spans="1:43" ht="15.75" customHeight="1">
      <c r="A711" s="640"/>
      <c r="B711" s="640"/>
      <c r="C711" s="641"/>
      <c r="D711" s="640"/>
      <c r="E711" s="640"/>
      <c r="F711" s="642"/>
      <c r="G711" s="642"/>
      <c r="H711" s="642"/>
      <c r="I711" s="640"/>
      <c r="J711" s="640"/>
      <c r="K711" s="596"/>
      <c r="L711" s="596"/>
      <c r="M711" s="640"/>
      <c r="N711" s="640"/>
      <c r="O711" s="640"/>
      <c r="P711" s="642"/>
      <c r="Q711" s="640"/>
      <c r="R711" s="640"/>
      <c r="S711" s="640"/>
      <c r="T711" s="640"/>
      <c r="U711" s="640"/>
      <c r="V711" s="640"/>
      <c r="W711" s="640"/>
      <c r="X711" s="640"/>
      <c r="Y711" s="640"/>
      <c r="Z711" s="640"/>
      <c r="AA711" s="640"/>
      <c r="AB711" s="640"/>
      <c r="AC711" s="640"/>
      <c r="AD711" s="640"/>
      <c r="AE711" s="640"/>
      <c r="AF711" s="640"/>
      <c r="AG711" s="640"/>
      <c r="AH711" s="640"/>
      <c r="AI711" s="640"/>
      <c r="AJ711" s="640"/>
      <c r="AK711" s="640"/>
      <c r="AL711" s="640"/>
      <c r="AM711" s="640"/>
      <c r="AN711" s="640"/>
      <c r="AO711" s="640"/>
      <c r="AP711" s="640"/>
      <c r="AQ711" s="640"/>
    </row>
    <row r="712" spans="1:43" ht="15.75" customHeight="1">
      <c r="A712" s="640"/>
      <c r="B712" s="640"/>
      <c r="C712" s="641"/>
      <c r="D712" s="640"/>
      <c r="E712" s="640"/>
      <c r="F712" s="642"/>
      <c r="G712" s="642"/>
      <c r="H712" s="642"/>
      <c r="I712" s="640"/>
      <c r="J712" s="640"/>
      <c r="K712" s="596"/>
      <c r="L712" s="596"/>
      <c r="M712" s="640"/>
      <c r="N712" s="640"/>
      <c r="O712" s="640"/>
      <c r="P712" s="642"/>
      <c r="Q712" s="640"/>
      <c r="R712" s="640"/>
      <c r="S712" s="640"/>
      <c r="T712" s="640"/>
      <c r="U712" s="640"/>
      <c r="V712" s="640"/>
      <c r="W712" s="640"/>
      <c r="X712" s="640"/>
      <c r="Y712" s="640"/>
      <c r="Z712" s="640"/>
      <c r="AA712" s="640"/>
      <c r="AB712" s="640"/>
      <c r="AC712" s="640"/>
      <c r="AD712" s="640"/>
      <c r="AE712" s="640"/>
      <c r="AF712" s="640"/>
      <c r="AG712" s="640"/>
      <c r="AH712" s="640"/>
      <c r="AI712" s="640"/>
      <c r="AJ712" s="640"/>
      <c r="AK712" s="640"/>
      <c r="AL712" s="640"/>
      <c r="AM712" s="640"/>
      <c r="AN712" s="640"/>
      <c r="AO712" s="640"/>
      <c r="AP712" s="640"/>
      <c r="AQ712" s="640"/>
    </row>
    <row r="713" spans="1:43" ht="15.75" customHeight="1">
      <c r="A713" s="640"/>
      <c r="B713" s="640"/>
      <c r="C713" s="641"/>
      <c r="D713" s="640"/>
      <c r="E713" s="640"/>
      <c r="F713" s="642"/>
      <c r="G713" s="642"/>
      <c r="H713" s="642"/>
      <c r="I713" s="640"/>
      <c r="J713" s="640"/>
      <c r="K713" s="596"/>
      <c r="L713" s="596"/>
      <c r="M713" s="640"/>
      <c r="N713" s="640"/>
      <c r="O713" s="640"/>
      <c r="P713" s="642"/>
      <c r="Q713" s="640"/>
      <c r="R713" s="640"/>
      <c r="S713" s="640"/>
      <c r="T713" s="640"/>
      <c r="U713" s="640"/>
      <c r="V713" s="640"/>
      <c r="W713" s="640"/>
      <c r="X713" s="640"/>
      <c r="Y713" s="640"/>
      <c r="Z713" s="640"/>
      <c r="AA713" s="640"/>
      <c r="AB713" s="640"/>
      <c r="AC713" s="640"/>
      <c r="AD713" s="640"/>
      <c r="AE713" s="640"/>
      <c r="AF713" s="640"/>
      <c r="AG713" s="640"/>
      <c r="AH713" s="640"/>
      <c r="AI713" s="640"/>
      <c r="AJ713" s="640"/>
      <c r="AK713" s="640"/>
      <c r="AL713" s="640"/>
      <c r="AM713" s="640"/>
      <c r="AN713" s="640"/>
      <c r="AO713" s="640"/>
      <c r="AP713" s="640"/>
      <c r="AQ713" s="640"/>
    </row>
    <row r="714" spans="1:43" ht="15.75" customHeight="1">
      <c r="A714" s="640"/>
      <c r="B714" s="640"/>
      <c r="C714" s="641"/>
      <c r="D714" s="640"/>
      <c r="E714" s="640"/>
      <c r="F714" s="642"/>
      <c r="G714" s="642"/>
      <c r="H714" s="642"/>
      <c r="I714" s="640"/>
      <c r="J714" s="640"/>
      <c r="K714" s="596"/>
      <c r="L714" s="596"/>
      <c r="M714" s="640"/>
      <c r="N714" s="640"/>
      <c r="O714" s="640"/>
      <c r="P714" s="642"/>
      <c r="Q714" s="640"/>
      <c r="R714" s="640"/>
      <c r="S714" s="640"/>
      <c r="T714" s="640"/>
      <c r="U714" s="640"/>
      <c r="V714" s="640"/>
      <c r="W714" s="640"/>
      <c r="X714" s="640"/>
      <c r="Y714" s="640"/>
      <c r="Z714" s="640"/>
      <c r="AA714" s="640"/>
      <c r="AB714" s="640"/>
      <c r="AC714" s="640"/>
      <c r="AD714" s="640"/>
      <c r="AE714" s="640"/>
      <c r="AF714" s="640"/>
      <c r="AG714" s="640"/>
      <c r="AH714" s="640"/>
      <c r="AI714" s="640"/>
      <c r="AJ714" s="640"/>
      <c r="AK714" s="640"/>
      <c r="AL714" s="640"/>
      <c r="AM714" s="640"/>
      <c r="AN714" s="640"/>
      <c r="AO714" s="640"/>
      <c r="AP714" s="640"/>
      <c r="AQ714" s="640"/>
    </row>
    <row r="715" spans="1:43" ht="15.75" customHeight="1">
      <c r="A715" s="640"/>
      <c r="B715" s="640"/>
      <c r="C715" s="641"/>
      <c r="D715" s="640"/>
      <c r="E715" s="640"/>
      <c r="F715" s="642"/>
      <c r="G715" s="642"/>
      <c r="H715" s="642"/>
      <c r="I715" s="640"/>
      <c r="J715" s="640"/>
      <c r="K715" s="596"/>
      <c r="L715" s="596"/>
      <c r="M715" s="640"/>
      <c r="N715" s="640"/>
      <c r="O715" s="640"/>
      <c r="P715" s="642"/>
      <c r="Q715" s="640"/>
      <c r="R715" s="640"/>
      <c r="S715" s="640"/>
      <c r="T715" s="640"/>
      <c r="U715" s="640"/>
      <c r="V715" s="640"/>
      <c r="W715" s="640"/>
      <c r="X715" s="640"/>
      <c r="Y715" s="640"/>
      <c r="Z715" s="640"/>
      <c r="AA715" s="640"/>
      <c r="AB715" s="640"/>
      <c r="AC715" s="640"/>
      <c r="AD715" s="640"/>
      <c r="AE715" s="640"/>
      <c r="AF715" s="640"/>
      <c r="AG715" s="640"/>
      <c r="AH715" s="640"/>
      <c r="AI715" s="640"/>
      <c r="AJ715" s="640"/>
      <c r="AK715" s="640"/>
      <c r="AL715" s="640"/>
      <c r="AM715" s="640"/>
      <c r="AN715" s="640"/>
      <c r="AO715" s="640"/>
      <c r="AP715" s="640"/>
      <c r="AQ715" s="640"/>
    </row>
    <row r="716" spans="1:43" ht="15.75" customHeight="1">
      <c r="A716" s="640"/>
      <c r="B716" s="640"/>
      <c r="C716" s="641"/>
      <c r="D716" s="640"/>
      <c r="E716" s="640"/>
      <c r="F716" s="642"/>
      <c r="G716" s="642"/>
      <c r="H716" s="642"/>
      <c r="I716" s="640"/>
      <c r="J716" s="640"/>
      <c r="K716" s="596"/>
      <c r="L716" s="596"/>
      <c r="M716" s="640"/>
      <c r="N716" s="640"/>
      <c r="O716" s="640"/>
      <c r="P716" s="642"/>
      <c r="Q716" s="640"/>
      <c r="R716" s="640"/>
      <c r="S716" s="640"/>
      <c r="T716" s="640"/>
      <c r="U716" s="640"/>
      <c r="V716" s="640"/>
      <c r="W716" s="640"/>
      <c r="X716" s="640"/>
      <c r="Y716" s="640"/>
      <c r="Z716" s="640"/>
      <c r="AA716" s="640"/>
      <c r="AB716" s="640"/>
      <c r="AC716" s="640"/>
      <c r="AD716" s="640"/>
      <c r="AE716" s="640"/>
      <c r="AF716" s="640"/>
      <c r="AG716" s="640"/>
      <c r="AH716" s="640"/>
      <c r="AI716" s="640"/>
      <c r="AJ716" s="640"/>
      <c r="AK716" s="640"/>
      <c r="AL716" s="640"/>
      <c r="AM716" s="640"/>
      <c r="AN716" s="640"/>
      <c r="AO716" s="640"/>
      <c r="AP716" s="640"/>
      <c r="AQ716" s="640"/>
    </row>
    <row r="717" spans="1:43" ht="15.75" customHeight="1">
      <c r="A717" s="640"/>
      <c r="B717" s="640"/>
      <c r="C717" s="641"/>
      <c r="D717" s="640"/>
      <c r="E717" s="640"/>
      <c r="F717" s="642"/>
      <c r="G717" s="642"/>
      <c r="H717" s="642"/>
      <c r="I717" s="640"/>
      <c r="J717" s="640"/>
      <c r="K717" s="596"/>
      <c r="L717" s="596"/>
      <c r="M717" s="640"/>
      <c r="N717" s="640"/>
      <c r="O717" s="640"/>
      <c r="P717" s="642"/>
      <c r="Q717" s="640"/>
      <c r="R717" s="640"/>
      <c r="S717" s="640"/>
      <c r="T717" s="640"/>
      <c r="U717" s="640"/>
      <c r="V717" s="640"/>
      <c r="W717" s="640"/>
      <c r="X717" s="640"/>
      <c r="Y717" s="640"/>
      <c r="Z717" s="640"/>
      <c r="AA717" s="640"/>
      <c r="AB717" s="640"/>
      <c r="AC717" s="640"/>
      <c r="AD717" s="640"/>
      <c r="AE717" s="640"/>
      <c r="AF717" s="640"/>
      <c r="AG717" s="640"/>
      <c r="AH717" s="640"/>
      <c r="AI717" s="640"/>
      <c r="AJ717" s="640"/>
      <c r="AK717" s="640"/>
      <c r="AL717" s="640"/>
      <c r="AM717" s="640"/>
      <c r="AN717" s="640"/>
      <c r="AO717" s="640"/>
      <c r="AP717" s="640"/>
      <c r="AQ717" s="640"/>
    </row>
    <row r="718" spans="1:43" ht="15.75" customHeight="1">
      <c r="A718" s="640"/>
      <c r="B718" s="640"/>
      <c r="C718" s="641"/>
      <c r="D718" s="640"/>
      <c r="E718" s="640"/>
      <c r="F718" s="642"/>
      <c r="G718" s="642"/>
      <c r="H718" s="642"/>
      <c r="I718" s="640"/>
      <c r="J718" s="640"/>
      <c r="K718" s="596"/>
      <c r="L718" s="596"/>
      <c r="M718" s="640"/>
      <c r="N718" s="640"/>
      <c r="O718" s="640"/>
      <c r="P718" s="642"/>
      <c r="Q718" s="640"/>
      <c r="R718" s="640"/>
      <c r="S718" s="640"/>
      <c r="T718" s="640"/>
      <c r="U718" s="640"/>
      <c r="V718" s="640"/>
      <c r="W718" s="640"/>
      <c r="X718" s="640"/>
      <c r="Y718" s="640"/>
      <c r="Z718" s="640"/>
      <c r="AA718" s="640"/>
      <c r="AB718" s="640"/>
      <c r="AC718" s="640"/>
      <c r="AD718" s="640"/>
      <c r="AE718" s="640"/>
      <c r="AF718" s="640"/>
      <c r="AG718" s="640"/>
      <c r="AH718" s="640"/>
      <c r="AI718" s="640"/>
      <c r="AJ718" s="640"/>
      <c r="AK718" s="640"/>
      <c r="AL718" s="640"/>
      <c r="AM718" s="640"/>
      <c r="AN718" s="640"/>
      <c r="AO718" s="640"/>
      <c r="AP718" s="640"/>
      <c r="AQ718" s="640"/>
    </row>
    <row r="719" spans="1:43" ht="15.75" customHeight="1">
      <c r="A719" s="640"/>
      <c r="B719" s="640"/>
      <c r="C719" s="641"/>
      <c r="D719" s="640"/>
      <c r="E719" s="640"/>
      <c r="F719" s="642"/>
      <c r="G719" s="642"/>
      <c r="H719" s="642"/>
      <c r="I719" s="640"/>
      <c r="J719" s="640"/>
      <c r="K719" s="596"/>
      <c r="L719" s="596"/>
      <c r="M719" s="640"/>
      <c r="N719" s="640"/>
      <c r="O719" s="640"/>
      <c r="P719" s="642"/>
      <c r="Q719" s="640"/>
      <c r="R719" s="640"/>
      <c r="S719" s="640"/>
      <c r="T719" s="640"/>
      <c r="U719" s="640"/>
      <c r="V719" s="640"/>
      <c r="W719" s="640"/>
      <c r="X719" s="640"/>
      <c r="Y719" s="640"/>
      <c r="Z719" s="640"/>
      <c r="AA719" s="640"/>
      <c r="AB719" s="640"/>
      <c r="AC719" s="640"/>
      <c r="AD719" s="640"/>
      <c r="AE719" s="640"/>
      <c r="AF719" s="640"/>
      <c r="AG719" s="640"/>
      <c r="AH719" s="640"/>
      <c r="AI719" s="640"/>
      <c r="AJ719" s="640"/>
      <c r="AK719" s="640"/>
      <c r="AL719" s="640"/>
      <c r="AM719" s="640"/>
      <c r="AN719" s="640"/>
      <c r="AO719" s="640"/>
      <c r="AP719" s="640"/>
      <c r="AQ719" s="640"/>
    </row>
    <row r="720" spans="1:43" ht="15.75" customHeight="1">
      <c r="A720" s="640"/>
      <c r="B720" s="640"/>
      <c r="C720" s="641"/>
      <c r="D720" s="640"/>
      <c r="E720" s="640"/>
      <c r="F720" s="642"/>
      <c r="G720" s="642"/>
      <c r="H720" s="642"/>
      <c r="I720" s="640"/>
      <c r="J720" s="640"/>
      <c r="K720" s="596"/>
      <c r="L720" s="596"/>
      <c r="M720" s="640"/>
      <c r="N720" s="640"/>
      <c r="O720" s="640"/>
      <c r="P720" s="642"/>
      <c r="Q720" s="640"/>
      <c r="R720" s="640"/>
      <c r="S720" s="640"/>
      <c r="T720" s="640"/>
      <c r="U720" s="640"/>
      <c r="V720" s="640"/>
      <c r="W720" s="640"/>
      <c r="X720" s="640"/>
      <c r="Y720" s="640"/>
      <c r="Z720" s="640"/>
      <c r="AA720" s="640"/>
      <c r="AB720" s="640"/>
      <c r="AC720" s="640"/>
      <c r="AD720" s="640"/>
      <c r="AE720" s="640"/>
      <c r="AF720" s="640"/>
      <c r="AG720" s="640"/>
      <c r="AH720" s="640"/>
      <c r="AI720" s="640"/>
      <c r="AJ720" s="640"/>
      <c r="AK720" s="640"/>
      <c r="AL720" s="640"/>
      <c r="AM720" s="640"/>
      <c r="AN720" s="640"/>
      <c r="AO720" s="640"/>
      <c r="AP720" s="640"/>
      <c r="AQ720" s="640"/>
    </row>
    <row r="721" spans="1:43" ht="15.75" customHeight="1">
      <c r="A721" s="640"/>
      <c r="B721" s="640"/>
      <c r="C721" s="641"/>
      <c r="D721" s="640"/>
      <c r="E721" s="640"/>
      <c r="F721" s="642"/>
      <c r="G721" s="642"/>
      <c r="H721" s="642"/>
      <c r="I721" s="640"/>
      <c r="J721" s="640"/>
      <c r="K721" s="596"/>
      <c r="L721" s="596"/>
      <c r="M721" s="640"/>
      <c r="N721" s="640"/>
      <c r="O721" s="640"/>
      <c r="P721" s="642"/>
      <c r="Q721" s="640"/>
      <c r="R721" s="640"/>
      <c r="S721" s="640"/>
      <c r="T721" s="640"/>
      <c r="U721" s="640"/>
      <c r="V721" s="640"/>
      <c r="W721" s="640"/>
      <c r="X721" s="640"/>
      <c r="Y721" s="640"/>
      <c r="Z721" s="640"/>
      <c r="AA721" s="640"/>
      <c r="AB721" s="640"/>
      <c r="AC721" s="640"/>
      <c r="AD721" s="640"/>
      <c r="AE721" s="640"/>
      <c r="AF721" s="640"/>
      <c r="AG721" s="640"/>
      <c r="AH721" s="640"/>
      <c r="AI721" s="640"/>
      <c r="AJ721" s="640"/>
      <c r="AK721" s="640"/>
      <c r="AL721" s="640"/>
      <c r="AM721" s="640"/>
      <c r="AN721" s="640"/>
      <c r="AO721" s="640"/>
      <c r="AP721" s="640"/>
      <c r="AQ721" s="640"/>
    </row>
    <row r="722" spans="1:43" ht="15.75" customHeight="1">
      <c r="A722" s="640"/>
      <c r="B722" s="640"/>
      <c r="C722" s="641"/>
      <c r="D722" s="640"/>
      <c r="E722" s="640"/>
      <c r="F722" s="642"/>
      <c r="G722" s="642"/>
      <c r="H722" s="642"/>
      <c r="I722" s="640"/>
      <c r="J722" s="640"/>
      <c r="K722" s="596"/>
      <c r="L722" s="596"/>
      <c r="M722" s="640"/>
      <c r="N722" s="640"/>
      <c r="O722" s="640"/>
      <c r="P722" s="642"/>
      <c r="Q722" s="640"/>
      <c r="R722" s="640"/>
      <c r="S722" s="640"/>
      <c r="T722" s="640"/>
      <c r="U722" s="640"/>
      <c r="V722" s="640"/>
      <c r="W722" s="640"/>
      <c r="X722" s="640"/>
      <c r="Y722" s="640"/>
      <c r="Z722" s="640"/>
      <c r="AA722" s="640"/>
      <c r="AB722" s="640"/>
      <c r="AC722" s="640"/>
      <c r="AD722" s="640"/>
      <c r="AE722" s="640"/>
      <c r="AF722" s="640"/>
      <c r="AG722" s="640"/>
      <c r="AH722" s="640"/>
      <c r="AI722" s="640"/>
      <c r="AJ722" s="640"/>
      <c r="AK722" s="640"/>
      <c r="AL722" s="640"/>
      <c r="AM722" s="640"/>
      <c r="AN722" s="640"/>
      <c r="AO722" s="640"/>
      <c r="AP722" s="640"/>
      <c r="AQ722" s="640"/>
    </row>
    <row r="723" spans="1:43" ht="15.75" customHeight="1">
      <c r="A723" s="640"/>
      <c r="B723" s="640"/>
      <c r="C723" s="641"/>
      <c r="D723" s="640"/>
      <c r="E723" s="640"/>
      <c r="F723" s="642"/>
      <c r="G723" s="642"/>
      <c r="H723" s="642"/>
      <c r="I723" s="640"/>
      <c r="J723" s="640"/>
      <c r="K723" s="596"/>
      <c r="L723" s="596"/>
      <c r="M723" s="640"/>
      <c r="N723" s="640"/>
      <c r="O723" s="640"/>
      <c r="P723" s="642"/>
      <c r="Q723" s="640"/>
      <c r="R723" s="640"/>
      <c r="S723" s="640"/>
      <c r="T723" s="640"/>
      <c r="U723" s="640"/>
      <c r="V723" s="640"/>
      <c r="W723" s="640"/>
      <c r="X723" s="640"/>
      <c r="Y723" s="640"/>
      <c r="Z723" s="640"/>
      <c r="AA723" s="640"/>
      <c r="AB723" s="640"/>
      <c r="AC723" s="640"/>
      <c r="AD723" s="640"/>
      <c r="AE723" s="640"/>
      <c r="AF723" s="640"/>
      <c r="AG723" s="640"/>
      <c r="AH723" s="640"/>
      <c r="AI723" s="640"/>
      <c r="AJ723" s="640"/>
      <c r="AK723" s="640"/>
      <c r="AL723" s="640"/>
      <c r="AM723" s="640"/>
      <c r="AN723" s="640"/>
      <c r="AO723" s="640"/>
      <c r="AP723" s="640"/>
      <c r="AQ723" s="640"/>
    </row>
    <row r="724" spans="1:43" ht="15.75" customHeight="1">
      <c r="A724" s="640"/>
      <c r="B724" s="640"/>
      <c r="C724" s="641"/>
      <c r="D724" s="640"/>
      <c r="E724" s="640"/>
      <c r="F724" s="642"/>
      <c r="G724" s="642"/>
      <c r="H724" s="642"/>
      <c r="I724" s="640"/>
      <c r="J724" s="640"/>
      <c r="K724" s="596"/>
      <c r="L724" s="596"/>
      <c r="M724" s="640"/>
      <c r="N724" s="640"/>
      <c r="O724" s="640"/>
      <c r="P724" s="642"/>
      <c r="Q724" s="640"/>
      <c r="R724" s="640"/>
      <c r="S724" s="640"/>
      <c r="T724" s="640"/>
      <c r="U724" s="640"/>
      <c r="V724" s="640"/>
      <c r="W724" s="640"/>
      <c r="X724" s="640"/>
      <c r="Y724" s="640"/>
      <c r="Z724" s="640"/>
      <c r="AA724" s="640"/>
      <c r="AB724" s="640"/>
      <c r="AC724" s="640"/>
      <c r="AD724" s="640"/>
      <c r="AE724" s="640"/>
      <c r="AF724" s="640"/>
      <c r="AG724" s="640"/>
      <c r="AH724" s="640"/>
      <c r="AI724" s="640"/>
      <c r="AJ724" s="640"/>
      <c r="AK724" s="640"/>
      <c r="AL724" s="640"/>
      <c r="AM724" s="640"/>
      <c r="AN724" s="640"/>
      <c r="AO724" s="640"/>
      <c r="AP724" s="640"/>
      <c r="AQ724" s="640"/>
    </row>
    <row r="725" spans="1:43" ht="15.75" customHeight="1">
      <c r="A725" s="640"/>
      <c r="B725" s="640"/>
      <c r="C725" s="641"/>
      <c r="D725" s="640"/>
      <c r="E725" s="640"/>
      <c r="F725" s="642"/>
      <c r="G725" s="642"/>
      <c r="H725" s="642"/>
      <c r="I725" s="640"/>
      <c r="J725" s="640"/>
      <c r="K725" s="596"/>
      <c r="L725" s="596"/>
      <c r="M725" s="640"/>
      <c r="N725" s="640"/>
      <c r="O725" s="640"/>
      <c r="P725" s="642"/>
      <c r="Q725" s="640"/>
      <c r="R725" s="640"/>
      <c r="S725" s="640"/>
      <c r="T725" s="640"/>
      <c r="U725" s="640"/>
      <c r="V725" s="640"/>
      <c r="W725" s="640"/>
      <c r="X725" s="640"/>
      <c r="Y725" s="640"/>
      <c r="Z725" s="640"/>
      <c r="AA725" s="640"/>
      <c r="AB725" s="640"/>
      <c r="AC725" s="640"/>
      <c r="AD725" s="640"/>
      <c r="AE725" s="640"/>
      <c r="AF725" s="640"/>
      <c r="AG725" s="640"/>
      <c r="AH725" s="640"/>
      <c r="AI725" s="640"/>
      <c r="AJ725" s="640"/>
      <c r="AK725" s="640"/>
      <c r="AL725" s="640"/>
      <c r="AM725" s="640"/>
      <c r="AN725" s="640"/>
      <c r="AO725" s="640"/>
      <c r="AP725" s="640"/>
      <c r="AQ725" s="640"/>
    </row>
    <row r="726" spans="1:43" ht="15.75" customHeight="1">
      <c r="A726" s="640"/>
      <c r="B726" s="640"/>
      <c r="C726" s="641"/>
      <c r="D726" s="640"/>
      <c r="E726" s="640"/>
      <c r="F726" s="642"/>
      <c r="G726" s="642"/>
      <c r="H726" s="642"/>
      <c r="I726" s="640"/>
      <c r="J726" s="640"/>
      <c r="K726" s="596"/>
      <c r="L726" s="596"/>
      <c r="M726" s="640"/>
      <c r="N726" s="640"/>
      <c r="O726" s="640"/>
      <c r="P726" s="642"/>
      <c r="Q726" s="640"/>
      <c r="R726" s="640"/>
      <c r="S726" s="640"/>
      <c r="T726" s="640"/>
      <c r="U726" s="640"/>
      <c r="V726" s="640"/>
      <c r="W726" s="640"/>
      <c r="X726" s="640"/>
      <c r="Y726" s="640"/>
      <c r="Z726" s="640"/>
      <c r="AA726" s="640"/>
      <c r="AB726" s="640"/>
      <c r="AC726" s="640"/>
      <c r="AD726" s="640"/>
      <c r="AE726" s="640"/>
      <c r="AF726" s="640"/>
      <c r="AG726" s="640"/>
      <c r="AH726" s="640"/>
      <c r="AI726" s="640"/>
      <c r="AJ726" s="640"/>
      <c r="AK726" s="640"/>
      <c r="AL726" s="640"/>
      <c r="AM726" s="640"/>
      <c r="AN726" s="640"/>
      <c r="AO726" s="640"/>
      <c r="AP726" s="640"/>
      <c r="AQ726" s="640"/>
    </row>
    <row r="727" spans="1:43" ht="15.75" customHeight="1">
      <c r="A727" s="640"/>
      <c r="B727" s="640"/>
      <c r="C727" s="641"/>
      <c r="D727" s="640"/>
      <c r="E727" s="640"/>
      <c r="F727" s="642"/>
      <c r="G727" s="642"/>
      <c r="H727" s="642"/>
      <c r="I727" s="640"/>
      <c r="J727" s="640"/>
      <c r="K727" s="596"/>
      <c r="L727" s="596"/>
      <c r="M727" s="640"/>
      <c r="N727" s="640"/>
      <c r="O727" s="640"/>
      <c r="P727" s="642"/>
      <c r="Q727" s="640"/>
      <c r="R727" s="640"/>
      <c r="S727" s="640"/>
      <c r="T727" s="640"/>
      <c r="U727" s="640"/>
      <c r="V727" s="640"/>
      <c r="W727" s="640"/>
      <c r="X727" s="640"/>
      <c r="Y727" s="640"/>
      <c r="Z727" s="640"/>
      <c r="AA727" s="640"/>
      <c r="AB727" s="640"/>
      <c r="AC727" s="640"/>
      <c r="AD727" s="640"/>
      <c r="AE727" s="640"/>
      <c r="AF727" s="640"/>
      <c r="AG727" s="640"/>
      <c r="AH727" s="640"/>
      <c r="AI727" s="640"/>
      <c r="AJ727" s="640"/>
      <c r="AK727" s="640"/>
      <c r="AL727" s="640"/>
      <c r="AM727" s="640"/>
      <c r="AN727" s="640"/>
      <c r="AO727" s="640"/>
      <c r="AP727" s="640"/>
      <c r="AQ727" s="640"/>
    </row>
    <row r="728" spans="1:43" ht="15.75" customHeight="1">
      <c r="A728" s="640"/>
      <c r="B728" s="640"/>
      <c r="C728" s="641"/>
      <c r="D728" s="640"/>
      <c r="E728" s="640"/>
      <c r="F728" s="642"/>
      <c r="G728" s="642"/>
      <c r="H728" s="642"/>
      <c r="I728" s="640"/>
      <c r="J728" s="640"/>
      <c r="K728" s="596"/>
      <c r="L728" s="596"/>
      <c r="M728" s="640"/>
      <c r="N728" s="640"/>
      <c r="O728" s="640"/>
      <c r="P728" s="642"/>
      <c r="Q728" s="640"/>
      <c r="R728" s="640"/>
      <c r="S728" s="640"/>
      <c r="T728" s="640"/>
      <c r="U728" s="640"/>
      <c r="V728" s="640"/>
      <c r="W728" s="640"/>
      <c r="X728" s="640"/>
      <c r="Y728" s="640"/>
      <c r="Z728" s="640"/>
      <c r="AA728" s="640"/>
      <c r="AB728" s="640"/>
      <c r="AC728" s="640"/>
      <c r="AD728" s="640"/>
      <c r="AE728" s="640"/>
      <c r="AF728" s="640"/>
      <c r="AG728" s="640"/>
      <c r="AH728" s="640"/>
      <c r="AI728" s="640"/>
      <c r="AJ728" s="640"/>
      <c r="AK728" s="640"/>
      <c r="AL728" s="640"/>
      <c r="AM728" s="640"/>
      <c r="AN728" s="640"/>
      <c r="AO728" s="640"/>
      <c r="AP728" s="640"/>
      <c r="AQ728" s="640"/>
    </row>
    <row r="729" spans="1:43" ht="15.75" customHeight="1">
      <c r="A729" s="640"/>
      <c r="B729" s="640"/>
      <c r="C729" s="641"/>
      <c r="D729" s="640"/>
      <c r="E729" s="640"/>
      <c r="F729" s="642"/>
      <c r="G729" s="642"/>
      <c r="H729" s="642"/>
      <c r="I729" s="640"/>
      <c r="J729" s="640"/>
      <c r="K729" s="596"/>
      <c r="L729" s="596"/>
      <c r="M729" s="640"/>
      <c r="N729" s="640"/>
      <c r="O729" s="640"/>
      <c r="P729" s="642"/>
      <c r="Q729" s="640"/>
      <c r="R729" s="640"/>
      <c r="S729" s="640"/>
      <c r="T729" s="640"/>
      <c r="U729" s="640"/>
      <c r="V729" s="640"/>
      <c r="W729" s="640"/>
      <c r="X729" s="640"/>
      <c r="Y729" s="640"/>
      <c r="Z729" s="640"/>
      <c r="AA729" s="640"/>
      <c r="AB729" s="640"/>
      <c r="AC729" s="640"/>
      <c r="AD729" s="640"/>
      <c r="AE729" s="640"/>
      <c r="AF729" s="640"/>
      <c r="AG729" s="640"/>
      <c r="AH729" s="640"/>
      <c r="AI729" s="640"/>
      <c r="AJ729" s="640"/>
      <c r="AK729" s="640"/>
      <c r="AL729" s="640"/>
      <c r="AM729" s="640"/>
      <c r="AN729" s="640"/>
      <c r="AO729" s="640"/>
      <c r="AP729" s="640"/>
      <c r="AQ729" s="640"/>
    </row>
    <row r="730" spans="1:43" ht="15.75" customHeight="1">
      <c r="A730" s="640"/>
      <c r="B730" s="640"/>
      <c r="C730" s="641"/>
      <c r="D730" s="640"/>
      <c r="E730" s="640"/>
      <c r="F730" s="642"/>
      <c r="G730" s="642"/>
      <c r="H730" s="642"/>
      <c r="I730" s="640"/>
      <c r="J730" s="640"/>
      <c r="K730" s="596"/>
      <c r="L730" s="596"/>
      <c r="M730" s="640"/>
      <c r="N730" s="640"/>
      <c r="O730" s="640"/>
      <c r="P730" s="642"/>
      <c r="Q730" s="640"/>
      <c r="R730" s="640"/>
      <c r="S730" s="640"/>
      <c r="T730" s="640"/>
      <c r="U730" s="640"/>
      <c r="V730" s="640"/>
      <c r="W730" s="640"/>
      <c r="X730" s="640"/>
      <c r="Y730" s="640"/>
      <c r="Z730" s="640"/>
      <c r="AA730" s="640"/>
      <c r="AB730" s="640"/>
      <c r="AC730" s="640"/>
      <c r="AD730" s="640"/>
      <c r="AE730" s="640"/>
      <c r="AF730" s="640"/>
      <c r="AG730" s="640"/>
      <c r="AH730" s="640"/>
      <c r="AI730" s="640"/>
      <c r="AJ730" s="640"/>
      <c r="AK730" s="640"/>
      <c r="AL730" s="640"/>
      <c r="AM730" s="640"/>
      <c r="AN730" s="640"/>
      <c r="AO730" s="640"/>
      <c r="AP730" s="640"/>
      <c r="AQ730" s="640"/>
    </row>
    <row r="731" spans="1:43" ht="15.75" customHeight="1">
      <c r="A731" s="640"/>
      <c r="B731" s="640"/>
      <c r="C731" s="641"/>
      <c r="D731" s="640"/>
      <c r="E731" s="640"/>
      <c r="F731" s="642"/>
      <c r="G731" s="642"/>
      <c r="H731" s="642"/>
      <c r="I731" s="640"/>
      <c r="J731" s="640"/>
      <c r="K731" s="596"/>
      <c r="L731" s="596"/>
      <c r="M731" s="640"/>
      <c r="N731" s="640"/>
      <c r="O731" s="640"/>
      <c r="P731" s="642"/>
      <c r="Q731" s="640"/>
      <c r="R731" s="640"/>
      <c r="S731" s="640"/>
      <c r="T731" s="640"/>
      <c r="U731" s="640"/>
      <c r="V731" s="640"/>
      <c r="W731" s="640"/>
      <c r="X731" s="640"/>
      <c r="Y731" s="640"/>
      <c r="Z731" s="640"/>
      <c r="AA731" s="640"/>
      <c r="AB731" s="640"/>
      <c r="AC731" s="640"/>
      <c r="AD731" s="640"/>
      <c r="AE731" s="640"/>
      <c r="AF731" s="640"/>
      <c r="AG731" s="640"/>
      <c r="AH731" s="640"/>
      <c r="AI731" s="640"/>
      <c r="AJ731" s="640"/>
      <c r="AK731" s="640"/>
      <c r="AL731" s="640"/>
      <c r="AM731" s="640"/>
      <c r="AN731" s="640"/>
      <c r="AO731" s="640"/>
      <c r="AP731" s="640"/>
      <c r="AQ731" s="640"/>
    </row>
    <row r="732" spans="1:43" ht="15.75" customHeight="1">
      <c r="A732" s="640"/>
      <c r="B732" s="640"/>
      <c r="C732" s="641"/>
      <c r="D732" s="640"/>
      <c r="E732" s="640"/>
      <c r="F732" s="642"/>
      <c r="G732" s="642"/>
      <c r="H732" s="642"/>
      <c r="I732" s="640"/>
      <c r="J732" s="640"/>
      <c r="K732" s="596"/>
      <c r="L732" s="596"/>
      <c r="M732" s="640"/>
      <c r="N732" s="640"/>
      <c r="O732" s="640"/>
      <c r="P732" s="642"/>
      <c r="Q732" s="640"/>
      <c r="R732" s="640"/>
      <c r="S732" s="640"/>
      <c r="T732" s="640"/>
      <c r="U732" s="640"/>
      <c r="V732" s="640"/>
      <c r="W732" s="640"/>
      <c r="X732" s="640"/>
      <c r="Y732" s="640"/>
      <c r="Z732" s="640"/>
      <c r="AA732" s="640"/>
      <c r="AB732" s="640"/>
      <c r="AC732" s="640"/>
      <c r="AD732" s="640"/>
      <c r="AE732" s="640"/>
      <c r="AF732" s="640"/>
      <c r="AG732" s="640"/>
      <c r="AH732" s="640"/>
      <c r="AI732" s="640"/>
      <c r="AJ732" s="640"/>
      <c r="AK732" s="640"/>
      <c r="AL732" s="640"/>
      <c r="AM732" s="640"/>
      <c r="AN732" s="640"/>
      <c r="AO732" s="640"/>
      <c r="AP732" s="640"/>
      <c r="AQ732" s="640"/>
    </row>
    <row r="733" spans="1:43" ht="15.75" customHeight="1">
      <c r="A733" s="640"/>
      <c r="B733" s="640"/>
      <c r="C733" s="641"/>
      <c r="D733" s="640"/>
      <c r="E733" s="640"/>
      <c r="F733" s="642"/>
      <c r="G733" s="642"/>
      <c r="H733" s="642"/>
      <c r="I733" s="640"/>
      <c r="J733" s="640"/>
      <c r="K733" s="596"/>
      <c r="L733" s="596"/>
      <c r="M733" s="640"/>
      <c r="N733" s="640"/>
      <c r="O733" s="640"/>
      <c r="P733" s="642"/>
      <c r="Q733" s="640"/>
      <c r="R733" s="640"/>
      <c r="S733" s="640"/>
      <c r="T733" s="640"/>
      <c r="U733" s="640"/>
      <c r="V733" s="640"/>
      <c r="W733" s="640"/>
      <c r="X733" s="640"/>
      <c r="Y733" s="640"/>
      <c r="Z733" s="640"/>
      <c r="AA733" s="640"/>
      <c r="AB733" s="640"/>
      <c r="AC733" s="640"/>
      <c r="AD733" s="640"/>
      <c r="AE733" s="640"/>
      <c r="AF733" s="640"/>
      <c r="AG733" s="640"/>
      <c r="AH733" s="640"/>
      <c r="AI733" s="640"/>
      <c r="AJ733" s="640"/>
      <c r="AK733" s="640"/>
      <c r="AL733" s="640"/>
      <c r="AM733" s="640"/>
      <c r="AN733" s="640"/>
      <c r="AO733" s="640"/>
      <c r="AP733" s="640"/>
      <c r="AQ733" s="640"/>
    </row>
    <row r="734" spans="1:43" ht="15.75" customHeight="1">
      <c r="A734" s="640"/>
      <c r="B734" s="640"/>
      <c r="C734" s="641"/>
      <c r="D734" s="640"/>
      <c r="E734" s="640"/>
      <c r="F734" s="642"/>
      <c r="G734" s="642"/>
      <c r="H734" s="642"/>
      <c r="I734" s="640"/>
      <c r="J734" s="640"/>
      <c r="K734" s="596"/>
      <c r="L734" s="596"/>
      <c r="M734" s="640"/>
      <c r="N734" s="640"/>
      <c r="O734" s="640"/>
      <c r="P734" s="642"/>
      <c r="Q734" s="640"/>
      <c r="R734" s="640"/>
      <c r="S734" s="640"/>
      <c r="T734" s="640"/>
      <c r="U734" s="640"/>
      <c r="V734" s="640"/>
      <c r="W734" s="640"/>
      <c r="X734" s="640"/>
      <c r="Y734" s="640"/>
      <c r="Z734" s="640"/>
      <c r="AA734" s="640"/>
      <c r="AB734" s="640"/>
      <c r="AC734" s="640"/>
      <c r="AD734" s="640"/>
      <c r="AE734" s="640"/>
      <c r="AF734" s="640"/>
      <c r="AG734" s="640"/>
      <c r="AH734" s="640"/>
      <c r="AI734" s="640"/>
      <c r="AJ734" s="640"/>
      <c r="AK734" s="640"/>
      <c r="AL734" s="640"/>
      <c r="AM734" s="640"/>
      <c r="AN734" s="640"/>
      <c r="AO734" s="640"/>
      <c r="AP734" s="640"/>
      <c r="AQ734" s="640"/>
    </row>
    <row r="735" spans="1:43" ht="15.75" customHeight="1">
      <c r="A735" s="640"/>
      <c r="B735" s="640"/>
      <c r="C735" s="641"/>
      <c r="D735" s="640"/>
      <c r="E735" s="640"/>
      <c r="F735" s="642"/>
      <c r="G735" s="642"/>
      <c r="H735" s="642"/>
      <c r="I735" s="640"/>
      <c r="J735" s="640"/>
      <c r="K735" s="596"/>
      <c r="L735" s="596"/>
      <c r="M735" s="640"/>
      <c r="N735" s="640"/>
      <c r="O735" s="640"/>
      <c r="P735" s="642"/>
      <c r="Q735" s="640"/>
      <c r="R735" s="640"/>
      <c r="S735" s="640"/>
      <c r="T735" s="640"/>
      <c r="U735" s="640"/>
      <c r="V735" s="640"/>
      <c r="W735" s="640"/>
      <c r="X735" s="640"/>
      <c r="Y735" s="640"/>
      <c r="Z735" s="640"/>
      <c r="AA735" s="640"/>
      <c r="AB735" s="640"/>
      <c r="AC735" s="640"/>
      <c r="AD735" s="640"/>
      <c r="AE735" s="640"/>
      <c r="AF735" s="640"/>
      <c r="AG735" s="640"/>
      <c r="AH735" s="640"/>
      <c r="AI735" s="640"/>
      <c r="AJ735" s="640"/>
      <c r="AK735" s="640"/>
      <c r="AL735" s="640"/>
      <c r="AM735" s="640"/>
      <c r="AN735" s="640"/>
      <c r="AO735" s="640"/>
      <c r="AP735" s="640"/>
      <c r="AQ735" s="640"/>
    </row>
    <row r="736" spans="1:43" ht="15.75" customHeight="1">
      <c r="A736" s="640"/>
      <c r="B736" s="640"/>
      <c r="C736" s="641"/>
      <c r="D736" s="640"/>
      <c r="E736" s="640"/>
      <c r="F736" s="642"/>
      <c r="G736" s="642"/>
      <c r="H736" s="642"/>
      <c r="I736" s="640"/>
      <c r="J736" s="640"/>
      <c r="K736" s="596"/>
      <c r="L736" s="596"/>
      <c r="M736" s="640"/>
      <c r="N736" s="640"/>
      <c r="O736" s="640"/>
      <c r="P736" s="642"/>
      <c r="Q736" s="640"/>
      <c r="R736" s="640"/>
      <c r="S736" s="640"/>
      <c r="T736" s="640"/>
      <c r="U736" s="640"/>
      <c r="V736" s="640"/>
      <c r="W736" s="640"/>
      <c r="X736" s="640"/>
      <c r="Y736" s="640"/>
      <c r="Z736" s="640"/>
      <c r="AA736" s="640"/>
      <c r="AB736" s="640"/>
      <c r="AC736" s="640"/>
      <c r="AD736" s="640"/>
      <c r="AE736" s="640"/>
      <c r="AF736" s="640"/>
      <c r="AG736" s="640"/>
      <c r="AH736" s="640"/>
      <c r="AI736" s="640"/>
      <c r="AJ736" s="640"/>
      <c r="AK736" s="640"/>
      <c r="AL736" s="640"/>
      <c r="AM736" s="640"/>
      <c r="AN736" s="640"/>
      <c r="AO736" s="640"/>
      <c r="AP736" s="640"/>
      <c r="AQ736" s="640"/>
    </row>
    <row r="737" spans="1:43" ht="15.75" customHeight="1">
      <c r="A737" s="640"/>
      <c r="B737" s="640"/>
      <c r="C737" s="641"/>
      <c r="D737" s="640"/>
      <c r="E737" s="640"/>
      <c r="F737" s="642"/>
      <c r="G737" s="642"/>
      <c r="H737" s="642"/>
      <c r="I737" s="640"/>
      <c r="J737" s="640"/>
      <c r="K737" s="596"/>
      <c r="L737" s="596"/>
      <c r="M737" s="640"/>
      <c r="N737" s="640"/>
      <c r="O737" s="640"/>
      <c r="P737" s="642"/>
      <c r="Q737" s="640"/>
      <c r="R737" s="640"/>
      <c r="S737" s="640"/>
      <c r="T737" s="640"/>
      <c r="U737" s="640"/>
      <c r="V737" s="640"/>
      <c r="W737" s="640"/>
      <c r="X737" s="640"/>
      <c r="Y737" s="640"/>
      <c r="Z737" s="640"/>
      <c r="AA737" s="640"/>
      <c r="AB737" s="640"/>
      <c r="AC737" s="640"/>
      <c r="AD737" s="640"/>
      <c r="AE737" s="640"/>
      <c r="AF737" s="640"/>
      <c r="AG737" s="640"/>
      <c r="AH737" s="640"/>
      <c r="AI737" s="640"/>
      <c r="AJ737" s="640"/>
      <c r="AK737" s="640"/>
      <c r="AL737" s="640"/>
      <c r="AM737" s="640"/>
      <c r="AN737" s="640"/>
      <c r="AO737" s="640"/>
      <c r="AP737" s="640"/>
      <c r="AQ737" s="640"/>
    </row>
    <row r="738" spans="1:43" ht="15.75" customHeight="1">
      <c r="A738" s="640"/>
      <c r="B738" s="640"/>
      <c r="C738" s="641"/>
      <c r="D738" s="640"/>
      <c r="E738" s="640"/>
      <c r="F738" s="642"/>
      <c r="G738" s="642"/>
      <c r="H738" s="642"/>
      <c r="I738" s="640"/>
      <c r="J738" s="640"/>
      <c r="K738" s="596"/>
      <c r="L738" s="596"/>
      <c r="M738" s="640"/>
      <c r="N738" s="640"/>
      <c r="O738" s="640"/>
      <c r="P738" s="642"/>
      <c r="Q738" s="640"/>
      <c r="R738" s="640"/>
      <c r="S738" s="640"/>
      <c r="T738" s="640"/>
      <c r="U738" s="640"/>
      <c r="V738" s="640"/>
      <c r="W738" s="640"/>
      <c r="X738" s="640"/>
      <c r="Y738" s="640"/>
      <c r="Z738" s="640"/>
      <c r="AA738" s="640"/>
      <c r="AB738" s="640"/>
      <c r="AC738" s="640"/>
      <c r="AD738" s="640"/>
      <c r="AE738" s="640"/>
      <c r="AF738" s="640"/>
      <c r="AG738" s="640"/>
      <c r="AH738" s="640"/>
      <c r="AI738" s="640"/>
      <c r="AJ738" s="640"/>
      <c r="AK738" s="640"/>
      <c r="AL738" s="640"/>
      <c r="AM738" s="640"/>
      <c r="AN738" s="640"/>
      <c r="AO738" s="640"/>
      <c r="AP738" s="640"/>
      <c r="AQ738" s="640"/>
    </row>
    <row r="739" spans="1:43" ht="15.75" customHeight="1">
      <c r="A739" s="640"/>
      <c r="B739" s="640"/>
      <c r="C739" s="641"/>
      <c r="D739" s="640"/>
      <c r="E739" s="640"/>
      <c r="F739" s="642"/>
      <c r="G739" s="642"/>
      <c r="H739" s="642"/>
      <c r="I739" s="640"/>
      <c r="J739" s="640"/>
      <c r="K739" s="596"/>
      <c r="L739" s="596"/>
      <c r="M739" s="640"/>
      <c r="N739" s="640"/>
      <c r="O739" s="640"/>
      <c r="P739" s="642"/>
      <c r="Q739" s="640"/>
      <c r="R739" s="640"/>
      <c r="S739" s="640"/>
      <c r="T739" s="640"/>
      <c r="U739" s="640"/>
      <c r="V739" s="640"/>
      <c r="W739" s="640"/>
      <c r="X739" s="640"/>
      <c r="Y739" s="640"/>
      <c r="Z739" s="640"/>
      <c r="AA739" s="640"/>
      <c r="AB739" s="640"/>
      <c r="AC739" s="640"/>
      <c r="AD739" s="640"/>
      <c r="AE739" s="640"/>
      <c r="AF739" s="640"/>
      <c r="AG739" s="640"/>
      <c r="AH739" s="640"/>
      <c r="AI739" s="640"/>
      <c r="AJ739" s="640"/>
      <c r="AK739" s="640"/>
      <c r="AL739" s="640"/>
      <c r="AM739" s="640"/>
      <c r="AN739" s="640"/>
      <c r="AO739" s="640"/>
      <c r="AP739" s="640"/>
      <c r="AQ739" s="640"/>
    </row>
    <row r="740" spans="1:43" ht="15.75" customHeight="1">
      <c r="A740" s="640"/>
      <c r="B740" s="640"/>
      <c r="C740" s="641"/>
      <c r="D740" s="640"/>
      <c r="E740" s="640"/>
      <c r="F740" s="642"/>
      <c r="G740" s="642"/>
      <c r="H740" s="642"/>
      <c r="I740" s="640"/>
      <c r="J740" s="640"/>
      <c r="K740" s="596"/>
      <c r="L740" s="596"/>
      <c r="M740" s="640"/>
      <c r="N740" s="640"/>
      <c r="O740" s="640"/>
      <c r="P740" s="642"/>
      <c r="Q740" s="640"/>
      <c r="R740" s="640"/>
      <c r="S740" s="640"/>
      <c r="T740" s="640"/>
      <c r="U740" s="640"/>
      <c r="V740" s="640"/>
      <c r="W740" s="640"/>
      <c r="X740" s="640"/>
      <c r="Y740" s="640"/>
      <c r="Z740" s="640"/>
      <c r="AA740" s="640"/>
      <c r="AB740" s="640"/>
      <c r="AC740" s="640"/>
      <c r="AD740" s="640"/>
      <c r="AE740" s="640"/>
      <c r="AF740" s="640"/>
      <c r="AG740" s="640"/>
      <c r="AH740" s="640"/>
      <c r="AI740" s="640"/>
      <c r="AJ740" s="640"/>
      <c r="AK740" s="640"/>
      <c r="AL740" s="640"/>
      <c r="AM740" s="640"/>
      <c r="AN740" s="640"/>
      <c r="AO740" s="640"/>
      <c r="AP740" s="640"/>
      <c r="AQ740" s="640"/>
    </row>
    <row r="741" spans="1:43" ht="15.75" customHeight="1">
      <c r="A741" s="640"/>
      <c r="B741" s="640"/>
      <c r="C741" s="641"/>
      <c r="D741" s="640"/>
      <c r="E741" s="640"/>
      <c r="F741" s="642"/>
      <c r="G741" s="642"/>
      <c r="H741" s="642"/>
      <c r="I741" s="640"/>
      <c r="J741" s="640"/>
      <c r="K741" s="596"/>
      <c r="L741" s="596"/>
      <c r="M741" s="640"/>
      <c r="N741" s="640"/>
      <c r="O741" s="640"/>
      <c r="P741" s="642"/>
      <c r="Q741" s="640"/>
      <c r="R741" s="640"/>
      <c r="S741" s="640"/>
      <c r="T741" s="640"/>
      <c r="U741" s="640"/>
      <c r="V741" s="640"/>
      <c r="W741" s="640"/>
      <c r="X741" s="640"/>
      <c r="Y741" s="640"/>
      <c r="Z741" s="640"/>
      <c r="AA741" s="640"/>
      <c r="AB741" s="640"/>
      <c r="AC741" s="640"/>
      <c r="AD741" s="640"/>
      <c r="AE741" s="640"/>
      <c r="AF741" s="640"/>
      <c r="AG741" s="640"/>
      <c r="AH741" s="640"/>
      <c r="AI741" s="640"/>
      <c r="AJ741" s="640"/>
      <c r="AK741" s="640"/>
      <c r="AL741" s="640"/>
      <c r="AM741" s="640"/>
      <c r="AN741" s="640"/>
      <c r="AO741" s="640"/>
      <c r="AP741" s="640"/>
      <c r="AQ741" s="640"/>
    </row>
    <row r="742" spans="1:43" ht="15.75" customHeight="1">
      <c r="A742" s="640"/>
      <c r="B742" s="640"/>
      <c r="C742" s="641"/>
      <c r="D742" s="640"/>
      <c r="E742" s="640"/>
      <c r="F742" s="642"/>
      <c r="G742" s="642"/>
      <c r="H742" s="642"/>
      <c r="I742" s="640"/>
      <c r="J742" s="640"/>
      <c r="K742" s="596"/>
      <c r="L742" s="596"/>
      <c r="M742" s="640"/>
      <c r="N742" s="640"/>
      <c r="O742" s="640"/>
      <c r="P742" s="642"/>
      <c r="Q742" s="640"/>
      <c r="R742" s="640"/>
      <c r="S742" s="640"/>
      <c r="T742" s="640"/>
      <c r="U742" s="640"/>
      <c r="V742" s="640"/>
      <c r="W742" s="640"/>
      <c r="X742" s="640"/>
      <c r="Y742" s="640"/>
      <c r="Z742" s="640"/>
      <c r="AA742" s="640"/>
      <c r="AB742" s="640"/>
      <c r="AC742" s="640"/>
      <c r="AD742" s="640"/>
      <c r="AE742" s="640"/>
      <c r="AF742" s="640"/>
      <c r="AG742" s="640"/>
      <c r="AH742" s="640"/>
      <c r="AI742" s="640"/>
      <c r="AJ742" s="640"/>
      <c r="AK742" s="640"/>
      <c r="AL742" s="640"/>
      <c r="AM742" s="640"/>
      <c r="AN742" s="640"/>
      <c r="AO742" s="640"/>
      <c r="AP742" s="640"/>
      <c r="AQ742" s="640"/>
    </row>
    <row r="743" spans="1:43" ht="15.75" customHeight="1">
      <c r="A743" s="640"/>
      <c r="B743" s="640"/>
      <c r="C743" s="641"/>
      <c r="D743" s="640"/>
      <c r="E743" s="640"/>
      <c r="F743" s="642"/>
      <c r="G743" s="642"/>
      <c r="H743" s="642"/>
      <c r="I743" s="640"/>
      <c r="J743" s="640"/>
      <c r="K743" s="596"/>
      <c r="L743" s="596"/>
      <c r="M743" s="640"/>
      <c r="N743" s="640"/>
      <c r="O743" s="640"/>
      <c r="P743" s="642"/>
      <c r="Q743" s="640"/>
      <c r="R743" s="640"/>
      <c r="S743" s="640"/>
      <c r="T743" s="640"/>
      <c r="U743" s="640"/>
      <c r="V743" s="640"/>
      <c r="W743" s="640"/>
      <c r="X743" s="640"/>
      <c r="Y743" s="640"/>
      <c r="Z743" s="640"/>
      <c r="AA743" s="640"/>
      <c r="AB743" s="640"/>
      <c r="AC743" s="640"/>
      <c r="AD743" s="640"/>
      <c r="AE743" s="640"/>
      <c r="AF743" s="640"/>
      <c r="AG743" s="640"/>
      <c r="AH743" s="640"/>
      <c r="AI743" s="640"/>
      <c r="AJ743" s="640"/>
      <c r="AK743" s="640"/>
      <c r="AL743" s="640"/>
      <c r="AM743" s="640"/>
      <c r="AN743" s="640"/>
      <c r="AO743" s="640"/>
      <c r="AP743" s="640"/>
      <c r="AQ743" s="640"/>
    </row>
    <row r="744" spans="1:43" ht="15.75" customHeight="1">
      <c r="A744" s="640"/>
      <c r="B744" s="640"/>
      <c r="C744" s="641"/>
      <c r="D744" s="640"/>
      <c r="E744" s="640"/>
      <c r="F744" s="642"/>
      <c r="G744" s="642"/>
      <c r="H744" s="642"/>
      <c r="I744" s="640"/>
      <c r="J744" s="640"/>
      <c r="K744" s="596"/>
      <c r="L744" s="596"/>
      <c r="M744" s="640"/>
      <c r="N744" s="640"/>
      <c r="O744" s="640"/>
      <c r="P744" s="642"/>
      <c r="Q744" s="640"/>
      <c r="R744" s="640"/>
      <c r="S744" s="640"/>
      <c r="T744" s="640"/>
      <c r="U744" s="640"/>
      <c r="V744" s="640"/>
      <c r="W744" s="640"/>
      <c r="X744" s="640"/>
      <c r="Y744" s="640"/>
      <c r="Z744" s="640"/>
      <c r="AA744" s="640"/>
      <c r="AB744" s="640"/>
      <c r="AC744" s="640"/>
      <c r="AD744" s="640"/>
      <c r="AE744" s="640"/>
      <c r="AF744" s="640"/>
      <c r="AG744" s="640"/>
      <c r="AH744" s="640"/>
      <c r="AI744" s="640"/>
      <c r="AJ744" s="640"/>
      <c r="AK744" s="640"/>
      <c r="AL744" s="640"/>
      <c r="AM744" s="640"/>
      <c r="AN744" s="640"/>
      <c r="AO744" s="640"/>
      <c r="AP744" s="640"/>
      <c r="AQ744" s="640"/>
    </row>
    <row r="745" spans="1:43" ht="15.75" customHeight="1">
      <c r="A745" s="640"/>
      <c r="B745" s="640"/>
      <c r="C745" s="641"/>
      <c r="D745" s="640"/>
      <c r="E745" s="640"/>
      <c r="F745" s="642"/>
      <c r="G745" s="642"/>
      <c r="H745" s="642"/>
      <c r="I745" s="640"/>
      <c r="J745" s="640"/>
      <c r="K745" s="596"/>
      <c r="L745" s="596"/>
      <c r="M745" s="640"/>
      <c r="N745" s="640"/>
      <c r="O745" s="640"/>
      <c r="P745" s="642"/>
      <c r="Q745" s="640"/>
      <c r="R745" s="640"/>
      <c r="S745" s="640"/>
      <c r="T745" s="640"/>
      <c r="U745" s="640"/>
      <c r="V745" s="640"/>
      <c r="W745" s="640"/>
      <c r="X745" s="640"/>
      <c r="Y745" s="640"/>
      <c r="Z745" s="640"/>
      <c r="AA745" s="640"/>
      <c r="AB745" s="640"/>
      <c r="AC745" s="640"/>
      <c r="AD745" s="640"/>
      <c r="AE745" s="640"/>
      <c r="AF745" s="640"/>
      <c r="AG745" s="640"/>
      <c r="AH745" s="640"/>
      <c r="AI745" s="640"/>
      <c r="AJ745" s="640"/>
      <c r="AK745" s="640"/>
      <c r="AL745" s="640"/>
      <c r="AM745" s="640"/>
      <c r="AN745" s="640"/>
      <c r="AO745" s="640"/>
      <c r="AP745" s="640"/>
      <c r="AQ745" s="640"/>
    </row>
    <row r="746" spans="1:43" ht="15.75" customHeight="1">
      <c r="A746" s="640"/>
      <c r="B746" s="640"/>
      <c r="C746" s="641"/>
      <c r="D746" s="640"/>
      <c r="E746" s="640"/>
      <c r="F746" s="642"/>
      <c r="G746" s="642"/>
      <c r="H746" s="642"/>
      <c r="I746" s="640"/>
      <c r="J746" s="640"/>
      <c r="K746" s="596"/>
      <c r="L746" s="596"/>
      <c r="M746" s="640"/>
      <c r="N746" s="640"/>
      <c r="O746" s="640"/>
      <c r="P746" s="642"/>
      <c r="Q746" s="640"/>
      <c r="R746" s="640"/>
      <c r="S746" s="640"/>
      <c r="T746" s="640"/>
      <c r="U746" s="640"/>
      <c r="V746" s="640"/>
      <c r="W746" s="640"/>
      <c r="X746" s="640"/>
      <c r="Y746" s="640"/>
      <c r="Z746" s="640"/>
      <c r="AA746" s="640"/>
      <c r="AB746" s="640"/>
      <c r="AC746" s="640"/>
      <c r="AD746" s="640"/>
      <c r="AE746" s="640"/>
      <c r="AF746" s="640"/>
      <c r="AG746" s="640"/>
      <c r="AH746" s="640"/>
      <c r="AI746" s="640"/>
      <c r="AJ746" s="640"/>
      <c r="AK746" s="640"/>
      <c r="AL746" s="640"/>
      <c r="AM746" s="640"/>
      <c r="AN746" s="640"/>
      <c r="AO746" s="640"/>
      <c r="AP746" s="640"/>
      <c r="AQ746" s="640"/>
    </row>
    <row r="747" spans="1:43" ht="15.75" customHeight="1">
      <c r="A747" s="640"/>
      <c r="B747" s="640"/>
      <c r="C747" s="641"/>
      <c r="D747" s="640"/>
      <c r="E747" s="640"/>
      <c r="F747" s="642"/>
      <c r="G747" s="642"/>
      <c r="H747" s="642"/>
      <c r="I747" s="640"/>
      <c r="J747" s="640"/>
      <c r="K747" s="596"/>
      <c r="L747" s="596"/>
      <c r="M747" s="640"/>
      <c r="N747" s="640"/>
      <c r="O747" s="640"/>
      <c r="P747" s="642"/>
      <c r="Q747" s="640"/>
      <c r="R747" s="640"/>
      <c r="S747" s="640"/>
      <c r="T747" s="640"/>
      <c r="U747" s="640"/>
      <c r="V747" s="640"/>
      <c r="W747" s="640"/>
      <c r="X747" s="640"/>
      <c r="Y747" s="640"/>
      <c r="Z747" s="640"/>
      <c r="AA747" s="640"/>
      <c r="AB747" s="640"/>
      <c r="AC747" s="640"/>
      <c r="AD747" s="640"/>
      <c r="AE747" s="640"/>
      <c r="AF747" s="640"/>
      <c r="AG747" s="640"/>
      <c r="AH747" s="640"/>
      <c r="AI747" s="640"/>
      <c r="AJ747" s="640"/>
      <c r="AK747" s="640"/>
      <c r="AL747" s="640"/>
      <c r="AM747" s="640"/>
      <c r="AN747" s="640"/>
      <c r="AO747" s="640"/>
      <c r="AP747" s="640"/>
      <c r="AQ747" s="640"/>
    </row>
    <row r="748" spans="1:43" ht="15.75" customHeight="1">
      <c r="A748" s="640"/>
      <c r="B748" s="640"/>
      <c r="C748" s="641"/>
      <c r="D748" s="640"/>
      <c r="E748" s="640"/>
      <c r="F748" s="642"/>
      <c r="G748" s="642"/>
      <c r="H748" s="642"/>
      <c r="I748" s="640"/>
      <c r="J748" s="640"/>
      <c r="K748" s="596"/>
      <c r="L748" s="596"/>
      <c r="M748" s="640"/>
      <c r="N748" s="640"/>
      <c r="O748" s="640"/>
      <c r="P748" s="642"/>
      <c r="Q748" s="640"/>
      <c r="R748" s="640"/>
      <c r="S748" s="640"/>
      <c r="T748" s="640"/>
      <c r="U748" s="640"/>
      <c r="V748" s="640"/>
      <c r="W748" s="640"/>
      <c r="X748" s="640"/>
      <c r="Y748" s="640"/>
      <c r="Z748" s="640"/>
      <c r="AA748" s="640"/>
      <c r="AB748" s="640"/>
      <c r="AC748" s="640"/>
      <c r="AD748" s="640"/>
      <c r="AE748" s="640"/>
      <c r="AF748" s="640"/>
      <c r="AG748" s="640"/>
      <c r="AH748" s="640"/>
      <c r="AI748" s="640"/>
      <c r="AJ748" s="640"/>
      <c r="AK748" s="640"/>
      <c r="AL748" s="640"/>
      <c r="AM748" s="640"/>
      <c r="AN748" s="640"/>
      <c r="AO748" s="640"/>
      <c r="AP748" s="640"/>
      <c r="AQ748" s="640"/>
    </row>
    <row r="749" spans="1:43" ht="15.75" customHeight="1">
      <c r="A749" s="640"/>
      <c r="B749" s="640"/>
      <c r="C749" s="641"/>
      <c r="D749" s="640"/>
      <c r="E749" s="640"/>
      <c r="F749" s="642"/>
      <c r="G749" s="642"/>
      <c r="H749" s="642"/>
      <c r="I749" s="640"/>
      <c r="J749" s="640"/>
      <c r="K749" s="596"/>
      <c r="L749" s="596"/>
      <c r="M749" s="640"/>
      <c r="N749" s="640"/>
      <c r="O749" s="640"/>
      <c r="P749" s="642"/>
      <c r="Q749" s="640"/>
      <c r="R749" s="640"/>
      <c r="S749" s="640"/>
      <c r="T749" s="640"/>
      <c r="U749" s="640"/>
      <c r="V749" s="640"/>
      <c r="W749" s="640"/>
      <c r="X749" s="640"/>
      <c r="Y749" s="640"/>
      <c r="Z749" s="640"/>
      <c r="AA749" s="640"/>
      <c r="AB749" s="640"/>
      <c r="AC749" s="640"/>
      <c r="AD749" s="640"/>
      <c r="AE749" s="640"/>
      <c r="AF749" s="640"/>
      <c r="AG749" s="640"/>
      <c r="AH749" s="640"/>
      <c r="AI749" s="640"/>
      <c r="AJ749" s="640"/>
      <c r="AK749" s="640"/>
      <c r="AL749" s="640"/>
      <c r="AM749" s="640"/>
      <c r="AN749" s="640"/>
      <c r="AO749" s="640"/>
      <c r="AP749" s="640"/>
      <c r="AQ749" s="640"/>
    </row>
    <row r="750" spans="1:43" ht="15.75" customHeight="1">
      <c r="A750" s="640"/>
      <c r="B750" s="640"/>
      <c r="C750" s="641"/>
      <c r="D750" s="640"/>
      <c r="E750" s="640"/>
      <c r="F750" s="642"/>
      <c r="G750" s="642"/>
      <c r="H750" s="642"/>
      <c r="I750" s="640"/>
      <c r="J750" s="640"/>
      <c r="K750" s="596"/>
      <c r="L750" s="596"/>
      <c r="M750" s="640"/>
      <c r="N750" s="640"/>
      <c r="O750" s="640"/>
      <c r="P750" s="642"/>
      <c r="Q750" s="640"/>
      <c r="R750" s="640"/>
      <c r="S750" s="640"/>
      <c r="T750" s="640"/>
      <c r="U750" s="640"/>
      <c r="V750" s="640"/>
      <c r="W750" s="640"/>
      <c r="X750" s="640"/>
      <c r="Y750" s="640"/>
      <c r="Z750" s="640"/>
      <c r="AA750" s="640"/>
      <c r="AB750" s="640"/>
      <c r="AC750" s="640"/>
      <c r="AD750" s="640"/>
      <c r="AE750" s="640"/>
      <c r="AF750" s="640"/>
      <c r="AG750" s="640"/>
      <c r="AH750" s="640"/>
      <c r="AI750" s="640"/>
      <c r="AJ750" s="640"/>
      <c r="AK750" s="640"/>
      <c r="AL750" s="640"/>
      <c r="AM750" s="640"/>
      <c r="AN750" s="640"/>
      <c r="AO750" s="640"/>
      <c r="AP750" s="640"/>
      <c r="AQ750" s="640"/>
    </row>
    <row r="751" spans="1:43" ht="15.75" customHeight="1">
      <c r="A751" s="640"/>
      <c r="B751" s="640"/>
      <c r="C751" s="641"/>
      <c r="D751" s="640"/>
      <c r="E751" s="640"/>
      <c r="F751" s="642"/>
      <c r="G751" s="642"/>
      <c r="H751" s="642"/>
      <c r="I751" s="640"/>
      <c r="J751" s="640"/>
      <c r="K751" s="596"/>
      <c r="L751" s="596"/>
      <c r="M751" s="640"/>
      <c r="N751" s="640"/>
      <c r="O751" s="640"/>
      <c r="P751" s="642"/>
      <c r="Q751" s="640"/>
      <c r="R751" s="640"/>
      <c r="S751" s="640"/>
      <c r="T751" s="640"/>
      <c r="U751" s="640"/>
      <c r="V751" s="640"/>
      <c r="W751" s="640"/>
      <c r="X751" s="640"/>
      <c r="Y751" s="640"/>
      <c r="Z751" s="640"/>
      <c r="AA751" s="640"/>
      <c r="AB751" s="640"/>
      <c r="AC751" s="640"/>
      <c r="AD751" s="640"/>
      <c r="AE751" s="640"/>
      <c r="AF751" s="640"/>
      <c r="AG751" s="640"/>
      <c r="AH751" s="640"/>
      <c r="AI751" s="640"/>
      <c r="AJ751" s="640"/>
      <c r="AK751" s="640"/>
      <c r="AL751" s="640"/>
      <c r="AM751" s="640"/>
      <c r="AN751" s="640"/>
      <c r="AO751" s="640"/>
      <c r="AP751" s="640"/>
      <c r="AQ751" s="640"/>
    </row>
    <row r="752" spans="1:43" ht="15.75" customHeight="1">
      <c r="A752" s="640"/>
      <c r="B752" s="640"/>
      <c r="C752" s="641"/>
      <c r="D752" s="640"/>
      <c r="E752" s="640"/>
      <c r="F752" s="642"/>
      <c r="G752" s="642"/>
      <c r="H752" s="642"/>
      <c r="I752" s="640"/>
      <c r="J752" s="640"/>
      <c r="K752" s="596"/>
      <c r="L752" s="596"/>
      <c r="M752" s="640"/>
      <c r="N752" s="640"/>
      <c r="O752" s="640"/>
      <c r="P752" s="642"/>
      <c r="Q752" s="640"/>
      <c r="R752" s="640"/>
      <c r="S752" s="640"/>
      <c r="T752" s="640"/>
      <c r="U752" s="640"/>
      <c r="V752" s="640"/>
      <c r="W752" s="640"/>
      <c r="X752" s="640"/>
      <c r="Y752" s="640"/>
      <c r="Z752" s="640"/>
      <c r="AA752" s="640"/>
      <c r="AB752" s="640"/>
      <c r="AC752" s="640"/>
      <c r="AD752" s="640"/>
      <c r="AE752" s="640"/>
      <c r="AF752" s="640"/>
      <c r="AG752" s="640"/>
      <c r="AH752" s="640"/>
      <c r="AI752" s="640"/>
      <c r="AJ752" s="640"/>
      <c r="AK752" s="640"/>
      <c r="AL752" s="640"/>
      <c r="AM752" s="640"/>
      <c r="AN752" s="640"/>
      <c r="AO752" s="640"/>
      <c r="AP752" s="640"/>
      <c r="AQ752" s="640"/>
    </row>
    <row r="753" spans="1:43" ht="15.75" customHeight="1">
      <c r="A753" s="640"/>
      <c r="B753" s="640"/>
      <c r="C753" s="641"/>
      <c r="D753" s="640"/>
      <c r="E753" s="640"/>
      <c r="F753" s="642"/>
      <c r="G753" s="642"/>
      <c r="H753" s="642"/>
      <c r="I753" s="640"/>
      <c r="J753" s="640"/>
      <c r="K753" s="596"/>
      <c r="L753" s="596"/>
      <c r="M753" s="640"/>
      <c r="N753" s="640"/>
      <c r="O753" s="640"/>
      <c r="P753" s="642"/>
      <c r="Q753" s="640"/>
      <c r="R753" s="640"/>
      <c r="S753" s="640"/>
      <c r="T753" s="640"/>
      <c r="U753" s="640"/>
      <c r="V753" s="640"/>
      <c r="W753" s="640"/>
      <c r="X753" s="640"/>
      <c r="Y753" s="640"/>
      <c r="Z753" s="640"/>
      <c r="AA753" s="640"/>
      <c r="AB753" s="640"/>
      <c r="AC753" s="640"/>
      <c r="AD753" s="640"/>
      <c r="AE753" s="640"/>
      <c r="AF753" s="640"/>
      <c r="AG753" s="640"/>
      <c r="AH753" s="640"/>
      <c r="AI753" s="640"/>
      <c r="AJ753" s="640"/>
      <c r="AK753" s="640"/>
      <c r="AL753" s="640"/>
      <c r="AM753" s="640"/>
      <c r="AN753" s="640"/>
      <c r="AO753" s="640"/>
      <c r="AP753" s="640"/>
      <c r="AQ753" s="640"/>
    </row>
    <row r="754" spans="1:43" ht="15.75" customHeight="1">
      <c r="A754" s="640"/>
      <c r="B754" s="640"/>
      <c r="C754" s="641"/>
      <c r="D754" s="640"/>
      <c r="E754" s="640"/>
      <c r="F754" s="642"/>
      <c r="G754" s="642"/>
      <c r="H754" s="642"/>
      <c r="I754" s="640"/>
      <c r="J754" s="640"/>
      <c r="K754" s="596"/>
      <c r="L754" s="596"/>
      <c r="M754" s="640"/>
      <c r="N754" s="640"/>
      <c r="O754" s="640"/>
      <c r="P754" s="642"/>
      <c r="Q754" s="640"/>
      <c r="R754" s="640"/>
      <c r="S754" s="640"/>
      <c r="T754" s="640"/>
      <c r="U754" s="640"/>
      <c r="V754" s="640"/>
      <c r="W754" s="640"/>
      <c r="X754" s="640"/>
      <c r="Y754" s="640"/>
      <c r="Z754" s="640"/>
      <c r="AA754" s="640"/>
      <c r="AB754" s="640"/>
      <c r="AC754" s="640"/>
      <c r="AD754" s="640"/>
      <c r="AE754" s="640"/>
      <c r="AF754" s="640"/>
      <c r="AG754" s="640"/>
      <c r="AH754" s="640"/>
      <c r="AI754" s="640"/>
      <c r="AJ754" s="640"/>
      <c r="AK754" s="640"/>
      <c r="AL754" s="640"/>
      <c r="AM754" s="640"/>
      <c r="AN754" s="640"/>
      <c r="AO754" s="640"/>
      <c r="AP754" s="640"/>
      <c r="AQ754" s="640"/>
    </row>
    <row r="755" spans="1:43" ht="15.75" customHeight="1">
      <c r="A755" s="640"/>
      <c r="B755" s="640"/>
      <c r="C755" s="641"/>
      <c r="D755" s="640"/>
      <c r="E755" s="640"/>
      <c r="F755" s="642"/>
      <c r="G755" s="642"/>
      <c r="H755" s="642"/>
      <c r="I755" s="640"/>
      <c r="J755" s="640"/>
      <c r="K755" s="596"/>
      <c r="L755" s="596"/>
      <c r="M755" s="640"/>
      <c r="N755" s="640"/>
      <c r="O755" s="640"/>
      <c r="P755" s="642"/>
      <c r="Q755" s="640"/>
      <c r="R755" s="640"/>
      <c r="S755" s="640"/>
      <c r="T755" s="640"/>
      <c r="U755" s="640"/>
      <c r="V755" s="640"/>
      <c r="W755" s="640"/>
      <c r="X755" s="640"/>
      <c r="Y755" s="640"/>
      <c r="Z755" s="640"/>
      <c r="AA755" s="640"/>
      <c r="AB755" s="640"/>
      <c r="AC755" s="640"/>
      <c r="AD755" s="640"/>
      <c r="AE755" s="640"/>
      <c r="AF755" s="640"/>
      <c r="AG755" s="640"/>
      <c r="AH755" s="640"/>
      <c r="AI755" s="640"/>
      <c r="AJ755" s="640"/>
      <c r="AK755" s="640"/>
      <c r="AL755" s="640"/>
      <c r="AM755" s="640"/>
      <c r="AN755" s="640"/>
      <c r="AO755" s="640"/>
      <c r="AP755" s="640"/>
      <c r="AQ755" s="640"/>
    </row>
    <row r="756" spans="1:43" ht="15.75" customHeight="1">
      <c r="A756" s="640"/>
      <c r="B756" s="640"/>
      <c r="C756" s="641"/>
      <c r="D756" s="640"/>
      <c r="E756" s="640"/>
      <c r="F756" s="642"/>
      <c r="G756" s="642"/>
      <c r="H756" s="642"/>
      <c r="I756" s="640"/>
      <c r="J756" s="640"/>
      <c r="K756" s="596"/>
      <c r="L756" s="596"/>
      <c r="M756" s="640"/>
      <c r="N756" s="640"/>
      <c r="O756" s="640"/>
      <c r="P756" s="642"/>
      <c r="Q756" s="640"/>
      <c r="R756" s="640"/>
      <c r="S756" s="640"/>
      <c r="T756" s="640"/>
      <c r="U756" s="640"/>
      <c r="V756" s="640"/>
      <c r="W756" s="640"/>
      <c r="X756" s="640"/>
      <c r="Y756" s="640"/>
      <c r="Z756" s="640"/>
      <c r="AA756" s="640"/>
      <c r="AB756" s="640"/>
      <c r="AC756" s="640"/>
      <c r="AD756" s="640"/>
      <c r="AE756" s="640"/>
      <c r="AF756" s="640"/>
      <c r="AG756" s="640"/>
      <c r="AH756" s="640"/>
      <c r="AI756" s="640"/>
      <c r="AJ756" s="640"/>
      <c r="AK756" s="640"/>
      <c r="AL756" s="640"/>
      <c r="AM756" s="640"/>
      <c r="AN756" s="640"/>
      <c r="AO756" s="640"/>
      <c r="AP756" s="640"/>
      <c r="AQ756" s="640"/>
    </row>
    <row r="757" spans="1:43" ht="15.75" customHeight="1">
      <c r="A757" s="640"/>
      <c r="B757" s="640"/>
      <c r="C757" s="641"/>
      <c r="D757" s="640"/>
      <c r="E757" s="640"/>
      <c r="F757" s="642"/>
      <c r="G757" s="642"/>
      <c r="H757" s="642"/>
      <c r="I757" s="640"/>
      <c r="J757" s="640"/>
      <c r="K757" s="596"/>
      <c r="L757" s="596"/>
      <c r="M757" s="640"/>
      <c r="N757" s="640"/>
      <c r="O757" s="640"/>
      <c r="P757" s="642"/>
      <c r="Q757" s="640"/>
      <c r="R757" s="640"/>
      <c r="S757" s="640"/>
      <c r="T757" s="640"/>
      <c r="U757" s="640"/>
      <c r="V757" s="640"/>
      <c r="W757" s="640"/>
      <c r="X757" s="640"/>
      <c r="Y757" s="640"/>
      <c r="Z757" s="640"/>
      <c r="AA757" s="640"/>
      <c r="AB757" s="640"/>
      <c r="AC757" s="640"/>
      <c r="AD757" s="640"/>
      <c r="AE757" s="640"/>
      <c r="AF757" s="640"/>
      <c r="AG757" s="640"/>
      <c r="AH757" s="640"/>
      <c r="AI757" s="640"/>
      <c r="AJ757" s="640"/>
      <c r="AK757" s="640"/>
      <c r="AL757" s="640"/>
      <c r="AM757" s="640"/>
      <c r="AN757" s="640"/>
      <c r="AO757" s="640"/>
      <c r="AP757" s="640"/>
      <c r="AQ757" s="640"/>
    </row>
    <row r="758" spans="1:43" ht="15.75" customHeight="1">
      <c r="A758" s="640"/>
      <c r="B758" s="640"/>
      <c r="C758" s="641"/>
      <c r="D758" s="640"/>
      <c r="E758" s="640"/>
      <c r="F758" s="642"/>
      <c r="G758" s="642"/>
      <c r="H758" s="642"/>
      <c r="I758" s="640"/>
      <c r="J758" s="640"/>
      <c r="K758" s="596"/>
      <c r="L758" s="596"/>
      <c r="M758" s="640"/>
      <c r="N758" s="640"/>
      <c r="O758" s="640"/>
      <c r="P758" s="642"/>
      <c r="Q758" s="640"/>
      <c r="R758" s="640"/>
      <c r="S758" s="640"/>
      <c r="T758" s="640"/>
      <c r="U758" s="640"/>
      <c r="V758" s="640"/>
      <c r="W758" s="640"/>
      <c r="X758" s="640"/>
      <c r="Y758" s="640"/>
      <c r="Z758" s="640"/>
      <c r="AA758" s="640"/>
      <c r="AB758" s="640"/>
      <c r="AC758" s="640"/>
      <c r="AD758" s="640"/>
      <c r="AE758" s="640"/>
      <c r="AF758" s="640"/>
      <c r="AG758" s="640"/>
      <c r="AH758" s="640"/>
      <c r="AI758" s="640"/>
      <c r="AJ758" s="640"/>
      <c r="AK758" s="640"/>
      <c r="AL758" s="640"/>
      <c r="AM758" s="640"/>
      <c r="AN758" s="640"/>
      <c r="AO758" s="640"/>
      <c r="AP758" s="640"/>
      <c r="AQ758" s="640"/>
    </row>
    <row r="759" spans="1:43" ht="15.75" customHeight="1">
      <c r="A759" s="640"/>
      <c r="B759" s="640"/>
      <c r="C759" s="641"/>
      <c r="D759" s="640"/>
      <c r="E759" s="640"/>
      <c r="F759" s="642"/>
      <c r="G759" s="642"/>
      <c r="H759" s="642"/>
      <c r="I759" s="640"/>
      <c r="J759" s="640"/>
      <c r="K759" s="596"/>
      <c r="L759" s="596"/>
      <c r="M759" s="640"/>
      <c r="N759" s="640"/>
      <c r="O759" s="640"/>
      <c r="P759" s="642"/>
      <c r="Q759" s="640"/>
      <c r="R759" s="640"/>
      <c r="S759" s="640"/>
      <c r="T759" s="640"/>
      <c r="U759" s="640"/>
      <c r="V759" s="640"/>
      <c r="W759" s="640"/>
      <c r="X759" s="640"/>
      <c r="Y759" s="640"/>
      <c r="Z759" s="640"/>
      <c r="AA759" s="640"/>
      <c r="AB759" s="640"/>
      <c r="AC759" s="640"/>
      <c r="AD759" s="640"/>
      <c r="AE759" s="640"/>
      <c r="AF759" s="640"/>
      <c r="AG759" s="640"/>
      <c r="AH759" s="640"/>
      <c r="AI759" s="640"/>
      <c r="AJ759" s="640"/>
      <c r="AK759" s="640"/>
      <c r="AL759" s="640"/>
      <c r="AM759" s="640"/>
      <c r="AN759" s="640"/>
      <c r="AO759" s="640"/>
      <c r="AP759" s="640"/>
      <c r="AQ759" s="640"/>
    </row>
    <row r="760" spans="1:43" ht="15.75" customHeight="1">
      <c r="A760" s="640"/>
      <c r="B760" s="640"/>
      <c r="C760" s="641"/>
      <c r="D760" s="640"/>
      <c r="E760" s="640"/>
      <c r="F760" s="642"/>
      <c r="G760" s="642"/>
      <c r="H760" s="642"/>
      <c r="I760" s="640"/>
      <c r="J760" s="640"/>
      <c r="K760" s="596"/>
      <c r="L760" s="596"/>
      <c r="M760" s="640"/>
      <c r="N760" s="640"/>
      <c r="O760" s="640"/>
      <c r="P760" s="642"/>
      <c r="Q760" s="640"/>
      <c r="R760" s="640"/>
      <c r="S760" s="640"/>
      <c r="T760" s="640"/>
      <c r="U760" s="640"/>
      <c r="V760" s="640"/>
      <c r="W760" s="640"/>
      <c r="X760" s="640"/>
      <c r="Y760" s="640"/>
      <c r="Z760" s="640"/>
      <c r="AA760" s="640"/>
      <c r="AB760" s="640"/>
      <c r="AC760" s="640"/>
      <c r="AD760" s="640"/>
      <c r="AE760" s="640"/>
      <c r="AF760" s="640"/>
      <c r="AG760" s="640"/>
      <c r="AH760" s="640"/>
      <c r="AI760" s="640"/>
      <c r="AJ760" s="640"/>
      <c r="AK760" s="640"/>
      <c r="AL760" s="640"/>
      <c r="AM760" s="640"/>
      <c r="AN760" s="640"/>
      <c r="AO760" s="640"/>
      <c r="AP760" s="640"/>
      <c r="AQ760" s="640"/>
    </row>
    <row r="761" spans="1:43" ht="15.75" customHeight="1">
      <c r="A761" s="640"/>
      <c r="B761" s="640"/>
      <c r="C761" s="641"/>
      <c r="D761" s="640"/>
      <c r="E761" s="640"/>
      <c r="F761" s="642"/>
      <c r="G761" s="642"/>
      <c r="H761" s="642"/>
      <c r="I761" s="640"/>
      <c r="J761" s="640"/>
      <c r="K761" s="596"/>
      <c r="L761" s="596"/>
      <c r="M761" s="640"/>
      <c r="N761" s="640"/>
      <c r="O761" s="640"/>
      <c r="P761" s="642"/>
      <c r="Q761" s="640"/>
      <c r="R761" s="640"/>
      <c r="S761" s="640"/>
      <c r="T761" s="640"/>
      <c r="U761" s="640"/>
      <c r="V761" s="640"/>
      <c r="W761" s="640"/>
      <c r="X761" s="640"/>
      <c r="Y761" s="640"/>
      <c r="Z761" s="640"/>
      <c r="AA761" s="640"/>
      <c r="AB761" s="640"/>
      <c r="AC761" s="640"/>
      <c r="AD761" s="640"/>
      <c r="AE761" s="640"/>
      <c r="AF761" s="640"/>
      <c r="AG761" s="640"/>
      <c r="AH761" s="640"/>
      <c r="AI761" s="640"/>
      <c r="AJ761" s="640"/>
      <c r="AK761" s="640"/>
      <c r="AL761" s="640"/>
      <c r="AM761" s="640"/>
      <c r="AN761" s="640"/>
      <c r="AO761" s="640"/>
      <c r="AP761" s="640"/>
      <c r="AQ761" s="640"/>
    </row>
    <row r="762" spans="1:43" ht="15.75" customHeight="1">
      <c r="A762" s="640"/>
      <c r="B762" s="640"/>
      <c r="C762" s="641"/>
      <c r="D762" s="640"/>
      <c r="E762" s="640"/>
      <c r="F762" s="642"/>
      <c r="G762" s="642"/>
      <c r="H762" s="642"/>
      <c r="I762" s="640"/>
      <c r="J762" s="640"/>
      <c r="K762" s="596"/>
      <c r="L762" s="596"/>
      <c r="M762" s="640"/>
      <c r="N762" s="640"/>
      <c r="O762" s="640"/>
      <c r="P762" s="642"/>
      <c r="Q762" s="640"/>
      <c r="R762" s="640"/>
      <c r="S762" s="640"/>
      <c r="T762" s="640"/>
      <c r="U762" s="640"/>
      <c r="V762" s="640"/>
      <c r="W762" s="640"/>
      <c r="X762" s="640"/>
      <c r="Y762" s="640"/>
      <c r="Z762" s="640"/>
      <c r="AA762" s="640"/>
      <c r="AB762" s="640"/>
      <c r="AC762" s="640"/>
      <c r="AD762" s="640"/>
      <c r="AE762" s="640"/>
      <c r="AF762" s="640"/>
      <c r="AG762" s="640"/>
      <c r="AH762" s="640"/>
      <c r="AI762" s="640"/>
      <c r="AJ762" s="640"/>
      <c r="AK762" s="640"/>
      <c r="AL762" s="640"/>
      <c r="AM762" s="640"/>
      <c r="AN762" s="640"/>
      <c r="AO762" s="640"/>
      <c r="AP762" s="640"/>
      <c r="AQ762" s="640"/>
    </row>
    <row r="763" spans="1:43" ht="15.75" customHeight="1">
      <c r="A763" s="640"/>
      <c r="B763" s="640"/>
      <c r="C763" s="641"/>
      <c r="D763" s="640"/>
      <c r="E763" s="640"/>
      <c r="F763" s="642"/>
      <c r="G763" s="642"/>
      <c r="H763" s="642"/>
      <c r="I763" s="640"/>
      <c r="J763" s="640"/>
      <c r="K763" s="596"/>
      <c r="L763" s="596"/>
      <c r="M763" s="640"/>
      <c r="N763" s="640"/>
      <c r="O763" s="640"/>
      <c r="P763" s="642"/>
      <c r="Q763" s="640"/>
      <c r="R763" s="640"/>
      <c r="S763" s="640"/>
      <c r="T763" s="640"/>
      <c r="U763" s="640"/>
      <c r="V763" s="640"/>
      <c r="W763" s="640"/>
      <c r="X763" s="640"/>
      <c r="Y763" s="640"/>
      <c r="Z763" s="640"/>
      <c r="AA763" s="640"/>
      <c r="AB763" s="640"/>
      <c r="AC763" s="640"/>
      <c r="AD763" s="640"/>
      <c r="AE763" s="640"/>
      <c r="AF763" s="640"/>
      <c r="AG763" s="640"/>
      <c r="AH763" s="640"/>
      <c r="AI763" s="640"/>
      <c r="AJ763" s="640"/>
      <c r="AK763" s="640"/>
      <c r="AL763" s="640"/>
      <c r="AM763" s="640"/>
      <c r="AN763" s="640"/>
      <c r="AO763" s="640"/>
      <c r="AP763" s="640"/>
      <c r="AQ763" s="640"/>
    </row>
    <row r="764" spans="1:43" ht="15.75" customHeight="1">
      <c r="A764" s="640"/>
      <c r="B764" s="640"/>
      <c r="C764" s="641"/>
      <c r="D764" s="640"/>
      <c r="E764" s="640"/>
      <c r="F764" s="642"/>
      <c r="G764" s="642"/>
      <c r="H764" s="642"/>
      <c r="I764" s="640"/>
      <c r="J764" s="640"/>
      <c r="K764" s="596"/>
      <c r="L764" s="596"/>
      <c r="M764" s="640"/>
      <c r="N764" s="640"/>
      <c r="O764" s="640"/>
      <c r="P764" s="642"/>
      <c r="Q764" s="640"/>
      <c r="R764" s="640"/>
      <c r="S764" s="640"/>
      <c r="T764" s="640"/>
      <c r="U764" s="640"/>
      <c r="V764" s="640"/>
      <c r="W764" s="640"/>
      <c r="X764" s="640"/>
      <c r="Y764" s="640"/>
      <c r="Z764" s="640"/>
      <c r="AA764" s="640"/>
      <c r="AB764" s="640"/>
      <c r="AC764" s="640"/>
      <c r="AD764" s="640"/>
      <c r="AE764" s="640"/>
      <c r="AF764" s="640"/>
      <c r="AG764" s="640"/>
      <c r="AH764" s="640"/>
      <c r="AI764" s="640"/>
      <c r="AJ764" s="640"/>
      <c r="AK764" s="640"/>
      <c r="AL764" s="640"/>
      <c r="AM764" s="640"/>
      <c r="AN764" s="640"/>
      <c r="AO764" s="640"/>
      <c r="AP764" s="640"/>
      <c r="AQ764" s="640"/>
    </row>
    <row r="765" spans="1:43" ht="15.75" customHeight="1">
      <c r="A765" s="640"/>
      <c r="B765" s="640"/>
      <c r="C765" s="641"/>
      <c r="D765" s="640"/>
      <c r="E765" s="640"/>
      <c r="F765" s="642"/>
      <c r="G765" s="642"/>
      <c r="H765" s="642"/>
      <c r="I765" s="640"/>
      <c r="J765" s="640"/>
      <c r="K765" s="596"/>
      <c r="L765" s="596"/>
      <c r="M765" s="640"/>
      <c r="N765" s="640"/>
      <c r="O765" s="640"/>
      <c r="P765" s="642"/>
      <c r="Q765" s="640"/>
      <c r="R765" s="640"/>
      <c r="S765" s="640"/>
      <c r="T765" s="640"/>
      <c r="U765" s="640"/>
      <c r="V765" s="640"/>
      <c r="W765" s="640"/>
      <c r="X765" s="640"/>
      <c r="Y765" s="640"/>
      <c r="Z765" s="640"/>
      <c r="AA765" s="640"/>
      <c r="AB765" s="640"/>
      <c r="AC765" s="640"/>
      <c r="AD765" s="640"/>
      <c r="AE765" s="640"/>
      <c r="AF765" s="640"/>
      <c r="AG765" s="640"/>
      <c r="AH765" s="640"/>
      <c r="AI765" s="640"/>
      <c r="AJ765" s="640"/>
      <c r="AK765" s="640"/>
      <c r="AL765" s="640"/>
      <c r="AM765" s="640"/>
      <c r="AN765" s="640"/>
      <c r="AO765" s="640"/>
      <c r="AP765" s="640"/>
      <c r="AQ765" s="640"/>
    </row>
    <row r="766" spans="1:43" ht="15.75" customHeight="1">
      <c r="A766" s="640"/>
      <c r="B766" s="640"/>
      <c r="C766" s="641"/>
      <c r="D766" s="640"/>
      <c r="E766" s="640"/>
      <c r="F766" s="642"/>
      <c r="G766" s="642"/>
      <c r="H766" s="642"/>
      <c r="I766" s="640"/>
      <c r="J766" s="640"/>
      <c r="K766" s="596"/>
      <c r="L766" s="596"/>
      <c r="M766" s="640"/>
      <c r="N766" s="640"/>
      <c r="O766" s="640"/>
      <c r="P766" s="642"/>
      <c r="Q766" s="640"/>
      <c r="R766" s="640"/>
      <c r="S766" s="640"/>
      <c r="T766" s="640"/>
      <c r="U766" s="640"/>
      <c r="V766" s="640"/>
      <c r="W766" s="640"/>
      <c r="X766" s="640"/>
      <c r="Y766" s="640"/>
      <c r="Z766" s="640"/>
      <c r="AA766" s="640"/>
      <c r="AB766" s="640"/>
      <c r="AC766" s="640"/>
      <c r="AD766" s="640"/>
      <c r="AE766" s="640"/>
      <c r="AF766" s="640"/>
      <c r="AG766" s="640"/>
      <c r="AH766" s="640"/>
      <c r="AI766" s="640"/>
      <c r="AJ766" s="640"/>
      <c r="AK766" s="640"/>
      <c r="AL766" s="640"/>
      <c r="AM766" s="640"/>
      <c r="AN766" s="640"/>
      <c r="AO766" s="640"/>
      <c r="AP766" s="640"/>
      <c r="AQ766" s="640"/>
    </row>
    <row r="767" spans="1:43" ht="15.75" customHeight="1">
      <c r="A767" s="640"/>
      <c r="B767" s="640"/>
      <c r="C767" s="641"/>
      <c r="D767" s="640"/>
      <c r="E767" s="640"/>
      <c r="F767" s="642"/>
      <c r="G767" s="642"/>
      <c r="H767" s="642"/>
      <c r="I767" s="640"/>
      <c r="J767" s="640"/>
      <c r="K767" s="596"/>
      <c r="L767" s="596"/>
      <c r="M767" s="640"/>
      <c r="N767" s="640"/>
      <c r="O767" s="640"/>
      <c r="P767" s="642"/>
      <c r="Q767" s="640"/>
      <c r="R767" s="640"/>
      <c r="S767" s="640"/>
      <c r="T767" s="640"/>
      <c r="U767" s="640"/>
      <c r="V767" s="640"/>
      <c r="W767" s="640"/>
      <c r="X767" s="640"/>
      <c r="Y767" s="640"/>
      <c r="Z767" s="640"/>
      <c r="AA767" s="640"/>
      <c r="AB767" s="640"/>
      <c r="AC767" s="640"/>
      <c r="AD767" s="640"/>
      <c r="AE767" s="640"/>
      <c r="AF767" s="640"/>
      <c r="AG767" s="640"/>
      <c r="AH767" s="640"/>
      <c r="AI767" s="640"/>
      <c r="AJ767" s="640"/>
      <c r="AK767" s="640"/>
      <c r="AL767" s="640"/>
      <c r="AM767" s="640"/>
      <c r="AN767" s="640"/>
      <c r="AO767" s="640"/>
      <c r="AP767" s="640"/>
      <c r="AQ767" s="640"/>
    </row>
    <row r="768" spans="1:43" ht="15.75" customHeight="1">
      <c r="A768" s="640"/>
      <c r="B768" s="640"/>
      <c r="C768" s="641"/>
      <c r="D768" s="640"/>
      <c r="E768" s="640"/>
      <c r="F768" s="642"/>
      <c r="G768" s="642"/>
      <c r="H768" s="642"/>
      <c r="I768" s="640"/>
      <c r="J768" s="640"/>
      <c r="K768" s="596"/>
      <c r="L768" s="596"/>
      <c r="M768" s="640"/>
      <c r="N768" s="640"/>
      <c r="O768" s="640"/>
      <c r="P768" s="642"/>
      <c r="Q768" s="640"/>
      <c r="R768" s="640"/>
      <c r="S768" s="640"/>
      <c r="T768" s="640"/>
      <c r="U768" s="640"/>
      <c r="V768" s="640"/>
      <c r="W768" s="640"/>
      <c r="X768" s="640"/>
      <c r="Y768" s="640"/>
      <c r="Z768" s="640"/>
      <c r="AA768" s="640"/>
      <c r="AB768" s="640"/>
      <c r="AC768" s="640"/>
      <c r="AD768" s="640"/>
      <c r="AE768" s="640"/>
      <c r="AF768" s="640"/>
      <c r="AG768" s="640"/>
      <c r="AH768" s="640"/>
      <c r="AI768" s="640"/>
      <c r="AJ768" s="640"/>
      <c r="AK768" s="640"/>
      <c r="AL768" s="640"/>
      <c r="AM768" s="640"/>
      <c r="AN768" s="640"/>
      <c r="AO768" s="640"/>
      <c r="AP768" s="640"/>
      <c r="AQ768" s="640"/>
    </row>
    <row r="769" spans="1:43" ht="15.75" customHeight="1">
      <c r="A769" s="640"/>
      <c r="B769" s="640"/>
      <c r="C769" s="641"/>
      <c r="D769" s="640"/>
      <c r="E769" s="640"/>
      <c r="F769" s="642"/>
      <c r="G769" s="642"/>
      <c r="H769" s="642"/>
      <c r="I769" s="640"/>
      <c r="J769" s="640"/>
      <c r="K769" s="596"/>
      <c r="L769" s="596"/>
      <c r="M769" s="640"/>
      <c r="N769" s="640"/>
      <c r="O769" s="640"/>
      <c r="P769" s="642"/>
      <c r="Q769" s="640"/>
      <c r="R769" s="640"/>
      <c r="S769" s="640"/>
      <c r="T769" s="640"/>
      <c r="U769" s="640"/>
      <c r="V769" s="640"/>
      <c r="W769" s="640"/>
      <c r="X769" s="640"/>
      <c r="Y769" s="640"/>
      <c r="Z769" s="640"/>
      <c r="AA769" s="640"/>
      <c r="AB769" s="640"/>
      <c r="AC769" s="640"/>
      <c r="AD769" s="640"/>
      <c r="AE769" s="640"/>
      <c r="AF769" s="640"/>
      <c r="AG769" s="640"/>
      <c r="AH769" s="640"/>
      <c r="AI769" s="640"/>
      <c r="AJ769" s="640"/>
      <c r="AK769" s="640"/>
      <c r="AL769" s="640"/>
      <c r="AM769" s="640"/>
      <c r="AN769" s="640"/>
      <c r="AO769" s="640"/>
      <c r="AP769" s="640"/>
      <c r="AQ769" s="640"/>
    </row>
    <row r="770" spans="1:43" ht="15.75" customHeight="1">
      <c r="A770" s="640"/>
      <c r="B770" s="640"/>
      <c r="C770" s="641"/>
      <c r="D770" s="640"/>
      <c r="E770" s="640"/>
      <c r="F770" s="642"/>
      <c r="G770" s="642"/>
      <c r="H770" s="642"/>
      <c r="I770" s="640"/>
      <c r="J770" s="640"/>
      <c r="K770" s="596"/>
      <c r="L770" s="596"/>
      <c r="M770" s="640"/>
      <c r="N770" s="640"/>
      <c r="O770" s="640"/>
      <c r="P770" s="642"/>
      <c r="Q770" s="640"/>
      <c r="R770" s="640"/>
      <c r="S770" s="640"/>
      <c r="T770" s="640"/>
      <c r="U770" s="640"/>
      <c r="V770" s="640"/>
      <c r="W770" s="640"/>
      <c r="X770" s="640"/>
      <c r="Y770" s="640"/>
      <c r="Z770" s="640"/>
      <c r="AA770" s="640"/>
      <c r="AB770" s="640"/>
      <c r="AC770" s="640"/>
      <c r="AD770" s="640"/>
      <c r="AE770" s="640"/>
      <c r="AF770" s="640"/>
      <c r="AG770" s="640"/>
      <c r="AH770" s="640"/>
      <c r="AI770" s="640"/>
      <c r="AJ770" s="640"/>
      <c r="AK770" s="640"/>
      <c r="AL770" s="640"/>
      <c r="AM770" s="640"/>
      <c r="AN770" s="640"/>
      <c r="AO770" s="640"/>
      <c r="AP770" s="640"/>
      <c r="AQ770" s="640"/>
    </row>
    <row r="771" spans="1:43" ht="15.75" customHeight="1">
      <c r="A771" s="640"/>
      <c r="B771" s="640"/>
      <c r="C771" s="641"/>
      <c r="D771" s="640"/>
      <c r="E771" s="640"/>
      <c r="F771" s="642"/>
      <c r="G771" s="642"/>
      <c r="H771" s="642"/>
      <c r="I771" s="640"/>
      <c r="J771" s="640"/>
      <c r="K771" s="596"/>
      <c r="L771" s="596"/>
      <c r="M771" s="640"/>
      <c r="N771" s="640"/>
      <c r="O771" s="640"/>
      <c r="P771" s="642"/>
      <c r="Q771" s="640"/>
      <c r="R771" s="640"/>
      <c r="S771" s="640"/>
      <c r="T771" s="640"/>
      <c r="U771" s="640"/>
      <c r="V771" s="640"/>
      <c r="W771" s="640"/>
      <c r="X771" s="640"/>
      <c r="Y771" s="640"/>
      <c r="Z771" s="640"/>
      <c r="AA771" s="640"/>
      <c r="AB771" s="640"/>
      <c r="AC771" s="640"/>
      <c r="AD771" s="640"/>
      <c r="AE771" s="640"/>
      <c r="AF771" s="640"/>
      <c r="AG771" s="640"/>
      <c r="AH771" s="640"/>
      <c r="AI771" s="640"/>
      <c r="AJ771" s="640"/>
      <c r="AK771" s="640"/>
      <c r="AL771" s="640"/>
      <c r="AM771" s="640"/>
      <c r="AN771" s="640"/>
      <c r="AO771" s="640"/>
      <c r="AP771" s="640"/>
      <c r="AQ771" s="640"/>
    </row>
    <row r="772" spans="1:43" ht="15.75" customHeight="1">
      <c r="A772" s="640"/>
      <c r="B772" s="640"/>
      <c r="C772" s="641"/>
      <c r="D772" s="640"/>
      <c r="E772" s="640"/>
      <c r="F772" s="642"/>
      <c r="G772" s="642"/>
      <c r="H772" s="642"/>
      <c r="I772" s="640"/>
      <c r="J772" s="640"/>
      <c r="K772" s="596"/>
      <c r="L772" s="596"/>
      <c r="M772" s="640"/>
      <c r="N772" s="640"/>
      <c r="O772" s="640"/>
      <c r="P772" s="642"/>
      <c r="Q772" s="640"/>
      <c r="R772" s="640"/>
      <c r="S772" s="640"/>
      <c r="T772" s="640"/>
      <c r="U772" s="640"/>
      <c r="V772" s="640"/>
      <c r="W772" s="640"/>
      <c r="X772" s="640"/>
      <c r="Y772" s="640"/>
      <c r="Z772" s="640"/>
      <c r="AA772" s="640"/>
      <c r="AB772" s="640"/>
      <c r="AC772" s="640"/>
      <c r="AD772" s="640"/>
      <c r="AE772" s="640"/>
      <c r="AF772" s="640"/>
      <c r="AG772" s="640"/>
      <c r="AH772" s="640"/>
      <c r="AI772" s="640"/>
      <c r="AJ772" s="640"/>
      <c r="AK772" s="640"/>
      <c r="AL772" s="640"/>
      <c r="AM772" s="640"/>
      <c r="AN772" s="640"/>
      <c r="AO772" s="640"/>
      <c r="AP772" s="640"/>
      <c r="AQ772" s="640"/>
    </row>
    <row r="773" spans="1:43" ht="15.75" customHeight="1">
      <c r="A773" s="640"/>
      <c r="B773" s="640"/>
      <c r="C773" s="641"/>
      <c r="D773" s="640"/>
      <c r="E773" s="640"/>
      <c r="F773" s="642"/>
      <c r="G773" s="642"/>
      <c r="H773" s="642"/>
      <c r="I773" s="640"/>
      <c r="J773" s="640"/>
      <c r="K773" s="596"/>
      <c r="L773" s="596"/>
      <c r="M773" s="640"/>
      <c r="N773" s="640"/>
      <c r="O773" s="640"/>
      <c r="P773" s="642"/>
      <c r="Q773" s="640"/>
      <c r="R773" s="640"/>
      <c r="S773" s="640"/>
      <c r="T773" s="640"/>
      <c r="U773" s="640"/>
      <c r="V773" s="640"/>
      <c r="W773" s="640"/>
      <c r="X773" s="640"/>
      <c r="Y773" s="640"/>
      <c r="Z773" s="640"/>
      <c r="AA773" s="640"/>
      <c r="AB773" s="640"/>
      <c r="AC773" s="640"/>
      <c r="AD773" s="640"/>
      <c r="AE773" s="640"/>
      <c r="AF773" s="640"/>
      <c r="AG773" s="640"/>
      <c r="AH773" s="640"/>
      <c r="AI773" s="640"/>
      <c r="AJ773" s="640"/>
      <c r="AK773" s="640"/>
      <c r="AL773" s="640"/>
      <c r="AM773" s="640"/>
      <c r="AN773" s="640"/>
      <c r="AO773" s="640"/>
      <c r="AP773" s="640"/>
      <c r="AQ773" s="640"/>
    </row>
    <row r="774" spans="1:43" ht="15.75" customHeight="1">
      <c r="A774" s="640"/>
      <c r="B774" s="640"/>
      <c r="C774" s="641"/>
      <c r="D774" s="640"/>
      <c r="E774" s="640"/>
      <c r="F774" s="642"/>
      <c r="G774" s="642"/>
      <c r="H774" s="642"/>
      <c r="I774" s="640"/>
      <c r="J774" s="640"/>
      <c r="K774" s="596"/>
      <c r="L774" s="596"/>
      <c r="M774" s="640"/>
      <c r="N774" s="640"/>
      <c r="O774" s="640"/>
      <c r="P774" s="642"/>
      <c r="Q774" s="640"/>
      <c r="R774" s="640"/>
      <c r="S774" s="640"/>
      <c r="T774" s="640"/>
      <c r="U774" s="640"/>
      <c r="V774" s="640"/>
      <c r="W774" s="640"/>
      <c r="X774" s="640"/>
      <c r="Y774" s="640"/>
      <c r="Z774" s="640"/>
      <c r="AA774" s="640"/>
      <c r="AB774" s="640"/>
      <c r="AC774" s="640"/>
      <c r="AD774" s="640"/>
      <c r="AE774" s="640"/>
      <c r="AF774" s="640"/>
      <c r="AG774" s="640"/>
      <c r="AH774" s="640"/>
      <c r="AI774" s="640"/>
      <c r="AJ774" s="640"/>
      <c r="AK774" s="640"/>
      <c r="AL774" s="640"/>
      <c r="AM774" s="640"/>
      <c r="AN774" s="640"/>
      <c r="AO774" s="640"/>
      <c r="AP774" s="640"/>
      <c r="AQ774" s="640"/>
    </row>
    <row r="775" spans="1:43" ht="15.75" customHeight="1">
      <c r="A775" s="640"/>
      <c r="B775" s="640"/>
      <c r="C775" s="641"/>
      <c r="D775" s="640"/>
      <c r="E775" s="640"/>
      <c r="F775" s="642"/>
      <c r="G775" s="642"/>
      <c r="H775" s="642"/>
      <c r="I775" s="640"/>
      <c r="J775" s="640"/>
      <c r="K775" s="596"/>
      <c r="L775" s="596"/>
      <c r="M775" s="640"/>
      <c r="N775" s="640"/>
      <c r="O775" s="640"/>
      <c r="P775" s="642"/>
      <c r="Q775" s="640"/>
      <c r="R775" s="640"/>
      <c r="S775" s="640"/>
      <c r="T775" s="640"/>
      <c r="U775" s="640"/>
      <c r="V775" s="640"/>
      <c r="W775" s="640"/>
      <c r="X775" s="640"/>
      <c r="Y775" s="640"/>
      <c r="Z775" s="640"/>
      <c r="AA775" s="640"/>
      <c r="AB775" s="640"/>
      <c r="AC775" s="640"/>
      <c r="AD775" s="640"/>
      <c r="AE775" s="640"/>
      <c r="AF775" s="640"/>
      <c r="AG775" s="640"/>
      <c r="AH775" s="640"/>
      <c r="AI775" s="640"/>
      <c r="AJ775" s="640"/>
      <c r="AK775" s="640"/>
      <c r="AL775" s="640"/>
      <c r="AM775" s="640"/>
      <c r="AN775" s="640"/>
      <c r="AO775" s="640"/>
      <c r="AP775" s="640"/>
      <c r="AQ775" s="640"/>
    </row>
    <row r="776" spans="1:43" ht="15.75" customHeight="1">
      <c r="A776" s="640"/>
      <c r="B776" s="640"/>
      <c r="C776" s="641"/>
      <c r="D776" s="640"/>
      <c r="E776" s="640"/>
      <c r="F776" s="642"/>
      <c r="G776" s="642"/>
      <c r="H776" s="642"/>
      <c r="I776" s="640"/>
      <c r="J776" s="640"/>
      <c r="K776" s="596"/>
      <c r="L776" s="596"/>
      <c r="M776" s="640"/>
      <c r="N776" s="640"/>
      <c r="O776" s="640"/>
      <c r="P776" s="642"/>
      <c r="Q776" s="640"/>
      <c r="R776" s="640"/>
      <c r="S776" s="640"/>
      <c r="T776" s="640"/>
      <c r="U776" s="640"/>
      <c r="V776" s="640"/>
      <c r="W776" s="640"/>
      <c r="X776" s="640"/>
      <c r="Y776" s="640"/>
      <c r="Z776" s="640"/>
      <c r="AA776" s="640"/>
      <c r="AB776" s="640"/>
      <c r="AC776" s="640"/>
      <c r="AD776" s="640"/>
      <c r="AE776" s="640"/>
      <c r="AF776" s="640"/>
      <c r="AG776" s="640"/>
      <c r="AH776" s="640"/>
      <c r="AI776" s="640"/>
      <c r="AJ776" s="640"/>
      <c r="AK776" s="640"/>
      <c r="AL776" s="640"/>
      <c r="AM776" s="640"/>
      <c r="AN776" s="640"/>
      <c r="AO776" s="640"/>
      <c r="AP776" s="640"/>
      <c r="AQ776" s="640"/>
    </row>
    <row r="777" spans="1:43" ht="15.75" customHeight="1">
      <c r="A777" s="640"/>
      <c r="B777" s="640"/>
      <c r="C777" s="641"/>
      <c r="D777" s="640"/>
      <c r="E777" s="640"/>
      <c r="F777" s="642"/>
      <c r="G777" s="642"/>
      <c r="H777" s="642"/>
      <c r="I777" s="640"/>
      <c r="J777" s="640"/>
      <c r="K777" s="596"/>
      <c r="L777" s="596"/>
      <c r="M777" s="640"/>
      <c r="N777" s="640"/>
      <c r="O777" s="640"/>
      <c r="P777" s="642"/>
      <c r="Q777" s="640"/>
      <c r="R777" s="640"/>
      <c r="S777" s="640"/>
      <c r="T777" s="640"/>
      <c r="U777" s="640"/>
      <c r="V777" s="640"/>
      <c r="W777" s="640"/>
      <c r="X777" s="640"/>
      <c r="Y777" s="640"/>
      <c r="Z777" s="640"/>
      <c r="AA777" s="640"/>
      <c r="AB777" s="640"/>
      <c r="AC777" s="640"/>
      <c r="AD777" s="640"/>
      <c r="AE777" s="640"/>
      <c r="AF777" s="640"/>
      <c r="AG777" s="640"/>
      <c r="AH777" s="640"/>
      <c r="AI777" s="640"/>
      <c r="AJ777" s="640"/>
      <c r="AK777" s="640"/>
      <c r="AL777" s="640"/>
      <c r="AM777" s="640"/>
      <c r="AN777" s="640"/>
      <c r="AO777" s="640"/>
      <c r="AP777" s="640"/>
      <c r="AQ777" s="640"/>
    </row>
    <row r="778" spans="1:43" ht="15.75" customHeight="1">
      <c r="A778" s="640"/>
      <c r="B778" s="640"/>
      <c r="C778" s="641"/>
      <c r="D778" s="640"/>
      <c r="E778" s="640"/>
      <c r="F778" s="642"/>
      <c r="G778" s="642"/>
      <c r="H778" s="642"/>
      <c r="I778" s="640"/>
      <c r="J778" s="640"/>
      <c r="K778" s="596"/>
      <c r="L778" s="596"/>
      <c r="M778" s="640"/>
      <c r="N778" s="640"/>
      <c r="O778" s="640"/>
      <c r="P778" s="642"/>
      <c r="Q778" s="640"/>
      <c r="R778" s="640"/>
      <c r="S778" s="640"/>
      <c r="T778" s="640"/>
      <c r="U778" s="640"/>
      <c r="V778" s="640"/>
      <c r="W778" s="640"/>
      <c r="X778" s="640"/>
      <c r="Y778" s="640"/>
      <c r="Z778" s="640"/>
      <c r="AA778" s="640"/>
      <c r="AB778" s="640"/>
      <c r="AC778" s="640"/>
      <c r="AD778" s="640"/>
      <c r="AE778" s="640"/>
      <c r="AF778" s="640"/>
      <c r="AG778" s="640"/>
      <c r="AH778" s="640"/>
      <c r="AI778" s="640"/>
      <c r="AJ778" s="640"/>
      <c r="AK778" s="640"/>
      <c r="AL778" s="640"/>
      <c r="AM778" s="640"/>
      <c r="AN778" s="640"/>
      <c r="AO778" s="640"/>
      <c r="AP778" s="640"/>
      <c r="AQ778" s="640"/>
    </row>
    <row r="779" spans="1:43" ht="15.75" customHeight="1">
      <c r="A779" s="640"/>
      <c r="B779" s="640"/>
      <c r="C779" s="641"/>
      <c r="D779" s="640"/>
      <c r="E779" s="640"/>
      <c r="F779" s="642"/>
      <c r="G779" s="642"/>
      <c r="H779" s="642"/>
      <c r="I779" s="640"/>
      <c r="J779" s="640"/>
      <c r="K779" s="596"/>
      <c r="L779" s="596"/>
      <c r="M779" s="640"/>
      <c r="N779" s="640"/>
      <c r="O779" s="640"/>
      <c r="P779" s="642"/>
      <c r="Q779" s="640"/>
      <c r="R779" s="640"/>
      <c r="S779" s="640"/>
      <c r="T779" s="640"/>
      <c r="U779" s="640"/>
      <c r="V779" s="640"/>
      <c r="W779" s="640"/>
      <c r="X779" s="640"/>
      <c r="Y779" s="640"/>
      <c r="Z779" s="640"/>
      <c r="AA779" s="640"/>
      <c r="AB779" s="640"/>
      <c r="AC779" s="640"/>
      <c r="AD779" s="640"/>
      <c r="AE779" s="640"/>
      <c r="AF779" s="640"/>
      <c r="AG779" s="640"/>
      <c r="AH779" s="640"/>
      <c r="AI779" s="640"/>
      <c r="AJ779" s="640"/>
      <c r="AK779" s="640"/>
      <c r="AL779" s="640"/>
      <c r="AM779" s="640"/>
      <c r="AN779" s="640"/>
      <c r="AO779" s="640"/>
      <c r="AP779" s="640"/>
      <c r="AQ779" s="640"/>
    </row>
    <row r="780" spans="1:43" ht="15.75" customHeight="1">
      <c r="A780" s="640"/>
      <c r="B780" s="640"/>
      <c r="C780" s="641"/>
      <c r="D780" s="640"/>
      <c r="E780" s="640"/>
      <c r="F780" s="642"/>
      <c r="G780" s="642"/>
      <c r="H780" s="642"/>
      <c r="I780" s="640"/>
      <c r="J780" s="640"/>
      <c r="K780" s="596"/>
      <c r="L780" s="596"/>
      <c r="M780" s="640"/>
      <c r="N780" s="640"/>
      <c r="O780" s="640"/>
      <c r="P780" s="642"/>
      <c r="Q780" s="640"/>
      <c r="R780" s="640"/>
      <c r="S780" s="640"/>
      <c r="T780" s="640"/>
      <c r="U780" s="640"/>
      <c r="V780" s="640"/>
      <c r="W780" s="640"/>
      <c r="X780" s="640"/>
      <c r="Y780" s="640"/>
      <c r="Z780" s="640"/>
      <c r="AA780" s="640"/>
      <c r="AB780" s="640"/>
      <c r="AC780" s="640"/>
      <c r="AD780" s="640"/>
      <c r="AE780" s="640"/>
      <c r="AF780" s="640"/>
      <c r="AG780" s="640"/>
      <c r="AH780" s="640"/>
      <c r="AI780" s="640"/>
      <c r="AJ780" s="640"/>
      <c r="AK780" s="640"/>
      <c r="AL780" s="640"/>
      <c r="AM780" s="640"/>
      <c r="AN780" s="640"/>
      <c r="AO780" s="640"/>
      <c r="AP780" s="640"/>
      <c r="AQ780" s="640"/>
    </row>
    <row r="781" spans="1:43" ht="15.75" customHeight="1">
      <c r="A781" s="640"/>
      <c r="B781" s="640"/>
      <c r="C781" s="641"/>
      <c r="D781" s="640"/>
      <c r="E781" s="640"/>
      <c r="F781" s="642"/>
      <c r="G781" s="642"/>
      <c r="H781" s="642"/>
      <c r="I781" s="640"/>
      <c r="J781" s="640"/>
      <c r="K781" s="596"/>
      <c r="L781" s="596"/>
      <c r="M781" s="640"/>
      <c r="N781" s="640"/>
      <c r="O781" s="640"/>
      <c r="P781" s="642"/>
      <c r="Q781" s="640"/>
      <c r="R781" s="640"/>
      <c r="S781" s="640"/>
      <c r="T781" s="640"/>
      <c r="U781" s="640"/>
      <c r="V781" s="640"/>
      <c r="W781" s="640"/>
      <c r="X781" s="640"/>
      <c r="Y781" s="640"/>
      <c r="Z781" s="640"/>
      <c r="AA781" s="640"/>
      <c r="AB781" s="640"/>
      <c r="AC781" s="640"/>
      <c r="AD781" s="640"/>
      <c r="AE781" s="640"/>
      <c r="AF781" s="640"/>
      <c r="AG781" s="640"/>
      <c r="AH781" s="640"/>
      <c r="AI781" s="640"/>
      <c r="AJ781" s="640"/>
      <c r="AK781" s="640"/>
      <c r="AL781" s="640"/>
      <c r="AM781" s="640"/>
      <c r="AN781" s="640"/>
      <c r="AO781" s="640"/>
      <c r="AP781" s="640"/>
      <c r="AQ781" s="640"/>
    </row>
    <row r="782" spans="1:43" ht="15.75" customHeight="1">
      <c r="A782" s="640"/>
      <c r="B782" s="640"/>
      <c r="C782" s="641"/>
      <c r="D782" s="640"/>
      <c r="E782" s="640"/>
      <c r="F782" s="642"/>
      <c r="G782" s="642"/>
      <c r="H782" s="642"/>
      <c r="I782" s="640"/>
      <c r="J782" s="640"/>
      <c r="K782" s="596"/>
      <c r="L782" s="596"/>
      <c r="M782" s="640"/>
      <c r="N782" s="640"/>
      <c r="O782" s="640"/>
      <c r="P782" s="642"/>
      <c r="Q782" s="640"/>
      <c r="R782" s="640"/>
      <c r="S782" s="640"/>
      <c r="T782" s="640"/>
      <c r="U782" s="640"/>
      <c r="V782" s="640"/>
      <c r="W782" s="640"/>
      <c r="X782" s="640"/>
      <c r="Y782" s="640"/>
      <c r="Z782" s="640"/>
      <c r="AA782" s="640"/>
      <c r="AB782" s="640"/>
      <c r="AC782" s="640"/>
      <c r="AD782" s="640"/>
      <c r="AE782" s="640"/>
      <c r="AF782" s="640"/>
      <c r="AG782" s="640"/>
      <c r="AH782" s="640"/>
      <c r="AI782" s="640"/>
      <c r="AJ782" s="640"/>
      <c r="AK782" s="640"/>
      <c r="AL782" s="640"/>
      <c r="AM782" s="640"/>
      <c r="AN782" s="640"/>
      <c r="AO782" s="640"/>
      <c r="AP782" s="640"/>
      <c r="AQ782" s="640"/>
    </row>
    <row r="783" spans="1:43" ht="15.75" customHeight="1">
      <c r="A783" s="640"/>
      <c r="B783" s="640"/>
      <c r="C783" s="641"/>
      <c r="D783" s="640"/>
      <c r="E783" s="640"/>
      <c r="F783" s="642"/>
      <c r="G783" s="642"/>
      <c r="H783" s="642"/>
      <c r="I783" s="640"/>
      <c r="J783" s="640"/>
      <c r="K783" s="596"/>
      <c r="L783" s="596"/>
      <c r="M783" s="640"/>
      <c r="N783" s="640"/>
      <c r="O783" s="640"/>
      <c r="P783" s="642"/>
      <c r="Q783" s="640"/>
      <c r="R783" s="640"/>
      <c r="S783" s="640"/>
      <c r="T783" s="640"/>
      <c r="U783" s="640"/>
      <c r="V783" s="640"/>
      <c r="W783" s="640"/>
      <c r="X783" s="640"/>
      <c r="Y783" s="640"/>
      <c r="Z783" s="640"/>
      <c r="AA783" s="640"/>
      <c r="AB783" s="640"/>
      <c r="AC783" s="640"/>
      <c r="AD783" s="640"/>
      <c r="AE783" s="640"/>
      <c r="AF783" s="640"/>
      <c r="AG783" s="640"/>
      <c r="AH783" s="640"/>
      <c r="AI783" s="640"/>
      <c r="AJ783" s="640"/>
      <c r="AK783" s="640"/>
      <c r="AL783" s="640"/>
      <c r="AM783" s="640"/>
      <c r="AN783" s="640"/>
      <c r="AO783" s="640"/>
      <c r="AP783" s="640"/>
      <c r="AQ783" s="640"/>
    </row>
    <row r="784" spans="1:43" ht="15.75" customHeight="1">
      <c r="A784" s="640"/>
      <c r="B784" s="640"/>
      <c r="C784" s="641"/>
      <c r="D784" s="640"/>
      <c r="E784" s="640"/>
      <c r="F784" s="642"/>
      <c r="G784" s="642"/>
      <c r="H784" s="642"/>
      <c r="I784" s="640"/>
      <c r="J784" s="640"/>
      <c r="K784" s="596"/>
      <c r="L784" s="596"/>
      <c r="M784" s="640"/>
      <c r="N784" s="640"/>
      <c r="O784" s="640"/>
      <c r="P784" s="642"/>
      <c r="Q784" s="640"/>
      <c r="R784" s="640"/>
      <c r="S784" s="640"/>
      <c r="T784" s="640"/>
      <c r="U784" s="640"/>
      <c r="V784" s="640"/>
      <c r="W784" s="640"/>
      <c r="X784" s="640"/>
      <c r="Y784" s="640"/>
      <c r="Z784" s="640"/>
      <c r="AA784" s="640"/>
      <c r="AB784" s="640"/>
      <c r="AC784" s="640"/>
      <c r="AD784" s="640"/>
      <c r="AE784" s="640"/>
      <c r="AF784" s="640"/>
      <c r="AG784" s="640"/>
      <c r="AH784" s="640"/>
      <c r="AI784" s="640"/>
      <c r="AJ784" s="640"/>
      <c r="AK784" s="640"/>
      <c r="AL784" s="640"/>
      <c r="AM784" s="640"/>
      <c r="AN784" s="640"/>
      <c r="AO784" s="640"/>
      <c r="AP784" s="640"/>
      <c r="AQ784" s="640"/>
    </row>
    <row r="785" spans="1:43" ht="15.75" customHeight="1">
      <c r="A785" s="640"/>
      <c r="B785" s="640"/>
      <c r="C785" s="641"/>
      <c r="D785" s="640"/>
      <c r="E785" s="640"/>
      <c r="F785" s="642"/>
      <c r="G785" s="642"/>
      <c r="H785" s="642"/>
      <c r="I785" s="640"/>
      <c r="J785" s="640"/>
      <c r="K785" s="596"/>
      <c r="L785" s="596"/>
      <c r="M785" s="640"/>
      <c r="N785" s="640"/>
      <c r="O785" s="640"/>
      <c r="P785" s="642"/>
      <c r="Q785" s="640"/>
      <c r="R785" s="640"/>
      <c r="S785" s="640"/>
      <c r="T785" s="640"/>
      <c r="U785" s="640"/>
      <c r="V785" s="640"/>
      <c r="W785" s="640"/>
      <c r="X785" s="640"/>
      <c r="Y785" s="640"/>
      <c r="Z785" s="640"/>
      <c r="AA785" s="640"/>
      <c r="AB785" s="640"/>
      <c r="AC785" s="640"/>
      <c r="AD785" s="640"/>
      <c r="AE785" s="640"/>
      <c r="AF785" s="640"/>
      <c r="AG785" s="640"/>
      <c r="AH785" s="640"/>
      <c r="AI785" s="640"/>
      <c r="AJ785" s="640"/>
      <c r="AK785" s="640"/>
      <c r="AL785" s="640"/>
      <c r="AM785" s="640"/>
      <c r="AN785" s="640"/>
      <c r="AO785" s="640"/>
      <c r="AP785" s="640"/>
      <c r="AQ785" s="640"/>
    </row>
    <row r="786" spans="1:43" ht="15.75" customHeight="1">
      <c r="A786" s="640"/>
      <c r="B786" s="640"/>
      <c r="C786" s="641"/>
      <c r="D786" s="640"/>
      <c r="E786" s="640"/>
      <c r="F786" s="642"/>
      <c r="G786" s="642"/>
      <c r="H786" s="642"/>
      <c r="I786" s="640"/>
      <c r="J786" s="640"/>
      <c r="K786" s="596"/>
      <c r="L786" s="596"/>
      <c r="M786" s="640"/>
      <c r="N786" s="640"/>
      <c r="O786" s="640"/>
      <c r="P786" s="642"/>
      <c r="Q786" s="640"/>
      <c r="R786" s="640"/>
      <c r="S786" s="640"/>
      <c r="T786" s="640"/>
      <c r="U786" s="640"/>
      <c r="V786" s="640"/>
      <c r="W786" s="640"/>
      <c r="X786" s="640"/>
      <c r="Y786" s="640"/>
      <c r="Z786" s="640"/>
      <c r="AA786" s="640"/>
      <c r="AB786" s="640"/>
      <c r="AC786" s="640"/>
      <c r="AD786" s="640"/>
      <c r="AE786" s="640"/>
      <c r="AF786" s="640"/>
      <c r="AG786" s="640"/>
      <c r="AH786" s="640"/>
      <c r="AI786" s="640"/>
      <c r="AJ786" s="640"/>
      <c r="AK786" s="640"/>
      <c r="AL786" s="640"/>
      <c r="AM786" s="640"/>
      <c r="AN786" s="640"/>
      <c r="AO786" s="640"/>
      <c r="AP786" s="640"/>
      <c r="AQ786" s="640"/>
    </row>
    <row r="787" spans="1:43" ht="15.75" customHeight="1">
      <c r="A787" s="640"/>
      <c r="B787" s="640"/>
      <c r="C787" s="641"/>
      <c r="D787" s="640"/>
      <c r="E787" s="640"/>
      <c r="F787" s="642"/>
      <c r="G787" s="642"/>
      <c r="H787" s="642"/>
      <c r="I787" s="640"/>
      <c r="J787" s="640"/>
      <c r="K787" s="596"/>
      <c r="L787" s="596"/>
      <c r="M787" s="640"/>
      <c r="N787" s="640"/>
      <c r="O787" s="640"/>
      <c r="P787" s="642"/>
      <c r="Q787" s="640"/>
      <c r="R787" s="640"/>
      <c r="S787" s="640"/>
      <c r="T787" s="640"/>
      <c r="U787" s="640"/>
      <c r="V787" s="640"/>
      <c r="W787" s="640"/>
      <c r="X787" s="640"/>
      <c r="Y787" s="640"/>
      <c r="Z787" s="640"/>
      <c r="AA787" s="640"/>
      <c r="AB787" s="640"/>
      <c r="AC787" s="640"/>
      <c r="AD787" s="640"/>
      <c r="AE787" s="640"/>
      <c r="AF787" s="640"/>
      <c r="AG787" s="640"/>
      <c r="AH787" s="640"/>
      <c r="AI787" s="640"/>
      <c r="AJ787" s="640"/>
      <c r="AK787" s="640"/>
      <c r="AL787" s="640"/>
      <c r="AM787" s="640"/>
      <c r="AN787" s="640"/>
      <c r="AO787" s="640"/>
      <c r="AP787" s="640"/>
      <c r="AQ787" s="640"/>
    </row>
    <row r="788" spans="1:43" ht="15.75" customHeight="1">
      <c r="A788" s="640"/>
      <c r="B788" s="640"/>
      <c r="C788" s="641"/>
      <c r="D788" s="640"/>
      <c r="E788" s="640"/>
      <c r="F788" s="642"/>
      <c r="G788" s="642"/>
      <c r="H788" s="642"/>
      <c r="I788" s="640"/>
      <c r="J788" s="640"/>
      <c r="K788" s="596"/>
      <c r="L788" s="596"/>
      <c r="M788" s="640"/>
      <c r="N788" s="640"/>
      <c r="O788" s="640"/>
      <c r="P788" s="642"/>
      <c r="Q788" s="640"/>
      <c r="R788" s="640"/>
      <c r="S788" s="640"/>
      <c r="T788" s="640"/>
      <c r="U788" s="640"/>
      <c r="V788" s="640"/>
      <c r="W788" s="640"/>
      <c r="X788" s="640"/>
      <c r="Y788" s="640"/>
      <c r="Z788" s="640"/>
      <c r="AA788" s="640"/>
      <c r="AB788" s="640"/>
      <c r="AC788" s="640"/>
      <c r="AD788" s="640"/>
      <c r="AE788" s="640"/>
      <c r="AF788" s="640"/>
      <c r="AG788" s="640"/>
      <c r="AH788" s="640"/>
      <c r="AI788" s="640"/>
      <c r="AJ788" s="640"/>
      <c r="AK788" s="640"/>
      <c r="AL788" s="640"/>
      <c r="AM788" s="640"/>
      <c r="AN788" s="640"/>
      <c r="AO788" s="640"/>
      <c r="AP788" s="640"/>
      <c r="AQ788" s="640"/>
    </row>
    <row r="789" spans="1:43" ht="15.75" customHeight="1">
      <c r="A789" s="640"/>
      <c r="B789" s="640"/>
      <c r="C789" s="641"/>
      <c r="D789" s="640"/>
      <c r="E789" s="640"/>
      <c r="F789" s="642"/>
      <c r="G789" s="642"/>
      <c r="H789" s="642"/>
      <c r="I789" s="640"/>
      <c r="J789" s="640"/>
      <c r="K789" s="596"/>
      <c r="L789" s="596"/>
      <c r="M789" s="640"/>
      <c r="N789" s="640"/>
      <c r="O789" s="640"/>
      <c r="P789" s="642"/>
      <c r="Q789" s="640"/>
      <c r="R789" s="640"/>
      <c r="S789" s="640"/>
      <c r="T789" s="640"/>
      <c r="U789" s="640"/>
      <c r="V789" s="640"/>
      <c r="W789" s="640"/>
      <c r="X789" s="640"/>
      <c r="Y789" s="640"/>
      <c r="Z789" s="640"/>
      <c r="AA789" s="640"/>
      <c r="AB789" s="640"/>
      <c r="AC789" s="640"/>
      <c r="AD789" s="640"/>
      <c r="AE789" s="640"/>
      <c r="AF789" s="640"/>
      <c r="AG789" s="640"/>
      <c r="AH789" s="640"/>
      <c r="AI789" s="640"/>
      <c r="AJ789" s="640"/>
      <c r="AK789" s="640"/>
      <c r="AL789" s="640"/>
      <c r="AM789" s="640"/>
      <c r="AN789" s="640"/>
      <c r="AO789" s="640"/>
      <c r="AP789" s="640"/>
      <c r="AQ789" s="640"/>
    </row>
    <row r="790" spans="1:43" ht="15.75" customHeight="1">
      <c r="A790" s="640"/>
      <c r="B790" s="640"/>
      <c r="C790" s="641"/>
      <c r="D790" s="640"/>
      <c r="E790" s="640"/>
      <c r="F790" s="642"/>
      <c r="G790" s="642"/>
      <c r="H790" s="642"/>
      <c r="I790" s="640"/>
      <c r="J790" s="640"/>
      <c r="K790" s="596"/>
      <c r="L790" s="596"/>
      <c r="M790" s="640"/>
      <c r="N790" s="640"/>
      <c r="O790" s="640"/>
      <c r="P790" s="642"/>
      <c r="Q790" s="640"/>
      <c r="R790" s="640"/>
      <c r="S790" s="640"/>
      <c r="T790" s="640"/>
      <c r="U790" s="640"/>
      <c r="V790" s="640"/>
      <c r="W790" s="640"/>
      <c r="X790" s="640"/>
      <c r="Y790" s="640"/>
      <c r="Z790" s="640"/>
      <c r="AA790" s="640"/>
      <c r="AB790" s="640"/>
      <c r="AC790" s="640"/>
      <c r="AD790" s="640"/>
      <c r="AE790" s="640"/>
      <c r="AF790" s="640"/>
      <c r="AG790" s="640"/>
      <c r="AH790" s="640"/>
      <c r="AI790" s="640"/>
      <c r="AJ790" s="640"/>
      <c r="AK790" s="640"/>
      <c r="AL790" s="640"/>
      <c r="AM790" s="640"/>
      <c r="AN790" s="640"/>
      <c r="AO790" s="640"/>
      <c r="AP790" s="640"/>
      <c r="AQ790" s="640"/>
    </row>
    <row r="791" spans="1:43" ht="15.75" customHeight="1">
      <c r="A791" s="640"/>
      <c r="B791" s="640"/>
      <c r="C791" s="641"/>
      <c r="D791" s="640"/>
      <c r="E791" s="640"/>
      <c r="F791" s="642"/>
      <c r="G791" s="642"/>
      <c r="H791" s="642"/>
      <c r="I791" s="640"/>
      <c r="J791" s="640"/>
      <c r="K791" s="596"/>
      <c r="L791" s="596"/>
      <c r="M791" s="640"/>
      <c r="N791" s="640"/>
      <c r="O791" s="640"/>
      <c r="P791" s="642"/>
      <c r="Q791" s="640"/>
      <c r="R791" s="640"/>
      <c r="S791" s="640"/>
      <c r="T791" s="640"/>
      <c r="U791" s="640"/>
      <c r="V791" s="640"/>
      <c r="W791" s="640"/>
      <c r="X791" s="640"/>
      <c r="Y791" s="640"/>
      <c r="Z791" s="640"/>
      <c r="AA791" s="640"/>
      <c r="AB791" s="640"/>
      <c r="AC791" s="640"/>
      <c r="AD791" s="640"/>
      <c r="AE791" s="640"/>
      <c r="AF791" s="640"/>
      <c r="AG791" s="640"/>
      <c r="AH791" s="640"/>
      <c r="AI791" s="640"/>
      <c r="AJ791" s="640"/>
      <c r="AK791" s="640"/>
      <c r="AL791" s="640"/>
      <c r="AM791" s="640"/>
      <c r="AN791" s="640"/>
      <c r="AO791" s="640"/>
      <c r="AP791" s="640"/>
      <c r="AQ791" s="640"/>
    </row>
    <row r="792" spans="1:43" ht="15.75" customHeight="1">
      <c r="A792" s="640"/>
      <c r="B792" s="640"/>
      <c r="C792" s="641"/>
      <c r="D792" s="640"/>
      <c r="E792" s="640"/>
      <c r="F792" s="642"/>
      <c r="G792" s="642"/>
      <c r="H792" s="642"/>
      <c r="I792" s="640"/>
      <c r="J792" s="640"/>
      <c r="K792" s="596"/>
      <c r="L792" s="596"/>
      <c r="M792" s="640"/>
      <c r="N792" s="640"/>
      <c r="O792" s="640"/>
      <c r="P792" s="642"/>
      <c r="Q792" s="640"/>
      <c r="R792" s="640"/>
      <c r="S792" s="640"/>
      <c r="T792" s="640"/>
      <c r="U792" s="640"/>
      <c r="V792" s="640"/>
      <c r="W792" s="640"/>
      <c r="X792" s="640"/>
      <c r="Y792" s="640"/>
      <c r="Z792" s="640"/>
      <c r="AA792" s="640"/>
      <c r="AB792" s="640"/>
      <c r="AC792" s="640"/>
      <c r="AD792" s="640"/>
      <c r="AE792" s="640"/>
      <c r="AF792" s="640"/>
      <c r="AG792" s="640"/>
      <c r="AH792" s="640"/>
      <c r="AI792" s="640"/>
      <c r="AJ792" s="640"/>
      <c r="AK792" s="640"/>
      <c r="AL792" s="640"/>
      <c r="AM792" s="640"/>
      <c r="AN792" s="640"/>
      <c r="AO792" s="640"/>
      <c r="AP792" s="640"/>
      <c r="AQ792" s="640"/>
    </row>
    <row r="793" spans="1:43" ht="15.75" customHeight="1">
      <c r="A793" s="640"/>
      <c r="B793" s="640"/>
      <c r="C793" s="641"/>
      <c r="D793" s="640"/>
      <c r="E793" s="640"/>
      <c r="F793" s="642"/>
      <c r="G793" s="642"/>
      <c r="H793" s="642"/>
      <c r="I793" s="640"/>
      <c r="J793" s="640"/>
      <c r="K793" s="596"/>
      <c r="L793" s="596"/>
      <c r="M793" s="640"/>
      <c r="N793" s="640"/>
      <c r="O793" s="640"/>
      <c r="P793" s="642"/>
      <c r="Q793" s="640"/>
      <c r="R793" s="640"/>
      <c r="S793" s="640"/>
      <c r="T793" s="640"/>
      <c r="U793" s="640"/>
      <c r="V793" s="640"/>
      <c r="W793" s="640"/>
      <c r="X793" s="640"/>
      <c r="Y793" s="640"/>
      <c r="Z793" s="640"/>
      <c r="AA793" s="640"/>
      <c r="AB793" s="640"/>
      <c r="AC793" s="640"/>
      <c r="AD793" s="640"/>
      <c r="AE793" s="640"/>
      <c r="AF793" s="640"/>
      <c r="AG793" s="640"/>
      <c r="AH793" s="640"/>
      <c r="AI793" s="640"/>
      <c r="AJ793" s="640"/>
      <c r="AK793" s="640"/>
      <c r="AL793" s="640"/>
      <c r="AM793" s="640"/>
      <c r="AN793" s="640"/>
      <c r="AO793" s="640"/>
      <c r="AP793" s="640"/>
      <c r="AQ793" s="640"/>
    </row>
    <row r="794" spans="1:43" ht="15.75" customHeight="1">
      <c r="A794" s="640"/>
      <c r="B794" s="640"/>
      <c r="C794" s="641"/>
      <c r="D794" s="640"/>
      <c r="E794" s="640"/>
      <c r="F794" s="642"/>
      <c r="G794" s="642"/>
      <c r="H794" s="642"/>
      <c r="I794" s="640"/>
      <c r="J794" s="640"/>
      <c r="K794" s="596"/>
      <c r="L794" s="596"/>
      <c r="M794" s="640"/>
      <c r="N794" s="640"/>
      <c r="O794" s="640"/>
      <c r="P794" s="642"/>
      <c r="Q794" s="640"/>
      <c r="R794" s="640"/>
      <c r="S794" s="640"/>
      <c r="T794" s="640"/>
      <c r="U794" s="640"/>
      <c r="V794" s="640"/>
      <c r="W794" s="640"/>
      <c r="X794" s="640"/>
      <c r="Y794" s="640"/>
      <c r="Z794" s="640"/>
      <c r="AA794" s="640"/>
      <c r="AB794" s="640"/>
      <c r="AC794" s="640"/>
      <c r="AD794" s="640"/>
      <c r="AE794" s="640"/>
      <c r="AF794" s="640"/>
      <c r="AG794" s="640"/>
      <c r="AH794" s="640"/>
      <c r="AI794" s="640"/>
      <c r="AJ794" s="640"/>
      <c r="AK794" s="640"/>
      <c r="AL794" s="640"/>
      <c r="AM794" s="640"/>
      <c r="AN794" s="640"/>
      <c r="AO794" s="640"/>
      <c r="AP794" s="640"/>
      <c r="AQ794" s="640"/>
    </row>
    <row r="795" spans="1:43" ht="15.75" customHeight="1">
      <c r="A795" s="640"/>
      <c r="B795" s="640"/>
      <c r="C795" s="641"/>
      <c r="D795" s="640"/>
      <c r="E795" s="640"/>
      <c r="F795" s="642"/>
      <c r="G795" s="642"/>
      <c r="H795" s="642"/>
      <c r="I795" s="640"/>
      <c r="J795" s="640"/>
      <c r="K795" s="596"/>
      <c r="L795" s="596"/>
      <c r="M795" s="640"/>
      <c r="N795" s="640"/>
      <c r="O795" s="640"/>
      <c r="P795" s="642"/>
      <c r="Q795" s="640"/>
      <c r="R795" s="640"/>
      <c r="S795" s="640"/>
      <c r="T795" s="640"/>
      <c r="U795" s="640"/>
      <c r="V795" s="640"/>
      <c r="W795" s="640"/>
      <c r="X795" s="640"/>
      <c r="Y795" s="640"/>
      <c r="Z795" s="640"/>
      <c r="AA795" s="640"/>
      <c r="AB795" s="640"/>
      <c r="AC795" s="640"/>
      <c r="AD795" s="640"/>
      <c r="AE795" s="640"/>
      <c r="AF795" s="640"/>
      <c r="AG795" s="640"/>
      <c r="AH795" s="640"/>
      <c r="AI795" s="640"/>
      <c r="AJ795" s="640"/>
      <c r="AK795" s="640"/>
      <c r="AL795" s="640"/>
      <c r="AM795" s="640"/>
      <c r="AN795" s="640"/>
      <c r="AO795" s="640"/>
      <c r="AP795" s="640"/>
      <c r="AQ795" s="640"/>
    </row>
    <row r="796" spans="1:43" ht="15.75" customHeight="1">
      <c r="A796" s="640"/>
      <c r="B796" s="640"/>
      <c r="C796" s="641"/>
      <c r="D796" s="640"/>
      <c r="E796" s="640"/>
      <c r="F796" s="642"/>
      <c r="G796" s="642"/>
      <c r="H796" s="642"/>
      <c r="I796" s="640"/>
      <c r="J796" s="640"/>
      <c r="K796" s="596"/>
      <c r="L796" s="596"/>
      <c r="M796" s="640"/>
      <c r="N796" s="640"/>
      <c r="O796" s="640"/>
      <c r="P796" s="642"/>
      <c r="Q796" s="640"/>
      <c r="R796" s="640"/>
      <c r="S796" s="640"/>
      <c r="T796" s="640"/>
      <c r="U796" s="640"/>
      <c r="V796" s="640"/>
      <c r="W796" s="640"/>
      <c r="X796" s="640"/>
      <c r="Y796" s="640"/>
      <c r="Z796" s="640"/>
      <c r="AA796" s="640"/>
      <c r="AB796" s="640"/>
      <c r="AC796" s="640"/>
      <c r="AD796" s="640"/>
      <c r="AE796" s="640"/>
      <c r="AF796" s="640"/>
      <c r="AG796" s="640"/>
      <c r="AH796" s="640"/>
      <c r="AI796" s="640"/>
      <c r="AJ796" s="640"/>
      <c r="AK796" s="640"/>
      <c r="AL796" s="640"/>
      <c r="AM796" s="640"/>
      <c r="AN796" s="640"/>
      <c r="AO796" s="640"/>
      <c r="AP796" s="640"/>
      <c r="AQ796" s="640"/>
    </row>
    <row r="797" spans="1:43" ht="15.75" customHeight="1">
      <c r="A797" s="640"/>
      <c r="B797" s="640"/>
      <c r="C797" s="641"/>
      <c r="D797" s="640"/>
      <c r="E797" s="640"/>
      <c r="F797" s="642"/>
      <c r="G797" s="642"/>
      <c r="H797" s="642"/>
      <c r="I797" s="640"/>
      <c r="J797" s="640"/>
      <c r="K797" s="596"/>
      <c r="L797" s="596"/>
      <c r="M797" s="640"/>
      <c r="N797" s="640"/>
      <c r="O797" s="640"/>
      <c r="P797" s="642"/>
      <c r="Q797" s="640"/>
      <c r="R797" s="640"/>
      <c r="S797" s="640"/>
      <c r="T797" s="640"/>
      <c r="U797" s="640"/>
      <c r="V797" s="640"/>
      <c r="W797" s="640"/>
      <c r="X797" s="640"/>
      <c r="Y797" s="640"/>
      <c r="Z797" s="640"/>
      <c r="AA797" s="640"/>
      <c r="AB797" s="640"/>
      <c r="AC797" s="640"/>
      <c r="AD797" s="640"/>
      <c r="AE797" s="640"/>
      <c r="AF797" s="640"/>
      <c r="AG797" s="640"/>
      <c r="AH797" s="640"/>
      <c r="AI797" s="640"/>
      <c r="AJ797" s="640"/>
      <c r="AK797" s="640"/>
      <c r="AL797" s="640"/>
      <c r="AM797" s="640"/>
      <c r="AN797" s="640"/>
      <c r="AO797" s="640"/>
      <c r="AP797" s="640"/>
      <c r="AQ797" s="640"/>
    </row>
    <row r="798" spans="1:43" ht="15.75" customHeight="1">
      <c r="A798" s="640"/>
      <c r="B798" s="640"/>
      <c r="C798" s="641"/>
      <c r="D798" s="640"/>
      <c r="E798" s="640"/>
      <c r="F798" s="642"/>
      <c r="G798" s="642"/>
      <c r="H798" s="642"/>
      <c r="I798" s="640"/>
      <c r="J798" s="640"/>
      <c r="K798" s="596"/>
      <c r="L798" s="596"/>
      <c r="M798" s="640"/>
      <c r="N798" s="640"/>
      <c r="O798" s="640"/>
      <c r="P798" s="642"/>
      <c r="Q798" s="640"/>
      <c r="R798" s="640"/>
      <c r="S798" s="640"/>
      <c r="T798" s="640"/>
      <c r="U798" s="640"/>
      <c r="V798" s="640"/>
      <c r="W798" s="640"/>
      <c r="X798" s="640"/>
      <c r="Y798" s="640"/>
      <c r="Z798" s="640"/>
      <c r="AA798" s="640"/>
      <c r="AB798" s="640"/>
      <c r="AC798" s="640"/>
      <c r="AD798" s="640"/>
      <c r="AE798" s="640"/>
      <c r="AF798" s="640"/>
      <c r="AG798" s="640"/>
      <c r="AH798" s="640"/>
      <c r="AI798" s="640"/>
      <c r="AJ798" s="640"/>
      <c r="AK798" s="640"/>
      <c r="AL798" s="640"/>
      <c r="AM798" s="640"/>
      <c r="AN798" s="640"/>
      <c r="AO798" s="640"/>
      <c r="AP798" s="640"/>
      <c r="AQ798" s="640"/>
    </row>
    <row r="799" spans="1:43" ht="15.75" customHeight="1">
      <c r="A799" s="640"/>
      <c r="B799" s="640"/>
      <c r="C799" s="641"/>
      <c r="D799" s="640"/>
      <c r="E799" s="640"/>
      <c r="F799" s="642"/>
      <c r="G799" s="642"/>
      <c r="H799" s="642"/>
      <c r="I799" s="640"/>
      <c r="J799" s="640"/>
      <c r="K799" s="596"/>
      <c r="L799" s="596"/>
      <c r="M799" s="640"/>
      <c r="N799" s="640"/>
      <c r="O799" s="640"/>
      <c r="P799" s="642"/>
      <c r="Q799" s="640"/>
      <c r="R799" s="640"/>
      <c r="S799" s="640"/>
      <c r="T799" s="640"/>
      <c r="U799" s="640"/>
      <c r="V799" s="640"/>
      <c r="W799" s="640"/>
      <c r="X799" s="640"/>
      <c r="Y799" s="640"/>
      <c r="Z799" s="640"/>
      <c r="AA799" s="640"/>
      <c r="AB799" s="640"/>
      <c r="AC799" s="640"/>
      <c r="AD799" s="640"/>
      <c r="AE799" s="640"/>
      <c r="AF799" s="640"/>
      <c r="AG799" s="640"/>
      <c r="AH799" s="640"/>
      <c r="AI799" s="640"/>
      <c r="AJ799" s="640"/>
      <c r="AK799" s="640"/>
      <c r="AL799" s="640"/>
      <c r="AM799" s="640"/>
      <c r="AN799" s="640"/>
      <c r="AO799" s="640"/>
      <c r="AP799" s="640"/>
      <c r="AQ799" s="640"/>
    </row>
    <row r="800" spans="1:43" ht="15.75" customHeight="1">
      <c r="A800" s="640"/>
      <c r="B800" s="640"/>
      <c r="C800" s="641"/>
      <c r="D800" s="640"/>
      <c r="E800" s="640"/>
      <c r="F800" s="642"/>
      <c r="G800" s="642"/>
      <c r="H800" s="642"/>
      <c r="I800" s="640"/>
      <c r="J800" s="640"/>
      <c r="K800" s="596"/>
      <c r="L800" s="596"/>
      <c r="M800" s="640"/>
      <c r="N800" s="640"/>
      <c r="O800" s="640"/>
      <c r="P800" s="642"/>
      <c r="Q800" s="640"/>
      <c r="R800" s="640"/>
      <c r="S800" s="640"/>
      <c r="T800" s="640"/>
      <c r="U800" s="640"/>
      <c r="V800" s="640"/>
      <c r="W800" s="640"/>
      <c r="X800" s="640"/>
      <c r="Y800" s="640"/>
      <c r="Z800" s="640"/>
      <c r="AA800" s="640"/>
      <c r="AB800" s="640"/>
      <c r="AC800" s="640"/>
      <c r="AD800" s="640"/>
      <c r="AE800" s="640"/>
      <c r="AF800" s="640"/>
      <c r="AG800" s="640"/>
      <c r="AH800" s="640"/>
      <c r="AI800" s="640"/>
      <c r="AJ800" s="640"/>
      <c r="AK800" s="640"/>
      <c r="AL800" s="640"/>
      <c r="AM800" s="640"/>
      <c r="AN800" s="640"/>
      <c r="AO800" s="640"/>
      <c r="AP800" s="640"/>
      <c r="AQ800" s="640"/>
    </row>
    <row r="801" spans="1:43" ht="15.75" customHeight="1">
      <c r="A801" s="640"/>
      <c r="B801" s="640"/>
      <c r="C801" s="641"/>
      <c r="D801" s="640"/>
      <c r="E801" s="640"/>
      <c r="F801" s="642"/>
      <c r="G801" s="642"/>
      <c r="H801" s="642"/>
      <c r="I801" s="640"/>
      <c r="J801" s="640"/>
      <c r="K801" s="596"/>
      <c r="L801" s="596"/>
      <c r="M801" s="640"/>
      <c r="N801" s="640"/>
      <c r="O801" s="640"/>
      <c r="P801" s="642"/>
      <c r="Q801" s="640"/>
      <c r="R801" s="640"/>
      <c r="S801" s="640"/>
      <c r="T801" s="640"/>
      <c r="U801" s="640"/>
      <c r="V801" s="640"/>
      <c r="W801" s="640"/>
      <c r="X801" s="640"/>
      <c r="Y801" s="640"/>
      <c r="Z801" s="640"/>
      <c r="AA801" s="640"/>
      <c r="AB801" s="640"/>
      <c r="AC801" s="640"/>
      <c r="AD801" s="640"/>
      <c r="AE801" s="640"/>
      <c r="AF801" s="640"/>
      <c r="AG801" s="640"/>
      <c r="AH801" s="640"/>
      <c r="AI801" s="640"/>
      <c r="AJ801" s="640"/>
      <c r="AK801" s="640"/>
      <c r="AL801" s="640"/>
      <c r="AM801" s="640"/>
      <c r="AN801" s="640"/>
      <c r="AO801" s="640"/>
      <c r="AP801" s="640"/>
      <c r="AQ801" s="640"/>
    </row>
    <row r="802" spans="1:43" ht="15.75" customHeight="1">
      <c r="A802" s="640"/>
      <c r="B802" s="640"/>
      <c r="C802" s="641"/>
      <c r="D802" s="640"/>
      <c r="E802" s="640"/>
      <c r="F802" s="642"/>
      <c r="G802" s="642"/>
      <c r="H802" s="642"/>
      <c r="I802" s="640"/>
      <c r="J802" s="640"/>
      <c r="K802" s="596"/>
      <c r="L802" s="596"/>
      <c r="M802" s="640"/>
      <c r="N802" s="640"/>
      <c r="O802" s="640"/>
      <c r="P802" s="642"/>
      <c r="Q802" s="640"/>
      <c r="R802" s="640"/>
      <c r="S802" s="640"/>
      <c r="T802" s="640"/>
      <c r="U802" s="640"/>
      <c r="V802" s="640"/>
      <c r="W802" s="640"/>
      <c r="X802" s="640"/>
      <c r="Y802" s="640"/>
      <c r="Z802" s="640"/>
      <c r="AA802" s="640"/>
      <c r="AB802" s="640"/>
      <c r="AC802" s="640"/>
      <c r="AD802" s="640"/>
      <c r="AE802" s="640"/>
      <c r="AF802" s="640"/>
      <c r="AG802" s="640"/>
      <c r="AH802" s="640"/>
      <c r="AI802" s="640"/>
      <c r="AJ802" s="640"/>
      <c r="AK802" s="640"/>
      <c r="AL802" s="640"/>
      <c r="AM802" s="640"/>
      <c r="AN802" s="640"/>
      <c r="AO802" s="640"/>
      <c r="AP802" s="640"/>
      <c r="AQ802" s="640"/>
    </row>
    <row r="803" spans="1:43" ht="15.75" customHeight="1">
      <c r="A803" s="640"/>
      <c r="B803" s="640"/>
      <c r="C803" s="641"/>
      <c r="D803" s="640"/>
      <c r="E803" s="640"/>
      <c r="F803" s="642"/>
      <c r="G803" s="642"/>
      <c r="H803" s="642"/>
      <c r="I803" s="640"/>
      <c r="J803" s="640"/>
      <c r="K803" s="596"/>
      <c r="L803" s="596"/>
      <c r="M803" s="640"/>
      <c r="N803" s="640"/>
      <c r="O803" s="640"/>
      <c r="P803" s="642"/>
      <c r="Q803" s="640"/>
      <c r="R803" s="640"/>
      <c r="S803" s="640"/>
      <c r="T803" s="640"/>
      <c r="U803" s="640"/>
      <c r="V803" s="640"/>
      <c r="W803" s="640"/>
      <c r="X803" s="640"/>
      <c r="Y803" s="640"/>
      <c r="Z803" s="640"/>
      <c r="AA803" s="640"/>
      <c r="AB803" s="640"/>
      <c r="AC803" s="640"/>
      <c r="AD803" s="640"/>
      <c r="AE803" s="640"/>
      <c r="AF803" s="640"/>
      <c r="AG803" s="640"/>
      <c r="AH803" s="640"/>
      <c r="AI803" s="640"/>
      <c r="AJ803" s="640"/>
      <c r="AK803" s="640"/>
      <c r="AL803" s="640"/>
      <c r="AM803" s="640"/>
      <c r="AN803" s="640"/>
      <c r="AO803" s="640"/>
      <c r="AP803" s="640"/>
      <c r="AQ803" s="640"/>
    </row>
    <row r="804" spans="1:43" ht="15.75" customHeight="1">
      <c r="A804" s="640"/>
      <c r="B804" s="640"/>
      <c r="C804" s="641"/>
      <c r="D804" s="640"/>
      <c r="E804" s="640"/>
      <c r="F804" s="642"/>
      <c r="G804" s="642"/>
      <c r="H804" s="642"/>
      <c r="I804" s="640"/>
      <c r="J804" s="640"/>
      <c r="K804" s="596"/>
      <c r="L804" s="596"/>
      <c r="M804" s="640"/>
      <c r="N804" s="640"/>
      <c r="O804" s="640"/>
      <c r="P804" s="642"/>
      <c r="Q804" s="640"/>
      <c r="R804" s="640"/>
      <c r="S804" s="640"/>
      <c r="T804" s="640"/>
      <c r="U804" s="640"/>
      <c r="V804" s="640"/>
      <c r="W804" s="640"/>
      <c r="X804" s="640"/>
      <c r="Y804" s="640"/>
      <c r="Z804" s="640"/>
      <c r="AA804" s="640"/>
      <c r="AB804" s="640"/>
      <c r="AC804" s="640"/>
      <c r="AD804" s="640"/>
      <c r="AE804" s="640"/>
      <c r="AF804" s="640"/>
      <c r="AG804" s="640"/>
      <c r="AH804" s="640"/>
      <c r="AI804" s="640"/>
      <c r="AJ804" s="640"/>
      <c r="AK804" s="640"/>
      <c r="AL804" s="640"/>
      <c r="AM804" s="640"/>
      <c r="AN804" s="640"/>
      <c r="AO804" s="640"/>
      <c r="AP804" s="640"/>
      <c r="AQ804" s="640"/>
    </row>
    <row r="805" spans="1:43" ht="15.75" customHeight="1">
      <c r="A805" s="640"/>
      <c r="B805" s="640"/>
      <c r="C805" s="641"/>
      <c r="D805" s="640"/>
      <c r="E805" s="640"/>
      <c r="F805" s="642"/>
      <c r="G805" s="642"/>
      <c r="H805" s="642"/>
      <c r="I805" s="640"/>
      <c r="J805" s="640"/>
      <c r="K805" s="596"/>
      <c r="L805" s="596"/>
      <c r="M805" s="640"/>
      <c r="N805" s="640"/>
      <c r="O805" s="640"/>
      <c r="P805" s="642"/>
      <c r="Q805" s="640"/>
      <c r="R805" s="640"/>
      <c r="S805" s="640"/>
      <c r="T805" s="640"/>
      <c r="U805" s="640"/>
      <c r="V805" s="640"/>
      <c r="W805" s="640"/>
      <c r="X805" s="640"/>
      <c r="Y805" s="640"/>
      <c r="Z805" s="640"/>
      <c r="AA805" s="640"/>
      <c r="AB805" s="640"/>
      <c r="AC805" s="640"/>
      <c r="AD805" s="640"/>
      <c r="AE805" s="640"/>
      <c r="AF805" s="640"/>
      <c r="AG805" s="640"/>
      <c r="AH805" s="640"/>
      <c r="AI805" s="640"/>
      <c r="AJ805" s="640"/>
      <c r="AK805" s="640"/>
      <c r="AL805" s="640"/>
      <c r="AM805" s="640"/>
      <c r="AN805" s="640"/>
      <c r="AO805" s="640"/>
      <c r="AP805" s="640"/>
      <c r="AQ805" s="640"/>
    </row>
    <row r="806" spans="1:43" ht="15.75" customHeight="1">
      <c r="A806" s="640"/>
      <c r="B806" s="640"/>
      <c r="C806" s="641"/>
      <c r="D806" s="640"/>
      <c r="E806" s="640"/>
      <c r="F806" s="642"/>
      <c r="G806" s="642"/>
      <c r="H806" s="642"/>
      <c r="I806" s="640"/>
      <c r="J806" s="640"/>
      <c r="K806" s="596"/>
      <c r="L806" s="596"/>
      <c r="M806" s="640"/>
      <c r="N806" s="640"/>
      <c r="O806" s="640"/>
      <c r="P806" s="642"/>
      <c r="Q806" s="640"/>
      <c r="R806" s="640"/>
      <c r="S806" s="640"/>
      <c r="T806" s="640"/>
      <c r="U806" s="640"/>
      <c r="V806" s="640"/>
      <c r="W806" s="640"/>
      <c r="X806" s="640"/>
      <c r="Y806" s="640"/>
      <c r="Z806" s="640"/>
      <c r="AA806" s="640"/>
      <c r="AB806" s="640"/>
      <c r="AC806" s="640"/>
      <c r="AD806" s="640"/>
      <c r="AE806" s="640"/>
      <c r="AF806" s="640"/>
      <c r="AG806" s="640"/>
      <c r="AH806" s="640"/>
      <c r="AI806" s="640"/>
      <c r="AJ806" s="640"/>
      <c r="AK806" s="640"/>
      <c r="AL806" s="640"/>
      <c r="AM806" s="640"/>
      <c r="AN806" s="640"/>
      <c r="AO806" s="640"/>
      <c r="AP806" s="640"/>
      <c r="AQ806" s="640"/>
    </row>
    <row r="807" spans="1:43" ht="15.75" customHeight="1">
      <c r="A807" s="640"/>
      <c r="B807" s="640"/>
      <c r="C807" s="641"/>
      <c r="D807" s="640"/>
      <c r="E807" s="640"/>
      <c r="F807" s="642"/>
      <c r="G807" s="642"/>
      <c r="H807" s="642"/>
      <c r="I807" s="640"/>
      <c r="J807" s="640"/>
      <c r="K807" s="596"/>
      <c r="L807" s="596"/>
      <c r="M807" s="640"/>
      <c r="N807" s="640"/>
      <c r="O807" s="640"/>
      <c r="P807" s="642"/>
      <c r="Q807" s="640"/>
      <c r="R807" s="640"/>
      <c r="S807" s="640"/>
      <c r="T807" s="640"/>
      <c r="U807" s="640"/>
      <c r="V807" s="640"/>
      <c r="W807" s="640"/>
      <c r="X807" s="640"/>
      <c r="Y807" s="640"/>
      <c r="Z807" s="640"/>
      <c r="AA807" s="640"/>
      <c r="AB807" s="640"/>
      <c r="AC807" s="640"/>
      <c r="AD807" s="640"/>
      <c r="AE807" s="640"/>
      <c r="AF807" s="640"/>
      <c r="AG807" s="640"/>
      <c r="AH807" s="640"/>
      <c r="AI807" s="640"/>
      <c r="AJ807" s="640"/>
      <c r="AK807" s="640"/>
      <c r="AL807" s="640"/>
      <c r="AM807" s="640"/>
      <c r="AN807" s="640"/>
      <c r="AO807" s="640"/>
      <c r="AP807" s="640"/>
      <c r="AQ807" s="640"/>
    </row>
    <row r="808" spans="1:43" ht="15.75" customHeight="1">
      <c r="A808" s="640"/>
      <c r="B808" s="640"/>
      <c r="C808" s="641"/>
      <c r="D808" s="640"/>
      <c r="E808" s="640"/>
      <c r="F808" s="642"/>
      <c r="G808" s="642"/>
      <c r="H808" s="642"/>
      <c r="I808" s="640"/>
      <c r="J808" s="640"/>
      <c r="K808" s="596"/>
      <c r="L808" s="596"/>
      <c r="M808" s="640"/>
      <c r="N808" s="640"/>
      <c r="O808" s="640"/>
      <c r="P808" s="642"/>
      <c r="Q808" s="640"/>
      <c r="R808" s="640"/>
      <c r="S808" s="640"/>
      <c r="T808" s="640"/>
      <c r="U808" s="640"/>
      <c r="V808" s="640"/>
      <c r="W808" s="640"/>
      <c r="X808" s="640"/>
      <c r="Y808" s="640"/>
      <c r="Z808" s="640"/>
      <c r="AA808" s="640"/>
      <c r="AB808" s="640"/>
      <c r="AC808" s="640"/>
      <c r="AD808" s="640"/>
      <c r="AE808" s="640"/>
      <c r="AF808" s="640"/>
      <c r="AG808" s="640"/>
      <c r="AH808" s="640"/>
      <c r="AI808" s="640"/>
      <c r="AJ808" s="640"/>
      <c r="AK808" s="640"/>
      <c r="AL808" s="640"/>
      <c r="AM808" s="640"/>
      <c r="AN808" s="640"/>
      <c r="AO808" s="640"/>
      <c r="AP808" s="640"/>
      <c r="AQ808" s="640"/>
    </row>
    <row r="809" spans="1:43" ht="15.75" customHeight="1">
      <c r="A809" s="640"/>
      <c r="B809" s="640"/>
      <c r="C809" s="641"/>
      <c r="D809" s="640"/>
      <c r="E809" s="640"/>
      <c r="F809" s="642"/>
      <c r="G809" s="642"/>
      <c r="H809" s="642"/>
      <c r="I809" s="640"/>
      <c r="J809" s="640"/>
      <c r="K809" s="596"/>
      <c r="L809" s="596"/>
      <c r="M809" s="640"/>
      <c r="N809" s="640"/>
      <c r="O809" s="640"/>
      <c r="P809" s="642"/>
      <c r="Q809" s="640"/>
      <c r="R809" s="640"/>
      <c r="S809" s="640"/>
      <c r="T809" s="640"/>
      <c r="U809" s="640"/>
      <c r="V809" s="640"/>
      <c r="W809" s="640"/>
      <c r="X809" s="640"/>
      <c r="Y809" s="640"/>
      <c r="Z809" s="640"/>
      <c r="AA809" s="640"/>
      <c r="AB809" s="640"/>
      <c r="AC809" s="640"/>
      <c r="AD809" s="640"/>
      <c r="AE809" s="640"/>
      <c r="AF809" s="640"/>
      <c r="AG809" s="640"/>
      <c r="AH809" s="640"/>
      <c r="AI809" s="640"/>
      <c r="AJ809" s="640"/>
      <c r="AK809" s="640"/>
      <c r="AL809" s="640"/>
      <c r="AM809" s="640"/>
      <c r="AN809" s="640"/>
      <c r="AO809" s="640"/>
      <c r="AP809" s="640"/>
      <c r="AQ809" s="640"/>
    </row>
    <row r="810" spans="1:43" ht="15.75" customHeight="1">
      <c r="A810" s="640"/>
      <c r="B810" s="640"/>
      <c r="C810" s="641"/>
      <c r="D810" s="640"/>
      <c r="E810" s="640"/>
      <c r="F810" s="642"/>
      <c r="G810" s="642"/>
      <c r="H810" s="642"/>
      <c r="I810" s="640"/>
      <c r="J810" s="640"/>
      <c r="K810" s="596"/>
      <c r="L810" s="596"/>
      <c r="M810" s="640"/>
      <c r="N810" s="640"/>
      <c r="O810" s="640"/>
      <c r="P810" s="642"/>
      <c r="Q810" s="640"/>
      <c r="R810" s="640"/>
      <c r="S810" s="640"/>
      <c r="T810" s="640"/>
      <c r="U810" s="640"/>
      <c r="V810" s="640"/>
      <c r="W810" s="640"/>
      <c r="X810" s="640"/>
      <c r="Y810" s="640"/>
      <c r="Z810" s="640"/>
      <c r="AA810" s="640"/>
      <c r="AB810" s="640"/>
      <c r="AC810" s="640"/>
      <c r="AD810" s="640"/>
      <c r="AE810" s="640"/>
      <c r="AF810" s="640"/>
      <c r="AG810" s="640"/>
      <c r="AH810" s="640"/>
      <c r="AI810" s="640"/>
      <c r="AJ810" s="640"/>
      <c r="AK810" s="640"/>
      <c r="AL810" s="640"/>
      <c r="AM810" s="640"/>
      <c r="AN810" s="640"/>
      <c r="AO810" s="640"/>
      <c r="AP810" s="640"/>
      <c r="AQ810" s="640"/>
    </row>
    <row r="811" spans="1:43" ht="15.75" customHeight="1">
      <c r="A811" s="640"/>
      <c r="B811" s="640"/>
      <c r="C811" s="641"/>
      <c r="D811" s="640"/>
      <c r="E811" s="640"/>
      <c r="F811" s="642"/>
      <c r="G811" s="642"/>
      <c r="H811" s="642"/>
      <c r="I811" s="640"/>
      <c r="J811" s="640"/>
      <c r="K811" s="596"/>
      <c r="L811" s="596"/>
      <c r="M811" s="640"/>
      <c r="N811" s="640"/>
      <c r="O811" s="640"/>
      <c r="P811" s="642"/>
      <c r="Q811" s="640"/>
      <c r="R811" s="640"/>
      <c r="S811" s="640"/>
      <c r="T811" s="640"/>
      <c r="U811" s="640"/>
      <c r="V811" s="640"/>
      <c r="W811" s="640"/>
      <c r="X811" s="640"/>
      <c r="Y811" s="640"/>
      <c r="Z811" s="640"/>
      <c r="AA811" s="640"/>
      <c r="AB811" s="640"/>
      <c r="AC811" s="640"/>
      <c r="AD811" s="640"/>
      <c r="AE811" s="640"/>
      <c r="AF811" s="640"/>
      <c r="AG811" s="640"/>
      <c r="AH811" s="640"/>
      <c r="AI811" s="640"/>
      <c r="AJ811" s="640"/>
      <c r="AK811" s="640"/>
      <c r="AL811" s="640"/>
      <c r="AM811" s="640"/>
      <c r="AN811" s="640"/>
      <c r="AO811" s="640"/>
      <c r="AP811" s="640"/>
      <c r="AQ811" s="640"/>
    </row>
    <row r="812" spans="1:43" ht="15.75" customHeight="1">
      <c r="A812" s="640"/>
      <c r="B812" s="640"/>
      <c r="C812" s="641"/>
      <c r="D812" s="640"/>
      <c r="E812" s="640"/>
      <c r="F812" s="642"/>
      <c r="G812" s="642"/>
      <c r="H812" s="642"/>
      <c r="I812" s="640"/>
      <c r="J812" s="640"/>
      <c r="K812" s="596"/>
      <c r="L812" s="596"/>
      <c r="M812" s="640"/>
      <c r="N812" s="640"/>
      <c r="O812" s="640"/>
      <c r="P812" s="642"/>
      <c r="Q812" s="640"/>
      <c r="R812" s="640"/>
      <c r="S812" s="640"/>
      <c r="T812" s="640"/>
      <c r="U812" s="640"/>
      <c r="V812" s="640"/>
      <c r="W812" s="640"/>
      <c r="X812" s="640"/>
      <c r="Y812" s="640"/>
      <c r="Z812" s="640"/>
      <c r="AA812" s="640"/>
      <c r="AB812" s="640"/>
      <c r="AC812" s="640"/>
      <c r="AD812" s="640"/>
      <c r="AE812" s="640"/>
      <c r="AF812" s="640"/>
      <c r="AG812" s="640"/>
      <c r="AH812" s="640"/>
      <c r="AI812" s="640"/>
      <c r="AJ812" s="640"/>
      <c r="AK812" s="640"/>
      <c r="AL812" s="640"/>
      <c r="AM812" s="640"/>
      <c r="AN812" s="640"/>
      <c r="AO812" s="640"/>
      <c r="AP812" s="640"/>
      <c r="AQ812" s="640"/>
    </row>
    <row r="813" spans="1:43" ht="15.75" customHeight="1">
      <c r="A813" s="640"/>
      <c r="B813" s="640"/>
      <c r="C813" s="641"/>
      <c r="D813" s="640"/>
      <c r="E813" s="640"/>
      <c r="F813" s="642"/>
      <c r="G813" s="642"/>
      <c r="H813" s="642"/>
      <c r="I813" s="640"/>
      <c r="J813" s="640"/>
      <c r="K813" s="596"/>
      <c r="L813" s="596"/>
      <c r="M813" s="640"/>
      <c r="N813" s="640"/>
      <c r="O813" s="640"/>
      <c r="P813" s="642"/>
      <c r="Q813" s="640"/>
      <c r="R813" s="640"/>
      <c r="S813" s="640"/>
      <c r="T813" s="640"/>
      <c r="U813" s="640"/>
      <c r="V813" s="640"/>
      <c r="W813" s="640"/>
      <c r="X813" s="640"/>
      <c r="Y813" s="640"/>
      <c r="Z813" s="640"/>
      <c r="AA813" s="640"/>
      <c r="AB813" s="640"/>
      <c r="AC813" s="640"/>
      <c r="AD813" s="640"/>
      <c r="AE813" s="640"/>
      <c r="AF813" s="640"/>
      <c r="AG813" s="640"/>
      <c r="AH813" s="640"/>
      <c r="AI813" s="640"/>
      <c r="AJ813" s="640"/>
      <c r="AK813" s="640"/>
      <c r="AL813" s="640"/>
      <c r="AM813" s="640"/>
      <c r="AN813" s="640"/>
      <c r="AO813" s="640"/>
      <c r="AP813" s="640"/>
      <c r="AQ813" s="640"/>
    </row>
    <row r="814" spans="1:43" ht="15.75" customHeight="1">
      <c r="A814" s="640"/>
      <c r="B814" s="640"/>
      <c r="C814" s="641"/>
      <c r="D814" s="640"/>
      <c r="E814" s="640"/>
      <c r="F814" s="642"/>
      <c r="G814" s="642"/>
      <c r="H814" s="642"/>
      <c r="I814" s="640"/>
      <c r="J814" s="640"/>
      <c r="K814" s="596"/>
      <c r="L814" s="596"/>
      <c r="M814" s="640"/>
      <c r="N814" s="640"/>
      <c r="O814" s="640"/>
      <c r="P814" s="642"/>
      <c r="Q814" s="640"/>
      <c r="R814" s="640"/>
      <c r="S814" s="640"/>
      <c r="T814" s="640"/>
      <c r="U814" s="640"/>
      <c r="V814" s="640"/>
      <c r="W814" s="640"/>
      <c r="X814" s="640"/>
      <c r="Y814" s="640"/>
      <c r="Z814" s="640"/>
      <c r="AA814" s="640"/>
      <c r="AB814" s="640"/>
      <c r="AC814" s="640"/>
      <c r="AD814" s="640"/>
      <c r="AE814" s="640"/>
      <c r="AF814" s="640"/>
      <c r="AG814" s="640"/>
      <c r="AH814" s="640"/>
      <c r="AI814" s="640"/>
      <c r="AJ814" s="640"/>
      <c r="AK814" s="640"/>
      <c r="AL814" s="640"/>
      <c r="AM814" s="640"/>
      <c r="AN814" s="640"/>
      <c r="AO814" s="640"/>
      <c r="AP814" s="640"/>
      <c r="AQ814" s="640"/>
    </row>
    <row r="815" spans="1:43" ht="15.75" customHeight="1">
      <c r="A815" s="640"/>
      <c r="B815" s="640"/>
      <c r="C815" s="641"/>
      <c r="D815" s="640"/>
      <c r="E815" s="640"/>
      <c r="F815" s="642"/>
      <c r="G815" s="642"/>
      <c r="H815" s="642"/>
      <c r="I815" s="640"/>
      <c r="J815" s="640"/>
      <c r="K815" s="596"/>
      <c r="L815" s="596"/>
      <c r="M815" s="640"/>
      <c r="N815" s="640"/>
      <c r="O815" s="640"/>
      <c r="P815" s="642"/>
      <c r="Q815" s="640"/>
      <c r="R815" s="640"/>
      <c r="S815" s="640"/>
      <c r="T815" s="640"/>
      <c r="U815" s="640"/>
      <c r="V815" s="640"/>
      <c r="W815" s="640"/>
      <c r="X815" s="640"/>
      <c r="Y815" s="640"/>
      <c r="Z815" s="640"/>
      <c r="AA815" s="640"/>
      <c r="AB815" s="640"/>
      <c r="AC815" s="640"/>
      <c r="AD815" s="640"/>
      <c r="AE815" s="640"/>
      <c r="AF815" s="640"/>
      <c r="AG815" s="640"/>
      <c r="AH815" s="640"/>
      <c r="AI815" s="640"/>
      <c r="AJ815" s="640"/>
      <c r="AK815" s="640"/>
      <c r="AL815" s="640"/>
      <c r="AM815" s="640"/>
      <c r="AN815" s="640"/>
      <c r="AO815" s="640"/>
      <c r="AP815" s="640"/>
      <c r="AQ815" s="640"/>
    </row>
    <row r="816" spans="1:43" ht="15.75" customHeight="1">
      <c r="A816" s="640"/>
      <c r="B816" s="640"/>
      <c r="C816" s="641"/>
      <c r="D816" s="640"/>
      <c r="E816" s="640"/>
      <c r="F816" s="642"/>
      <c r="G816" s="642"/>
      <c r="H816" s="642"/>
      <c r="I816" s="640"/>
      <c r="J816" s="640"/>
      <c r="K816" s="596"/>
      <c r="L816" s="596"/>
      <c r="M816" s="640"/>
      <c r="N816" s="640"/>
      <c r="O816" s="640"/>
      <c r="P816" s="642"/>
      <c r="Q816" s="640"/>
      <c r="R816" s="640"/>
      <c r="S816" s="640"/>
      <c r="T816" s="640"/>
      <c r="U816" s="640"/>
      <c r="V816" s="640"/>
      <c r="W816" s="640"/>
      <c r="X816" s="640"/>
      <c r="Y816" s="640"/>
      <c r="Z816" s="640"/>
      <c r="AA816" s="640"/>
      <c r="AB816" s="640"/>
      <c r="AC816" s="640"/>
      <c r="AD816" s="640"/>
      <c r="AE816" s="640"/>
      <c r="AF816" s="640"/>
      <c r="AG816" s="640"/>
      <c r="AH816" s="640"/>
      <c r="AI816" s="640"/>
      <c r="AJ816" s="640"/>
      <c r="AK816" s="640"/>
      <c r="AL816" s="640"/>
      <c r="AM816" s="640"/>
      <c r="AN816" s="640"/>
      <c r="AO816" s="640"/>
      <c r="AP816" s="640"/>
      <c r="AQ816" s="640"/>
    </row>
    <row r="817" spans="1:43" ht="15.75" customHeight="1">
      <c r="A817" s="640"/>
      <c r="B817" s="640"/>
      <c r="C817" s="641"/>
      <c r="D817" s="640"/>
      <c r="E817" s="640"/>
      <c r="F817" s="642"/>
      <c r="G817" s="642"/>
      <c r="H817" s="642"/>
      <c r="I817" s="640"/>
      <c r="J817" s="640"/>
      <c r="K817" s="596"/>
      <c r="L817" s="596"/>
      <c r="M817" s="640"/>
      <c r="N817" s="640"/>
      <c r="O817" s="640"/>
      <c r="P817" s="642"/>
      <c r="Q817" s="640"/>
      <c r="R817" s="640"/>
      <c r="S817" s="640"/>
      <c r="T817" s="640"/>
      <c r="U817" s="640"/>
      <c r="V817" s="640"/>
      <c r="W817" s="640"/>
      <c r="X817" s="640"/>
      <c r="Y817" s="640"/>
      <c r="Z817" s="640"/>
      <c r="AA817" s="640"/>
      <c r="AB817" s="640"/>
      <c r="AC817" s="640"/>
      <c r="AD817" s="640"/>
      <c r="AE817" s="640"/>
      <c r="AF817" s="640"/>
      <c r="AG817" s="640"/>
      <c r="AH817" s="640"/>
      <c r="AI817" s="640"/>
      <c r="AJ817" s="640"/>
      <c r="AK817" s="640"/>
      <c r="AL817" s="640"/>
      <c r="AM817" s="640"/>
      <c r="AN817" s="640"/>
      <c r="AO817" s="640"/>
      <c r="AP817" s="640"/>
      <c r="AQ817" s="640"/>
    </row>
    <row r="818" spans="1:43" ht="15.75" customHeight="1">
      <c r="A818" s="640"/>
      <c r="B818" s="640"/>
      <c r="C818" s="641"/>
      <c r="D818" s="640"/>
      <c r="E818" s="640"/>
      <c r="F818" s="642"/>
      <c r="G818" s="642"/>
      <c r="H818" s="642"/>
      <c r="I818" s="640"/>
      <c r="J818" s="640"/>
      <c r="K818" s="596"/>
      <c r="L818" s="596"/>
      <c r="M818" s="640"/>
      <c r="N818" s="640"/>
      <c r="O818" s="640"/>
      <c r="P818" s="642"/>
      <c r="Q818" s="640"/>
      <c r="R818" s="640"/>
      <c r="S818" s="640"/>
      <c r="T818" s="640"/>
      <c r="U818" s="640"/>
      <c r="V818" s="640"/>
      <c r="W818" s="640"/>
      <c r="X818" s="640"/>
      <c r="Y818" s="640"/>
      <c r="Z818" s="640"/>
      <c r="AA818" s="640"/>
      <c r="AB818" s="640"/>
      <c r="AC818" s="640"/>
      <c r="AD818" s="640"/>
      <c r="AE818" s="640"/>
      <c r="AF818" s="640"/>
      <c r="AG818" s="640"/>
      <c r="AH818" s="640"/>
      <c r="AI818" s="640"/>
      <c r="AJ818" s="640"/>
      <c r="AK818" s="640"/>
      <c r="AL818" s="640"/>
      <c r="AM818" s="640"/>
      <c r="AN818" s="640"/>
      <c r="AO818" s="640"/>
      <c r="AP818" s="640"/>
      <c r="AQ818" s="640"/>
    </row>
    <row r="819" spans="1:43" ht="15.75" customHeight="1">
      <c r="A819" s="640"/>
      <c r="B819" s="640"/>
      <c r="C819" s="641"/>
      <c r="D819" s="640"/>
      <c r="E819" s="640"/>
      <c r="F819" s="642"/>
      <c r="G819" s="642"/>
      <c r="H819" s="642"/>
      <c r="I819" s="640"/>
      <c r="J819" s="640"/>
      <c r="K819" s="596"/>
      <c r="L819" s="596"/>
      <c r="M819" s="640"/>
      <c r="N819" s="640"/>
      <c r="O819" s="640"/>
      <c r="P819" s="642"/>
      <c r="Q819" s="640"/>
      <c r="R819" s="640"/>
      <c r="S819" s="640"/>
      <c r="T819" s="640"/>
      <c r="U819" s="640"/>
      <c r="V819" s="640"/>
      <c r="W819" s="640"/>
      <c r="X819" s="640"/>
      <c r="Y819" s="640"/>
      <c r="Z819" s="640"/>
      <c r="AA819" s="640"/>
      <c r="AB819" s="640"/>
      <c r="AC819" s="640"/>
      <c r="AD819" s="640"/>
      <c r="AE819" s="640"/>
      <c r="AF819" s="640"/>
      <c r="AG819" s="640"/>
      <c r="AH819" s="640"/>
      <c r="AI819" s="640"/>
      <c r="AJ819" s="640"/>
      <c r="AK819" s="640"/>
      <c r="AL819" s="640"/>
      <c r="AM819" s="640"/>
      <c r="AN819" s="640"/>
      <c r="AO819" s="640"/>
      <c r="AP819" s="640"/>
      <c r="AQ819" s="640"/>
    </row>
    <row r="820" spans="1:43" ht="15.75" customHeight="1">
      <c r="A820" s="640"/>
      <c r="B820" s="640"/>
      <c r="C820" s="641"/>
      <c r="D820" s="640"/>
      <c r="E820" s="640"/>
      <c r="F820" s="642"/>
      <c r="G820" s="642"/>
      <c r="H820" s="642"/>
      <c r="I820" s="640"/>
      <c r="J820" s="640"/>
      <c r="K820" s="596"/>
      <c r="L820" s="596"/>
      <c r="M820" s="640"/>
      <c r="N820" s="640"/>
      <c r="O820" s="640"/>
      <c r="P820" s="642"/>
      <c r="Q820" s="640"/>
      <c r="R820" s="640"/>
      <c r="S820" s="640"/>
      <c r="T820" s="640"/>
      <c r="U820" s="640"/>
      <c r="V820" s="640"/>
      <c r="W820" s="640"/>
      <c r="X820" s="640"/>
      <c r="Y820" s="640"/>
      <c r="Z820" s="640"/>
      <c r="AA820" s="640"/>
      <c r="AB820" s="640"/>
      <c r="AC820" s="640"/>
      <c r="AD820" s="640"/>
      <c r="AE820" s="640"/>
      <c r="AF820" s="640"/>
      <c r="AG820" s="640"/>
      <c r="AH820" s="640"/>
      <c r="AI820" s="640"/>
      <c r="AJ820" s="640"/>
      <c r="AK820" s="640"/>
      <c r="AL820" s="640"/>
      <c r="AM820" s="640"/>
      <c r="AN820" s="640"/>
      <c r="AO820" s="640"/>
      <c r="AP820" s="640"/>
      <c r="AQ820" s="640"/>
    </row>
    <row r="821" spans="1:43" ht="15.75" customHeight="1">
      <c r="A821" s="640"/>
      <c r="B821" s="640"/>
      <c r="C821" s="641"/>
      <c r="D821" s="640"/>
      <c r="E821" s="640"/>
      <c r="F821" s="642"/>
      <c r="G821" s="642"/>
      <c r="H821" s="642"/>
      <c r="I821" s="640"/>
      <c r="J821" s="640"/>
      <c r="K821" s="596"/>
      <c r="L821" s="596"/>
      <c r="M821" s="640"/>
      <c r="N821" s="640"/>
      <c r="O821" s="640"/>
      <c r="P821" s="642"/>
      <c r="Q821" s="640"/>
      <c r="R821" s="640"/>
      <c r="S821" s="640"/>
      <c r="T821" s="640"/>
      <c r="U821" s="640"/>
      <c r="V821" s="640"/>
      <c r="W821" s="640"/>
      <c r="X821" s="640"/>
      <c r="Y821" s="640"/>
      <c r="Z821" s="640"/>
      <c r="AA821" s="640"/>
      <c r="AB821" s="640"/>
      <c r="AC821" s="640"/>
      <c r="AD821" s="640"/>
      <c r="AE821" s="640"/>
      <c r="AF821" s="640"/>
      <c r="AG821" s="640"/>
      <c r="AH821" s="640"/>
      <c r="AI821" s="640"/>
      <c r="AJ821" s="640"/>
      <c r="AK821" s="640"/>
      <c r="AL821" s="640"/>
      <c r="AM821" s="640"/>
      <c r="AN821" s="640"/>
      <c r="AO821" s="640"/>
      <c r="AP821" s="640"/>
      <c r="AQ821" s="640"/>
    </row>
    <row r="822" spans="1:43" ht="15.75" customHeight="1">
      <c r="A822" s="640"/>
      <c r="B822" s="640"/>
      <c r="C822" s="641"/>
      <c r="D822" s="640"/>
      <c r="E822" s="640"/>
      <c r="F822" s="642"/>
      <c r="G822" s="642"/>
      <c r="H822" s="642"/>
      <c r="I822" s="640"/>
      <c r="J822" s="640"/>
      <c r="K822" s="596"/>
      <c r="L822" s="596"/>
      <c r="M822" s="640"/>
      <c r="N822" s="640"/>
      <c r="O822" s="640"/>
      <c r="P822" s="642"/>
      <c r="Q822" s="640"/>
      <c r="R822" s="640"/>
      <c r="S822" s="640"/>
      <c r="T822" s="640"/>
      <c r="U822" s="640"/>
      <c r="V822" s="640"/>
      <c r="W822" s="640"/>
      <c r="X822" s="640"/>
      <c r="Y822" s="640"/>
      <c r="Z822" s="640"/>
      <c r="AA822" s="640"/>
      <c r="AB822" s="640"/>
      <c r="AC822" s="640"/>
      <c r="AD822" s="640"/>
      <c r="AE822" s="640"/>
      <c r="AF822" s="640"/>
      <c r="AG822" s="640"/>
      <c r="AH822" s="640"/>
      <c r="AI822" s="640"/>
      <c r="AJ822" s="640"/>
      <c r="AK822" s="640"/>
      <c r="AL822" s="640"/>
      <c r="AM822" s="640"/>
      <c r="AN822" s="640"/>
      <c r="AO822" s="640"/>
      <c r="AP822" s="640"/>
      <c r="AQ822" s="640"/>
    </row>
    <row r="823" spans="1:43" ht="15.75" customHeight="1">
      <c r="A823" s="640"/>
      <c r="B823" s="640"/>
      <c r="C823" s="641"/>
      <c r="D823" s="640"/>
      <c r="E823" s="640"/>
      <c r="F823" s="642"/>
      <c r="G823" s="642"/>
      <c r="H823" s="642"/>
      <c r="I823" s="640"/>
      <c r="J823" s="640"/>
      <c r="K823" s="596"/>
      <c r="L823" s="596"/>
      <c r="M823" s="640"/>
      <c r="N823" s="640"/>
      <c r="O823" s="640"/>
      <c r="P823" s="642"/>
      <c r="Q823" s="640"/>
      <c r="R823" s="640"/>
      <c r="S823" s="640"/>
      <c r="T823" s="640"/>
      <c r="U823" s="640"/>
      <c r="V823" s="640"/>
      <c r="W823" s="640"/>
      <c r="X823" s="640"/>
      <c r="Y823" s="640"/>
      <c r="Z823" s="640"/>
      <c r="AA823" s="640"/>
      <c r="AB823" s="640"/>
      <c r="AC823" s="640"/>
      <c r="AD823" s="640"/>
      <c r="AE823" s="640"/>
      <c r="AF823" s="640"/>
      <c r="AG823" s="640"/>
      <c r="AH823" s="640"/>
      <c r="AI823" s="640"/>
      <c r="AJ823" s="640"/>
      <c r="AK823" s="640"/>
      <c r="AL823" s="640"/>
      <c r="AM823" s="640"/>
      <c r="AN823" s="640"/>
      <c r="AO823" s="640"/>
      <c r="AP823" s="640"/>
      <c r="AQ823" s="640"/>
    </row>
    <row r="824" spans="1:43" ht="15.75" customHeight="1">
      <c r="A824" s="640"/>
      <c r="B824" s="640"/>
      <c r="C824" s="641"/>
      <c r="D824" s="640"/>
      <c r="E824" s="640"/>
      <c r="F824" s="642"/>
      <c r="G824" s="642"/>
      <c r="H824" s="642"/>
      <c r="I824" s="640"/>
      <c r="J824" s="640"/>
      <c r="K824" s="596"/>
      <c r="L824" s="596"/>
      <c r="M824" s="640"/>
      <c r="N824" s="640"/>
      <c r="O824" s="640"/>
      <c r="P824" s="642"/>
      <c r="Q824" s="640"/>
      <c r="R824" s="640"/>
      <c r="S824" s="640"/>
      <c r="T824" s="640"/>
      <c r="U824" s="640"/>
      <c r="V824" s="640"/>
      <c r="W824" s="640"/>
      <c r="X824" s="640"/>
      <c r="Y824" s="640"/>
      <c r="Z824" s="640"/>
      <c r="AA824" s="640"/>
      <c r="AB824" s="640"/>
      <c r="AC824" s="640"/>
      <c r="AD824" s="640"/>
      <c r="AE824" s="640"/>
      <c r="AF824" s="640"/>
      <c r="AG824" s="640"/>
      <c r="AH824" s="640"/>
      <c r="AI824" s="640"/>
      <c r="AJ824" s="640"/>
      <c r="AK824" s="640"/>
      <c r="AL824" s="640"/>
      <c r="AM824" s="640"/>
      <c r="AN824" s="640"/>
      <c r="AO824" s="640"/>
      <c r="AP824" s="640"/>
      <c r="AQ824" s="640"/>
    </row>
    <row r="825" spans="1:43" ht="15.75" customHeight="1">
      <c r="A825" s="640"/>
      <c r="B825" s="640"/>
      <c r="C825" s="641"/>
      <c r="D825" s="640"/>
      <c r="E825" s="640"/>
      <c r="F825" s="642"/>
      <c r="G825" s="642"/>
      <c r="H825" s="642"/>
      <c r="I825" s="640"/>
      <c r="J825" s="640"/>
      <c r="K825" s="596"/>
      <c r="L825" s="596"/>
      <c r="M825" s="640"/>
      <c r="N825" s="640"/>
      <c r="O825" s="640"/>
      <c r="P825" s="642"/>
      <c r="Q825" s="640"/>
      <c r="R825" s="640"/>
      <c r="S825" s="640"/>
      <c r="T825" s="640"/>
      <c r="U825" s="640"/>
      <c r="V825" s="640"/>
      <c r="W825" s="640"/>
      <c r="X825" s="640"/>
      <c r="Y825" s="640"/>
      <c r="Z825" s="640"/>
      <c r="AA825" s="640"/>
      <c r="AB825" s="640"/>
      <c r="AC825" s="640"/>
      <c r="AD825" s="640"/>
      <c r="AE825" s="640"/>
      <c r="AF825" s="640"/>
      <c r="AG825" s="640"/>
      <c r="AH825" s="640"/>
      <c r="AI825" s="640"/>
      <c r="AJ825" s="640"/>
      <c r="AK825" s="640"/>
      <c r="AL825" s="640"/>
      <c r="AM825" s="640"/>
      <c r="AN825" s="640"/>
      <c r="AO825" s="640"/>
      <c r="AP825" s="640"/>
      <c r="AQ825" s="640"/>
    </row>
    <row r="826" spans="1:43" ht="15.75" customHeight="1">
      <c r="A826" s="640"/>
      <c r="B826" s="640"/>
      <c r="C826" s="641"/>
      <c r="D826" s="640"/>
      <c r="E826" s="640"/>
      <c r="F826" s="642"/>
      <c r="G826" s="642"/>
      <c r="H826" s="642"/>
      <c r="I826" s="640"/>
      <c r="J826" s="640"/>
      <c r="K826" s="596"/>
      <c r="L826" s="596"/>
      <c r="M826" s="640"/>
      <c r="N826" s="640"/>
      <c r="O826" s="640"/>
      <c r="P826" s="642"/>
      <c r="Q826" s="640"/>
      <c r="R826" s="640"/>
      <c r="S826" s="640"/>
      <c r="T826" s="640"/>
      <c r="U826" s="640"/>
      <c r="V826" s="640"/>
      <c r="W826" s="640"/>
      <c r="X826" s="640"/>
      <c r="Y826" s="640"/>
      <c r="Z826" s="640"/>
      <c r="AA826" s="640"/>
      <c r="AB826" s="640"/>
      <c r="AC826" s="640"/>
      <c r="AD826" s="640"/>
      <c r="AE826" s="640"/>
      <c r="AF826" s="640"/>
      <c r="AG826" s="640"/>
      <c r="AH826" s="640"/>
      <c r="AI826" s="640"/>
      <c r="AJ826" s="640"/>
      <c r="AK826" s="640"/>
      <c r="AL826" s="640"/>
      <c r="AM826" s="640"/>
      <c r="AN826" s="640"/>
      <c r="AO826" s="640"/>
      <c r="AP826" s="640"/>
      <c r="AQ826" s="640"/>
    </row>
    <row r="827" spans="1:43" ht="15.75" customHeight="1">
      <c r="A827" s="640"/>
      <c r="B827" s="640"/>
      <c r="C827" s="641"/>
      <c r="D827" s="640"/>
      <c r="E827" s="640"/>
      <c r="F827" s="642"/>
      <c r="G827" s="642"/>
      <c r="H827" s="642"/>
      <c r="I827" s="640"/>
      <c r="J827" s="640"/>
      <c r="K827" s="596"/>
      <c r="L827" s="596"/>
      <c r="M827" s="640"/>
      <c r="N827" s="640"/>
      <c r="O827" s="640"/>
      <c r="P827" s="642"/>
      <c r="Q827" s="640"/>
      <c r="R827" s="640"/>
      <c r="S827" s="640"/>
      <c r="T827" s="640"/>
      <c r="U827" s="640"/>
      <c r="V827" s="640"/>
      <c r="W827" s="640"/>
      <c r="X827" s="640"/>
      <c r="Y827" s="640"/>
      <c r="Z827" s="640"/>
      <c r="AA827" s="640"/>
      <c r="AB827" s="640"/>
      <c r="AC827" s="640"/>
      <c r="AD827" s="640"/>
      <c r="AE827" s="640"/>
      <c r="AF827" s="640"/>
      <c r="AG827" s="640"/>
      <c r="AH827" s="640"/>
      <c r="AI827" s="640"/>
      <c r="AJ827" s="640"/>
      <c r="AK827" s="640"/>
      <c r="AL827" s="640"/>
      <c r="AM827" s="640"/>
      <c r="AN827" s="640"/>
      <c r="AO827" s="640"/>
      <c r="AP827" s="640"/>
      <c r="AQ827" s="640"/>
    </row>
    <row r="828" spans="1:43" ht="15.75" customHeight="1">
      <c r="A828" s="640"/>
      <c r="B828" s="640"/>
      <c r="C828" s="641"/>
      <c r="D828" s="640"/>
      <c r="E828" s="640"/>
      <c r="F828" s="642"/>
      <c r="G828" s="642"/>
      <c r="H828" s="642"/>
      <c r="I828" s="640"/>
      <c r="J828" s="640"/>
      <c r="K828" s="596"/>
      <c r="L828" s="596"/>
      <c r="M828" s="640"/>
      <c r="N828" s="640"/>
      <c r="O828" s="640"/>
      <c r="P828" s="642"/>
      <c r="Q828" s="640"/>
      <c r="R828" s="640"/>
      <c r="S828" s="640"/>
      <c r="T828" s="640"/>
      <c r="U828" s="640"/>
      <c r="V828" s="640"/>
      <c r="W828" s="640"/>
      <c r="X828" s="640"/>
      <c r="Y828" s="640"/>
      <c r="Z828" s="640"/>
      <c r="AA828" s="640"/>
      <c r="AB828" s="640"/>
      <c r="AC828" s="640"/>
      <c r="AD828" s="640"/>
      <c r="AE828" s="640"/>
      <c r="AF828" s="640"/>
      <c r="AG828" s="640"/>
      <c r="AH828" s="640"/>
      <c r="AI828" s="640"/>
      <c r="AJ828" s="640"/>
      <c r="AK828" s="640"/>
      <c r="AL828" s="640"/>
      <c r="AM828" s="640"/>
      <c r="AN828" s="640"/>
      <c r="AO828" s="640"/>
      <c r="AP828" s="640"/>
      <c r="AQ828" s="640"/>
    </row>
    <row r="829" spans="1:43" ht="15.75" customHeight="1">
      <c r="A829" s="640"/>
      <c r="B829" s="640"/>
      <c r="C829" s="641"/>
      <c r="D829" s="640"/>
      <c r="E829" s="640"/>
      <c r="F829" s="642"/>
      <c r="G829" s="642"/>
      <c r="H829" s="642"/>
      <c r="I829" s="640"/>
      <c r="J829" s="640"/>
      <c r="K829" s="596"/>
      <c r="L829" s="596"/>
      <c r="M829" s="640"/>
      <c r="N829" s="640"/>
      <c r="O829" s="640"/>
      <c r="P829" s="642"/>
      <c r="Q829" s="640"/>
      <c r="R829" s="640"/>
      <c r="S829" s="640"/>
      <c r="T829" s="640"/>
      <c r="U829" s="640"/>
      <c r="V829" s="640"/>
      <c r="W829" s="640"/>
      <c r="X829" s="640"/>
      <c r="Y829" s="640"/>
      <c r="Z829" s="640"/>
      <c r="AA829" s="640"/>
      <c r="AB829" s="640"/>
      <c r="AC829" s="640"/>
      <c r="AD829" s="640"/>
      <c r="AE829" s="640"/>
      <c r="AF829" s="640"/>
      <c r="AG829" s="640"/>
      <c r="AH829" s="640"/>
      <c r="AI829" s="640"/>
      <c r="AJ829" s="640"/>
      <c r="AK829" s="640"/>
      <c r="AL829" s="640"/>
      <c r="AM829" s="640"/>
      <c r="AN829" s="640"/>
      <c r="AO829" s="640"/>
      <c r="AP829" s="640"/>
      <c r="AQ829" s="640"/>
    </row>
    <row r="830" spans="1:43" ht="15.75" customHeight="1">
      <c r="A830" s="640"/>
      <c r="B830" s="640"/>
      <c r="C830" s="641"/>
      <c r="D830" s="640"/>
      <c r="E830" s="640"/>
      <c r="F830" s="642"/>
      <c r="G830" s="642"/>
      <c r="H830" s="642"/>
      <c r="I830" s="640"/>
      <c r="J830" s="640"/>
      <c r="K830" s="596"/>
      <c r="L830" s="596"/>
      <c r="M830" s="640"/>
      <c r="N830" s="640"/>
      <c r="O830" s="640"/>
      <c r="P830" s="642"/>
      <c r="Q830" s="640"/>
      <c r="R830" s="640"/>
      <c r="S830" s="640"/>
      <c r="T830" s="640"/>
      <c r="U830" s="640"/>
      <c r="V830" s="640"/>
      <c r="W830" s="640"/>
      <c r="X830" s="640"/>
      <c r="Y830" s="640"/>
      <c r="Z830" s="640"/>
      <c r="AA830" s="640"/>
      <c r="AB830" s="640"/>
      <c r="AC830" s="640"/>
      <c r="AD830" s="640"/>
      <c r="AE830" s="640"/>
      <c r="AF830" s="640"/>
      <c r="AG830" s="640"/>
      <c r="AH830" s="640"/>
      <c r="AI830" s="640"/>
      <c r="AJ830" s="640"/>
      <c r="AK830" s="640"/>
      <c r="AL830" s="640"/>
      <c r="AM830" s="640"/>
      <c r="AN830" s="640"/>
      <c r="AO830" s="640"/>
      <c r="AP830" s="640"/>
      <c r="AQ830" s="640"/>
    </row>
    <row r="831" spans="1:43" ht="15.75" customHeight="1">
      <c r="A831" s="640"/>
      <c r="B831" s="640"/>
      <c r="C831" s="641"/>
      <c r="D831" s="640"/>
      <c r="E831" s="640"/>
      <c r="F831" s="642"/>
      <c r="G831" s="642"/>
      <c r="H831" s="642"/>
      <c r="I831" s="640"/>
      <c r="J831" s="640"/>
      <c r="K831" s="596"/>
      <c r="L831" s="596"/>
      <c r="M831" s="640"/>
      <c r="N831" s="640"/>
      <c r="O831" s="640"/>
      <c r="P831" s="642"/>
      <c r="Q831" s="640"/>
      <c r="R831" s="640"/>
      <c r="S831" s="640"/>
      <c r="T831" s="640"/>
      <c r="U831" s="640"/>
      <c r="V831" s="640"/>
      <c r="W831" s="640"/>
      <c r="X831" s="640"/>
      <c r="Y831" s="640"/>
      <c r="Z831" s="640"/>
      <c r="AA831" s="640"/>
      <c r="AB831" s="640"/>
      <c r="AC831" s="640"/>
      <c r="AD831" s="640"/>
      <c r="AE831" s="640"/>
      <c r="AF831" s="640"/>
      <c r="AG831" s="640"/>
      <c r="AH831" s="640"/>
      <c r="AI831" s="640"/>
      <c r="AJ831" s="640"/>
      <c r="AK831" s="640"/>
      <c r="AL831" s="640"/>
      <c r="AM831" s="640"/>
      <c r="AN831" s="640"/>
      <c r="AO831" s="640"/>
      <c r="AP831" s="640"/>
      <c r="AQ831" s="640"/>
    </row>
    <row r="832" spans="1:43" ht="15.75" customHeight="1">
      <c r="A832" s="640"/>
      <c r="B832" s="640"/>
      <c r="C832" s="641"/>
      <c r="D832" s="640"/>
      <c r="E832" s="640"/>
      <c r="F832" s="642"/>
      <c r="G832" s="642"/>
      <c r="H832" s="642"/>
      <c r="I832" s="640"/>
      <c r="J832" s="640"/>
      <c r="K832" s="596"/>
      <c r="L832" s="596"/>
      <c r="M832" s="640"/>
      <c r="N832" s="640"/>
      <c r="O832" s="640"/>
      <c r="P832" s="642"/>
      <c r="Q832" s="640"/>
      <c r="R832" s="640"/>
      <c r="S832" s="640"/>
      <c r="T832" s="640"/>
      <c r="U832" s="640"/>
      <c r="V832" s="640"/>
      <c r="W832" s="640"/>
      <c r="X832" s="640"/>
      <c r="Y832" s="640"/>
      <c r="Z832" s="640"/>
      <c r="AA832" s="640"/>
      <c r="AB832" s="640"/>
      <c r="AC832" s="640"/>
      <c r="AD832" s="640"/>
      <c r="AE832" s="640"/>
      <c r="AF832" s="640"/>
      <c r="AG832" s="640"/>
      <c r="AH832" s="640"/>
      <c r="AI832" s="640"/>
      <c r="AJ832" s="640"/>
      <c r="AK832" s="640"/>
      <c r="AL832" s="640"/>
      <c r="AM832" s="640"/>
      <c r="AN832" s="640"/>
      <c r="AO832" s="640"/>
      <c r="AP832" s="640"/>
      <c r="AQ832" s="640"/>
    </row>
    <row r="833" spans="1:43" ht="15.75" customHeight="1">
      <c r="A833" s="640"/>
      <c r="B833" s="640"/>
      <c r="C833" s="641"/>
      <c r="D833" s="640"/>
      <c r="E833" s="640"/>
      <c r="F833" s="642"/>
      <c r="G833" s="642"/>
      <c r="H833" s="642"/>
      <c r="I833" s="640"/>
      <c r="J833" s="640"/>
      <c r="K833" s="596"/>
      <c r="L833" s="596"/>
      <c r="M833" s="640"/>
      <c r="N833" s="640"/>
      <c r="O833" s="640"/>
      <c r="P833" s="642"/>
      <c r="Q833" s="640"/>
      <c r="R833" s="640"/>
      <c r="S833" s="640"/>
      <c r="T833" s="640"/>
      <c r="U833" s="640"/>
      <c r="V833" s="640"/>
      <c r="W833" s="640"/>
      <c r="X833" s="640"/>
      <c r="Y833" s="640"/>
      <c r="Z833" s="640"/>
      <c r="AA833" s="640"/>
      <c r="AB833" s="640"/>
      <c r="AC833" s="640"/>
      <c r="AD833" s="640"/>
      <c r="AE833" s="640"/>
      <c r="AF833" s="640"/>
      <c r="AG833" s="640"/>
      <c r="AH833" s="640"/>
      <c r="AI833" s="640"/>
      <c r="AJ833" s="640"/>
      <c r="AK833" s="640"/>
      <c r="AL833" s="640"/>
      <c r="AM833" s="640"/>
      <c r="AN833" s="640"/>
      <c r="AO833" s="640"/>
      <c r="AP833" s="640"/>
      <c r="AQ833" s="640"/>
    </row>
    <row r="834" spans="1:43" ht="15.75" customHeight="1">
      <c r="A834" s="640"/>
      <c r="B834" s="640"/>
      <c r="C834" s="641"/>
      <c r="D834" s="640"/>
      <c r="E834" s="640"/>
      <c r="F834" s="642"/>
      <c r="G834" s="642"/>
      <c r="H834" s="642"/>
      <c r="I834" s="640"/>
      <c r="J834" s="640"/>
      <c r="K834" s="596"/>
      <c r="L834" s="596"/>
      <c r="M834" s="640"/>
      <c r="N834" s="640"/>
      <c r="O834" s="640"/>
      <c r="P834" s="642"/>
      <c r="Q834" s="640"/>
      <c r="R834" s="640"/>
      <c r="S834" s="640"/>
      <c r="T834" s="640"/>
      <c r="U834" s="640"/>
      <c r="V834" s="640"/>
      <c r="W834" s="640"/>
      <c r="X834" s="640"/>
      <c r="Y834" s="640"/>
      <c r="Z834" s="640"/>
      <c r="AA834" s="640"/>
      <c r="AB834" s="640"/>
      <c r="AC834" s="640"/>
      <c r="AD834" s="640"/>
      <c r="AE834" s="640"/>
      <c r="AF834" s="640"/>
      <c r="AG834" s="640"/>
      <c r="AH834" s="640"/>
      <c r="AI834" s="640"/>
      <c r="AJ834" s="640"/>
      <c r="AK834" s="640"/>
      <c r="AL834" s="640"/>
      <c r="AM834" s="640"/>
      <c r="AN834" s="640"/>
      <c r="AO834" s="640"/>
      <c r="AP834" s="640"/>
      <c r="AQ834" s="640"/>
    </row>
    <row r="835" spans="1:43" ht="15.75" customHeight="1">
      <c r="A835" s="640"/>
      <c r="B835" s="640"/>
      <c r="C835" s="641"/>
      <c r="D835" s="640"/>
      <c r="E835" s="640"/>
      <c r="F835" s="642"/>
      <c r="G835" s="642"/>
      <c r="H835" s="642"/>
      <c r="I835" s="640"/>
      <c r="J835" s="640"/>
      <c r="K835" s="596"/>
      <c r="L835" s="596"/>
      <c r="M835" s="640"/>
      <c r="N835" s="640"/>
      <c r="O835" s="640"/>
      <c r="P835" s="642"/>
      <c r="Q835" s="640"/>
      <c r="R835" s="640"/>
      <c r="S835" s="640"/>
      <c r="T835" s="640"/>
      <c r="U835" s="640"/>
      <c r="V835" s="640"/>
      <c r="W835" s="640"/>
      <c r="X835" s="640"/>
      <c r="Y835" s="640"/>
      <c r="Z835" s="640"/>
      <c r="AA835" s="640"/>
      <c r="AB835" s="640"/>
      <c r="AC835" s="640"/>
      <c r="AD835" s="640"/>
      <c r="AE835" s="640"/>
      <c r="AF835" s="640"/>
      <c r="AG835" s="640"/>
      <c r="AH835" s="640"/>
      <c r="AI835" s="640"/>
      <c r="AJ835" s="640"/>
      <c r="AK835" s="640"/>
      <c r="AL835" s="640"/>
      <c r="AM835" s="640"/>
      <c r="AN835" s="640"/>
      <c r="AO835" s="640"/>
      <c r="AP835" s="640"/>
      <c r="AQ835" s="640"/>
    </row>
    <row r="836" spans="1:43" ht="15.75" customHeight="1">
      <c r="A836" s="640"/>
      <c r="B836" s="640"/>
      <c r="C836" s="641"/>
      <c r="D836" s="640"/>
      <c r="E836" s="640"/>
      <c r="F836" s="642"/>
      <c r="G836" s="642"/>
      <c r="H836" s="642"/>
      <c r="I836" s="640"/>
      <c r="J836" s="640"/>
      <c r="K836" s="596"/>
      <c r="L836" s="596"/>
      <c r="M836" s="640"/>
      <c r="N836" s="640"/>
      <c r="O836" s="640"/>
      <c r="P836" s="642"/>
      <c r="Q836" s="640"/>
      <c r="R836" s="640"/>
      <c r="S836" s="640"/>
      <c r="T836" s="640"/>
      <c r="U836" s="640"/>
      <c r="V836" s="640"/>
      <c r="W836" s="640"/>
      <c r="X836" s="640"/>
      <c r="Y836" s="640"/>
      <c r="Z836" s="640"/>
      <c r="AA836" s="640"/>
      <c r="AB836" s="640"/>
      <c r="AC836" s="640"/>
      <c r="AD836" s="640"/>
      <c r="AE836" s="640"/>
      <c r="AF836" s="640"/>
      <c r="AG836" s="640"/>
      <c r="AH836" s="640"/>
      <c r="AI836" s="640"/>
      <c r="AJ836" s="640"/>
      <c r="AK836" s="640"/>
      <c r="AL836" s="640"/>
      <c r="AM836" s="640"/>
      <c r="AN836" s="640"/>
      <c r="AO836" s="640"/>
      <c r="AP836" s="640"/>
      <c r="AQ836" s="640"/>
    </row>
    <row r="837" spans="1:43" ht="15.75" customHeight="1">
      <c r="A837" s="640"/>
      <c r="B837" s="640"/>
      <c r="C837" s="641"/>
      <c r="D837" s="640"/>
      <c r="E837" s="640"/>
      <c r="F837" s="642"/>
      <c r="G837" s="642"/>
      <c r="H837" s="642"/>
      <c r="I837" s="640"/>
      <c r="J837" s="640"/>
      <c r="K837" s="596"/>
      <c r="L837" s="596"/>
      <c r="M837" s="640"/>
      <c r="N837" s="640"/>
      <c r="O837" s="640"/>
      <c r="P837" s="642"/>
      <c r="Q837" s="640"/>
      <c r="R837" s="640"/>
      <c r="S837" s="640"/>
      <c r="T837" s="640"/>
      <c r="U837" s="640"/>
      <c r="V837" s="640"/>
      <c r="W837" s="640"/>
      <c r="X837" s="640"/>
      <c r="Y837" s="640"/>
      <c r="Z837" s="640"/>
      <c r="AA837" s="640"/>
      <c r="AB837" s="640"/>
      <c r="AC837" s="640"/>
      <c r="AD837" s="640"/>
      <c r="AE837" s="640"/>
      <c r="AF837" s="640"/>
      <c r="AG837" s="640"/>
      <c r="AH837" s="640"/>
      <c r="AI837" s="640"/>
      <c r="AJ837" s="640"/>
      <c r="AK837" s="640"/>
      <c r="AL837" s="640"/>
      <c r="AM837" s="640"/>
      <c r="AN837" s="640"/>
      <c r="AO837" s="640"/>
      <c r="AP837" s="640"/>
      <c r="AQ837" s="640"/>
    </row>
    <row r="838" spans="1:43" ht="15.75" customHeight="1">
      <c r="A838" s="640"/>
      <c r="B838" s="640"/>
      <c r="C838" s="641"/>
      <c r="D838" s="640"/>
      <c r="E838" s="640"/>
      <c r="F838" s="642"/>
      <c r="G838" s="642"/>
      <c r="H838" s="642"/>
      <c r="I838" s="640"/>
      <c r="J838" s="640"/>
      <c r="K838" s="596"/>
      <c r="L838" s="596"/>
      <c r="M838" s="640"/>
      <c r="N838" s="640"/>
      <c r="O838" s="640"/>
      <c r="P838" s="642"/>
      <c r="Q838" s="640"/>
      <c r="R838" s="640"/>
      <c r="S838" s="640"/>
      <c r="T838" s="640"/>
      <c r="U838" s="640"/>
      <c r="V838" s="640"/>
      <c r="W838" s="640"/>
      <c r="X838" s="640"/>
      <c r="Y838" s="640"/>
      <c r="Z838" s="640"/>
      <c r="AA838" s="640"/>
      <c r="AB838" s="640"/>
      <c r="AC838" s="640"/>
      <c r="AD838" s="640"/>
      <c r="AE838" s="640"/>
      <c r="AF838" s="640"/>
      <c r="AG838" s="640"/>
      <c r="AH838" s="640"/>
      <c r="AI838" s="640"/>
      <c r="AJ838" s="640"/>
      <c r="AK838" s="640"/>
      <c r="AL838" s="640"/>
      <c r="AM838" s="640"/>
      <c r="AN838" s="640"/>
      <c r="AO838" s="640"/>
      <c r="AP838" s="640"/>
      <c r="AQ838" s="640"/>
    </row>
    <row r="839" spans="1:43" ht="15.75" customHeight="1">
      <c r="A839" s="640"/>
      <c r="B839" s="640"/>
      <c r="C839" s="641"/>
      <c r="D839" s="640"/>
      <c r="E839" s="640"/>
      <c r="F839" s="642"/>
      <c r="G839" s="642"/>
      <c r="H839" s="642"/>
      <c r="I839" s="640"/>
      <c r="J839" s="640"/>
      <c r="K839" s="596"/>
      <c r="L839" s="596"/>
      <c r="M839" s="640"/>
      <c r="N839" s="640"/>
      <c r="O839" s="640"/>
      <c r="P839" s="642"/>
      <c r="Q839" s="640"/>
      <c r="R839" s="640"/>
      <c r="S839" s="640"/>
      <c r="T839" s="640"/>
      <c r="U839" s="640"/>
      <c r="V839" s="640"/>
      <c r="W839" s="640"/>
      <c r="X839" s="640"/>
      <c r="Y839" s="640"/>
      <c r="Z839" s="640"/>
      <c r="AA839" s="640"/>
      <c r="AB839" s="640"/>
      <c r="AC839" s="640"/>
      <c r="AD839" s="640"/>
      <c r="AE839" s="640"/>
      <c r="AF839" s="640"/>
      <c r="AG839" s="640"/>
      <c r="AH839" s="640"/>
      <c r="AI839" s="640"/>
      <c r="AJ839" s="640"/>
      <c r="AK839" s="640"/>
      <c r="AL839" s="640"/>
      <c r="AM839" s="640"/>
      <c r="AN839" s="640"/>
      <c r="AO839" s="640"/>
      <c r="AP839" s="640"/>
      <c r="AQ839" s="640"/>
    </row>
    <row r="840" spans="1:43" ht="15.75" customHeight="1">
      <c r="A840" s="640"/>
      <c r="B840" s="640"/>
      <c r="C840" s="641"/>
      <c r="D840" s="640"/>
      <c r="E840" s="640"/>
      <c r="F840" s="642"/>
      <c r="G840" s="642"/>
      <c r="H840" s="642"/>
      <c r="I840" s="640"/>
      <c r="J840" s="640"/>
      <c r="K840" s="596"/>
      <c r="L840" s="596"/>
      <c r="M840" s="640"/>
      <c r="N840" s="640"/>
      <c r="O840" s="640"/>
      <c r="P840" s="642"/>
      <c r="Q840" s="640"/>
      <c r="R840" s="640"/>
      <c r="S840" s="640"/>
      <c r="T840" s="640"/>
      <c r="U840" s="640"/>
      <c r="V840" s="640"/>
      <c r="W840" s="640"/>
      <c r="X840" s="640"/>
      <c r="Y840" s="640"/>
      <c r="Z840" s="640"/>
      <c r="AA840" s="640"/>
      <c r="AB840" s="640"/>
      <c r="AC840" s="640"/>
      <c r="AD840" s="640"/>
      <c r="AE840" s="640"/>
      <c r="AF840" s="640"/>
      <c r="AG840" s="640"/>
      <c r="AH840" s="640"/>
      <c r="AI840" s="640"/>
      <c r="AJ840" s="640"/>
      <c r="AK840" s="640"/>
      <c r="AL840" s="640"/>
      <c r="AM840" s="640"/>
      <c r="AN840" s="640"/>
      <c r="AO840" s="640"/>
      <c r="AP840" s="640"/>
      <c r="AQ840" s="640"/>
    </row>
    <row r="841" spans="1:43" ht="15.75" customHeight="1">
      <c r="A841" s="640"/>
      <c r="B841" s="640"/>
      <c r="C841" s="641"/>
      <c r="D841" s="640"/>
      <c r="E841" s="640"/>
      <c r="F841" s="642"/>
      <c r="G841" s="642"/>
      <c r="H841" s="642"/>
      <c r="I841" s="640"/>
      <c r="J841" s="640"/>
      <c r="K841" s="596"/>
      <c r="L841" s="596"/>
      <c r="M841" s="640"/>
      <c r="N841" s="640"/>
      <c r="O841" s="640"/>
      <c r="P841" s="642"/>
      <c r="Q841" s="640"/>
      <c r="R841" s="640"/>
      <c r="S841" s="640"/>
      <c r="T841" s="640"/>
      <c r="U841" s="640"/>
      <c r="V841" s="640"/>
      <c r="W841" s="640"/>
      <c r="X841" s="640"/>
      <c r="Y841" s="640"/>
      <c r="Z841" s="640"/>
      <c r="AA841" s="640"/>
      <c r="AB841" s="640"/>
      <c r="AC841" s="640"/>
      <c r="AD841" s="640"/>
      <c r="AE841" s="640"/>
      <c r="AF841" s="640"/>
      <c r="AG841" s="640"/>
      <c r="AH841" s="640"/>
      <c r="AI841" s="640"/>
      <c r="AJ841" s="640"/>
      <c r="AK841" s="640"/>
      <c r="AL841" s="640"/>
      <c r="AM841" s="640"/>
      <c r="AN841" s="640"/>
      <c r="AO841" s="640"/>
      <c r="AP841" s="640"/>
      <c r="AQ841" s="640"/>
    </row>
    <row r="842" spans="1:43" ht="15.75" customHeight="1">
      <c r="A842" s="640"/>
      <c r="B842" s="640"/>
      <c r="C842" s="641"/>
      <c r="D842" s="640"/>
      <c r="E842" s="640"/>
      <c r="F842" s="642"/>
      <c r="G842" s="642"/>
      <c r="H842" s="642"/>
      <c r="I842" s="640"/>
      <c r="J842" s="640"/>
      <c r="K842" s="596"/>
      <c r="L842" s="596"/>
      <c r="M842" s="640"/>
      <c r="N842" s="640"/>
      <c r="O842" s="640"/>
      <c r="P842" s="642"/>
      <c r="Q842" s="640"/>
      <c r="R842" s="640"/>
      <c r="S842" s="640"/>
      <c r="T842" s="640"/>
      <c r="U842" s="640"/>
      <c r="V842" s="640"/>
      <c r="W842" s="640"/>
      <c r="X842" s="640"/>
      <c r="Y842" s="640"/>
      <c r="Z842" s="640"/>
      <c r="AA842" s="640"/>
      <c r="AB842" s="640"/>
      <c r="AC842" s="640"/>
      <c r="AD842" s="640"/>
      <c r="AE842" s="640"/>
      <c r="AF842" s="640"/>
      <c r="AG842" s="640"/>
      <c r="AH842" s="640"/>
      <c r="AI842" s="640"/>
      <c r="AJ842" s="640"/>
      <c r="AK842" s="640"/>
      <c r="AL842" s="640"/>
      <c r="AM842" s="640"/>
      <c r="AN842" s="640"/>
      <c r="AO842" s="640"/>
      <c r="AP842" s="640"/>
      <c r="AQ842" s="640"/>
    </row>
    <row r="843" spans="1:43" ht="15.75" customHeight="1">
      <c r="A843" s="640"/>
      <c r="B843" s="640"/>
      <c r="C843" s="641"/>
      <c r="D843" s="640"/>
      <c r="E843" s="640"/>
      <c r="F843" s="642"/>
      <c r="G843" s="642"/>
      <c r="H843" s="642"/>
      <c r="I843" s="640"/>
      <c r="J843" s="640"/>
      <c r="K843" s="596"/>
      <c r="L843" s="596"/>
      <c r="M843" s="640"/>
      <c r="N843" s="640"/>
      <c r="O843" s="640"/>
      <c r="P843" s="642"/>
      <c r="Q843" s="640"/>
      <c r="R843" s="640"/>
      <c r="S843" s="640"/>
      <c r="T843" s="640"/>
      <c r="U843" s="640"/>
      <c r="V843" s="640"/>
      <c r="W843" s="640"/>
      <c r="X843" s="640"/>
      <c r="Y843" s="640"/>
      <c r="Z843" s="640"/>
      <c r="AA843" s="640"/>
      <c r="AB843" s="640"/>
      <c r="AC843" s="640"/>
      <c r="AD843" s="640"/>
      <c r="AE843" s="640"/>
      <c r="AF843" s="640"/>
      <c r="AG843" s="640"/>
      <c r="AH843" s="640"/>
      <c r="AI843" s="640"/>
      <c r="AJ843" s="640"/>
      <c r="AK843" s="640"/>
      <c r="AL843" s="640"/>
      <c r="AM843" s="640"/>
      <c r="AN843" s="640"/>
      <c r="AO843" s="640"/>
      <c r="AP843" s="640"/>
      <c r="AQ843" s="640"/>
    </row>
    <row r="844" spans="1:43" ht="15.75" customHeight="1">
      <c r="A844" s="640"/>
      <c r="B844" s="640"/>
      <c r="C844" s="641"/>
      <c r="D844" s="640"/>
      <c r="E844" s="640"/>
      <c r="F844" s="642"/>
      <c r="G844" s="642"/>
      <c r="H844" s="642"/>
      <c r="I844" s="640"/>
      <c r="J844" s="640"/>
      <c r="K844" s="596"/>
      <c r="L844" s="596"/>
      <c r="M844" s="640"/>
      <c r="N844" s="640"/>
      <c r="O844" s="640"/>
      <c r="P844" s="642"/>
      <c r="Q844" s="640"/>
      <c r="R844" s="640"/>
      <c r="S844" s="640"/>
      <c r="T844" s="640"/>
      <c r="U844" s="640"/>
      <c r="V844" s="640"/>
      <c r="W844" s="640"/>
      <c r="X844" s="640"/>
      <c r="Y844" s="640"/>
      <c r="Z844" s="640"/>
      <c r="AA844" s="640"/>
      <c r="AB844" s="640"/>
      <c r="AC844" s="640"/>
      <c r="AD844" s="640"/>
      <c r="AE844" s="640"/>
      <c r="AF844" s="640"/>
      <c r="AG844" s="640"/>
      <c r="AH844" s="640"/>
      <c r="AI844" s="640"/>
      <c r="AJ844" s="640"/>
      <c r="AK844" s="640"/>
      <c r="AL844" s="640"/>
      <c r="AM844" s="640"/>
      <c r="AN844" s="640"/>
      <c r="AO844" s="640"/>
      <c r="AP844" s="640"/>
      <c r="AQ844" s="640"/>
    </row>
    <row r="845" spans="1:43" ht="15.75" customHeight="1">
      <c r="A845" s="640"/>
      <c r="B845" s="640"/>
      <c r="C845" s="641"/>
      <c r="D845" s="640"/>
      <c r="E845" s="640"/>
      <c r="F845" s="642"/>
      <c r="G845" s="642"/>
      <c r="H845" s="642"/>
      <c r="I845" s="640"/>
      <c r="J845" s="640"/>
      <c r="K845" s="596"/>
      <c r="L845" s="596"/>
      <c r="M845" s="640"/>
      <c r="N845" s="640"/>
      <c r="O845" s="640"/>
      <c r="P845" s="642"/>
      <c r="Q845" s="640"/>
      <c r="R845" s="640"/>
      <c r="S845" s="640"/>
      <c r="T845" s="640"/>
      <c r="U845" s="640"/>
      <c r="V845" s="640"/>
      <c r="W845" s="640"/>
      <c r="X845" s="640"/>
      <c r="Y845" s="640"/>
      <c r="Z845" s="640"/>
      <c r="AA845" s="640"/>
      <c r="AB845" s="640"/>
      <c r="AC845" s="640"/>
      <c r="AD845" s="640"/>
      <c r="AE845" s="640"/>
      <c r="AF845" s="640"/>
      <c r="AG845" s="640"/>
      <c r="AH845" s="640"/>
      <c r="AI845" s="640"/>
      <c r="AJ845" s="640"/>
      <c r="AK845" s="640"/>
      <c r="AL845" s="640"/>
      <c r="AM845" s="640"/>
      <c r="AN845" s="640"/>
      <c r="AO845" s="640"/>
      <c r="AP845" s="640"/>
      <c r="AQ845" s="640"/>
    </row>
    <row r="846" spans="1:43" ht="15.75" customHeight="1">
      <c r="A846" s="640"/>
      <c r="B846" s="640"/>
      <c r="C846" s="641"/>
      <c r="D846" s="640"/>
      <c r="E846" s="640"/>
      <c r="F846" s="642"/>
      <c r="G846" s="642"/>
      <c r="H846" s="642"/>
      <c r="I846" s="640"/>
      <c r="J846" s="640"/>
      <c r="K846" s="596"/>
      <c r="L846" s="596"/>
      <c r="M846" s="640"/>
      <c r="N846" s="640"/>
      <c r="O846" s="640"/>
      <c r="P846" s="642"/>
      <c r="Q846" s="640"/>
      <c r="R846" s="640"/>
      <c r="S846" s="640"/>
      <c r="T846" s="640"/>
      <c r="U846" s="640"/>
      <c r="V846" s="640"/>
      <c r="W846" s="640"/>
      <c r="X846" s="640"/>
      <c r="Y846" s="640"/>
      <c r="Z846" s="640"/>
      <c r="AA846" s="640"/>
      <c r="AB846" s="640"/>
      <c r="AC846" s="640"/>
      <c r="AD846" s="640"/>
      <c r="AE846" s="640"/>
      <c r="AF846" s="640"/>
      <c r="AG846" s="640"/>
      <c r="AH846" s="640"/>
      <c r="AI846" s="640"/>
      <c r="AJ846" s="640"/>
      <c r="AK846" s="640"/>
      <c r="AL846" s="640"/>
      <c r="AM846" s="640"/>
      <c r="AN846" s="640"/>
      <c r="AO846" s="640"/>
      <c r="AP846" s="640"/>
      <c r="AQ846" s="640"/>
    </row>
    <row r="847" spans="1:43" ht="15.75" customHeight="1">
      <c r="A847" s="640"/>
      <c r="B847" s="640"/>
      <c r="C847" s="641"/>
      <c r="D847" s="640"/>
      <c r="E847" s="640"/>
      <c r="F847" s="642"/>
      <c r="G847" s="642"/>
      <c r="H847" s="642"/>
      <c r="I847" s="640"/>
      <c r="J847" s="640"/>
      <c r="K847" s="596"/>
      <c r="L847" s="596"/>
      <c r="M847" s="640"/>
      <c r="N847" s="640"/>
      <c r="O847" s="640"/>
      <c r="P847" s="642"/>
      <c r="Q847" s="640"/>
      <c r="R847" s="640"/>
      <c r="S847" s="640"/>
      <c r="T847" s="640"/>
      <c r="U847" s="640"/>
      <c r="V847" s="640"/>
      <c r="W847" s="640"/>
      <c r="X847" s="640"/>
      <c r="Y847" s="640"/>
      <c r="Z847" s="640"/>
      <c r="AA847" s="640"/>
      <c r="AB847" s="640"/>
      <c r="AC847" s="640"/>
      <c r="AD847" s="640"/>
      <c r="AE847" s="640"/>
      <c r="AF847" s="640"/>
      <c r="AG847" s="640"/>
      <c r="AH847" s="640"/>
      <c r="AI847" s="640"/>
      <c r="AJ847" s="640"/>
      <c r="AK847" s="640"/>
      <c r="AL847" s="640"/>
      <c r="AM847" s="640"/>
      <c r="AN847" s="640"/>
      <c r="AO847" s="640"/>
      <c r="AP847" s="640"/>
      <c r="AQ847" s="640"/>
    </row>
    <row r="848" spans="1:43" ht="15.75" customHeight="1">
      <c r="A848" s="640"/>
      <c r="B848" s="640"/>
      <c r="C848" s="641"/>
      <c r="D848" s="640"/>
      <c r="E848" s="640"/>
      <c r="F848" s="642"/>
      <c r="G848" s="642"/>
      <c r="H848" s="642"/>
      <c r="I848" s="640"/>
      <c r="J848" s="640"/>
      <c r="K848" s="596"/>
      <c r="L848" s="596"/>
      <c r="M848" s="640"/>
      <c r="N848" s="640"/>
      <c r="O848" s="640"/>
      <c r="P848" s="642"/>
      <c r="Q848" s="640"/>
      <c r="R848" s="640"/>
      <c r="S848" s="640"/>
      <c r="T848" s="640"/>
      <c r="U848" s="640"/>
      <c r="V848" s="640"/>
      <c r="W848" s="640"/>
      <c r="X848" s="640"/>
      <c r="Y848" s="640"/>
      <c r="Z848" s="640"/>
      <c r="AA848" s="640"/>
      <c r="AB848" s="640"/>
      <c r="AC848" s="640"/>
      <c r="AD848" s="640"/>
      <c r="AE848" s="640"/>
      <c r="AF848" s="640"/>
      <c r="AG848" s="640"/>
      <c r="AH848" s="640"/>
      <c r="AI848" s="640"/>
      <c r="AJ848" s="640"/>
      <c r="AK848" s="640"/>
      <c r="AL848" s="640"/>
      <c r="AM848" s="640"/>
      <c r="AN848" s="640"/>
      <c r="AO848" s="640"/>
      <c r="AP848" s="640"/>
      <c r="AQ848" s="640"/>
    </row>
    <row r="849" spans="1:43" ht="15.75" customHeight="1">
      <c r="A849" s="640"/>
      <c r="B849" s="640"/>
      <c r="C849" s="641"/>
      <c r="D849" s="640"/>
      <c r="E849" s="640"/>
      <c r="F849" s="642"/>
      <c r="G849" s="642"/>
      <c r="H849" s="642"/>
      <c r="I849" s="640"/>
      <c r="J849" s="640"/>
      <c r="K849" s="596"/>
      <c r="L849" s="596"/>
      <c r="M849" s="640"/>
      <c r="N849" s="640"/>
      <c r="O849" s="640"/>
      <c r="P849" s="642"/>
      <c r="Q849" s="640"/>
      <c r="R849" s="640"/>
      <c r="S849" s="640"/>
      <c r="T849" s="640"/>
      <c r="U849" s="640"/>
      <c r="V849" s="640"/>
      <c r="W849" s="640"/>
      <c r="X849" s="640"/>
      <c r="Y849" s="640"/>
      <c r="Z849" s="640"/>
      <c r="AA849" s="640"/>
      <c r="AB849" s="640"/>
      <c r="AC849" s="640"/>
      <c r="AD849" s="640"/>
      <c r="AE849" s="640"/>
      <c r="AF849" s="640"/>
      <c r="AG849" s="640"/>
      <c r="AH849" s="640"/>
      <c r="AI849" s="640"/>
      <c r="AJ849" s="640"/>
      <c r="AK849" s="640"/>
      <c r="AL849" s="640"/>
      <c r="AM849" s="640"/>
      <c r="AN849" s="640"/>
      <c r="AO849" s="640"/>
      <c r="AP849" s="640"/>
      <c r="AQ849" s="640"/>
    </row>
    <row r="850" spans="1:43" ht="15.75" customHeight="1">
      <c r="A850" s="640"/>
      <c r="B850" s="640"/>
      <c r="C850" s="641"/>
      <c r="D850" s="640"/>
      <c r="E850" s="640"/>
      <c r="F850" s="642"/>
      <c r="G850" s="642"/>
      <c r="H850" s="642"/>
      <c r="I850" s="640"/>
      <c r="J850" s="640"/>
      <c r="K850" s="596"/>
      <c r="L850" s="596"/>
      <c r="M850" s="640"/>
      <c r="N850" s="640"/>
      <c r="O850" s="640"/>
      <c r="P850" s="642"/>
      <c r="Q850" s="640"/>
      <c r="R850" s="640"/>
      <c r="S850" s="640"/>
      <c r="T850" s="640"/>
      <c r="U850" s="640"/>
      <c r="V850" s="640"/>
      <c r="W850" s="640"/>
      <c r="X850" s="640"/>
      <c r="Y850" s="640"/>
      <c r="Z850" s="640"/>
      <c r="AA850" s="640"/>
      <c r="AB850" s="640"/>
      <c r="AC850" s="640"/>
      <c r="AD850" s="640"/>
      <c r="AE850" s="640"/>
      <c r="AF850" s="640"/>
      <c r="AG850" s="640"/>
      <c r="AH850" s="640"/>
      <c r="AI850" s="640"/>
      <c r="AJ850" s="640"/>
      <c r="AK850" s="640"/>
      <c r="AL850" s="640"/>
      <c r="AM850" s="640"/>
      <c r="AN850" s="640"/>
      <c r="AO850" s="640"/>
      <c r="AP850" s="640"/>
      <c r="AQ850" s="640"/>
    </row>
    <row r="851" spans="1:43" ht="15.75" customHeight="1">
      <c r="A851" s="640"/>
      <c r="B851" s="640"/>
      <c r="C851" s="641"/>
      <c r="D851" s="640"/>
      <c r="E851" s="640"/>
      <c r="F851" s="642"/>
      <c r="G851" s="642"/>
      <c r="H851" s="642"/>
      <c r="I851" s="640"/>
      <c r="J851" s="640"/>
      <c r="K851" s="596"/>
      <c r="L851" s="596"/>
      <c r="M851" s="640"/>
      <c r="N851" s="640"/>
      <c r="O851" s="640"/>
      <c r="P851" s="642"/>
      <c r="Q851" s="640"/>
      <c r="R851" s="640"/>
      <c r="S851" s="640"/>
      <c r="T851" s="640"/>
      <c r="U851" s="640"/>
      <c r="V851" s="640"/>
      <c r="W851" s="640"/>
      <c r="X851" s="640"/>
      <c r="Y851" s="640"/>
      <c r="Z851" s="640"/>
      <c r="AA851" s="640"/>
      <c r="AB851" s="640"/>
      <c r="AC851" s="640"/>
      <c r="AD851" s="640"/>
      <c r="AE851" s="640"/>
      <c r="AF851" s="640"/>
      <c r="AG851" s="640"/>
      <c r="AH851" s="640"/>
      <c r="AI851" s="640"/>
      <c r="AJ851" s="640"/>
      <c r="AK851" s="640"/>
      <c r="AL851" s="640"/>
      <c r="AM851" s="640"/>
      <c r="AN851" s="640"/>
      <c r="AO851" s="640"/>
      <c r="AP851" s="640"/>
      <c r="AQ851" s="640"/>
    </row>
    <row r="852" spans="1:43" ht="15.75" customHeight="1">
      <c r="A852" s="640"/>
      <c r="B852" s="640"/>
      <c r="C852" s="641"/>
      <c r="D852" s="640"/>
      <c r="E852" s="640"/>
      <c r="F852" s="642"/>
      <c r="G852" s="642"/>
      <c r="H852" s="642"/>
      <c r="I852" s="640"/>
      <c r="J852" s="640"/>
      <c r="K852" s="596"/>
      <c r="L852" s="596"/>
      <c r="M852" s="640"/>
      <c r="N852" s="640"/>
      <c r="O852" s="640"/>
      <c r="P852" s="642"/>
      <c r="Q852" s="640"/>
      <c r="R852" s="640"/>
      <c r="S852" s="640"/>
      <c r="T852" s="640"/>
      <c r="U852" s="640"/>
      <c r="V852" s="640"/>
      <c r="W852" s="640"/>
      <c r="X852" s="640"/>
      <c r="Y852" s="640"/>
      <c r="Z852" s="640"/>
      <c r="AA852" s="640"/>
      <c r="AB852" s="640"/>
      <c r="AC852" s="640"/>
      <c r="AD852" s="640"/>
      <c r="AE852" s="640"/>
      <c r="AF852" s="640"/>
      <c r="AG852" s="640"/>
      <c r="AH852" s="640"/>
      <c r="AI852" s="640"/>
      <c r="AJ852" s="640"/>
      <c r="AK852" s="640"/>
      <c r="AL852" s="640"/>
      <c r="AM852" s="640"/>
      <c r="AN852" s="640"/>
      <c r="AO852" s="640"/>
      <c r="AP852" s="640"/>
      <c r="AQ852" s="640"/>
    </row>
    <row r="853" spans="1:43" ht="15.75" customHeight="1">
      <c r="A853" s="640"/>
      <c r="B853" s="640"/>
      <c r="C853" s="641"/>
      <c r="D853" s="640"/>
      <c r="E853" s="640"/>
      <c r="F853" s="642"/>
      <c r="G853" s="642"/>
      <c r="H853" s="642"/>
      <c r="I853" s="640"/>
      <c r="J853" s="640"/>
      <c r="K853" s="596"/>
      <c r="L853" s="596"/>
      <c r="M853" s="640"/>
      <c r="N853" s="640"/>
      <c r="O853" s="640"/>
      <c r="P853" s="642"/>
      <c r="Q853" s="640"/>
      <c r="R853" s="640"/>
      <c r="S853" s="640"/>
      <c r="T853" s="640"/>
      <c r="U853" s="640"/>
      <c r="V853" s="640"/>
      <c r="W853" s="640"/>
      <c r="X853" s="640"/>
      <c r="Y853" s="640"/>
      <c r="Z853" s="640"/>
      <c r="AA853" s="640"/>
      <c r="AB853" s="640"/>
      <c r="AC853" s="640"/>
      <c r="AD853" s="640"/>
      <c r="AE853" s="640"/>
      <c r="AF853" s="640"/>
      <c r="AG853" s="640"/>
      <c r="AH853" s="640"/>
      <c r="AI853" s="640"/>
      <c r="AJ853" s="640"/>
      <c r="AK853" s="640"/>
      <c r="AL853" s="640"/>
      <c r="AM853" s="640"/>
      <c r="AN853" s="640"/>
      <c r="AO853" s="640"/>
      <c r="AP853" s="640"/>
      <c r="AQ853" s="640"/>
    </row>
    <row r="854" spans="1:43" ht="15.75" customHeight="1">
      <c r="A854" s="640"/>
      <c r="B854" s="640"/>
      <c r="C854" s="641"/>
      <c r="D854" s="640"/>
      <c r="E854" s="640"/>
      <c r="F854" s="642"/>
      <c r="G854" s="642"/>
      <c r="H854" s="642"/>
      <c r="I854" s="640"/>
      <c r="J854" s="640"/>
      <c r="K854" s="596"/>
      <c r="L854" s="596"/>
      <c r="M854" s="640"/>
      <c r="N854" s="640"/>
      <c r="O854" s="640"/>
      <c r="P854" s="642"/>
      <c r="Q854" s="640"/>
      <c r="R854" s="640"/>
      <c r="S854" s="640"/>
      <c r="T854" s="640"/>
      <c r="U854" s="640"/>
      <c r="V854" s="640"/>
      <c r="W854" s="640"/>
      <c r="X854" s="640"/>
      <c r="Y854" s="640"/>
      <c r="Z854" s="640"/>
      <c r="AA854" s="640"/>
      <c r="AB854" s="640"/>
      <c r="AC854" s="640"/>
      <c r="AD854" s="640"/>
      <c r="AE854" s="640"/>
      <c r="AF854" s="640"/>
      <c r="AG854" s="640"/>
      <c r="AH854" s="640"/>
      <c r="AI854" s="640"/>
      <c r="AJ854" s="640"/>
      <c r="AK854" s="640"/>
      <c r="AL854" s="640"/>
      <c r="AM854" s="640"/>
      <c r="AN854" s="640"/>
      <c r="AO854" s="640"/>
      <c r="AP854" s="640"/>
      <c r="AQ854" s="640"/>
    </row>
    <row r="855" spans="1:43" ht="15.75" customHeight="1">
      <c r="A855" s="640"/>
      <c r="B855" s="640"/>
      <c r="C855" s="641"/>
      <c r="D855" s="640"/>
      <c r="E855" s="640"/>
      <c r="F855" s="642"/>
      <c r="G855" s="642"/>
      <c r="H855" s="642"/>
      <c r="I855" s="640"/>
      <c r="J855" s="640"/>
      <c r="K855" s="596"/>
      <c r="L855" s="596"/>
      <c r="M855" s="640"/>
      <c r="N855" s="640"/>
      <c r="O855" s="640"/>
      <c r="P855" s="642"/>
      <c r="Q855" s="640"/>
      <c r="R855" s="640"/>
      <c r="S855" s="640"/>
      <c r="T855" s="640"/>
      <c r="U855" s="640"/>
      <c r="V855" s="640"/>
      <c r="W855" s="640"/>
      <c r="X855" s="640"/>
      <c r="Y855" s="640"/>
      <c r="Z855" s="640"/>
      <c r="AA855" s="640"/>
      <c r="AB855" s="640"/>
      <c r="AC855" s="640"/>
      <c r="AD855" s="640"/>
      <c r="AE855" s="640"/>
      <c r="AF855" s="640"/>
      <c r="AG855" s="640"/>
      <c r="AH855" s="640"/>
      <c r="AI855" s="640"/>
      <c r="AJ855" s="640"/>
      <c r="AK855" s="640"/>
      <c r="AL855" s="640"/>
      <c r="AM855" s="640"/>
      <c r="AN855" s="640"/>
      <c r="AO855" s="640"/>
      <c r="AP855" s="640"/>
      <c r="AQ855" s="640"/>
    </row>
    <row r="856" spans="1:43" ht="15.75" customHeight="1">
      <c r="A856" s="640"/>
      <c r="B856" s="640"/>
      <c r="C856" s="641"/>
      <c r="D856" s="640"/>
      <c r="E856" s="640"/>
      <c r="F856" s="642"/>
      <c r="G856" s="642"/>
      <c r="H856" s="642"/>
      <c r="I856" s="640"/>
      <c r="J856" s="640"/>
      <c r="K856" s="596"/>
      <c r="L856" s="596"/>
      <c r="M856" s="640"/>
      <c r="N856" s="640"/>
      <c r="O856" s="640"/>
      <c r="P856" s="642"/>
      <c r="Q856" s="640"/>
      <c r="R856" s="640"/>
      <c r="S856" s="640"/>
      <c r="T856" s="640"/>
      <c r="U856" s="640"/>
      <c r="V856" s="640"/>
      <c r="W856" s="640"/>
      <c r="X856" s="640"/>
      <c r="Y856" s="640"/>
      <c r="Z856" s="640"/>
      <c r="AA856" s="640"/>
      <c r="AB856" s="640"/>
      <c r="AC856" s="640"/>
      <c r="AD856" s="640"/>
      <c r="AE856" s="640"/>
      <c r="AF856" s="640"/>
      <c r="AG856" s="640"/>
      <c r="AH856" s="640"/>
      <c r="AI856" s="640"/>
      <c r="AJ856" s="640"/>
      <c r="AK856" s="640"/>
      <c r="AL856" s="640"/>
      <c r="AM856" s="640"/>
      <c r="AN856" s="640"/>
      <c r="AO856" s="640"/>
      <c r="AP856" s="640"/>
      <c r="AQ856" s="640"/>
    </row>
    <row r="857" spans="1:43" ht="15.75" customHeight="1">
      <c r="A857" s="640"/>
      <c r="B857" s="640"/>
      <c r="C857" s="641"/>
      <c r="D857" s="640"/>
      <c r="E857" s="640"/>
      <c r="F857" s="642"/>
      <c r="G857" s="642"/>
      <c r="H857" s="642"/>
      <c r="I857" s="640"/>
      <c r="J857" s="640"/>
      <c r="K857" s="596"/>
      <c r="L857" s="596"/>
      <c r="M857" s="640"/>
      <c r="N857" s="640"/>
      <c r="O857" s="640"/>
      <c r="P857" s="642"/>
      <c r="Q857" s="640"/>
      <c r="R857" s="640"/>
      <c r="S857" s="640"/>
      <c r="T857" s="640"/>
      <c r="U857" s="640"/>
      <c r="V857" s="640"/>
      <c r="W857" s="640"/>
      <c r="X857" s="640"/>
      <c r="Y857" s="640"/>
      <c r="Z857" s="640"/>
      <c r="AA857" s="640"/>
      <c r="AB857" s="640"/>
      <c r="AC857" s="640"/>
      <c r="AD857" s="640"/>
      <c r="AE857" s="640"/>
      <c r="AF857" s="640"/>
      <c r="AG857" s="640"/>
      <c r="AH857" s="640"/>
      <c r="AI857" s="640"/>
      <c r="AJ857" s="640"/>
      <c r="AK857" s="640"/>
      <c r="AL857" s="640"/>
      <c r="AM857" s="640"/>
      <c r="AN857" s="640"/>
      <c r="AO857" s="640"/>
      <c r="AP857" s="640"/>
      <c r="AQ857" s="640"/>
    </row>
    <row r="858" spans="1:43" ht="15.75" customHeight="1">
      <c r="A858" s="640"/>
      <c r="B858" s="640"/>
      <c r="C858" s="641"/>
      <c r="D858" s="640"/>
      <c r="E858" s="640"/>
      <c r="F858" s="642"/>
      <c r="G858" s="642"/>
      <c r="H858" s="642"/>
      <c r="I858" s="640"/>
      <c r="J858" s="640"/>
      <c r="K858" s="596"/>
      <c r="L858" s="596"/>
      <c r="M858" s="640"/>
      <c r="N858" s="640"/>
      <c r="O858" s="640"/>
      <c r="P858" s="642"/>
      <c r="Q858" s="640"/>
      <c r="R858" s="640"/>
      <c r="S858" s="640"/>
      <c r="T858" s="640"/>
      <c r="U858" s="640"/>
      <c r="V858" s="640"/>
      <c r="W858" s="640"/>
      <c r="X858" s="640"/>
      <c r="Y858" s="640"/>
      <c r="Z858" s="640"/>
      <c r="AA858" s="640"/>
      <c r="AB858" s="640"/>
      <c r="AC858" s="640"/>
      <c r="AD858" s="640"/>
      <c r="AE858" s="640"/>
      <c r="AF858" s="640"/>
      <c r="AG858" s="640"/>
      <c r="AH858" s="640"/>
      <c r="AI858" s="640"/>
      <c r="AJ858" s="640"/>
      <c r="AK858" s="640"/>
      <c r="AL858" s="640"/>
      <c r="AM858" s="640"/>
      <c r="AN858" s="640"/>
      <c r="AO858" s="640"/>
      <c r="AP858" s="640"/>
      <c r="AQ858" s="640"/>
    </row>
    <row r="859" spans="1:43" ht="15.75" customHeight="1">
      <c r="A859" s="640"/>
      <c r="B859" s="640"/>
      <c r="C859" s="641"/>
      <c r="D859" s="640"/>
      <c r="E859" s="640"/>
      <c r="F859" s="642"/>
      <c r="G859" s="642"/>
      <c r="H859" s="642"/>
      <c r="I859" s="640"/>
      <c r="J859" s="640"/>
      <c r="K859" s="596"/>
      <c r="L859" s="596"/>
      <c r="M859" s="640"/>
      <c r="N859" s="640"/>
      <c r="O859" s="640"/>
      <c r="P859" s="642"/>
      <c r="Q859" s="640"/>
      <c r="R859" s="640"/>
      <c r="S859" s="640"/>
      <c r="T859" s="640"/>
      <c r="U859" s="640"/>
      <c r="V859" s="640"/>
      <c r="W859" s="640"/>
      <c r="X859" s="640"/>
      <c r="Y859" s="640"/>
      <c r="Z859" s="640"/>
      <c r="AA859" s="640"/>
      <c r="AB859" s="640"/>
      <c r="AC859" s="640"/>
      <c r="AD859" s="640"/>
      <c r="AE859" s="640"/>
      <c r="AF859" s="640"/>
      <c r="AG859" s="640"/>
      <c r="AH859" s="640"/>
      <c r="AI859" s="640"/>
      <c r="AJ859" s="640"/>
      <c r="AK859" s="640"/>
      <c r="AL859" s="640"/>
      <c r="AM859" s="640"/>
      <c r="AN859" s="640"/>
      <c r="AO859" s="640"/>
      <c r="AP859" s="640"/>
      <c r="AQ859" s="640"/>
    </row>
    <row r="860" spans="1:43" ht="15.75" customHeight="1">
      <c r="A860" s="640"/>
      <c r="B860" s="640"/>
      <c r="C860" s="641"/>
      <c r="D860" s="640"/>
      <c r="E860" s="640"/>
      <c r="F860" s="642"/>
      <c r="G860" s="642"/>
      <c r="H860" s="642"/>
      <c r="I860" s="640"/>
      <c r="J860" s="640"/>
      <c r="K860" s="596"/>
      <c r="L860" s="596"/>
      <c r="M860" s="640"/>
      <c r="N860" s="640"/>
      <c r="O860" s="640"/>
      <c r="P860" s="642"/>
      <c r="Q860" s="640"/>
      <c r="R860" s="640"/>
      <c r="S860" s="640"/>
      <c r="T860" s="640"/>
      <c r="U860" s="640"/>
      <c r="V860" s="640"/>
      <c r="W860" s="640"/>
      <c r="X860" s="640"/>
      <c r="Y860" s="640"/>
      <c r="Z860" s="640"/>
      <c r="AA860" s="640"/>
      <c r="AB860" s="640"/>
      <c r="AC860" s="640"/>
      <c r="AD860" s="640"/>
      <c r="AE860" s="640"/>
      <c r="AF860" s="640"/>
      <c r="AG860" s="640"/>
      <c r="AH860" s="640"/>
      <c r="AI860" s="640"/>
      <c r="AJ860" s="640"/>
      <c r="AK860" s="640"/>
      <c r="AL860" s="640"/>
      <c r="AM860" s="640"/>
      <c r="AN860" s="640"/>
      <c r="AO860" s="640"/>
      <c r="AP860" s="640"/>
      <c r="AQ860" s="640"/>
    </row>
    <row r="861" spans="1:43" ht="15.75" customHeight="1">
      <c r="A861" s="640"/>
      <c r="B861" s="640"/>
      <c r="C861" s="641"/>
      <c r="D861" s="640"/>
      <c r="E861" s="640"/>
      <c r="F861" s="642"/>
      <c r="G861" s="642"/>
      <c r="H861" s="642"/>
      <c r="I861" s="640"/>
      <c r="J861" s="640"/>
      <c r="K861" s="596"/>
      <c r="L861" s="596"/>
      <c r="M861" s="640"/>
      <c r="N861" s="640"/>
      <c r="O861" s="640"/>
      <c r="P861" s="642"/>
      <c r="Q861" s="640"/>
      <c r="R861" s="640"/>
      <c r="S861" s="640"/>
      <c r="T861" s="640"/>
      <c r="U861" s="640"/>
      <c r="V861" s="640"/>
      <c r="W861" s="640"/>
      <c r="X861" s="640"/>
      <c r="Y861" s="640"/>
      <c r="Z861" s="640"/>
      <c r="AA861" s="640"/>
      <c r="AB861" s="640"/>
      <c r="AC861" s="640"/>
      <c r="AD861" s="640"/>
      <c r="AE861" s="640"/>
      <c r="AF861" s="640"/>
      <c r="AG861" s="640"/>
      <c r="AH861" s="640"/>
      <c r="AI861" s="640"/>
      <c r="AJ861" s="640"/>
      <c r="AK861" s="640"/>
      <c r="AL861" s="640"/>
      <c r="AM861" s="640"/>
      <c r="AN861" s="640"/>
      <c r="AO861" s="640"/>
      <c r="AP861" s="640"/>
      <c r="AQ861" s="640"/>
    </row>
    <row r="862" spans="1:43" ht="15.75" customHeight="1">
      <c r="A862" s="640"/>
      <c r="B862" s="640"/>
      <c r="C862" s="641"/>
      <c r="D862" s="640"/>
      <c r="E862" s="640"/>
      <c r="F862" s="642"/>
      <c r="G862" s="642"/>
      <c r="H862" s="642"/>
      <c r="I862" s="640"/>
      <c r="J862" s="640"/>
      <c r="K862" s="596"/>
      <c r="L862" s="596"/>
      <c r="M862" s="640"/>
      <c r="N862" s="640"/>
      <c r="O862" s="640"/>
      <c r="P862" s="642"/>
      <c r="Q862" s="640"/>
      <c r="R862" s="640"/>
      <c r="S862" s="640"/>
      <c r="T862" s="640"/>
      <c r="U862" s="640"/>
      <c r="V862" s="640"/>
      <c r="W862" s="640"/>
      <c r="X862" s="640"/>
      <c r="Y862" s="640"/>
      <c r="Z862" s="640"/>
      <c r="AA862" s="640"/>
      <c r="AB862" s="640"/>
      <c r="AC862" s="640"/>
      <c r="AD862" s="640"/>
      <c r="AE862" s="640"/>
      <c r="AF862" s="640"/>
      <c r="AG862" s="640"/>
      <c r="AH862" s="640"/>
      <c r="AI862" s="640"/>
      <c r="AJ862" s="640"/>
      <c r="AK862" s="640"/>
      <c r="AL862" s="640"/>
      <c r="AM862" s="640"/>
      <c r="AN862" s="640"/>
      <c r="AO862" s="640"/>
      <c r="AP862" s="640"/>
      <c r="AQ862" s="640"/>
    </row>
    <row r="863" spans="1:43" ht="15.75" customHeight="1">
      <c r="A863" s="640"/>
      <c r="B863" s="640"/>
      <c r="C863" s="641"/>
      <c r="D863" s="640"/>
      <c r="E863" s="640"/>
      <c r="F863" s="642"/>
      <c r="G863" s="642"/>
      <c r="H863" s="642"/>
      <c r="I863" s="640"/>
      <c r="J863" s="640"/>
      <c r="K863" s="596"/>
      <c r="L863" s="596"/>
      <c r="M863" s="640"/>
      <c r="N863" s="640"/>
      <c r="O863" s="640"/>
      <c r="P863" s="642"/>
      <c r="Q863" s="640"/>
      <c r="R863" s="640"/>
      <c r="S863" s="640"/>
      <c r="T863" s="640"/>
      <c r="U863" s="640"/>
      <c r="V863" s="640"/>
      <c r="W863" s="640"/>
      <c r="X863" s="640"/>
      <c r="Y863" s="640"/>
      <c r="Z863" s="640"/>
      <c r="AA863" s="640"/>
      <c r="AB863" s="640"/>
      <c r="AC863" s="640"/>
      <c r="AD863" s="640"/>
      <c r="AE863" s="640"/>
      <c r="AF863" s="640"/>
      <c r="AG863" s="640"/>
      <c r="AH863" s="640"/>
      <c r="AI863" s="640"/>
      <c r="AJ863" s="640"/>
      <c r="AK863" s="640"/>
      <c r="AL863" s="640"/>
      <c r="AM863" s="640"/>
      <c r="AN863" s="640"/>
      <c r="AO863" s="640"/>
      <c r="AP863" s="640"/>
      <c r="AQ863" s="640"/>
    </row>
    <row r="864" spans="1:43" ht="15.75" customHeight="1">
      <c r="A864" s="640"/>
      <c r="B864" s="640"/>
      <c r="C864" s="641"/>
      <c r="D864" s="640"/>
      <c r="E864" s="640"/>
      <c r="F864" s="642"/>
      <c r="G864" s="642"/>
      <c r="H864" s="642"/>
      <c r="I864" s="640"/>
      <c r="J864" s="640"/>
      <c r="K864" s="596"/>
      <c r="L864" s="596"/>
      <c r="M864" s="640"/>
      <c r="N864" s="640"/>
      <c r="O864" s="640"/>
      <c r="P864" s="642"/>
      <c r="Q864" s="640"/>
      <c r="R864" s="640"/>
      <c r="S864" s="640"/>
      <c r="T864" s="640"/>
      <c r="U864" s="640"/>
      <c r="V864" s="640"/>
      <c r="W864" s="640"/>
      <c r="X864" s="640"/>
      <c r="Y864" s="640"/>
      <c r="Z864" s="640"/>
      <c r="AA864" s="640"/>
      <c r="AB864" s="640"/>
      <c r="AC864" s="640"/>
      <c r="AD864" s="640"/>
      <c r="AE864" s="640"/>
      <c r="AF864" s="640"/>
      <c r="AG864" s="640"/>
      <c r="AH864" s="640"/>
      <c r="AI864" s="640"/>
      <c r="AJ864" s="640"/>
      <c r="AK864" s="640"/>
      <c r="AL864" s="640"/>
      <c r="AM864" s="640"/>
      <c r="AN864" s="640"/>
      <c r="AO864" s="640"/>
      <c r="AP864" s="640"/>
      <c r="AQ864" s="640"/>
    </row>
    <row r="865" spans="1:43" ht="15.75" customHeight="1">
      <c r="A865" s="640"/>
      <c r="B865" s="640"/>
      <c r="C865" s="641"/>
      <c r="D865" s="640"/>
      <c r="E865" s="640"/>
      <c r="F865" s="642"/>
      <c r="G865" s="642"/>
      <c r="H865" s="642"/>
      <c r="I865" s="640"/>
      <c r="J865" s="640"/>
      <c r="K865" s="596"/>
      <c r="L865" s="596"/>
      <c r="M865" s="640"/>
      <c r="N865" s="640"/>
      <c r="O865" s="640"/>
      <c r="P865" s="642"/>
      <c r="Q865" s="640"/>
      <c r="R865" s="640"/>
      <c r="S865" s="640"/>
      <c r="T865" s="640"/>
      <c r="U865" s="640"/>
      <c r="V865" s="640"/>
      <c r="W865" s="640"/>
      <c r="X865" s="640"/>
      <c r="Y865" s="640"/>
      <c r="Z865" s="640"/>
      <c r="AA865" s="640"/>
      <c r="AB865" s="640"/>
      <c r="AC865" s="640"/>
      <c r="AD865" s="640"/>
      <c r="AE865" s="640"/>
      <c r="AF865" s="640"/>
      <c r="AG865" s="640"/>
      <c r="AH865" s="640"/>
      <c r="AI865" s="640"/>
      <c r="AJ865" s="640"/>
      <c r="AK865" s="640"/>
      <c r="AL865" s="640"/>
      <c r="AM865" s="640"/>
      <c r="AN865" s="640"/>
      <c r="AO865" s="640"/>
      <c r="AP865" s="640"/>
      <c r="AQ865" s="640"/>
    </row>
    <row r="866" spans="1:43" ht="15.75" customHeight="1">
      <c r="A866" s="640"/>
      <c r="B866" s="640"/>
      <c r="C866" s="641"/>
      <c r="D866" s="640"/>
      <c r="E866" s="640"/>
      <c r="F866" s="642"/>
      <c r="G866" s="642"/>
      <c r="H866" s="642"/>
      <c r="I866" s="640"/>
      <c r="J866" s="640"/>
      <c r="K866" s="596"/>
      <c r="L866" s="596"/>
      <c r="M866" s="640"/>
      <c r="N866" s="640"/>
      <c r="O866" s="640"/>
      <c r="P866" s="642"/>
      <c r="Q866" s="640"/>
      <c r="R866" s="640"/>
      <c r="S866" s="640"/>
      <c r="T866" s="640"/>
      <c r="U866" s="640"/>
      <c r="V866" s="640"/>
      <c r="W866" s="640"/>
      <c r="X866" s="640"/>
      <c r="Y866" s="640"/>
      <c r="Z866" s="640"/>
      <c r="AA866" s="640"/>
      <c r="AB866" s="640"/>
      <c r="AC866" s="640"/>
      <c r="AD866" s="640"/>
      <c r="AE866" s="640"/>
      <c r="AF866" s="640"/>
      <c r="AG866" s="640"/>
      <c r="AH866" s="640"/>
      <c r="AI866" s="640"/>
      <c r="AJ866" s="640"/>
      <c r="AK866" s="640"/>
      <c r="AL866" s="640"/>
      <c r="AM866" s="640"/>
      <c r="AN866" s="640"/>
      <c r="AO866" s="640"/>
      <c r="AP866" s="640"/>
      <c r="AQ866" s="640"/>
    </row>
    <row r="867" spans="1:43" ht="15.75" customHeight="1">
      <c r="A867" s="640"/>
      <c r="B867" s="640"/>
      <c r="C867" s="641"/>
      <c r="D867" s="640"/>
      <c r="E867" s="640"/>
      <c r="F867" s="642"/>
      <c r="G867" s="642"/>
      <c r="H867" s="642"/>
      <c r="I867" s="640"/>
      <c r="J867" s="640"/>
      <c r="K867" s="596"/>
      <c r="L867" s="596"/>
      <c r="M867" s="640"/>
      <c r="N867" s="640"/>
      <c r="O867" s="640"/>
      <c r="P867" s="642"/>
      <c r="Q867" s="640"/>
      <c r="R867" s="640"/>
      <c r="S867" s="640"/>
      <c r="T867" s="640"/>
      <c r="U867" s="640"/>
      <c r="V867" s="640"/>
      <c r="W867" s="640"/>
      <c r="X867" s="640"/>
      <c r="Y867" s="640"/>
      <c r="Z867" s="640"/>
      <c r="AA867" s="640"/>
      <c r="AB867" s="640"/>
      <c r="AC867" s="640"/>
      <c r="AD867" s="640"/>
      <c r="AE867" s="640"/>
      <c r="AF867" s="640"/>
      <c r="AG867" s="640"/>
      <c r="AH867" s="640"/>
      <c r="AI867" s="640"/>
      <c r="AJ867" s="640"/>
      <c r="AK867" s="640"/>
      <c r="AL867" s="640"/>
      <c r="AM867" s="640"/>
      <c r="AN867" s="640"/>
      <c r="AO867" s="640"/>
      <c r="AP867" s="640"/>
      <c r="AQ867" s="640"/>
    </row>
    <row r="868" spans="1:43" ht="15.75" customHeight="1">
      <c r="A868" s="640"/>
      <c r="B868" s="640"/>
      <c r="C868" s="641"/>
      <c r="D868" s="640"/>
      <c r="E868" s="640"/>
      <c r="F868" s="642"/>
      <c r="G868" s="642"/>
      <c r="H868" s="642"/>
      <c r="I868" s="640"/>
      <c r="J868" s="640"/>
      <c r="K868" s="596"/>
      <c r="L868" s="596"/>
      <c r="M868" s="640"/>
      <c r="N868" s="640"/>
      <c r="O868" s="640"/>
      <c r="P868" s="642"/>
      <c r="Q868" s="640"/>
      <c r="R868" s="640"/>
      <c r="S868" s="640"/>
      <c r="T868" s="640"/>
      <c r="U868" s="640"/>
      <c r="V868" s="640"/>
      <c r="W868" s="640"/>
      <c r="X868" s="640"/>
      <c r="Y868" s="640"/>
      <c r="Z868" s="640"/>
      <c r="AA868" s="640"/>
      <c r="AB868" s="640"/>
      <c r="AC868" s="640"/>
      <c r="AD868" s="640"/>
      <c r="AE868" s="640"/>
      <c r="AF868" s="640"/>
      <c r="AG868" s="640"/>
      <c r="AH868" s="640"/>
      <c r="AI868" s="640"/>
      <c r="AJ868" s="640"/>
      <c r="AK868" s="640"/>
      <c r="AL868" s="640"/>
      <c r="AM868" s="640"/>
      <c r="AN868" s="640"/>
      <c r="AO868" s="640"/>
      <c r="AP868" s="640"/>
      <c r="AQ868" s="640"/>
    </row>
    <row r="869" spans="1:43" ht="15.75" customHeight="1">
      <c r="A869" s="640"/>
      <c r="B869" s="640"/>
      <c r="C869" s="641"/>
      <c r="D869" s="640"/>
      <c r="E869" s="640"/>
      <c r="F869" s="642"/>
      <c r="G869" s="642"/>
      <c r="H869" s="642"/>
      <c r="I869" s="640"/>
      <c r="J869" s="640"/>
      <c r="K869" s="596"/>
      <c r="L869" s="596"/>
      <c r="M869" s="640"/>
      <c r="N869" s="640"/>
      <c r="O869" s="640"/>
      <c r="P869" s="642"/>
      <c r="Q869" s="640"/>
      <c r="R869" s="640"/>
      <c r="S869" s="640"/>
      <c r="T869" s="640"/>
      <c r="U869" s="640"/>
      <c r="V869" s="640"/>
      <c r="W869" s="640"/>
      <c r="X869" s="640"/>
      <c r="Y869" s="640"/>
      <c r="Z869" s="640"/>
      <c r="AA869" s="640"/>
      <c r="AB869" s="640"/>
      <c r="AC869" s="640"/>
      <c r="AD869" s="640"/>
      <c r="AE869" s="640"/>
      <c r="AF869" s="640"/>
      <c r="AG869" s="640"/>
      <c r="AH869" s="640"/>
      <c r="AI869" s="640"/>
      <c r="AJ869" s="640"/>
      <c r="AK869" s="640"/>
      <c r="AL869" s="640"/>
      <c r="AM869" s="640"/>
      <c r="AN869" s="640"/>
      <c r="AO869" s="640"/>
      <c r="AP869" s="640"/>
      <c r="AQ869" s="640"/>
    </row>
    <row r="870" spans="1:43" ht="15.75" customHeight="1">
      <c r="A870" s="640"/>
      <c r="B870" s="640"/>
      <c r="C870" s="641"/>
      <c r="D870" s="640"/>
      <c r="E870" s="640"/>
      <c r="F870" s="642"/>
      <c r="G870" s="642"/>
      <c r="H870" s="642"/>
      <c r="I870" s="640"/>
      <c r="J870" s="640"/>
      <c r="K870" s="596"/>
      <c r="L870" s="596"/>
      <c r="M870" s="640"/>
      <c r="N870" s="640"/>
      <c r="O870" s="640"/>
      <c r="P870" s="642"/>
      <c r="Q870" s="640"/>
      <c r="R870" s="640"/>
      <c r="S870" s="640"/>
      <c r="T870" s="640"/>
      <c r="U870" s="640"/>
      <c r="V870" s="640"/>
      <c r="W870" s="640"/>
      <c r="X870" s="640"/>
      <c r="Y870" s="640"/>
      <c r="Z870" s="640"/>
      <c r="AA870" s="640"/>
      <c r="AB870" s="640"/>
      <c r="AC870" s="640"/>
      <c r="AD870" s="640"/>
      <c r="AE870" s="640"/>
      <c r="AF870" s="640"/>
      <c r="AG870" s="640"/>
      <c r="AH870" s="640"/>
      <c r="AI870" s="640"/>
      <c r="AJ870" s="640"/>
      <c r="AK870" s="640"/>
      <c r="AL870" s="640"/>
      <c r="AM870" s="640"/>
      <c r="AN870" s="640"/>
      <c r="AO870" s="640"/>
      <c r="AP870" s="640"/>
      <c r="AQ870" s="640"/>
    </row>
    <row r="871" spans="1:43" ht="15.75" customHeight="1">
      <c r="A871" s="640"/>
      <c r="B871" s="640"/>
      <c r="C871" s="641"/>
      <c r="D871" s="640"/>
      <c r="E871" s="640"/>
      <c r="F871" s="642"/>
      <c r="G871" s="642"/>
      <c r="H871" s="642"/>
      <c r="I871" s="640"/>
      <c r="J871" s="640"/>
      <c r="K871" s="596"/>
      <c r="L871" s="596"/>
      <c r="M871" s="640"/>
      <c r="N871" s="640"/>
      <c r="O871" s="640"/>
      <c r="P871" s="642"/>
      <c r="Q871" s="640"/>
      <c r="R871" s="640"/>
      <c r="S871" s="640"/>
      <c r="T871" s="640"/>
      <c r="U871" s="640"/>
      <c r="V871" s="640"/>
      <c r="W871" s="640"/>
      <c r="X871" s="640"/>
      <c r="Y871" s="640"/>
      <c r="Z871" s="640"/>
      <c r="AA871" s="640"/>
      <c r="AB871" s="640"/>
      <c r="AC871" s="640"/>
      <c r="AD871" s="640"/>
      <c r="AE871" s="640"/>
      <c r="AF871" s="640"/>
      <c r="AG871" s="640"/>
      <c r="AH871" s="640"/>
      <c r="AI871" s="640"/>
      <c r="AJ871" s="640"/>
      <c r="AK871" s="640"/>
      <c r="AL871" s="640"/>
      <c r="AM871" s="640"/>
      <c r="AN871" s="640"/>
      <c r="AO871" s="640"/>
      <c r="AP871" s="640"/>
      <c r="AQ871" s="640"/>
    </row>
    <row r="872" spans="1:43" ht="15.75" customHeight="1">
      <c r="A872" s="640"/>
      <c r="B872" s="640"/>
      <c r="C872" s="641"/>
      <c r="D872" s="640"/>
      <c r="E872" s="640"/>
      <c r="F872" s="642"/>
      <c r="G872" s="642"/>
      <c r="H872" s="642"/>
      <c r="I872" s="640"/>
      <c r="J872" s="640"/>
      <c r="K872" s="596"/>
      <c r="L872" s="596"/>
      <c r="M872" s="640"/>
      <c r="N872" s="640"/>
      <c r="O872" s="640"/>
      <c r="P872" s="642"/>
      <c r="Q872" s="640"/>
      <c r="R872" s="640"/>
      <c r="S872" s="640"/>
      <c r="T872" s="640"/>
      <c r="U872" s="640"/>
      <c r="V872" s="640"/>
      <c r="W872" s="640"/>
      <c r="X872" s="640"/>
      <c r="Y872" s="640"/>
      <c r="Z872" s="640"/>
      <c r="AA872" s="640"/>
      <c r="AB872" s="640"/>
      <c r="AC872" s="640"/>
      <c r="AD872" s="640"/>
      <c r="AE872" s="640"/>
      <c r="AF872" s="640"/>
      <c r="AG872" s="640"/>
      <c r="AH872" s="640"/>
      <c r="AI872" s="640"/>
      <c r="AJ872" s="640"/>
      <c r="AK872" s="640"/>
      <c r="AL872" s="640"/>
      <c r="AM872" s="640"/>
      <c r="AN872" s="640"/>
      <c r="AO872" s="640"/>
      <c r="AP872" s="640"/>
      <c r="AQ872" s="640"/>
    </row>
    <row r="873" spans="1:43" ht="15.75" customHeight="1">
      <c r="A873" s="640"/>
      <c r="B873" s="640"/>
      <c r="C873" s="641"/>
      <c r="D873" s="640"/>
      <c r="E873" s="640"/>
      <c r="F873" s="642"/>
      <c r="G873" s="642"/>
      <c r="H873" s="642"/>
      <c r="I873" s="640"/>
      <c r="J873" s="640"/>
      <c r="K873" s="596"/>
      <c r="L873" s="596"/>
      <c r="M873" s="640"/>
      <c r="N873" s="640"/>
      <c r="O873" s="640"/>
      <c r="P873" s="642"/>
      <c r="Q873" s="640"/>
      <c r="R873" s="640"/>
      <c r="S873" s="640"/>
      <c r="T873" s="640"/>
      <c r="U873" s="640"/>
      <c r="V873" s="640"/>
      <c r="W873" s="640"/>
      <c r="X873" s="640"/>
      <c r="Y873" s="640"/>
      <c r="Z873" s="640"/>
      <c r="AA873" s="640"/>
      <c r="AB873" s="640"/>
      <c r="AC873" s="640"/>
      <c r="AD873" s="640"/>
      <c r="AE873" s="640"/>
      <c r="AF873" s="640"/>
      <c r="AG873" s="640"/>
      <c r="AH873" s="640"/>
      <c r="AI873" s="640"/>
      <c r="AJ873" s="640"/>
      <c r="AK873" s="640"/>
      <c r="AL873" s="640"/>
      <c r="AM873" s="640"/>
      <c r="AN873" s="640"/>
      <c r="AO873" s="640"/>
      <c r="AP873" s="640"/>
      <c r="AQ873" s="640"/>
    </row>
    <row r="874" spans="1:43" ht="15.75" customHeight="1">
      <c r="A874" s="640"/>
      <c r="B874" s="640"/>
      <c r="C874" s="641"/>
      <c r="D874" s="640"/>
      <c r="E874" s="640"/>
      <c r="F874" s="642"/>
      <c r="G874" s="642"/>
      <c r="H874" s="642"/>
      <c r="I874" s="640"/>
      <c r="J874" s="640"/>
      <c r="K874" s="596"/>
      <c r="L874" s="596"/>
      <c r="M874" s="640"/>
      <c r="N874" s="640"/>
      <c r="O874" s="640"/>
      <c r="P874" s="642"/>
      <c r="Q874" s="640"/>
      <c r="R874" s="640"/>
      <c r="S874" s="640"/>
      <c r="T874" s="640"/>
      <c r="U874" s="640"/>
      <c r="V874" s="640"/>
      <c r="W874" s="640"/>
      <c r="X874" s="640"/>
      <c r="Y874" s="640"/>
      <c r="Z874" s="640"/>
      <c r="AA874" s="640"/>
      <c r="AB874" s="640"/>
      <c r="AC874" s="640"/>
      <c r="AD874" s="640"/>
      <c r="AE874" s="640"/>
      <c r="AF874" s="640"/>
      <c r="AG874" s="640"/>
      <c r="AH874" s="640"/>
      <c r="AI874" s="640"/>
      <c r="AJ874" s="640"/>
      <c r="AK874" s="640"/>
      <c r="AL874" s="640"/>
      <c r="AM874" s="640"/>
      <c r="AN874" s="640"/>
      <c r="AO874" s="640"/>
      <c r="AP874" s="640"/>
      <c r="AQ874" s="640"/>
    </row>
    <row r="875" spans="1:43" ht="15.75" customHeight="1">
      <c r="A875" s="640"/>
      <c r="B875" s="640"/>
      <c r="C875" s="641"/>
      <c r="D875" s="640"/>
      <c r="E875" s="640"/>
      <c r="F875" s="642"/>
      <c r="G875" s="642"/>
      <c r="H875" s="642"/>
      <c r="I875" s="640"/>
      <c r="J875" s="640"/>
      <c r="K875" s="596"/>
      <c r="L875" s="596"/>
      <c r="M875" s="640"/>
      <c r="N875" s="640"/>
      <c r="O875" s="640"/>
      <c r="P875" s="642"/>
      <c r="Q875" s="640"/>
      <c r="R875" s="640"/>
      <c r="S875" s="640"/>
      <c r="T875" s="640"/>
      <c r="U875" s="640"/>
      <c r="V875" s="640"/>
      <c r="W875" s="640"/>
      <c r="X875" s="640"/>
      <c r="Y875" s="640"/>
      <c r="Z875" s="640"/>
      <c r="AA875" s="640"/>
      <c r="AB875" s="640"/>
      <c r="AC875" s="640"/>
      <c r="AD875" s="640"/>
      <c r="AE875" s="640"/>
      <c r="AF875" s="640"/>
      <c r="AG875" s="640"/>
      <c r="AH875" s="640"/>
      <c r="AI875" s="640"/>
      <c r="AJ875" s="640"/>
      <c r="AK875" s="640"/>
      <c r="AL875" s="640"/>
      <c r="AM875" s="640"/>
      <c r="AN875" s="640"/>
      <c r="AO875" s="640"/>
      <c r="AP875" s="640"/>
      <c r="AQ875" s="640"/>
    </row>
    <row r="876" spans="1:43" ht="15.75" customHeight="1">
      <c r="A876" s="640"/>
      <c r="B876" s="640"/>
      <c r="C876" s="641"/>
      <c r="D876" s="640"/>
      <c r="E876" s="640"/>
      <c r="F876" s="642"/>
      <c r="G876" s="642"/>
      <c r="H876" s="642"/>
      <c r="I876" s="640"/>
      <c r="J876" s="640"/>
      <c r="K876" s="596"/>
      <c r="L876" s="596"/>
      <c r="M876" s="640"/>
      <c r="N876" s="640"/>
      <c r="O876" s="640"/>
      <c r="P876" s="642"/>
      <c r="Q876" s="640"/>
      <c r="R876" s="640"/>
      <c r="S876" s="640"/>
      <c r="T876" s="640"/>
      <c r="U876" s="640"/>
      <c r="V876" s="640"/>
      <c r="W876" s="640"/>
      <c r="X876" s="640"/>
      <c r="Y876" s="640"/>
      <c r="Z876" s="640"/>
      <c r="AA876" s="640"/>
      <c r="AB876" s="640"/>
      <c r="AC876" s="640"/>
      <c r="AD876" s="640"/>
      <c r="AE876" s="640"/>
      <c r="AF876" s="640"/>
      <c r="AG876" s="640"/>
      <c r="AH876" s="640"/>
      <c r="AI876" s="640"/>
      <c r="AJ876" s="640"/>
      <c r="AK876" s="640"/>
      <c r="AL876" s="640"/>
      <c r="AM876" s="640"/>
      <c r="AN876" s="640"/>
      <c r="AO876" s="640"/>
      <c r="AP876" s="640"/>
      <c r="AQ876" s="640"/>
    </row>
    <row r="877" spans="1:43" ht="15.75" customHeight="1">
      <c r="A877" s="640"/>
      <c r="B877" s="640"/>
      <c r="C877" s="641"/>
      <c r="D877" s="640"/>
      <c r="E877" s="640"/>
      <c r="F877" s="642"/>
      <c r="G877" s="642"/>
      <c r="H877" s="642"/>
      <c r="I877" s="640"/>
      <c r="J877" s="640"/>
      <c r="K877" s="596"/>
      <c r="L877" s="596"/>
      <c r="M877" s="640"/>
      <c r="N877" s="640"/>
      <c r="O877" s="640"/>
      <c r="P877" s="642"/>
      <c r="Q877" s="640"/>
      <c r="R877" s="640"/>
      <c r="S877" s="640"/>
      <c r="T877" s="640"/>
      <c r="U877" s="640"/>
      <c r="V877" s="640"/>
      <c r="W877" s="640"/>
      <c r="X877" s="640"/>
      <c r="Y877" s="640"/>
      <c r="Z877" s="640"/>
      <c r="AA877" s="640"/>
      <c r="AB877" s="640"/>
      <c r="AC877" s="640"/>
      <c r="AD877" s="640"/>
      <c r="AE877" s="640"/>
      <c r="AF877" s="640"/>
      <c r="AG877" s="640"/>
      <c r="AH877" s="640"/>
      <c r="AI877" s="640"/>
      <c r="AJ877" s="640"/>
      <c r="AK877" s="640"/>
      <c r="AL877" s="640"/>
      <c r="AM877" s="640"/>
      <c r="AN877" s="640"/>
      <c r="AO877" s="640"/>
      <c r="AP877" s="640"/>
      <c r="AQ877" s="640"/>
    </row>
    <row r="878" spans="1:43" ht="15.75" customHeight="1">
      <c r="A878" s="640"/>
      <c r="B878" s="640"/>
      <c r="C878" s="641"/>
      <c r="D878" s="640"/>
      <c r="E878" s="640"/>
      <c r="F878" s="642"/>
      <c r="G878" s="642"/>
      <c r="H878" s="642"/>
      <c r="I878" s="640"/>
      <c r="J878" s="640"/>
      <c r="K878" s="596"/>
      <c r="L878" s="596"/>
      <c r="M878" s="640"/>
      <c r="N878" s="640"/>
      <c r="O878" s="640"/>
      <c r="P878" s="642"/>
      <c r="Q878" s="640"/>
      <c r="R878" s="640"/>
      <c r="S878" s="640"/>
      <c r="T878" s="640"/>
      <c r="U878" s="640"/>
      <c r="V878" s="640"/>
      <c r="W878" s="640"/>
      <c r="X878" s="640"/>
      <c r="Y878" s="640"/>
      <c r="Z878" s="640"/>
      <c r="AA878" s="640"/>
      <c r="AB878" s="640"/>
      <c r="AC878" s="640"/>
      <c r="AD878" s="640"/>
      <c r="AE878" s="640"/>
      <c r="AF878" s="640"/>
      <c r="AG878" s="640"/>
      <c r="AH878" s="640"/>
      <c r="AI878" s="640"/>
      <c r="AJ878" s="640"/>
      <c r="AK878" s="640"/>
      <c r="AL878" s="640"/>
      <c r="AM878" s="640"/>
      <c r="AN878" s="640"/>
      <c r="AO878" s="640"/>
      <c r="AP878" s="640"/>
      <c r="AQ878" s="640"/>
    </row>
    <row r="879" spans="1:43" ht="15.75" customHeight="1">
      <c r="A879" s="640"/>
      <c r="B879" s="640"/>
      <c r="C879" s="641"/>
      <c r="D879" s="640"/>
      <c r="E879" s="640"/>
      <c r="F879" s="642"/>
      <c r="G879" s="642"/>
      <c r="H879" s="642"/>
      <c r="I879" s="640"/>
      <c r="J879" s="640"/>
      <c r="K879" s="596"/>
      <c r="L879" s="596"/>
      <c r="M879" s="640"/>
      <c r="N879" s="640"/>
      <c r="O879" s="640"/>
      <c r="P879" s="642"/>
      <c r="Q879" s="640"/>
      <c r="R879" s="640"/>
      <c r="S879" s="640"/>
      <c r="T879" s="640"/>
      <c r="U879" s="640"/>
      <c r="V879" s="640"/>
      <c r="W879" s="640"/>
      <c r="X879" s="640"/>
      <c r="Y879" s="640"/>
      <c r="Z879" s="640"/>
      <c r="AA879" s="640"/>
      <c r="AB879" s="640"/>
      <c r="AC879" s="640"/>
      <c r="AD879" s="640"/>
      <c r="AE879" s="640"/>
      <c r="AF879" s="640"/>
      <c r="AG879" s="640"/>
      <c r="AH879" s="640"/>
      <c r="AI879" s="640"/>
      <c r="AJ879" s="640"/>
      <c r="AK879" s="640"/>
      <c r="AL879" s="640"/>
      <c r="AM879" s="640"/>
      <c r="AN879" s="640"/>
      <c r="AO879" s="640"/>
      <c r="AP879" s="640"/>
      <c r="AQ879" s="640"/>
    </row>
    <row r="880" spans="1:43" ht="15.75" customHeight="1">
      <c r="A880" s="640"/>
      <c r="B880" s="640"/>
      <c r="C880" s="641"/>
      <c r="D880" s="640"/>
      <c r="E880" s="640"/>
      <c r="F880" s="642"/>
      <c r="G880" s="642"/>
      <c r="H880" s="642"/>
      <c r="I880" s="640"/>
      <c r="J880" s="640"/>
      <c r="K880" s="596"/>
      <c r="L880" s="596"/>
      <c r="M880" s="640"/>
      <c r="N880" s="640"/>
      <c r="O880" s="640"/>
      <c r="P880" s="642"/>
      <c r="Q880" s="640"/>
      <c r="R880" s="640"/>
      <c r="S880" s="640"/>
      <c r="T880" s="640"/>
      <c r="U880" s="640"/>
      <c r="V880" s="640"/>
      <c r="W880" s="640"/>
      <c r="X880" s="640"/>
      <c r="Y880" s="640"/>
      <c r="Z880" s="640"/>
      <c r="AA880" s="640"/>
      <c r="AB880" s="640"/>
      <c r="AC880" s="640"/>
      <c r="AD880" s="640"/>
      <c r="AE880" s="640"/>
      <c r="AF880" s="640"/>
      <c r="AG880" s="640"/>
      <c r="AH880" s="640"/>
      <c r="AI880" s="640"/>
      <c r="AJ880" s="640"/>
      <c r="AK880" s="640"/>
      <c r="AL880" s="640"/>
      <c r="AM880" s="640"/>
      <c r="AN880" s="640"/>
      <c r="AO880" s="640"/>
      <c r="AP880" s="640"/>
      <c r="AQ880" s="640"/>
    </row>
    <row r="881" spans="1:43" ht="15.75" customHeight="1">
      <c r="A881" s="640"/>
      <c r="B881" s="640"/>
      <c r="C881" s="641"/>
      <c r="D881" s="640"/>
      <c r="E881" s="640"/>
      <c r="F881" s="642"/>
      <c r="G881" s="642"/>
      <c r="H881" s="642"/>
      <c r="I881" s="640"/>
      <c r="J881" s="640"/>
      <c r="K881" s="596"/>
      <c r="L881" s="596"/>
      <c r="M881" s="640"/>
      <c r="N881" s="640"/>
      <c r="O881" s="640"/>
      <c r="P881" s="642"/>
      <c r="Q881" s="640"/>
      <c r="R881" s="640"/>
      <c r="S881" s="640"/>
      <c r="T881" s="640"/>
      <c r="U881" s="640"/>
      <c r="V881" s="640"/>
      <c r="W881" s="640"/>
      <c r="X881" s="640"/>
      <c r="Y881" s="640"/>
      <c r="Z881" s="640"/>
      <c r="AA881" s="640"/>
      <c r="AB881" s="640"/>
      <c r="AC881" s="640"/>
      <c r="AD881" s="640"/>
      <c r="AE881" s="640"/>
      <c r="AF881" s="640"/>
      <c r="AG881" s="640"/>
      <c r="AH881" s="640"/>
      <c r="AI881" s="640"/>
      <c r="AJ881" s="640"/>
      <c r="AK881" s="640"/>
      <c r="AL881" s="640"/>
      <c r="AM881" s="640"/>
      <c r="AN881" s="640"/>
      <c r="AO881" s="640"/>
      <c r="AP881" s="640"/>
      <c r="AQ881" s="640"/>
    </row>
    <row r="882" spans="1:43" ht="15.75" customHeight="1">
      <c r="A882" s="640"/>
      <c r="B882" s="640"/>
      <c r="C882" s="641"/>
      <c r="D882" s="640"/>
      <c r="E882" s="640"/>
      <c r="F882" s="642"/>
      <c r="G882" s="642"/>
      <c r="H882" s="642"/>
      <c r="I882" s="640"/>
      <c r="J882" s="640"/>
      <c r="K882" s="596"/>
      <c r="L882" s="596"/>
      <c r="M882" s="640"/>
      <c r="N882" s="640"/>
      <c r="O882" s="640"/>
      <c r="P882" s="642"/>
      <c r="Q882" s="640"/>
      <c r="R882" s="640"/>
      <c r="S882" s="640"/>
      <c r="T882" s="640"/>
      <c r="U882" s="640"/>
      <c r="V882" s="640"/>
      <c r="W882" s="640"/>
      <c r="X882" s="640"/>
      <c r="Y882" s="640"/>
      <c r="Z882" s="640"/>
      <c r="AA882" s="640"/>
      <c r="AB882" s="640"/>
      <c r="AC882" s="640"/>
      <c r="AD882" s="640"/>
      <c r="AE882" s="640"/>
      <c r="AF882" s="640"/>
      <c r="AG882" s="640"/>
      <c r="AH882" s="640"/>
      <c r="AI882" s="640"/>
      <c r="AJ882" s="640"/>
      <c r="AK882" s="640"/>
      <c r="AL882" s="640"/>
      <c r="AM882" s="640"/>
      <c r="AN882" s="640"/>
      <c r="AO882" s="640"/>
      <c r="AP882" s="640"/>
      <c r="AQ882" s="640"/>
    </row>
    <row r="883" spans="1:43" ht="15.75" customHeight="1">
      <c r="A883" s="640"/>
      <c r="B883" s="640"/>
      <c r="C883" s="641"/>
      <c r="D883" s="640"/>
      <c r="E883" s="640"/>
      <c r="F883" s="642"/>
      <c r="G883" s="642"/>
      <c r="H883" s="642"/>
      <c r="I883" s="640"/>
      <c r="J883" s="640"/>
      <c r="K883" s="596"/>
      <c r="L883" s="596"/>
      <c r="M883" s="640"/>
      <c r="N883" s="640"/>
      <c r="O883" s="640"/>
      <c r="P883" s="642"/>
      <c r="Q883" s="640"/>
      <c r="R883" s="640"/>
      <c r="S883" s="640"/>
      <c r="T883" s="640"/>
      <c r="U883" s="640"/>
      <c r="V883" s="640"/>
      <c r="W883" s="640"/>
      <c r="X883" s="640"/>
      <c r="Y883" s="640"/>
      <c r="Z883" s="640"/>
      <c r="AA883" s="640"/>
      <c r="AB883" s="640"/>
      <c r="AC883" s="640"/>
      <c r="AD883" s="640"/>
      <c r="AE883" s="640"/>
      <c r="AF883" s="640"/>
      <c r="AG883" s="640"/>
      <c r="AH883" s="640"/>
      <c r="AI883" s="640"/>
      <c r="AJ883" s="640"/>
      <c r="AK883" s="640"/>
      <c r="AL883" s="640"/>
      <c r="AM883" s="640"/>
      <c r="AN883" s="640"/>
      <c r="AO883" s="640"/>
      <c r="AP883" s="640"/>
      <c r="AQ883" s="640"/>
    </row>
    <row r="884" spans="1:43" ht="15.75" customHeight="1">
      <c r="A884" s="640"/>
      <c r="B884" s="640"/>
      <c r="C884" s="641"/>
      <c r="D884" s="640"/>
      <c r="E884" s="640"/>
      <c r="F884" s="642"/>
      <c r="G884" s="642"/>
      <c r="H884" s="642"/>
      <c r="I884" s="640"/>
      <c r="J884" s="640"/>
      <c r="K884" s="596"/>
      <c r="L884" s="596"/>
      <c r="M884" s="640"/>
      <c r="N884" s="640"/>
      <c r="O884" s="640"/>
      <c r="P884" s="642"/>
      <c r="Q884" s="640"/>
      <c r="R884" s="640"/>
      <c r="S884" s="640"/>
      <c r="T884" s="640"/>
      <c r="U884" s="640"/>
      <c r="V884" s="640"/>
      <c r="W884" s="640"/>
      <c r="X884" s="640"/>
      <c r="Y884" s="640"/>
      <c r="Z884" s="640"/>
      <c r="AA884" s="640"/>
      <c r="AB884" s="640"/>
      <c r="AC884" s="640"/>
      <c r="AD884" s="640"/>
      <c r="AE884" s="640"/>
      <c r="AF884" s="640"/>
      <c r="AG884" s="640"/>
      <c r="AH884" s="640"/>
      <c r="AI884" s="640"/>
      <c r="AJ884" s="640"/>
      <c r="AK884" s="640"/>
      <c r="AL884" s="640"/>
      <c r="AM884" s="640"/>
      <c r="AN884" s="640"/>
      <c r="AO884" s="640"/>
      <c r="AP884" s="640"/>
      <c r="AQ884" s="640"/>
    </row>
    <row r="885" spans="1:43" ht="15.75" customHeight="1">
      <c r="A885" s="640"/>
      <c r="B885" s="640"/>
      <c r="C885" s="641"/>
      <c r="D885" s="640"/>
      <c r="E885" s="640"/>
      <c r="F885" s="642"/>
      <c r="G885" s="642"/>
      <c r="H885" s="642"/>
      <c r="I885" s="640"/>
      <c r="J885" s="640"/>
      <c r="K885" s="596"/>
      <c r="L885" s="596"/>
      <c r="M885" s="640"/>
      <c r="N885" s="640"/>
      <c r="O885" s="640"/>
      <c r="P885" s="642"/>
      <c r="Q885" s="640"/>
      <c r="R885" s="640"/>
      <c r="S885" s="640"/>
      <c r="T885" s="640"/>
      <c r="U885" s="640"/>
      <c r="V885" s="640"/>
      <c r="W885" s="640"/>
      <c r="X885" s="640"/>
      <c r="Y885" s="640"/>
      <c r="Z885" s="640"/>
      <c r="AA885" s="640"/>
      <c r="AB885" s="640"/>
      <c r="AC885" s="640"/>
      <c r="AD885" s="640"/>
      <c r="AE885" s="640"/>
      <c r="AF885" s="640"/>
      <c r="AG885" s="640"/>
      <c r="AH885" s="640"/>
      <c r="AI885" s="640"/>
      <c r="AJ885" s="640"/>
      <c r="AK885" s="640"/>
      <c r="AL885" s="640"/>
      <c r="AM885" s="640"/>
      <c r="AN885" s="640"/>
      <c r="AO885" s="640"/>
      <c r="AP885" s="640"/>
      <c r="AQ885" s="640"/>
    </row>
    <row r="886" spans="1:43" ht="15.75" customHeight="1">
      <c r="A886" s="640"/>
      <c r="B886" s="640"/>
      <c r="C886" s="641"/>
      <c r="D886" s="640"/>
      <c r="E886" s="640"/>
      <c r="F886" s="642"/>
      <c r="G886" s="642"/>
      <c r="H886" s="642"/>
      <c r="I886" s="640"/>
      <c r="J886" s="640"/>
      <c r="K886" s="596"/>
      <c r="L886" s="596"/>
      <c r="M886" s="640"/>
      <c r="N886" s="640"/>
      <c r="O886" s="640"/>
      <c r="P886" s="642"/>
      <c r="Q886" s="640"/>
      <c r="R886" s="640"/>
      <c r="S886" s="640"/>
      <c r="T886" s="640"/>
      <c r="U886" s="640"/>
      <c r="V886" s="640"/>
      <c r="W886" s="640"/>
      <c r="X886" s="640"/>
      <c r="Y886" s="640"/>
      <c r="Z886" s="640"/>
      <c r="AA886" s="640"/>
      <c r="AB886" s="640"/>
      <c r="AC886" s="640"/>
      <c r="AD886" s="640"/>
      <c r="AE886" s="640"/>
      <c r="AF886" s="640"/>
      <c r="AG886" s="640"/>
      <c r="AH886" s="640"/>
      <c r="AI886" s="640"/>
      <c r="AJ886" s="640"/>
      <c r="AK886" s="640"/>
      <c r="AL886" s="640"/>
      <c r="AM886" s="640"/>
      <c r="AN886" s="640"/>
      <c r="AO886" s="640"/>
      <c r="AP886" s="640"/>
      <c r="AQ886" s="640"/>
    </row>
    <row r="887" spans="1:43" ht="15.75" customHeight="1">
      <c r="A887" s="640"/>
      <c r="B887" s="640"/>
      <c r="C887" s="641"/>
      <c r="D887" s="640"/>
      <c r="E887" s="640"/>
      <c r="F887" s="642"/>
      <c r="G887" s="642"/>
      <c r="H887" s="642"/>
      <c r="I887" s="640"/>
      <c r="J887" s="640"/>
      <c r="K887" s="596"/>
      <c r="L887" s="596"/>
      <c r="M887" s="640"/>
      <c r="N887" s="640"/>
      <c r="O887" s="640"/>
      <c r="P887" s="642"/>
      <c r="Q887" s="640"/>
      <c r="R887" s="640"/>
      <c r="S887" s="640"/>
      <c r="T887" s="640"/>
      <c r="U887" s="640"/>
      <c r="V887" s="640"/>
      <c r="W887" s="640"/>
      <c r="X887" s="640"/>
      <c r="Y887" s="640"/>
      <c r="Z887" s="640"/>
      <c r="AA887" s="640"/>
      <c r="AB887" s="640"/>
      <c r="AC887" s="640"/>
      <c r="AD887" s="640"/>
      <c r="AE887" s="640"/>
      <c r="AF887" s="640"/>
      <c r="AG887" s="640"/>
      <c r="AH887" s="640"/>
      <c r="AI887" s="640"/>
      <c r="AJ887" s="640"/>
      <c r="AK887" s="640"/>
      <c r="AL887" s="640"/>
      <c r="AM887" s="640"/>
      <c r="AN887" s="640"/>
      <c r="AO887" s="640"/>
      <c r="AP887" s="640"/>
      <c r="AQ887" s="640"/>
    </row>
    <row r="888" spans="1:43" ht="15.75" customHeight="1">
      <c r="A888" s="640"/>
      <c r="B888" s="640"/>
      <c r="C888" s="641"/>
      <c r="D888" s="640"/>
      <c r="E888" s="640"/>
      <c r="F888" s="642"/>
      <c r="G888" s="642"/>
      <c r="H888" s="642"/>
      <c r="I888" s="640"/>
      <c r="J888" s="640"/>
      <c r="K888" s="596"/>
      <c r="L888" s="596"/>
      <c r="M888" s="640"/>
      <c r="N888" s="640"/>
      <c r="O888" s="640"/>
      <c r="P888" s="642"/>
      <c r="Q888" s="640"/>
      <c r="R888" s="640"/>
      <c r="S888" s="640"/>
      <c r="T888" s="640"/>
      <c r="U888" s="640"/>
      <c r="V888" s="640"/>
      <c r="W888" s="640"/>
      <c r="X888" s="640"/>
      <c r="Y888" s="640"/>
      <c r="Z888" s="640"/>
      <c r="AA888" s="640"/>
      <c r="AB888" s="640"/>
      <c r="AC888" s="640"/>
      <c r="AD888" s="640"/>
      <c r="AE888" s="640"/>
      <c r="AF888" s="640"/>
      <c r="AG888" s="640"/>
      <c r="AH888" s="640"/>
      <c r="AI888" s="640"/>
      <c r="AJ888" s="640"/>
      <c r="AK888" s="640"/>
      <c r="AL888" s="640"/>
      <c r="AM888" s="640"/>
      <c r="AN888" s="640"/>
      <c r="AO888" s="640"/>
      <c r="AP888" s="640"/>
      <c r="AQ888" s="640"/>
    </row>
    <row r="889" spans="1:43" ht="15.75" customHeight="1">
      <c r="A889" s="640"/>
      <c r="B889" s="640"/>
      <c r="C889" s="641"/>
      <c r="D889" s="640"/>
      <c r="E889" s="640"/>
      <c r="F889" s="642"/>
      <c r="G889" s="642"/>
      <c r="H889" s="642"/>
      <c r="I889" s="640"/>
      <c r="J889" s="640"/>
      <c r="K889" s="596"/>
      <c r="L889" s="596"/>
      <c r="M889" s="640"/>
      <c r="N889" s="640"/>
      <c r="O889" s="640"/>
      <c r="P889" s="642"/>
      <c r="Q889" s="640"/>
      <c r="R889" s="640"/>
      <c r="S889" s="640"/>
      <c r="T889" s="640"/>
      <c r="U889" s="640"/>
      <c r="V889" s="640"/>
      <c r="W889" s="640"/>
      <c r="X889" s="640"/>
      <c r="Y889" s="640"/>
      <c r="Z889" s="640"/>
      <c r="AA889" s="640"/>
      <c r="AB889" s="640"/>
      <c r="AC889" s="640"/>
      <c r="AD889" s="640"/>
      <c r="AE889" s="640"/>
      <c r="AF889" s="640"/>
      <c r="AG889" s="640"/>
      <c r="AH889" s="640"/>
      <c r="AI889" s="640"/>
      <c r="AJ889" s="640"/>
      <c r="AK889" s="640"/>
      <c r="AL889" s="640"/>
      <c r="AM889" s="640"/>
      <c r="AN889" s="640"/>
      <c r="AO889" s="640"/>
      <c r="AP889" s="640"/>
      <c r="AQ889" s="640"/>
    </row>
    <row r="890" spans="1:43" ht="15.75" customHeight="1">
      <c r="A890" s="640"/>
      <c r="B890" s="640"/>
      <c r="C890" s="641"/>
      <c r="D890" s="640"/>
      <c r="E890" s="640"/>
      <c r="F890" s="642"/>
      <c r="G890" s="642"/>
      <c r="H890" s="642"/>
      <c r="I890" s="640"/>
      <c r="J890" s="640"/>
      <c r="K890" s="596"/>
      <c r="L890" s="596"/>
      <c r="M890" s="640"/>
      <c r="N890" s="640"/>
      <c r="O890" s="640"/>
      <c r="P890" s="642"/>
      <c r="Q890" s="640"/>
      <c r="R890" s="640"/>
      <c r="S890" s="640"/>
      <c r="T890" s="640"/>
      <c r="U890" s="640"/>
      <c r="V890" s="640"/>
      <c r="W890" s="640"/>
      <c r="X890" s="640"/>
      <c r="Y890" s="640"/>
      <c r="Z890" s="640"/>
      <c r="AA890" s="640"/>
      <c r="AB890" s="640"/>
      <c r="AC890" s="640"/>
      <c r="AD890" s="640"/>
      <c r="AE890" s="640"/>
      <c r="AF890" s="640"/>
      <c r="AG890" s="640"/>
      <c r="AH890" s="640"/>
      <c r="AI890" s="640"/>
      <c r="AJ890" s="640"/>
      <c r="AK890" s="640"/>
      <c r="AL890" s="640"/>
      <c r="AM890" s="640"/>
      <c r="AN890" s="640"/>
      <c r="AO890" s="640"/>
      <c r="AP890" s="640"/>
      <c r="AQ890" s="640"/>
    </row>
    <row r="891" spans="1:43" ht="15.75" customHeight="1">
      <c r="A891" s="640"/>
      <c r="B891" s="640"/>
      <c r="C891" s="641"/>
      <c r="D891" s="640"/>
      <c r="E891" s="640"/>
      <c r="F891" s="642"/>
      <c r="G891" s="642"/>
      <c r="H891" s="642"/>
      <c r="I891" s="640"/>
      <c r="J891" s="640"/>
      <c r="K891" s="596"/>
      <c r="L891" s="596"/>
      <c r="M891" s="640"/>
      <c r="N891" s="640"/>
      <c r="O891" s="640"/>
      <c r="P891" s="642"/>
      <c r="Q891" s="640"/>
      <c r="R891" s="640"/>
      <c r="S891" s="640"/>
      <c r="T891" s="640"/>
      <c r="U891" s="640"/>
      <c r="V891" s="640"/>
      <c r="W891" s="640"/>
      <c r="X891" s="640"/>
      <c r="Y891" s="640"/>
      <c r="Z891" s="640"/>
      <c r="AA891" s="640"/>
      <c r="AB891" s="640"/>
      <c r="AC891" s="640"/>
      <c r="AD891" s="640"/>
      <c r="AE891" s="640"/>
      <c r="AF891" s="640"/>
      <c r="AG891" s="640"/>
      <c r="AH891" s="640"/>
      <c r="AI891" s="640"/>
      <c r="AJ891" s="640"/>
      <c r="AK891" s="640"/>
      <c r="AL891" s="640"/>
      <c r="AM891" s="640"/>
      <c r="AN891" s="640"/>
      <c r="AO891" s="640"/>
      <c r="AP891" s="640"/>
      <c r="AQ891" s="640"/>
    </row>
    <row r="892" spans="1:43" ht="15.75" customHeight="1">
      <c r="A892" s="640"/>
      <c r="B892" s="640"/>
      <c r="C892" s="641"/>
      <c r="D892" s="640"/>
      <c r="E892" s="640"/>
      <c r="F892" s="642"/>
      <c r="G892" s="642"/>
      <c r="H892" s="642"/>
      <c r="I892" s="640"/>
      <c r="J892" s="640"/>
      <c r="K892" s="596"/>
      <c r="L892" s="596"/>
      <c r="M892" s="640"/>
      <c r="N892" s="640"/>
      <c r="O892" s="640"/>
      <c r="P892" s="642"/>
      <c r="Q892" s="640"/>
      <c r="R892" s="640"/>
      <c r="S892" s="640"/>
      <c r="T892" s="640"/>
      <c r="U892" s="640"/>
      <c r="V892" s="640"/>
      <c r="W892" s="640"/>
      <c r="X892" s="640"/>
      <c r="Y892" s="640"/>
      <c r="Z892" s="640"/>
      <c r="AA892" s="640"/>
      <c r="AB892" s="640"/>
      <c r="AC892" s="640"/>
      <c r="AD892" s="640"/>
      <c r="AE892" s="640"/>
      <c r="AF892" s="640"/>
      <c r="AG892" s="640"/>
      <c r="AH892" s="640"/>
      <c r="AI892" s="640"/>
      <c r="AJ892" s="640"/>
      <c r="AK892" s="640"/>
      <c r="AL892" s="640"/>
      <c r="AM892" s="640"/>
      <c r="AN892" s="640"/>
      <c r="AO892" s="640"/>
      <c r="AP892" s="640"/>
      <c r="AQ892" s="640"/>
    </row>
    <row r="893" spans="1:43" ht="15.75" customHeight="1">
      <c r="A893" s="640"/>
      <c r="B893" s="640"/>
      <c r="C893" s="641"/>
      <c r="D893" s="640"/>
      <c r="E893" s="640"/>
      <c r="F893" s="642"/>
      <c r="G893" s="642"/>
      <c r="H893" s="642"/>
      <c r="I893" s="640"/>
      <c r="J893" s="640"/>
      <c r="K893" s="596"/>
      <c r="L893" s="596"/>
      <c r="M893" s="640"/>
      <c r="N893" s="640"/>
      <c r="O893" s="640"/>
      <c r="P893" s="642"/>
      <c r="Q893" s="640"/>
      <c r="R893" s="640"/>
      <c r="S893" s="640"/>
      <c r="T893" s="640"/>
      <c r="U893" s="640"/>
      <c r="V893" s="640"/>
      <c r="W893" s="640"/>
      <c r="X893" s="640"/>
      <c r="Y893" s="640"/>
      <c r="Z893" s="640"/>
      <c r="AA893" s="640"/>
      <c r="AB893" s="640"/>
      <c r="AC893" s="640"/>
      <c r="AD893" s="640"/>
      <c r="AE893" s="640"/>
      <c r="AF893" s="640"/>
      <c r="AG893" s="640"/>
      <c r="AH893" s="640"/>
      <c r="AI893" s="640"/>
      <c r="AJ893" s="640"/>
      <c r="AK893" s="640"/>
      <c r="AL893" s="640"/>
      <c r="AM893" s="640"/>
      <c r="AN893" s="640"/>
      <c r="AO893" s="640"/>
      <c r="AP893" s="640"/>
      <c r="AQ893" s="640"/>
    </row>
    <row r="894" spans="1:43" ht="15.75" customHeight="1">
      <c r="A894" s="640"/>
      <c r="B894" s="640"/>
      <c r="C894" s="641"/>
      <c r="D894" s="640"/>
      <c r="E894" s="640"/>
      <c r="F894" s="642"/>
      <c r="G894" s="642"/>
      <c r="H894" s="642"/>
      <c r="I894" s="640"/>
      <c r="J894" s="640"/>
      <c r="K894" s="596"/>
      <c r="L894" s="596"/>
      <c r="M894" s="640"/>
      <c r="N894" s="640"/>
      <c r="O894" s="640"/>
      <c r="P894" s="642"/>
      <c r="Q894" s="640"/>
      <c r="R894" s="640"/>
      <c r="S894" s="640"/>
      <c r="T894" s="640"/>
      <c r="U894" s="640"/>
      <c r="V894" s="640"/>
      <c r="W894" s="640"/>
      <c r="X894" s="640"/>
      <c r="Y894" s="640"/>
      <c r="Z894" s="640"/>
      <c r="AA894" s="640"/>
      <c r="AB894" s="640"/>
      <c r="AC894" s="640"/>
      <c r="AD894" s="640"/>
      <c r="AE894" s="640"/>
      <c r="AF894" s="640"/>
      <c r="AG894" s="640"/>
      <c r="AH894" s="640"/>
      <c r="AI894" s="640"/>
      <c r="AJ894" s="640"/>
      <c r="AK894" s="640"/>
      <c r="AL894" s="640"/>
      <c r="AM894" s="640"/>
      <c r="AN894" s="640"/>
      <c r="AO894" s="640"/>
      <c r="AP894" s="640"/>
      <c r="AQ894" s="640"/>
    </row>
    <row r="895" spans="1:43" ht="15.75" customHeight="1">
      <c r="A895" s="640"/>
      <c r="B895" s="640"/>
      <c r="C895" s="641"/>
      <c r="D895" s="640"/>
      <c r="E895" s="640"/>
      <c r="F895" s="642"/>
      <c r="G895" s="642"/>
      <c r="H895" s="642"/>
      <c r="I895" s="640"/>
      <c r="J895" s="640"/>
      <c r="K895" s="596"/>
      <c r="L895" s="596"/>
      <c r="M895" s="640"/>
      <c r="N895" s="640"/>
      <c r="O895" s="640"/>
      <c r="P895" s="642"/>
      <c r="Q895" s="640"/>
      <c r="R895" s="640"/>
      <c r="S895" s="640"/>
      <c r="T895" s="640"/>
      <c r="U895" s="640"/>
      <c r="V895" s="640"/>
      <c r="W895" s="640"/>
      <c r="X895" s="640"/>
      <c r="Y895" s="640"/>
      <c r="Z895" s="640"/>
      <c r="AA895" s="640"/>
      <c r="AB895" s="640"/>
      <c r="AC895" s="640"/>
      <c r="AD895" s="640"/>
      <c r="AE895" s="640"/>
      <c r="AF895" s="640"/>
      <c r="AG895" s="640"/>
      <c r="AH895" s="640"/>
      <c r="AI895" s="640"/>
      <c r="AJ895" s="640"/>
      <c r="AK895" s="640"/>
      <c r="AL895" s="640"/>
      <c r="AM895" s="640"/>
      <c r="AN895" s="640"/>
      <c r="AO895" s="640"/>
      <c r="AP895" s="640"/>
      <c r="AQ895" s="640"/>
    </row>
    <row r="896" spans="1:43" ht="15.75" customHeight="1">
      <c r="A896" s="640"/>
      <c r="B896" s="640"/>
      <c r="C896" s="641"/>
      <c r="D896" s="640"/>
      <c r="E896" s="640"/>
      <c r="F896" s="642"/>
      <c r="G896" s="642"/>
      <c r="H896" s="642"/>
      <c r="I896" s="640"/>
      <c r="J896" s="640"/>
      <c r="K896" s="596"/>
      <c r="L896" s="596"/>
      <c r="M896" s="640"/>
      <c r="N896" s="640"/>
      <c r="O896" s="640"/>
      <c r="P896" s="642"/>
      <c r="Q896" s="640"/>
      <c r="R896" s="640"/>
      <c r="S896" s="640"/>
      <c r="T896" s="640"/>
      <c r="U896" s="640"/>
      <c r="V896" s="640"/>
      <c r="W896" s="640"/>
      <c r="X896" s="640"/>
      <c r="Y896" s="640"/>
      <c r="Z896" s="640"/>
      <c r="AA896" s="640"/>
      <c r="AB896" s="640"/>
      <c r="AC896" s="640"/>
      <c r="AD896" s="640"/>
      <c r="AE896" s="640"/>
      <c r="AF896" s="640"/>
      <c r="AG896" s="640"/>
      <c r="AH896" s="640"/>
      <c r="AI896" s="640"/>
      <c r="AJ896" s="640"/>
      <c r="AK896" s="640"/>
      <c r="AL896" s="640"/>
      <c r="AM896" s="640"/>
      <c r="AN896" s="640"/>
      <c r="AO896" s="640"/>
      <c r="AP896" s="640"/>
      <c r="AQ896" s="640"/>
    </row>
    <row r="897" spans="1:43" ht="15.75" customHeight="1">
      <c r="A897" s="640"/>
      <c r="B897" s="640"/>
      <c r="C897" s="641"/>
      <c r="D897" s="640"/>
      <c r="E897" s="640"/>
      <c r="F897" s="642"/>
      <c r="G897" s="642"/>
      <c r="H897" s="642"/>
      <c r="I897" s="640"/>
      <c r="J897" s="640"/>
      <c r="K897" s="596"/>
      <c r="L897" s="596"/>
      <c r="M897" s="640"/>
      <c r="N897" s="640"/>
      <c r="O897" s="640"/>
      <c r="P897" s="642"/>
      <c r="Q897" s="640"/>
      <c r="R897" s="640"/>
      <c r="S897" s="640"/>
      <c r="T897" s="640"/>
      <c r="U897" s="640"/>
      <c r="V897" s="640"/>
      <c r="W897" s="640"/>
      <c r="X897" s="640"/>
      <c r="Y897" s="640"/>
      <c r="Z897" s="640"/>
      <c r="AA897" s="640"/>
      <c r="AB897" s="640"/>
      <c r="AC897" s="640"/>
      <c r="AD897" s="640"/>
      <c r="AE897" s="640"/>
      <c r="AF897" s="640"/>
      <c r="AG897" s="640"/>
      <c r="AH897" s="640"/>
      <c r="AI897" s="640"/>
      <c r="AJ897" s="640"/>
      <c r="AK897" s="640"/>
      <c r="AL897" s="640"/>
      <c r="AM897" s="640"/>
      <c r="AN897" s="640"/>
      <c r="AO897" s="640"/>
      <c r="AP897" s="640"/>
      <c r="AQ897" s="640"/>
    </row>
    <row r="898" spans="1:43" ht="15.75" customHeight="1">
      <c r="A898" s="640"/>
      <c r="B898" s="640"/>
      <c r="C898" s="641"/>
      <c r="D898" s="640"/>
      <c r="E898" s="640"/>
      <c r="F898" s="642"/>
      <c r="G898" s="642"/>
      <c r="H898" s="642"/>
      <c r="I898" s="640"/>
      <c r="J898" s="640"/>
      <c r="K898" s="596"/>
      <c r="L898" s="596"/>
      <c r="M898" s="640"/>
      <c r="N898" s="640"/>
      <c r="O898" s="640"/>
      <c r="P898" s="642"/>
      <c r="Q898" s="640"/>
      <c r="R898" s="640"/>
      <c r="S898" s="640"/>
      <c r="T898" s="640"/>
      <c r="U898" s="640"/>
      <c r="V898" s="640"/>
      <c r="W898" s="640"/>
      <c r="X898" s="640"/>
      <c r="Y898" s="640"/>
      <c r="Z898" s="640"/>
      <c r="AA898" s="640"/>
      <c r="AB898" s="640"/>
      <c r="AC898" s="640"/>
      <c r="AD898" s="640"/>
      <c r="AE898" s="640"/>
      <c r="AF898" s="640"/>
      <c r="AG898" s="640"/>
      <c r="AH898" s="640"/>
      <c r="AI898" s="640"/>
      <c r="AJ898" s="640"/>
      <c r="AK898" s="640"/>
      <c r="AL898" s="640"/>
      <c r="AM898" s="640"/>
      <c r="AN898" s="640"/>
      <c r="AO898" s="640"/>
      <c r="AP898" s="640"/>
      <c r="AQ898" s="640"/>
    </row>
    <row r="899" spans="1:43" ht="15.75" customHeight="1">
      <c r="A899" s="640"/>
      <c r="B899" s="640"/>
      <c r="C899" s="641"/>
      <c r="D899" s="640"/>
      <c r="E899" s="640"/>
      <c r="F899" s="642"/>
      <c r="G899" s="642"/>
      <c r="H899" s="642"/>
      <c r="I899" s="640"/>
      <c r="J899" s="640"/>
      <c r="K899" s="596"/>
      <c r="L899" s="596"/>
      <c r="M899" s="640"/>
      <c r="N899" s="640"/>
      <c r="O899" s="640"/>
      <c r="P899" s="642"/>
      <c r="Q899" s="640"/>
      <c r="R899" s="640"/>
      <c r="S899" s="640"/>
      <c r="T899" s="640"/>
      <c r="U899" s="640"/>
      <c r="V899" s="640"/>
      <c r="W899" s="640"/>
      <c r="X899" s="640"/>
      <c r="Y899" s="640"/>
      <c r="Z899" s="640"/>
      <c r="AA899" s="640"/>
      <c r="AB899" s="640"/>
      <c r="AC899" s="640"/>
      <c r="AD899" s="640"/>
      <c r="AE899" s="640"/>
      <c r="AF899" s="640"/>
      <c r="AG899" s="640"/>
      <c r="AH899" s="640"/>
      <c r="AI899" s="640"/>
      <c r="AJ899" s="640"/>
      <c r="AK899" s="640"/>
      <c r="AL899" s="640"/>
      <c r="AM899" s="640"/>
      <c r="AN899" s="640"/>
      <c r="AO899" s="640"/>
      <c r="AP899" s="640"/>
      <c r="AQ899" s="640"/>
    </row>
    <row r="900" spans="1:43" ht="15.75" customHeight="1">
      <c r="A900" s="640"/>
      <c r="B900" s="640"/>
      <c r="C900" s="641"/>
      <c r="D900" s="640"/>
      <c r="E900" s="640"/>
      <c r="F900" s="642"/>
      <c r="G900" s="642"/>
      <c r="H900" s="642"/>
      <c r="I900" s="640"/>
      <c r="J900" s="640"/>
      <c r="K900" s="596"/>
      <c r="L900" s="596"/>
      <c r="M900" s="640"/>
      <c r="N900" s="640"/>
      <c r="O900" s="640"/>
      <c r="P900" s="642"/>
      <c r="Q900" s="640"/>
      <c r="R900" s="640"/>
      <c r="S900" s="640"/>
      <c r="T900" s="640"/>
      <c r="U900" s="640"/>
      <c r="V900" s="640"/>
      <c r="W900" s="640"/>
      <c r="X900" s="640"/>
      <c r="Y900" s="640"/>
      <c r="Z900" s="640"/>
      <c r="AA900" s="640"/>
      <c r="AB900" s="640"/>
      <c r="AC900" s="640"/>
      <c r="AD900" s="640"/>
      <c r="AE900" s="640"/>
      <c r="AF900" s="640"/>
      <c r="AG900" s="640"/>
      <c r="AH900" s="640"/>
      <c r="AI900" s="640"/>
      <c r="AJ900" s="640"/>
      <c r="AK900" s="640"/>
      <c r="AL900" s="640"/>
      <c r="AM900" s="640"/>
      <c r="AN900" s="640"/>
      <c r="AO900" s="640"/>
      <c r="AP900" s="640"/>
      <c r="AQ900" s="640"/>
    </row>
    <row r="901" spans="1:43" ht="15.75" customHeight="1">
      <c r="A901" s="640"/>
      <c r="B901" s="640"/>
      <c r="C901" s="641"/>
      <c r="D901" s="640"/>
      <c r="E901" s="640"/>
      <c r="F901" s="642"/>
      <c r="G901" s="642"/>
      <c r="H901" s="642"/>
      <c r="I901" s="640"/>
      <c r="J901" s="640"/>
      <c r="K901" s="596"/>
      <c r="L901" s="596"/>
      <c r="M901" s="640"/>
      <c r="N901" s="640"/>
      <c r="O901" s="640"/>
      <c r="P901" s="642"/>
      <c r="Q901" s="640"/>
      <c r="R901" s="640"/>
      <c r="S901" s="640"/>
      <c r="T901" s="640"/>
      <c r="U901" s="640"/>
      <c r="V901" s="640"/>
      <c r="W901" s="640"/>
      <c r="X901" s="640"/>
      <c r="Y901" s="640"/>
      <c r="Z901" s="640"/>
      <c r="AA901" s="640"/>
      <c r="AB901" s="640"/>
      <c r="AC901" s="640"/>
      <c r="AD901" s="640"/>
      <c r="AE901" s="640"/>
      <c r="AF901" s="640"/>
      <c r="AG901" s="640"/>
      <c r="AH901" s="640"/>
      <c r="AI901" s="640"/>
      <c r="AJ901" s="640"/>
      <c r="AK901" s="640"/>
      <c r="AL901" s="640"/>
      <c r="AM901" s="640"/>
      <c r="AN901" s="640"/>
      <c r="AO901" s="640"/>
      <c r="AP901" s="640"/>
      <c r="AQ901" s="640"/>
    </row>
    <row r="902" spans="1:43" ht="15.75" customHeight="1">
      <c r="A902" s="640"/>
      <c r="B902" s="640"/>
      <c r="C902" s="641"/>
      <c r="D902" s="640"/>
      <c r="E902" s="640"/>
      <c r="F902" s="642"/>
      <c r="G902" s="642"/>
      <c r="H902" s="642"/>
      <c r="I902" s="640"/>
      <c r="J902" s="640"/>
      <c r="K902" s="596"/>
      <c r="L902" s="596"/>
      <c r="M902" s="640"/>
      <c r="N902" s="640"/>
      <c r="O902" s="640"/>
      <c r="P902" s="642"/>
      <c r="Q902" s="640"/>
      <c r="R902" s="640"/>
      <c r="S902" s="640"/>
      <c r="T902" s="640"/>
      <c r="U902" s="640"/>
      <c r="V902" s="640"/>
      <c r="W902" s="640"/>
      <c r="X902" s="640"/>
      <c r="Y902" s="640"/>
      <c r="Z902" s="640"/>
      <c r="AA902" s="640"/>
      <c r="AB902" s="640"/>
      <c r="AC902" s="640"/>
      <c r="AD902" s="640"/>
      <c r="AE902" s="640"/>
      <c r="AF902" s="640"/>
      <c r="AG902" s="640"/>
      <c r="AH902" s="640"/>
      <c r="AI902" s="640"/>
      <c r="AJ902" s="640"/>
      <c r="AK902" s="640"/>
      <c r="AL902" s="640"/>
      <c r="AM902" s="640"/>
      <c r="AN902" s="640"/>
      <c r="AO902" s="640"/>
      <c r="AP902" s="640"/>
      <c r="AQ902" s="640"/>
    </row>
    <row r="903" spans="1:43" ht="15.75" customHeight="1">
      <c r="A903" s="640"/>
      <c r="B903" s="640"/>
      <c r="C903" s="641"/>
      <c r="D903" s="640"/>
      <c r="E903" s="640"/>
      <c r="F903" s="642"/>
      <c r="G903" s="642"/>
      <c r="H903" s="642"/>
      <c r="I903" s="640"/>
      <c r="J903" s="640"/>
      <c r="K903" s="596"/>
      <c r="L903" s="596"/>
      <c r="M903" s="640"/>
      <c r="N903" s="640"/>
      <c r="O903" s="640"/>
      <c r="P903" s="642"/>
      <c r="Q903" s="640"/>
      <c r="R903" s="640"/>
      <c r="S903" s="640"/>
      <c r="T903" s="640"/>
      <c r="U903" s="640"/>
      <c r="V903" s="640"/>
      <c r="W903" s="640"/>
      <c r="X903" s="640"/>
      <c r="Y903" s="640"/>
      <c r="Z903" s="640"/>
      <c r="AA903" s="640"/>
      <c r="AB903" s="640"/>
      <c r="AC903" s="640"/>
      <c r="AD903" s="640"/>
      <c r="AE903" s="640"/>
      <c r="AF903" s="640"/>
      <c r="AG903" s="640"/>
      <c r="AH903" s="640"/>
      <c r="AI903" s="640"/>
      <c r="AJ903" s="640"/>
      <c r="AK903" s="640"/>
      <c r="AL903" s="640"/>
      <c r="AM903" s="640"/>
      <c r="AN903" s="640"/>
      <c r="AO903" s="640"/>
      <c r="AP903" s="640"/>
      <c r="AQ903" s="640"/>
    </row>
    <row r="904" spans="1:43" ht="15.75" customHeight="1">
      <c r="A904" s="640"/>
      <c r="B904" s="640"/>
      <c r="C904" s="641"/>
      <c r="D904" s="640"/>
      <c r="E904" s="640"/>
      <c r="F904" s="642"/>
      <c r="G904" s="642"/>
      <c r="H904" s="642"/>
      <c r="I904" s="640"/>
      <c r="J904" s="640"/>
      <c r="K904" s="596"/>
      <c r="L904" s="596"/>
      <c r="M904" s="640"/>
      <c r="N904" s="640"/>
      <c r="O904" s="640"/>
      <c r="P904" s="642"/>
      <c r="Q904" s="640"/>
      <c r="R904" s="640"/>
      <c r="S904" s="640"/>
      <c r="T904" s="640"/>
      <c r="U904" s="640"/>
      <c r="V904" s="640"/>
      <c r="W904" s="640"/>
      <c r="X904" s="640"/>
      <c r="Y904" s="640"/>
      <c r="Z904" s="640"/>
      <c r="AA904" s="640"/>
      <c r="AB904" s="640"/>
      <c r="AC904" s="640"/>
      <c r="AD904" s="640"/>
      <c r="AE904" s="640"/>
      <c r="AF904" s="640"/>
      <c r="AG904" s="640"/>
      <c r="AH904" s="640"/>
      <c r="AI904" s="640"/>
      <c r="AJ904" s="640"/>
      <c r="AK904" s="640"/>
      <c r="AL904" s="640"/>
      <c r="AM904" s="640"/>
      <c r="AN904" s="640"/>
      <c r="AO904" s="640"/>
      <c r="AP904" s="640"/>
      <c r="AQ904" s="640"/>
    </row>
    <row r="905" spans="1:43" ht="15.75" customHeight="1">
      <c r="A905" s="640"/>
      <c r="B905" s="640"/>
      <c r="C905" s="641"/>
      <c r="D905" s="640"/>
      <c r="E905" s="640"/>
      <c r="F905" s="642"/>
      <c r="G905" s="642"/>
      <c r="H905" s="642"/>
      <c r="I905" s="640"/>
      <c r="J905" s="640"/>
      <c r="K905" s="596"/>
      <c r="L905" s="596"/>
      <c r="M905" s="640"/>
      <c r="N905" s="640"/>
      <c r="O905" s="640"/>
      <c r="P905" s="642"/>
      <c r="Q905" s="640"/>
      <c r="R905" s="640"/>
      <c r="S905" s="640"/>
      <c r="T905" s="640"/>
      <c r="U905" s="640"/>
      <c r="V905" s="640"/>
      <c r="W905" s="640"/>
      <c r="X905" s="640"/>
      <c r="Y905" s="640"/>
      <c r="Z905" s="640"/>
      <c r="AA905" s="640"/>
      <c r="AB905" s="640"/>
      <c r="AC905" s="640"/>
      <c r="AD905" s="640"/>
      <c r="AE905" s="640"/>
      <c r="AF905" s="640"/>
      <c r="AG905" s="640"/>
      <c r="AH905" s="640"/>
      <c r="AI905" s="640"/>
      <c r="AJ905" s="640"/>
      <c r="AK905" s="640"/>
      <c r="AL905" s="640"/>
      <c r="AM905" s="640"/>
      <c r="AN905" s="640"/>
      <c r="AO905" s="640"/>
      <c r="AP905" s="640"/>
      <c r="AQ905" s="640"/>
    </row>
    <row r="906" spans="1:43" ht="15.75" customHeight="1">
      <c r="A906" s="640"/>
      <c r="B906" s="640"/>
      <c r="C906" s="641"/>
      <c r="D906" s="640"/>
      <c r="E906" s="640"/>
      <c r="F906" s="642"/>
      <c r="G906" s="642"/>
      <c r="H906" s="642"/>
      <c r="I906" s="640"/>
      <c r="J906" s="640"/>
      <c r="K906" s="596"/>
      <c r="L906" s="596"/>
      <c r="M906" s="640"/>
      <c r="N906" s="640"/>
      <c r="O906" s="640"/>
      <c r="P906" s="642"/>
      <c r="Q906" s="640"/>
      <c r="R906" s="640"/>
      <c r="S906" s="640"/>
      <c r="T906" s="640"/>
      <c r="U906" s="640"/>
      <c r="V906" s="640"/>
      <c r="W906" s="640"/>
      <c r="X906" s="640"/>
      <c r="Y906" s="640"/>
      <c r="Z906" s="640"/>
      <c r="AA906" s="640"/>
      <c r="AB906" s="640"/>
      <c r="AC906" s="640"/>
      <c r="AD906" s="640"/>
      <c r="AE906" s="640"/>
      <c r="AF906" s="640"/>
      <c r="AG906" s="640"/>
      <c r="AH906" s="640"/>
      <c r="AI906" s="640"/>
      <c r="AJ906" s="640"/>
      <c r="AK906" s="640"/>
      <c r="AL906" s="640"/>
      <c r="AM906" s="640"/>
      <c r="AN906" s="640"/>
      <c r="AO906" s="640"/>
      <c r="AP906" s="640"/>
      <c r="AQ906" s="640"/>
    </row>
    <row r="907" spans="1:43" ht="15.75" customHeight="1">
      <c r="A907" s="640"/>
      <c r="B907" s="640"/>
      <c r="C907" s="641"/>
      <c r="D907" s="640"/>
      <c r="E907" s="640"/>
      <c r="F907" s="642"/>
      <c r="G907" s="642"/>
      <c r="H907" s="642"/>
      <c r="I907" s="640"/>
      <c r="J907" s="640"/>
      <c r="K907" s="596"/>
      <c r="L907" s="596"/>
      <c r="M907" s="640"/>
      <c r="N907" s="640"/>
      <c r="O907" s="640"/>
      <c r="P907" s="642"/>
      <c r="Q907" s="640"/>
      <c r="R907" s="640"/>
      <c r="S907" s="640"/>
      <c r="T907" s="640"/>
      <c r="U907" s="640"/>
      <c r="V907" s="640"/>
      <c r="W907" s="640"/>
      <c r="X907" s="640"/>
      <c r="Y907" s="640"/>
      <c r="Z907" s="640"/>
      <c r="AA907" s="640"/>
      <c r="AB907" s="640"/>
      <c r="AC907" s="640"/>
      <c r="AD907" s="640"/>
      <c r="AE907" s="640"/>
      <c r="AF907" s="640"/>
      <c r="AG907" s="640"/>
      <c r="AH907" s="640"/>
      <c r="AI907" s="640"/>
      <c r="AJ907" s="640"/>
      <c r="AK907" s="640"/>
      <c r="AL907" s="640"/>
      <c r="AM907" s="640"/>
      <c r="AN907" s="640"/>
      <c r="AO907" s="640"/>
      <c r="AP907" s="640"/>
      <c r="AQ907" s="640"/>
    </row>
    <row r="908" spans="1:43" ht="15.75" customHeight="1">
      <c r="A908" s="640"/>
      <c r="B908" s="640"/>
      <c r="C908" s="641"/>
      <c r="D908" s="640"/>
      <c r="E908" s="640"/>
      <c r="F908" s="642"/>
      <c r="G908" s="642"/>
      <c r="H908" s="642"/>
      <c r="I908" s="640"/>
      <c r="J908" s="640"/>
      <c r="K908" s="596"/>
      <c r="L908" s="596"/>
      <c r="M908" s="640"/>
      <c r="N908" s="640"/>
      <c r="O908" s="640"/>
      <c r="P908" s="642"/>
      <c r="Q908" s="640"/>
      <c r="R908" s="640"/>
      <c r="S908" s="640"/>
      <c r="T908" s="640"/>
      <c r="U908" s="640"/>
      <c r="V908" s="640"/>
      <c r="W908" s="640"/>
      <c r="X908" s="640"/>
      <c r="Y908" s="640"/>
      <c r="Z908" s="640"/>
      <c r="AA908" s="640"/>
      <c r="AB908" s="640"/>
      <c r="AC908" s="640"/>
      <c r="AD908" s="640"/>
      <c r="AE908" s="640"/>
      <c r="AF908" s="640"/>
      <c r="AG908" s="640"/>
      <c r="AH908" s="640"/>
      <c r="AI908" s="640"/>
      <c r="AJ908" s="640"/>
      <c r="AK908" s="640"/>
      <c r="AL908" s="640"/>
      <c r="AM908" s="640"/>
      <c r="AN908" s="640"/>
      <c r="AO908" s="640"/>
      <c r="AP908" s="640"/>
      <c r="AQ908" s="640"/>
    </row>
    <row r="909" spans="1:43" ht="15.75" customHeight="1">
      <c r="A909" s="640"/>
      <c r="B909" s="640"/>
      <c r="C909" s="641"/>
      <c r="D909" s="640"/>
      <c r="E909" s="640"/>
      <c r="F909" s="642"/>
      <c r="G909" s="642"/>
      <c r="H909" s="642"/>
      <c r="I909" s="640"/>
      <c r="J909" s="640"/>
      <c r="K909" s="596"/>
      <c r="L909" s="596"/>
      <c r="M909" s="640"/>
      <c r="N909" s="640"/>
      <c r="O909" s="640"/>
      <c r="P909" s="642"/>
      <c r="Q909" s="640"/>
      <c r="R909" s="640"/>
      <c r="S909" s="640"/>
      <c r="T909" s="640"/>
      <c r="U909" s="640"/>
      <c r="V909" s="640"/>
      <c r="W909" s="640"/>
      <c r="X909" s="640"/>
      <c r="Y909" s="640"/>
      <c r="Z909" s="640"/>
      <c r="AA909" s="640"/>
      <c r="AB909" s="640"/>
      <c r="AC909" s="640"/>
      <c r="AD909" s="640"/>
      <c r="AE909" s="640"/>
      <c r="AF909" s="640"/>
      <c r="AG909" s="640"/>
      <c r="AH909" s="640"/>
      <c r="AI909" s="640"/>
      <c r="AJ909" s="640"/>
      <c r="AK909" s="640"/>
      <c r="AL909" s="640"/>
      <c r="AM909" s="640"/>
      <c r="AN909" s="640"/>
      <c r="AO909" s="640"/>
      <c r="AP909" s="640"/>
      <c r="AQ909" s="640"/>
    </row>
    <row r="910" spans="1:43" ht="15.75" customHeight="1">
      <c r="A910" s="640"/>
      <c r="B910" s="640"/>
      <c r="C910" s="641"/>
      <c r="D910" s="640"/>
      <c r="E910" s="640"/>
      <c r="F910" s="642"/>
      <c r="G910" s="642"/>
      <c r="H910" s="642"/>
      <c r="I910" s="640"/>
      <c r="J910" s="640"/>
      <c r="K910" s="596"/>
      <c r="L910" s="596"/>
      <c r="M910" s="640"/>
      <c r="N910" s="640"/>
      <c r="O910" s="640"/>
      <c r="P910" s="642"/>
      <c r="Q910" s="640"/>
      <c r="R910" s="640"/>
      <c r="S910" s="640"/>
      <c r="T910" s="640"/>
      <c r="U910" s="640"/>
      <c r="V910" s="640"/>
      <c r="W910" s="640"/>
      <c r="X910" s="640"/>
      <c r="Y910" s="640"/>
      <c r="Z910" s="640"/>
      <c r="AA910" s="640"/>
      <c r="AB910" s="640"/>
      <c r="AC910" s="640"/>
      <c r="AD910" s="640"/>
      <c r="AE910" s="640"/>
      <c r="AF910" s="640"/>
      <c r="AG910" s="640"/>
      <c r="AH910" s="640"/>
      <c r="AI910" s="640"/>
      <c r="AJ910" s="640"/>
      <c r="AK910" s="640"/>
      <c r="AL910" s="640"/>
      <c r="AM910" s="640"/>
      <c r="AN910" s="640"/>
      <c r="AO910" s="640"/>
      <c r="AP910" s="640"/>
      <c r="AQ910" s="640"/>
    </row>
    <row r="911" spans="1:43" ht="15.75" customHeight="1">
      <c r="A911" s="640"/>
      <c r="B911" s="640"/>
      <c r="C911" s="641"/>
      <c r="D911" s="640"/>
      <c r="E911" s="640"/>
      <c r="F911" s="642"/>
      <c r="G911" s="642"/>
      <c r="H911" s="642"/>
      <c r="I911" s="640"/>
      <c r="J911" s="640"/>
      <c r="K911" s="596"/>
      <c r="L911" s="596"/>
      <c r="M911" s="640"/>
      <c r="N911" s="640"/>
      <c r="O911" s="640"/>
      <c r="P911" s="642"/>
      <c r="Q911" s="640"/>
      <c r="R911" s="640"/>
      <c r="S911" s="640"/>
      <c r="T911" s="640"/>
      <c r="U911" s="640"/>
      <c r="V911" s="640"/>
      <c r="W911" s="640"/>
      <c r="X911" s="640"/>
      <c r="Y911" s="640"/>
      <c r="Z911" s="640"/>
      <c r="AA911" s="640"/>
      <c r="AB911" s="640"/>
      <c r="AC911" s="640"/>
      <c r="AD911" s="640"/>
      <c r="AE911" s="640"/>
      <c r="AF911" s="640"/>
      <c r="AG911" s="640"/>
      <c r="AH911" s="640"/>
      <c r="AI911" s="640"/>
      <c r="AJ911" s="640"/>
      <c r="AK911" s="640"/>
      <c r="AL911" s="640"/>
      <c r="AM911" s="640"/>
      <c r="AN911" s="640"/>
      <c r="AO911" s="640"/>
      <c r="AP911" s="640"/>
      <c r="AQ911" s="640"/>
    </row>
    <row r="912" spans="1:43" ht="15.75" customHeight="1">
      <c r="A912" s="640"/>
      <c r="B912" s="640"/>
      <c r="C912" s="641"/>
      <c r="D912" s="640"/>
      <c r="E912" s="640"/>
      <c r="F912" s="642"/>
      <c r="G912" s="642"/>
      <c r="H912" s="642"/>
      <c r="I912" s="640"/>
      <c r="J912" s="640"/>
      <c r="K912" s="596"/>
      <c r="L912" s="596"/>
      <c r="M912" s="640"/>
      <c r="N912" s="640"/>
      <c r="O912" s="640"/>
      <c r="P912" s="642"/>
      <c r="Q912" s="640"/>
      <c r="R912" s="640"/>
      <c r="S912" s="640"/>
      <c r="T912" s="640"/>
      <c r="U912" s="640"/>
      <c r="V912" s="640"/>
      <c r="W912" s="640"/>
      <c r="X912" s="640"/>
      <c r="Y912" s="640"/>
      <c r="Z912" s="640"/>
      <c r="AA912" s="640"/>
      <c r="AB912" s="640"/>
      <c r="AC912" s="640"/>
      <c r="AD912" s="640"/>
      <c r="AE912" s="640"/>
      <c r="AF912" s="640"/>
      <c r="AG912" s="640"/>
      <c r="AH912" s="640"/>
      <c r="AI912" s="640"/>
      <c r="AJ912" s="640"/>
      <c r="AK912" s="640"/>
      <c r="AL912" s="640"/>
      <c r="AM912" s="640"/>
      <c r="AN912" s="640"/>
      <c r="AO912" s="640"/>
      <c r="AP912" s="640"/>
      <c r="AQ912" s="640"/>
    </row>
    <row r="913" spans="1:43" ht="15.75" customHeight="1">
      <c r="A913" s="640"/>
      <c r="B913" s="640"/>
      <c r="C913" s="641"/>
      <c r="D913" s="640"/>
      <c r="E913" s="640"/>
      <c r="F913" s="642"/>
      <c r="G913" s="642"/>
      <c r="H913" s="642"/>
      <c r="I913" s="640"/>
      <c r="J913" s="640"/>
      <c r="K913" s="596"/>
      <c r="L913" s="596"/>
      <c r="M913" s="640"/>
      <c r="N913" s="640"/>
      <c r="O913" s="640"/>
      <c r="P913" s="642"/>
      <c r="Q913" s="640"/>
      <c r="R913" s="640"/>
      <c r="S913" s="640"/>
      <c r="T913" s="640"/>
      <c r="U913" s="640"/>
      <c r="V913" s="640"/>
      <c r="W913" s="640"/>
      <c r="X913" s="640"/>
      <c r="Y913" s="640"/>
      <c r="Z913" s="640"/>
      <c r="AA913" s="640"/>
      <c r="AB913" s="640"/>
      <c r="AC913" s="640"/>
      <c r="AD913" s="640"/>
      <c r="AE913" s="640"/>
      <c r="AF913" s="640"/>
      <c r="AG913" s="640"/>
      <c r="AH913" s="640"/>
      <c r="AI913" s="640"/>
      <c r="AJ913" s="640"/>
      <c r="AK913" s="640"/>
      <c r="AL913" s="640"/>
      <c r="AM913" s="640"/>
      <c r="AN913" s="640"/>
      <c r="AO913" s="640"/>
      <c r="AP913" s="640"/>
      <c r="AQ913" s="640"/>
    </row>
    <row r="914" spans="1:43" ht="15.75" customHeight="1">
      <c r="A914" s="640"/>
      <c r="B914" s="640"/>
      <c r="C914" s="641"/>
      <c r="D914" s="640"/>
      <c r="E914" s="640"/>
      <c r="F914" s="642"/>
      <c r="G914" s="642"/>
      <c r="H914" s="642"/>
      <c r="I914" s="640"/>
      <c r="J914" s="640"/>
      <c r="K914" s="596"/>
      <c r="L914" s="596"/>
      <c r="M914" s="640"/>
      <c r="N914" s="640"/>
      <c r="O914" s="640"/>
      <c r="P914" s="642"/>
      <c r="Q914" s="640"/>
      <c r="R914" s="640"/>
      <c r="S914" s="640"/>
      <c r="T914" s="640"/>
      <c r="U914" s="640"/>
      <c r="V914" s="640"/>
      <c r="W914" s="640"/>
      <c r="X914" s="640"/>
      <c r="Y914" s="640"/>
      <c r="Z914" s="640"/>
      <c r="AA914" s="640"/>
      <c r="AB914" s="640"/>
      <c r="AC914" s="640"/>
      <c r="AD914" s="640"/>
      <c r="AE914" s="640"/>
      <c r="AF914" s="640"/>
      <c r="AG914" s="640"/>
      <c r="AH914" s="640"/>
      <c r="AI914" s="640"/>
      <c r="AJ914" s="640"/>
      <c r="AK914" s="640"/>
      <c r="AL914" s="640"/>
      <c r="AM914" s="640"/>
      <c r="AN914" s="640"/>
      <c r="AO914" s="640"/>
      <c r="AP914" s="640"/>
      <c r="AQ914" s="640"/>
    </row>
    <row r="915" spans="1:43" ht="15.75" customHeight="1">
      <c r="A915" s="640"/>
      <c r="B915" s="640"/>
      <c r="C915" s="641"/>
      <c r="D915" s="640"/>
      <c r="E915" s="640"/>
      <c r="F915" s="642"/>
      <c r="G915" s="642"/>
      <c r="H915" s="642"/>
      <c r="I915" s="640"/>
      <c r="J915" s="640"/>
      <c r="K915" s="596"/>
      <c r="L915" s="596"/>
      <c r="M915" s="640"/>
      <c r="N915" s="640"/>
      <c r="O915" s="640"/>
      <c r="P915" s="642"/>
      <c r="Q915" s="640"/>
      <c r="R915" s="640"/>
      <c r="S915" s="640"/>
      <c r="T915" s="640"/>
      <c r="U915" s="640"/>
      <c r="V915" s="640"/>
      <c r="W915" s="640"/>
      <c r="X915" s="640"/>
      <c r="Y915" s="640"/>
      <c r="Z915" s="640"/>
      <c r="AA915" s="640"/>
      <c r="AB915" s="640"/>
      <c r="AC915" s="640"/>
      <c r="AD915" s="640"/>
      <c r="AE915" s="640"/>
      <c r="AF915" s="640"/>
      <c r="AG915" s="640"/>
      <c r="AH915" s="640"/>
      <c r="AI915" s="640"/>
      <c r="AJ915" s="640"/>
      <c r="AK915" s="640"/>
      <c r="AL915" s="640"/>
      <c r="AM915" s="640"/>
      <c r="AN915" s="640"/>
      <c r="AO915" s="640"/>
      <c r="AP915" s="640"/>
      <c r="AQ915" s="640"/>
    </row>
    <row r="916" spans="1:43" ht="15.75" customHeight="1">
      <c r="A916" s="640"/>
      <c r="B916" s="640"/>
      <c r="C916" s="641"/>
      <c r="D916" s="640"/>
      <c r="E916" s="640"/>
      <c r="F916" s="642"/>
      <c r="G916" s="642"/>
      <c r="H916" s="642"/>
      <c r="I916" s="640"/>
      <c r="J916" s="640"/>
      <c r="K916" s="596"/>
      <c r="L916" s="596"/>
      <c r="M916" s="640"/>
      <c r="N916" s="640"/>
      <c r="O916" s="640"/>
      <c r="P916" s="642"/>
      <c r="Q916" s="640"/>
      <c r="R916" s="640"/>
      <c r="S916" s="640"/>
      <c r="T916" s="640"/>
      <c r="U916" s="640"/>
      <c r="V916" s="640"/>
      <c r="W916" s="640"/>
      <c r="X916" s="640"/>
      <c r="Y916" s="640"/>
      <c r="Z916" s="640"/>
      <c r="AA916" s="640"/>
      <c r="AB916" s="640"/>
      <c r="AC916" s="640"/>
      <c r="AD916" s="640"/>
      <c r="AE916" s="640"/>
      <c r="AF916" s="640"/>
      <c r="AG916" s="640"/>
      <c r="AH916" s="640"/>
      <c r="AI916" s="640"/>
      <c r="AJ916" s="640"/>
      <c r="AK916" s="640"/>
      <c r="AL916" s="640"/>
      <c r="AM916" s="640"/>
      <c r="AN916" s="640"/>
      <c r="AO916" s="640"/>
      <c r="AP916" s="640"/>
      <c r="AQ916" s="640"/>
    </row>
    <row r="917" spans="1:43" ht="15.75" customHeight="1">
      <c r="A917" s="640"/>
      <c r="B917" s="640"/>
      <c r="C917" s="641"/>
      <c r="D917" s="640"/>
      <c r="E917" s="640"/>
      <c r="F917" s="642"/>
      <c r="G917" s="642"/>
      <c r="H917" s="642"/>
      <c r="I917" s="640"/>
      <c r="J917" s="640"/>
      <c r="K917" s="596"/>
      <c r="L917" s="596"/>
      <c r="M917" s="640"/>
      <c r="N917" s="640"/>
      <c r="O917" s="640"/>
      <c r="P917" s="642"/>
      <c r="Q917" s="640"/>
      <c r="R917" s="640"/>
      <c r="S917" s="640"/>
      <c r="T917" s="640"/>
      <c r="U917" s="640"/>
      <c r="V917" s="640"/>
      <c r="W917" s="640"/>
      <c r="X917" s="640"/>
      <c r="Y917" s="640"/>
      <c r="Z917" s="640"/>
      <c r="AA917" s="640"/>
      <c r="AB917" s="640"/>
      <c r="AC917" s="640"/>
      <c r="AD917" s="640"/>
      <c r="AE917" s="640"/>
      <c r="AF917" s="640"/>
      <c r="AG917" s="640"/>
      <c r="AH917" s="640"/>
      <c r="AI917" s="640"/>
      <c r="AJ917" s="640"/>
      <c r="AK917" s="640"/>
      <c r="AL917" s="640"/>
      <c r="AM917" s="640"/>
      <c r="AN917" s="640"/>
      <c r="AO917" s="640"/>
      <c r="AP917" s="640"/>
      <c r="AQ917" s="640"/>
    </row>
    <row r="918" spans="1:43" ht="15.75" customHeight="1">
      <c r="A918" s="640"/>
      <c r="B918" s="640"/>
      <c r="C918" s="641"/>
      <c r="D918" s="640"/>
      <c r="E918" s="640"/>
      <c r="F918" s="642"/>
      <c r="G918" s="642"/>
      <c r="H918" s="642"/>
      <c r="I918" s="640"/>
      <c r="J918" s="640"/>
      <c r="K918" s="596"/>
      <c r="L918" s="596"/>
      <c r="M918" s="640"/>
      <c r="N918" s="640"/>
      <c r="O918" s="640"/>
      <c r="P918" s="642"/>
      <c r="Q918" s="640"/>
      <c r="R918" s="640"/>
      <c r="S918" s="640"/>
      <c r="T918" s="640"/>
      <c r="U918" s="640"/>
      <c r="V918" s="640"/>
      <c r="W918" s="640"/>
      <c r="X918" s="640"/>
      <c r="Y918" s="640"/>
      <c r="Z918" s="640"/>
      <c r="AA918" s="640"/>
      <c r="AB918" s="640"/>
      <c r="AC918" s="640"/>
      <c r="AD918" s="640"/>
      <c r="AE918" s="640"/>
      <c r="AF918" s="640"/>
      <c r="AG918" s="640"/>
      <c r="AH918" s="640"/>
      <c r="AI918" s="640"/>
      <c r="AJ918" s="640"/>
      <c r="AK918" s="640"/>
      <c r="AL918" s="640"/>
      <c r="AM918" s="640"/>
      <c r="AN918" s="640"/>
      <c r="AO918" s="640"/>
      <c r="AP918" s="640"/>
      <c r="AQ918" s="640"/>
    </row>
    <row r="919" spans="1:43" ht="15.75" customHeight="1">
      <c r="A919" s="640"/>
      <c r="B919" s="640"/>
      <c r="C919" s="641"/>
      <c r="D919" s="640"/>
      <c r="E919" s="640"/>
      <c r="F919" s="642"/>
      <c r="G919" s="642"/>
      <c r="H919" s="642"/>
      <c r="I919" s="640"/>
      <c r="J919" s="640"/>
      <c r="K919" s="596"/>
      <c r="L919" s="596"/>
      <c r="M919" s="640"/>
      <c r="N919" s="640"/>
      <c r="O919" s="640"/>
      <c r="P919" s="642"/>
      <c r="Q919" s="640"/>
      <c r="R919" s="640"/>
      <c r="S919" s="640"/>
      <c r="T919" s="640"/>
      <c r="U919" s="640"/>
      <c r="V919" s="640"/>
      <c r="W919" s="640"/>
      <c r="X919" s="640"/>
      <c r="Y919" s="640"/>
      <c r="Z919" s="640"/>
      <c r="AA919" s="640"/>
      <c r="AB919" s="640"/>
      <c r="AC919" s="640"/>
      <c r="AD919" s="640"/>
      <c r="AE919" s="640"/>
      <c r="AF919" s="640"/>
      <c r="AG919" s="640"/>
      <c r="AH919" s="640"/>
      <c r="AI919" s="640"/>
      <c r="AJ919" s="640"/>
      <c r="AK919" s="640"/>
      <c r="AL919" s="640"/>
      <c r="AM919" s="640"/>
      <c r="AN919" s="640"/>
      <c r="AO919" s="640"/>
      <c r="AP919" s="640"/>
      <c r="AQ919" s="640"/>
    </row>
    <row r="920" spans="1:43" ht="15.75" customHeight="1">
      <c r="A920" s="640"/>
      <c r="B920" s="640"/>
      <c r="C920" s="641"/>
      <c r="D920" s="640"/>
      <c r="E920" s="640"/>
      <c r="F920" s="642"/>
      <c r="G920" s="642"/>
      <c r="H920" s="642"/>
      <c r="I920" s="640"/>
      <c r="J920" s="640"/>
      <c r="K920" s="596"/>
      <c r="L920" s="596"/>
      <c r="M920" s="640"/>
      <c r="N920" s="640"/>
      <c r="O920" s="640"/>
      <c r="P920" s="642"/>
      <c r="Q920" s="640"/>
      <c r="R920" s="640"/>
      <c r="S920" s="640"/>
      <c r="T920" s="640"/>
      <c r="U920" s="640"/>
      <c r="V920" s="640"/>
      <c r="W920" s="640"/>
      <c r="X920" s="640"/>
      <c r="Y920" s="640"/>
      <c r="Z920" s="640"/>
      <c r="AA920" s="640"/>
      <c r="AB920" s="640"/>
      <c r="AC920" s="640"/>
      <c r="AD920" s="640"/>
      <c r="AE920" s="640"/>
      <c r="AF920" s="640"/>
      <c r="AG920" s="640"/>
      <c r="AH920" s="640"/>
      <c r="AI920" s="640"/>
      <c r="AJ920" s="640"/>
      <c r="AK920" s="640"/>
      <c r="AL920" s="640"/>
      <c r="AM920" s="640"/>
      <c r="AN920" s="640"/>
      <c r="AO920" s="640"/>
      <c r="AP920" s="640"/>
      <c r="AQ920" s="640"/>
    </row>
    <row r="921" spans="1:43" ht="15.75" customHeight="1">
      <c r="A921" s="640"/>
      <c r="B921" s="640"/>
      <c r="C921" s="641"/>
      <c r="D921" s="640"/>
      <c r="E921" s="640"/>
      <c r="F921" s="642"/>
      <c r="G921" s="642"/>
      <c r="H921" s="642"/>
      <c r="I921" s="640"/>
      <c r="J921" s="640"/>
      <c r="K921" s="596"/>
      <c r="L921" s="596"/>
      <c r="M921" s="640"/>
      <c r="N921" s="640"/>
      <c r="O921" s="640"/>
      <c r="P921" s="642"/>
      <c r="Q921" s="640"/>
      <c r="R921" s="640"/>
      <c r="S921" s="640"/>
      <c r="T921" s="640"/>
      <c r="U921" s="640"/>
      <c r="V921" s="640"/>
      <c r="W921" s="640"/>
      <c r="X921" s="640"/>
      <c r="Y921" s="640"/>
      <c r="Z921" s="640"/>
      <c r="AA921" s="640"/>
      <c r="AB921" s="640"/>
      <c r="AC921" s="640"/>
      <c r="AD921" s="640"/>
      <c r="AE921" s="640"/>
      <c r="AF921" s="640"/>
      <c r="AG921" s="640"/>
      <c r="AH921" s="640"/>
      <c r="AI921" s="640"/>
      <c r="AJ921" s="640"/>
      <c r="AK921" s="640"/>
      <c r="AL921" s="640"/>
      <c r="AM921" s="640"/>
      <c r="AN921" s="640"/>
      <c r="AO921" s="640"/>
      <c r="AP921" s="640"/>
      <c r="AQ921" s="640"/>
    </row>
    <row r="922" spans="1:43" ht="15.75" customHeight="1">
      <c r="A922" s="640"/>
      <c r="B922" s="640"/>
      <c r="C922" s="641"/>
      <c r="D922" s="640"/>
      <c r="E922" s="640"/>
      <c r="F922" s="642"/>
      <c r="G922" s="642"/>
      <c r="H922" s="642"/>
      <c r="I922" s="640"/>
      <c r="J922" s="640"/>
      <c r="K922" s="596"/>
      <c r="L922" s="596"/>
      <c r="M922" s="640"/>
      <c r="N922" s="640"/>
      <c r="O922" s="640"/>
      <c r="P922" s="642"/>
      <c r="Q922" s="640"/>
      <c r="R922" s="640"/>
      <c r="S922" s="640"/>
      <c r="T922" s="640"/>
      <c r="U922" s="640"/>
      <c r="V922" s="640"/>
      <c r="W922" s="640"/>
      <c r="X922" s="640"/>
      <c r="Y922" s="640"/>
      <c r="Z922" s="640"/>
      <c r="AA922" s="640"/>
      <c r="AB922" s="640"/>
      <c r="AC922" s="640"/>
      <c r="AD922" s="640"/>
      <c r="AE922" s="640"/>
      <c r="AF922" s="640"/>
      <c r="AG922" s="640"/>
      <c r="AH922" s="640"/>
      <c r="AI922" s="640"/>
      <c r="AJ922" s="640"/>
      <c r="AK922" s="640"/>
      <c r="AL922" s="640"/>
      <c r="AM922" s="640"/>
      <c r="AN922" s="640"/>
      <c r="AO922" s="640"/>
      <c r="AP922" s="640"/>
      <c r="AQ922" s="640"/>
    </row>
    <row r="923" spans="1:43" ht="15.75" customHeight="1">
      <c r="A923" s="640"/>
      <c r="B923" s="640"/>
      <c r="C923" s="641"/>
      <c r="D923" s="640"/>
      <c r="E923" s="640"/>
      <c r="F923" s="642"/>
      <c r="G923" s="642"/>
      <c r="H923" s="642"/>
      <c r="I923" s="640"/>
      <c r="J923" s="640"/>
      <c r="K923" s="596"/>
      <c r="L923" s="596"/>
      <c r="M923" s="640"/>
      <c r="N923" s="640"/>
      <c r="O923" s="640"/>
      <c r="P923" s="642"/>
      <c r="Q923" s="640"/>
      <c r="R923" s="640"/>
      <c r="S923" s="640"/>
      <c r="T923" s="640"/>
      <c r="U923" s="640"/>
      <c r="V923" s="640"/>
      <c r="W923" s="640"/>
      <c r="X923" s="640"/>
      <c r="Y923" s="640"/>
      <c r="Z923" s="640"/>
      <c r="AA923" s="640"/>
      <c r="AB923" s="640"/>
      <c r="AC923" s="640"/>
      <c r="AD923" s="640"/>
      <c r="AE923" s="640"/>
      <c r="AF923" s="640"/>
      <c r="AG923" s="640"/>
      <c r="AH923" s="640"/>
      <c r="AI923" s="640"/>
      <c r="AJ923" s="640"/>
      <c r="AK923" s="640"/>
      <c r="AL923" s="640"/>
      <c r="AM923" s="640"/>
      <c r="AN923" s="640"/>
      <c r="AO923" s="640"/>
      <c r="AP923" s="640"/>
      <c r="AQ923" s="640"/>
    </row>
    <row r="924" spans="1:43" ht="15.75" customHeight="1">
      <c r="A924" s="640"/>
      <c r="B924" s="640"/>
      <c r="C924" s="641"/>
      <c r="D924" s="640"/>
      <c r="E924" s="640"/>
      <c r="F924" s="642"/>
      <c r="G924" s="642"/>
      <c r="H924" s="642"/>
      <c r="I924" s="640"/>
      <c r="J924" s="640"/>
      <c r="K924" s="596"/>
      <c r="L924" s="596"/>
      <c r="M924" s="640"/>
      <c r="N924" s="640"/>
      <c r="O924" s="640"/>
      <c r="P924" s="642"/>
      <c r="Q924" s="640"/>
      <c r="R924" s="640"/>
      <c r="S924" s="640"/>
      <c r="T924" s="640"/>
      <c r="U924" s="640"/>
      <c r="V924" s="640"/>
      <c r="W924" s="640"/>
      <c r="X924" s="640"/>
      <c r="Y924" s="640"/>
      <c r="Z924" s="640"/>
      <c r="AA924" s="640"/>
      <c r="AB924" s="640"/>
      <c r="AC924" s="640"/>
      <c r="AD924" s="640"/>
      <c r="AE924" s="640"/>
      <c r="AF924" s="640"/>
      <c r="AG924" s="640"/>
      <c r="AH924" s="640"/>
      <c r="AI924" s="640"/>
      <c r="AJ924" s="640"/>
      <c r="AK924" s="640"/>
      <c r="AL924" s="640"/>
      <c r="AM924" s="640"/>
      <c r="AN924" s="640"/>
      <c r="AO924" s="640"/>
      <c r="AP924" s="640"/>
      <c r="AQ924" s="640"/>
    </row>
    <row r="925" spans="1:43" ht="15.75" customHeight="1">
      <c r="A925" s="640"/>
      <c r="B925" s="640"/>
      <c r="C925" s="641"/>
      <c r="D925" s="640"/>
      <c r="E925" s="640"/>
      <c r="F925" s="642"/>
      <c r="G925" s="642"/>
      <c r="H925" s="642"/>
      <c r="I925" s="640"/>
      <c r="J925" s="640"/>
      <c r="K925" s="596"/>
      <c r="L925" s="596"/>
      <c r="M925" s="640"/>
      <c r="N925" s="640"/>
      <c r="O925" s="640"/>
      <c r="P925" s="642"/>
      <c r="Q925" s="640"/>
      <c r="R925" s="640"/>
      <c r="S925" s="640"/>
      <c r="T925" s="640"/>
      <c r="U925" s="640"/>
      <c r="V925" s="640"/>
      <c r="W925" s="640"/>
      <c r="X925" s="640"/>
      <c r="Y925" s="640"/>
      <c r="Z925" s="640"/>
      <c r="AA925" s="640"/>
      <c r="AB925" s="640"/>
      <c r="AC925" s="640"/>
      <c r="AD925" s="640"/>
      <c r="AE925" s="640"/>
      <c r="AF925" s="640"/>
      <c r="AG925" s="640"/>
      <c r="AH925" s="640"/>
      <c r="AI925" s="640"/>
      <c r="AJ925" s="640"/>
      <c r="AK925" s="640"/>
      <c r="AL925" s="640"/>
      <c r="AM925" s="640"/>
      <c r="AN925" s="640"/>
      <c r="AO925" s="640"/>
      <c r="AP925" s="640"/>
      <c r="AQ925" s="640"/>
    </row>
    <row r="926" spans="1:43" ht="15.75" customHeight="1">
      <c r="A926" s="640"/>
      <c r="B926" s="640"/>
      <c r="C926" s="641"/>
      <c r="D926" s="640"/>
      <c r="E926" s="640"/>
      <c r="F926" s="642"/>
      <c r="G926" s="642"/>
      <c r="H926" s="642"/>
      <c r="I926" s="640"/>
      <c r="J926" s="640"/>
      <c r="K926" s="596"/>
      <c r="L926" s="596"/>
      <c r="M926" s="640"/>
      <c r="N926" s="640"/>
      <c r="O926" s="640"/>
      <c r="P926" s="642"/>
      <c r="Q926" s="640"/>
      <c r="R926" s="640"/>
      <c r="S926" s="640"/>
      <c r="T926" s="640"/>
      <c r="U926" s="640"/>
      <c r="V926" s="640"/>
      <c r="W926" s="640"/>
      <c r="X926" s="640"/>
      <c r="Y926" s="640"/>
      <c r="Z926" s="640"/>
      <c r="AA926" s="640"/>
      <c r="AB926" s="640"/>
      <c r="AC926" s="640"/>
      <c r="AD926" s="640"/>
      <c r="AE926" s="640"/>
      <c r="AF926" s="640"/>
      <c r="AG926" s="640"/>
      <c r="AH926" s="640"/>
      <c r="AI926" s="640"/>
      <c r="AJ926" s="640"/>
      <c r="AK926" s="640"/>
      <c r="AL926" s="640"/>
      <c r="AM926" s="640"/>
      <c r="AN926" s="640"/>
      <c r="AO926" s="640"/>
      <c r="AP926" s="640"/>
      <c r="AQ926" s="640"/>
    </row>
    <row r="927" spans="1:43" ht="15.75" customHeight="1">
      <c r="A927" s="640"/>
      <c r="B927" s="640"/>
      <c r="C927" s="641"/>
      <c r="D927" s="640"/>
      <c r="E927" s="640"/>
      <c r="F927" s="642"/>
      <c r="G927" s="642"/>
      <c r="H927" s="642"/>
      <c r="I927" s="640"/>
      <c r="J927" s="640"/>
      <c r="K927" s="596"/>
      <c r="L927" s="596"/>
      <c r="M927" s="640"/>
      <c r="N927" s="640"/>
      <c r="O927" s="640"/>
      <c r="P927" s="642"/>
      <c r="Q927" s="640"/>
      <c r="R927" s="640"/>
      <c r="S927" s="640"/>
      <c r="T927" s="640"/>
      <c r="U927" s="640"/>
      <c r="V927" s="640"/>
      <c r="W927" s="640"/>
      <c r="X927" s="640"/>
      <c r="Y927" s="640"/>
      <c r="Z927" s="640"/>
      <c r="AA927" s="640"/>
      <c r="AB927" s="640"/>
      <c r="AC927" s="640"/>
      <c r="AD927" s="640"/>
      <c r="AE927" s="640"/>
      <c r="AF927" s="640"/>
      <c r="AG927" s="640"/>
      <c r="AH927" s="640"/>
      <c r="AI927" s="640"/>
      <c r="AJ927" s="640"/>
      <c r="AK927" s="640"/>
      <c r="AL927" s="640"/>
      <c r="AM927" s="640"/>
      <c r="AN927" s="640"/>
      <c r="AO927" s="640"/>
      <c r="AP927" s="640"/>
      <c r="AQ927" s="640"/>
    </row>
    <row r="928" spans="1:43" ht="15.75" customHeight="1">
      <c r="A928" s="640"/>
      <c r="B928" s="640"/>
      <c r="C928" s="641"/>
      <c r="D928" s="640"/>
      <c r="E928" s="640"/>
      <c r="F928" s="642"/>
      <c r="G928" s="642"/>
      <c r="H928" s="642"/>
      <c r="I928" s="640"/>
      <c r="J928" s="640"/>
      <c r="K928" s="596"/>
      <c r="L928" s="596"/>
      <c r="M928" s="640"/>
      <c r="N928" s="640"/>
      <c r="O928" s="640"/>
      <c r="P928" s="642"/>
      <c r="Q928" s="640"/>
      <c r="R928" s="640"/>
      <c r="S928" s="640"/>
      <c r="T928" s="640"/>
      <c r="U928" s="640"/>
      <c r="V928" s="640"/>
      <c r="W928" s="640"/>
      <c r="X928" s="640"/>
      <c r="Y928" s="640"/>
      <c r="Z928" s="640"/>
      <c r="AA928" s="640"/>
      <c r="AB928" s="640"/>
      <c r="AC928" s="640"/>
      <c r="AD928" s="640"/>
      <c r="AE928" s="640"/>
      <c r="AF928" s="640"/>
      <c r="AG928" s="640"/>
      <c r="AH928" s="640"/>
      <c r="AI928" s="640"/>
      <c r="AJ928" s="640"/>
      <c r="AK928" s="640"/>
      <c r="AL928" s="640"/>
      <c r="AM928" s="640"/>
      <c r="AN928" s="640"/>
      <c r="AO928" s="640"/>
      <c r="AP928" s="640"/>
      <c r="AQ928" s="640"/>
    </row>
    <row r="929" spans="1:43" ht="15.75" customHeight="1">
      <c r="A929" s="640"/>
      <c r="B929" s="640"/>
      <c r="C929" s="641"/>
      <c r="D929" s="640"/>
      <c r="E929" s="640"/>
      <c r="F929" s="642"/>
      <c r="G929" s="642"/>
      <c r="H929" s="642"/>
      <c r="I929" s="640"/>
      <c r="J929" s="640"/>
      <c r="K929" s="596"/>
      <c r="L929" s="596"/>
      <c r="M929" s="640"/>
      <c r="N929" s="640"/>
      <c r="O929" s="640"/>
      <c r="P929" s="642"/>
      <c r="Q929" s="640"/>
      <c r="R929" s="640"/>
      <c r="S929" s="640"/>
      <c r="T929" s="640"/>
      <c r="U929" s="640"/>
      <c r="V929" s="640"/>
      <c r="W929" s="640"/>
      <c r="X929" s="640"/>
      <c r="Y929" s="640"/>
      <c r="Z929" s="640"/>
      <c r="AA929" s="640"/>
      <c r="AB929" s="640"/>
      <c r="AC929" s="640"/>
      <c r="AD929" s="640"/>
      <c r="AE929" s="640"/>
      <c r="AF929" s="640"/>
      <c r="AG929" s="640"/>
      <c r="AH929" s="640"/>
      <c r="AI929" s="640"/>
      <c r="AJ929" s="640"/>
      <c r="AK929" s="640"/>
      <c r="AL929" s="640"/>
      <c r="AM929" s="640"/>
      <c r="AN929" s="640"/>
      <c r="AO929" s="640"/>
      <c r="AP929" s="640"/>
      <c r="AQ929" s="640"/>
    </row>
    <row r="930" spans="1:43" ht="15.75" customHeight="1">
      <c r="A930" s="640"/>
      <c r="B930" s="640"/>
      <c r="C930" s="641"/>
      <c r="D930" s="640"/>
      <c r="E930" s="640"/>
      <c r="F930" s="642"/>
      <c r="G930" s="642"/>
      <c r="H930" s="642"/>
      <c r="I930" s="640"/>
      <c r="J930" s="640"/>
      <c r="K930" s="596"/>
      <c r="L930" s="596"/>
      <c r="M930" s="640"/>
      <c r="N930" s="640"/>
      <c r="O930" s="640"/>
      <c r="P930" s="642"/>
      <c r="Q930" s="640"/>
      <c r="R930" s="640"/>
      <c r="S930" s="640"/>
      <c r="T930" s="640"/>
      <c r="U930" s="640"/>
      <c r="V930" s="640"/>
      <c r="W930" s="640"/>
      <c r="X930" s="640"/>
      <c r="Y930" s="640"/>
      <c r="Z930" s="640"/>
      <c r="AA930" s="640"/>
      <c r="AB930" s="640"/>
      <c r="AC930" s="640"/>
      <c r="AD930" s="640"/>
      <c r="AE930" s="640"/>
      <c r="AF930" s="640"/>
      <c r="AG930" s="640"/>
      <c r="AH930" s="640"/>
      <c r="AI930" s="640"/>
      <c r="AJ930" s="640"/>
      <c r="AK930" s="640"/>
      <c r="AL930" s="640"/>
      <c r="AM930" s="640"/>
      <c r="AN930" s="640"/>
      <c r="AO930" s="640"/>
      <c r="AP930" s="640"/>
      <c r="AQ930" s="640"/>
    </row>
    <row r="931" spans="1:43" ht="15.75" customHeight="1">
      <c r="A931" s="640"/>
      <c r="B931" s="640"/>
      <c r="C931" s="641"/>
      <c r="D931" s="640"/>
      <c r="E931" s="640"/>
      <c r="F931" s="642"/>
      <c r="G931" s="642"/>
      <c r="H931" s="642"/>
      <c r="I931" s="640"/>
      <c r="J931" s="640"/>
      <c r="K931" s="596"/>
      <c r="L931" s="596"/>
      <c r="M931" s="640"/>
      <c r="N931" s="640"/>
      <c r="O931" s="640"/>
      <c r="P931" s="642"/>
      <c r="Q931" s="640"/>
      <c r="R931" s="640"/>
      <c r="S931" s="640"/>
      <c r="T931" s="640"/>
      <c r="U931" s="640"/>
      <c r="V931" s="640"/>
      <c r="W931" s="640"/>
      <c r="X931" s="640"/>
      <c r="Y931" s="640"/>
      <c r="Z931" s="640"/>
      <c r="AA931" s="640"/>
      <c r="AB931" s="640"/>
      <c r="AC931" s="640"/>
      <c r="AD931" s="640"/>
      <c r="AE931" s="640"/>
      <c r="AF931" s="640"/>
      <c r="AG931" s="640"/>
      <c r="AH931" s="640"/>
      <c r="AI931" s="640"/>
      <c r="AJ931" s="640"/>
      <c r="AK931" s="640"/>
      <c r="AL931" s="640"/>
      <c r="AM931" s="640"/>
      <c r="AN931" s="640"/>
      <c r="AO931" s="640"/>
      <c r="AP931" s="640"/>
      <c r="AQ931" s="640"/>
    </row>
    <row r="932" spans="1:43" ht="15.75" customHeight="1">
      <c r="A932" s="640"/>
      <c r="B932" s="640"/>
      <c r="C932" s="641"/>
      <c r="D932" s="640"/>
      <c r="E932" s="640"/>
      <c r="F932" s="642"/>
      <c r="G932" s="642"/>
      <c r="H932" s="642"/>
      <c r="I932" s="640"/>
      <c r="J932" s="640"/>
      <c r="K932" s="596"/>
      <c r="L932" s="596"/>
      <c r="M932" s="640"/>
      <c r="N932" s="640"/>
      <c r="O932" s="640"/>
      <c r="P932" s="642"/>
      <c r="Q932" s="640"/>
      <c r="R932" s="640"/>
      <c r="S932" s="640"/>
      <c r="T932" s="640"/>
      <c r="U932" s="640"/>
      <c r="V932" s="640"/>
      <c r="W932" s="640"/>
      <c r="X932" s="640"/>
      <c r="Y932" s="640"/>
      <c r="Z932" s="640"/>
      <c r="AA932" s="640"/>
      <c r="AB932" s="640"/>
      <c r="AC932" s="640"/>
      <c r="AD932" s="640"/>
      <c r="AE932" s="640"/>
      <c r="AF932" s="640"/>
      <c r="AG932" s="640"/>
      <c r="AH932" s="640"/>
      <c r="AI932" s="640"/>
      <c r="AJ932" s="640"/>
      <c r="AK932" s="640"/>
      <c r="AL932" s="640"/>
      <c r="AM932" s="640"/>
      <c r="AN932" s="640"/>
      <c r="AO932" s="640"/>
      <c r="AP932" s="640"/>
      <c r="AQ932" s="640"/>
    </row>
    <row r="933" spans="1:43" ht="15.75" customHeight="1">
      <c r="A933" s="640"/>
      <c r="B933" s="640"/>
      <c r="C933" s="641"/>
      <c r="D933" s="640"/>
      <c r="E933" s="640"/>
      <c r="F933" s="642"/>
      <c r="G933" s="642"/>
      <c r="H933" s="642"/>
      <c r="I933" s="640"/>
      <c r="J933" s="640"/>
      <c r="K933" s="596"/>
      <c r="L933" s="596"/>
      <c r="M933" s="640"/>
      <c r="N933" s="640"/>
      <c r="O933" s="640"/>
      <c r="P933" s="642"/>
      <c r="Q933" s="640"/>
      <c r="R933" s="640"/>
      <c r="S933" s="640"/>
      <c r="T933" s="640"/>
      <c r="U933" s="640"/>
      <c r="V933" s="640"/>
      <c r="W933" s="640"/>
      <c r="X933" s="640"/>
      <c r="Y933" s="640"/>
      <c r="Z933" s="640"/>
      <c r="AA933" s="640"/>
      <c r="AB933" s="640"/>
      <c r="AC933" s="640"/>
      <c r="AD933" s="640"/>
      <c r="AE933" s="640"/>
      <c r="AF933" s="640"/>
      <c r="AG933" s="640"/>
      <c r="AH933" s="640"/>
      <c r="AI933" s="640"/>
      <c r="AJ933" s="640"/>
      <c r="AK933" s="640"/>
      <c r="AL933" s="640"/>
      <c r="AM933" s="640"/>
      <c r="AN933" s="640"/>
      <c r="AO933" s="640"/>
      <c r="AP933" s="640"/>
      <c r="AQ933" s="640"/>
    </row>
    <row r="934" spans="1:43" ht="15.75" customHeight="1">
      <c r="A934" s="640"/>
      <c r="B934" s="640"/>
      <c r="C934" s="641"/>
      <c r="D934" s="640"/>
      <c r="E934" s="640"/>
      <c r="F934" s="642"/>
      <c r="G934" s="642"/>
      <c r="H934" s="642"/>
      <c r="I934" s="640"/>
      <c r="J934" s="640"/>
      <c r="K934" s="596"/>
      <c r="L934" s="596"/>
      <c r="M934" s="640"/>
      <c r="N934" s="640"/>
      <c r="O934" s="640"/>
      <c r="P934" s="642"/>
      <c r="Q934" s="640"/>
      <c r="R934" s="640"/>
      <c r="S934" s="640"/>
      <c r="T934" s="640"/>
      <c r="U934" s="640"/>
      <c r="V934" s="640"/>
      <c r="W934" s="640"/>
      <c r="X934" s="640"/>
      <c r="Y934" s="640"/>
      <c r="Z934" s="640"/>
      <c r="AA934" s="640"/>
      <c r="AB934" s="640"/>
      <c r="AC934" s="640"/>
      <c r="AD934" s="640"/>
      <c r="AE934" s="640"/>
      <c r="AF934" s="640"/>
      <c r="AG934" s="640"/>
      <c r="AH934" s="640"/>
      <c r="AI934" s="640"/>
      <c r="AJ934" s="640"/>
      <c r="AK934" s="640"/>
      <c r="AL934" s="640"/>
      <c r="AM934" s="640"/>
      <c r="AN934" s="640"/>
      <c r="AO934" s="640"/>
      <c r="AP934" s="640"/>
      <c r="AQ934" s="640"/>
    </row>
    <row r="935" spans="1:43" ht="15.75" customHeight="1">
      <c r="A935" s="640"/>
      <c r="B935" s="640"/>
      <c r="C935" s="641"/>
      <c r="D935" s="640"/>
      <c r="E935" s="640"/>
      <c r="F935" s="642"/>
      <c r="G935" s="642"/>
      <c r="H935" s="642"/>
      <c r="I935" s="640"/>
      <c r="J935" s="640"/>
      <c r="K935" s="596"/>
      <c r="L935" s="596"/>
      <c r="M935" s="640"/>
      <c r="N935" s="640"/>
      <c r="O935" s="640"/>
      <c r="P935" s="642"/>
      <c r="Q935" s="640"/>
      <c r="R935" s="640"/>
      <c r="S935" s="640"/>
      <c r="T935" s="640"/>
      <c r="U935" s="640"/>
      <c r="V935" s="640"/>
      <c r="W935" s="640"/>
      <c r="X935" s="640"/>
      <c r="Y935" s="640"/>
      <c r="Z935" s="640"/>
      <c r="AA935" s="640"/>
      <c r="AB935" s="640"/>
      <c r="AC935" s="640"/>
      <c r="AD935" s="640"/>
      <c r="AE935" s="640"/>
      <c r="AF935" s="640"/>
      <c r="AG935" s="640"/>
      <c r="AH935" s="640"/>
      <c r="AI935" s="640"/>
      <c r="AJ935" s="640"/>
      <c r="AK935" s="640"/>
      <c r="AL935" s="640"/>
      <c r="AM935" s="640"/>
      <c r="AN935" s="640"/>
      <c r="AO935" s="640"/>
      <c r="AP935" s="640"/>
      <c r="AQ935" s="640"/>
    </row>
    <row r="936" spans="1:43" ht="15.75" customHeight="1">
      <c r="A936" s="640"/>
      <c r="B936" s="640"/>
      <c r="C936" s="641"/>
      <c r="D936" s="640"/>
      <c r="E936" s="640"/>
      <c r="F936" s="642"/>
      <c r="G936" s="642"/>
      <c r="H936" s="642"/>
      <c r="I936" s="640"/>
      <c r="J936" s="640"/>
      <c r="K936" s="596"/>
      <c r="L936" s="596"/>
      <c r="M936" s="640"/>
      <c r="N936" s="640"/>
      <c r="O936" s="640"/>
      <c r="P936" s="642"/>
      <c r="Q936" s="640"/>
      <c r="R936" s="640"/>
      <c r="S936" s="640"/>
      <c r="T936" s="640"/>
      <c r="U936" s="640"/>
      <c r="V936" s="640"/>
      <c r="W936" s="640"/>
      <c r="X936" s="640"/>
      <c r="Y936" s="640"/>
      <c r="Z936" s="640"/>
      <c r="AA936" s="640"/>
      <c r="AB936" s="640"/>
      <c r="AC936" s="640"/>
      <c r="AD936" s="640"/>
      <c r="AE936" s="640"/>
      <c r="AF936" s="640"/>
      <c r="AG936" s="640"/>
      <c r="AH936" s="640"/>
      <c r="AI936" s="640"/>
      <c r="AJ936" s="640"/>
      <c r="AK936" s="640"/>
      <c r="AL936" s="640"/>
      <c r="AM936" s="640"/>
      <c r="AN936" s="640"/>
      <c r="AO936" s="640"/>
      <c r="AP936" s="640"/>
      <c r="AQ936" s="640"/>
    </row>
    <row r="937" spans="1:43" ht="15.75" customHeight="1">
      <c r="A937" s="640"/>
      <c r="B937" s="640"/>
      <c r="C937" s="641"/>
      <c r="D937" s="640"/>
      <c r="E937" s="640"/>
      <c r="F937" s="642"/>
      <c r="G937" s="642"/>
      <c r="H937" s="642"/>
      <c r="I937" s="640"/>
      <c r="J937" s="640"/>
      <c r="K937" s="596"/>
      <c r="L937" s="596"/>
      <c r="M937" s="640"/>
      <c r="N937" s="640"/>
      <c r="O937" s="640"/>
      <c r="P937" s="642"/>
      <c r="Q937" s="640"/>
      <c r="R937" s="640"/>
      <c r="S937" s="640"/>
      <c r="T937" s="640"/>
      <c r="U937" s="640"/>
      <c r="V937" s="640"/>
      <c r="W937" s="640"/>
      <c r="X937" s="640"/>
      <c r="Y937" s="640"/>
      <c r="Z937" s="640"/>
      <c r="AA937" s="640"/>
      <c r="AB937" s="640"/>
      <c r="AC937" s="640"/>
      <c r="AD937" s="640"/>
      <c r="AE937" s="640"/>
      <c r="AF937" s="640"/>
      <c r="AG937" s="640"/>
      <c r="AH937" s="640"/>
      <c r="AI937" s="640"/>
      <c r="AJ937" s="640"/>
      <c r="AK937" s="640"/>
      <c r="AL937" s="640"/>
      <c r="AM937" s="640"/>
      <c r="AN937" s="640"/>
      <c r="AO937" s="640"/>
      <c r="AP937" s="640"/>
      <c r="AQ937" s="640"/>
    </row>
    <row r="938" spans="1:43" ht="15.75" customHeight="1">
      <c r="A938" s="640"/>
      <c r="B938" s="640"/>
      <c r="C938" s="641"/>
      <c r="D938" s="640"/>
      <c r="E938" s="640"/>
      <c r="F938" s="642"/>
      <c r="G938" s="642"/>
      <c r="H938" s="642"/>
      <c r="I938" s="640"/>
      <c r="J938" s="640"/>
      <c r="K938" s="596"/>
      <c r="L938" s="596"/>
      <c r="M938" s="640"/>
      <c r="N938" s="640"/>
      <c r="O938" s="640"/>
      <c r="P938" s="642"/>
      <c r="Q938" s="640"/>
      <c r="R938" s="640"/>
      <c r="S938" s="640"/>
      <c r="T938" s="640"/>
      <c r="U938" s="640"/>
      <c r="V938" s="640"/>
      <c r="W938" s="640"/>
      <c r="X938" s="640"/>
      <c r="Y938" s="640"/>
      <c r="Z938" s="640"/>
      <c r="AA938" s="640"/>
      <c r="AB938" s="640"/>
      <c r="AC938" s="640"/>
      <c r="AD938" s="640"/>
      <c r="AE938" s="640"/>
      <c r="AF938" s="640"/>
      <c r="AG938" s="640"/>
      <c r="AH938" s="640"/>
      <c r="AI938" s="640"/>
      <c r="AJ938" s="640"/>
      <c r="AK938" s="640"/>
      <c r="AL938" s="640"/>
      <c r="AM938" s="640"/>
      <c r="AN938" s="640"/>
      <c r="AO938" s="640"/>
      <c r="AP938" s="640"/>
      <c r="AQ938" s="640"/>
    </row>
    <row r="939" spans="1:43" ht="15.75" customHeight="1">
      <c r="A939" s="640"/>
      <c r="B939" s="640"/>
      <c r="C939" s="641"/>
      <c r="D939" s="640"/>
      <c r="E939" s="640"/>
      <c r="F939" s="642"/>
      <c r="G939" s="642"/>
      <c r="H939" s="642"/>
      <c r="I939" s="640"/>
      <c r="J939" s="640"/>
      <c r="K939" s="596"/>
      <c r="L939" s="596"/>
      <c r="M939" s="640"/>
      <c r="N939" s="640"/>
      <c r="O939" s="640"/>
      <c r="P939" s="642"/>
      <c r="Q939" s="640"/>
      <c r="R939" s="640"/>
      <c r="S939" s="640"/>
      <c r="T939" s="640"/>
      <c r="U939" s="640"/>
      <c r="V939" s="640"/>
      <c r="W939" s="640"/>
      <c r="X939" s="640"/>
      <c r="Y939" s="640"/>
      <c r="Z939" s="640"/>
      <c r="AA939" s="640"/>
      <c r="AB939" s="640"/>
      <c r="AC939" s="640"/>
      <c r="AD939" s="640"/>
      <c r="AE939" s="640"/>
      <c r="AF939" s="640"/>
      <c r="AG939" s="640"/>
      <c r="AH939" s="640"/>
      <c r="AI939" s="640"/>
      <c r="AJ939" s="640"/>
      <c r="AK939" s="640"/>
      <c r="AL939" s="640"/>
      <c r="AM939" s="640"/>
      <c r="AN939" s="640"/>
      <c r="AO939" s="640"/>
      <c r="AP939" s="640"/>
      <c r="AQ939" s="640"/>
    </row>
    <row r="940" spans="1:43" ht="15.75" customHeight="1">
      <c r="A940" s="640"/>
      <c r="B940" s="640"/>
      <c r="C940" s="641"/>
      <c r="D940" s="640"/>
      <c r="E940" s="640"/>
      <c r="F940" s="642"/>
      <c r="G940" s="642"/>
      <c r="H940" s="642"/>
      <c r="I940" s="640"/>
      <c r="J940" s="640"/>
      <c r="K940" s="596"/>
      <c r="L940" s="596"/>
      <c r="M940" s="640"/>
      <c r="N940" s="640"/>
      <c r="O940" s="640"/>
      <c r="P940" s="642"/>
      <c r="Q940" s="640"/>
      <c r="R940" s="640"/>
      <c r="S940" s="640"/>
      <c r="T940" s="640"/>
      <c r="U940" s="640"/>
      <c r="V940" s="640"/>
      <c r="W940" s="640"/>
      <c r="X940" s="640"/>
      <c r="Y940" s="640"/>
      <c r="Z940" s="640"/>
      <c r="AA940" s="640"/>
      <c r="AB940" s="640"/>
      <c r="AC940" s="640"/>
      <c r="AD940" s="640"/>
      <c r="AE940" s="640"/>
      <c r="AF940" s="640"/>
      <c r="AG940" s="640"/>
      <c r="AH940" s="640"/>
      <c r="AI940" s="640"/>
      <c r="AJ940" s="640"/>
      <c r="AK940" s="640"/>
      <c r="AL940" s="640"/>
      <c r="AM940" s="640"/>
      <c r="AN940" s="640"/>
      <c r="AO940" s="640"/>
      <c r="AP940" s="640"/>
      <c r="AQ940" s="640"/>
    </row>
    <row r="941" spans="1:43" ht="15.75" customHeight="1">
      <c r="A941" s="640"/>
      <c r="B941" s="640"/>
      <c r="C941" s="641"/>
      <c r="D941" s="640"/>
      <c r="E941" s="640"/>
      <c r="F941" s="642"/>
      <c r="G941" s="642"/>
      <c r="H941" s="642"/>
      <c r="I941" s="640"/>
      <c r="J941" s="640"/>
      <c r="K941" s="596"/>
      <c r="L941" s="596"/>
      <c r="M941" s="640"/>
      <c r="N941" s="640"/>
      <c r="O941" s="640"/>
      <c r="P941" s="642"/>
      <c r="Q941" s="640"/>
      <c r="R941" s="640"/>
      <c r="S941" s="640"/>
      <c r="T941" s="640"/>
      <c r="U941" s="640"/>
      <c r="V941" s="640"/>
      <c r="W941" s="640"/>
      <c r="X941" s="640"/>
      <c r="Y941" s="640"/>
      <c r="Z941" s="640"/>
      <c r="AA941" s="640"/>
      <c r="AB941" s="640"/>
      <c r="AC941" s="640"/>
      <c r="AD941" s="640"/>
      <c r="AE941" s="640"/>
      <c r="AF941" s="640"/>
      <c r="AG941" s="640"/>
      <c r="AH941" s="640"/>
      <c r="AI941" s="640"/>
      <c r="AJ941" s="640"/>
      <c r="AK941" s="640"/>
      <c r="AL941" s="640"/>
      <c r="AM941" s="640"/>
      <c r="AN941" s="640"/>
      <c r="AO941" s="640"/>
      <c r="AP941" s="640"/>
      <c r="AQ941" s="640"/>
    </row>
    <row r="942" spans="1:43" ht="15.75" customHeight="1">
      <c r="A942" s="640"/>
      <c r="B942" s="640"/>
      <c r="C942" s="641"/>
      <c r="D942" s="640"/>
      <c r="E942" s="640"/>
      <c r="F942" s="642"/>
      <c r="G942" s="642"/>
      <c r="H942" s="642"/>
      <c r="I942" s="640"/>
      <c r="J942" s="640"/>
      <c r="K942" s="596"/>
      <c r="L942" s="596"/>
      <c r="M942" s="640"/>
      <c r="N942" s="640"/>
      <c r="O942" s="640"/>
      <c r="P942" s="642"/>
      <c r="Q942" s="640"/>
      <c r="R942" s="640"/>
      <c r="S942" s="640"/>
      <c r="T942" s="640"/>
      <c r="U942" s="640"/>
      <c r="V942" s="640"/>
      <c r="W942" s="640"/>
      <c r="X942" s="640"/>
      <c r="Y942" s="640"/>
      <c r="Z942" s="640"/>
      <c r="AA942" s="640"/>
      <c r="AB942" s="640"/>
      <c r="AC942" s="640"/>
      <c r="AD942" s="640"/>
      <c r="AE942" s="640"/>
      <c r="AF942" s="640"/>
      <c r="AG942" s="640"/>
      <c r="AH942" s="640"/>
      <c r="AI942" s="640"/>
      <c r="AJ942" s="640"/>
      <c r="AK942" s="640"/>
      <c r="AL942" s="640"/>
      <c r="AM942" s="640"/>
      <c r="AN942" s="640"/>
      <c r="AO942" s="640"/>
      <c r="AP942" s="640"/>
      <c r="AQ942" s="640"/>
    </row>
    <row r="943" spans="1:43" ht="15.75" customHeight="1">
      <c r="A943" s="640"/>
      <c r="B943" s="640"/>
      <c r="C943" s="641"/>
      <c r="D943" s="640"/>
      <c r="E943" s="640"/>
      <c r="F943" s="642"/>
      <c r="G943" s="642"/>
      <c r="H943" s="642"/>
      <c r="I943" s="640"/>
      <c r="J943" s="640"/>
      <c r="K943" s="596"/>
      <c r="L943" s="596"/>
      <c r="M943" s="640"/>
      <c r="N943" s="640"/>
      <c r="O943" s="640"/>
      <c r="P943" s="642"/>
      <c r="Q943" s="640"/>
      <c r="R943" s="640"/>
      <c r="S943" s="640"/>
      <c r="T943" s="640"/>
      <c r="U943" s="640"/>
      <c r="V943" s="640"/>
      <c r="W943" s="640"/>
      <c r="X943" s="640"/>
      <c r="Y943" s="640"/>
      <c r="Z943" s="640"/>
      <c r="AA943" s="640"/>
      <c r="AB943" s="640"/>
      <c r="AC943" s="640"/>
      <c r="AD943" s="640"/>
      <c r="AE943" s="640"/>
      <c r="AF943" s="640"/>
      <c r="AG943" s="640"/>
      <c r="AH943" s="640"/>
      <c r="AI943" s="640"/>
      <c r="AJ943" s="640"/>
      <c r="AK943" s="640"/>
      <c r="AL943" s="640"/>
      <c r="AM943" s="640"/>
      <c r="AN943" s="640"/>
      <c r="AO943" s="640"/>
      <c r="AP943" s="640"/>
      <c r="AQ943" s="640"/>
    </row>
    <row r="944" spans="1:43" ht="15.75" customHeight="1">
      <c r="A944" s="640"/>
      <c r="B944" s="640"/>
      <c r="C944" s="641"/>
      <c r="D944" s="640"/>
      <c r="E944" s="640"/>
      <c r="F944" s="642"/>
      <c r="G944" s="642"/>
      <c r="H944" s="642"/>
      <c r="I944" s="640"/>
      <c r="J944" s="640"/>
      <c r="K944" s="596"/>
      <c r="L944" s="596"/>
      <c r="M944" s="640"/>
      <c r="N944" s="640"/>
      <c r="O944" s="640"/>
      <c r="P944" s="642"/>
      <c r="Q944" s="640"/>
      <c r="R944" s="640"/>
      <c r="S944" s="640"/>
      <c r="T944" s="640"/>
      <c r="U944" s="640"/>
      <c r="V944" s="640"/>
      <c r="W944" s="640"/>
      <c r="X944" s="640"/>
      <c r="Y944" s="640"/>
      <c r="Z944" s="640"/>
      <c r="AA944" s="640"/>
      <c r="AB944" s="640"/>
      <c r="AC944" s="640"/>
      <c r="AD944" s="640"/>
      <c r="AE944" s="640"/>
      <c r="AF944" s="640"/>
      <c r="AG944" s="640"/>
      <c r="AH944" s="640"/>
      <c r="AI944" s="640"/>
      <c r="AJ944" s="640"/>
      <c r="AK944" s="640"/>
      <c r="AL944" s="640"/>
      <c r="AM944" s="640"/>
      <c r="AN944" s="640"/>
      <c r="AO944" s="640"/>
      <c r="AP944" s="640"/>
      <c r="AQ944" s="640"/>
    </row>
    <row r="945" spans="1:43" ht="15.75" customHeight="1">
      <c r="A945" s="640"/>
      <c r="B945" s="640"/>
      <c r="C945" s="641"/>
      <c r="D945" s="640"/>
      <c r="E945" s="640"/>
      <c r="F945" s="642"/>
      <c r="G945" s="642"/>
      <c r="H945" s="642"/>
      <c r="I945" s="640"/>
      <c r="J945" s="640"/>
      <c r="K945" s="596"/>
      <c r="L945" s="596"/>
      <c r="M945" s="640"/>
      <c r="N945" s="640"/>
      <c r="O945" s="640"/>
      <c r="P945" s="642"/>
      <c r="Q945" s="640"/>
      <c r="R945" s="640"/>
      <c r="S945" s="640"/>
      <c r="T945" s="640"/>
      <c r="U945" s="640"/>
      <c r="V945" s="640"/>
      <c r="W945" s="640"/>
      <c r="X945" s="640"/>
      <c r="Y945" s="640"/>
      <c r="Z945" s="640"/>
      <c r="AA945" s="640"/>
      <c r="AB945" s="640"/>
      <c r="AC945" s="640"/>
      <c r="AD945" s="640"/>
      <c r="AE945" s="640"/>
      <c r="AF945" s="640"/>
      <c r="AG945" s="640"/>
      <c r="AH945" s="640"/>
      <c r="AI945" s="640"/>
      <c r="AJ945" s="640"/>
      <c r="AK945" s="640"/>
      <c r="AL945" s="640"/>
      <c r="AM945" s="640"/>
      <c r="AN945" s="640"/>
      <c r="AO945" s="640"/>
      <c r="AP945" s="640"/>
      <c r="AQ945" s="640"/>
    </row>
    <row r="946" spans="1:43" ht="15.75" customHeight="1">
      <c r="A946" s="640"/>
      <c r="B946" s="640"/>
      <c r="C946" s="641"/>
      <c r="D946" s="640"/>
      <c r="E946" s="640"/>
      <c r="F946" s="642"/>
      <c r="G946" s="642"/>
      <c r="H946" s="642"/>
      <c r="I946" s="640"/>
      <c r="J946" s="640"/>
      <c r="K946" s="596"/>
      <c r="L946" s="596"/>
      <c r="M946" s="640"/>
      <c r="N946" s="640"/>
      <c r="O946" s="640"/>
      <c r="P946" s="642"/>
      <c r="Q946" s="640"/>
      <c r="R946" s="640"/>
      <c r="S946" s="640"/>
      <c r="T946" s="640"/>
      <c r="U946" s="640"/>
      <c r="V946" s="640"/>
      <c r="W946" s="640"/>
      <c r="X946" s="640"/>
      <c r="Y946" s="640"/>
      <c r="Z946" s="640"/>
      <c r="AA946" s="640"/>
      <c r="AB946" s="640"/>
      <c r="AC946" s="640"/>
      <c r="AD946" s="640"/>
      <c r="AE946" s="640"/>
      <c r="AF946" s="640"/>
      <c r="AG946" s="640"/>
      <c r="AH946" s="640"/>
      <c r="AI946" s="640"/>
      <c r="AJ946" s="640"/>
      <c r="AK946" s="640"/>
      <c r="AL946" s="640"/>
      <c r="AM946" s="640"/>
      <c r="AN946" s="640"/>
      <c r="AO946" s="640"/>
      <c r="AP946" s="640"/>
      <c r="AQ946" s="640"/>
    </row>
    <row r="947" spans="1:43" ht="15.75" customHeight="1">
      <c r="A947" s="640"/>
      <c r="B947" s="640"/>
      <c r="C947" s="641"/>
      <c r="D947" s="640"/>
      <c r="E947" s="640"/>
      <c r="F947" s="642"/>
      <c r="G947" s="642"/>
      <c r="H947" s="642"/>
      <c r="I947" s="640"/>
      <c r="J947" s="640"/>
      <c r="K947" s="596"/>
      <c r="L947" s="596"/>
      <c r="M947" s="640"/>
      <c r="N947" s="640"/>
      <c r="O947" s="640"/>
      <c r="P947" s="642"/>
      <c r="Q947" s="640"/>
      <c r="R947" s="640"/>
      <c r="S947" s="640"/>
      <c r="T947" s="640"/>
      <c r="U947" s="640"/>
      <c r="V947" s="640"/>
      <c r="W947" s="640"/>
      <c r="X947" s="640"/>
      <c r="Y947" s="640"/>
      <c r="Z947" s="640"/>
      <c r="AA947" s="640"/>
      <c r="AB947" s="640"/>
      <c r="AC947" s="640"/>
      <c r="AD947" s="640"/>
      <c r="AE947" s="640"/>
      <c r="AF947" s="640"/>
      <c r="AG947" s="640"/>
      <c r="AH947" s="640"/>
      <c r="AI947" s="640"/>
      <c r="AJ947" s="640"/>
      <c r="AK947" s="640"/>
      <c r="AL947" s="640"/>
      <c r="AM947" s="640"/>
      <c r="AN947" s="640"/>
      <c r="AO947" s="640"/>
      <c r="AP947" s="640"/>
      <c r="AQ947" s="640"/>
    </row>
    <row r="948" spans="1:43" ht="15.75" customHeight="1">
      <c r="A948" s="640"/>
      <c r="B948" s="640"/>
      <c r="C948" s="641"/>
      <c r="D948" s="640"/>
      <c r="E948" s="640"/>
      <c r="F948" s="642"/>
      <c r="G948" s="642"/>
      <c r="H948" s="642"/>
      <c r="I948" s="640"/>
      <c r="J948" s="640"/>
      <c r="K948" s="596"/>
      <c r="L948" s="596"/>
      <c r="M948" s="640"/>
      <c r="N948" s="640"/>
      <c r="O948" s="640"/>
      <c r="P948" s="642"/>
      <c r="Q948" s="640"/>
      <c r="R948" s="640"/>
      <c r="S948" s="640"/>
      <c r="T948" s="640"/>
      <c r="U948" s="640"/>
      <c r="V948" s="640"/>
      <c r="W948" s="640"/>
      <c r="X948" s="640"/>
      <c r="Y948" s="640"/>
      <c r="Z948" s="640"/>
      <c r="AA948" s="640"/>
      <c r="AB948" s="640"/>
      <c r="AC948" s="640"/>
      <c r="AD948" s="640"/>
      <c r="AE948" s="640"/>
      <c r="AF948" s="640"/>
      <c r="AG948" s="640"/>
      <c r="AH948" s="640"/>
      <c r="AI948" s="640"/>
      <c r="AJ948" s="640"/>
      <c r="AK948" s="640"/>
      <c r="AL948" s="640"/>
      <c r="AM948" s="640"/>
      <c r="AN948" s="640"/>
      <c r="AO948" s="640"/>
      <c r="AP948" s="640"/>
      <c r="AQ948" s="640"/>
    </row>
    <row r="949" spans="1:43" ht="15.75" customHeight="1">
      <c r="A949" s="640"/>
      <c r="B949" s="640"/>
      <c r="C949" s="641"/>
      <c r="D949" s="640"/>
      <c r="E949" s="640"/>
      <c r="F949" s="642"/>
      <c r="G949" s="642"/>
      <c r="H949" s="642"/>
      <c r="I949" s="640"/>
      <c r="J949" s="640"/>
      <c r="K949" s="596"/>
      <c r="L949" s="596"/>
      <c r="M949" s="640"/>
      <c r="N949" s="640"/>
      <c r="O949" s="640"/>
      <c r="P949" s="642"/>
      <c r="Q949" s="640"/>
      <c r="R949" s="640"/>
      <c r="S949" s="640"/>
      <c r="T949" s="640"/>
      <c r="U949" s="640"/>
      <c r="V949" s="640"/>
      <c r="W949" s="640"/>
      <c r="X949" s="640"/>
      <c r="Y949" s="640"/>
      <c r="Z949" s="640"/>
      <c r="AA949" s="640"/>
      <c r="AB949" s="640"/>
      <c r="AC949" s="640"/>
      <c r="AD949" s="640"/>
      <c r="AE949" s="640"/>
      <c r="AF949" s="640"/>
      <c r="AG949" s="640"/>
      <c r="AH949" s="640"/>
      <c r="AI949" s="640"/>
      <c r="AJ949" s="640"/>
      <c r="AK949" s="640"/>
      <c r="AL949" s="640"/>
      <c r="AM949" s="640"/>
      <c r="AN949" s="640"/>
      <c r="AO949" s="640"/>
      <c r="AP949" s="640"/>
      <c r="AQ949" s="640"/>
    </row>
    <row r="950" spans="1:43" ht="15.75" customHeight="1">
      <c r="A950" s="640"/>
      <c r="B950" s="640"/>
      <c r="C950" s="641"/>
      <c r="D950" s="640"/>
      <c r="E950" s="640"/>
      <c r="F950" s="642"/>
      <c r="G950" s="642"/>
      <c r="H950" s="642"/>
      <c r="I950" s="640"/>
      <c r="J950" s="640"/>
      <c r="K950" s="596"/>
      <c r="L950" s="596"/>
      <c r="M950" s="640"/>
      <c r="N950" s="640"/>
      <c r="O950" s="640"/>
      <c r="P950" s="642"/>
      <c r="Q950" s="640"/>
      <c r="R950" s="640"/>
      <c r="S950" s="640"/>
      <c r="T950" s="640"/>
      <c r="U950" s="640"/>
      <c r="V950" s="640"/>
      <c r="W950" s="640"/>
      <c r="X950" s="640"/>
      <c r="Y950" s="640"/>
      <c r="Z950" s="640"/>
      <c r="AA950" s="640"/>
      <c r="AB950" s="640"/>
      <c r="AC950" s="640"/>
      <c r="AD950" s="640"/>
      <c r="AE950" s="640"/>
      <c r="AF950" s="640"/>
      <c r="AG950" s="640"/>
      <c r="AH950" s="640"/>
      <c r="AI950" s="640"/>
      <c r="AJ950" s="640"/>
      <c r="AK950" s="640"/>
      <c r="AL950" s="640"/>
      <c r="AM950" s="640"/>
      <c r="AN950" s="640"/>
      <c r="AO950" s="640"/>
      <c r="AP950" s="640"/>
      <c r="AQ950" s="640"/>
    </row>
    <row r="951" spans="1:43" ht="15.75" customHeight="1">
      <c r="A951" s="640"/>
      <c r="B951" s="640"/>
      <c r="C951" s="641"/>
      <c r="D951" s="640"/>
      <c r="E951" s="640"/>
      <c r="F951" s="642"/>
      <c r="G951" s="642"/>
      <c r="H951" s="642"/>
      <c r="I951" s="640"/>
      <c r="J951" s="640"/>
      <c r="K951" s="596"/>
      <c r="L951" s="596"/>
      <c r="M951" s="640"/>
      <c r="N951" s="640"/>
      <c r="O951" s="640"/>
      <c r="P951" s="642"/>
      <c r="Q951" s="640"/>
      <c r="R951" s="640"/>
      <c r="S951" s="640"/>
      <c r="T951" s="640"/>
      <c r="U951" s="640"/>
      <c r="V951" s="640"/>
      <c r="W951" s="640"/>
      <c r="X951" s="640"/>
      <c r="Y951" s="640"/>
      <c r="Z951" s="640"/>
      <c r="AA951" s="640"/>
      <c r="AB951" s="640"/>
      <c r="AC951" s="640"/>
      <c r="AD951" s="640"/>
      <c r="AE951" s="640"/>
      <c r="AF951" s="640"/>
      <c r="AG951" s="640"/>
      <c r="AH951" s="640"/>
      <c r="AI951" s="640"/>
      <c r="AJ951" s="640"/>
      <c r="AK951" s="640"/>
      <c r="AL951" s="640"/>
      <c r="AM951" s="640"/>
      <c r="AN951" s="640"/>
      <c r="AO951" s="640"/>
      <c r="AP951" s="640"/>
      <c r="AQ951" s="640"/>
    </row>
    <row r="952" spans="1:43" ht="15.75" customHeight="1">
      <c r="A952" s="640"/>
      <c r="B952" s="640"/>
      <c r="C952" s="641"/>
      <c r="D952" s="640"/>
      <c r="E952" s="640"/>
      <c r="F952" s="642"/>
      <c r="G952" s="642"/>
      <c r="H952" s="642"/>
      <c r="I952" s="640"/>
      <c r="J952" s="640"/>
      <c r="K952" s="596"/>
      <c r="L952" s="596"/>
      <c r="M952" s="640"/>
      <c r="N952" s="640"/>
      <c r="O952" s="640"/>
      <c r="P952" s="642"/>
      <c r="Q952" s="640"/>
      <c r="R952" s="640"/>
      <c r="S952" s="640"/>
      <c r="T952" s="640"/>
      <c r="U952" s="640"/>
      <c r="V952" s="640"/>
      <c r="W952" s="640"/>
      <c r="X952" s="640"/>
      <c r="Y952" s="640"/>
      <c r="Z952" s="640"/>
      <c r="AA952" s="640"/>
      <c r="AB952" s="640"/>
      <c r="AC952" s="640"/>
      <c r="AD952" s="640"/>
      <c r="AE952" s="640"/>
      <c r="AF952" s="640"/>
      <c r="AG952" s="640"/>
      <c r="AH952" s="640"/>
      <c r="AI952" s="640"/>
      <c r="AJ952" s="640"/>
      <c r="AK952" s="640"/>
      <c r="AL952" s="640"/>
      <c r="AM952" s="640"/>
      <c r="AN952" s="640"/>
      <c r="AO952" s="640"/>
      <c r="AP952" s="640"/>
      <c r="AQ952" s="640"/>
    </row>
    <row r="953" spans="1:43" ht="15.75" customHeight="1">
      <c r="A953" s="640"/>
      <c r="B953" s="640"/>
      <c r="C953" s="641"/>
      <c r="D953" s="640"/>
      <c r="E953" s="640"/>
      <c r="F953" s="642"/>
      <c r="G953" s="642"/>
      <c r="H953" s="642"/>
      <c r="I953" s="640"/>
      <c r="J953" s="640"/>
      <c r="K953" s="596"/>
      <c r="L953" s="596"/>
      <c r="M953" s="640"/>
      <c r="N953" s="640"/>
      <c r="O953" s="640"/>
      <c r="P953" s="642"/>
      <c r="Q953" s="640"/>
      <c r="R953" s="640"/>
      <c r="S953" s="640"/>
      <c r="T953" s="640"/>
      <c r="U953" s="640"/>
      <c r="V953" s="640"/>
      <c r="W953" s="640"/>
      <c r="X953" s="640"/>
      <c r="Y953" s="640"/>
      <c r="Z953" s="640"/>
      <c r="AA953" s="640"/>
      <c r="AB953" s="640"/>
      <c r="AC953" s="640"/>
      <c r="AD953" s="640"/>
      <c r="AE953" s="640"/>
      <c r="AF953" s="640"/>
      <c r="AG953" s="640"/>
      <c r="AH953" s="640"/>
      <c r="AI953" s="640"/>
      <c r="AJ953" s="640"/>
      <c r="AK953" s="640"/>
      <c r="AL953" s="640"/>
      <c r="AM953" s="640"/>
      <c r="AN953" s="640"/>
      <c r="AO953" s="640"/>
      <c r="AP953" s="640"/>
      <c r="AQ953" s="640"/>
    </row>
    <row r="954" spans="1:43" ht="15.75" customHeight="1">
      <c r="A954" s="640"/>
      <c r="B954" s="640"/>
      <c r="C954" s="641"/>
      <c r="D954" s="640"/>
      <c r="E954" s="640"/>
      <c r="F954" s="642"/>
      <c r="G954" s="642"/>
      <c r="H954" s="642"/>
      <c r="I954" s="640"/>
      <c r="J954" s="640"/>
      <c r="K954" s="596"/>
      <c r="L954" s="596"/>
      <c r="M954" s="640"/>
      <c r="N954" s="640"/>
      <c r="O954" s="640"/>
      <c r="P954" s="642"/>
      <c r="Q954" s="640"/>
      <c r="R954" s="640"/>
      <c r="S954" s="640"/>
      <c r="T954" s="640"/>
      <c r="U954" s="640"/>
      <c r="V954" s="640"/>
      <c r="W954" s="640"/>
      <c r="X954" s="640"/>
      <c r="Y954" s="640"/>
      <c r="Z954" s="640"/>
      <c r="AA954" s="640"/>
      <c r="AB954" s="640"/>
      <c r="AC954" s="640"/>
      <c r="AD954" s="640"/>
      <c r="AE954" s="640"/>
      <c r="AF954" s="640"/>
      <c r="AG954" s="640"/>
      <c r="AH954" s="640"/>
      <c r="AI954" s="640"/>
      <c r="AJ954" s="640"/>
      <c r="AK954" s="640"/>
      <c r="AL954" s="640"/>
      <c r="AM954" s="640"/>
      <c r="AN954" s="640"/>
      <c r="AO954" s="640"/>
      <c r="AP954" s="640"/>
      <c r="AQ954" s="640"/>
    </row>
    <row r="955" spans="1:43" ht="15.75" customHeight="1">
      <c r="A955" s="640"/>
      <c r="B955" s="640"/>
      <c r="C955" s="641"/>
      <c r="D955" s="640"/>
      <c r="E955" s="640"/>
      <c r="F955" s="642"/>
      <c r="G955" s="642"/>
      <c r="H955" s="642"/>
      <c r="I955" s="640"/>
      <c r="J955" s="640"/>
      <c r="K955" s="596"/>
      <c r="L955" s="596"/>
      <c r="M955" s="640"/>
      <c r="N955" s="640"/>
      <c r="O955" s="640"/>
      <c r="P955" s="642"/>
      <c r="Q955" s="640"/>
      <c r="R955" s="640"/>
      <c r="S955" s="640"/>
      <c r="T955" s="640"/>
      <c r="U955" s="640"/>
      <c r="V955" s="640"/>
      <c r="W955" s="640"/>
      <c r="X955" s="640"/>
      <c r="Y955" s="640"/>
      <c r="Z955" s="640"/>
      <c r="AA955" s="640"/>
      <c r="AB955" s="640"/>
      <c r="AC955" s="640"/>
      <c r="AD955" s="640"/>
      <c r="AE955" s="640"/>
      <c r="AF955" s="640"/>
      <c r="AG955" s="640"/>
      <c r="AH955" s="640"/>
      <c r="AI955" s="640"/>
      <c r="AJ955" s="640"/>
      <c r="AK955" s="640"/>
      <c r="AL955" s="640"/>
      <c r="AM955" s="640"/>
      <c r="AN955" s="640"/>
      <c r="AO955" s="640"/>
      <c r="AP955" s="640"/>
      <c r="AQ955" s="640"/>
    </row>
    <row r="956" spans="1:43" ht="15.75" customHeight="1">
      <c r="A956" s="640"/>
      <c r="B956" s="640"/>
      <c r="C956" s="641"/>
      <c r="D956" s="640"/>
      <c r="E956" s="640"/>
      <c r="F956" s="642"/>
      <c r="G956" s="642"/>
      <c r="H956" s="642"/>
      <c r="I956" s="640"/>
      <c r="J956" s="640"/>
      <c r="K956" s="596"/>
      <c r="L956" s="596"/>
      <c r="M956" s="640"/>
      <c r="N956" s="640"/>
      <c r="O956" s="640"/>
      <c r="P956" s="642"/>
      <c r="Q956" s="640"/>
      <c r="R956" s="640"/>
      <c r="S956" s="640"/>
      <c r="T956" s="640"/>
      <c r="U956" s="640"/>
      <c r="V956" s="640"/>
      <c r="W956" s="640"/>
      <c r="X956" s="640"/>
      <c r="Y956" s="640"/>
      <c r="Z956" s="640"/>
      <c r="AA956" s="640"/>
      <c r="AB956" s="640"/>
      <c r="AC956" s="640"/>
      <c r="AD956" s="640"/>
      <c r="AE956" s="640"/>
      <c r="AF956" s="640"/>
      <c r="AG956" s="640"/>
      <c r="AH956" s="640"/>
      <c r="AI956" s="640"/>
      <c r="AJ956" s="640"/>
      <c r="AK956" s="640"/>
      <c r="AL956" s="640"/>
      <c r="AM956" s="640"/>
      <c r="AN956" s="640"/>
      <c r="AO956" s="640"/>
      <c r="AP956" s="640"/>
      <c r="AQ956" s="640"/>
    </row>
    <row r="957" spans="1:43" ht="15.75" customHeight="1">
      <c r="A957" s="640"/>
      <c r="B957" s="640"/>
      <c r="C957" s="641"/>
      <c r="D957" s="640"/>
      <c r="E957" s="640"/>
      <c r="F957" s="642"/>
      <c r="G957" s="642"/>
      <c r="H957" s="642"/>
      <c r="I957" s="640"/>
      <c r="J957" s="640"/>
      <c r="K957" s="596"/>
      <c r="L957" s="596"/>
      <c r="M957" s="640"/>
      <c r="N957" s="640"/>
      <c r="O957" s="640"/>
      <c r="P957" s="642"/>
      <c r="Q957" s="640"/>
      <c r="R957" s="640"/>
      <c r="S957" s="640"/>
      <c r="T957" s="640"/>
      <c r="U957" s="640"/>
      <c r="V957" s="640"/>
      <c r="W957" s="640"/>
      <c r="X957" s="640"/>
      <c r="Y957" s="640"/>
      <c r="Z957" s="640"/>
      <c r="AA957" s="640"/>
      <c r="AB957" s="640"/>
      <c r="AC957" s="640"/>
      <c r="AD957" s="640"/>
      <c r="AE957" s="640"/>
      <c r="AF957" s="640"/>
      <c r="AG957" s="640"/>
      <c r="AH957" s="640"/>
      <c r="AI957" s="640"/>
      <c r="AJ957" s="640"/>
      <c r="AK957" s="640"/>
      <c r="AL957" s="640"/>
      <c r="AM957" s="640"/>
      <c r="AN957" s="640"/>
      <c r="AO957" s="640"/>
      <c r="AP957" s="640"/>
      <c r="AQ957" s="640"/>
    </row>
    <row r="958" spans="1:43" ht="15.75" customHeight="1">
      <c r="A958" s="640"/>
      <c r="B958" s="640"/>
      <c r="C958" s="641"/>
      <c r="D958" s="640"/>
      <c r="E958" s="640"/>
      <c r="F958" s="642"/>
      <c r="G958" s="642"/>
      <c r="H958" s="642"/>
      <c r="I958" s="640"/>
      <c r="J958" s="640"/>
      <c r="K958" s="596"/>
      <c r="L958" s="596"/>
      <c r="M958" s="640"/>
      <c r="N958" s="640"/>
      <c r="O958" s="640"/>
      <c r="P958" s="642"/>
      <c r="Q958" s="640"/>
      <c r="R958" s="640"/>
      <c r="S958" s="640"/>
      <c r="T958" s="640"/>
      <c r="U958" s="640"/>
      <c r="V958" s="640"/>
      <c r="W958" s="640"/>
      <c r="X958" s="640"/>
      <c r="Y958" s="640"/>
      <c r="Z958" s="640"/>
      <c r="AA958" s="640"/>
      <c r="AB958" s="640"/>
      <c r="AC958" s="640"/>
      <c r="AD958" s="640"/>
      <c r="AE958" s="640"/>
      <c r="AF958" s="640"/>
      <c r="AG958" s="640"/>
      <c r="AH958" s="640"/>
      <c r="AI958" s="640"/>
      <c r="AJ958" s="640"/>
      <c r="AK958" s="640"/>
      <c r="AL958" s="640"/>
      <c r="AM958" s="640"/>
      <c r="AN958" s="640"/>
      <c r="AO958" s="640"/>
      <c r="AP958" s="640"/>
      <c r="AQ958" s="640"/>
    </row>
    <row r="959" spans="1:43" ht="15.75" customHeight="1">
      <c r="A959" s="640"/>
      <c r="B959" s="640"/>
      <c r="C959" s="641"/>
      <c r="D959" s="640"/>
      <c r="E959" s="640"/>
      <c r="F959" s="642"/>
      <c r="G959" s="642"/>
      <c r="H959" s="642"/>
      <c r="I959" s="640"/>
      <c r="J959" s="640"/>
      <c r="K959" s="596"/>
      <c r="L959" s="596"/>
      <c r="M959" s="640"/>
      <c r="N959" s="640"/>
      <c r="O959" s="640"/>
      <c r="P959" s="642"/>
      <c r="Q959" s="640"/>
      <c r="R959" s="640"/>
      <c r="S959" s="640"/>
      <c r="T959" s="640"/>
      <c r="U959" s="640"/>
      <c r="V959" s="640"/>
      <c r="W959" s="640"/>
      <c r="X959" s="640"/>
      <c r="Y959" s="640"/>
      <c r="Z959" s="640"/>
      <c r="AA959" s="640"/>
      <c r="AB959" s="640"/>
      <c r="AC959" s="640"/>
      <c r="AD959" s="640"/>
      <c r="AE959" s="640"/>
      <c r="AF959" s="640"/>
      <c r="AG959" s="640"/>
      <c r="AH959" s="640"/>
      <c r="AI959" s="640"/>
      <c r="AJ959" s="640"/>
      <c r="AK959" s="640"/>
      <c r="AL959" s="640"/>
      <c r="AM959" s="640"/>
      <c r="AN959" s="640"/>
      <c r="AO959" s="640"/>
      <c r="AP959" s="640"/>
      <c r="AQ959" s="640"/>
    </row>
    <row r="960" spans="1:43" ht="15.75" customHeight="1">
      <c r="A960" s="640"/>
      <c r="B960" s="640"/>
      <c r="C960" s="641"/>
      <c r="D960" s="640"/>
      <c r="E960" s="640"/>
      <c r="F960" s="642"/>
      <c r="G960" s="642"/>
      <c r="H960" s="642"/>
      <c r="I960" s="640"/>
      <c r="J960" s="640"/>
      <c r="K960" s="596"/>
      <c r="L960" s="596"/>
      <c r="M960" s="640"/>
      <c r="N960" s="640"/>
      <c r="O960" s="640"/>
      <c r="P960" s="642"/>
      <c r="Q960" s="640"/>
      <c r="R960" s="640"/>
      <c r="S960" s="640"/>
      <c r="T960" s="640"/>
      <c r="U960" s="640"/>
      <c r="V960" s="640"/>
      <c r="W960" s="640"/>
      <c r="X960" s="640"/>
      <c r="Y960" s="640"/>
      <c r="Z960" s="640"/>
      <c r="AA960" s="640"/>
      <c r="AB960" s="640"/>
      <c r="AC960" s="640"/>
      <c r="AD960" s="640"/>
      <c r="AE960" s="640"/>
      <c r="AF960" s="640"/>
      <c r="AG960" s="640"/>
      <c r="AH960" s="640"/>
      <c r="AI960" s="640"/>
      <c r="AJ960" s="640"/>
      <c r="AK960" s="640"/>
      <c r="AL960" s="640"/>
      <c r="AM960" s="640"/>
      <c r="AN960" s="640"/>
      <c r="AO960" s="640"/>
      <c r="AP960" s="640"/>
      <c r="AQ960" s="640"/>
    </row>
    <row r="961" spans="1:43" ht="15.75" customHeight="1">
      <c r="A961" s="640"/>
      <c r="B961" s="640"/>
      <c r="C961" s="641"/>
      <c r="D961" s="640"/>
      <c r="E961" s="640"/>
      <c r="F961" s="642"/>
      <c r="G961" s="642"/>
      <c r="H961" s="642"/>
      <c r="I961" s="640"/>
      <c r="J961" s="640"/>
      <c r="K961" s="596"/>
      <c r="L961" s="596"/>
      <c r="M961" s="640"/>
      <c r="N961" s="640"/>
      <c r="O961" s="640"/>
      <c r="P961" s="642"/>
      <c r="Q961" s="640"/>
      <c r="R961" s="640"/>
      <c r="S961" s="640"/>
      <c r="T961" s="640"/>
      <c r="U961" s="640"/>
      <c r="V961" s="640"/>
      <c r="W961" s="640"/>
      <c r="X961" s="640"/>
      <c r="Y961" s="640"/>
      <c r="Z961" s="640"/>
      <c r="AA961" s="640"/>
      <c r="AB961" s="640"/>
      <c r="AC961" s="640"/>
      <c r="AD961" s="640"/>
      <c r="AE961" s="640"/>
      <c r="AF961" s="640"/>
      <c r="AG961" s="640"/>
      <c r="AH961" s="640"/>
      <c r="AI961" s="640"/>
      <c r="AJ961" s="640"/>
      <c r="AK961" s="640"/>
      <c r="AL961" s="640"/>
      <c r="AM961" s="640"/>
      <c r="AN961" s="640"/>
      <c r="AO961" s="640"/>
      <c r="AP961" s="640"/>
      <c r="AQ961" s="640"/>
    </row>
    <row r="962" spans="1:43" ht="15.75" customHeight="1">
      <c r="A962" s="640"/>
      <c r="B962" s="640"/>
      <c r="C962" s="641"/>
      <c r="D962" s="640"/>
      <c r="E962" s="640"/>
      <c r="F962" s="642"/>
      <c r="G962" s="642"/>
      <c r="H962" s="642"/>
      <c r="I962" s="640"/>
      <c r="J962" s="640"/>
      <c r="K962" s="596"/>
      <c r="L962" s="596"/>
      <c r="M962" s="640"/>
      <c r="N962" s="640"/>
      <c r="O962" s="640"/>
      <c r="P962" s="642"/>
      <c r="Q962" s="640"/>
      <c r="R962" s="640"/>
      <c r="S962" s="640"/>
      <c r="T962" s="640"/>
      <c r="U962" s="640"/>
      <c r="V962" s="640"/>
      <c r="W962" s="640"/>
      <c r="X962" s="640"/>
      <c r="Y962" s="640"/>
      <c r="Z962" s="640"/>
      <c r="AA962" s="640"/>
      <c r="AB962" s="640"/>
      <c r="AC962" s="640"/>
      <c r="AD962" s="640"/>
      <c r="AE962" s="640"/>
      <c r="AF962" s="640"/>
      <c r="AG962" s="640"/>
      <c r="AH962" s="640"/>
      <c r="AI962" s="640"/>
      <c r="AJ962" s="640"/>
      <c r="AK962" s="640"/>
      <c r="AL962" s="640"/>
      <c r="AM962" s="640"/>
      <c r="AN962" s="640"/>
      <c r="AO962" s="640"/>
      <c r="AP962" s="640"/>
      <c r="AQ962" s="640"/>
    </row>
    <row r="963" spans="1:43" ht="15.75" customHeight="1">
      <c r="A963" s="640"/>
      <c r="B963" s="640"/>
      <c r="C963" s="641"/>
      <c r="D963" s="640"/>
      <c r="E963" s="640"/>
      <c r="F963" s="642"/>
      <c r="G963" s="642"/>
      <c r="H963" s="642"/>
      <c r="I963" s="640"/>
      <c r="J963" s="640"/>
      <c r="K963" s="596"/>
      <c r="L963" s="596"/>
      <c r="M963" s="640"/>
      <c r="N963" s="640"/>
      <c r="O963" s="640"/>
      <c r="P963" s="642"/>
      <c r="Q963" s="640"/>
      <c r="R963" s="640"/>
      <c r="S963" s="640"/>
      <c r="T963" s="640"/>
      <c r="U963" s="640"/>
      <c r="V963" s="640"/>
      <c r="W963" s="640"/>
      <c r="X963" s="640"/>
      <c r="Y963" s="640"/>
      <c r="Z963" s="640"/>
      <c r="AA963" s="640"/>
      <c r="AB963" s="640"/>
      <c r="AC963" s="640"/>
      <c r="AD963" s="640"/>
      <c r="AE963" s="640"/>
      <c r="AF963" s="640"/>
      <c r="AG963" s="640"/>
      <c r="AH963" s="640"/>
      <c r="AI963" s="640"/>
      <c r="AJ963" s="640"/>
      <c r="AK963" s="640"/>
      <c r="AL963" s="640"/>
      <c r="AM963" s="640"/>
      <c r="AN963" s="640"/>
      <c r="AO963" s="640"/>
      <c r="AP963" s="640"/>
      <c r="AQ963" s="640"/>
    </row>
    <row r="964" spans="1:43" ht="15.75" customHeight="1">
      <c r="A964" s="640"/>
      <c r="B964" s="640"/>
      <c r="C964" s="641"/>
      <c r="D964" s="640"/>
      <c r="E964" s="640"/>
      <c r="F964" s="642"/>
      <c r="G964" s="642"/>
      <c r="H964" s="642"/>
      <c r="I964" s="640"/>
      <c r="J964" s="640"/>
      <c r="K964" s="596"/>
      <c r="L964" s="596"/>
      <c r="M964" s="640"/>
      <c r="N964" s="640"/>
      <c r="O964" s="640"/>
      <c r="P964" s="642"/>
      <c r="Q964" s="640"/>
      <c r="R964" s="640"/>
      <c r="S964" s="640"/>
      <c r="T964" s="640"/>
      <c r="U964" s="640"/>
      <c r="V964" s="640"/>
      <c r="W964" s="640"/>
      <c r="X964" s="640"/>
      <c r="Y964" s="640"/>
      <c r="Z964" s="640"/>
      <c r="AA964" s="640"/>
      <c r="AB964" s="640"/>
      <c r="AC964" s="640"/>
      <c r="AD964" s="640"/>
      <c r="AE964" s="640"/>
      <c r="AF964" s="640"/>
      <c r="AG964" s="640"/>
      <c r="AH964" s="640"/>
      <c r="AI964" s="640"/>
      <c r="AJ964" s="640"/>
      <c r="AK964" s="640"/>
      <c r="AL964" s="640"/>
      <c r="AM964" s="640"/>
      <c r="AN964" s="640"/>
      <c r="AO964" s="640"/>
      <c r="AP964" s="640"/>
      <c r="AQ964" s="640"/>
    </row>
    <row r="965" spans="1:43" ht="15.75" customHeight="1">
      <c r="A965" s="640"/>
      <c r="B965" s="640"/>
      <c r="C965" s="641"/>
      <c r="D965" s="640"/>
      <c r="E965" s="640"/>
      <c r="F965" s="642"/>
      <c r="G965" s="642"/>
      <c r="H965" s="642"/>
      <c r="I965" s="640"/>
      <c r="J965" s="640"/>
      <c r="K965" s="596"/>
      <c r="L965" s="596"/>
      <c r="M965" s="640"/>
      <c r="N965" s="640"/>
      <c r="O965" s="640"/>
      <c r="P965" s="642"/>
      <c r="Q965" s="640"/>
      <c r="R965" s="640"/>
      <c r="S965" s="640"/>
      <c r="T965" s="640"/>
      <c r="U965" s="640"/>
      <c r="V965" s="640"/>
      <c r="W965" s="640"/>
      <c r="X965" s="640"/>
      <c r="Y965" s="640"/>
      <c r="Z965" s="640"/>
      <c r="AA965" s="640"/>
      <c r="AB965" s="640"/>
      <c r="AC965" s="640"/>
      <c r="AD965" s="640"/>
      <c r="AE965" s="640"/>
      <c r="AF965" s="640"/>
      <c r="AG965" s="640"/>
      <c r="AH965" s="640"/>
      <c r="AI965" s="640"/>
      <c r="AJ965" s="640"/>
      <c r="AK965" s="640"/>
      <c r="AL965" s="640"/>
      <c r="AM965" s="640"/>
      <c r="AN965" s="640"/>
      <c r="AO965" s="640"/>
      <c r="AP965" s="640"/>
      <c r="AQ965" s="640"/>
    </row>
    <row r="966" spans="1:43" ht="15.75" customHeight="1">
      <c r="A966" s="640"/>
      <c r="B966" s="640"/>
      <c r="C966" s="641"/>
      <c r="D966" s="640"/>
      <c r="E966" s="640"/>
      <c r="F966" s="642"/>
      <c r="G966" s="642"/>
      <c r="H966" s="642"/>
      <c r="I966" s="640"/>
      <c r="J966" s="640"/>
      <c r="K966" s="596"/>
      <c r="L966" s="596"/>
      <c r="M966" s="640"/>
      <c r="N966" s="640"/>
      <c r="O966" s="640"/>
      <c r="P966" s="642"/>
      <c r="Q966" s="640"/>
      <c r="R966" s="640"/>
      <c r="S966" s="640"/>
      <c r="T966" s="640"/>
      <c r="U966" s="640"/>
      <c r="V966" s="640"/>
      <c r="W966" s="640"/>
      <c r="X966" s="640"/>
      <c r="Y966" s="640"/>
      <c r="Z966" s="640"/>
      <c r="AA966" s="640"/>
      <c r="AB966" s="640"/>
      <c r="AC966" s="640"/>
      <c r="AD966" s="640"/>
      <c r="AE966" s="640"/>
      <c r="AF966" s="640"/>
      <c r="AG966" s="640"/>
      <c r="AH966" s="640"/>
      <c r="AI966" s="640"/>
      <c r="AJ966" s="640"/>
      <c r="AK966" s="640"/>
      <c r="AL966" s="640"/>
      <c r="AM966" s="640"/>
      <c r="AN966" s="640"/>
      <c r="AO966" s="640"/>
      <c r="AP966" s="640"/>
      <c r="AQ966" s="640"/>
    </row>
    <row r="967" spans="1:43" ht="15.75" customHeight="1">
      <c r="A967" s="640"/>
      <c r="B967" s="640"/>
      <c r="C967" s="641"/>
      <c r="D967" s="640"/>
      <c r="E967" s="640"/>
      <c r="F967" s="642"/>
      <c r="G967" s="642"/>
      <c r="H967" s="642"/>
      <c r="I967" s="640"/>
      <c r="J967" s="640"/>
      <c r="K967" s="596"/>
      <c r="L967" s="596"/>
      <c r="M967" s="640"/>
      <c r="N967" s="640"/>
      <c r="O967" s="640"/>
      <c r="P967" s="642"/>
      <c r="Q967" s="640"/>
      <c r="R967" s="640"/>
      <c r="S967" s="640"/>
      <c r="T967" s="640"/>
      <c r="U967" s="640"/>
      <c r="V967" s="640"/>
      <c r="W967" s="640"/>
      <c r="X967" s="640"/>
      <c r="Y967" s="640"/>
      <c r="Z967" s="640"/>
      <c r="AA967" s="640"/>
      <c r="AB967" s="640"/>
      <c r="AC967" s="640"/>
      <c r="AD967" s="640"/>
      <c r="AE967" s="640"/>
      <c r="AF967" s="640"/>
      <c r="AG967" s="640"/>
      <c r="AH967" s="640"/>
      <c r="AI967" s="640"/>
      <c r="AJ967" s="640"/>
      <c r="AK967" s="640"/>
      <c r="AL967" s="640"/>
      <c r="AM967" s="640"/>
      <c r="AN967" s="640"/>
      <c r="AO967" s="640"/>
      <c r="AP967" s="640"/>
      <c r="AQ967" s="640"/>
    </row>
    <row r="968" spans="1:43" ht="15.75" customHeight="1">
      <c r="A968" s="640"/>
      <c r="B968" s="640"/>
      <c r="C968" s="641"/>
      <c r="D968" s="640"/>
      <c r="E968" s="640"/>
      <c r="F968" s="642"/>
      <c r="G968" s="642"/>
      <c r="H968" s="642"/>
      <c r="I968" s="640"/>
      <c r="J968" s="640"/>
      <c r="K968" s="596"/>
      <c r="L968" s="596"/>
      <c r="M968" s="640"/>
      <c r="N968" s="640"/>
      <c r="O968" s="640"/>
      <c r="P968" s="642"/>
      <c r="Q968" s="640"/>
      <c r="R968" s="640"/>
      <c r="S968" s="640"/>
      <c r="T968" s="640"/>
      <c r="U968" s="640"/>
      <c r="V968" s="640"/>
      <c r="W968" s="640"/>
      <c r="X968" s="640"/>
      <c r="Y968" s="640"/>
      <c r="Z968" s="640"/>
      <c r="AA968" s="640"/>
      <c r="AB968" s="640"/>
      <c r="AC968" s="640"/>
      <c r="AD968" s="640"/>
      <c r="AE968" s="640"/>
      <c r="AF968" s="640"/>
      <c r="AG968" s="640"/>
      <c r="AH968" s="640"/>
      <c r="AI968" s="640"/>
      <c r="AJ968" s="640"/>
      <c r="AK968" s="640"/>
      <c r="AL968" s="640"/>
      <c r="AM968" s="640"/>
      <c r="AN968" s="640"/>
      <c r="AO968" s="640"/>
      <c r="AP968" s="640"/>
      <c r="AQ968" s="640"/>
    </row>
    <row r="969" spans="1:43" ht="15.75" customHeight="1">
      <c r="A969" s="640"/>
      <c r="B969" s="640"/>
      <c r="C969" s="641"/>
      <c r="D969" s="640"/>
      <c r="E969" s="640"/>
      <c r="F969" s="642"/>
      <c r="G969" s="642"/>
      <c r="H969" s="642"/>
      <c r="I969" s="640"/>
      <c r="J969" s="640"/>
      <c r="K969" s="596"/>
      <c r="L969" s="596"/>
      <c r="M969" s="640"/>
      <c r="N969" s="640"/>
      <c r="O969" s="640"/>
      <c r="P969" s="642"/>
      <c r="Q969" s="640"/>
      <c r="R969" s="640"/>
      <c r="S969" s="640"/>
      <c r="T969" s="640"/>
      <c r="U969" s="640"/>
      <c r="V969" s="640"/>
      <c r="W969" s="640"/>
      <c r="X969" s="640"/>
      <c r="Y969" s="640"/>
      <c r="Z969" s="640"/>
      <c r="AA969" s="640"/>
      <c r="AB969" s="640"/>
      <c r="AC969" s="640"/>
      <c r="AD969" s="640"/>
      <c r="AE969" s="640"/>
      <c r="AF969" s="640"/>
      <c r="AG969" s="640"/>
      <c r="AH969" s="640"/>
      <c r="AI969" s="640"/>
      <c r="AJ969" s="640"/>
      <c r="AK969" s="640"/>
      <c r="AL969" s="640"/>
      <c r="AM969" s="640"/>
      <c r="AN969" s="640"/>
      <c r="AO969" s="640"/>
      <c r="AP969" s="640"/>
      <c r="AQ969" s="640"/>
    </row>
    <row r="970" spans="1:43" ht="15.75" customHeight="1">
      <c r="A970" s="640"/>
      <c r="B970" s="640"/>
      <c r="C970" s="641"/>
      <c r="D970" s="640"/>
      <c r="E970" s="640"/>
      <c r="F970" s="642"/>
      <c r="G970" s="642"/>
      <c r="H970" s="642"/>
      <c r="I970" s="640"/>
      <c r="J970" s="640"/>
      <c r="K970" s="596"/>
      <c r="L970" s="596"/>
      <c r="M970" s="640"/>
      <c r="N970" s="640"/>
      <c r="O970" s="640"/>
      <c r="P970" s="642"/>
      <c r="Q970" s="640"/>
      <c r="R970" s="640"/>
      <c r="S970" s="640"/>
      <c r="T970" s="640"/>
      <c r="U970" s="640"/>
      <c r="V970" s="640"/>
      <c r="W970" s="640"/>
      <c r="X970" s="640"/>
      <c r="Y970" s="640"/>
      <c r="Z970" s="640"/>
      <c r="AA970" s="640"/>
      <c r="AB970" s="640"/>
      <c r="AC970" s="640"/>
      <c r="AD970" s="640"/>
      <c r="AE970" s="640"/>
      <c r="AF970" s="640"/>
      <c r="AG970" s="640"/>
      <c r="AH970" s="640"/>
      <c r="AI970" s="640"/>
      <c r="AJ970" s="640"/>
      <c r="AK970" s="640"/>
      <c r="AL970" s="640"/>
      <c r="AM970" s="640"/>
      <c r="AN970" s="640"/>
      <c r="AO970" s="640"/>
      <c r="AP970" s="640"/>
      <c r="AQ970" s="640"/>
    </row>
    <row r="971" spans="1:43" ht="15.75" customHeight="1">
      <c r="A971" s="640"/>
      <c r="B971" s="640"/>
      <c r="C971" s="641"/>
      <c r="D971" s="640"/>
      <c r="E971" s="640"/>
      <c r="F971" s="642"/>
      <c r="G971" s="642"/>
      <c r="H971" s="642"/>
      <c r="I971" s="640"/>
      <c r="J971" s="640"/>
      <c r="K971" s="596"/>
      <c r="L971" s="596"/>
      <c r="M971" s="640"/>
      <c r="N971" s="640"/>
      <c r="O971" s="640"/>
      <c r="P971" s="642"/>
      <c r="Q971" s="640"/>
      <c r="R971" s="640"/>
      <c r="S971" s="640"/>
      <c r="T971" s="640"/>
      <c r="U971" s="640"/>
      <c r="V971" s="640"/>
      <c r="W971" s="640"/>
      <c r="X971" s="640"/>
      <c r="Y971" s="640"/>
      <c r="Z971" s="640"/>
      <c r="AA971" s="640"/>
      <c r="AB971" s="640"/>
      <c r="AC971" s="640"/>
      <c r="AD971" s="640"/>
      <c r="AE971" s="640"/>
      <c r="AF971" s="640"/>
      <c r="AG971" s="640"/>
      <c r="AH971" s="640"/>
      <c r="AI971" s="640"/>
      <c r="AJ971" s="640"/>
      <c r="AK971" s="640"/>
      <c r="AL971" s="640"/>
      <c r="AM971" s="640"/>
      <c r="AN971" s="640"/>
      <c r="AO971" s="640"/>
      <c r="AP971" s="640"/>
      <c r="AQ971" s="640"/>
    </row>
    <row r="972" spans="1:43" ht="15.75" customHeight="1">
      <c r="A972" s="640"/>
      <c r="B972" s="640"/>
      <c r="C972" s="641"/>
      <c r="D972" s="640"/>
      <c r="E972" s="640"/>
      <c r="F972" s="642"/>
      <c r="G972" s="642"/>
      <c r="H972" s="642"/>
      <c r="I972" s="640"/>
      <c r="J972" s="640"/>
      <c r="K972" s="596"/>
      <c r="L972" s="596"/>
      <c r="M972" s="640"/>
      <c r="N972" s="640"/>
      <c r="O972" s="640"/>
      <c r="P972" s="642"/>
      <c r="Q972" s="640"/>
      <c r="R972" s="640"/>
      <c r="S972" s="640"/>
      <c r="T972" s="640"/>
      <c r="U972" s="640"/>
      <c r="V972" s="640"/>
      <c r="W972" s="640"/>
      <c r="X972" s="640"/>
      <c r="Y972" s="640"/>
      <c r="Z972" s="640"/>
      <c r="AA972" s="640"/>
      <c r="AB972" s="640"/>
      <c r="AC972" s="640"/>
      <c r="AD972" s="640"/>
      <c r="AE972" s="640"/>
      <c r="AF972" s="640"/>
      <c r="AG972" s="640"/>
      <c r="AH972" s="640"/>
      <c r="AI972" s="640"/>
      <c r="AJ972" s="640"/>
      <c r="AK972" s="640"/>
      <c r="AL972" s="640"/>
      <c r="AM972" s="640"/>
      <c r="AN972" s="640"/>
      <c r="AO972" s="640"/>
      <c r="AP972" s="640"/>
      <c r="AQ972" s="640"/>
    </row>
    <row r="973" spans="1:43" ht="15.75" customHeight="1">
      <c r="A973" s="640"/>
      <c r="B973" s="640"/>
      <c r="C973" s="641"/>
      <c r="D973" s="640"/>
      <c r="E973" s="640"/>
      <c r="F973" s="642"/>
      <c r="G973" s="642"/>
      <c r="H973" s="642"/>
      <c r="I973" s="640"/>
      <c r="J973" s="640"/>
      <c r="K973" s="596"/>
      <c r="L973" s="596"/>
      <c r="M973" s="640"/>
      <c r="N973" s="640"/>
      <c r="O973" s="640"/>
      <c r="P973" s="642"/>
      <c r="Q973" s="640"/>
      <c r="R973" s="640"/>
      <c r="S973" s="640"/>
      <c r="T973" s="640"/>
      <c r="U973" s="640"/>
      <c r="V973" s="640"/>
      <c r="W973" s="640"/>
      <c r="X973" s="640"/>
      <c r="Y973" s="640"/>
      <c r="Z973" s="640"/>
      <c r="AA973" s="640"/>
      <c r="AB973" s="640"/>
      <c r="AC973" s="640"/>
      <c r="AD973" s="640"/>
      <c r="AE973" s="640"/>
      <c r="AF973" s="640"/>
      <c r="AG973" s="640"/>
      <c r="AH973" s="640"/>
      <c r="AI973" s="640"/>
      <c r="AJ973" s="640"/>
      <c r="AK973" s="640"/>
      <c r="AL973" s="640"/>
      <c r="AM973" s="640"/>
      <c r="AN973" s="640"/>
      <c r="AO973" s="640"/>
      <c r="AP973" s="640"/>
      <c r="AQ973" s="640"/>
    </row>
    <row r="974" spans="1:43" ht="15.75" customHeight="1">
      <c r="A974" s="640"/>
      <c r="B974" s="640"/>
      <c r="C974" s="641"/>
      <c r="D974" s="640"/>
      <c r="E974" s="640"/>
      <c r="F974" s="642"/>
      <c r="G974" s="642"/>
      <c r="H974" s="642"/>
      <c r="I974" s="640"/>
      <c r="J974" s="640"/>
      <c r="K974" s="596"/>
      <c r="L974" s="596"/>
      <c r="M974" s="640"/>
      <c r="N974" s="640"/>
      <c r="O974" s="640"/>
      <c r="P974" s="642"/>
      <c r="Q974" s="640"/>
      <c r="R974" s="640"/>
      <c r="S974" s="640"/>
      <c r="T974" s="640"/>
      <c r="U974" s="640"/>
      <c r="V974" s="640"/>
      <c r="W974" s="640"/>
      <c r="X974" s="640"/>
      <c r="Y974" s="640"/>
      <c r="Z974" s="640"/>
      <c r="AA974" s="640"/>
      <c r="AB974" s="640"/>
      <c r="AC974" s="640"/>
      <c r="AD974" s="640"/>
      <c r="AE974" s="640"/>
      <c r="AF974" s="640"/>
      <c r="AG974" s="640"/>
      <c r="AH974" s="640"/>
      <c r="AI974" s="640"/>
      <c r="AJ974" s="640"/>
      <c r="AK974" s="640"/>
      <c r="AL974" s="640"/>
      <c r="AM974" s="640"/>
      <c r="AN974" s="640"/>
      <c r="AO974" s="640"/>
      <c r="AP974" s="640"/>
      <c r="AQ974" s="640"/>
    </row>
    <row r="975" spans="1:43" ht="15.75" customHeight="1">
      <c r="A975" s="640"/>
      <c r="B975" s="640"/>
      <c r="C975" s="641"/>
      <c r="D975" s="640"/>
      <c r="E975" s="640"/>
      <c r="F975" s="642"/>
      <c r="G975" s="642"/>
      <c r="H975" s="642"/>
      <c r="I975" s="640"/>
      <c r="J975" s="640"/>
      <c r="K975" s="596"/>
      <c r="L975" s="596"/>
      <c r="M975" s="640"/>
      <c r="N975" s="640"/>
      <c r="O975" s="640"/>
      <c r="P975" s="642"/>
      <c r="Q975" s="640"/>
      <c r="R975" s="640"/>
      <c r="S975" s="640"/>
      <c r="T975" s="640"/>
      <c r="U975" s="640"/>
      <c r="V975" s="640"/>
      <c r="W975" s="640"/>
      <c r="X975" s="640"/>
      <c r="Y975" s="640"/>
      <c r="Z975" s="640"/>
      <c r="AA975" s="640"/>
      <c r="AB975" s="640"/>
      <c r="AC975" s="640"/>
      <c r="AD975" s="640"/>
      <c r="AE975" s="640"/>
      <c r="AF975" s="640"/>
      <c r="AG975" s="640"/>
      <c r="AH975" s="640"/>
      <c r="AI975" s="640"/>
      <c r="AJ975" s="640"/>
      <c r="AK975" s="640"/>
      <c r="AL975" s="640"/>
      <c r="AM975" s="640"/>
      <c r="AN975" s="640"/>
      <c r="AO975" s="640"/>
      <c r="AP975" s="640"/>
      <c r="AQ975" s="640"/>
    </row>
    <row r="976" spans="1:43" ht="15.75" customHeight="1">
      <c r="A976" s="640"/>
      <c r="B976" s="640"/>
      <c r="C976" s="641"/>
      <c r="D976" s="640"/>
      <c r="E976" s="640"/>
      <c r="F976" s="642"/>
      <c r="G976" s="642"/>
      <c r="H976" s="642"/>
      <c r="I976" s="640"/>
      <c r="J976" s="640"/>
      <c r="K976" s="596"/>
      <c r="L976" s="596"/>
      <c r="M976" s="640"/>
      <c r="N976" s="640"/>
      <c r="O976" s="640"/>
      <c r="P976" s="642"/>
      <c r="Q976" s="640"/>
      <c r="R976" s="640"/>
      <c r="S976" s="640"/>
      <c r="T976" s="640"/>
      <c r="U976" s="640"/>
      <c r="V976" s="640"/>
      <c r="W976" s="640"/>
      <c r="X976" s="640"/>
      <c r="Y976" s="640"/>
      <c r="Z976" s="640"/>
      <c r="AA976" s="640"/>
      <c r="AB976" s="640"/>
      <c r="AC976" s="640"/>
      <c r="AD976" s="640"/>
      <c r="AE976" s="640"/>
      <c r="AF976" s="640"/>
      <c r="AG976" s="640"/>
      <c r="AH976" s="640"/>
      <c r="AI976" s="640"/>
      <c r="AJ976" s="640"/>
      <c r="AK976" s="640"/>
      <c r="AL976" s="640"/>
      <c r="AM976" s="640"/>
      <c r="AN976" s="640"/>
      <c r="AO976" s="640"/>
      <c r="AP976" s="640"/>
      <c r="AQ976" s="640"/>
    </row>
    <row r="977" spans="1:43" ht="15.75" customHeight="1">
      <c r="A977" s="640"/>
      <c r="B977" s="640"/>
      <c r="C977" s="641"/>
      <c r="D977" s="640"/>
      <c r="E977" s="640"/>
      <c r="F977" s="642"/>
      <c r="G977" s="642"/>
      <c r="H977" s="642"/>
      <c r="I977" s="640"/>
      <c r="J977" s="640"/>
      <c r="K977" s="596"/>
      <c r="L977" s="596"/>
      <c r="M977" s="640"/>
      <c r="N977" s="640"/>
      <c r="O977" s="640"/>
      <c r="P977" s="642"/>
      <c r="Q977" s="640"/>
      <c r="R977" s="640"/>
      <c r="S977" s="640"/>
      <c r="T977" s="640"/>
      <c r="U977" s="640"/>
      <c r="V977" s="640"/>
      <c r="W977" s="640"/>
      <c r="X977" s="640"/>
      <c r="Y977" s="640"/>
      <c r="Z977" s="640"/>
      <c r="AA977" s="640"/>
      <c r="AB977" s="640"/>
      <c r="AC977" s="640"/>
      <c r="AD977" s="640"/>
      <c r="AE977" s="640"/>
      <c r="AF977" s="640"/>
      <c r="AG977" s="640"/>
      <c r="AH977" s="640"/>
      <c r="AI977" s="640"/>
      <c r="AJ977" s="640"/>
      <c r="AK977" s="640"/>
      <c r="AL977" s="640"/>
      <c r="AM977" s="640"/>
      <c r="AN977" s="640"/>
      <c r="AO977" s="640"/>
      <c r="AP977" s="640"/>
      <c r="AQ977" s="640"/>
    </row>
    <row r="978" spans="1:43" ht="15.75" customHeight="1">
      <c r="A978" s="640"/>
      <c r="B978" s="640"/>
      <c r="C978" s="641"/>
      <c r="D978" s="640"/>
      <c r="E978" s="640"/>
      <c r="F978" s="642"/>
      <c r="G978" s="642"/>
      <c r="H978" s="642"/>
      <c r="I978" s="640"/>
      <c r="J978" s="640"/>
      <c r="K978" s="596"/>
      <c r="L978" s="596"/>
      <c r="M978" s="640"/>
      <c r="N978" s="640"/>
      <c r="O978" s="640"/>
      <c r="P978" s="642"/>
      <c r="Q978" s="640"/>
      <c r="R978" s="640"/>
      <c r="S978" s="640"/>
      <c r="T978" s="640"/>
      <c r="U978" s="640"/>
      <c r="V978" s="640"/>
      <c r="W978" s="640"/>
      <c r="X978" s="640"/>
      <c r="Y978" s="640"/>
      <c r="Z978" s="640"/>
      <c r="AA978" s="640"/>
      <c r="AB978" s="640"/>
      <c r="AC978" s="640"/>
      <c r="AD978" s="640"/>
      <c r="AE978" s="640"/>
      <c r="AF978" s="640"/>
      <c r="AG978" s="640"/>
      <c r="AH978" s="640"/>
      <c r="AI978" s="640"/>
      <c r="AJ978" s="640"/>
      <c r="AK978" s="640"/>
      <c r="AL978" s="640"/>
      <c r="AM978" s="640"/>
      <c r="AN978" s="640"/>
      <c r="AO978" s="640"/>
      <c r="AP978" s="640"/>
      <c r="AQ978" s="640"/>
    </row>
    <row r="979" spans="1:43" ht="15.75" customHeight="1">
      <c r="A979" s="640"/>
      <c r="B979" s="640"/>
      <c r="C979" s="641"/>
      <c r="D979" s="640"/>
      <c r="E979" s="640"/>
      <c r="F979" s="642"/>
      <c r="G979" s="642"/>
      <c r="H979" s="642"/>
      <c r="I979" s="640"/>
      <c r="J979" s="640"/>
      <c r="K979" s="596"/>
      <c r="L979" s="596"/>
      <c r="M979" s="640"/>
      <c r="N979" s="640"/>
      <c r="O979" s="640"/>
      <c r="P979" s="642"/>
      <c r="Q979" s="640"/>
      <c r="R979" s="640"/>
      <c r="S979" s="640"/>
      <c r="T979" s="640"/>
      <c r="U979" s="640"/>
      <c r="V979" s="640"/>
      <c r="W979" s="640"/>
      <c r="X979" s="640"/>
      <c r="Y979" s="640"/>
      <c r="Z979" s="640"/>
      <c r="AA979" s="640"/>
      <c r="AB979" s="640"/>
      <c r="AC979" s="640"/>
      <c r="AD979" s="640"/>
      <c r="AE979" s="640"/>
      <c r="AF979" s="640"/>
      <c r="AG979" s="640"/>
      <c r="AH979" s="640"/>
      <c r="AI979" s="640"/>
      <c r="AJ979" s="640"/>
      <c r="AK979" s="640"/>
      <c r="AL979" s="640"/>
      <c r="AM979" s="640"/>
      <c r="AN979" s="640"/>
      <c r="AO979" s="640"/>
      <c r="AP979" s="640"/>
      <c r="AQ979" s="640"/>
    </row>
    <row r="980" spans="1:43" ht="15.75" customHeight="1">
      <c r="A980" s="640"/>
      <c r="B980" s="640"/>
      <c r="C980" s="641"/>
      <c r="D980" s="640"/>
      <c r="E980" s="640"/>
      <c r="F980" s="642"/>
      <c r="G980" s="642"/>
      <c r="H980" s="642"/>
      <c r="I980" s="640"/>
      <c r="J980" s="640"/>
      <c r="K980" s="596"/>
      <c r="L980" s="596"/>
      <c r="M980" s="640"/>
      <c r="N980" s="640"/>
      <c r="O980" s="640"/>
      <c r="P980" s="642"/>
      <c r="Q980" s="640"/>
      <c r="R980" s="640"/>
      <c r="S980" s="640"/>
      <c r="T980" s="640"/>
      <c r="U980" s="640"/>
      <c r="V980" s="640"/>
      <c r="W980" s="640"/>
      <c r="X980" s="640"/>
      <c r="Y980" s="640"/>
      <c r="Z980" s="640"/>
      <c r="AA980" s="640"/>
      <c r="AB980" s="640"/>
      <c r="AC980" s="640"/>
      <c r="AD980" s="640"/>
      <c r="AE980" s="640"/>
      <c r="AF980" s="640"/>
      <c r="AG980" s="640"/>
      <c r="AH980" s="640"/>
      <c r="AI980" s="640"/>
      <c r="AJ980" s="640"/>
      <c r="AK980" s="640"/>
      <c r="AL980" s="640"/>
      <c r="AM980" s="640"/>
      <c r="AN980" s="640"/>
      <c r="AO980" s="640"/>
      <c r="AP980" s="640"/>
      <c r="AQ980" s="640"/>
    </row>
    <row r="981" spans="1:43" ht="15.75" customHeight="1">
      <c r="A981" s="640"/>
      <c r="B981" s="640"/>
      <c r="C981" s="641"/>
      <c r="D981" s="640"/>
      <c r="E981" s="640"/>
      <c r="F981" s="642"/>
      <c r="G981" s="642"/>
      <c r="H981" s="642"/>
      <c r="I981" s="640"/>
      <c r="J981" s="640"/>
      <c r="K981" s="596"/>
      <c r="L981" s="596"/>
      <c r="M981" s="640"/>
      <c r="N981" s="640"/>
      <c r="O981" s="640"/>
      <c r="P981" s="642"/>
      <c r="Q981" s="640"/>
      <c r="R981" s="640"/>
      <c r="S981" s="640"/>
      <c r="T981" s="640"/>
      <c r="U981" s="640"/>
      <c r="V981" s="640"/>
      <c r="W981" s="640"/>
      <c r="X981" s="640"/>
      <c r="Y981" s="640"/>
      <c r="Z981" s="640"/>
      <c r="AA981" s="640"/>
      <c r="AB981" s="640"/>
      <c r="AC981" s="640"/>
      <c r="AD981" s="640"/>
      <c r="AE981" s="640"/>
      <c r="AF981" s="640"/>
      <c r="AG981" s="640"/>
      <c r="AH981" s="640"/>
      <c r="AI981" s="640"/>
      <c r="AJ981" s="640"/>
      <c r="AK981" s="640"/>
      <c r="AL981" s="640"/>
      <c r="AM981" s="640"/>
      <c r="AN981" s="640"/>
      <c r="AO981" s="640"/>
      <c r="AP981" s="640"/>
      <c r="AQ981" s="640"/>
    </row>
    <row r="982" spans="1:43" ht="15.75" customHeight="1">
      <c r="A982" s="640"/>
      <c r="B982" s="640"/>
      <c r="C982" s="641"/>
      <c r="D982" s="640"/>
      <c r="E982" s="640"/>
      <c r="F982" s="642"/>
      <c r="G982" s="642"/>
      <c r="H982" s="642"/>
      <c r="I982" s="640"/>
      <c r="J982" s="640"/>
      <c r="K982" s="596"/>
      <c r="L982" s="596"/>
      <c r="M982" s="640"/>
      <c r="N982" s="640"/>
      <c r="O982" s="640"/>
      <c r="P982" s="642"/>
      <c r="Q982" s="640"/>
      <c r="R982" s="640"/>
      <c r="S982" s="640"/>
      <c r="T982" s="640"/>
      <c r="U982" s="640"/>
      <c r="V982" s="640"/>
      <c r="W982" s="640"/>
      <c r="X982" s="640"/>
      <c r="Y982" s="640"/>
      <c r="Z982" s="640"/>
      <c r="AA982" s="640"/>
      <c r="AB982" s="640"/>
      <c r="AC982" s="640"/>
      <c r="AD982" s="640"/>
      <c r="AE982" s="640"/>
      <c r="AF982" s="640"/>
      <c r="AG982" s="640"/>
      <c r="AH982" s="640"/>
      <c r="AI982" s="640"/>
      <c r="AJ982" s="640"/>
      <c r="AK982" s="640"/>
      <c r="AL982" s="640"/>
      <c r="AM982" s="640"/>
      <c r="AN982" s="640"/>
      <c r="AO982" s="640"/>
      <c r="AP982" s="640"/>
      <c r="AQ982" s="640"/>
    </row>
    <row r="983" spans="1:43" ht="15.75" customHeight="1">
      <c r="A983" s="640"/>
      <c r="B983" s="640"/>
      <c r="C983" s="641"/>
      <c r="D983" s="640"/>
      <c r="E983" s="640"/>
      <c r="F983" s="642"/>
      <c r="G983" s="642"/>
      <c r="H983" s="642"/>
      <c r="I983" s="640"/>
      <c r="J983" s="640"/>
      <c r="K983" s="596"/>
      <c r="L983" s="596"/>
      <c r="M983" s="640"/>
      <c r="N983" s="640"/>
      <c r="O983" s="640"/>
      <c r="P983" s="642"/>
      <c r="Q983" s="640"/>
      <c r="R983" s="640"/>
      <c r="S983" s="640"/>
      <c r="T983" s="640"/>
      <c r="U983" s="640"/>
      <c r="V983" s="640"/>
      <c r="W983" s="640"/>
      <c r="X983" s="640"/>
      <c r="Y983" s="640"/>
      <c r="Z983" s="640"/>
      <c r="AA983" s="640"/>
      <c r="AB983" s="640"/>
      <c r="AC983" s="640"/>
      <c r="AD983" s="640"/>
      <c r="AE983" s="640"/>
      <c r="AF983" s="640"/>
      <c r="AG983" s="640"/>
      <c r="AH983" s="640"/>
      <c r="AI983" s="640"/>
      <c r="AJ983" s="640"/>
      <c r="AK983" s="640"/>
      <c r="AL983" s="640"/>
      <c r="AM983" s="640"/>
      <c r="AN983" s="640"/>
      <c r="AO983" s="640"/>
      <c r="AP983" s="640"/>
      <c r="AQ983" s="640"/>
    </row>
    <row r="984" spans="1:43" ht="15.75" customHeight="1">
      <c r="A984" s="640"/>
      <c r="B984" s="640"/>
      <c r="C984" s="641"/>
      <c r="D984" s="640"/>
      <c r="E984" s="640"/>
      <c r="F984" s="642"/>
      <c r="G984" s="642"/>
      <c r="H984" s="642"/>
      <c r="I984" s="640"/>
      <c r="J984" s="640"/>
      <c r="K984" s="596"/>
      <c r="L984" s="596"/>
      <c r="M984" s="640"/>
      <c r="N984" s="640"/>
      <c r="O984" s="640"/>
      <c r="P984" s="642"/>
      <c r="Q984" s="640"/>
      <c r="R984" s="640"/>
      <c r="S984" s="640"/>
      <c r="T984" s="640"/>
      <c r="U984" s="640"/>
      <c r="V984" s="640"/>
      <c r="W984" s="640"/>
      <c r="X984" s="640"/>
      <c r="Y984" s="640"/>
      <c r="Z984" s="640"/>
      <c r="AA984" s="640"/>
      <c r="AB984" s="640"/>
      <c r="AC984" s="640"/>
      <c r="AD984" s="640"/>
      <c r="AE984" s="640"/>
      <c r="AF984" s="640"/>
      <c r="AG984" s="640"/>
      <c r="AH984" s="640"/>
      <c r="AI984" s="640"/>
      <c r="AJ984" s="640"/>
      <c r="AK984" s="640"/>
      <c r="AL984" s="640"/>
      <c r="AM984" s="640"/>
      <c r="AN984" s="640"/>
      <c r="AO984" s="640"/>
      <c r="AP984" s="640"/>
      <c r="AQ984" s="640"/>
    </row>
    <row r="985" spans="1:43" ht="15.75" customHeight="1">
      <c r="A985" s="640"/>
      <c r="B985" s="640"/>
      <c r="C985" s="641"/>
      <c r="D985" s="640"/>
      <c r="E985" s="640"/>
      <c r="F985" s="642"/>
      <c r="G985" s="642"/>
      <c r="H985" s="642"/>
      <c r="I985" s="640"/>
      <c r="J985" s="640"/>
      <c r="K985" s="596"/>
      <c r="L985" s="596"/>
      <c r="M985" s="640"/>
      <c r="N985" s="640"/>
      <c r="O985" s="640"/>
      <c r="P985" s="642"/>
      <c r="Q985" s="640"/>
      <c r="R985" s="640"/>
      <c r="S985" s="640"/>
      <c r="T985" s="640"/>
      <c r="U985" s="640"/>
      <c r="V985" s="640"/>
      <c r="W985" s="640"/>
      <c r="X985" s="640"/>
      <c r="Y985" s="640"/>
      <c r="Z985" s="640"/>
      <c r="AA985" s="640"/>
      <c r="AB985" s="640"/>
      <c r="AC985" s="640"/>
      <c r="AD985" s="640"/>
      <c r="AE985" s="640"/>
      <c r="AF985" s="640"/>
      <c r="AG985" s="640"/>
      <c r="AH985" s="640"/>
      <c r="AI985" s="640"/>
      <c r="AJ985" s="640"/>
      <c r="AK985" s="640"/>
      <c r="AL985" s="640"/>
      <c r="AM985" s="640"/>
      <c r="AN985" s="640"/>
      <c r="AO985" s="640"/>
      <c r="AP985" s="640"/>
      <c r="AQ985" s="640"/>
    </row>
    <row r="986" spans="1:43" ht="15.75" customHeight="1">
      <c r="A986" s="640"/>
      <c r="B986" s="640"/>
      <c r="C986" s="641"/>
      <c r="D986" s="640"/>
      <c r="E986" s="640"/>
      <c r="F986" s="642"/>
      <c r="G986" s="642"/>
      <c r="H986" s="642"/>
      <c r="I986" s="640"/>
      <c r="J986" s="640"/>
      <c r="K986" s="596"/>
      <c r="L986" s="596"/>
      <c r="M986" s="640"/>
      <c r="N986" s="640"/>
      <c r="O986" s="640"/>
      <c r="P986" s="642"/>
      <c r="Q986" s="640"/>
      <c r="R986" s="640"/>
      <c r="S986" s="640"/>
      <c r="T986" s="640"/>
      <c r="U986" s="640"/>
      <c r="V986" s="640"/>
      <c r="W986" s="640"/>
      <c r="X986" s="640"/>
      <c r="Y986" s="640"/>
      <c r="Z986" s="640"/>
      <c r="AA986" s="640"/>
      <c r="AB986" s="640"/>
      <c r="AC986" s="640"/>
      <c r="AD986" s="640"/>
      <c r="AE986" s="640"/>
      <c r="AF986" s="640"/>
      <c r="AG986" s="640"/>
      <c r="AH986" s="640"/>
      <c r="AI986" s="640"/>
      <c r="AJ986" s="640"/>
      <c r="AK986" s="640"/>
      <c r="AL986" s="640"/>
      <c r="AM986" s="640"/>
      <c r="AN986" s="640"/>
      <c r="AO986" s="640"/>
      <c r="AP986" s="640"/>
      <c r="AQ986" s="640"/>
    </row>
    <row r="987" spans="1:43" ht="15.75" customHeight="1">
      <c r="A987" s="640"/>
      <c r="B987" s="640"/>
      <c r="C987" s="641"/>
      <c r="D987" s="640"/>
      <c r="E987" s="640"/>
      <c r="F987" s="642"/>
      <c r="G987" s="642"/>
      <c r="H987" s="642"/>
      <c r="I987" s="640"/>
      <c r="J987" s="640"/>
      <c r="K987" s="596"/>
      <c r="L987" s="596"/>
      <c r="M987" s="640"/>
      <c r="N987" s="640"/>
      <c r="O987" s="640"/>
      <c r="P987" s="642"/>
      <c r="Q987" s="640"/>
      <c r="R987" s="640"/>
      <c r="S987" s="640"/>
      <c r="T987" s="640"/>
      <c r="U987" s="640"/>
      <c r="V987" s="640"/>
      <c r="W987" s="640"/>
      <c r="X987" s="640"/>
      <c r="Y987" s="640"/>
      <c r="Z987" s="640"/>
      <c r="AA987" s="640"/>
      <c r="AB987" s="640"/>
      <c r="AC987" s="640"/>
      <c r="AD987" s="640"/>
      <c r="AE987" s="640"/>
      <c r="AF987" s="640"/>
      <c r="AG987" s="640"/>
      <c r="AH987" s="640"/>
      <c r="AI987" s="640"/>
      <c r="AJ987" s="640"/>
      <c r="AK987" s="640"/>
      <c r="AL987" s="640"/>
      <c r="AM987" s="640"/>
      <c r="AN987" s="640"/>
      <c r="AO987" s="640"/>
      <c r="AP987" s="640"/>
      <c r="AQ987" s="640"/>
    </row>
    <row r="988" spans="1:43" ht="15.75" customHeight="1">
      <c r="A988" s="640"/>
      <c r="B988" s="640"/>
      <c r="C988" s="641"/>
      <c r="D988" s="640"/>
      <c r="E988" s="640"/>
      <c r="F988" s="642"/>
      <c r="G988" s="642"/>
      <c r="H988" s="642"/>
      <c r="I988" s="640"/>
      <c r="J988" s="640"/>
      <c r="K988" s="596"/>
      <c r="L988" s="596"/>
      <c r="M988" s="640"/>
      <c r="N988" s="640"/>
      <c r="O988" s="640"/>
      <c r="P988" s="642"/>
      <c r="Q988" s="640"/>
      <c r="R988" s="640"/>
      <c r="S988" s="640"/>
      <c r="T988" s="640"/>
      <c r="U988" s="640"/>
      <c r="V988" s="640"/>
      <c r="W988" s="640"/>
      <c r="X988" s="640"/>
      <c r="Y988" s="640"/>
      <c r="Z988" s="640"/>
      <c r="AA988" s="640"/>
      <c r="AB988" s="640"/>
      <c r="AC988" s="640"/>
      <c r="AD988" s="640"/>
      <c r="AE988" s="640"/>
      <c r="AF988" s="640"/>
      <c r="AG988" s="640"/>
      <c r="AH988" s="640"/>
      <c r="AI988" s="640"/>
      <c r="AJ988" s="640"/>
      <c r="AK988" s="640"/>
      <c r="AL988" s="640"/>
      <c r="AM988" s="640"/>
      <c r="AN988" s="640"/>
      <c r="AO988" s="640"/>
      <c r="AP988" s="640"/>
      <c r="AQ988" s="640"/>
    </row>
    <row r="989" spans="1:43" ht="15.75" customHeight="1">
      <c r="A989" s="640"/>
      <c r="B989" s="640"/>
      <c r="C989" s="641"/>
      <c r="D989" s="640"/>
      <c r="E989" s="640"/>
      <c r="F989" s="642"/>
      <c r="G989" s="642"/>
      <c r="H989" s="642"/>
      <c r="I989" s="640"/>
      <c r="J989" s="640"/>
      <c r="K989" s="596"/>
      <c r="L989" s="596"/>
      <c r="M989" s="640"/>
      <c r="N989" s="640"/>
      <c r="O989" s="640"/>
      <c r="P989" s="642"/>
      <c r="Q989" s="640"/>
      <c r="R989" s="640"/>
      <c r="S989" s="640"/>
      <c r="T989" s="640"/>
      <c r="U989" s="640"/>
      <c r="V989" s="640"/>
      <c r="W989" s="640"/>
      <c r="X989" s="640"/>
      <c r="Y989" s="640"/>
      <c r="Z989" s="640"/>
      <c r="AA989" s="640"/>
      <c r="AB989" s="640"/>
      <c r="AC989" s="640"/>
      <c r="AD989" s="640"/>
      <c r="AE989" s="640"/>
      <c r="AF989" s="640"/>
      <c r="AG989" s="640"/>
      <c r="AH989" s="640"/>
      <c r="AI989" s="640"/>
      <c r="AJ989" s="640"/>
      <c r="AK989" s="640"/>
      <c r="AL989" s="640"/>
      <c r="AM989" s="640"/>
      <c r="AN989" s="640"/>
      <c r="AO989" s="640"/>
      <c r="AP989" s="640"/>
      <c r="AQ989" s="640"/>
    </row>
    <row r="990" spans="1:43" ht="15.75" customHeight="1">
      <c r="A990" s="640"/>
      <c r="B990" s="640"/>
      <c r="C990" s="641"/>
      <c r="D990" s="640"/>
      <c r="E990" s="640"/>
      <c r="F990" s="642"/>
      <c r="G990" s="642"/>
      <c r="H990" s="642"/>
      <c r="I990" s="640"/>
      <c r="J990" s="640"/>
      <c r="K990" s="596"/>
      <c r="L990" s="596"/>
      <c r="M990" s="640"/>
      <c r="N990" s="640"/>
      <c r="O990" s="640"/>
      <c r="P990" s="642"/>
      <c r="Q990" s="640"/>
      <c r="R990" s="640"/>
      <c r="S990" s="640"/>
      <c r="T990" s="640"/>
      <c r="U990" s="640"/>
      <c r="V990" s="640"/>
      <c r="W990" s="640"/>
      <c r="X990" s="640"/>
      <c r="Y990" s="640"/>
      <c r="Z990" s="640"/>
      <c r="AA990" s="640"/>
      <c r="AB990" s="640"/>
      <c r="AC990" s="640"/>
      <c r="AD990" s="640"/>
      <c r="AE990" s="640"/>
      <c r="AF990" s="640"/>
      <c r="AG990" s="640"/>
      <c r="AH990" s="640"/>
      <c r="AI990" s="640"/>
      <c r="AJ990" s="640"/>
      <c r="AK990" s="640"/>
      <c r="AL990" s="640"/>
      <c r="AM990" s="640"/>
      <c r="AN990" s="640"/>
      <c r="AO990" s="640"/>
      <c r="AP990" s="640"/>
      <c r="AQ990" s="640"/>
    </row>
    <row r="991" spans="1:43" ht="15.75" customHeight="1">
      <c r="A991" s="640"/>
      <c r="B991" s="640"/>
      <c r="C991" s="641"/>
      <c r="D991" s="640"/>
      <c r="E991" s="640"/>
      <c r="F991" s="642"/>
      <c r="G991" s="642"/>
      <c r="H991" s="642"/>
      <c r="I991" s="640"/>
      <c r="J991" s="640"/>
      <c r="K991" s="596"/>
      <c r="L991" s="596"/>
      <c r="M991" s="640"/>
      <c r="N991" s="640"/>
      <c r="O991" s="640"/>
      <c r="P991" s="642"/>
      <c r="Q991" s="640"/>
      <c r="R991" s="640"/>
      <c r="S991" s="640"/>
      <c r="T991" s="640"/>
      <c r="U991" s="640"/>
      <c r="V991" s="640"/>
      <c r="W991" s="640"/>
      <c r="X991" s="640"/>
      <c r="Y991" s="640"/>
      <c r="Z991" s="640"/>
      <c r="AA991" s="640"/>
      <c r="AB991" s="640"/>
      <c r="AC991" s="640"/>
      <c r="AD991" s="640"/>
      <c r="AE991" s="640"/>
      <c r="AF991" s="640"/>
      <c r="AG991" s="640"/>
      <c r="AH991" s="640"/>
      <c r="AI991" s="640"/>
      <c r="AJ991" s="640"/>
      <c r="AK991" s="640"/>
      <c r="AL991" s="640"/>
      <c r="AM991" s="640"/>
      <c r="AN991" s="640"/>
      <c r="AO991" s="640"/>
      <c r="AP991" s="640"/>
      <c r="AQ991" s="640"/>
    </row>
    <row r="992" spans="1:43" ht="15.75" customHeight="1">
      <c r="A992" s="640"/>
      <c r="B992" s="640"/>
      <c r="C992" s="641"/>
      <c r="D992" s="640"/>
      <c r="E992" s="640"/>
      <c r="F992" s="642"/>
      <c r="G992" s="642"/>
      <c r="H992" s="642"/>
      <c r="I992" s="640"/>
      <c r="J992" s="640"/>
      <c r="K992" s="596"/>
      <c r="L992" s="596"/>
      <c r="M992" s="640"/>
      <c r="N992" s="640"/>
      <c r="O992" s="640"/>
      <c r="P992" s="642"/>
      <c r="Q992" s="640"/>
      <c r="R992" s="640"/>
      <c r="S992" s="640"/>
      <c r="T992" s="640"/>
      <c r="U992" s="640"/>
      <c r="V992" s="640"/>
      <c r="W992" s="640"/>
      <c r="X992" s="640"/>
      <c r="Y992" s="640"/>
      <c r="Z992" s="640"/>
      <c r="AA992" s="640"/>
      <c r="AB992" s="640"/>
      <c r="AC992" s="640"/>
      <c r="AD992" s="640"/>
      <c r="AE992" s="640"/>
      <c r="AF992" s="640"/>
      <c r="AG992" s="640"/>
      <c r="AH992" s="640"/>
      <c r="AI992" s="640"/>
      <c r="AJ992" s="640"/>
      <c r="AK992" s="640"/>
      <c r="AL992" s="640"/>
      <c r="AM992" s="640"/>
      <c r="AN992" s="640"/>
      <c r="AO992" s="640"/>
      <c r="AP992" s="640"/>
      <c r="AQ992" s="640"/>
    </row>
    <row r="993" spans="1:43" ht="15.75" customHeight="1">
      <c r="A993" s="640"/>
      <c r="B993" s="640"/>
      <c r="C993" s="641"/>
      <c r="D993" s="640"/>
      <c r="E993" s="640"/>
      <c r="F993" s="642"/>
      <c r="G993" s="642"/>
      <c r="H993" s="642"/>
      <c r="I993" s="640"/>
      <c r="J993" s="640"/>
      <c r="K993" s="596"/>
      <c r="L993" s="596"/>
      <c r="M993" s="640"/>
      <c r="N993" s="640"/>
      <c r="O993" s="640"/>
      <c r="P993" s="642"/>
      <c r="Q993" s="640"/>
      <c r="R993" s="640"/>
      <c r="S993" s="640"/>
      <c r="T993" s="640"/>
      <c r="U993" s="640"/>
      <c r="V993" s="640"/>
      <c r="W993" s="640"/>
      <c r="X993" s="640"/>
      <c r="Y993" s="640"/>
      <c r="Z993" s="640"/>
      <c r="AA993" s="640"/>
      <c r="AB993" s="640"/>
      <c r="AC993" s="640"/>
      <c r="AD993" s="640"/>
      <c r="AE993" s="640"/>
      <c r="AF993" s="640"/>
      <c r="AG993" s="640"/>
      <c r="AH993" s="640"/>
      <c r="AI993" s="640"/>
      <c r="AJ993" s="640"/>
      <c r="AK993" s="640"/>
      <c r="AL993" s="640"/>
      <c r="AM993" s="640"/>
      <c r="AN993" s="640"/>
      <c r="AO993" s="640"/>
      <c r="AP993" s="640"/>
      <c r="AQ993" s="640"/>
    </row>
    <row r="994" spans="1:43" ht="15.75" customHeight="1">
      <c r="A994" s="640"/>
      <c r="B994" s="640"/>
      <c r="C994" s="641"/>
      <c r="D994" s="640"/>
      <c r="E994" s="640"/>
      <c r="F994" s="642"/>
      <c r="G994" s="642"/>
      <c r="H994" s="642"/>
      <c r="I994" s="640"/>
      <c r="J994" s="640"/>
      <c r="K994" s="596"/>
      <c r="L994" s="596"/>
      <c r="M994" s="640"/>
      <c r="N994" s="640"/>
      <c r="O994" s="640"/>
      <c r="P994" s="642"/>
      <c r="Q994" s="640"/>
      <c r="R994" s="640"/>
      <c r="S994" s="640"/>
      <c r="T994" s="640"/>
      <c r="U994" s="640"/>
      <c r="V994" s="640"/>
      <c r="W994" s="640"/>
      <c r="X994" s="640"/>
      <c r="Y994" s="640"/>
      <c r="Z994" s="640"/>
      <c r="AA994" s="640"/>
      <c r="AB994" s="640"/>
      <c r="AC994" s="640"/>
      <c r="AD994" s="640"/>
      <c r="AE994" s="640"/>
      <c r="AF994" s="640"/>
      <c r="AG994" s="640"/>
      <c r="AH994" s="640"/>
      <c r="AI994" s="640"/>
      <c r="AJ994" s="640"/>
      <c r="AK994" s="640"/>
      <c r="AL994" s="640"/>
      <c r="AM994" s="640"/>
      <c r="AN994" s="640"/>
      <c r="AO994" s="640"/>
      <c r="AP994" s="640"/>
      <c r="AQ994" s="640"/>
    </row>
    <row r="995" spans="1:43" ht="15.75" customHeight="1">
      <c r="A995" s="640"/>
      <c r="B995" s="640"/>
      <c r="C995" s="641"/>
      <c r="D995" s="640"/>
      <c r="E995" s="640"/>
      <c r="F995" s="642"/>
      <c r="G995" s="642"/>
      <c r="H995" s="642"/>
      <c r="I995" s="640"/>
      <c r="J995" s="640"/>
      <c r="K995" s="596"/>
      <c r="L995" s="596"/>
      <c r="M995" s="640"/>
      <c r="N995" s="640"/>
      <c r="O995" s="640"/>
      <c r="P995" s="642"/>
      <c r="Q995" s="640"/>
      <c r="R995" s="640"/>
      <c r="S995" s="640"/>
      <c r="T995" s="640"/>
      <c r="U995" s="640"/>
      <c r="V995" s="640"/>
      <c r="W995" s="640"/>
      <c r="X995" s="640"/>
      <c r="Y995" s="640"/>
      <c r="Z995" s="640"/>
      <c r="AA995" s="640"/>
      <c r="AB995" s="640"/>
      <c r="AC995" s="640"/>
      <c r="AD995" s="640"/>
      <c r="AE995" s="640"/>
      <c r="AF995" s="640"/>
      <c r="AG995" s="640"/>
      <c r="AH995" s="640"/>
      <c r="AI995" s="640"/>
      <c r="AJ995" s="640"/>
      <c r="AK995" s="640"/>
      <c r="AL995" s="640"/>
      <c r="AM995" s="640"/>
      <c r="AN995" s="640"/>
      <c r="AO995" s="640"/>
      <c r="AP995" s="640"/>
      <c r="AQ995" s="640"/>
    </row>
    <row r="996" spans="1:43" ht="15.75" customHeight="1">
      <c r="A996" s="640"/>
      <c r="B996" s="640"/>
      <c r="C996" s="641"/>
      <c r="D996" s="640"/>
      <c r="E996" s="640"/>
      <c r="F996" s="642"/>
      <c r="G996" s="642"/>
      <c r="H996" s="642"/>
      <c r="I996" s="640"/>
      <c r="J996" s="640"/>
      <c r="K996" s="596"/>
      <c r="L996" s="596"/>
      <c r="M996" s="640"/>
      <c r="N996" s="640"/>
      <c r="O996" s="640"/>
      <c r="P996" s="642"/>
      <c r="Q996" s="640"/>
      <c r="R996" s="640"/>
      <c r="S996" s="640"/>
      <c r="T996" s="640"/>
      <c r="U996" s="640"/>
      <c r="V996" s="640"/>
      <c r="W996" s="640"/>
      <c r="X996" s="640"/>
      <c r="Y996" s="640"/>
      <c r="Z996" s="640"/>
      <c r="AA996" s="640"/>
      <c r="AB996" s="640"/>
      <c r="AC996" s="640"/>
      <c r="AD996" s="640"/>
      <c r="AE996" s="640"/>
      <c r="AF996" s="640"/>
      <c r="AG996" s="640"/>
      <c r="AH996" s="640"/>
      <c r="AI996" s="640"/>
      <c r="AJ996" s="640"/>
      <c r="AK996" s="640"/>
      <c r="AL996" s="640"/>
      <c r="AM996" s="640"/>
      <c r="AN996" s="640"/>
      <c r="AO996" s="640"/>
      <c r="AP996" s="640"/>
      <c r="AQ996" s="640"/>
    </row>
    <row r="997" spans="1:43" ht="15.75" customHeight="1">
      <c r="A997" s="640"/>
      <c r="B997" s="640"/>
      <c r="C997" s="641"/>
      <c r="D997" s="640"/>
      <c r="E997" s="640"/>
      <c r="F997" s="642"/>
      <c r="G997" s="642"/>
      <c r="H997" s="642"/>
      <c r="I997" s="640"/>
      <c r="J997" s="640"/>
      <c r="K997" s="596"/>
      <c r="L997" s="596"/>
      <c r="M997" s="640"/>
      <c r="N997" s="640"/>
      <c r="O997" s="640"/>
      <c r="P997" s="642"/>
      <c r="Q997" s="640"/>
      <c r="R997" s="640"/>
      <c r="S997" s="640"/>
      <c r="T997" s="640"/>
      <c r="U997" s="640"/>
      <c r="V997" s="640"/>
      <c r="W997" s="640"/>
      <c r="X997" s="640"/>
      <c r="Y997" s="640"/>
      <c r="Z997" s="640"/>
      <c r="AA997" s="640"/>
      <c r="AB997" s="640"/>
      <c r="AC997" s="640"/>
      <c r="AD997" s="640"/>
      <c r="AE997" s="640"/>
      <c r="AF997" s="640"/>
      <c r="AG997" s="640"/>
      <c r="AH997" s="640"/>
      <c r="AI997" s="640"/>
      <c r="AJ997" s="640"/>
      <c r="AK997" s="640"/>
      <c r="AL997" s="640"/>
      <c r="AM997" s="640"/>
      <c r="AN997" s="640"/>
      <c r="AO997" s="640"/>
      <c r="AP997" s="640"/>
      <c r="AQ997" s="640"/>
    </row>
    <row r="998" spans="1:43" ht="15.75" customHeight="1">
      <c r="A998" s="640"/>
      <c r="B998" s="640"/>
      <c r="C998" s="641"/>
      <c r="D998" s="640"/>
      <c r="E998" s="640"/>
      <c r="F998" s="642"/>
      <c r="G998" s="642"/>
      <c r="H998" s="642"/>
      <c r="I998" s="640"/>
      <c r="J998" s="640"/>
      <c r="K998" s="596"/>
      <c r="L998" s="596"/>
      <c r="M998" s="640"/>
      <c r="N998" s="640"/>
      <c r="O998" s="640"/>
      <c r="P998" s="642"/>
      <c r="Q998" s="640"/>
      <c r="R998" s="640"/>
      <c r="S998" s="640"/>
      <c r="T998" s="640"/>
      <c r="U998" s="640"/>
      <c r="V998" s="640"/>
      <c r="W998" s="640"/>
      <c r="X998" s="640"/>
      <c r="Y998" s="640"/>
      <c r="Z998" s="640"/>
      <c r="AA998" s="640"/>
      <c r="AB998" s="640"/>
      <c r="AC998" s="640"/>
      <c r="AD998" s="640"/>
      <c r="AE998" s="640"/>
      <c r="AF998" s="640"/>
      <c r="AG998" s="640"/>
      <c r="AH998" s="640"/>
      <c r="AI998" s="640"/>
      <c r="AJ998" s="640"/>
      <c r="AK998" s="640"/>
      <c r="AL998" s="640"/>
      <c r="AM998" s="640"/>
      <c r="AN998" s="640"/>
      <c r="AO998" s="640"/>
      <c r="AP998" s="640"/>
      <c r="AQ998" s="640"/>
    </row>
    <row r="999" spans="1:43" ht="15.75" customHeight="1">
      <c r="A999" s="640"/>
      <c r="B999" s="640"/>
      <c r="C999" s="641"/>
      <c r="D999" s="640"/>
      <c r="E999" s="640"/>
      <c r="F999" s="642"/>
      <c r="G999" s="642"/>
      <c r="H999" s="642"/>
      <c r="I999" s="640"/>
      <c r="J999" s="640"/>
      <c r="K999" s="596"/>
      <c r="L999" s="596"/>
      <c r="M999" s="640"/>
      <c r="N999" s="640"/>
      <c r="O999" s="640"/>
      <c r="P999" s="642"/>
      <c r="Q999" s="640"/>
      <c r="R999" s="640"/>
      <c r="S999" s="640"/>
      <c r="T999" s="640"/>
      <c r="U999" s="640"/>
      <c r="V999" s="640"/>
      <c r="W999" s="640"/>
      <c r="X999" s="640"/>
      <c r="Y999" s="640"/>
      <c r="Z999" s="640"/>
      <c r="AA999" s="640"/>
      <c r="AB999" s="640"/>
      <c r="AC999" s="640"/>
      <c r="AD999" s="640"/>
      <c r="AE999" s="640"/>
      <c r="AF999" s="640"/>
      <c r="AG999" s="640"/>
      <c r="AH999" s="640"/>
      <c r="AI999" s="640"/>
      <c r="AJ999" s="640"/>
      <c r="AK999" s="640"/>
      <c r="AL999" s="640"/>
      <c r="AM999" s="640"/>
      <c r="AN999" s="640"/>
      <c r="AO999" s="640"/>
      <c r="AP999" s="640"/>
      <c r="AQ999" s="640"/>
    </row>
  </sheetData>
  <mergeCells count="14">
    <mergeCell ref="G13:G16"/>
    <mergeCell ref="I13:I16"/>
    <mergeCell ref="A7:B7"/>
    <mergeCell ref="B13:B16"/>
    <mergeCell ref="C13:C16"/>
    <mergeCell ref="D13:D16"/>
    <mergeCell ref="E13:E16"/>
    <mergeCell ref="F13:F16"/>
    <mergeCell ref="A6:B6"/>
    <mergeCell ref="A1:B4"/>
    <mergeCell ref="C1:AP1"/>
    <mergeCell ref="C2:AP2"/>
    <mergeCell ref="C3:AC3"/>
    <mergeCell ref="C4:AP4"/>
  </mergeCells>
  <conditionalFormatting sqref="E9">
    <cfRule type="colorScale" priority="1">
      <colorScale>
        <cfvo type="min"/>
        <cfvo type="max"/>
        <color rgb="FF57BB8A"/>
        <color rgb="FFFFFFFF"/>
      </colorScale>
    </cfRule>
  </conditionalFormatting>
  <conditionalFormatting sqref="M9:M16">
    <cfRule type="containsText" dxfId="217" priority="2" operator="containsText" text="En Progreso">
      <formula>NOT(ISERROR(SEARCH(("En Progreso"),(M9))))</formula>
    </cfRule>
    <cfRule type="containsText" dxfId="216" priority="3" operator="containsText" text="Completo">
      <formula>NOT(ISERROR(SEARCH(("Completo"),(M9))))</formula>
    </cfRule>
    <cfRule type="containsText" dxfId="215" priority="4" operator="containsText" text="En espera">
      <formula>NOT(ISERROR(SEARCH(("En espera"),(M9))))</formula>
    </cfRule>
    <cfRule type="containsText" dxfId="214" priority="5" operator="containsText" text="Vencido">
      <formula>NOT(ISERROR(SEARCH(("Vencido"),(M9))))</formula>
    </cfRule>
  </conditionalFormatting>
  <conditionalFormatting sqref="N9:N16">
    <cfRule type="colorScale" priority="6">
      <colorScale>
        <cfvo type="formula" val="0%"/>
        <cfvo type="formula" val="50%"/>
        <cfvo type="formula" val="100%"/>
        <color rgb="FFF3F3F3"/>
        <color rgb="FF6AA84F"/>
        <color rgb="FF38761D"/>
      </colorScale>
    </cfRule>
  </conditionalFormatting>
  <conditionalFormatting sqref="O9:O16">
    <cfRule type="containsText" dxfId="213" priority="7" operator="containsText" text="Bajo">
      <formula>NOT(ISERROR(SEARCH(("Bajo"),(O9))))</formula>
    </cfRule>
    <cfRule type="containsText" dxfId="212" priority="8" operator="containsText" text="Medio">
      <formula>NOT(ISERROR(SEARCH(("Medio"),(O9))))</formula>
    </cfRule>
    <cfRule type="containsText" dxfId="211" priority="9" operator="containsText" text="Alto">
      <formula>NOT(ISERROR(SEARCH(("Alto"),(O9))))</formula>
    </cfRule>
  </conditionalFormatting>
  <conditionalFormatting sqref="E11:E12">
    <cfRule type="colorScale" priority="10">
      <colorScale>
        <cfvo type="min"/>
        <cfvo type="max"/>
        <color rgb="FF57BB8A"/>
        <color rgb="FFFFFFFF"/>
      </colorScale>
    </cfRule>
  </conditionalFormatting>
  <dataValidations count="3">
    <dataValidation type="list" allowBlank="1" sqref="O9:O17" xr:uid="{FEFC5456-B3DE-4DDE-B0DB-92A37D4976EE}">
      <formula1>"Medio,Alto"</formula1>
    </dataValidation>
    <dataValidation type="list" allowBlank="1" sqref="M9:M17" xr:uid="{4E1D5CD3-1248-4F09-8D63-CE8B12DEA4F2}">
      <formula1>"Completo,En progreso,En espera,Vencido"</formula1>
    </dataValidation>
    <dataValidation type="list" allowBlank="1" sqref="E9:E12" xr:uid="{1B011B4E-3666-458B-A7F7-F5DDF940EE8D}">
      <formula1>"Acción de gestión,Acción derivada de un proyecto de inversión"</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046AB-C6E6-4703-A39A-1A6E0CC9D782}">
  <dimension ref="A1:AR994"/>
  <sheetViews>
    <sheetView topLeftCell="A7" workbookViewId="0">
      <selection activeCell="D14" sqref="D14"/>
    </sheetView>
  </sheetViews>
  <sheetFormatPr baseColWidth="10" defaultColWidth="12.5703125" defaultRowHeight="15" outlineLevelCol="1"/>
  <cols>
    <col min="1" max="1" width="5.28515625" style="351" customWidth="1"/>
    <col min="2" max="2" width="16.28515625" style="351" customWidth="1"/>
    <col min="3" max="3" width="35.42578125" style="351" customWidth="1"/>
    <col min="4" max="4" width="35.42578125" style="351" customWidth="1" outlineLevel="1"/>
    <col min="5" max="5" width="21.7109375" style="351" customWidth="1" outlineLevel="1"/>
    <col min="6" max="6" width="26.140625" style="351" customWidth="1"/>
    <col min="7" max="7" width="20.42578125" style="351" customWidth="1" outlineLevel="1"/>
    <col min="8" max="8" width="21.7109375" style="351" customWidth="1" outlineLevel="1"/>
    <col min="9" max="9" width="21.28515625" style="351" customWidth="1" outlineLevel="1"/>
    <col min="10" max="10" width="21.42578125" style="351" customWidth="1" outlineLevel="1"/>
    <col min="11" max="12" width="23.85546875" style="351" customWidth="1"/>
    <col min="13" max="13" width="17.7109375" style="351" customWidth="1" outlineLevel="1"/>
    <col min="14" max="14" width="22.42578125" style="351" customWidth="1" outlineLevel="1"/>
    <col min="15" max="15" width="17.7109375" style="351" customWidth="1" outlineLevel="1"/>
    <col min="16" max="16" width="17.7109375" style="351" customWidth="1"/>
    <col min="17" max="17" width="19.140625" style="351" customWidth="1" outlineLevel="1"/>
    <col min="18" max="18" width="20.28515625" style="351" customWidth="1" outlineLevel="1"/>
    <col min="19" max="19" width="17.7109375" style="351" customWidth="1"/>
    <col min="20" max="20" width="23.42578125" style="351" customWidth="1" outlineLevel="1"/>
    <col min="21" max="21" width="17.5703125" style="351" customWidth="1"/>
    <col min="22" max="22" width="19.42578125" style="351" customWidth="1"/>
    <col min="23" max="23" width="14.7109375" style="351" customWidth="1" outlineLevel="1"/>
    <col min="24" max="24" width="13.140625" style="351" customWidth="1" outlineLevel="1"/>
    <col min="25" max="25" width="11.28515625" style="351" customWidth="1" outlineLevel="1"/>
    <col min="26" max="26" width="9.7109375" style="351" customWidth="1" outlineLevel="1"/>
    <col min="27" max="27" width="9.140625" style="351" customWidth="1" outlineLevel="1"/>
    <col min="28" max="28" width="8.42578125" style="351" customWidth="1" outlineLevel="1"/>
    <col min="29" max="29" width="12.140625" style="351" customWidth="1" outlineLevel="1"/>
    <col min="30" max="30" width="12.28515625" style="351" customWidth="1" outlineLevel="1"/>
    <col min="31" max="31" width="9.85546875" style="351" customWidth="1" outlineLevel="1"/>
    <col min="32" max="32" width="12" style="351" customWidth="1" outlineLevel="1"/>
    <col min="33" max="33" width="10.42578125" style="351" customWidth="1" outlineLevel="1"/>
    <col min="34" max="34" width="9.140625" style="351" customWidth="1" outlineLevel="1"/>
    <col min="35" max="35" width="9.28515625" style="351" customWidth="1" outlineLevel="1"/>
    <col min="36" max="36" width="9.85546875" style="351" customWidth="1" outlineLevel="1"/>
    <col min="37" max="38" width="14.7109375" style="351" customWidth="1" outlineLevel="1"/>
    <col min="39" max="39" width="30" style="351" customWidth="1"/>
    <col min="40" max="40" width="29.42578125" style="351" customWidth="1"/>
    <col min="41" max="41" width="29.42578125" style="351" customWidth="1" outlineLevel="1"/>
    <col min="42" max="43" width="32.5703125" style="351" customWidth="1"/>
    <col min="44" max="44" width="20.42578125" style="351" customWidth="1"/>
    <col min="45" max="16384" width="12.5703125" style="351"/>
  </cols>
  <sheetData>
    <row r="1" spans="1:44" ht="29.25" customHeight="1">
      <c r="A1" s="1190"/>
      <c r="B1" s="1191"/>
      <c r="C1" s="1453" t="s">
        <v>358</v>
      </c>
      <c r="D1" s="1209"/>
      <c r="E1" s="1209"/>
      <c r="F1" s="1209"/>
      <c r="G1" s="1209"/>
      <c r="H1" s="1209"/>
      <c r="I1" s="1209"/>
      <c r="J1" s="1209"/>
      <c r="K1" s="1209"/>
      <c r="L1" s="1209"/>
      <c r="M1" s="1209"/>
      <c r="N1" s="1209"/>
      <c r="O1" s="1209"/>
      <c r="P1" s="1209"/>
      <c r="Q1" s="1209"/>
      <c r="R1" s="1209"/>
      <c r="S1" s="1209"/>
      <c r="T1" s="1209"/>
      <c r="U1" s="1209"/>
      <c r="V1" s="1209"/>
      <c r="W1" s="1209"/>
      <c r="X1" s="1209"/>
      <c r="Y1" s="1209"/>
      <c r="Z1" s="1209"/>
      <c r="AA1" s="1209"/>
      <c r="AB1" s="1209"/>
      <c r="AC1" s="1209"/>
      <c r="AD1" s="1209"/>
      <c r="AE1" s="1209"/>
      <c r="AF1" s="1209"/>
      <c r="AG1" s="1209"/>
      <c r="AH1" s="1209"/>
      <c r="AI1" s="1209"/>
      <c r="AJ1" s="1209"/>
      <c r="AK1" s="1209"/>
      <c r="AL1" s="1209"/>
      <c r="AM1" s="1209"/>
      <c r="AN1" s="1209"/>
      <c r="AO1" s="1209"/>
      <c r="AP1" s="1209"/>
      <c r="AQ1" s="1191"/>
      <c r="AR1" s="57" t="s">
        <v>249</v>
      </c>
    </row>
    <row r="2" spans="1:44" ht="29.25" customHeight="1">
      <c r="A2" s="1192"/>
      <c r="B2" s="1193"/>
      <c r="C2" s="1194"/>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454"/>
      <c r="AQ2" s="1195"/>
      <c r="AR2" s="57" t="s">
        <v>250</v>
      </c>
    </row>
    <row r="3" spans="1:44" ht="29.25" customHeight="1">
      <c r="A3" s="1192"/>
      <c r="B3" s="1193"/>
      <c r="C3" s="1311" t="s">
        <v>1726</v>
      </c>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191"/>
      <c r="AR3" s="57" t="s">
        <v>252</v>
      </c>
    </row>
    <row r="4" spans="1:44" ht="29.25" customHeight="1">
      <c r="A4" s="1194"/>
      <c r="B4" s="1195"/>
      <c r="C4" s="1194"/>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195"/>
      <c r="AR4" s="57" t="s">
        <v>253</v>
      </c>
    </row>
    <row r="5" spans="1:44" ht="29.25" customHeight="1">
      <c r="A5" s="58"/>
      <c r="B5" s="1208"/>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c r="AR5" s="1209"/>
    </row>
    <row r="6" spans="1:44" ht="24.75" customHeight="1">
      <c r="A6" s="1455" t="s">
        <v>1727</v>
      </c>
      <c r="B6" s="1211"/>
      <c r="C6" s="1211"/>
      <c r="D6" s="1211"/>
      <c r="E6" s="1211"/>
      <c r="F6" s="1211"/>
      <c r="G6" s="1211"/>
      <c r="H6" s="1211"/>
      <c r="I6" s="1211"/>
      <c r="J6" s="1211"/>
      <c r="K6" s="1211"/>
      <c r="L6" s="1211"/>
      <c r="M6" s="1211"/>
      <c r="N6" s="1211"/>
      <c r="O6" s="1211"/>
      <c r="P6" s="1211"/>
      <c r="Q6" s="1211"/>
      <c r="R6" s="1211"/>
      <c r="S6" s="1211"/>
      <c r="T6" s="1211"/>
      <c r="U6" s="1211"/>
      <c r="V6" s="1211"/>
      <c r="W6" s="1211"/>
      <c r="X6" s="1211"/>
      <c r="Y6" s="1211"/>
      <c r="Z6" s="1211"/>
      <c r="AA6" s="1211"/>
      <c r="AB6" s="1211"/>
      <c r="AC6" s="1211"/>
      <c r="AD6" s="1211"/>
      <c r="AE6" s="1211"/>
      <c r="AF6" s="1211"/>
      <c r="AG6" s="1211"/>
      <c r="AH6" s="1211"/>
      <c r="AI6" s="1211"/>
      <c r="AJ6" s="1211"/>
      <c r="AK6" s="1211"/>
      <c r="AL6" s="1211"/>
      <c r="AM6" s="1211"/>
      <c r="AN6" s="1211"/>
      <c r="AO6" s="1211"/>
      <c r="AP6" s="1211"/>
      <c r="AQ6" s="1211"/>
      <c r="AR6" s="1211"/>
    </row>
    <row r="7" spans="1:44" ht="15.75" customHeight="1">
      <c r="A7" s="1212" t="s">
        <v>256</v>
      </c>
      <c r="B7" s="1213"/>
      <c r="C7" s="1214" t="s">
        <v>257</v>
      </c>
      <c r="D7" s="1215"/>
      <c r="E7" s="1215"/>
      <c r="F7" s="1215"/>
      <c r="G7" s="1215"/>
      <c r="H7" s="1215"/>
      <c r="I7" s="1215"/>
      <c r="J7" s="1215"/>
      <c r="K7" s="1213"/>
      <c r="L7" s="1216" t="s">
        <v>258</v>
      </c>
      <c r="M7" s="1215"/>
      <c r="N7" s="1215"/>
      <c r="O7" s="1213"/>
      <c r="P7" s="1217" t="s">
        <v>259</v>
      </c>
      <c r="Q7" s="1215"/>
      <c r="R7" s="1213"/>
      <c r="S7" s="1218" t="s">
        <v>260</v>
      </c>
      <c r="T7" s="1213"/>
      <c r="U7" s="1219" t="s">
        <v>261</v>
      </c>
      <c r="V7" s="1215"/>
      <c r="W7" s="1215"/>
      <c r="X7" s="1215"/>
      <c r="Y7" s="1215"/>
      <c r="Z7" s="1215"/>
      <c r="AA7" s="1215"/>
      <c r="AB7" s="1215"/>
      <c r="AC7" s="1215"/>
      <c r="AD7" s="1215"/>
      <c r="AE7" s="1215"/>
      <c r="AF7" s="1215"/>
      <c r="AG7" s="1215"/>
      <c r="AH7" s="1215"/>
      <c r="AI7" s="1215"/>
      <c r="AJ7" s="1215"/>
      <c r="AK7" s="1215"/>
      <c r="AL7" s="1213"/>
      <c r="AM7" s="59" t="s">
        <v>262</v>
      </c>
      <c r="AN7" s="1220" t="s">
        <v>263</v>
      </c>
      <c r="AO7" s="1213"/>
      <c r="AP7" s="60" t="s">
        <v>264</v>
      </c>
      <c r="AQ7" s="60" t="s">
        <v>264</v>
      </c>
      <c r="AR7" s="61" t="s">
        <v>265</v>
      </c>
    </row>
    <row r="8" spans="1:44" ht="15.75" customHeight="1">
      <c r="A8" s="63" t="s">
        <v>0</v>
      </c>
      <c r="B8" s="63" t="s">
        <v>1</v>
      </c>
      <c r="C8" s="63" t="s">
        <v>266</v>
      </c>
      <c r="D8" s="63" t="s">
        <v>267</v>
      </c>
      <c r="E8" s="63" t="s">
        <v>4</v>
      </c>
      <c r="F8" s="63" t="s">
        <v>1728</v>
      </c>
      <c r="G8" s="63" t="s">
        <v>6</v>
      </c>
      <c r="H8" s="63" t="s">
        <v>7</v>
      </c>
      <c r="I8" s="63" t="s">
        <v>269</v>
      </c>
      <c r="J8" s="63" t="s">
        <v>9</v>
      </c>
      <c r="K8" s="63" t="s">
        <v>10</v>
      </c>
      <c r="L8" s="63" t="s">
        <v>11</v>
      </c>
      <c r="M8" s="63" t="s">
        <v>12</v>
      </c>
      <c r="N8" s="63" t="s">
        <v>13</v>
      </c>
      <c r="O8" s="63" t="s">
        <v>14</v>
      </c>
      <c r="P8" s="63" t="s">
        <v>15</v>
      </c>
      <c r="Q8" s="63" t="s">
        <v>16</v>
      </c>
      <c r="R8" s="63" t="s">
        <v>17</v>
      </c>
      <c r="S8" s="63" t="s">
        <v>18</v>
      </c>
      <c r="T8" s="63" t="s">
        <v>19</v>
      </c>
      <c r="U8" s="63" t="s">
        <v>270</v>
      </c>
      <c r="V8" s="63" t="s">
        <v>271</v>
      </c>
      <c r="W8" s="63" t="s">
        <v>272</v>
      </c>
      <c r="X8" s="63" t="s">
        <v>273</v>
      </c>
      <c r="Y8" s="63" t="s">
        <v>274</v>
      </c>
      <c r="Z8" s="63" t="s">
        <v>275</v>
      </c>
      <c r="AA8" s="63" t="s">
        <v>276</v>
      </c>
      <c r="AB8" s="63" t="s">
        <v>277</v>
      </c>
      <c r="AC8" s="63" t="s">
        <v>278</v>
      </c>
      <c r="AD8" s="63" t="s">
        <v>279</v>
      </c>
      <c r="AE8" s="63" t="s">
        <v>280</v>
      </c>
      <c r="AF8" s="63" t="s">
        <v>281</v>
      </c>
      <c r="AG8" s="63" t="s">
        <v>282</v>
      </c>
      <c r="AH8" s="63" t="s">
        <v>283</v>
      </c>
      <c r="AI8" s="63" t="s">
        <v>284</v>
      </c>
      <c r="AJ8" s="63" t="s">
        <v>285</v>
      </c>
      <c r="AK8" s="63" t="s">
        <v>286</v>
      </c>
      <c r="AL8" s="63" t="s">
        <v>287</v>
      </c>
      <c r="AM8" s="63" t="s">
        <v>20</v>
      </c>
      <c r="AN8" s="63" t="s">
        <v>21</v>
      </c>
      <c r="AO8" s="63" t="s">
        <v>22</v>
      </c>
      <c r="AP8" s="63"/>
      <c r="AQ8" s="63"/>
      <c r="AR8" s="63" t="s">
        <v>24</v>
      </c>
    </row>
    <row r="9" spans="1:44" ht="68.25" customHeight="1">
      <c r="A9" s="198">
        <v>1</v>
      </c>
      <c r="B9" s="1524" t="s">
        <v>1729</v>
      </c>
      <c r="C9" s="643" t="s">
        <v>1730</v>
      </c>
      <c r="D9" s="643" t="s">
        <v>1731</v>
      </c>
      <c r="E9" s="75" t="s">
        <v>138</v>
      </c>
      <c r="F9" s="643" t="s">
        <v>1732</v>
      </c>
      <c r="G9" s="643" t="s">
        <v>1733</v>
      </c>
      <c r="H9" s="643" t="s">
        <v>1734</v>
      </c>
      <c r="I9" s="643" t="s">
        <v>1734</v>
      </c>
      <c r="J9" s="643" t="s">
        <v>1734</v>
      </c>
      <c r="K9" s="644" t="s">
        <v>1735</v>
      </c>
      <c r="L9" s="644" t="s">
        <v>1736</v>
      </c>
      <c r="M9" s="206" t="s">
        <v>603</v>
      </c>
      <c r="N9" s="205">
        <v>0</v>
      </c>
      <c r="O9" s="206" t="s">
        <v>47</v>
      </c>
      <c r="P9" s="206">
        <v>160</v>
      </c>
      <c r="Q9" s="644" t="s">
        <v>1737</v>
      </c>
      <c r="R9" s="207" t="s">
        <v>1738</v>
      </c>
      <c r="S9" s="206" t="s">
        <v>1739</v>
      </c>
      <c r="T9" s="75" t="s">
        <v>1740</v>
      </c>
      <c r="U9" s="210"/>
      <c r="V9" s="645" t="s">
        <v>1741</v>
      </c>
      <c r="W9" s="645" t="s">
        <v>1734</v>
      </c>
      <c r="X9" s="645" t="s">
        <v>1734</v>
      </c>
      <c r="Y9" s="645" t="s">
        <v>1734</v>
      </c>
      <c r="Z9" s="645" t="s">
        <v>1734</v>
      </c>
      <c r="AA9" s="645" t="s">
        <v>1734</v>
      </c>
      <c r="AB9" s="645" t="s">
        <v>1734</v>
      </c>
      <c r="AC9" s="645" t="s">
        <v>1734</v>
      </c>
      <c r="AD9" s="645" t="s">
        <v>1734</v>
      </c>
      <c r="AE9" s="645" t="s">
        <v>1734</v>
      </c>
      <c r="AF9" s="645" t="s">
        <v>1734</v>
      </c>
      <c r="AG9" s="645" t="s">
        <v>1734</v>
      </c>
      <c r="AH9" s="645" t="s">
        <v>1734</v>
      </c>
      <c r="AI9" s="645" t="s">
        <v>1734</v>
      </c>
      <c r="AJ9" s="645" t="s">
        <v>1734</v>
      </c>
      <c r="AK9" s="645" t="s">
        <v>1734</v>
      </c>
      <c r="AL9" s="645" t="s">
        <v>1734</v>
      </c>
      <c r="AM9" s="645" t="s">
        <v>1734</v>
      </c>
      <c r="AN9" s="645" t="s">
        <v>1734</v>
      </c>
      <c r="AO9" s="75"/>
      <c r="AP9" s="75"/>
      <c r="AQ9" s="75"/>
      <c r="AR9" s="210"/>
    </row>
    <row r="10" spans="1:44" ht="51" customHeight="1">
      <c r="A10" s="198">
        <v>2</v>
      </c>
      <c r="B10" s="1475"/>
      <c r="C10" s="643" t="s">
        <v>1742</v>
      </c>
      <c r="D10" s="643" t="s">
        <v>1731</v>
      </c>
      <c r="E10" s="75" t="s">
        <v>138</v>
      </c>
      <c r="F10" s="643" t="s">
        <v>1743</v>
      </c>
      <c r="G10" s="643" t="s">
        <v>1733</v>
      </c>
      <c r="H10" s="643" t="s">
        <v>1734</v>
      </c>
      <c r="I10" s="643" t="s">
        <v>1734</v>
      </c>
      <c r="J10" s="643" t="s">
        <v>1734</v>
      </c>
      <c r="K10" s="644" t="s">
        <v>1735</v>
      </c>
      <c r="L10" s="644" t="s">
        <v>1744</v>
      </c>
      <c r="M10" s="206" t="s">
        <v>603</v>
      </c>
      <c r="N10" s="205">
        <v>0</v>
      </c>
      <c r="O10" s="206" t="s">
        <v>47</v>
      </c>
      <c r="P10" s="206">
        <v>180</v>
      </c>
      <c r="Q10" s="644" t="s">
        <v>1745</v>
      </c>
      <c r="R10" s="207" t="s">
        <v>1738</v>
      </c>
      <c r="S10" s="206" t="s">
        <v>1739</v>
      </c>
      <c r="T10" s="75" t="s">
        <v>1740</v>
      </c>
      <c r="U10" s="210"/>
      <c r="V10" s="645" t="s">
        <v>1741</v>
      </c>
      <c r="W10" s="645" t="s">
        <v>1734</v>
      </c>
      <c r="X10" s="645" t="s">
        <v>1734</v>
      </c>
      <c r="Y10" s="645" t="s">
        <v>1734</v>
      </c>
      <c r="Z10" s="645" t="s">
        <v>1734</v>
      </c>
      <c r="AA10" s="645" t="s">
        <v>1734</v>
      </c>
      <c r="AB10" s="645" t="s">
        <v>1734</v>
      </c>
      <c r="AC10" s="645" t="s">
        <v>1734</v>
      </c>
      <c r="AD10" s="645" t="s">
        <v>1734</v>
      </c>
      <c r="AE10" s="645" t="s">
        <v>1734</v>
      </c>
      <c r="AF10" s="645" t="s">
        <v>1734</v>
      </c>
      <c r="AG10" s="645" t="s">
        <v>1734</v>
      </c>
      <c r="AH10" s="645" t="s">
        <v>1734</v>
      </c>
      <c r="AI10" s="645" t="s">
        <v>1734</v>
      </c>
      <c r="AJ10" s="645" t="s">
        <v>1734</v>
      </c>
      <c r="AK10" s="645" t="s">
        <v>1734</v>
      </c>
      <c r="AL10" s="645" t="s">
        <v>1734</v>
      </c>
      <c r="AM10" s="645" t="s">
        <v>1734</v>
      </c>
      <c r="AN10" s="645" t="s">
        <v>1746</v>
      </c>
      <c r="AO10" s="75"/>
      <c r="AP10" s="75"/>
      <c r="AQ10" s="75"/>
      <c r="AR10" s="210"/>
    </row>
    <row r="11" spans="1:44" ht="55.5" customHeight="1">
      <c r="A11" s="198">
        <v>3</v>
      </c>
      <c r="B11" s="1524" t="s">
        <v>1747</v>
      </c>
      <c r="C11" s="643" t="s">
        <v>1748</v>
      </c>
      <c r="D11" s="643" t="s">
        <v>1749</v>
      </c>
      <c r="E11" s="75" t="s">
        <v>138</v>
      </c>
      <c r="F11" s="643" t="s">
        <v>1743</v>
      </c>
      <c r="G11" s="643" t="s">
        <v>1733</v>
      </c>
      <c r="H11" s="643" t="s">
        <v>1734</v>
      </c>
      <c r="I11" s="643" t="s">
        <v>1734</v>
      </c>
      <c r="J11" s="643" t="s">
        <v>1734</v>
      </c>
      <c r="K11" s="644" t="s">
        <v>1735</v>
      </c>
      <c r="L11" s="644" t="s">
        <v>1750</v>
      </c>
      <c r="M11" s="206" t="s">
        <v>603</v>
      </c>
      <c r="N11" s="205">
        <v>0</v>
      </c>
      <c r="O11" s="206" t="s">
        <v>47</v>
      </c>
      <c r="P11" s="206">
        <v>200</v>
      </c>
      <c r="Q11" s="644" t="s">
        <v>1751</v>
      </c>
      <c r="R11" s="207" t="s">
        <v>1738</v>
      </c>
      <c r="S11" s="206" t="s">
        <v>1739</v>
      </c>
      <c r="T11" s="75" t="s">
        <v>1740</v>
      </c>
      <c r="U11" s="206"/>
      <c r="V11" s="645" t="s">
        <v>1741</v>
      </c>
      <c r="W11" s="645" t="s">
        <v>1734</v>
      </c>
      <c r="X11" s="645" t="s">
        <v>1734</v>
      </c>
      <c r="Y11" s="645" t="s">
        <v>1734</v>
      </c>
      <c r="Z11" s="645" t="s">
        <v>1734</v>
      </c>
      <c r="AA11" s="645" t="s">
        <v>1734</v>
      </c>
      <c r="AB11" s="645" t="s">
        <v>1734</v>
      </c>
      <c r="AC11" s="645" t="s">
        <v>1734</v>
      </c>
      <c r="AD11" s="645" t="s">
        <v>1734</v>
      </c>
      <c r="AE11" s="645" t="s">
        <v>1734</v>
      </c>
      <c r="AF11" s="645" t="s">
        <v>1734</v>
      </c>
      <c r="AG11" s="645" t="s">
        <v>1734</v>
      </c>
      <c r="AH11" s="645" t="s">
        <v>1734</v>
      </c>
      <c r="AI11" s="645" t="s">
        <v>1734</v>
      </c>
      <c r="AJ11" s="645" t="s">
        <v>1734</v>
      </c>
      <c r="AK11" s="645" t="s">
        <v>1734</v>
      </c>
      <c r="AL11" s="645" t="s">
        <v>1734</v>
      </c>
      <c r="AM11" s="645" t="s">
        <v>1734</v>
      </c>
      <c r="AN11" s="645" t="s">
        <v>1734</v>
      </c>
      <c r="AO11" s="210"/>
      <c r="AP11" s="206"/>
      <c r="AQ11" s="206"/>
      <c r="AR11" s="206"/>
    </row>
    <row r="12" spans="1:44" ht="73.5" customHeight="1">
      <c r="A12" s="198">
        <v>4</v>
      </c>
      <c r="B12" s="1475"/>
      <c r="C12" s="643" t="s">
        <v>1752</v>
      </c>
      <c r="D12" s="643" t="s">
        <v>1753</v>
      </c>
      <c r="E12" s="75" t="s">
        <v>138</v>
      </c>
      <c r="F12" s="643" t="s">
        <v>1743</v>
      </c>
      <c r="G12" s="643" t="s">
        <v>1733</v>
      </c>
      <c r="H12" s="643" t="s">
        <v>1734</v>
      </c>
      <c r="I12" s="643" t="s">
        <v>1734</v>
      </c>
      <c r="J12" s="643" t="s">
        <v>1734</v>
      </c>
      <c r="K12" s="644" t="s">
        <v>1735</v>
      </c>
      <c r="L12" s="644" t="s">
        <v>1754</v>
      </c>
      <c r="M12" s="206" t="s">
        <v>603</v>
      </c>
      <c r="N12" s="205">
        <v>0</v>
      </c>
      <c r="O12" s="206" t="s">
        <v>47</v>
      </c>
      <c r="P12" s="206">
        <v>6</v>
      </c>
      <c r="Q12" s="644" t="s">
        <v>1755</v>
      </c>
      <c r="R12" s="207" t="s">
        <v>1738</v>
      </c>
      <c r="S12" s="206" t="s">
        <v>1739</v>
      </c>
      <c r="T12" s="75" t="s">
        <v>1740</v>
      </c>
      <c r="U12" s="206"/>
      <c r="V12" s="645" t="s">
        <v>1741</v>
      </c>
      <c r="W12" s="645" t="s">
        <v>1734</v>
      </c>
      <c r="X12" s="645" t="s">
        <v>1734</v>
      </c>
      <c r="Y12" s="645" t="s">
        <v>1734</v>
      </c>
      <c r="Z12" s="645" t="s">
        <v>1734</v>
      </c>
      <c r="AA12" s="645" t="s">
        <v>1734</v>
      </c>
      <c r="AB12" s="645" t="s">
        <v>1734</v>
      </c>
      <c r="AC12" s="645" t="s">
        <v>1734</v>
      </c>
      <c r="AD12" s="645" t="s">
        <v>1734</v>
      </c>
      <c r="AE12" s="645" t="s">
        <v>1734</v>
      </c>
      <c r="AF12" s="645" t="s">
        <v>1734</v>
      </c>
      <c r="AG12" s="645" t="s">
        <v>1734</v>
      </c>
      <c r="AH12" s="645" t="s">
        <v>1734</v>
      </c>
      <c r="AI12" s="645" t="s">
        <v>1734</v>
      </c>
      <c r="AJ12" s="645" t="s">
        <v>1734</v>
      </c>
      <c r="AK12" s="645" t="s">
        <v>1734</v>
      </c>
      <c r="AL12" s="645" t="s">
        <v>1734</v>
      </c>
      <c r="AM12" s="645" t="s">
        <v>1734</v>
      </c>
      <c r="AN12" s="645" t="s">
        <v>1756</v>
      </c>
      <c r="AO12" s="210"/>
      <c r="AP12" s="206"/>
      <c r="AQ12" s="206"/>
      <c r="AR12" s="206"/>
    </row>
    <row r="13" spans="1:44" ht="69" customHeight="1">
      <c r="A13" s="198">
        <v>6</v>
      </c>
      <c r="B13" s="1524" t="s">
        <v>1757</v>
      </c>
      <c r="C13" s="1525" t="s">
        <v>1758</v>
      </c>
      <c r="D13" s="647" t="s">
        <v>1759</v>
      </c>
      <c r="E13" s="75" t="s">
        <v>138</v>
      </c>
      <c r="F13" s="643" t="s">
        <v>1743</v>
      </c>
      <c r="G13" s="643" t="s">
        <v>1733</v>
      </c>
      <c r="H13" s="643" t="s">
        <v>1734</v>
      </c>
      <c r="I13" s="643" t="s">
        <v>1734</v>
      </c>
      <c r="J13" s="643" t="s">
        <v>1734</v>
      </c>
      <c r="K13" s="644" t="s">
        <v>1735</v>
      </c>
      <c r="L13" s="644" t="s">
        <v>1760</v>
      </c>
      <c r="M13" s="206" t="s">
        <v>603</v>
      </c>
      <c r="N13" s="205">
        <v>0</v>
      </c>
      <c r="O13" s="206" t="s">
        <v>47</v>
      </c>
      <c r="P13" s="206">
        <v>15</v>
      </c>
      <c r="Q13" s="644" t="s">
        <v>1761</v>
      </c>
      <c r="R13" s="207" t="s">
        <v>1738</v>
      </c>
      <c r="S13" s="206" t="s">
        <v>1739</v>
      </c>
      <c r="T13" s="75" t="s">
        <v>1740</v>
      </c>
      <c r="U13" s="206"/>
      <c r="V13" s="645" t="s">
        <v>1741</v>
      </c>
      <c r="W13" s="645" t="s">
        <v>1734</v>
      </c>
      <c r="X13" s="645" t="s">
        <v>1734</v>
      </c>
      <c r="Y13" s="645" t="s">
        <v>1734</v>
      </c>
      <c r="Z13" s="645" t="s">
        <v>1734</v>
      </c>
      <c r="AA13" s="645" t="s">
        <v>1734</v>
      </c>
      <c r="AB13" s="645" t="s">
        <v>1734</v>
      </c>
      <c r="AC13" s="645" t="s">
        <v>1734</v>
      </c>
      <c r="AD13" s="645" t="s">
        <v>1734</v>
      </c>
      <c r="AE13" s="645" t="s">
        <v>1734</v>
      </c>
      <c r="AF13" s="645" t="s">
        <v>1734</v>
      </c>
      <c r="AG13" s="645" t="s">
        <v>1734</v>
      </c>
      <c r="AH13" s="645" t="s">
        <v>1734</v>
      </c>
      <c r="AI13" s="645" t="s">
        <v>1734</v>
      </c>
      <c r="AJ13" s="645" t="s">
        <v>1734</v>
      </c>
      <c r="AK13" s="645" t="s">
        <v>1734</v>
      </c>
      <c r="AL13" s="645" t="s">
        <v>1734</v>
      </c>
      <c r="AM13" s="645" t="s">
        <v>1734</v>
      </c>
      <c r="AN13" s="645" t="s">
        <v>1762</v>
      </c>
      <c r="AO13" s="210"/>
      <c r="AP13" s="206"/>
      <c r="AQ13" s="206"/>
      <c r="AR13" s="206"/>
    </row>
    <row r="14" spans="1:44" ht="103.5" customHeight="1">
      <c r="A14" s="198">
        <v>7</v>
      </c>
      <c r="B14" s="1474"/>
      <c r="C14" s="1474"/>
      <c r="D14" s="647" t="s">
        <v>1763</v>
      </c>
      <c r="E14" s="75" t="s">
        <v>138</v>
      </c>
      <c r="F14" s="643" t="s">
        <v>1743</v>
      </c>
      <c r="G14" s="643" t="s">
        <v>1733</v>
      </c>
      <c r="H14" s="643" t="s">
        <v>1734</v>
      </c>
      <c r="I14" s="643" t="s">
        <v>1734</v>
      </c>
      <c r="J14" s="643" t="s">
        <v>1734</v>
      </c>
      <c r="K14" s="644" t="s">
        <v>1735</v>
      </c>
      <c r="L14" s="644" t="s">
        <v>1760</v>
      </c>
      <c r="M14" s="206" t="s">
        <v>603</v>
      </c>
      <c r="N14" s="205">
        <v>0</v>
      </c>
      <c r="O14" s="206" t="s">
        <v>47</v>
      </c>
      <c r="P14" s="206">
        <v>200</v>
      </c>
      <c r="Q14" s="644" t="s">
        <v>1764</v>
      </c>
      <c r="R14" s="207" t="s">
        <v>1738</v>
      </c>
      <c r="S14" s="206" t="s">
        <v>1739</v>
      </c>
      <c r="T14" s="75" t="s">
        <v>1740</v>
      </c>
      <c r="U14" s="206"/>
      <c r="V14" s="645" t="s">
        <v>1741</v>
      </c>
      <c r="W14" s="645" t="s">
        <v>1734</v>
      </c>
      <c r="X14" s="645" t="s">
        <v>1734</v>
      </c>
      <c r="Y14" s="645" t="s">
        <v>1734</v>
      </c>
      <c r="Z14" s="645" t="s">
        <v>1734</v>
      </c>
      <c r="AA14" s="645" t="s">
        <v>1734</v>
      </c>
      <c r="AB14" s="645" t="s">
        <v>1734</v>
      </c>
      <c r="AC14" s="645" t="s">
        <v>1734</v>
      </c>
      <c r="AD14" s="645" t="s">
        <v>1734</v>
      </c>
      <c r="AE14" s="645" t="s">
        <v>1734</v>
      </c>
      <c r="AF14" s="645" t="s">
        <v>1734</v>
      </c>
      <c r="AG14" s="645" t="s">
        <v>1734</v>
      </c>
      <c r="AH14" s="645" t="s">
        <v>1734</v>
      </c>
      <c r="AI14" s="645" t="s">
        <v>1734</v>
      </c>
      <c r="AJ14" s="645" t="s">
        <v>1734</v>
      </c>
      <c r="AK14" s="645" t="s">
        <v>1734</v>
      </c>
      <c r="AL14" s="645" t="s">
        <v>1734</v>
      </c>
      <c r="AM14" s="645" t="s">
        <v>1734</v>
      </c>
      <c r="AN14" s="645" t="s">
        <v>1734</v>
      </c>
      <c r="AO14" s="210"/>
      <c r="AP14" s="206"/>
      <c r="AQ14" s="206"/>
      <c r="AR14" s="206"/>
    </row>
    <row r="15" spans="1:44" ht="93.75" customHeight="1">
      <c r="A15" s="198">
        <v>8</v>
      </c>
      <c r="B15" s="1474"/>
      <c r="C15" s="1474"/>
      <c r="D15" s="647" t="s">
        <v>1765</v>
      </c>
      <c r="E15" s="75" t="s">
        <v>138</v>
      </c>
      <c r="F15" s="643" t="s">
        <v>1743</v>
      </c>
      <c r="G15" s="643" t="s">
        <v>1733</v>
      </c>
      <c r="H15" s="643" t="s">
        <v>1734</v>
      </c>
      <c r="I15" s="643" t="s">
        <v>1734</v>
      </c>
      <c r="J15" s="643" t="s">
        <v>1734</v>
      </c>
      <c r="K15" s="644" t="s">
        <v>1735</v>
      </c>
      <c r="L15" s="644" t="s">
        <v>1744</v>
      </c>
      <c r="M15" s="206" t="s">
        <v>603</v>
      </c>
      <c r="N15" s="205">
        <v>0</v>
      </c>
      <c r="O15" s="206" t="s">
        <v>47</v>
      </c>
      <c r="P15" s="206">
        <v>15</v>
      </c>
      <c r="Q15" s="644" t="s">
        <v>1766</v>
      </c>
      <c r="R15" s="207" t="s">
        <v>1738</v>
      </c>
      <c r="S15" s="206" t="s">
        <v>1739</v>
      </c>
      <c r="T15" s="75" t="s">
        <v>1740</v>
      </c>
      <c r="U15" s="206"/>
      <c r="V15" s="645" t="s">
        <v>1741</v>
      </c>
      <c r="W15" s="645" t="s">
        <v>1734</v>
      </c>
      <c r="X15" s="645" t="s">
        <v>1734</v>
      </c>
      <c r="Y15" s="645" t="s">
        <v>1734</v>
      </c>
      <c r="Z15" s="645" t="s">
        <v>1734</v>
      </c>
      <c r="AA15" s="645" t="s">
        <v>1734</v>
      </c>
      <c r="AB15" s="645" t="s">
        <v>1734</v>
      </c>
      <c r="AC15" s="645" t="s">
        <v>1734</v>
      </c>
      <c r="AD15" s="645" t="s">
        <v>1734</v>
      </c>
      <c r="AE15" s="645" t="s">
        <v>1734</v>
      </c>
      <c r="AF15" s="645" t="s">
        <v>1734</v>
      </c>
      <c r="AG15" s="645" t="s">
        <v>1734</v>
      </c>
      <c r="AH15" s="645" t="s">
        <v>1734</v>
      </c>
      <c r="AI15" s="645" t="s">
        <v>1734</v>
      </c>
      <c r="AJ15" s="645" t="s">
        <v>1734</v>
      </c>
      <c r="AK15" s="645" t="s">
        <v>1734</v>
      </c>
      <c r="AL15" s="645" t="s">
        <v>1734</v>
      </c>
      <c r="AM15" s="645" t="s">
        <v>1734</v>
      </c>
      <c r="AN15" s="648" t="s">
        <v>1734</v>
      </c>
      <c r="AO15" s="210"/>
      <c r="AP15" s="206"/>
      <c r="AQ15" s="206"/>
      <c r="AR15" s="206"/>
    </row>
    <row r="16" spans="1:44" ht="65.25" customHeight="1">
      <c r="A16" s="198">
        <v>9</v>
      </c>
      <c r="B16" s="1474"/>
      <c r="C16" s="1475"/>
      <c r="D16" s="647" t="s">
        <v>1767</v>
      </c>
      <c r="E16" s="75" t="s">
        <v>138</v>
      </c>
      <c r="F16" s="643" t="s">
        <v>1743</v>
      </c>
      <c r="G16" s="643" t="s">
        <v>1733</v>
      </c>
      <c r="H16" s="643" t="s">
        <v>1734</v>
      </c>
      <c r="I16" s="643" t="s">
        <v>1734</v>
      </c>
      <c r="J16" s="643" t="s">
        <v>1734</v>
      </c>
      <c r="K16" s="644" t="s">
        <v>1735</v>
      </c>
      <c r="L16" s="644" t="s">
        <v>1760</v>
      </c>
      <c r="M16" s="206" t="s">
        <v>603</v>
      </c>
      <c r="N16" s="205">
        <v>0</v>
      </c>
      <c r="O16" s="206" t="s">
        <v>47</v>
      </c>
      <c r="P16" s="206">
        <v>20</v>
      </c>
      <c r="Q16" s="644" t="s">
        <v>1768</v>
      </c>
      <c r="R16" s="207" t="s">
        <v>1738</v>
      </c>
      <c r="S16" s="206" t="s">
        <v>1739</v>
      </c>
      <c r="T16" s="75" t="s">
        <v>1740</v>
      </c>
      <c r="U16" s="206"/>
      <c r="V16" s="645" t="s">
        <v>1741</v>
      </c>
      <c r="W16" s="645" t="s">
        <v>1734</v>
      </c>
      <c r="X16" s="645" t="s">
        <v>1734</v>
      </c>
      <c r="Y16" s="645" t="s">
        <v>1734</v>
      </c>
      <c r="Z16" s="645" t="s">
        <v>1734</v>
      </c>
      <c r="AA16" s="645" t="s">
        <v>1734</v>
      </c>
      <c r="AB16" s="645" t="s">
        <v>1734</v>
      </c>
      <c r="AC16" s="645" t="s">
        <v>1734</v>
      </c>
      <c r="AD16" s="645" t="s">
        <v>1734</v>
      </c>
      <c r="AE16" s="645" t="s">
        <v>1734</v>
      </c>
      <c r="AF16" s="645" t="s">
        <v>1734</v>
      </c>
      <c r="AG16" s="645" t="s">
        <v>1734</v>
      </c>
      <c r="AH16" s="645" t="s">
        <v>1734</v>
      </c>
      <c r="AI16" s="645" t="s">
        <v>1734</v>
      </c>
      <c r="AJ16" s="645" t="s">
        <v>1734</v>
      </c>
      <c r="AK16" s="645" t="s">
        <v>1734</v>
      </c>
      <c r="AL16" s="645" t="s">
        <v>1734</v>
      </c>
      <c r="AM16" s="645" t="s">
        <v>1734</v>
      </c>
      <c r="AN16" s="645" t="s">
        <v>1769</v>
      </c>
      <c r="AO16" s="210"/>
      <c r="AP16" s="206"/>
      <c r="AQ16" s="206"/>
      <c r="AR16" s="206"/>
    </row>
    <row r="17" spans="1:44" ht="47.25" customHeight="1">
      <c r="A17" s="198">
        <v>10</v>
      </c>
      <c r="B17" s="649"/>
      <c r="C17" s="650" t="s">
        <v>1770</v>
      </c>
      <c r="D17" s="651" t="s">
        <v>1771</v>
      </c>
      <c r="E17" s="75" t="s">
        <v>138</v>
      </c>
      <c r="F17" s="643" t="s">
        <v>1743</v>
      </c>
      <c r="G17" s="643" t="s">
        <v>1733</v>
      </c>
      <c r="H17" s="643" t="s">
        <v>1734</v>
      </c>
      <c r="I17" s="643" t="s">
        <v>1734</v>
      </c>
      <c r="J17" s="643" t="s">
        <v>1734</v>
      </c>
      <c r="K17" s="644" t="s">
        <v>1735</v>
      </c>
      <c r="L17" s="644" t="s">
        <v>1760</v>
      </c>
      <c r="M17" s="206" t="s">
        <v>603</v>
      </c>
      <c r="N17" s="652">
        <v>0</v>
      </c>
      <c r="O17" s="206" t="s">
        <v>47</v>
      </c>
      <c r="P17" s="206">
        <v>6</v>
      </c>
      <c r="Q17" s="206" t="s">
        <v>1772</v>
      </c>
      <c r="R17" s="237" t="s">
        <v>1773</v>
      </c>
      <c r="S17" s="206" t="s">
        <v>1739</v>
      </c>
      <c r="T17" s="75" t="s">
        <v>1740</v>
      </c>
      <c r="U17" s="206"/>
      <c r="V17" s="645" t="s">
        <v>1741</v>
      </c>
      <c r="W17" s="645" t="s">
        <v>1734</v>
      </c>
      <c r="X17" s="645" t="s">
        <v>1734</v>
      </c>
      <c r="Y17" s="645" t="s">
        <v>1734</v>
      </c>
      <c r="Z17" s="645" t="s">
        <v>1734</v>
      </c>
      <c r="AA17" s="645" t="s">
        <v>1734</v>
      </c>
      <c r="AB17" s="645" t="s">
        <v>1734</v>
      </c>
      <c r="AC17" s="645" t="s">
        <v>1734</v>
      </c>
      <c r="AD17" s="645" t="s">
        <v>1734</v>
      </c>
      <c r="AE17" s="645" t="s">
        <v>1734</v>
      </c>
      <c r="AF17" s="645" t="s">
        <v>1734</v>
      </c>
      <c r="AG17" s="645" t="s">
        <v>1734</v>
      </c>
      <c r="AH17" s="645" t="s">
        <v>1734</v>
      </c>
      <c r="AI17" s="645" t="s">
        <v>1734</v>
      </c>
      <c r="AJ17" s="645" t="s">
        <v>1734</v>
      </c>
      <c r="AK17" s="645" t="s">
        <v>1734</v>
      </c>
      <c r="AL17" s="645" t="s">
        <v>1734</v>
      </c>
      <c r="AM17" s="645" t="s">
        <v>1734</v>
      </c>
      <c r="AN17" s="645" t="s">
        <v>1774</v>
      </c>
      <c r="AO17" s="210"/>
      <c r="AP17" s="206"/>
      <c r="AQ17" s="206"/>
      <c r="AR17" s="206"/>
    </row>
    <row r="18" spans="1:44" ht="31.5" customHeight="1">
      <c r="A18" s="480"/>
      <c r="B18" s="265"/>
      <c r="C18" s="265"/>
      <c r="D18" s="265"/>
      <c r="E18" s="265"/>
      <c r="F18" s="265"/>
      <c r="G18" s="265"/>
      <c r="H18" s="265"/>
      <c r="I18" s="265"/>
      <c r="J18" s="265"/>
      <c r="K18" s="265"/>
      <c r="L18" s="1321" t="s">
        <v>1775</v>
      </c>
      <c r="M18" s="1213"/>
      <c r="N18" s="266">
        <v>0</v>
      </c>
      <c r="O18" s="265"/>
      <c r="P18" s="265"/>
      <c r="Q18" s="265"/>
      <c r="R18" s="265"/>
      <c r="S18" s="265"/>
      <c r="T18" s="265"/>
      <c r="U18" s="1321">
        <f>SUM(U9:U17)</f>
        <v>0</v>
      </c>
      <c r="V18" s="1213"/>
      <c r="W18" s="265"/>
      <c r="X18" s="265"/>
      <c r="Y18" s="265"/>
      <c r="Z18" s="265"/>
      <c r="AA18" s="265"/>
      <c r="AB18" s="265"/>
      <c r="AC18" s="265"/>
      <c r="AD18" s="265"/>
      <c r="AE18" s="265"/>
      <c r="AF18" s="265"/>
      <c r="AG18" s="265"/>
      <c r="AH18" s="265"/>
      <c r="AI18" s="265"/>
      <c r="AJ18" s="265"/>
      <c r="AK18" s="265"/>
      <c r="AL18" s="265"/>
      <c r="AM18" s="265"/>
      <c r="AN18" s="265"/>
      <c r="AO18" s="265"/>
      <c r="AP18" s="653"/>
      <c r="AQ18" s="265"/>
      <c r="AR18" s="265"/>
    </row>
    <row r="19" spans="1:44" ht="15.75" customHeight="1">
      <c r="AP19" s="654"/>
    </row>
    <row r="20" spans="1:44" ht="15.75" customHeight="1">
      <c r="AP20" s="654"/>
    </row>
    <row r="21" spans="1:44" ht="15.75" customHeight="1">
      <c r="AP21" s="654"/>
    </row>
    <row r="22" spans="1:44" ht="15.75" customHeight="1">
      <c r="AP22" s="654"/>
    </row>
    <row r="23" spans="1:44" ht="15.75" customHeight="1">
      <c r="AP23" s="654"/>
    </row>
    <row r="24" spans="1:44" ht="15.75" customHeight="1">
      <c r="AP24" s="654"/>
    </row>
    <row r="25" spans="1:44" ht="15.75" customHeight="1">
      <c r="AP25" s="654"/>
    </row>
    <row r="26" spans="1:44" ht="15.75" customHeight="1">
      <c r="AP26" s="654"/>
    </row>
    <row r="27" spans="1:44" ht="15.75" customHeight="1">
      <c r="AP27" s="654"/>
    </row>
    <row r="28" spans="1:44" ht="15.75" customHeight="1">
      <c r="AP28" s="654"/>
    </row>
    <row r="29" spans="1:44" ht="15.75" customHeight="1">
      <c r="AP29" s="654"/>
    </row>
    <row r="30" spans="1:44" ht="15.75" customHeight="1">
      <c r="AP30" s="654"/>
    </row>
    <row r="31" spans="1:44" ht="15.75" customHeight="1">
      <c r="AP31" s="654"/>
    </row>
    <row r="32" spans="1:44" ht="15.75" customHeight="1">
      <c r="AP32" s="654"/>
    </row>
    <row r="33" spans="42:42" ht="15.75" customHeight="1">
      <c r="AP33" s="654"/>
    </row>
    <row r="34" spans="42:42" ht="15.75" customHeight="1">
      <c r="AP34" s="654"/>
    </row>
    <row r="35" spans="42:42" ht="15.75" customHeight="1">
      <c r="AP35" s="654"/>
    </row>
    <row r="36" spans="42:42" ht="15.75" customHeight="1">
      <c r="AP36" s="654"/>
    </row>
    <row r="37" spans="42:42" ht="15.75" customHeight="1">
      <c r="AP37" s="654"/>
    </row>
    <row r="38" spans="42:42" ht="15.75" customHeight="1">
      <c r="AP38" s="654"/>
    </row>
    <row r="39" spans="42:42" ht="15.75" customHeight="1">
      <c r="AP39" s="654"/>
    </row>
    <row r="40" spans="42:42" ht="15.75" customHeight="1"/>
    <row r="41" spans="42:42" ht="15.75" customHeight="1"/>
    <row r="42" spans="42:42" ht="15.75" customHeight="1"/>
    <row r="43" spans="42:42" ht="15.75" customHeight="1"/>
    <row r="44" spans="42:42" ht="15.75" customHeight="1"/>
    <row r="45" spans="42:42" ht="15.75" customHeight="1"/>
    <row r="46" spans="42:42" ht="15.75" customHeight="1"/>
    <row r="47" spans="42:42" ht="15.75" customHeight="1"/>
    <row r="48" spans="42:42" ht="15.75" customHeight="1"/>
    <row r="49" s="351" customFormat="1" ht="15.75" customHeight="1"/>
    <row r="50" s="351" customFormat="1" ht="15.75" customHeight="1"/>
    <row r="51" s="351" customFormat="1" ht="15.75" customHeight="1"/>
    <row r="52" s="351" customFormat="1" ht="15.75" customHeight="1"/>
    <row r="53" s="351" customFormat="1" ht="15.75" customHeight="1"/>
    <row r="54" s="351" customFormat="1" ht="15.75" customHeight="1"/>
    <row r="55" s="351" customFormat="1" ht="15.75" customHeight="1"/>
    <row r="56" s="351" customFormat="1" ht="15.75" customHeight="1"/>
    <row r="57" s="351" customFormat="1" ht="15.75" customHeight="1"/>
    <row r="58" s="351" customFormat="1" ht="15.75" customHeight="1"/>
    <row r="59" s="351" customFormat="1" ht="15.75" customHeight="1"/>
    <row r="60" s="351" customFormat="1" ht="15.75" customHeight="1"/>
    <row r="61" s="351" customFormat="1" ht="15.75" customHeight="1"/>
    <row r="62" s="351" customFormat="1" ht="15.75" customHeight="1"/>
    <row r="63" s="351" customFormat="1" ht="15.75" customHeight="1"/>
    <row r="64" s="351" customFormat="1" ht="15.75" customHeight="1"/>
    <row r="65" s="351" customFormat="1" ht="15.75" customHeight="1"/>
    <row r="66" s="351" customFormat="1" ht="15.75" customHeight="1"/>
    <row r="67" s="351" customFormat="1" ht="15.75" customHeight="1"/>
    <row r="68" s="351" customFormat="1" ht="15.75" customHeight="1"/>
    <row r="69" s="351" customFormat="1" ht="15.75" customHeight="1"/>
    <row r="70" s="351" customFormat="1" ht="15.75" customHeight="1"/>
    <row r="71" s="351" customFormat="1" ht="15.75" customHeight="1"/>
    <row r="72" s="351" customFormat="1" ht="15.75" customHeight="1"/>
    <row r="73" s="351" customFormat="1" ht="15.75" customHeight="1"/>
    <row r="74" s="351" customFormat="1" ht="15.75" customHeight="1"/>
    <row r="75" s="351" customFormat="1" ht="15.75" customHeight="1"/>
    <row r="76" s="351" customFormat="1" ht="15.75" customHeight="1"/>
    <row r="77" s="351" customFormat="1" ht="15.75" customHeight="1"/>
    <row r="78" s="351" customFormat="1" ht="15.75" customHeight="1"/>
    <row r="79" s="351" customFormat="1" ht="15.75" customHeight="1"/>
    <row r="80" s="351" customFormat="1" ht="15.75" customHeight="1"/>
    <row r="81" s="351" customFormat="1" ht="15.75" customHeight="1"/>
    <row r="82" s="351" customFormat="1" ht="15.75" customHeight="1"/>
    <row r="83" s="351" customFormat="1" ht="15.75" customHeight="1"/>
    <row r="84" s="351" customFormat="1" ht="15.75" customHeight="1"/>
    <row r="85" s="351" customFormat="1" ht="15.75" customHeight="1"/>
    <row r="86" s="351" customFormat="1" ht="15.75" customHeight="1"/>
    <row r="87" s="351" customFormat="1" ht="15.75" customHeight="1"/>
    <row r="88" s="351" customFormat="1" ht="15.75" customHeight="1"/>
    <row r="89" s="351" customFormat="1" ht="15.75" customHeight="1"/>
    <row r="90" s="351" customFormat="1" ht="15.75" customHeight="1"/>
    <row r="91" s="351" customFormat="1" ht="15.75" customHeight="1"/>
    <row r="92" s="351" customFormat="1" ht="15.75" customHeight="1"/>
    <row r="93" s="351" customFormat="1" ht="15.75" customHeight="1"/>
    <row r="94" s="351" customFormat="1" ht="15.75" customHeight="1"/>
    <row r="95" s="351" customFormat="1" ht="15.75" customHeight="1"/>
    <row r="96" s="351" customFormat="1" ht="15.75" customHeight="1"/>
    <row r="97" s="351" customFormat="1" ht="15.75" customHeight="1"/>
    <row r="98" s="351" customFormat="1" ht="15.75" customHeight="1"/>
    <row r="99" s="351" customFormat="1" ht="15.75" customHeight="1"/>
    <row r="100" s="351" customFormat="1" ht="15.75" customHeight="1"/>
    <row r="101" s="351" customFormat="1" ht="15.75" customHeight="1"/>
    <row r="102" s="351" customFormat="1" ht="15.75" customHeight="1"/>
    <row r="103" s="351" customFormat="1" ht="15.75" customHeight="1"/>
    <row r="104" s="351" customFormat="1" ht="15.75" customHeight="1"/>
    <row r="105" s="351" customFormat="1" ht="15.75" customHeight="1"/>
    <row r="106" s="351" customFormat="1" ht="15.75" customHeight="1"/>
    <row r="107" s="351" customFormat="1" ht="15.75" customHeight="1"/>
    <row r="108" s="351" customFormat="1" ht="15.75" customHeight="1"/>
    <row r="109" s="351" customFormat="1" ht="15.75" customHeight="1"/>
    <row r="110" s="351" customFormat="1" ht="15.75" customHeight="1"/>
    <row r="111" s="351" customFormat="1" ht="15.75" customHeight="1"/>
    <row r="112" s="351" customFormat="1" ht="15.75" customHeight="1"/>
    <row r="113" s="351" customFormat="1" ht="15.75" customHeight="1"/>
    <row r="114" s="351" customFormat="1" ht="15.75" customHeight="1"/>
    <row r="115" s="351" customFormat="1" ht="15.75" customHeight="1"/>
    <row r="116" s="351" customFormat="1" ht="15.75" customHeight="1"/>
    <row r="117" s="351" customFormat="1" ht="15.75" customHeight="1"/>
    <row r="118" s="351" customFormat="1" ht="15.75" customHeight="1"/>
    <row r="119" s="351" customFormat="1" ht="15.75" customHeight="1"/>
    <row r="120" s="351" customFormat="1" ht="15.75" customHeight="1"/>
    <row r="121" s="351" customFormat="1" ht="15.75" customHeight="1"/>
    <row r="122" s="351" customFormat="1" ht="15.75" customHeight="1"/>
    <row r="123" s="351" customFormat="1" ht="15.75" customHeight="1"/>
    <row r="124" s="351" customFormat="1" ht="15.75" customHeight="1"/>
    <row r="125" s="351" customFormat="1" ht="15.75" customHeight="1"/>
    <row r="126" s="351" customFormat="1" ht="15.75" customHeight="1"/>
    <row r="127" s="351" customFormat="1" ht="15.75" customHeight="1"/>
    <row r="128" s="351" customFormat="1" ht="15.75" customHeight="1"/>
    <row r="129" s="351" customFormat="1" ht="15.75" customHeight="1"/>
    <row r="130" s="351" customFormat="1" ht="15.75" customHeight="1"/>
    <row r="131" s="351" customFormat="1" ht="15.75" customHeight="1"/>
    <row r="132" s="351" customFormat="1" ht="15.75" customHeight="1"/>
    <row r="133" s="351" customFormat="1" ht="15.75" customHeight="1"/>
    <row r="134" s="351" customFormat="1" ht="15.75" customHeight="1"/>
    <row r="135" s="351" customFormat="1" ht="15.75" customHeight="1"/>
    <row r="136" s="351" customFormat="1" ht="15.75" customHeight="1"/>
    <row r="137" s="351" customFormat="1" ht="15.75" customHeight="1"/>
    <row r="138" s="351" customFormat="1" ht="15.75" customHeight="1"/>
    <row r="139" s="351" customFormat="1" ht="15.75" customHeight="1"/>
    <row r="140" s="351" customFormat="1" ht="15.75" customHeight="1"/>
    <row r="141" s="351" customFormat="1" ht="15.75" customHeight="1"/>
    <row r="142" s="351" customFormat="1" ht="15.75" customHeight="1"/>
    <row r="143" s="351" customFormat="1" ht="15.75" customHeight="1"/>
    <row r="144" s="351" customFormat="1" ht="15.75" customHeight="1"/>
    <row r="145" s="351" customFormat="1" ht="15.75" customHeight="1"/>
    <row r="146" s="351" customFormat="1" ht="15.75" customHeight="1"/>
    <row r="147" s="351" customFormat="1" ht="15.75" customHeight="1"/>
    <row r="148" s="351" customFormat="1" ht="15.75" customHeight="1"/>
    <row r="149" s="351" customFormat="1" ht="15.75" customHeight="1"/>
    <row r="150" s="351" customFormat="1" ht="15.75" customHeight="1"/>
    <row r="151" s="351" customFormat="1" ht="15.75" customHeight="1"/>
    <row r="152" s="351" customFormat="1" ht="15.75" customHeight="1"/>
    <row r="153" s="351" customFormat="1" ht="15.75" customHeight="1"/>
    <row r="154" s="351" customFormat="1" ht="15.75" customHeight="1"/>
    <row r="155" s="351" customFormat="1" ht="15.75" customHeight="1"/>
    <row r="156" s="351" customFormat="1" ht="15.75" customHeight="1"/>
    <row r="157" s="351" customFormat="1" ht="15.75" customHeight="1"/>
    <row r="158" s="351" customFormat="1" ht="15.75" customHeight="1"/>
    <row r="159" s="351" customFormat="1" ht="15.75" customHeight="1"/>
    <row r="160" s="351" customFormat="1" ht="15.75" customHeight="1"/>
    <row r="161" s="351" customFormat="1" ht="15.75" customHeight="1"/>
    <row r="162" s="351" customFormat="1" ht="15.75" customHeight="1"/>
    <row r="163" s="351" customFormat="1" ht="15.75" customHeight="1"/>
    <row r="164" s="351" customFormat="1" ht="15.75" customHeight="1"/>
    <row r="165" s="351" customFormat="1" ht="15.75" customHeight="1"/>
    <row r="166" s="351" customFormat="1" ht="15.75" customHeight="1"/>
    <row r="167" s="351" customFormat="1" ht="15.75" customHeight="1"/>
    <row r="168" s="351" customFormat="1" ht="15.75" customHeight="1"/>
    <row r="169" s="351" customFormat="1" ht="15.75" customHeight="1"/>
    <row r="170" s="351" customFormat="1" ht="15.75" customHeight="1"/>
    <row r="171" s="351" customFormat="1" ht="15.75" customHeight="1"/>
    <row r="172" s="351" customFormat="1" ht="15.75" customHeight="1"/>
    <row r="173" s="351" customFormat="1" ht="15.75" customHeight="1"/>
    <row r="174" s="351" customFormat="1" ht="15.75" customHeight="1"/>
    <row r="175" s="351" customFormat="1" ht="15.75" customHeight="1"/>
    <row r="176" s="351" customFormat="1" ht="15.75" customHeight="1"/>
    <row r="177" s="351" customFormat="1" ht="15.75" customHeight="1"/>
    <row r="178" s="351" customFormat="1" ht="15.75" customHeight="1"/>
    <row r="179" s="351" customFormat="1" ht="15.75" customHeight="1"/>
    <row r="180" s="351" customFormat="1" ht="15.75" customHeight="1"/>
    <row r="181" s="351" customFormat="1" ht="15.75" customHeight="1"/>
    <row r="182" s="351" customFormat="1" ht="15.75" customHeight="1"/>
    <row r="183" s="351" customFormat="1" ht="15.75" customHeight="1"/>
    <row r="184" s="351" customFormat="1" ht="15.75" customHeight="1"/>
    <row r="185" s="351" customFormat="1" ht="15.75" customHeight="1"/>
    <row r="186" s="351" customFormat="1" ht="15.75" customHeight="1"/>
    <row r="187" s="351" customFormat="1" ht="15.75" customHeight="1"/>
    <row r="188" s="351" customFormat="1" ht="15.75" customHeight="1"/>
    <row r="189" s="351" customFormat="1" ht="15.75" customHeight="1"/>
    <row r="190" s="351" customFormat="1" ht="15.75" customHeight="1"/>
    <row r="191" s="351" customFormat="1" ht="15.75" customHeight="1"/>
    <row r="192" s="351" customFormat="1" ht="15.75" customHeight="1"/>
    <row r="193" s="351" customFormat="1" ht="15.75" customHeight="1"/>
    <row r="194" s="351" customFormat="1" ht="15.75" customHeight="1"/>
    <row r="195" s="351" customFormat="1" ht="15.75" customHeight="1"/>
    <row r="196" s="351" customFormat="1" ht="15.75" customHeight="1"/>
    <row r="197" s="351" customFormat="1" ht="15.75" customHeight="1"/>
    <row r="198" s="351" customFormat="1" ht="15.75" customHeight="1"/>
    <row r="199" s="351" customFormat="1" ht="15.75" customHeight="1"/>
    <row r="200" s="351" customFormat="1" ht="15.75" customHeight="1"/>
    <row r="201" s="351" customFormat="1" ht="15.75" customHeight="1"/>
    <row r="202" s="351" customFormat="1" ht="15.75" customHeight="1"/>
    <row r="203" s="351" customFormat="1" ht="15.75" customHeight="1"/>
    <row r="204" s="351" customFormat="1" ht="15.75" customHeight="1"/>
    <row r="205" s="351" customFormat="1" ht="15.75" customHeight="1"/>
    <row r="206" s="351" customFormat="1" ht="15.75" customHeight="1"/>
    <row r="207" s="351" customFormat="1" ht="15.75" customHeight="1"/>
    <row r="208" s="351" customFormat="1" ht="15.75" customHeight="1"/>
    <row r="209" s="351" customFormat="1" ht="15.75" customHeight="1"/>
    <row r="210" s="351" customFormat="1" ht="15.75" customHeight="1"/>
    <row r="211" s="351" customFormat="1" ht="15.75" customHeight="1"/>
    <row r="212" s="351" customFormat="1" ht="15.75" customHeight="1"/>
    <row r="213" s="351" customFormat="1" ht="15.75" customHeight="1"/>
    <row r="214" s="351" customFormat="1" ht="15.75" customHeight="1"/>
    <row r="215" s="351" customFormat="1" ht="15.75" customHeight="1"/>
    <row r="216" s="351" customFormat="1" ht="15.75" customHeight="1"/>
    <row r="217" s="351" customFormat="1" ht="15.75" customHeight="1"/>
    <row r="218" s="351" customFormat="1" ht="15.75" customHeight="1"/>
    <row r="219" s="351" customFormat="1" ht="15.75" customHeight="1"/>
    <row r="220" s="351" customFormat="1" ht="15.75" customHeight="1"/>
    <row r="221" s="351" customFormat="1" ht="15.75" customHeight="1"/>
    <row r="222" s="351" customFormat="1" ht="15.75" customHeight="1"/>
    <row r="223" s="351" customFormat="1" ht="15.75" customHeight="1"/>
    <row r="224" s="351" customFormat="1" ht="15.75" customHeight="1"/>
    <row r="225" s="351" customFormat="1" ht="15.75" customHeight="1"/>
    <row r="226" s="351" customFormat="1" ht="15.75" customHeight="1"/>
    <row r="227" s="351" customFormat="1" ht="15.75" customHeight="1"/>
    <row r="228" s="351" customFormat="1" ht="15.75" customHeight="1"/>
    <row r="229" s="351" customFormat="1" ht="15.75" customHeight="1"/>
    <row r="230" s="351" customFormat="1" ht="15.75" customHeight="1"/>
    <row r="231" s="351" customFormat="1" ht="15.75" customHeight="1"/>
    <row r="232" s="351" customFormat="1" ht="15.75" customHeight="1"/>
    <row r="233" s="351" customFormat="1" ht="15.75" customHeight="1"/>
    <row r="234" s="351" customFormat="1" ht="15.75" customHeight="1"/>
    <row r="235" s="351" customFormat="1" ht="15.75" customHeight="1"/>
    <row r="236" s="351" customFormat="1" ht="15.75" customHeight="1"/>
    <row r="237" s="351" customFormat="1" ht="15.75" customHeight="1"/>
    <row r="238" s="351" customFormat="1" ht="15.75" customHeight="1"/>
    <row r="239" s="351" customFormat="1" ht="15.75" customHeight="1"/>
    <row r="240" s="351" customFormat="1" ht="15.75" customHeight="1"/>
    <row r="241" s="351" customFormat="1" ht="15.75" customHeight="1"/>
    <row r="242" s="351" customFormat="1" ht="15.75" customHeight="1"/>
    <row r="243" s="351" customFormat="1" ht="15.75" customHeight="1"/>
    <row r="244" s="351" customFormat="1" ht="15.75" customHeight="1"/>
    <row r="245" s="351" customFormat="1" ht="15.75" customHeight="1"/>
    <row r="246" s="351" customFormat="1" ht="15.75" customHeight="1"/>
    <row r="247" s="351" customFormat="1" ht="15.75" customHeight="1"/>
    <row r="248" s="351" customFormat="1" ht="15.75" customHeight="1"/>
    <row r="249" s="351" customFormat="1" ht="15.75" customHeight="1"/>
    <row r="250" s="351" customFormat="1" ht="15.75" customHeight="1"/>
    <row r="251" s="351" customFormat="1" ht="15.75" customHeight="1"/>
    <row r="252" s="351" customFormat="1" ht="15.75" customHeight="1"/>
    <row r="253" s="351" customFormat="1" ht="15.75" customHeight="1"/>
    <row r="254" s="351" customFormat="1" ht="15.75" customHeight="1"/>
    <row r="255" s="351" customFormat="1" ht="15.75" customHeight="1"/>
    <row r="256" s="351" customFormat="1" ht="15.75" customHeight="1"/>
    <row r="257" s="351" customFormat="1" ht="15.75" customHeight="1"/>
    <row r="258" s="351" customFormat="1" ht="15.75" customHeight="1"/>
    <row r="259" s="351" customFormat="1" ht="15.75" customHeight="1"/>
    <row r="260" s="351" customFormat="1" ht="15.75" customHeight="1"/>
    <row r="261" s="351" customFormat="1" ht="15.75" customHeight="1"/>
    <row r="262" s="351" customFormat="1" ht="15.75" customHeight="1"/>
    <row r="263" s="351" customFormat="1" ht="15.75" customHeight="1"/>
    <row r="264" s="351" customFormat="1" ht="15.75" customHeight="1"/>
    <row r="265" s="351" customFormat="1" ht="15.75" customHeight="1"/>
    <row r="266" s="351" customFormat="1" ht="15.75" customHeight="1"/>
    <row r="267" s="351" customFormat="1" ht="15.75" customHeight="1"/>
    <row r="268" s="351" customFormat="1" ht="15.75" customHeight="1"/>
    <row r="269" s="351" customFormat="1" ht="15.75" customHeight="1"/>
    <row r="270" s="351" customFormat="1" ht="15.75" customHeight="1"/>
    <row r="271" s="351" customFormat="1" ht="15.75" customHeight="1"/>
    <row r="272" s="351" customFormat="1" ht="15.75" customHeight="1"/>
    <row r="273" s="351" customFormat="1" ht="15.75" customHeight="1"/>
    <row r="274" s="351" customFormat="1" ht="15.75" customHeight="1"/>
    <row r="275" s="351" customFormat="1" ht="15.75" customHeight="1"/>
    <row r="276" s="351" customFormat="1" ht="15.75" customHeight="1"/>
    <row r="277" s="351" customFormat="1" ht="15.75" customHeight="1"/>
    <row r="278" s="351" customFormat="1" ht="15.75" customHeight="1"/>
    <row r="279" s="351" customFormat="1" ht="15.75" customHeight="1"/>
    <row r="280" s="351" customFormat="1" ht="15.75" customHeight="1"/>
    <row r="281" s="351" customFormat="1" ht="15.75" customHeight="1"/>
    <row r="282" s="351" customFormat="1" ht="15.75" customHeight="1"/>
    <row r="283" s="351" customFormat="1" ht="15.75" customHeight="1"/>
    <row r="284" s="351" customFormat="1" ht="15.75" customHeight="1"/>
    <row r="285" s="351" customFormat="1" ht="15.75" customHeight="1"/>
    <row r="286" s="351" customFormat="1" ht="15.75" customHeight="1"/>
    <row r="287" s="351" customFormat="1" ht="15.75" customHeight="1"/>
    <row r="288" s="351" customFormat="1" ht="15.75" customHeight="1"/>
    <row r="289" s="351" customFormat="1" ht="15.75" customHeight="1"/>
    <row r="290" s="351" customFormat="1" ht="15.75" customHeight="1"/>
    <row r="291" s="351" customFormat="1" ht="15.75" customHeight="1"/>
    <row r="292" s="351" customFormat="1" ht="15.75" customHeight="1"/>
    <row r="293" s="351" customFormat="1" ht="15.75" customHeight="1"/>
    <row r="294" s="351" customFormat="1" ht="15.75" customHeight="1"/>
    <row r="295" s="351" customFormat="1" ht="15.75" customHeight="1"/>
    <row r="296" s="351" customFormat="1" ht="15.75" customHeight="1"/>
    <row r="297" s="351" customFormat="1" ht="15.75" customHeight="1"/>
    <row r="298" s="351" customFormat="1" ht="15.75" customHeight="1"/>
    <row r="299" s="351" customFormat="1" ht="15.75" customHeight="1"/>
    <row r="300" s="351" customFormat="1" ht="15.75" customHeight="1"/>
    <row r="301" s="351" customFormat="1" ht="15.75" customHeight="1"/>
    <row r="302" s="351" customFormat="1" ht="15.75" customHeight="1"/>
    <row r="303" s="351" customFormat="1" ht="15.75" customHeight="1"/>
    <row r="304" s="351" customFormat="1" ht="15.75" customHeight="1"/>
    <row r="305" s="351" customFormat="1" ht="15.75" customHeight="1"/>
    <row r="306" s="351" customFormat="1" ht="15.75" customHeight="1"/>
    <row r="307" s="351" customFormat="1" ht="15.75" customHeight="1"/>
    <row r="308" s="351" customFormat="1" ht="15.75" customHeight="1"/>
    <row r="309" s="351" customFormat="1" ht="15.75" customHeight="1"/>
    <row r="310" s="351" customFormat="1" ht="15.75" customHeight="1"/>
    <row r="311" s="351" customFormat="1" ht="15.75" customHeight="1"/>
    <row r="312" s="351" customFormat="1" ht="15.75" customHeight="1"/>
    <row r="313" s="351" customFormat="1" ht="15.75" customHeight="1"/>
    <row r="314" s="351" customFormat="1" ht="15.75" customHeight="1"/>
    <row r="315" s="351" customFormat="1" ht="15.75" customHeight="1"/>
    <row r="316" s="351" customFormat="1" ht="15.75" customHeight="1"/>
    <row r="317" s="351" customFormat="1" ht="15.75" customHeight="1"/>
    <row r="318" s="351" customFormat="1" ht="15.75" customHeight="1"/>
    <row r="319" s="351" customFormat="1" ht="15.75" customHeight="1"/>
    <row r="320" s="351" customFormat="1" ht="15.75" customHeight="1"/>
    <row r="321" s="351" customFormat="1" ht="15.75" customHeight="1"/>
    <row r="322" s="351" customFormat="1" ht="15.75" customHeight="1"/>
    <row r="323" s="351" customFormat="1" ht="15.75" customHeight="1"/>
    <row r="324" s="351" customFormat="1" ht="15.75" customHeight="1"/>
    <row r="325" s="351" customFormat="1" ht="15.75" customHeight="1"/>
    <row r="326" s="351" customFormat="1" ht="15.75" customHeight="1"/>
    <row r="327" s="351" customFormat="1" ht="15.75" customHeight="1"/>
    <row r="328" s="351" customFormat="1" ht="15.75" customHeight="1"/>
    <row r="329" s="351" customFormat="1" ht="15.75" customHeight="1"/>
    <row r="330" s="351" customFormat="1" ht="15.75" customHeight="1"/>
    <row r="331" s="351" customFormat="1" ht="15.75" customHeight="1"/>
    <row r="332" s="351" customFormat="1" ht="15.75" customHeight="1"/>
    <row r="333" s="351" customFormat="1" ht="15.75" customHeight="1"/>
    <row r="334" s="351" customFormat="1" ht="15.75" customHeight="1"/>
    <row r="335" s="351" customFormat="1" ht="15.75" customHeight="1"/>
    <row r="336" s="351" customFormat="1" ht="15.75" customHeight="1"/>
    <row r="337" s="351" customFormat="1" ht="15.75" customHeight="1"/>
    <row r="338" s="351" customFormat="1" ht="15.75" customHeight="1"/>
    <row r="339" s="351" customFormat="1" ht="15.75" customHeight="1"/>
    <row r="340" s="351" customFormat="1" ht="15.75" customHeight="1"/>
    <row r="341" s="351" customFormat="1" ht="15.75" customHeight="1"/>
    <row r="342" s="351" customFormat="1" ht="15.75" customHeight="1"/>
    <row r="343" s="351" customFormat="1" ht="15.75" customHeight="1"/>
    <row r="344" s="351" customFormat="1" ht="15.75" customHeight="1"/>
    <row r="345" s="351" customFormat="1" ht="15.75" customHeight="1"/>
    <row r="346" s="351" customFormat="1" ht="15.75" customHeight="1"/>
    <row r="347" s="351" customFormat="1" ht="15.75" customHeight="1"/>
    <row r="348" s="351" customFormat="1" ht="15.75" customHeight="1"/>
    <row r="349" s="351" customFormat="1" ht="15.75" customHeight="1"/>
    <row r="350" s="351" customFormat="1" ht="15.75" customHeight="1"/>
    <row r="351" s="351" customFormat="1" ht="15.75" customHeight="1"/>
    <row r="352" s="351" customFormat="1" ht="15.75" customHeight="1"/>
    <row r="353" s="351" customFormat="1" ht="15.75" customHeight="1"/>
    <row r="354" s="351" customFormat="1" ht="15.75" customHeight="1"/>
    <row r="355" s="351" customFormat="1" ht="15.75" customHeight="1"/>
    <row r="356" s="351" customFormat="1" ht="15.75" customHeight="1"/>
    <row r="357" s="351" customFormat="1" ht="15.75" customHeight="1"/>
    <row r="358" s="351" customFormat="1" ht="15.75" customHeight="1"/>
    <row r="359" s="351" customFormat="1" ht="15.75" customHeight="1"/>
    <row r="360" s="351" customFormat="1" ht="15.75" customHeight="1"/>
    <row r="361" s="351" customFormat="1" ht="15.75" customHeight="1"/>
    <row r="362" s="351" customFormat="1" ht="15.75" customHeight="1"/>
    <row r="363" s="351" customFormat="1" ht="15.75" customHeight="1"/>
    <row r="364" s="351" customFormat="1" ht="15.75" customHeight="1"/>
    <row r="365" s="351" customFormat="1" ht="15.75" customHeight="1"/>
    <row r="366" s="351" customFormat="1" ht="15.75" customHeight="1"/>
    <row r="367" s="351" customFormat="1" ht="15.75" customHeight="1"/>
    <row r="368" s="351" customFormat="1" ht="15.75" customHeight="1"/>
    <row r="369" s="351" customFormat="1" ht="15.75" customHeight="1"/>
    <row r="370" s="351" customFormat="1" ht="15.75" customHeight="1"/>
    <row r="371" s="351" customFormat="1" ht="15.75" customHeight="1"/>
    <row r="372" s="351" customFormat="1" ht="15.75" customHeight="1"/>
    <row r="373" s="351" customFormat="1" ht="15.75" customHeight="1"/>
    <row r="374" s="351" customFormat="1" ht="15.75" customHeight="1"/>
    <row r="375" s="351" customFormat="1" ht="15.75" customHeight="1"/>
    <row r="376" s="351" customFormat="1" ht="15.75" customHeight="1"/>
    <row r="377" s="351" customFormat="1" ht="15.75" customHeight="1"/>
    <row r="378" s="351" customFormat="1" ht="15.75" customHeight="1"/>
    <row r="379" s="351" customFormat="1" ht="15.75" customHeight="1"/>
    <row r="380" s="351" customFormat="1" ht="15.75" customHeight="1"/>
    <row r="381" s="351" customFormat="1" ht="15.75" customHeight="1"/>
    <row r="382" s="351" customFormat="1" ht="15.75" customHeight="1"/>
    <row r="383" s="351" customFormat="1" ht="15.75" customHeight="1"/>
    <row r="384" s="351" customFormat="1" ht="15.75" customHeight="1"/>
    <row r="385" s="351" customFormat="1" ht="15.75" customHeight="1"/>
    <row r="386" s="351" customFormat="1" ht="15.75" customHeight="1"/>
    <row r="387" s="351" customFormat="1" ht="15.75" customHeight="1"/>
    <row r="388" s="351" customFormat="1" ht="15.75" customHeight="1"/>
    <row r="389" s="351" customFormat="1" ht="15.75" customHeight="1"/>
    <row r="390" s="351" customFormat="1" ht="15.75" customHeight="1"/>
    <row r="391" s="351" customFormat="1" ht="15.75" customHeight="1"/>
    <row r="392" s="351" customFormat="1" ht="15.75" customHeight="1"/>
    <row r="393" s="351" customFormat="1" ht="15.75" customHeight="1"/>
    <row r="394" s="351" customFormat="1" ht="15.75" customHeight="1"/>
    <row r="395" s="351" customFormat="1" ht="15.75" customHeight="1"/>
    <row r="396" s="351" customFormat="1" ht="15.75" customHeight="1"/>
    <row r="397" s="351" customFormat="1" ht="15.75" customHeight="1"/>
    <row r="398" s="351" customFormat="1" ht="15.75" customHeight="1"/>
    <row r="399" s="351" customFormat="1" ht="15.75" customHeight="1"/>
    <row r="400" s="351" customFormat="1" ht="15.75" customHeight="1"/>
    <row r="401" s="351" customFormat="1" ht="15.75" customHeight="1"/>
    <row r="402" s="351" customFormat="1" ht="15.75" customHeight="1"/>
    <row r="403" s="351" customFormat="1" ht="15.75" customHeight="1"/>
    <row r="404" s="351" customFormat="1" ht="15.75" customHeight="1"/>
    <row r="405" s="351" customFormat="1" ht="15.75" customHeight="1"/>
    <row r="406" s="351" customFormat="1" ht="15.75" customHeight="1"/>
    <row r="407" s="351" customFormat="1" ht="15.75" customHeight="1"/>
    <row r="408" s="351" customFormat="1" ht="15.75" customHeight="1"/>
    <row r="409" s="351" customFormat="1" ht="15.75" customHeight="1"/>
    <row r="410" s="351" customFormat="1" ht="15.75" customHeight="1"/>
    <row r="411" s="351" customFormat="1" ht="15.75" customHeight="1"/>
    <row r="412" s="351" customFormat="1" ht="15.75" customHeight="1"/>
    <row r="413" s="351" customFormat="1" ht="15.75" customHeight="1"/>
    <row r="414" s="351" customFormat="1" ht="15.75" customHeight="1"/>
    <row r="415" s="351" customFormat="1" ht="15.75" customHeight="1"/>
    <row r="416" s="351" customFormat="1" ht="15.75" customHeight="1"/>
    <row r="417" s="351" customFormat="1" ht="15.75" customHeight="1"/>
    <row r="418" s="351" customFormat="1" ht="15.75" customHeight="1"/>
    <row r="419" s="351" customFormat="1" ht="15.75" customHeight="1"/>
    <row r="420" s="351" customFormat="1" ht="15.75" customHeight="1"/>
    <row r="421" s="351" customFormat="1" ht="15.75" customHeight="1"/>
    <row r="422" s="351" customFormat="1" ht="15.75" customHeight="1"/>
    <row r="423" s="351" customFormat="1" ht="15.75" customHeight="1"/>
    <row r="424" s="351" customFormat="1" ht="15.75" customHeight="1"/>
    <row r="425" s="351" customFormat="1" ht="15.75" customHeight="1"/>
    <row r="426" s="351" customFormat="1" ht="15.75" customHeight="1"/>
    <row r="427" s="351" customFormat="1" ht="15.75" customHeight="1"/>
    <row r="428" s="351" customFormat="1" ht="15.75" customHeight="1"/>
    <row r="429" s="351" customFormat="1" ht="15.75" customHeight="1"/>
    <row r="430" s="351" customFormat="1" ht="15.75" customHeight="1"/>
    <row r="431" s="351" customFormat="1" ht="15.75" customHeight="1"/>
    <row r="432" s="351" customFormat="1" ht="15.75" customHeight="1"/>
    <row r="433" s="351" customFormat="1" ht="15.75" customHeight="1"/>
    <row r="434" s="351" customFormat="1" ht="15.75" customHeight="1"/>
    <row r="435" s="351" customFormat="1" ht="15.75" customHeight="1"/>
    <row r="436" s="351" customFormat="1" ht="15.75" customHeight="1"/>
    <row r="437" s="351" customFormat="1" ht="15.75" customHeight="1"/>
    <row r="438" s="351" customFormat="1" ht="15.75" customHeight="1"/>
    <row r="439" s="351" customFormat="1" ht="15.75" customHeight="1"/>
    <row r="440" s="351" customFormat="1" ht="15.75" customHeight="1"/>
    <row r="441" s="351" customFormat="1" ht="15.75" customHeight="1"/>
    <row r="442" s="351" customFormat="1" ht="15.75" customHeight="1"/>
    <row r="443" s="351" customFormat="1" ht="15.75" customHeight="1"/>
    <row r="444" s="351" customFormat="1" ht="15.75" customHeight="1"/>
    <row r="445" s="351" customFormat="1" ht="15.75" customHeight="1"/>
    <row r="446" s="351" customFormat="1" ht="15.75" customHeight="1"/>
    <row r="447" s="351" customFormat="1" ht="15.75" customHeight="1"/>
    <row r="448" s="351" customFormat="1" ht="15.75" customHeight="1"/>
    <row r="449" s="351" customFormat="1" ht="15.75" customHeight="1"/>
    <row r="450" s="351" customFormat="1" ht="15.75" customHeight="1"/>
    <row r="451" s="351" customFormat="1" ht="15.75" customHeight="1"/>
    <row r="452" s="351" customFormat="1" ht="15.75" customHeight="1"/>
    <row r="453" s="351" customFormat="1" ht="15.75" customHeight="1"/>
    <row r="454" s="351" customFormat="1" ht="15.75" customHeight="1"/>
    <row r="455" s="351" customFormat="1" ht="15.75" customHeight="1"/>
    <row r="456" s="351" customFormat="1" ht="15.75" customHeight="1"/>
    <row r="457" s="351" customFormat="1" ht="15.75" customHeight="1"/>
    <row r="458" s="351" customFormat="1" ht="15.75" customHeight="1"/>
    <row r="459" s="351" customFormat="1" ht="15.75" customHeight="1"/>
    <row r="460" s="351" customFormat="1" ht="15.75" customHeight="1"/>
    <row r="461" s="351" customFormat="1" ht="15.75" customHeight="1"/>
    <row r="462" s="351" customFormat="1" ht="15.75" customHeight="1"/>
    <row r="463" s="351" customFormat="1" ht="15.75" customHeight="1"/>
    <row r="464" s="351" customFormat="1" ht="15.75" customHeight="1"/>
    <row r="465" s="351" customFormat="1" ht="15.75" customHeight="1"/>
    <row r="466" s="351" customFormat="1" ht="15.75" customHeight="1"/>
    <row r="467" s="351" customFormat="1" ht="15.75" customHeight="1"/>
    <row r="468" s="351" customFormat="1" ht="15.75" customHeight="1"/>
    <row r="469" s="351" customFormat="1" ht="15.75" customHeight="1"/>
    <row r="470" s="351" customFormat="1" ht="15.75" customHeight="1"/>
    <row r="471" s="351" customFormat="1" ht="15.75" customHeight="1"/>
    <row r="472" s="351" customFormat="1" ht="15.75" customHeight="1"/>
    <row r="473" s="351" customFormat="1" ht="15.75" customHeight="1"/>
    <row r="474" s="351" customFormat="1" ht="15.75" customHeight="1"/>
    <row r="475" s="351" customFormat="1" ht="15.75" customHeight="1"/>
    <row r="476" s="351" customFormat="1" ht="15.75" customHeight="1"/>
    <row r="477" s="351" customFormat="1" ht="15.75" customHeight="1"/>
    <row r="478" s="351" customFormat="1" ht="15.75" customHeight="1"/>
    <row r="479" s="351" customFormat="1" ht="15.75" customHeight="1"/>
    <row r="480" s="351" customFormat="1" ht="15.75" customHeight="1"/>
    <row r="481" s="351" customFormat="1" ht="15.75" customHeight="1"/>
    <row r="482" s="351" customFormat="1" ht="15.75" customHeight="1"/>
    <row r="483" s="351" customFormat="1" ht="15.75" customHeight="1"/>
    <row r="484" s="351" customFormat="1" ht="15.75" customHeight="1"/>
    <row r="485" s="351" customFormat="1" ht="15.75" customHeight="1"/>
    <row r="486" s="351" customFormat="1" ht="15.75" customHeight="1"/>
    <row r="487" s="351" customFormat="1" ht="15.75" customHeight="1"/>
    <row r="488" s="351" customFormat="1" ht="15.75" customHeight="1"/>
    <row r="489" s="351" customFormat="1" ht="15.75" customHeight="1"/>
    <row r="490" s="351" customFormat="1" ht="15.75" customHeight="1"/>
    <row r="491" s="351" customFormat="1" ht="15.75" customHeight="1"/>
    <row r="492" s="351" customFormat="1" ht="15.75" customHeight="1"/>
    <row r="493" s="351" customFormat="1" ht="15.75" customHeight="1"/>
    <row r="494" s="351" customFormat="1" ht="15.75" customHeight="1"/>
    <row r="495" s="351" customFormat="1" ht="15.75" customHeight="1"/>
    <row r="496" s="351" customFormat="1" ht="15.75" customHeight="1"/>
    <row r="497" s="351" customFormat="1" ht="15.75" customHeight="1"/>
    <row r="498" s="351" customFormat="1" ht="15.75" customHeight="1"/>
    <row r="499" s="351" customFormat="1" ht="15.75" customHeight="1"/>
    <row r="500" s="351" customFormat="1" ht="15.75" customHeight="1"/>
    <row r="501" s="351" customFormat="1" ht="15.75" customHeight="1"/>
    <row r="502" s="351" customFormat="1" ht="15.75" customHeight="1"/>
    <row r="503" s="351" customFormat="1" ht="15.75" customHeight="1"/>
    <row r="504" s="351" customFormat="1" ht="15.75" customHeight="1"/>
    <row r="505" s="351" customFormat="1" ht="15.75" customHeight="1"/>
    <row r="506" s="351" customFormat="1" ht="15.75" customHeight="1"/>
    <row r="507" s="351" customFormat="1" ht="15.75" customHeight="1"/>
    <row r="508" s="351" customFormat="1" ht="15.75" customHeight="1"/>
    <row r="509" s="351" customFormat="1" ht="15.75" customHeight="1"/>
    <row r="510" s="351" customFormat="1" ht="15.75" customHeight="1"/>
    <row r="511" s="351" customFormat="1" ht="15.75" customHeight="1"/>
    <row r="512" s="351" customFormat="1" ht="15.75" customHeight="1"/>
    <row r="513" s="351" customFormat="1" ht="15.75" customHeight="1"/>
    <row r="514" s="351" customFormat="1" ht="15.75" customHeight="1"/>
    <row r="515" s="351" customFormat="1" ht="15.75" customHeight="1"/>
    <row r="516" s="351" customFormat="1" ht="15.75" customHeight="1"/>
    <row r="517" s="351" customFormat="1" ht="15.75" customHeight="1"/>
    <row r="518" s="351" customFormat="1" ht="15.75" customHeight="1"/>
    <row r="519" s="351" customFormat="1" ht="15.75" customHeight="1"/>
    <row r="520" s="351" customFormat="1" ht="15.75" customHeight="1"/>
    <row r="521" s="351" customFormat="1" ht="15.75" customHeight="1"/>
    <row r="522" s="351" customFormat="1" ht="15.75" customHeight="1"/>
    <row r="523" s="351" customFormat="1" ht="15.75" customHeight="1"/>
    <row r="524" s="351" customFormat="1" ht="15.75" customHeight="1"/>
    <row r="525" s="351" customFormat="1" ht="15.75" customHeight="1"/>
    <row r="526" s="351" customFormat="1" ht="15.75" customHeight="1"/>
    <row r="527" s="351" customFormat="1" ht="15.75" customHeight="1"/>
    <row r="528" s="351" customFormat="1" ht="15.75" customHeight="1"/>
    <row r="529" s="351" customFormat="1" ht="15.75" customHeight="1"/>
    <row r="530" s="351" customFormat="1" ht="15.75" customHeight="1"/>
    <row r="531" s="351" customFormat="1" ht="15.75" customHeight="1"/>
    <row r="532" s="351" customFormat="1" ht="15.75" customHeight="1"/>
    <row r="533" s="351" customFormat="1" ht="15.75" customHeight="1"/>
    <row r="534" s="351" customFormat="1" ht="15.75" customHeight="1"/>
    <row r="535" s="351" customFormat="1" ht="15.75" customHeight="1"/>
    <row r="536" s="351" customFormat="1" ht="15.75" customHeight="1"/>
    <row r="537" s="351" customFormat="1" ht="15.75" customHeight="1"/>
    <row r="538" s="351" customFormat="1" ht="15.75" customHeight="1"/>
    <row r="539" s="351" customFormat="1" ht="15.75" customHeight="1"/>
    <row r="540" s="351" customFormat="1" ht="15.75" customHeight="1"/>
    <row r="541" s="351" customFormat="1" ht="15.75" customHeight="1"/>
    <row r="542" s="351" customFormat="1" ht="15.75" customHeight="1"/>
    <row r="543" s="351" customFormat="1" ht="15.75" customHeight="1"/>
    <row r="544" s="351" customFormat="1" ht="15.75" customHeight="1"/>
    <row r="545" s="351" customFormat="1" ht="15.75" customHeight="1"/>
    <row r="546" s="351" customFormat="1" ht="15.75" customHeight="1"/>
    <row r="547" s="351" customFormat="1" ht="15.75" customHeight="1"/>
    <row r="548" s="351" customFormat="1" ht="15.75" customHeight="1"/>
    <row r="549" s="351" customFormat="1" ht="15.75" customHeight="1"/>
    <row r="550" s="351" customFormat="1" ht="15.75" customHeight="1"/>
    <row r="551" s="351" customFormat="1" ht="15.75" customHeight="1"/>
    <row r="552" s="351" customFormat="1" ht="15.75" customHeight="1"/>
    <row r="553" s="351" customFormat="1" ht="15.75" customHeight="1"/>
    <row r="554" s="351" customFormat="1" ht="15.75" customHeight="1"/>
    <row r="555" s="351" customFormat="1" ht="15.75" customHeight="1"/>
    <row r="556" s="351" customFormat="1" ht="15.75" customHeight="1"/>
    <row r="557" s="351" customFormat="1" ht="15.75" customHeight="1"/>
    <row r="558" s="351" customFormat="1" ht="15.75" customHeight="1"/>
    <row r="559" s="351" customFormat="1" ht="15.75" customHeight="1"/>
    <row r="560" s="351" customFormat="1" ht="15.75" customHeight="1"/>
    <row r="561" s="351" customFormat="1" ht="15.75" customHeight="1"/>
    <row r="562" s="351" customFormat="1" ht="15.75" customHeight="1"/>
    <row r="563" s="351" customFormat="1" ht="15.75" customHeight="1"/>
    <row r="564" s="351" customFormat="1" ht="15.75" customHeight="1"/>
    <row r="565" s="351" customFormat="1" ht="15.75" customHeight="1"/>
    <row r="566" s="351" customFormat="1" ht="15.75" customHeight="1"/>
    <row r="567" s="351" customFormat="1" ht="15.75" customHeight="1"/>
    <row r="568" s="351" customFormat="1" ht="15.75" customHeight="1"/>
    <row r="569" s="351" customFormat="1" ht="15.75" customHeight="1"/>
    <row r="570" s="351" customFormat="1" ht="15.75" customHeight="1"/>
    <row r="571" s="351" customFormat="1" ht="15.75" customHeight="1"/>
    <row r="572" s="351" customFormat="1" ht="15.75" customHeight="1"/>
    <row r="573" s="351" customFormat="1" ht="15.75" customHeight="1"/>
    <row r="574" s="351" customFormat="1" ht="15.75" customHeight="1"/>
    <row r="575" s="351" customFormat="1" ht="15.75" customHeight="1"/>
    <row r="576" s="351" customFormat="1" ht="15.75" customHeight="1"/>
    <row r="577" s="351" customFormat="1" ht="15.75" customHeight="1"/>
    <row r="578" s="351" customFormat="1" ht="15.75" customHeight="1"/>
    <row r="579" s="351" customFormat="1" ht="15.75" customHeight="1"/>
    <row r="580" s="351" customFormat="1" ht="15.75" customHeight="1"/>
    <row r="581" s="351" customFormat="1" ht="15.75" customHeight="1"/>
    <row r="582" s="351" customFormat="1" ht="15.75" customHeight="1"/>
    <row r="583" s="351" customFormat="1" ht="15.75" customHeight="1"/>
    <row r="584" s="351" customFormat="1" ht="15.75" customHeight="1"/>
    <row r="585" s="351" customFormat="1" ht="15.75" customHeight="1"/>
    <row r="586" s="351" customFormat="1" ht="15.75" customHeight="1"/>
    <row r="587" s="351" customFormat="1" ht="15.75" customHeight="1"/>
    <row r="588" s="351" customFormat="1" ht="15.75" customHeight="1"/>
    <row r="589" s="351" customFormat="1" ht="15.75" customHeight="1"/>
    <row r="590" s="351" customFormat="1" ht="15.75" customHeight="1"/>
    <row r="591" s="351" customFormat="1" ht="15.75" customHeight="1"/>
    <row r="592" s="351" customFormat="1" ht="15.75" customHeight="1"/>
    <row r="593" s="351" customFormat="1" ht="15.75" customHeight="1"/>
    <row r="594" s="351" customFormat="1" ht="15.75" customHeight="1"/>
    <row r="595" s="351" customFormat="1" ht="15.75" customHeight="1"/>
    <row r="596" s="351" customFormat="1" ht="15.75" customHeight="1"/>
    <row r="597" s="351" customFormat="1" ht="15.75" customHeight="1"/>
    <row r="598" s="351" customFormat="1" ht="15.75" customHeight="1"/>
    <row r="599" s="351" customFormat="1" ht="15.75" customHeight="1"/>
    <row r="600" s="351" customFormat="1" ht="15.75" customHeight="1"/>
    <row r="601" s="351" customFormat="1" ht="15.75" customHeight="1"/>
    <row r="602" s="351" customFormat="1" ht="15.75" customHeight="1"/>
    <row r="603" s="351" customFormat="1" ht="15.75" customHeight="1"/>
    <row r="604" s="351" customFormat="1" ht="15.75" customHeight="1"/>
    <row r="605" s="351" customFormat="1" ht="15.75" customHeight="1"/>
    <row r="606" s="351" customFormat="1" ht="15.75" customHeight="1"/>
    <row r="607" s="351" customFormat="1" ht="15.75" customHeight="1"/>
    <row r="608" s="351" customFormat="1" ht="15.75" customHeight="1"/>
    <row r="609" s="351" customFormat="1" ht="15.75" customHeight="1"/>
    <row r="610" s="351" customFormat="1" ht="15.75" customHeight="1"/>
    <row r="611" s="351" customFormat="1" ht="15.75" customHeight="1"/>
    <row r="612" s="351" customFormat="1" ht="15.75" customHeight="1"/>
    <row r="613" s="351" customFormat="1" ht="15.75" customHeight="1"/>
    <row r="614" s="351" customFormat="1" ht="15.75" customHeight="1"/>
    <row r="615" s="351" customFormat="1" ht="15.75" customHeight="1"/>
    <row r="616" s="351" customFormat="1" ht="15.75" customHeight="1"/>
    <row r="617" s="351" customFormat="1" ht="15.75" customHeight="1"/>
    <row r="618" s="351" customFormat="1" ht="15.75" customHeight="1"/>
    <row r="619" s="351" customFormat="1" ht="15.75" customHeight="1"/>
    <row r="620" s="351" customFormat="1" ht="15.75" customHeight="1"/>
    <row r="621" s="351" customFormat="1" ht="15.75" customHeight="1"/>
    <row r="622" s="351" customFormat="1" ht="15.75" customHeight="1"/>
    <row r="623" s="351" customFormat="1" ht="15.75" customHeight="1"/>
    <row r="624" s="351" customFormat="1" ht="15.75" customHeight="1"/>
    <row r="625" s="351" customFormat="1" ht="15.75" customHeight="1"/>
    <row r="626" s="351" customFormat="1" ht="15.75" customHeight="1"/>
    <row r="627" s="351" customFormat="1" ht="15.75" customHeight="1"/>
    <row r="628" s="351" customFormat="1" ht="15.75" customHeight="1"/>
    <row r="629" s="351" customFormat="1" ht="15.75" customHeight="1"/>
    <row r="630" s="351" customFormat="1" ht="15.75" customHeight="1"/>
    <row r="631" s="351" customFormat="1" ht="15.75" customHeight="1"/>
    <row r="632" s="351" customFormat="1" ht="15.75" customHeight="1"/>
    <row r="633" s="351" customFormat="1" ht="15.75" customHeight="1"/>
    <row r="634" s="351" customFormat="1" ht="15.75" customHeight="1"/>
    <row r="635" s="351" customFormat="1" ht="15.75" customHeight="1"/>
    <row r="636" s="351" customFormat="1" ht="15.75" customHeight="1"/>
    <row r="637" s="351" customFormat="1" ht="15.75" customHeight="1"/>
    <row r="638" s="351" customFormat="1" ht="15.75" customHeight="1"/>
    <row r="639" s="351" customFormat="1" ht="15.75" customHeight="1"/>
    <row r="640" s="351" customFormat="1" ht="15.75" customHeight="1"/>
    <row r="641" s="351" customFormat="1" ht="15.75" customHeight="1"/>
    <row r="642" s="351" customFormat="1" ht="15.75" customHeight="1"/>
    <row r="643" s="351" customFormat="1" ht="15.75" customHeight="1"/>
    <row r="644" s="351" customFormat="1" ht="15.75" customHeight="1"/>
    <row r="645" s="351" customFormat="1" ht="15.75" customHeight="1"/>
    <row r="646" s="351" customFormat="1" ht="15.75" customHeight="1"/>
    <row r="647" s="351" customFormat="1" ht="15.75" customHeight="1"/>
    <row r="648" s="351" customFormat="1" ht="15.75" customHeight="1"/>
    <row r="649" s="351" customFormat="1" ht="15.75" customHeight="1"/>
    <row r="650" s="351" customFormat="1" ht="15.75" customHeight="1"/>
    <row r="651" s="351" customFormat="1" ht="15.75" customHeight="1"/>
    <row r="652" s="351" customFormat="1" ht="15.75" customHeight="1"/>
    <row r="653" s="351" customFormat="1" ht="15.75" customHeight="1"/>
    <row r="654" s="351" customFormat="1" ht="15.75" customHeight="1"/>
    <row r="655" s="351" customFormat="1" ht="15.75" customHeight="1"/>
    <row r="656" s="351" customFormat="1" ht="15.75" customHeight="1"/>
    <row r="657" s="351" customFormat="1" ht="15.75" customHeight="1"/>
    <row r="658" s="351" customFormat="1" ht="15.75" customHeight="1"/>
    <row r="659" s="351" customFormat="1" ht="15.75" customHeight="1"/>
    <row r="660" s="351" customFormat="1" ht="15.75" customHeight="1"/>
    <row r="661" s="351" customFormat="1" ht="15.75" customHeight="1"/>
    <row r="662" s="351" customFormat="1" ht="15.75" customHeight="1"/>
    <row r="663" s="351" customFormat="1" ht="15.75" customHeight="1"/>
    <row r="664" s="351" customFormat="1" ht="15.75" customHeight="1"/>
    <row r="665" s="351" customFormat="1" ht="15.75" customHeight="1"/>
    <row r="666" s="351" customFormat="1" ht="15.75" customHeight="1"/>
    <row r="667" s="351" customFormat="1" ht="15.75" customHeight="1"/>
    <row r="668" s="351" customFormat="1" ht="15.75" customHeight="1"/>
    <row r="669" s="351" customFormat="1" ht="15.75" customHeight="1"/>
    <row r="670" s="351" customFormat="1" ht="15.75" customHeight="1"/>
    <row r="671" s="351" customFormat="1" ht="15.75" customHeight="1"/>
    <row r="672" s="351" customFormat="1" ht="15.75" customHeight="1"/>
    <row r="673" s="351" customFormat="1" ht="15.75" customHeight="1"/>
    <row r="674" s="351" customFormat="1" ht="15.75" customHeight="1"/>
    <row r="675" s="351" customFormat="1" ht="15.75" customHeight="1"/>
    <row r="676" s="351" customFormat="1" ht="15.75" customHeight="1"/>
    <row r="677" s="351" customFormat="1" ht="15.75" customHeight="1"/>
    <row r="678" s="351" customFormat="1" ht="15.75" customHeight="1"/>
    <row r="679" s="351" customFormat="1" ht="15.75" customHeight="1"/>
    <row r="680" s="351" customFormat="1" ht="15.75" customHeight="1"/>
    <row r="681" s="351" customFormat="1" ht="15.75" customHeight="1"/>
    <row r="682" s="351" customFormat="1" ht="15.75" customHeight="1"/>
    <row r="683" s="351" customFormat="1" ht="15.75" customHeight="1"/>
    <row r="684" s="351" customFormat="1" ht="15.75" customHeight="1"/>
    <row r="685" s="351" customFormat="1" ht="15.75" customHeight="1"/>
    <row r="686" s="351" customFormat="1" ht="15.75" customHeight="1"/>
    <row r="687" s="351" customFormat="1" ht="15.75" customHeight="1"/>
    <row r="688" s="351" customFormat="1" ht="15.75" customHeight="1"/>
    <row r="689" s="351" customFormat="1" ht="15.75" customHeight="1"/>
    <row r="690" s="351" customFormat="1" ht="15.75" customHeight="1"/>
    <row r="691" s="351" customFormat="1" ht="15.75" customHeight="1"/>
    <row r="692" s="351" customFormat="1" ht="15.75" customHeight="1"/>
    <row r="693" s="351" customFormat="1" ht="15.75" customHeight="1"/>
    <row r="694" s="351" customFormat="1" ht="15.75" customHeight="1"/>
    <row r="695" s="351" customFormat="1" ht="15.75" customHeight="1"/>
    <row r="696" s="351" customFormat="1" ht="15.75" customHeight="1"/>
    <row r="697" s="351" customFormat="1" ht="15.75" customHeight="1"/>
    <row r="698" s="351" customFormat="1" ht="15.75" customHeight="1"/>
    <row r="699" s="351" customFormat="1" ht="15.75" customHeight="1"/>
    <row r="700" s="351" customFormat="1" ht="15.75" customHeight="1"/>
    <row r="701" s="351" customFormat="1" ht="15.75" customHeight="1"/>
    <row r="702" s="351" customFormat="1" ht="15.75" customHeight="1"/>
    <row r="703" s="351" customFormat="1" ht="15.75" customHeight="1"/>
    <row r="704" s="351" customFormat="1" ht="15.75" customHeight="1"/>
    <row r="705" s="351" customFormat="1" ht="15.75" customHeight="1"/>
    <row r="706" s="351" customFormat="1" ht="15.75" customHeight="1"/>
    <row r="707" s="351" customFormat="1" ht="15.75" customHeight="1"/>
    <row r="708" s="351" customFormat="1" ht="15.75" customHeight="1"/>
    <row r="709" s="351" customFormat="1" ht="15.75" customHeight="1"/>
    <row r="710" s="351" customFormat="1" ht="15.75" customHeight="1"/>
    <row r="711" s="351" customFormat="1" ht="15.75" customHeight="1"/>
    <row r="712" s="351" customFormat="1" ht="15.75" customHeight="1"/>
    <row r="713" s="351" customFormat="1" ht="15.75" customHeight="1"/>
    <row r="714" s="351" customFormat="1" ht="15.75" customHeight="1"/>
    <row r="715" s="351" customFormat="1" ht="15.75" customHeight="1"/>
    <row r="716" s="351" customFormat="1" ht="15.75" customHeight="1"/>
    <row r="717" s="351" customFormat="1" ht="15.75" customHeight="1"/>
    <row r="718" s="351" customFormat="1" ht="15.75" customHeight="1"/>
    <row r="719" s="351" customFormat="1" ht="15.75" customHeight="1"/>
    <row r="720" s="351" customFormat="1" ht="15.75" customHeight="1"/>
    <row r="721" s="351" customFormat="1" ht="15.75" customHeight="1"/>
    <row r="722" s="351" customFormat="1" ht="15.75" customHeight="1"/>
    <row r="723" s="351" customFormat="1" ht="15.75" customHeight="1"/>
    <row r="724" s="351" customFormat="1" ht="15.75" customHeight="1"/>
    <row r="725" s="351" customFormat="1" ht="15.75" customHeight="1"/>
    <row r="726" s="351" customFormat="1" ht="15.75" customHeight="1"/>
    <row r="727" s="351" customFormat="1" ht="15.75" customHeight="1"/>
    <row r="728" s="351" customFormat="1" ht="15.75" customHeight="1"/>
    <row r="729" s="351" customFormat="1" ht="15.75" customHeight="1"/>
    <row r="730" s="351" customFormat="1" ht="15.75" customHeight="1"/>
    <row r="731" s="351" customFormat="1" ht="15.75" customHeight="1"/>
    <row r="732" s="351" customFormat="1" ht="15.75" customHeight="1"/>
    <row r="733" s="351" customFormat="1" ht="15.75" customHeight="1"/>
    <row r="734" s="351" customFormat="1" ht="15.75" customHeight="1"/>
    <row r="735" s="351" customFormat="1" ht="15.75" customHeight="1"/>
    <row r="736" s="351" customFormat="1" ht="15.75" customHeight="1"/>
    <row r="737" s="351" customFormat="1" ht="15.75" customHeight="1"/>
    <row r="738" s="351" customFormat="1" ht="15.75" customHeight="1"/>
    <row r="739" s="351" customFormat="1" ht="15.75" customHeight="1"/>
    <row r="740" s="351" customFormat="1" ht="15.75" customHeight="1"/>
    <row r="741" s="351" customFormat="1" ht="15.75" customHeight="1"/>
    <row r="742" s="351" customFormat="1" ht="15.75" customHeight="1"/>
    <row r="743" s="351" customFormat="1" ht="15.75" customHeight="1"/>
    <row r="744" s="351" customFormat="1" ht="15.75" customHeight="1"/>
    <row r="745" s="351" customFormat="1" ht="15.75" customHeight="1"/>
    <row r="746" s="351" customFormat="1" ht="15.75" customHeight="1"/>
    <row r="747" s="351" customFormat="1" ht="15.75" customHeight="1"/>
    <row r="748" s="351" customFormat="1" ht="15.75" customHeight="1"/>
    <row r="749" s="351" customFormat="1" ht="15.75" customHeight="1"/>
    <row r="750" s="351" customFormat="1" ht="15.75" customHeight="1"/>
    <row r="751" s="351" customFormat="1" ht="15.75" customHeight="1"/>
    <row r="752" s="351" customFormat="1" ht="15.75" customHeight="1"/>
    <row r="753" s="351" customFormat="1" ht="15.75" customHeight="1"/>
    <row r="754" s="351" customFormat="1" ht="15.75" customHeight="1"/>
    <row r="755" s="351" customFormat="1" ht="15.75" customHeight="1"/>
    <row r="756" s="351" customFormat="1" ht="15.75" customHeight="1"/>
    <row r="757" s="351" customFormat="1" ht="15.75" customHeight="1"/>
    <row r="758" s="351" customFormat="1" ht="15.75" customHeight="1"/>
    <row r="759" s="351" customFormat="1" ht="15.75" customHeight="1"/>
    <row r="760" s="351" customFormat="1" ht="15.75" customHeight="1"/>
    <row r="761" s="351" customFormat="1" ht="15.75" customHeight="1"/>
    <row r="762" s="351" customFormat="1" ht="15.75" customHeight="1"/>
    <row r="763" s="351" customFormat="1" ht="15.75" customHeight="1"/>
    <row r="764" s="351" customFormat="1" ht="15.75" customHeight="1"/>
    <row r="765" s="351" customFormat="1" ht="15.75" customHeight="1"/>
    <row r="766" s="351" customFormat="1" ht="15.75" customHeight="1"/>
    <row r="767" s="351" customFormat="1" ht="15.75" customHeight="1"/>
    <row r="768" s="351" customFormat="1" ht="15.75" customHeight="1"/>
    <row r="769" s="351" customFormat="1" ht="15.75" customHeight="1"/>
    <row r="770" s="351" customFormat="1" ht="15.75" customHeight="1"/>
    <row r="771" s="351" customFormat="1" ht="15.75" customHeight="1"/>
    <row r="772" s="351" customFormat="1" ht="15.75" customHeight="1"/>
    <row r="773" s="351" customFormat="1" ht="15.75" customHeight="1"/>
    <row r="774" s="351" customFormat="1" ht="15.75" customHeight="1"/>
    <row r="775" s="351" customFormat="1" ht="15.75" customHeight="1"/>
    <row r="776" s="351" customFormat="1" ht="15.75" customHeight="1"/>
    <row r="777" s="351" customFormat="1" ht="15.75" customHeight="1"/>
    <row r="778" s="351" customFormat="1" ht="15.75" customHeight="1"/>
    <row r="779" s="351" customFormat="1" ht="15.75" customHeight="1"/>
    <row r="780" s="351" customFormat="1" ht="15.75" customHeight="1"/>
    <row r="781" s="351" customFormat="1" ht="15.75" customHeight="1"/>
    <row r="782" s="351" customFormat="1" ht="15.75" customHeight="1"/>
    <row r="783" s="351" customFormat="1" ht="15.75" customHeight="1"/>
    <row r="784" s="351" customFormat="1" ht="15.75" customHeight="1"/>
    <row r="785" s="351" customFormat="1" ht="15.75" customHeight="1"/>
    <row r="786" s="351" customFormat="1" ht="15.75" customHeight="1"/>
    <row r="787" s="351" customFormat="1" ht="15.75" customHeight="1"/>
    <row r="788" s="351" customFormat="1" ht="15.75" customHeight="1"/>
    <row r="789" s="351" customFormat="1" ht="15.75" customHeight="1"/>
    <row r="790" s="351" customFormat="1" ht="15.75" customHeight="1"/>
    <row r="791" s="351" customFormat="1" ht="15.75" customHeight="1"/>
    <row r="792" s="351" customFormat="1" ht="15.75" customHeight="1"/>
    <row r="793" s="351" customFormat="1" ht="15.75" customHeight="1"/>
    <row r="794" s="351" customFormat="1" ht="15.75" customHeight="1"/>
    <row r="795" s="351" customFormat="1" ht="15.75" customHeight="1"/>
    <row r="796" s="351" customFormat="1" ht="15.75" customHeight="1"/>
    <row r="797" s="351" customFormat="1" ht="15.75" customHeight="1"/>
    <row r="798" s="351" customFormat="1" ht="15.75" customHeight="1"/>
    <row r="799" s="351" customFormat="1" ht="15.75" customHeight="1"/>
    <row r="800" s="351" customFormat="1" ht="15.75" customHeight="1"/>
    <row r="801" s="351" customFormat="1" ht="15.75" customHeight="1"/>
    <row r="802" s="351" customFormat="1" ht="15.75" customHeight="1"/>
    <row r="803" s="351" customFormat="1" ht="15.75" customHeight="1"/>
    <row r="804" s="351" customFormat="1" ht="15.75" customHeight="1"/>
    <row r="805" s="351" customFormat="1" ht="15.75" customHeight="1"/>
    <row r="806" s="351" customFormat="1" ht="15.75" customHeight="1"/>
    <row r="807" s="351" customFormat="1" ht="15.75" customHeight="1"/>
    <row r="808" s="351" customFormat="1" ht="15.75" customHeight="1"/>
    <row r="809" s="351" customFormat="1" ht="15.75" customHeight="1"/>
    <row r="810" s="351" customFormat="1" ht="15.75" customHeight="1"/>
    <row r="811" s="351" customFormat="1" ht="15.75" customHeight="1"/>
    <row r="812" s="351" customFormat="1" ht="15.75" customHeight="1"/>
    <row r="813" s="351" customFormat="1" ht="15.75" customHeight="1"/>
    <row r="814" s="351" customFormat="1" ht="15.75" customHeight="1"/>
    <row r="815" s="351" customFormat="1" ht="15.75" customHeight="1"/>
    <row r="816" s="351" customFormat="1" ht="15.75" customHeight="1"/>
    <row r="817" s="351" customFormat="1" ht="15.75" customHeight="1"/>
    <row r="818" s="351" customFormat="1" ht="15.75" customHeight="1"/>
    <row r="819" s="351" customFormat="1" ht="15.75" customHeight="1"/>
    <row r="820" s="351" customFormat="1" ht="15.75" customHeight="1"/>
    <row r="821" s="351" customFormat="1" ht="15.75" customHeight="1"/>
    <row r="822" s="351" customFormat="1" ht="15.75" customHeight="1"/>
    <row r="823" s="351" customFormat="1" ht="15.75" customHeight="1"/>
    <row r="824" s="351" customFormat="1" ht="15.75" customHeight="1"/>
    <row r="825" s="351" customFormat="1" ht="15.75" customHeight="1"/>
    <row r="826" s="351" customFormat="1" ht="15.75" customHeight="1"/>
    <row r="827" s="351" customFormat="1" ht="15.75" customHeight="1"/>
    <row r="828" s="351" customFormat="1" ht="15.75" customHeight="1"/>
    <row r="829" s="351" customFormat="1" ht="15.75" customHeight="1"/>
    <row r="830" s="351" customFormat="1" ht="15.75" customHeight="1"/>
    <row r="831" s="351" customFormat="1" ht="15.75" customHeight="1"/>
    <row r="832" s="351" customFormat="1" ht="15.75" customHeight="1"/>
    <row r="833" s="351" customFormat="1" ht="15.75" customHeight="1"/>
    <row r="834" s="351" customFormat="1" ht="15.75" customHeight="1"/>
    <row r="835" s="351" customFormat="1" ht="15.75" customHeight="1"/>
    <row r="836" s="351" customFormat="1" ht="15.75" customHeight="1"/>
    <row r="837" s="351" customFormat="1" ht="15.75" customHeight="1"/>
    <row r="838" s="351" customFormat="1" ht="15.75" customHeight="1"/>
    <row r="839" s="351" customFormat="1" ht="15.75" customHeight="1"/>
    <row r="840" s="351" customFormat="1" ht="15.75" customHeight="1"/>
    <row r="841" s="351" customFormat="1" ht="15.75" customHeight="1"/>
    <row r="842" s="351" customFormat="1" ht="15.75" customHeight="1"/>
    <row r="843" s="351" customFormat="1" ht="15.75" customHeight="1"/>
    <row r="844" s="351" customFormat="1" ht="15.75" customHeight="1"/>
    <row r="845" s="351" customFormat="1" ht="15.75" customHeight="1"/>
    <row r="846" s="351" customFormat="1" ht="15.75" customHeight="1"/>
    <row r="847" s="351" customFormat="1" ht="15.75" customHeight="1"/>
    <row r="848" s="351" customFormat="1" ht="15.75" customHeight="1"/>
    <row r="849" s="351" customFormat="1" ht="15.75" customHeight="1"/>
    <row r="850" s="351" customFormat="1" ht="15.75" customHeight="1"/>
    <row r="851" s="351" customFormat="1" ht="15.75" customHeight="1"/>
    <row r="852" s="351" customFormat="1" ht="15.75" customHeight="1"/>
    <row r="853" s="351" customFormat="1" ht="15.75" customHeight="1"/>
    <row r="854" s="351" customFormat="1" ht="15.75" customHeight="1"/>
    <row r="855" s="351" customFormat="1" ht="15.75" customHeight="1"/>
    <row r="856" s="351" customFormat="1" ht="15.75" customHeight="1"/>
    <row r="857" s="351" customFormat="1" ht="15.75" customHeight="1"/>
    <row r="858" s="351" customFormat="1" ht="15.75" customHeight="1"/>
    <row r="859" s="351" customFormat="1" ht="15.75" customHeight="1"/>
    <row r="860" s="351" customFormat="1" ht="15.75" customHeight="1"/>
    <row r="861" s="351" customFormat="1" ht="15.75" customHeight="1"/>
    <row r="862" s="351" customFormat="1" ht="15.75" customHeight="1"/>
    <row r="863" s="351" customFormat="1" ht="15.75" customHeight="1"/>
    <row r="864" s="351" customFormat="1" ht="15.75" customHeight="1"/>
    <row r="865" s="351" customFormat="1" ht="15.75" customHeight="1"/>
    <row r="866" s="351" customFormat="1" ht="15.75" customHeight="1"/>
    <row r="867" s="351" customFormat="1" ht="15.75" customHeight="1"/>
    <row r="868" s="351" customFormat="1" ht="15.75" customHeight="1"/>
    <row r="869" s="351" customFormat="1" ht="15.75" customHeight="1"/>
    <row r="870" s="351" customFormat="1" ht="15.75" customHeight="1"/>
    <row r="871" s="351" customFormat="1" ht="15.75" customHeight="1"/>
    <row r="872" s="351" customFormat="1" ht="15.75" customHeight="1"/>
    <row r="873" s="351" customFormat="1" ht="15.75" customHeight="1"/>
    <row r="874" s="351" customFormat="1" ht="15.75" customHeight="1"/>
    <row r="875" s="351" customFormat="1" ht="15.75" customHeight="1"/>
    <row r="876" s="351" customFormat="1" ht="15.75" customHeight="1"/>
    <row r="877" s="351" customFormat="1" ht="15.75" customHeight="1"/>
    <row r="878" s="351" customFormat="1" ht="15.75" customHeight="1"/>
    <row r="879" s="351" customFormat="1" ht="15.75" customHeight="1"/>
    <row r="880" s="351" customFormat="1" ht="15.75" customHeight="1"/>
    <row r="881" s="351" customFormat="1" ht="15.75" customHeight="1"/>
    <row r="882" s="351" customFormat="1" ht="15.75" customHeight="1"/>
    <row r="883" s="351" customFormat="1" ht="15.75" customHeight="1"/>
    <row r="884" s="351" customFormat="1" ht="15.75" customHeight="1"/>
    <row r="885" s="351" customFormat="1" ht="15.75" customHeight="1"/>
    <row r="886" s="351" customFormat="1" ht="15.75" customHeight="1"/>
    <row r="887" s="351" customFormat="1" ht="15.75" customHeight="1"/>
    <row r="888" s="351" customFormat="1" ht="15.75" customHeight="1"/>
    <row r="889" s="351" customFormat="1" ht="15.75" customHeight="1"/>
    <row r="890" s="351" customFormat="1" ht="15.75" customHeight="1"/>
    <row r="891" s="351" customFormat="1" ht="15.75" customHeight="1"/>
    <row r="892" s="351" customFormat="1" ht="15.75" customHeight="1"/>
    <row r="893" s="351" customFormat="1" ht="15.75" customHeight="1"/>
    <row r="894" s="351" customFormat="1" ht="15.75" customHeight="1"/>
    <row r="895" s="351" customFormat="1" ht="15.75" customHeight="1"/>
    <row r="896" s="351" customFormat="1" ht="15.75" customHeight="1"/>
    <row r="897" s="351" customFormat="1" ht="15.75" customHeight="1"/>
    <row r="898" s="351" customFormat="1" ht="15.75" customHeight="1"/>
    <row r="899" s="351" customFormat="1" ht="15.75" customHeight="1"/>
    <row r="900" s="351" customFormat="1" ht="15.75" customHeight="1"/>
    <row r="901" s="351" customFormat="1" ht="15.75" customHeight="1"/>
    <row r="902" s="351" customFormat="1" ht="15.75" customHeight="1"/>
    <row r="903" s="351" customFormat="1" ht="15.75" customHeight="1"/>
    <row r="904" s="351" customFormat="1" ht="15.75" customHeight="1"/>
    <row r="905" s="351" customFormat="1" ht="15.75" customHeight="1"/>
    <row r="906" s="351" customFormat="1" ht="15.75" customHeight="1"/>
    <row r="907" s="351" customFormat="1" ht="15.75" customHeight="1"/>
    <row r="908" s="351" customFormat="1" ht="15.75" customHeight="1"/>
    <row r="909" s="351" customFormat="1" ht="15.75" customHeight="1"/>
    <row r="910" s="351" customFormat="1" ht="15.75" customHeight="1"/>
    <row r="911" s="351" customFormat="1" ht="15.75" customHeight="1"/>
    <row r="912" s="351" customFormat="1" ht="15.75" customHeight="1"/>
    <row r="913" s="351" customFormat="1" ht="15.75" customHeight="1"/>
    <row r="914" s="351" customFormat="1" ht="15.75" customHeight="1"/>
    <row r="915" s="351" customFormat="1" ht="15.75" customHeight="1"/>
    <row r="916" s="351" customFormat="1" ht="15.75" customHeight="1"/>
    <row r="917" s="351" customFormat="1" ht="15.75" customHeight="1"/>
    <row r="918" s="351" customFormat="1" ht="15.75" customHeight="1"/>
    <row r="919" s="351" customFormat="1" ht="15.75" customHeight="1"/>
    <row r="920" s="351" customFormat="1" ht="15.75" customHeight="1"/>
    <row r="921" s="351" customFormat="1" ht="15.75" customHeight="1"/>
    <row r="922" s="351" customFormat="1" ht="15.75" customHeight="1"/>
    <row r="923" s="351" customFormat="1" ht="15.75" customHeight="1"/>
    <row r="924" s="351" customFormat="1" ht="15.75" customHeight="1"/>
    <row r="925" s="351" customFormat="1" ht="15.75" customHeight="1"/>
    <row r="926" s="351" customFormat="1" ht="15.75" customHeight="1"/>
    <row r="927" s="351" customFormat="1" ht="15.75" customHeight="1"/>
    <row r="928" s="351" customFormat="1" ht="15.75" customHeight="1"/>
    <row r="929" s="351" customFormat="1" ht="15.75" customHeight="1"/>
    <row r="930" s="351" customFormat="1" ht="15.75" customHeight="1"/>
    <row r="931" s="351" customFormat="1" ht="15.75" customHeight="1"/>
    <row r="932" s="351" customFormat="1" ht="15.75" customHeight="1"/>
    <row r="933" s="351" customFormat="1" ht="15.75" customHeight="1"/>
    <row r="934" s="351" customFormat="1" ht="15.75" customHeight="1"/>
    <row r="935" s="351" customFormat="1" ht="15.75" customHeight="1"/>
    <row r="936" s="351" customFormat="1" ht="15.75" customHeight="1"/>
    <row r="937" s="351" customFormat="1" ht="15.75" customHeight="1"/>
    <row r="938" s="351" customFormat="1" ht="15.75" customHeight="1"/>
    <row r="939" s="351" customFormat="1" ht="15.75" customHeight="1"/>
    <row r="940" s="351" customFormat="1" ht="15.75" customHeight="1"/>
    <row r="941" s="351" customFormat="1" ht="15.75" customHeight="1"/>
    <row r="942" s="351" customFormat="1" ht="15.75" customHeight="1"/>
    <row r="943" s="351" customFormat="1" ht="15.75" customHeight="1"/>
    <row r="944" s="351" customFormat="1" ht="15.75" customHeight="1"/>
    <row r="945" s="351" customFormat="1" ht="15.75" customHeight="1"/>
    <row r="946" s="351" customFormat="1" ht="15.75" customHeight="1"/>
    <row r="947" s="351" customFormat="1" ht="15.75" customHeight="1"/>
    <row r="948" s="351" customFormat="1" ht="15.75" customHeight="1"/>
    <row r="949" s="351" customFormat="1" ht="15.75" customHeight="1"/>
    <row r="950" s="351" customFormat="1" ht="15.75" customHeight="1"/>
    <row r="951" s="351" customFormat="1" ht="15.75" customHeight="1"/>
    <row r="952" s="351" customFormat="1" ht="15.75" customHeight="1"/>
    <row r="953" s="351" customFormat="1" ht="15.75" customHeight="1"/>
    <row r="954" s="351" customFormat="1" ht="15.75" customHeight="1"/>
    <row r="955" s="351" customFormat="1" ht="15.75" customHeight="1"/>
    <row r="956" s="351" customFormat="1" ht="15.75" customHeight="1"/>
    <row r="957" s="351" customFormat="1" ht="15.75" customHeight="1"/>
    <row r="958" s="351" customFormat="1" ht="15.75" customHeight="1"/>
    <row r="959" s="351" customFormat="1" ht="15.75" customHeight="1"/>
    <row r="960" s="351" customFormat="1" ht="15.75" customHeight="1"/>
    <row r="961" s="351" customFormat="1" ht="15.75" customHeight="1"/>
    <row r="962" s="351" customFormat="1" ht="15.75" customHeight="1"/>
    <row r="963" s="351" customFormat="1" ht="15.75" customHeight="1"/>
    <row r="964" s="351" customFormat="1" ht="15.75" customHeight="1"/>
    <row r="965" s="351" customFormat="1" ht="15.75" customHeight="1"/>
    <row r="966" s="351" customFormat="1" ht="15.75" customHeight="1"/>
    <row r="967" s="351" customFormat="1" ht="15.75" customHeight="1"/>
    <row r="968" s="351" customFormat="1" ht="15.75" customHeight="1"/>
    <row r="969" s="351" customFormat="1" ht="15.75" customHeight="1"/>
    <row r="970" s="351" customFormat="1" ht="15.75" customHeight="1"/>
    <row r="971" s="351" customFormat="1" ht="15.75" customHeight="1"/>
    <row r="972" s="351" customFormat="1" ht="15.75" customHeight="1"/>
    <row r="973" s="351" customFormat="1" ht="15.75" customHeight="1"/>
    <row r="974" s="351" customFormat="1" ht="15.75" customHeight="1"/>
    <row r="975" s="351" customFormat="1" ht="15.75" customHeight="1"/>
    <row r="976" s="351" customFormat="1" ht="15.75" customHeight="1"/>
    <row r="977" s="351" customFormat="1" ht="15.75" customHeight="1"/>
    <row r="978" s="351" customFormat="1" ht="15.75" customHeight="1"/>
    <row r="979" s="351" customFormat="1" ht="15.75" customHeight="1"/>
    <row r="980" s="351" customFormat="1" ht="15.75" customHeight="1"/>
    <row r="981" s="351" customFormat="1" ht="15.75" customHeight="1"/>
    <row r="982" s="351" customFormat="1" ht="15.75" customHeight="1"/>
    <row r="983" s="351" customFormat="1" ht="15.75" customHeight="1"/>
    <row r="984" s="351" customFormat="1" ht="15.75" customHeight="1"/>
    <row r="985" s="351" customFormat="1" ht="15.75" customHeight="1"/>
    <row r="986" s="351" customFormat="1" ht="15.75" customHeight="1"/>
    <row r="987" s="351" customFormat="1" ht="15.75" customHeight="1"/>
    <row r="988" s="351" customFormat="1" ht="15.75" customHeight="1"/>
    <row r="989" s="351" customFormat="1" ht="15.75" customHeight="1"/>
    <row r="990" s="351" customFormat="1" ht="15.75" customHeight="1"/>
    <row r="991" s="351" customFormat="1" ht="15.75" customHeight="1"/>
    <row r="992" s="351" customFormat="1" ht="15.75" customHeight="1"/>
    <row r="993" s="351" customFormat="1" ht="15.75" customHeight="1"/>
    <row r="994" s="351" customFormat="1" ht="15.75" customHeight="1"/>
  </sheetData>
  <mergeCells count="18">
    <mergeCell ref="L18:M18"/>
    <mergeCell ref="U18:V18"/>
    <mergeCell ref="U7:AL7"/>
    <mergeCell ref="AN7:AO7"/>
    <mergeCell ref="B9:B10"/>
    <mergeCell ref="B11:B12"/>
    <mergeCell ref="B13:B16"/>
    <mergeCell ref="C13:C16"/>
    <mergeCell ref="A7:B7"/>
    <mergeCell ref="C7:K7"/>
    <mergeCell ref="L7:O7"/>
    <mergeCell ref="P7:R7"/>
    <mergeCell ref="S7:T7"/>
    <mergeCell ref="A1:B4"/>
    <mergeCell ref="C1:AQ2"/>
    <mergeCell ref="C3:AQ4"/>
    <mergeCell ref="B5:AR5"/>
    <mergeCell ref="A6:AR6"/>
  </mergeCells>
  <conditionalFormatting sqref="E9:E17">
    <cfRule type="colorScale" priority="1">
      <colorScale>
        <cfvo type="min"/>
        <cfvo type="max"/>
        <color rgb="FF57BB8A"/>
        <color rgb="FFFFFFFF"/>
      </colorScale>
    </cfRule>
  </conditionalFormatting>
  <conditionalFormatting sqref="M9:M17">
    <cfRule type="containsText" dxfId="210" priority="2" operator="containsText" text="En Progreso">
      <formula>NOT(ISERROR(SEARCH(("En Progreso"),(M9))))</formula>
    </cfRule>
  </conditionalFormatting>
  <conditionalFormatting sqref="M9:M17">
    <cfRule type="containsText" dxfId="209" priority="3" operator="containsText" text="Completo">
      <formula>NOT(ISERROR(SEARCH(("Completo"),(M9))))</formula>
    </cfRule>
  </conditionalFormatting>
  <conditionalFormatting sqref="M9:M17">
    <cfRule type="containsText" dxfId="208" priority="4" operator="containsText" text="En espera">
      <formula>NOT(ISERROR(SEARCH(("En espera"),(M9))))</formula>
    </cfRule>
  </conditionalFormatting>
  <conditionalFormatting sqref="M9:M17">
    <cfRule type="containsText" dxfId="207" priority="5" operator="containsText" text="Vencido">
      <formula>NOT(ISERROR(SEARCH(("Vencido"),(M9))))</formula>
    </cfRule>
  </conditionalFormatting>
  <conditionalFormatting sqref="N9:N17">
    <cfRule type="colorScale" priority="6">
      <colorScale>
        <cfvo type="formula" val="0%"/>
        <cfvo type="formula" val="50%"/>
        <cfvo type="formula" val="100%"/>
        <color rgb="FFF3F3F3"/>
        <color rgb="FF6AA84F"/>
        <color rgb="FF38761D"/>
      </colorScale>
    </cfRule>
  </conditionalFormatting>
  <conditionalFormatting sqref="N18">
    <cfRule type="colorScale" priority="7">
      <colorScale>
        <cfvo type="formula" val="0%"/>
        <cfvo type="formula" val="50%"/>
        <cfvo type="formula" val="100%"/>
        <color rgb="FFF3F3F3"/>
        <color rgb="FF6AA84F"/>
        <color rgb="FF38761D"/>
      </colorScale>
    </cfRule>
  </conditionalFormatting>
  <conditionalFormatting sqref="O9:O17">
    <cfRule type="containsText" dxfId="206" priority="8" operator="containsText" text="Bajo">
      <formula>NOT(ISERROR(SEARCH(("Bajo"),(O9))))</formula>
    </cfRule>
  </conditionalFormatting>
  <conditionalFormatting sqref="O9:O17">
    <cfRule type="containsText" dxfId="205" priority="9" operator="containsText" text="Medio">
      <formula>NOT(ISERROR(SEARCH(("Medio"),(O9))))</formula>
    </cfRule>
  </conditionalFormatting>
  <conditionalFormatting sqref="O9:O17">
    <cfRule type="containsText" dxfId="204" priority="10" operator="containsText" text="Alto">
      <formula>NOT(ISERROR(SEARCH(("Alto"),(O9))))</formula>
    </cfRule>
  </conditionalFormatting>
  <dataValidations count="3">
    <dataValidation type="list" allowBlank="1" sqref="E9:E17" xr:uid="{2899C0CC-C076-4CFA-A6BF-46CD2065CB69}">
      <formula1>"Acción de gestión,Acción derivada de un proyecto de inversión"</formula1>
    </dataValidation>
    <dataValidation type="list" allowBlank="1" sqref="O9:O17" xr:uid="{186B6CC9-B99A-47E6-9AAA-A308057ADE1C}">
      <formula1>"Medio,Alto"</formula1>
    </dataValidation>
    <dataValidation type="list" allowBlank="1" sqref="M9:M17" xr:uid="{CB70D2F8-ADB9-4135-9F12-F027BB415BA9}">
      <formula1>"Completo,En progreso,En espera,Vencido"</formula1>
    </dataValidation>
  </dataValidations>
  <hyperlinks>
    <hyperlink ref="R17" r:id="rId1" xr:uid="{F2E2F69A-38CC-40B6-BC9D-6BE97D0C9D2A}"/>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F3D4B-B3C2-45C8-8163-8448B7A3A831}">
  <dimension ref="A1:BF1018"/>
  <sheetViews>
    <sheetView workbookViewId="0">
      <selection activeCell="C10" sqref="C10"/>
    </sheetView>
  </sheetViews>
  <sheetFormatPr baseColWidth="10" defaultColWidth="12.5703125" defaultRowHeight="15" customHeight="1" outlineLevelCol="1"/>
  <cols>
    <col min="1" max="1" width="5.28515625" style="2063" customWidth="1"/>
    <col min="2" max="2" width="18.28515625" style="2063" customWidth="1"/>
    <col min="3" max="3" width="52.28515625" style="2063" customWidth="1"/>
    <col min="4" max="4" width="46.140625" style="2063" customWidth="1" outlineLevel="1"/>
    <col min="5" max="5" width="16" style="2063" customWidth="1" outlineLevel="1"/>
    <col min="6" max="6" width="21" style="2063" customWidth="1"/>
    <col min="7" max="9" width="21" style="2063" customWidth="1" outlineLevel="1"/>
    <col min="10" max="10" width="40.5703125" style="2063" customWidth="1" outlineLevel="1"/>
    <col min="11" max="11" width="17.7109375" style="2063" customWidth="1"/>
    <col min="12" max="12" width="23.85546875" style="2063" customWidth="1"/>
    <col min="13" max="13" width="10.28515625" style="2063" customWidth="1" outlineLevel="1"/>
    <col min="14" max="14" width="20.5703125" style="2063" customWidth="1" outlineLevel="1"/>
    <col min="15" max="15" width="8.140625" style="2063" customWidth="1" outlineLevel="1"/>
    <col min="16" max="16" width="11" style="2063" customWidth="1"/>
    <col min="17" max="28" width="6.85546875" style="2063" customWidth="1" outlineLevel="1"/>
    <col min="29" max="29" width="9.140625" style="2063" customWidth="1" outlineLevel="1"/>
    <col min="30" max="30" width="10.7109375" style="2063" customWidth="1" outlineLevel="1"/>
    <col min="31" max="31" width="20.5703125" style="2063" customWidth="1" outlineLevel="1"/>
    <col min="32" max="32" width="50" style="2063" customWidth="1" outlineLevel="1"/>
    <col min="33" max="33" width="25.42578125" style="2063" customWidth="1" outlineLevel="1"/>
    <col min="34" max="34" width="13.85546875" style="2063" customWidth="1"/>
    <col min="35" max="35" width="13.85546875" style="2063" customWidth="1" outlineLevel="1"/>
    <col min="36" max="37" width="2.7109375" style="2063" customWidth="1"/>
    <col min="38" max="53" width="2.7109375" style="2063" customWidth="1" outlineLevel="1"/>
    <col min="54" max="55" width="2.7109375" style="2063" customWidth="1"/>
    <col min="56" max="56" width="4.7109375" style="2063" customWidth="1" outlineLevel="1"/>
    <col min="57" max="57" width="26.5703125" style="2063" customWidth="1"/>
    <col min="58" max="58" width="20.28515625" style="2063" customWidth="1"/>
    <col min="59" max="16384" width="12.5703125" style="2063"/>
  </cols>
  <sheetData>
    <row r="1" spans="1:58" ht="15" customHeight="1">
      <c r="A1" s="2058" t="e" vm="1">
        <v>#VALUE!</v>
      </c>
      <c r="B1" s="2059"/>
      <c r="C1" s="2060" t="s">
        <v>358</v>
      </c>
      <c r="D1" s="2061"/>
      <c r="E1" s="2061"/>
      <c r="F1" s="2061"/>
      <c r="G1" s="2061"/>
      <c r="H1" s="2061"/>
      <c r="I1" s="2061"/>
      <c r="J1" s="2061"/>
      <c r="K1" s="2061"/>
      <c r="L1" s="2061"/>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061"/>
      <c r="AO1" s="2061"/>
      <c r="AP1" s="2061"/>
      <c r="AQ1" s="2061"/>
      <c r="AR1" s="2061"/>
      <c r="AS1" s="2061"/>
      <c r="AT1" s="2061"/>
      <c r="AU1" s="2061"/>
      <c r="AV1" s="2061"/>
      <c r="AW1" s="2061"/>
      <c r="AX1" s="2061"/>
      <c r="AY1" s="2061"/>
      <c r="AZ1" s="2061"/>
      <c r="BA1" s="2061"/>
      <c r="BB1" s="2061"/>
      <c r="BC1" s="2061"/>
      <c r="BD1" s="2061"/>
      <c r="BE1" s="2059"/>
      <c r="BF1" s="2062" t="s">
        <v>249</v>
      </c>
    </row>
    <row r="2" spans="1:58" ht="15" customHeight="1">
      <c r="A2" s="2064"/>
      <c r="B2" s="2065"/>
      <c r="C2" s="2066"/>
      <c r="D2" s="2067"/>
      <c r="E2" s="2067"/>
      <c r="F2" s="2067"/>
      <c r="G2" s="2067"/>
      <c r="H2" s="2067"/>
      <c r="I2" s="2067"/>
      <c r="J2" s="2067"/>
      <c r="K2" s="2067"/>
      <c r="L2" s="2067"/>
      <c r="M2" s="2067"/>
      <c r="N2" s="2067"/>
      <c r="O2" s="2067"/>
      <c r="P2" s="2067"/>
      <c r="Q2" s="2067"/>
      <c r="R2" s="2067"/>
      <c r="S2" s="2067"/>
      <c r="T2" s="2067"/>
      <c r="U2" s="2067"/>
      <c r="V2" s="2067"/>
      <c r="W2" s="2067"/>
      <c r="X2" s="2067"/>
      <c r="Y2" s="2067"/>
      <c r="Z2" s="2067"/>
      <c r="AA2" s="2067"/>
      <c r="AB2" s="2067"/>
      <c r="AC2" s="2067"/>
      <c r="AD2" s="2067"/>
      <c r="AE2" s="2067"/>
      <c r="AF2" s="2067"/>
      <c r="AG2" s="2067"/>
      <c r="AH2" s="2067"/>
      <c r="AI2" s="2067"/>
      <c r="AJ2" s="2067"/>
      <c r="AK2" s="2067"/>
      <c r="AL2" s="2067"/>
      <c r="AM2" s="2067"/>
      <c r="AN2" s="2067"/>
      <c r="AO2" s="2067"/>
      <c r="AP2" s="2067"/>
      <c r="AQ2" s="2067"/>
      <c r="AR2" s="2067"/>
      <c r="AS2" s="2067"/>
      <c r="AT2" s="2067"/>
      <c r="AU2" s="2067"/>
      <c r="AV2" s="2067"/>
      <c r="AW2" s="2067"/>
      <c r="AX2" s="2067"/>
      <c r="AY2" s="2067"/>
      <c r="AZ2" s="2067"/>
      <c r="BA2" s="2067"/>
      <c r="BB2" s="2067"/>
      <c r="BC2" s="2067"/>
      <c r="BD2" s="2067"/>
      <c r="BE2" s="2068"/>
      <c r="BF2" s="2062" t="s">
        <v>250</v>
      </c>
    </row>
    <row r="3" spans="1:58" ht="15" customHeight="1">
      <c r="A3" s="2064"/>
      <c r="B3" s="2065"/>
      <c r="C3" s="2058" t="s">
        <v>414</v>
      </c>
      <c r="D3" s="2061"/>
      <c r="E3" s="2061"/>
      <c r="F3" s="2061"/>
      <c r="G3" s="2061"/>
      <c r="H3" s="2061"/>
      <c r="I3" s="2061"/>
      <c r="J3" s="2061"/>
      <c r="K3" s="2061"/>
      <c r="L3" s="2061"/>
      <c r="M3" s="2061"/>
      <c r="N3" s="2061"/>
      <c r="O3" s="2061"/>
      <c r="P3" s="2061"/>
      <c r="Q3" s="2061"/>
      <c r="R3" s="2061"/>
      <c r="S3" s="2061"/>
      <c r="T3" s="2061"/>
      <c r="U3" s="2061"/>
      <c r="V3" s="2061"/>
      <c r="W3" s="2061"/>
      <c r="X3" s="2061"/>
      <c r="Y3" s="2061"/>
      <c r="Z3" s="2061"/>
      <c r="AA3" s="2061"/>
      <c r="AB3" s="2061"/>
      <c r="AC3" s="2061"/>
      <c r="AD3" s="2061"/>
      <c r="AE3" s="2061"/>
      <c r="AF3" s="2061"/>
      <c r="AG3" s="2061"/>
      <c r="AH3" s="2061"/>
      <c r="AI3" s="2061"/>
      <c r="AJ3" s="2061"/>
      <c r="AK3" s="2061"/>
      <c r="AL3" s="2061"/>
      <c r="AM3" s="2061"/>
      <c r="AN3" s="2061"/>
      <c r="AO3" s="2061"/>
      <c r="AP3" s="2061"/>
      <c r="AQ3" s="2061"/>
      <c r="AR3" s="2061"/>
      <c r="AS3" s="2061"/>
      <c r="AT3" s="2061"/>
      <c r="AU3" s="2061"/>
      <c r="AV3" s="2061"/>
      <c r="AW3" s="2061"/>
      <c r="AX3" s="2061"/>
      <c r="AY3" s="2061"/>
      <c r="AZ3" s="2061"/>
      <c r="BA3" s="2061"/>
      <c r="BB3" s="2061"/>
      <c r="BC3" s="2061"/>
      <c r="BD3" s="2061"/>
      <c r="BE3" s="2059"/>
      <c r="BF3" s="2062" t="s">
        <v>252</v>
      </c>
    </row>
    <row r="4" spans="1:58" ht="15" customHeight="1">
      <c r="A4" s="2066"/>
      <c r="B4" s="2068"/>
      <c r="C4" s="2066"/>
      <c r="D4" s="2067"/>
      <c r="E4" s="2067"/>
      <c r="F4" s="2067"/>
      <c r="G4" s="2067"/>
      <c r="H4" s="2067"/>
      <c r="I4" s="2067"/>
      <c r="J4" s="2067"/>
      <c r="K4" s="2067"/>
      <c r="L4" s="2067"/>
      <c r="M4" s="2067"/>
      <c r="N4" s="2067"/>
      <c r="O4" s="2067"/>
      <c r="P4" s="2067"/>
      <c r="Q4" s="2067"/>
      <c r="R4" s="2067"/>
      <c r="S4" s="2067"/>
      <c r="T4" s="2067"/>
      <c r="U4" s="2067"/>
      <c r="V4" s="2067"/>
      <c r="W4" s="2067"/>
      <c r="X4" s="2067"/>
      <c r="Y4" s="2067"/>
      <c r="Z4" s="2067"/>
      <c r="AA4" s="2067"/>
      <c r="AB4" s="2067"/>
      <c r="AC4" s="2067"/>
      <c r="AD4" s="2067"/>
      <c r="AE4" s="2067"/>
      <c r="AF4" s="2067"/>
      <c r="AG4" s="2067"/>
      <c r="AH4" s="2067"/>
      <c r="AI4" s="2067"/>
      <c r="AJ4" s="2067"/>
      <c r="AK4" s="2067"/>
      <c r="AL4" s="2067"/>
      <c r="AM4" s="2067"/>
      <c r="AN4" s="2067"/>
      <c r="AO4" s="2067"/>
      <c r="AP4" s="2067"/>
      <c r="AQ4" s="2067"/>
      <c r="AR4" s="2067"/>
      <c r="AS4" s="2067"/>
      <c r="AT4" s="2067"/>
      <c r="AU4" s="2067"/>
      <c r="AV4" s="2067"/>
      <c r="AW4" s="2067"/>
      <c r="AX4" s="2067"/>
      <c r="AY4" s="2067"/>
      <c r="AZ4" s="2067"/>
      <c r="BA4" s="2067"/>
      <c r="BB4" s="2067"/>
      <c r="BC4" s="2067"/>
      <c r="BD4" s="2067"/>
      <c r="BE4" s="2068"/>
      <c r="BF4" s="2062" t="s">
        <v>253</v>
      </c>
    </row>
    <row r="5" spans="1:58" ht="33.75" customHeight="1">
      <c r="A5" s="2069" t="s">
        <v>3649</v>
      </c>
      <c r="B5" s="2070"/>
      <c r="C5" s="2070"/>
      <c r="D5" s="2070"/>
      <c r="E5" s="2070"/>
      <c r="F5" s="2070"/>
      <c r="G5" s="2070"/>
      <c r="H5" s="2070"/>
      <c r="I5" s="2070"/>
      <c r="J5" s="2070"/>
      <c r="K5" s="2070"/>
      <c r="L5" s="2070"/>
      <c r="M5" s="2070"/>
      <c r="N5" s="2070"/>
      <c r="O5" s="2070"/>
      <c r="P5" s="2070"/>
      <c r="Q5" s="2070"/>
      <c r="R5" s="2070"/>
      <c r="S5" s="2070"/>
      <c r="T5" s="2070"/>
      <c r="U5" s="2070"/>
      <c r="V5" s="2070"/>
      <c r="W5" s="2070"/>
      <c r="X5" s="2070"/>
      <c r="Y5" s="2070"/>
      <c r="Z5" s="2070"/>
      <c r="AA5" s="2070"/>
      <c r="AB5" s="2070"/>
      <c r="AC5" s="2070"/>
      <c r="AD5" s="2070"/>
      <c r="AE5" s="2070"/>
      <c r="AF5" s="2070"/>
      <c r="AG5" s="2070"/>
      <c r="AH5" s="2070"/>
      <c r="AI5" s="2070"/>
      <c r="AJ5" s="2070"/>
      <c r="AK5" s="2070"/>
      <c r="AL5" s="2070"/>
      <c r="AM5" s="2070"/>
      <c r="AN5" s="2070"/>
      <c r="AO5" s="2070"/>
      <c r="AP5" s="2070"/>
      <c r="AQ5" s="2070"/>
      <c r="AR5" s="2070"/>
      <c r="AS5" s="2070"/>
      <c r="AT5" s="2070"/>
      <c r="AU5" s="2070"/>
      <c r="AV5" s="2070"/>
      <c r="AW5" s="2070"/>
      <c r="AX5" s="2070"/>
      <c r="AY5" s="2070"/>
      <c r="AZ5" s="2070"/>
      <c r="BA5" s="2070"/>
      <c r="BB5" s="2070"/>
      <c r="BC5" s="2070"/>
      <c r="BD5" s="2070"/>
      <c r="BE5" s="2070"/>
      <c r="BF5" s="2071"/>
    </row>
    <row r="6" spans="1:58" ht="42" customHeight="1">
      <c r="A6" s="2072" t="s">
        <v>256</v>
      </c>
      <c r="B6" s="2071"/>
      <c r="C6" s="2073" t="s">
        <v>3650</v>
      </c>
      <c r="D6" s="2070"/>
      <c r="E6" s="2070"/>
      <c r="F6" s="2070"/>
      <c r="G6" s="2070"/>
      <c r="H6" s="2070"/>
      <c r="I6" s="2070"/>
      <c r="J6" s="2070"/>
      <c r="K6" s="2071"/>
      <c r="L6" s="2074" t="s">
        <v>258</v>
      </c>
      <c r="M6" s="2070"/>
      <c r="N6" s="2070"/>
      <c r="O6" s="2071"/>
      <c r="P6" s="2075" t="s">
        <v>3651</v>
      </c>
      <c r="Q6" s="2070"/>
      <c r="R6" s="2070"/>
      <c r="S6" s="2070"/>
      <c r="T6" s="2070"/>
      <c r="U6" s="2070"/>
      <c r="V6" s="2070"/>
      <c r="W6" s="2070"/>
      <c r="X6" s="2070"/>
      <c r="Y6" s="2070"/>
      <c r="Z6" s="2070"/>
      <c r="AA6" s="2070"/>
      <c r="AB6" s="2070"/>
      <c r="AC6" s="2070"/>
      <c r="AD6" s="2070"/>
      <c r="AE6" s="2070"/>
      <c r="AF6" s="2070"/>
      <c r="AG6" s="2071"/>
      <c r="AH6" s="2076" t="s">
        <v>260</v>
      </c>
      <c r="AI6" s="2071"/>
      <c r="AJ6" s="2077" t="s">
        <v>261</v>
      </c>
      <c r="AK6" s="2070"/>
      <c r="AL6" s="2070"/>
      <c r="AM6" s="2070"/>
      <c r="AN6" s="2070"/>
      <c r="AO6" s="2070"/>
      <c r="AP6" s="2070"/>
      <c r="AQ6" s="2070"/>
      <c r="AR6" s="2070"/>
      <c r="AS6" s="2070"/>
      <c r="AT6" s="2070"/>
      <c r="AU6" s="2070"/>
      <c r="AV6" s="2070"/>
      <c r="AW6" s="2070"/>
      <c r="AX6" s="2070"/>
      <c r="AY6" s="2070"/>
      <c r="AZ6" s="2070"/>
      <c r="BA6" s="2071"/>
      <c r="BB6" s="2078" t="s">
        <v>262</v>
      </c>
      <c r="BC6" s="2079" t="s">
        <v>263</v>
      </c>
      <c r="BD6" s="2071"/>
      <c r="BE6" s="2080" t="s">
        <v>264</v>
      </c>
      <c r="BF6" s="2081" t="s">
        <v>265</v>
      </c>
    </row>
    <row r="7" spans="1:58" ht="45" customHeight="1">
      <c r="A7" s="2082" t="s">
        <v>0</v>
      </c>
      <c r="B7" s="2082" t="s">
        <v>1</v>
      </c>
      <c r="C7" s="2082" t="s">
        <v>266</v>
      </c>
      <c r="D7" s="2082" t="s">
        <v>267</v>
      </c>
      <c r="E7" s="2082" t="s">
        <v>4</v>
      </c>
      <c r="F7" s="2082" t="s">
        <v>268</v>
      </c>
      <c r="G7" s="2082" t="s">
        <v>6</v>
      </c>
      <c r="H7" s="2082" t="s">
        <v>7</v>
      </c>
      <c r="I7" s="2082" t="s">
        <v>269</v>
      </c>
      <c r="J7" s="2082" t="s">
        <v>9</v>
      </c>
      <c r="K7" s="2082" t="s">
        <v>10</v>
      </c>
      <c r="L7" s="2082" t="s">
        <v>11</v>
      </c>
      <c r="M7" s="2082" t="s">
        <v>12</v>
      </c>
      <c r="N7" s="2082" t="s">
        <v>3652</v>
      </c>
      <c r="O7" s="2082" t="s">
        <v>14</v>
      </c>
      <c r="P7" s="2082" t="s">
        <v>15</v>
      </c>
      <c r="Q7" s="2082" t="s">
        <v>3653</v>
      </c>
      <c r="R7" s="2082" t="s">
        <v>3654</v>
      </c>
      <c r="S7" s="2082" t="s">
        <v>3655</v>
      </c>
      <c r="T7" s="2082" t="s">
        <v>3656</v>
      </c>
      <c r="U7" s="2082" t="s">
        <v>3657</v>
      </c>
      <c r="V7" s="2082" t="s">
        <v>3658</v>
      </c>
      <c r="W7" s="2082" t="s">
        <v>3659</v>
      </c>
      <c r="X7" s="2082" t="s">
        <v>3660</v>
      </c>
      <c r="Y7" s="2082" t="s">
        <v>3661</v>
      </c>
      <c r="Z7" s="2082" t="s">
        <v>3662</v>
      </c>
      <c r="AA7" s="2082" t="s">
        <v>3663</v>
      </c>
      <c r="AB7" s="2082" t="s">
        <v>3664</v>
      </c>
      <c r="AC7" s="2082" t="s">
        <v>3665</v>
      </c>
      <c r="AD7" s="2082" t="s">
        <v>12</v>
      </c>
      <c r="AE7" s="2082" t="s">
        <v>3666</v>
      </c>
      <c r="AF7" s="2082" t="s">
        <v>16</v>
      </c>
      <c r="AG7" s="2082" t="s">
        <v>17</v>
      </c>
      <c r="AH7" s="2082" t="s">
        <v>18</v>
      </c>
      <c r="AI7" s="2082" t="s">
        <v>19</v>
      </c>
      <c r="AJ7" s="2082" t="s">
        <v>270</v>
      </c>
      <c r="AK7" s="2082" t="s">
        <v>271</v>
      </c>
      <c r="AL7" s="2082" t="s">
        <v>272</v>
      </c>
      <c r="AM7" s="2082" t="s">
        <v>273</v>
      </c>
      <c r="AN7" s="2082" t="s">
        <v>274</v>
      </c>
      <c r="AO7" s="2082" t="s">
        <v>275</v>
      </c>
      <c r="AP7" s="2082" t="s">
        <v>276</v>
      </c>
      <c r="AQ7" s="2082" t="s">
        <v>277</v>
      </c>
      <c r="AR7" s="2082" t="s">
        <v>278</v>
      </c>
      <c r="AS7" s="2082" t="s">
        <v>279</v>
      </c>
      <c r="AT7" s="2082" t="s">
        <v>280</v>
      </c>
      <c r="AU7" s="2082" t="s">
        <v>281</v>
      </c>
      <c r="AV7" s="2082" t="s">
        <v>282</v>
      </c>
      <c r="AW7" s="2082" t="s">
        <v>283</v>
      </c>
      <c r="AX7" s="2082" t="s">
        <v>284</v>
      </c>
      <c r="AY7" s="2082" t="s">
        <v>285</v>
      </c>
      <c r="AZ7" s="2082" t="s">
        <v>286</v>
      </c>
      <c r="BA7" s="2082" t="s">
        <v>287</v>
      </c>
      <c r="BB7" s="2082" t="s">
        <v>20</v>
      </c>
      <c r="BC7" s="2082" t="s">
        <v>21</v>
      </c>
      <c r="BD7" s="2082" t="s">
        <v>22</v>
      </c>
      <c r="BE7" s="2082" t="s">
        <v>23</v>
      </c>
      <c r="BF7" s="2082" t="s">
        <v>24</v>
      </c>
    </row>
    <row r="8" spans="1:58" ht="76.5">
      <c r="A8" s="2083">
        <v>1</v>
      </c>
      <c r="B8" s="2084" t="s">
        <v>1219</v>
      </c>
      <c r="C8" s="2085" t="s">
        <v>3667</v>
      </c>
      <c r="D8" s="2086" t="s">
        <v>3668</v>
      </c>
      <c r="E8" s="2087" t="s">
        <v>138</v>
      </c>
      <c r="F8" s="2085" t="s">
        <v>3669</v>
      </c>
      <c r="G8" s="2085" t="s">
        <v>94</v>
      </c>
      <c r="H8" s="2085" t="s">
        <v>140</v>
      </c>
      <c r="I8" s="2085" t="s">
        <v>141</v>
      </c>
      <c r="J8" s="2085" t="s">
        <v>141</v>
      </c>
      <c r="K8" s="2085" t="s">
        <v>142</v>
      </c>
      <c r="L8" s="2085" t="s">
        <v>3670</v>
      </c>
      <c r="M8" s="2088" t="s">
        <v>603</v>
      </c>
      <c r="N8" s="2089">
        <v>0</v>
      </c>
      <c r="O8" s="2085" t="s">
        <v>47</v>
      </c>
      <c r="P8" s="2090">
        <v>1</v>
      </c>
      <c r="Q8" s="2090"/>
      <c r="R8" s="2090"/>
      <c r="S8" s="2090"/>
      <c r="T8" s="2090"/>
      <c r="U8" s="2090"/>
      <c r="V8" s="2090"/>
      <c r="W8" s="2090"/>
      <c r="X8" s="2090"/>
      <c r="Y8" s="2090"/>
      <c r="Z8" s="2090"/>
      <c r="AA8" s="2090"/>
      <c r="AB8" s="2090"/>
      <c r="AC8" s="2090">
        <f>Q8+R8+S8+T8+U8+V8+W8+X8+Y8+Z8+AA8+AB8</f>
        <v>0</v>
      </c>
      <c r="AD8" s="2085" t="s">
        <v>603</v>
      </c>
      <c r="AE8" s="2091">
        <f>AC8/P8</f>
        <v>0</v>
      </c>
      <c r="AF8" s="2084" t="s">
        <v>3671</v>
      </c>
      <c r="AG8" s="2092" t="s">
        <v>3672</v>
      </c>
      <c r="AH8" s="2093">
        <v>46024</v>
      </c>
      <c r="AI8" s="2094">
        <v>46356</v>
      </c>
      <c r="AJ8" s="491"/>
      <c r="AK8" s="491"/>
      <c r="AL8" s="491"/>
      <c r="AM8" s="491"/>
      <c r="AN8" s="491"/>
      <c r="AO8" s="491"/>
      <c r="AP8" s="491"/>
      <c r="AQ8" s="491"/>
      <c r="AR8" s="491"/>
      <c r="AS8" s="491"/>
      <c r="AT8" s="491"/>
      <c r="AU8" s="491"/>
      <c r="AV8" s="491"/>
      <c r="AW8" s="491"/>
      <c r="AX8" s="491"/>
      <c r="AY8" s="491"/>
      <c r="AZ8" s="491"/>
      <c r="BA8" s="491"/>
      <c r="BB8" s="491"/>
      <c r="BC8" s="491"/>
      <c r="BD8" s="491" t="s">
        <v>1696</v>
      </c>
      <c r="BE8" s="491"/>
      <c r="BF8" s="491"/>
    </row>
    <row r="9" spans="1:58" ht="76.5">
      <c r="A9" s="2083">
        <v>2</v>
      </c>
      <c r="B9" s="2095"/>
      <c r="C9" s="2085" t="s">
        <v>3673</v>
      </c>
      <c r="D9" s="2086" t="s">
        <v>3674</v>
      </c>
      <c r="E9" s="2087" t="s">
        <v>138</v>
      </c>
      <c r="F9" s="2085" t="s">
        <v>3669</v>
      </c>
      <c r="G9" s="2085" t="s">
        <v>94</v>
      </c>
      <c r="H9" s="2085" t="s">
        <v>140</v>
      </c>
      <c r="I9" s="2085" t="s">
        <v>141</v>
      </c>
      <c r="J9" s="2085" t="s">
        <v>141</v>
      </c>
      <c r="K9" s="2085" t="s">
        <v>142</v>
      </c>
      <c r="L9" s="2085" t="s">
        <v>3670</v>
      </c>
      <c r="M9" s="2088" t="s">
        <v>603</v>
      </c>
      <c r="N9" s="2089">
        <v>0</v>
      </c>
      <c r="O9" s="2085" t="s">
        <v>47</v>
      </c>
      <c r="P9" s="2090">
        <v>1</v>
      </c>
      <c r="Q9" s="2090"/>
      <c r="R9" s="2090"/>
      <c r="S9" s="2090"/>
      <c r="T9" s="2090"/>
      <c r="U9" s="2090"/>
      <c r="V9" s="2090"/>
      <c r="W9" s="2090"/>
      <c r="X9" s="2090"/>
      <c r="Y9" s="2090"/>
      <c r="Z9" s="2090"/>
      <c r="AA9" s="2090"/>
      <c r="AB9" s="2090"/>
      <c r="AC9" s="2090">
        <f>Q9+R9+S9+T9+U9+V9+W9+X9+Y9+Z9+AA9+AB9</f>
        <v>0</v>
      </c>
      <c r="AD9" s="2085" t="s">
        <v>603</v>
      </c>
      <c r="AE9" s="2091">
        <f>AC9/P9</f>
        <v>0</v>
      </c>
      <c r="AF9" s="2096"/>
      <c r="AG9" s="2097"/>
      <c r="AH9" s="2093">
        <v>46024</v>
      </c>
      <c r="AI9" s="2094">
        <v>46356</v>
      </c>
      <c r="AJ9" s="491"/>
      <c r="AK9" s="491"/>
      <c r="AL9" s="491"/>
      <c r="AM9" s="491"/>
      <c r="AN9" s="491"/>
      <c r="AO9" s="491"/>
      <c r="AP9" s="491"/>
      <c r="AQ9" s="491"/>
      <c r="AR9" s="491"/>
      <c r="AS9" s="491"/>
      <c r="AT9" s="491"/>
      <c r="AU9" s="491"/>
      <c r="AV9" s="491"/>
      <c r="AW9" s="491"/>
      <c r="AX9" s="491"/>
      <c r="AY9" s="491"/>
      <c r="AZ9" s="491"/>
      <c r="BA9" s="491"/>
      <c r="BB9" s="491"/>
      <c r="BC9" s="491"/>
      <c r="BD9" s="491" t="s">
        <v>1696</v>
      </c>
      <c r="BE9" s="491"/>
      <c r="BF9" s="491"/>
    </row>
    <row r="10" spans="1:58" ht="76.5">
      <c r="A10" s="2083">
        <v>3</v>
      </c>
      <c r="B10" s="2098"/>
      <c r="C10" s="2085" t="s">
        <v>3675</v>
      </c>
      <c r="D10" s="2090" t="s">
        <v>3676</v>
      </c>
      <c r="E10" s="2087" t="s">
        <v>138</v>
      </c>
      <c r="F10" s="2085" t="s">
        <v>3669</v>
      </c>
      <c r="G10" s="2085" t="s">
        <v>94</v>
      </c>
      <c r="H10" s="2085" t="s">
        <v>140</v>
      </c>
      <c r="I10" s="2085" t="s">
        <v>141</v>
      </c>
      <c r="J10" s="2085" t="s">
        <v>141</v>
      </c>
      <c r="K10" s="2085" t="s">
        <v>142</v>
      </c>
      <c r="L10" s="2085" t="s">
        <v>3677</v>
      </c>
      <c r="M10" s="2088" t="s">
        <v>603</v>
      </c>
      <c r="N10" s="2089">
        <v>0</v>
      </c>
      <c r="O10" s="2085" t="s">
        <v>47</v>
      </c>
      <c r="P10" s="2090">
        <v>10</v>
      </c>
      <c r="Q10" s="2090"/>
      <c r="R10" s="2090"/>
      <c r="S10" s="2090"/>
      <c r="T10" s="2090"/>
      <c r="U10" s="2090"/>
      <c r="V10" s="2090"/>
      <c r="W10" s="2090"/>
      <c r="X10" s="2090"/>
      <c r="Y10" s="2090"/>
      <c r="Z10" s="2090"/>
      <c r="AA10" s="2090"/>
      <c r="AB10" s="2090"/>
      <c r="AC10" s="2090">
        <f t="shared" ref="AC10:AC72" si="0">Q10+R10+S10+T10+U10+V10+W10+X10+Y10+Z10+AA10+AB10</f>
        <v>0</v>
      </c>
      <c r="AD10" s="2085" t="s">
        <v>603</v>
      </c>
      <c r="AE10" s="2091">
        <f t="shared" ref="AE10:AE72" si="1">AC10/P10</f>
        <v>0</v>
      </c>
      <c r="AF10" s="2085" t="s">
        <v>3678</v>
      </c>
      <c r="AG10" s="2099" t="s">
        <v>3679</v>
      </c>
      <c r="AH10" s="2093">
        <v>46024</v>
      </c>
      <c r="AI10" s="2094">
        <v>46356</v>
      </c>
      <c r="AJ10" s="491"/>
      <c r="AK10" s="491"/>
      <c r="AL10" s="491"/>
      <c r="AM10" s="491"/>
      <c r="AN10" s="491"/>
      <c r="AO10" s="491"/>
      <c r="AP10" s="491"/>
      <c r="AQ10" s="491"/>
      <c r="AR10" s="491"/>
      <c r="AS10" s="491"/>
      <c r="AT10" s="491"/>
      <c r="AU10" s="491"/>
      <c r="AV10" s="491"/>
      <c r="AW10" s="491"/>
      <c r="AX10" s="491"/>
      <c r="AY10" s="491"/>
      <c r="AZ10" s="491"/>
      <c r="BA10" s="491"/>
      <c r="BB10" s="491"/>
      <c r="BC10" s="491"/>
      <c r="BD10" s="491" t="s">
        <v>1696</v>
      </c>
      <c r="BE10" s="491"/>
      <c r="BF10" s="491"/>
    </row>
    <row r="11" spans="1:58" ht="76.5">
      <c r="A11" s="2083">
        <v>4</v>
      </c>
      <c r="B11" s="2098"/>
      <c r="C11" s="2085" t="s">
        <v>3680</v>
      </c>
      <c r="D11" s="2090" t="s">
        <v>3681</v>
      </c>
      <c r="E11" s="2087" t="s">
        <v>138</v>
      </c>
      <c r="F11" s="2085" t="s">
        <v>3669</v>
      </c>
      <c r="G11" s="2085" t="s">
        <v>94</v>
      </c>
      <c r="H11" s="2085" t="s">
        <v>140</v>
      </c>
      <c r="I11" s="2085" t="s">
        <v>141</v>
      </c>
      <c r="J11" s="2085" t="s">
        <v>141</v>
      </c>
      <c r="K11" s="2085" t="s">
        <v>142</v>
      </c>
      <c r="L11" s="2085" t="s">
        <v>3682</v>
      </c>
      <c r="M11" s="2088" t="s">
        <v>603</v>
      </c>
      <c r="N11" s="2089">
        <v>0</v>
      </c>
      <c r="O11" s="2085" t="s">
        <v>47</v>
      </c>
      <c r="P11" s="2090">
        <f>24*12</f>
        <v>288</v>
      </c>
      <c r="Q11" s="2090"/>
      <c r="R11" s="2090"/>
      <c r="S11" s="2090"/>
      <c r="T11" s="2090"/>
      <c r="U11" s="2090"/>
      <c r="V11" s="2090"/>
      <c r="W11" s="2090"/>
      <c r="X11" s="2090"/>
      <c r="Y11" s="2090"/>
      <c r="Z11" s="2090"/>
      <c r="AA11" s="2090"/>
      <c r="AB11" s="2090"/>
      <c r="AC11" s="2090">
        <f t="shared" si="0"/>
        <v>0</v>
      </c>
      <c r="AD11" s="2085" t="s">
        <v>603</v>
      </c>
      <c r="AE11" s="2091">
        <f t="shared" si="1"/>
        <v>0</v>
      </c>
      <c r="AF11" s="2085" t="s">
        <v>3683</v>
      </c>
      <c r="AG11" s="2099" t="s">
        <v>3684</v>
      </c>
      <c r="AH11" s="2093">
        <v>46024</v>
      </c>
      <c r="AI11" s="2094">
        <v>46356</v>
      </c>
      <c r="AJ11" s="491"/>
      <c r="AK11" s="491"/>
      <c r="AL11" s="491"/>
      <c r="AM11" s="491"/>
      <c r="AN11" s="491"/>
      <c r="AO11" s="491"/>
      <c r="AP11" s="491"/>
      <c r="AQ11" s="491"/>
      <c r="AR11" s="491"/>
      <c r="AS11" s="491"/>
      <c r="AT11" s="491"/>
      <c r="AU11" s="491"/>
      <c r="AV11" s="491"/>
      <c r="AW11" s="491"/>
      <c r="AX11" s="491"/>
      <c r="AY11" s="491"/>
      <c r="AZ11" s="491"/>
      <c r="BA11" s="491"/>
      <c r="BB11" s="491"/>
      <c r="BC11" s="491"/>
      <c r="BD11" s="491" t="s">
        <v>1696</v>
      </c>
      <c r="BE11" s="491"/>
      <c r="BF11" s="491"/>
    </row>
    <row r="12" spans="1:58" ht="76.5">
      <c r="A12" s="2083">
        <v>5</v>
      </c>
      <c r="B12" s="2098"/>
      <c r="C12" s="2085" t="s">
        <v>3685</v>
      </c>
      <c r="D12" s="2090" t="s">
        <v>3686</v>
      </c>
      <c r="E12" s="2087" t="s">
        <v>138</v>
      </c>
      <c r="F12" s="2085" t="s">
        <v>3669</v>
      </c>
      <c r="G12" s="2085" t="s">
        <v>94</v>
      </c>
      <c r="H12" s="2085" t="s">
        <v>140</v>
      </c>
      <c r="I12" s="2085" t="s">
        <v>141</v>
      </c>
      <c r="J12" s="2085" t="s">
        <v>141</v>
      </c>
      <c r="K12" s="2085" t="s">
        <v>142</v>
      </c>
      <c r="L12" s="2085" t="s">
        <v>3682</v>
      </c>
      <c r="M12" s="2088" t="s">
        <v>603</v>
      </c>
      <c r="N12" s="2089">
        <v>0</v>
      </c>
      <c r="O12" s="2085" t="s">
        <v>47</v>
      </c>
      <c r="P12" s="2090">
        <v>12</v>
      </c>
      <c r="Q12" s="2090"/>
      <c r="R12" s="2090"/>
      <c r="S12" s="2090"/>
      <c r="T12" s="2090"/>
      <c r="U12" s="2090"/>
      <c r="V12" s="2090"/>
      <c r="W12" s="2090"/>
      <c r="X12" s="2090"/>
      <c r="Y12" s="2090"/>
      <c r="Z12" s="2090"/>
      <c r="AA12" s="2090"/>
      <c r="AB12" s="2090"/>
      <c r="AC12" s="2090">
        <f t="shared" si="0"/>
        <v>0</v>
      </c>
      <c r="AD12" s="2085" t="s">
        <v>603</v>
      </c>
      <c r="AE12" s="2091">
        <f t="shared" si="1"/>
        <v>0</v>
      </c>
      <c r="AF12" s="2085" t="s">
        <v>3687</v>
      </c>
      <c r="AG12" s="2100" t="s">
        <v>3684</v>
      </c>
      <c r="AH12" s="2093">
        <v>46024</v>
      </c>
      <c r="AI12" s="2094">
        <v>46356</v>
      </c>
      <c r="AJ12" s="491"/>
      <c r="AK12" s="491"/>
      <c r="AL12" s="491"/>
      <c r="AM12" s="491"/>
      <c r="AN12" s="491"/>
      <c r="AO12" s="491"/>
      <c r="AP12" s="491"/>
      <c r="AQ12" s="491"/>
      <c r="AR12" s="491"/>
      <c r="AS12" s="491"/>
      <c r="AT12" s="491"/>
      <c r="AU12" s="491"/>
      <c r="AV12" s="491"/>
      <c r="AW12" s="491"/>
      <c r="AX12" s="491"/>
      <c r="AY12" s="491"/>
      <c r="AZ12" s="491"/>
      <c r="BA12" s="491"/>
      <c r="BB12" s="491"/>
      <c r="BC12" s="491"/>
      <c r="BD12" s="491" t="s">
        <v>1696</v>
      </c>
      <c r="BE12" s="491"/>
      <c r="BF12" s="491"/>
    </row>
    <row r="13" spans="1:58" ht="76.5">
      <c r="A13" s="2083">
        <v>6</v>
      </c>
      <c r="B13" s="2098"/>
      <c r="C13" s="2085" t="s">
        <v>3688</v>
      </c>
      <c r="D13" s="2090" t="s">
        <v>3689</v>
      </c>
      <c r="E13" s="2087" t="s">
        <v>138</v>
      </c>
      <c r="F13" s="2085" t="s">
        <v>3669</v>
      </c>
      <c r="G13" s="2085" t="s">
        <v>94</v>
      </c>
      <c r="H13" s="2085" t="s">
        <v>140</v>
      </c>
      <c r="I13" s="2085" t="s">
        <v>141</v>
      </c>
      <c r="J13" s="2085" t="s">
        <v>141</v>
      </c>
      <c r="K13" s="2085" t="s">
        <v>142</v>
      </c>
      <c r="L13" s="2085" t="s">
        <v>3670</v>
      </c>
      <c r="M13" s="2088" t="s">
        <v>603</v>
      </c>
      <c r="N13" s="2089">
        <v>0</v>
      </c>
      <c r="O13" s="2085" t="s">
        <v>47</v>
      </c>
      <c r="P13" s="2090">
        <v>24</v>
      </c>
      <c r="Q13" s="2090"/>
      <c r="R13" s="2090"/>
      <c r="S13" s="2090"/>
      <c r="T13" s="2090"/>
      <c r="U13" s="2090"/>
      <c r="V13" s="2090"/>
      <c r="W13" s="2090"/>
      <c r="X13" s="2090"/>
      <c r="Y13" s="2090"/>
      <c r="Z13" s="2090"/>
      <c r="AA13" s="2090"/>
      <c r="AB13" s="2090"/>
      <c r="AC13" s="2090">
        <f t="shared" si="0"/>
        <v>0</v>
      </c>
      <c r="AD13" s="2085" t="s">
        <v>603</v>
      </c>
      <c r="AE13" s="2091">
        <f t="shared" si="1"/>
        <v>0</v>
      </c>
      <c r="AF13" s="2085" t="s">
        <v>3690</v>
      </c>
      <c r="AG13" s="2100" t="s">
        <v>3691</v>
      </c>
      <c r="AH13" s="2093">
        <v>46024</v>
      </c>
      <c r="AI13" s="2094">
        <v>46356</v>
      </c>
      <c r="AJ13" s="491"/>
      <c r="AK13" s="491"/>
      <c r="AL13" s="491"/>
      <c r="AM13" s="491"/>
      <c r="AN13" s="491"/>
      <c r="AO13" s="491"/>
      <c r="AP13" s="491"/>
      <c r="AQ13" s="491"/>
      <c r="AR13" s="491"/>
      <c r="AS13" s="491"/>
      <c r="AT13" s="491"/>
      <c r="AU13" s="491"/>
      <c r="AV13" s="491"/>
      <c r="AW13" s="491"/>
      <c r="AX13" s="491"/>
      <c r="AY13" s="491"/>
      <c r="AZ13" s="491"/>
      <c r="BA13" s="491"/>
      <c r="BB13" s="491"/>
      <c r="BC13" s="491"/>
      <c r="BD13" s="491" t="s">
        <v>1696</v>
      </c>
      <c r="BE13" s="491"/>
      <c r="BF13" s="491"/>
    </row>
    <row r="14" spans="1:58" ht="76.5">
      <c r="A14" s="2083">
        <v>7</v>
      </c>
      <c r="B14" s="2098"/>
      <c r="C14" s="2085" t="s">
        <v>3692</v>
      </c>
      <c r="D14" s="2090" t="s">
        <v>3693</v>
      </c>
      <c r="E14" s="2087" t="s">
        <v>138</v>
      </c>
      <c r="F14" s="2085" t="s">
        <v>3669</v>
      </c>
      <c r="G14" s="2085" t="s">
        <v>94</v>
      </c>
      <c r="H14" s="2085" t="s">
        <v>140</v>
      </c>
      <c r="I14" s="2085" t="s">
        <v>141</v>
      </c>
      <c r="J14" s="2085" t="s">
        <v>141</v>
      </c>
      <c r="K14" s="2085" t="s">
        <v>142</v>
      </c>
      <c r="L14" s="2085" t="s">
        <v>3694</v>
      </c>
      <c r="M14" s="2088" t="s">
        <v>603</v>
      </c>
      <c r="N14" s="2089">
        <v>0</v>
      </c>
      <c r="O14" s="2085" t="s">
        <v>47</v>
      </c>
      <c r="P14" s="2090">
        <v>1</v>
      </c>
      <c r="Q14" s="2090"/>
      <c r="R14" s="2090"/>
      <c r="S14" s="2090"/>
      <c r="T14" s="2090"/>
      <c r="U14" s="2090"/>
      <c r="V14" s="2090"/>
      <c r="W14" s="2090"/>
      <c r="X14" s="2090"/>
      <c r="Y14" s="2090"/>
      <c r="Z14" s="2090"/>
      <c r="AA14" s="2090"/>
      <c r="AB14" s="2090"/>
      <c r="AC14" s="2090">
        <f t="shared" si="0"/>
        <v>0</v>
      </c>
      <c r="AD14" s="2085" t="s">
        <v>603</v>
      </c>
      <c r="AE14" s="2091">
        <f t="shared" si="1"/>
        <v>0</v>
      </c>
      <c r="AF14" s="2085" t="s">
        <v>3695</v>
      </c>
      <c r="AG14" s="2100" t="s">
        <v>3696</v>
      </c>
      <c r="AH14" s="2093">
        <v>46024</v>
      </c>
      <c r="AI14" s="2094">
        <v>46356</v>
      </c>
      <c r="AJ14" s="491"/>
      <c r="AK14" s="491"/>
      <c r="AL14" s="491"/>
      <c r="AM14" s="491"/>
      <c r="AN14" s="491"/>
      <c r="AO14" s="491"/>
      <c r="AP14" s="491"/>
      <c r="AQ14" s="491"/>
      <c r="AR14" s="491"/>
      <c r="AS14" s="491"/>
      <c r="AT14" s="491"/>
      <c r="AU14" s="491"/>
      <c r="AV14" s="491"/>
      <c r="AW14" s="491"/>
      <c r="AX14" s="491"/>
      <c r="AY14" s="491"/>
      <c r="AZ14" s="491"/>
      <c r="BA14" s="491"/>
      <c r="BB14" s="491"/>
      <c r="BC14" s="491"/>
      <c r="BD14" s="491" t="s">
        <v>1696</v>
      </c>
      <c r="BE14" s="491"/>
      <c r="BF14" s="491"/>
    </row>
    <row r="15" spans="1:58" ht="76.5">
      <c r="A15" s="2083">
        <v>8</v>
      </c>
      <c r="B15" s="2098"/>
      <c r="C15" s="2085" t="s">
        <v>3697</v>
      </c>
      <c r="D15" s="2090" t="s">
        <v>3697</v>
      </c>
      <c r="E15" s="2087" t="s">
        <v>138</v>
      </c>
      <c r="F15" s="2085" t="s">
        <v>3669</v>
      </c>
      <c r="G15" s="2085" t="s">
        <v>94</v>
      </c>
      <c r="H15" s="2085" t="s">
        <v>140</v>
      </c>
      <c r="I15" s="2085" t="s">
        <v>141</v>
      </c>
      <c r="J15" s="2085" t="s">
        <v>141</v>
      </c>
      <c r="K15" s="2085" t="s">
        <v>142</v>
      </c>
      <c r="L15" s="2085" t="s">
        <v>3670</v>
      </c>
      <c r="M15" s="2088" t="s">
        <v>603</v>
      </c>
      <c r="N15" s="2089">
        <v>0</v>
      </c>
      <c r="O15" s="2085" t="s">
        <v>47</v>
      </c>
      <c r="P15" s="2090">
        <v>2</v>
      </c>
      <c r="Q15" s="2090"/>
      <c r="R15" s="2090"/>
      <c r="S15" s="2090"/>
      <c r="T15" s="2090"/>
      <c r="U15" s="2090"/>
      <c r="V15" s="2090"/>
      <c r="W15" s="2090"/>
      <c r="X15" s="2090"/>
      <c r="Y15" s="2090"/>
      <c r="Z15" s="2090"/>
      <c r="AA15" s="2090"/>
      <c r="AB15" s="2090"/>
      <c r="AC15" s="2090">
        <f t="shared" si="0"/>
        <v>0</v>
      </c>
      <c r="AD15" s="2085" t="s">
        <v>603</v>
      </c>
      <c r="AE15" s="2091">
        <f t="shared" si="1"/>
        <v>0</v>
      </c>
      <c r="AF15" s="2085" t="s">
        <v>3698</v>
      </c>
      <c r="AG15" s="2100" t="s">
        <v>3699</v>
      </c>
      <c r="AH15" s="2093">
        <v>46024</v>
      </c>
      <c r="AI15" s="2094">
        <v>46356</v>
      </c>
      <c r="AJ15" s="491"/>
      <c r="AK15" s="491"/>
      <c r="AL15" s="491"/>
      <c r="AM15" s="491"/>
      <c r="AN15" s="491"/>
      <c r="AO15" s="491"/>
      <c r="AP15" s="491"/>
      <c r="AQ15" s="491"/>
      <c r="AR15" s="491"/>
      <c r="AS15" s="491"/>
      <c r="AT15" s="491"/>
      <c r="AU15" s="491"/>
      <c r="AV15" s="491"/>
      <c r="AW15" s="491"/>
      <c r="AX15" s="491"/>
      <c r="AY15" s="491"/>
      <c r="AZ15" s="491"/>
      <c r="BA15" s="491"/>
      <c r="BB15" s="491"/>
      <c r="BC15" s="491"/>
      <c r="BD15" s="491" t="s">
        <v>1696</v>
      </c>
      <c r="BE15" s="491"/>
      <c r="BF15" s="491"/>
    </row>
    <row r="16" spans="1:58" ht="76.5">
      <c r="A16" s="2083">
        <v>9</v>
      </c>
      <c r="B16" s="2101" t="s">
        <v>376</v>
      </c>
      <c r="C16" s="2102" t="s">
        <v>3700</v>
      </c>
      <c r="D16" s="2103" t="s">
        <v>3701</v>
      </c>
      <c r="E16" s="2102" t="s">
        <v>138</v>
      </c>
      <c r="F16" s="2104" t="s">
        <v>3669</v>
      </c>
      <c r="G16" s="2104" t="s">
        <v>94</v>
      </c>
      <c r="H16" s="2104" t="s">
        <v>140</v>
      </c>
      <c r="I16" s="2104" t="s">
        <v>141</v>
      </c>
      <c r="J16" s="2104" t="s">
        <v>141</v>
      </c>
      <c r="K16" s="2104" t="s">
        <v>142</v>
      </c>
      <c r="L16" s="2104" t="s">
        <v>3702</v>
      </c>
      <c r="M16" s="2088" t="s">
        <v>603</v>
      </c>
      <c r="N16" s="2105">
        <v>0</v>
      </c>
      <c r="O16" s="2104" t="s">
        <v>47</v>
      </c>
      <c r="P16" s="2103">
        <v>1</v>
      </c>
      <c r="Q16" s="2103"/>
      <c r="R16" s="2103"/>
      <c r="S16" s="2103"/>
      <c r="T16" s="2103"/>
      <c r="U16" s="2103"/>
      <c r="V16" s="2103"/>
      <c r="W16" s="2103"/>
      <c r="X16" s="2103"/>
      <c r="Y16" s="2103"/>
      <c r="Z16" s="2103"/>
      <c r="AA16" s="2103"/>
      <c r="AB16" s="2103"/>
      <c r="AC16" s="2103">
        <f t="shared" si="0"/>
        <v>0</v>
      </c>
      <c r="AD16" s="2085" t="s">
        <v>603</v>
      </c>
      <c r="AE16" s="2091">
        <f t="shared" si="1"/>
        <v>0</v>
      </c>
      <c r="AF16" s="2104" t="s">
        <v>3703</v>
      </c>
      <c r="AG16" s="2106" t="s">
        <v>3704</v>
      </c>
      <c r="AH16" s="2093">
        <v>46024</v>
      </c>
      <c r="AI16" s="2094">
        <v>46356</v>
      </c>
      <c r="AJ16" s="491"/>
      <c r="AK16" s="491"/>
      <c r="AL16" s="491"/>
      <c r="AM16" s="491"/>
      <c r="AN16" s="491"/>
      <c r="AO16" s="491"/>
      <c r="AP16" s="491"/>
      <c r="AQ16" s="491"/>
      <c r="AR16" s="491"/>
      <c r="AS16" s="491"/>
      <c r="AT16" s="491"/>
      <c r="AU16" s="491"/>
      <c r="AV16" s="491"/>
      <c r="AW16" s="491"/>
      <c r="AX16" s="491"/>
      <c r="AY16" s="491"/>
      <c r="AZ16" s="491"/>
      <c r="BA16" s="491"/>
      <c r="BB16" s="491"/>
      <c r="BC16" s="491"/>
      <c r="BD16" s="491" t="s">
        <v>1696</v>
      </c>
      <c r="BE16" s="491"/>
      <c r="BF16" s="491"/>
    </row>
    <row r="17" spans="1:58" ht="76.5">
      <c r="A17" s="2083">
        <v>10</v>
      </c>
      <c r="B17" s="2107"/>
      <c r="C17" s="2102" t="s">
        <v>3705</v>
      </c>
      <c r="D17" s="2103" t="s">
        <v>3706</v>
      </c>
      <c r="E17" s="2102" t="s">
        <v>138</v>
      </c>
      <c r="F17" s="2104" t="s">
        <v>3669</v>
      </c>
      <c r="G17" s="2104" t="s">
        <v>94</v>
      </c>
      <c r="H17" s="2104" t="s">
        <v>140</v>
      </c>
      <c r="I17" s="2104" t="s">
        <v>141</v>
      </c>
      <c r="J17" s="2104" t="s">
        <v>141</v>
      </c>
      <c r="K17" s="2104" t="s">
        <v>142</v>
      </c>
      <c r="L17" s="2104" t="s">
        <v>3707</v>
      </c>
      <c r="M17" s="2088" t="s">
        <v>603</v>
      </c>
      <c r="N17" s="2105">
        <v>0</v>
      </c>
      <c r="O17" s="2104" t="s">
        <v>47</v>
      </c>
      <c r="P17" s="2103">
        <v>1</v>
      </c>
      <c r="Q17" s="2103"/>
      <c r="R17" s="2103"/>
      <c r="S17" s="2103"/>
      <c r="T17" s="2103"/>
      <c r="U17" s="2103"/>
      <c r="V17" s="2103"/>
      <c r="W17" s="2103"/>
      <c r="X17" s="2103"/>
      <c r="Y17" s="2103"/>
      <c r="Z17" s="2103"/>
      <c r="AA17" s="2103"/>
      <c r="AB17" s="2103"/>
      <c r="AC17" s="2103">
        <f t="shared" si="0"/>
        <v>0</v>
      </c>
      <c r="AD17" s="2085" t="s">
        <v>603</v>
      </c>
      <c r="AE17" s="2091">
        <f t="shared" si="1"/>
        <v>0</v>
      </c>
      <c r="AF17" s="2104" t="s">
        <v>3708</v>
      </c>
      <c r="AG17" s="2108" t="s">
        <v>3709</v>
      </c>
      <c r="AH17" s="2093">
        <v>46024</v>
      </c>
      <c r="AI17" s="2094">
        <v>46356</v>
      </c>
      <c r="AJ17" s="491"/>
      <c r="AK17" s="491"/>
      <c r="AL17" s="491"/>
      <c r="AM17" s="491"/>
      <c r="AN17" s="491"/>
      <c r="AO17" s="491"/>
      <c r="AP17" s="491"/>
      <c r="AQ17" s="491"/>
      <c r="AR17" s="491"/>
      <c r="AS17" s="491"/>
      <c r="AT17" s="491"/>
      <c r="AU17" s="491"/>
      <c r="AV17" s="491"/>
      <c r="AW17" s="491"/>
      <c r="AX17" s="491"/>
      <c r="AY17" s="491"/>
      <c r="AZ17" s="491"/>
      <c r="BA17" s="491"/>
      <c r="BB17" s="491"/>
      <c r="BC17" s="491"/>
      <c r="BD17" s="491" t="s">
        <v>1696</v>
      </c>
      <c r="BE17" s="491"/>
      <c r="BF17" s="491"/>
    </row>
    <row r="18" spans="1:58" ht="89.25">
      <c r="A18" s="2083">
        <v>11</v>
      </c>
      <c r="B18" s="2107"/>
      <c r="C18" s="2102" t="s">
        <v>3710</v>
      </c>
      <c r="D18" s="2103" t="s">
        <v>3711</v>
      </c>
      <c r="E18" s="2102" t="s">
        <v>138</v>
      </c>
      <c r="F18" s="2104" t="s">
        <v>3669</v>
      </c>
      <c r="G18" s="2104" t="s">
        <v>3712</v>
      </c>
      <c r="H18" s="2104" t="s">
        <v>3713</v>
      </c>
      <c r="I18" s="2104" t="s">
        <v>141</v>
      </c>
      <c r="J18" s="2104" t="s">
        <v>141</v>
      </c>
      <c r="K18" s="2104" t="s">
        <v>3714</v>
      </c>
      <c r="L18" s="2104" t="s">
        <v>3715</v>
      </c>
      <c r="M18" s="2088" t="s">
        <v>603</v>
      </c>
      <c r="N18" s="2105">
        <v>0</v>
      </c>
      <c r="O18" s="2104" t="s">
        <v>47</v>
      </c>
      <c r="P18" s="2103">
        <v>2</v>
      </c>
      <c r="Q18" s="2103"/>
      <c r="R18" s="2103"/>
      <c r="S18" s="2103"/>
      <c r="T18" s="2103"/>
      <c r="U18" s="2103"/>
      <c r="V18" s="2103"/>
      <c r="W18" s="2103"/>
      <c r="X18" s="2103"/>
      <c r="Y18" s="2103"/>
      <c r="Z18" s="2103"/>
      <c r="AA18" s="2103"/>
      <c r="AB18" s="2103"/>
      <c r="AC18" s="2103">
        <f t="shared" si="0"/>
        <v>0</v>
      </c>
      <c r="AD18" s="2085" t="s">
        <v>603</v>
      </c>
      <c r="AE18" s="2091">
        <f t="shared" si="1"/>
        <v>0</v>
      </c>
      <c r="AF18" s="2104" t="s">
        <v>3716</v>
      </c>
      <c r="AG18" s="2106" t="s">
        <v>3717</v>
      </c>
      <c r="AH18" s="2093">
        <v>46024</v>
      </c>
      <c r="AI18" s="2094">
        <v>46356</v>
      </c>
      <c r="AJ18" s="491"/>
      <c r="AK18" s="491"/>
      <c r="AL18" s="491"/>
      <c r="AM18" s="491"/>
      <c r="AN18" s="491"/>
      <c r="AO18" s="491"/>
      <c r="AP18" s="491"/>
      <c r="AQ18" s="491"/>
      <c r="AR18" s="491"/>
      <c r="AS18" s="491"/>
      <c r="AT18" s="491"/>
      <c r="AU18" s="491"/>
      <c r="AV18" s="491"/>
      <c r="AW18" s="491"/>
      <c r="AX18" s="491"/>
      <c r="AY18" s="491"/>
      <c r="AZ18" s="491"/>
      <c r="BA18" s="491"/>
      <c r="BB18" s="491"/>
      <c r="BC18" s="491"/>
      <c r="BD18" s="491" t="s">
        <v>1696</v>
      </c>
      <c r="BE18" s="491"/>
      <c r="BF18" s="491"/>
    </row>
    <row r="19" spans="1:58" ht="89.25">
      <c r="A19" s="2083">
        <v>12</v>
      </c>
      <c r="B19" s="2107"/>
      <c r="C19" s="2104" t="s">
        <v>3718</v>
      </c>
      <c r="D19" s="2103" t="s">
        <v>3719</v>
      </c>
      <c r="E19" s="2102" t="s">
        <v>138</v>
      </c>
      <c r="F19" s="2104" t="s">
        <v>3669</v>
      </c>
      <c r="G19" s="2104" t="s">
        <v>3712</v>
      </c>
      <c r="H19" s="2104" t="s">
        <v>3713</v>
      </c>
      <c r="I19" s="2104" t="s">
        <v>141</v>
      </c>
      <c r="J19" s="2104" t="s">
        <v>141</v>
      </c>
      <c r="K19" s="2104" t="s">
        <v>1862</v>
      </c>
      <c r="L19" s="2104" t="s">
        <v>3670</v>
      </c>
      <c r="M19" s="2088" t="s">
        <v>603</v>
      </c>
      <c r="N19" s="2105">
        <v>0</v>
      </c>
      <c r="O19" s="2104" t="s">
        <v>47</v>
      </c>
      <c r="P19" s="2103">
        <v>3</v>
      </c>
      <c r="Q19" s="2103"/>
      <c r="R19" s="2103"/>
      <c r="S19" s="2103"/>
      <c r="T19" s="2103"/>
      <c r="U19" s="2103"/>
      <c r="V19" s="2103"/>
      <c r="W19" s="2103"/>
      <c r="X19" s="2103"/>
      <c r="Y19" s="2103"/>
      <c r="Z19" s="2103"/>
      <c r="AA19" s="2103"/>
      <c r="AB19" s="2103"/>
      <c r="AC19" s="2103">
        <f t="shared" si="0"/>
        <v>0</v>
      </c>
      <c r="AD19" s="2085" t="s">
        <v>603</v>
      </c>
      <c r="AE19" s="2091">
        <f t="shared" si="1"/>
        <v>0</v>
      </c>
      <c r="AF19" s="2104" t="s">
        <v>3720</v>
      </c>
      <c r="AG19" s="2109" t="s">
        <v>3721</v>
      </c>
      <c r="AH19" s="2093">
        <v>46024</v>
      </c>
      <c r="AI19" s="2094">
        <v>46356</v>
      </c>
      <c r="AJ19" s="491"/>
      <c r="AK19" s="491"/>
      <c r="AL19" s="491"/>
      <c r="AM19" s="491"/>
      <c r="AN19" s="491"/>
      <c r="AO19" s="491"/>
      <c r="AP19" s="491"/>
      <c r="AQ19" s="491"/>
      <c r="AR19" s="491"/>
      <c r="AS19" s="491"/>
      <c r="AT19" s="491"/>
      <c r="AU19" s="491"/>
      <c r="AV19" s="491"/>
      <c r="AW19" s="491"/>
      <c r="AX19" s="491"/>
      <c r="AY19" s="491"/>
      <c r="AZ19" s="491"/>
      <c r="BA19" s="491"/>
      <c r="BB19" s="491"/>
      <c r="BC19" s="491"/>
      <c r="BD19" s="491" t="s">
        <v>1696</v>
      </c>
      <c r="BE19" s="491"/>
      <c r="BF19" s="491"/>
    </row>
    <row r="20" spans="1:58" ht="89.25">
      <c r="A20" s="2083">
        <v>13</v>
      </c>
      <c r="B20" s="2107"/>
      <c r="C20" s="2102" t="s">
        <v>3722</v>
      </c>
      <c r="D20" s="2103" t="s">
        <v>3723</v>
      </c>
      <c r="E20" s="2102" t="s">
        <v>138</v>
      </c>
      <c r="F20" s="2104" t="s">
        <v>3669</v>
      </c>
      <c r="G20" s="2104" t="s">
        <v>3712</v>
      </c>
      <c r="H20" s="2104" t="s">
        <v>3713</v>
      </c>
      <c r="I20" s="2104" t="s">
        <v>141</v>
      </c>
      <c r="J20" s="2104" t="s">
        <v>141</v>
      </c>
      <c r="K20" s="2104" t="s">
        <v>986</v>
      </c>
      <c r="L20" s="2104" t="s">
        <v>3724</v>
      </c>
      <c r="M20" s="2088" t="s">
        <v>603</v>
      </c>
      <c r="N20" s="2105">
        <v>0</v>
      </c>
      <c r="O20" s="2104" t="s">
        <v>47</v>
      </c>
      <c r="P20" s="2103">
        <v>2</v>
      </c>
      <c r="Q20" s="2103"/>
      <c r="R20" s="2103"/>
      <c r="S20" s="2103"/>
      <c r="T20" s="2103"/>
      <c r="U20" s="2103"/>
      <c r="V20" s="2103"/>
      <c r="W20" s="2103"/>
      <c r="X20" s="2103"/>
      <c r="Y20" s="2103"/>
      <c r="Z20" s="2103"/>
      <c r="AA20" s="2103"/>
      <c r="AB20" s="2103"/>
      <c r="AC20" s="2103">
        <f t="shared" si="0"/>
        <v>0</v>
      </c>
      <c r="AD20" s="2085" t="s">
        <v>603</v>
      </c>
      <c r="AE20" s="2091">
        <f t="shared" si="1"/>
        <v>0</v>
      </c>
      <c r="AF20" s="2104" t="s">
        <v>3725</v>
      </c>
      <c r="AG20" s="2109" t="s">
        <v>3726</v>
      </c>
      <c r="AH20" s="2093">
        <v>46024</v>
      </c>
      <c r="AI20" s="2094">
        <v>46356</v>
      </c>
      <c r="AJ20" s="491"/>
      <c r="AK20" s="491"/>
      <c r="AL20" s="491"/>
      <c r="AM20" s="491"/>
      <c r="AN20" s="491"/>
      <c r="AO20" s="491"/>
      <c r="AP20" s="491"/>
      <c r="AQ20" s="491"/>
      <c r="AR20" s="491"/>
      <c r="AS20" s="491"/>
      <c r="AT20" s="491"/>
      <c r="AU20" s="491"/>
      <c r="AV20" s="491"/>
      <c r="AW20" s="491"/>
      <c r="AX20" s="491"/>
      <c r="AY20" s="491"/>
      <c r="AZ20" s="491"/>
      <c r="BA20" s="491"/>
      <c r="BB20" s="491"/>
      <c r="BC20" s="491"/>
      <c r="BD20" s="491" t="s">
        <v>1696</v>
      </c>
      <c r="BE20" s="491"/>
      <c r="BF20" s="491"/>
    </row>
    <row r="21" spans="1:58" ht="89.25">
      <c r="A21" s="2083">
        <v>14</v>
      </c>
      <c r="B21" s="2110"/>
      <c r="C21" s="2104" t="s">
        <v>3727</v>
      </c>
      <c r="D21" s="2103" t="s">
        <v>3728</v>
      </c>
      <c r="E21" s="2102" t="s">
        <v>138</v>
      </c>
      <c r="F21" s="2104" t="s">
        <v>3669</v>
      </c>
      <c r="G21" s="2104" t="s">
        <v>3712</v>
      </c>
      <c r="H21" s="2104" t="s">
        <v>3713</v>
      </c>
      <c r="I21" s="2104" t="s">
        <v>141</v>
      </c>
      <c r="J21" s="2104" t="s">
        <v>141</v>
      </c>
      <c r="K21" s="2104" t="s">
        <v>142</v>
      </c>
      <c r="L21" s="2104" t="s">
        <v>3729</v>
      </c>
      <c r="M21" s="2088" t="s">
        <v>603</v>
      </c>
      <c r="N21" s="2105">
        <v>0</v>
      </c>
      <c r="O21" s="2104" t="s">
        <v>47</v>
      </c>
      <c r="P21" s="2103">
        <v>1</v>
      </c>
      <c r="Q21" s="2103"/>
      <c r="R21" s="2103"/>
      <c r="S21" s="2103"/>
      <c r="T21" s="2103"/>
      <c r="U21" s="2103"/>
      <c r="V21" s="2103"/>
      <c r="W21" s="2103"/>
      <c r="X21" s="2103"/>
      <c r="Y21" s="2103"/>
      <c r="Z21" s="2103"/>
      <c r="AA21" s="2103"/>
      <c r="AB21" s="2103"/>
      <c r="AC21" s="2103">
        <f t="shared" si="0"/>
        <v>0</v>
      </c>
      <c r="AD21" s="2085" t="s">
        <v>603</v>
      </c>
      <c r="AE21" s="2091">
        <f t="shared" si="1"/>
        <v>0</v>
      </c>
      <c r="AF21" s="2104" t="s">
        <v>3730</v>
      </c>
      <c r="AG21" s="2109" t="s">
        <v>3731</v>
      </c>
      <c r="AH21" s="2093">
        <v>46024</v>
      </c>
      <c r="AI21" s="2094">
        <v>46356</v>
      </c>
      <c r="AJ21" s="491"/>
      <c r="AK21" s="491"/>
      <c r="AL21" s="491"/>
      <c r="AM21" s="491"/>
      <c r="AN21" s="491"/>
      <c r="AO21" s="491"/>
      <c r="AP21" s="491"/>
      <c r="AQ21" s="491"/>
      <c r="AR21" s="491"/>
      <c r="AS21" s="491"/>
      <c r="AT21" s="491"/>
      <c r="AU21" s="491"/>
      <c r="AV21" s="491"/>
      <c r="AW21" s="491"/>
      <c r="AX21" s="491"/>
      <c r="AY21" s="491"/>
      <c r="AZ21" s="491"/>
      <c r="BA21" s="491"/>
      <c r="BB21" s="491"/>
      <c r="BC21" s="491"/>
      <c r="BD21" s="491" t="s">
        <v>1696</v>
      </c>
      <c r="BE21" s="491"/>
      <c r="BF21" s="491"/>
    </row>
    <row r="22" spans="1:58" ht="89.25">
      <c r="A22" s="2083">
        <v>15</v>
      </c>
      <c r="B22" s="2111" t="s">
        <v>553</v>
      </c>
      <c r="C22" s="2111" t="s">
        <v>3732</v>
      </c>
      <c r="D22" s="2112" t="s">
        <v>3733</v>
      </c>
      <c r="E22" s="2113" t="s">
        <v>138</v>
      </c>
      <c r="F22" s="2114" t="s">
        <v>3669</v>
      </c>
      <c r="G22" s="2114" t="s">
        <v>3734</v>
      </c>
      <c r="H22" s="2114" t="s">
        <v>3735</v>
      </c>
      <c r="I22" s="2114" t="s">
        <v>141</v>
      </c>
      <c r="J22" s="2114" t="s">
        <v>141</v>
      </c>
      <c r="K22" s="2114" t="s">
        <v>3736</v>
      </c>
      <c r="L22" s="2114" t="s">
        <v>3670</v>
      </c>
      <c r="M22" s="2088" t="s">
        <v>603</v>
      </c>
      <c r="N22" s="2105">
        <v>0</v>
      </c>
      <c r="O22" s="2114" t="s">
        <v>47</v>
      </c>
      <c r="P22" s="2112">
        <v>4</v>
      </c>
      <c r="Q22" s="2112"/>
      <c r="R22" s="2112"/>
      <c r="S22" s="2112"/>
      <c r="T22" s="2112"/>
      <c r="U22" s="2112"/>
      <c r="V22" s="2112"/>
      <c r="W22" s="2112"/>
      <c r="X22" s="2112"/>
      <c r="Y22" s="2112"/>
      <c r="Z22" s="2112"/>
      <c r="AA22" s="2112"/>
      <c r="AB22" s="2112"/>
      <c r="AC22" s="2112">
        <f t="shared" si="0"/>
        <v>0</v>
      </c>
      <c r="AD22" s="2085" t="s">
        <v>603</v>
      </c>
      <c r="AE22" s="2091">
        <f t="shared" si="1"/>
        <v>0</v>
      </c>
      <c r="AF22" s="2114" t="s">
        <v>3737</v>
      </c>
      <c r="AG22" s="2115" t="s">
        <v>3738</v>
      </c>
      <c r="AH22" s="2093">
        <v>46055</v>
      </c>
      <c r="AI22" s="2094">
        <v>46356</v>
      </c>
      <c r="AJ22" s="491"/>
      <c r="AK22" s="491"/>
      <c r="AL22" s="491"/>
      <c r="AM22" s="491"/>
      <c r="AN22" s="491"/>
      <c r="AO22" s="491"/>
      <c r="AP22" s="491"/>
      <c r="AQ22" s="491"/>
      <c r="AR22" s="491"/>
      <c r="AS22" s="491"/>
      <c r="AT22" s="491"/>
      <c r="AU22" s="491"/>
      <c r="AV22" s="491"/>
      <c r="AW22" s="491"/>
      <c r="AX22" s="491"/>
      <c r="AY22" s="491"/>
      <c r="AZ22" s="491"/>
      <c r="BA22" s="491"/>
      <c r="BB22" s="491"/>
      <c r="BC22" s="491"/>
      <c r="BD22" s="491" t="s">
        <v>1696</v>
      </c>
      <c r="BE22" s="491"/>
      <c r="BF22" s="491"/>
    </row>
    <row r="23" spans="1:58" ht="89.25">
      <c r="A23" s="2083">
        <v>16</v>
      </c>
      <c r="B23" s="2098"/>
      <c r="C23" s="2098"/>
      <c r="D23" s="2112" t="s">
        <v>3739</v>
      </c>
      <c r="E23" s="2113" t="s">
        <v>138</v>
      </c>
      <c r="F23" s="2113" t="s">
        <v>3669</v>
      </c>
      <c r="G23" s="2113" t="s">
        <v>3734</v>
      </c>
      <c r="H23" s="2113" t="s">
        <v>3735</v>
      </c>
      <c r="I23" s="2113" t="s">
        <v>141</v>
      </c>
      <c r="J23" s="2113" t="s">
        <v>141</v>
      </c>
      <c r="K23" s="2113" t="s">
        <v>3736</v>
      </c>
      <c r="L23" s="2114" t="s">
        <v>3740</v>
      </c>
      <c r="M23" s="2088" t="s">
        <v>603</v>
      </c>
      <c r="N23" s="2105">
        <v>0</v>
      </c>
      <c r="O23" s="2114" t="s">
        <v>47</v>
      </c>
      <c r="P23" s="2112">
        <v>4</v>
      </c>
      <c r="Q23" s="2112"/>
      <c r="R23" s="2112"/>
      <c r="S23" s="2112"/>
      <c r="T23" s="2112"/>
      <c r="U23" s="2112"/>
      <c r="V23" s="2112"/>
      <c r="W23" s="2112"/>
      <c r="X23" s="2112"/>
      <c r="Y23" s="2112"/>
      <c r="Z23" s="2112"/>
      <c r="AA23" s="2112"/>
      <c r="AB23" s="2112"/>
      <c r="AC23" s="2112">
        <f t="shared" si="0"/>
        <v>0</v>
      </c>
      <c r="AD23" s="2085" t="s">
        <v>603</v>
      </c>
      <c r="AE23" s="2091">
        <f t="shared" si="1"/>
        <v>0</v>
      </c>
      <c r="AF23" s="2114" t="s">
        <v>3741</v>
      </c>
      <c r="AG23" s="2115" t="s">
        <v>3738</v>
      </c>
      <c r="AH23" s="2093">
        <v>46055</v>
      </c>
      <c r="AI23" s="2094">
        <v>46356</v>
      </c>
      <c r="AJ23" s="491"/>
      <c r="AK23" s="491"/>
      <c r="AL23" s="491"/>
      <c r="AM23" s="491"/>
      <c r="AN23" s="491"/>
      <c r="AO23" s="491"/>
      <c r="AP23" s="491"/>
      <c r="AQ23" s="491"/>
      <c r="AR23" s="491"/>
      <c r="AS23" s="491"/>
      <c r="AT23" s="491"/>
      <c r="AU23" s="491"/>
      <c r="AV23" s="491"/>
      <c r="AW23" s="491"/>
      <c r="AX23" s="491"/>
      <c r="AY23" s="491"/>
      <c r="AZ23" s="491"/>
      <c r="BA23" s="491"/>
      <c r="BB23" s="491"/>
      <c r="BC23" s="491"/>
      <c r="BD23" s="491" t="s">
        <v>1696</v>
      </c>
      <c r="BE23" s="491"/>
      <c r="BF23" s="491"/>
    </row>
    <row r="24" spans="1:58" ht="89.25">
      <c r="A24" s="2083">
        <v>17</v>
      </c>
      <c r="B24" s="2098"/>
      <c r="C24" s="2098"/>
      <c r="D24" s="2112" t="s">
        <v>3742</v>
      </c>
      <c r="E24" s="2113" t="s">
        <v>138</v>
      </c>
      <c r="F24" s="2113" t="s">
        <v>3669</v>
      </c>
      <c r="G24" s="2113" t="s">
        <v>3734</v>
      </c>
      <c r="H24" s="2113" t="s">
        <v>3735</v>
      </c>
      <c r="I24" s="2113" t="s">
        <v>141</v>
      </c>
      <c r="J24" s="2113" t="s">
        <v>141</v>
      </c>
      <c r="K24" s="2113" t="s">
        <v>3736</v>
      </c>
      <c r="L24" s="2114" t="s">
        <v>3743</v>
      </c>
      <c r="M24" s="2088" t="s">
        <v>603</v>
      </c>
      <c r="N24" s="2105">
        <v>0</v>
      </c>
      <c r="O24" s="2114" t="s">
        <v>47</v>
      </c>
      <c r="P24" s="2112">
        <v>3</v>
      </c>
      <c r="Q24" s="2112"/>
      <c r="R24" s="2112"/>
      <c r="S24" s="2112"/>
      <c r="T24" s="2112"/>
      <c r="U24" s="2112"/>
      <c r="V24" s="2112"/>
      <c r="W24" s="2112"/>
      <c r="X24" s="2112"/>
      <c r="Y24" s="2112"/>
      <c r="Z24" s="2112"/>
      <c r="AA24" s="2112"/>
      <c r="AB24" s="2112"/>
      <c r="AC24" s="2112">
        <f t="shared" si="0"/>
        <v>0</v>
      </c>
      <c r="AD24" s="2085" t="s">
        <v>603</v>
      </c>
      <c r="AE24" s="2091">
        <f t="shared" si="1"/>
        <v>0</v>
      </c>
      <c r="AF24" s="2114" t="s">
        <v>3744</v>
      </c>
      <c r="AG24" s="2115" t="s">
        <v>3738</v>
      </c>
      <c r="AH24" s="2093">
        <v>46055</v>
      </c>
      <c r="AI24" s="2094">
        <v>46356</v>
      </c>
      <c r="AJ24" s="491"/>
      <c r="AK24" s="491"/>
      <c r="AL24" s="491"/>
      <c r="AM24" s="491"/>
      <c r="AN24" s="491"/>
      <c r="AO24" s="491"/>
      <c r="AP24" s="491"/>
      <c r="AQ24" s="491"/>
      <c r="AR24" s="491"/>
      <c r="AS24" s="491"/>
      <c r="AT24" s="491"/>
      <c r="AU24" s="491"/>
      <c r="AV24" s="491"/>
      <c r="AW24" s="491"/>
      <c r="AX24" s="491"/>
      <c r="AY24" s="491"/>
      <c r="AZ24" s="491"/>
      <c r="BA24" s="491"/>
      <c r="BB24" s="491"/>
      <c r="BC24" s="491"/>
      <c r="BD24" s="491" t="s">
        <v>1696</v>
      </c>
      <c r="BE24" s="491"/>
      <c r="BF24" s="491"/>
    </row>
    <row r="25" spans="1:58" ht="89.25">
      <c r="A25" s="2083">
        <v>18</v>
      </c>
      <c r="B25" s="2098"/>
      <c r="C25" s="2098"/>
      <c r="D25" s="2112" t="s">
        <v>3745</v>
      </c>
      <c r="E25" s="2113" t="s">
        <v>138</v>
      </c>
      <c r="F25" s="2113" t="s">
        <v>3669</v>
      </c>
      <c r="G25" s="2113" t="s">
        <v>3734</v>
      </c>
      <c r="H25" s="2113" t="s">
        <v>3735</v>
      </c>
      <c r="I25" s="2113" t="s">
        <v>141</v>
      </c>
      <c r="J25" s="2113" t="s">
        <v>141</v>
      </c>
      <c r="K25" s="2113" t="s">
        <v>3736</v>
      </c>
      <c r="L25" s="2114" t="s">
        <v>3743</v>
      </c>
      <c r="M25" s="2088" t="s">
        <v>603</v>
      </c>
      <c r="N25" s="2105">
        <v>0</v>
      </c>
      <c r="O25" s="2114" t="s">
        <v>47</v>
      </c>
      <c r="P25" s="2112">
        <v>3</v>
      </c>
      <c r="Q25" s="2112"/>
      <c r="R25" s="2112"/>
      <c r="S25" s="2112"/>
      <c r="T25" s="2112"/>
      <c r="U25" s="2112"/>
      <c r="V25" s="2112"/>
      <c r="W25" s="2112"/>
      <c r="X25" s="2112"/>
      <c r="Y25" s="2112"/>
      <c r="Z25" s="2112"/>
      <c r="AA25" s="2112"/>
      <c r="AB25" s="2112"/>
      <c r="AC25" s="2112">
        <f t="shared" si="0"/>
        <v>0</v>
      </c>
      <c r="AD25" s="2085" t="s">
        <v>603</v>
      </c>
      <c r="AE25" s="2091">
        <f t="shared" si="1"/>
        <v>0</v>
      </c>
      <c r="AF25" s="2114" t="s">
        <v>3746</v>
      </c>
      <c r="AG25" s="2115" t="s">
        <v>3738</v>
      </c>
      <c r="AH25" s="2093">
        <v>46055</v>
      </c>
      <c r="AI25" s="2094">
        <v>46356</v>
      </c>
      <c r="AJ25" s="491"/>
      <c r="AK25" s="491"/>
      <c r="AL25" s="491"/>
      <c r="AM25" s="491"/>
      <c r="AN25" s="491"/>
      <c r="AO25" s="491"/>
      <c r="AP25" s="491"/>
      <c r="AQ25" s="491"/>
      <c r="AR25" s="491"/>
      <c r="AS25" s="491"/>
      <c r="AT25" s="491"/>
      <c r="AU25" s="491"/>
      <c r="AV25" s="491"/>
      <c r="AW25" s="491"/>
      <c r="AX25" s="491"/>
      <c r="AY25" s="491"/>
      <c r="AZ25" s="491"/>
      <c r="BA25" s="491"/>
      <c r="BB25" s="491"/>
      <c r="BC25" s="491"/>
      <c r="BD25" s="491" t="s">
        <v>1696</v>
      </c>
      <c r="BE25" s="491"/>
      <c r="BF25" s="491"/>
    </row>
    <row r="26" spans="1:58" ht="89.25">
      <c r="A26" s="2083">
        <v>19</v>
      </c>
      <c r="B26" s="2098"/>
      <c r="C26" s="2098"/>
      <c r="D26" s="2112" t="s">
        <v>3747</v>
      </c>
      <c r="E26" s="2113" t="s">
        <v>138</v>
      </c>
      <c r="F26" s="2113" t="s">
        <v>3669</v>
      </c>
      <c r="G26" s="2113" t="s">
        <v>3734</v>
      </c>
      <c r="H26" s="2113" t="s">
        <v>3735</v>
      </c>
      <c r="I26" s="2113" t="s">
        <v>141</v>
      </c>
      <c r="J26" s="2113" t="s">
        <v>141</v>
      </c>
      <c r="K26" s="2113" t="s">
        <v>3736</v>
      </c>
      <c r="L26" s="2114" t="s">
        <v>3743</v>
      </c>
      <c r="M26" s="2088" t="s">
        <v>603</v>
      </c>
      <c r="N26" s="2105">
        <v>0</v>
      </c>
      <c r="O26" s="2114" t="s">
        <v>47</v>
      </c>
      <c r="P26" s="2112">
        <v>3</v>
      </c>
      <c r="Q26" s="2112"/>
      <c r="R26" s="2112"/>
      <c r="S26" s="2112"/>
      <c r="T26" s="2112"/>
      <c r="U26" s="2112"/>
      <c r="V26" s="2112"/>
      <c r="W26" s="2112"/>
      <c r="X26" s="2112"/>
      <c r="Y26" s="2112"/>
      <c r="Z26" s="2112"/>
      <c r="AA26" s="2112"/>
      <c r="AB26" s="2112"/>
      <c r="AC26" s="2112">
        <f t="shared" si="0"/>
        <v>0</v>
      </c>
      <c r="AD26" s="2085" t="s">
        <v>603</v>
      </c>
      <c r="AE26" s="2091">
        <f t="shared" si="1"/>
        <v>0</v>
      </c>
      <c r="AF26" s="2114" t="s">
        <v>3748</v>
      </c>
      <c r="AG26" s="2115" t="s">
        <v>3738</v>
      </c>
      <c r="AH26" s="2093">
        <v>46055</v>
      </c>
      <c r="AI26" s="2094">
        <v>46356</v>
      </c>
      <c r="AJ26" s="491"/>
      <c r="AK26" s="491"/>
      <c r="AL26" s="491"/>
      <c r="AM26" s="491"/>
      <c r="AN26" s="491"/>
      <c r="AO26" s="491"/>
      <c r="AP26" s="491"/>
      <c r="AQ26" s="491"/>
      <c r="AR26" s="491"/>
      <c r="AS26" s="491"/>
      <c r="AT26" s="491"/>
      <c r="AU26" s="491"/>
      <c r="AV26" s="491"/>
      <c r="AW26" s="491"/>
      <c r="AX26" s="491"/>
      <c r="AY26" s="491"/>
      <c r="AZ26" s="491"/>
      <c r="BA26" s="491"/>
      <c r="BB26" s="491"/>
      <c r="BC26" s="491"/>
      <c r="BD26" s="491" t="s">
        <v>1696</v>
      </c>
      <c r="BE26" s="491"/>
      <c r="BF26" s="491"/>
    </row>
    <row r="27" spans="1:58" ht="89.25">
      <c r="A27" s="2083">
        <v>20</v>
      </c>
      <c r="B27" s="2098"/>
      <c r="C27" s="2098"/>
      <c r="D27" s="2112" t="s">
        <v>3749</v>
      </c>
      <c r="E27" s="2113" t="s">
        <v>138</v>
      </c>
      <c r="F27" s="2113" t="s">
        <v>3669</v>
      </c>
      <c r="G27" s="2113" t="s">
        <v>3734</v>
      </c>
      <c r="H27" s="2113" t="s">
        <v>3735</v>
      </c>
      <c r="I27" s="2113" t="s">
        <v>141</v>
      </c>
      <c r="J27" s="2113" t="s">
        <v>141</v>
      </c>
      <c r="K27" s="2113" t="s">
        <v>3736</v>
      </c>
      <c r="L27" s="2114" t="s">
        <v>3750</v>
      </c>
      <c r="M27" s="2088" t="s">
        <v>603</v>
      </c>
      <c r="N27" s="2105">
        <v>0</v>
      </c>
      <c r="O27" s="2114" t="s">
        <v>47</v>
      </c>
      <c r="P27" s="2112">
        <v>3</v>
      </c>
      <c r="Q27" s="2112"/>
      <c r="R27" s="2112"/>
      <c r="S27" s="2112"/>
      <c r="T27" s="2112"/>
      <c r="U27" s="2112"/>
      <c r="V27" s="2112"/>
      <c r="W27" s="2112"/>
      <c r="X27" s="2112"/>
      <c r="Y27" s="2112"/>
      <c r="Z27" s="2112"/>
      <c r="AA27" s="2112"/>
      <c r="AB27" s="2112"/>
      <c r="AC27" s="2112">
        <f t="shared" si="0"/>
        <v>0</v>
      </c>
      <c r="AD27" s="2085" t="s">
        <v>603</v>
      </c>
      <c r="AE27" s="2091">
        <f t="shared" si="1"/>
        <v>0</v>
      </c>
      <c r="AF27" s="2114" t="s">
        <v>3751</v>
      </c>
      <c r="AG27" s="2115" t="s">
        <v>3738</v>
      </c>
      <c r="AH27" s="2093">
        <v>46055</v>
      </c>
      <c r="AI27" s="2094">
        <v>46356</v>
      </c>
      <c r="AJ27" s="491"/>
      <c r="AK27" s="491"/>
      <c r="AL27" s="491"/>
      <c r="AM27" s="491"/>
      <c r="AN27" s="491"/>
      <c r="AO27" s="491"/>
      <c r="AP27" s="491"/>
      <c r="AQ27" s="491"/>
      <c r="AR27" s="491"/>
      <c r="AS27" s="491"/>
      <c r="AT27" s="491"/>
      <c r="AU27" s="491"/>
      <c r="AV27" s="491"/>
      <c r="AW27" s="491"/>
      <c r="AX27" s="491"/>
      <c r="AY27" s="491"/>
      <c r="AZ27" s="491"/>
      <c r="BA27" s="491"/>
      <c r="BB27" s="491"/>
      <c r="BC27" s="491"/>
      <c r="BD27" s="491" t="s">
        <v>1696</v>
      </c>
      <c r="BE27" s="491"/>
      <c r="BF27" s="491"/>
    </row>
    <row r="28" spans="1:58" ht="89.25">
      <c r="A28" s="2083">
        <v>21</v>
      </c>
      <c r="B28" s="2098"/>
      <c r="C28" s="2098"/>
      <c r="D28" s="2112" t="s">
        <v>3752</v>
      </c>
      <c r="E28" s="2113" t="s">
        <v>138</v>
      </c>
      <c r="F28" s="2113" t="s">
        <v>3669</v>
      </c>
      <c r="G28" s="2113" t="s">
        <v>3734</v>
      </c>
      <c r="H28" s="2113" t="s">
        <v>3735</v>
      </c>
      <c r="I28" s="2113" t="s">
        <v>141</v>
      </c>
      <c r="J28" s="2113" t="s">
        <v>141</v>
      </c>
      <c r="K28" s="2113" t="s">
        <v>3736</v>
      </c>
      <c r="L28" s="2114" t="s">
        <v>3753</v>
      </c>
      <c r="M28" s="2088" t="s">
        <v>603</v>
      </c>
      <c r="N28" s="2105">
        <v>0</v>
      </c>
      <c r="O28" s="2114" t="s">
        <v>47</v>
      </c>
      <c r="P28" s="2112">
        <v>3</v>
      </c>
      <c r="Q28" s="2112"/>
      <c r="R28" s="2112"/>
      <c r="S28" s="2112"/>
      <c r="T28" s="2112"/>
      <c r="U28" s="2112"/>
      <c r="V28" s="2112"/>
      <c r="W28" s="2112"/>
      <c r="X28" s="2112"/>
      <c r="Y28" s="2112"/>
      <c r="Z28" s="2112"/>
      <c r="AA28" s="2112"/>
      <c r="AB28" s="2112"/>
      <c r="AC28" s="2112">
        <f t="shared" si="0"/>
        <v>0</v>
      </c>
      <c r="AD28" s="2085" t="s">
        <v>603</v>
      </c>
      <c r="AE28" s="2091">
        <f t="shared" si="1"/>
        <v>0</v>
      </c>
      <c r="AF28" s="2114" t="s">
        <v>3754</v>
      </c>
      <c r="AG28" s="2115" t="s">
        <v>3738</v>
      </c>
      <c r="AH28" s="2093">
        <v>46055</v>
      </c>
      <c r="AI28" s="2094">
        <v>46356</v>
      </c>
      <c r="AJ28" s="491"/>
      <c r="AK28" s="491"/>
      <c r="AL28" s="491"/>
      <c r="AM28" s="491"/>
      <c r="AN28" s="491"/>
      <c r="AO28" s="491"/>
      <c r="AP28" s="491"/>
      <c r="AQ28" s="491"/>
      <c r="AR28" s="491"/>
      <c r="AS28" s="491"/>
      <c r="AT28" s="491"/>
      <c r="AU28" s="491"/>
      <c r="AV28" s="491"/>
      <c r="AW28" s="491"/>
      <c r="AX28" s="491"/>
      <c r="AY28" s="491"/>
      <c r="AZ28" s="491"/>
      <c r="BA28" s="491"/>
      <c r="BB28" s="491"/>
      <c r="BC28" s="491"/>
      <c r="BD28" s="491" t="s">
        <v>1696</v>
      </c>
      <c r="BE28" s="491"/>
      <c r="BF28" s="491"/>
    </row>
    <row r="29" spans="1:58" ht="89.25">
      <c r="A29" s="2083">
        <v>22</v>
      </c>
      <c r="B29" s="2098"/>
      <c r="C29" s="2098"/>
      <c r="D29" s="2112" t="s">
        <v>3755</v>
      </c>
      <c r="E29" s="2113" t="s">
        <v>138</v>
      </c>
      <c r="F29" s="2113" t="s">
        <v>3669</v>
      </c>
      <c r="G29" s="2113" t="s">
        <v>3734</v>
      </c>
      <c r="H29" s="2113" t="s">
        <v>3735</v>
      </c>
      <c r="I29" s="2113" t="s">
        <v>141</v>
      </c>
      <c r="J29" s="2113" t="s">
        <v>141</v>
      </c>
      <c r="K29" s="2113" t="s">
        <v>3736</v>
      </c>
      <c r="L29" s="2114" t="s">
        <v>3740</v>
      </c>
      <c r="M29" s="2088" t="s">
        <v>603</v>
      </c>
      <c r="N29" s="2105">
        <v>0</v>
      </c>
      <c r="O29" s="2114" t="s">
        <v>47</v>
      </c>
      <c r="P29" s="2112">
        <v>4</v>
      </c>
      <c r="Q29" s="2112"/>
      <c r="R29" s="2112"/>
      <c r="S29" s="2112"/>
      <c r="T29" s="2112"/>
      <c r="U29" s="2112"/>
      <c r="V29" s="2112"/>
      <c r="W29" s="2112"/>
      <c r="X29" s="2112"/>
      <c r="Y29" s="2112"/>
      <c r="Z29" s="2112"/>
      <c r="AA29" s="2112"/>
      <c r="AB29" s="2112"/>
      <c r="AC29" s="2112">
        <f t="shared" si="0"/>
        <v>0</v>
      </c>
      <c r="AD29" s="2085" t="s">
        <v>603</v>
      </c>
      <c r="AE29" s="2091">
        <f t="shared" si="1"/>
        <v>0</v>
      </c>
      <c r="AF29" s="2114" t="s">
        <v>3756</v>
      </c>
      <c r="AG29" s="2115" t="s">
        <v>3738</v>
      </c>
      <c r="AH29" s="2093">
        <v>46055</v>
      </c>
      <c r="AI29" s="2094">
        <v>46356</v>
      </c>
      <c r="AJ29" s="491"/>
      <c r="AK29" s="491"/>
      <c r="AL29" s="491"/>
      <c r="AM29" s="491"/>
      <c r="AN29" s="491"/>
      <c r="AO29" s="491"/>
      <c r="AP29" s="491"/>
      <c r="AQ29" s="491"/>
      <c r="AR29" s="491"/>
      <c r="AS29" s="491"/>
      <c r="AT29" s="491"/>
      <c r="AU29" s="491"/>
      <c r="AV29" s="491"/>
      <c r="AW29" s="491"/>
      <c r="AX29" s="491"/>
      <c r="AY29" s="491"/>
      <c r="AZ29" s="491"/>
      <c r="BA29" s="491"/>
      <c r="BB29" s="491"/>
      <c r="BC29" s="491"/>
      <c r="BD29" s="491" t="s">
        <v>1696</v>
      </c>
      <c r="BE29" s="491"/>
      <c r="BF29" s="491"/>
    </row>
    <row r="30" spans="1:58" ht="89.25">
      <c r="A30" s="2083">
        <v>23</v>
      </c>
      <c r="B30" s="2098"/>
      <c r="C30" s="2098"/>
      <c r="D30" s="2112" t="s">
        <v>3757</v>
      </c>
      <c r="E30" s="2113" t="s">
        <v>138</v>
      </c>
      <c r="F30" s="2113" t="s">
        <v>3669</v>
      </c>
      <c r="G30" s="2113" t="s">
        <v>3734</v>
      </c>
      <c r="H30" s="2113" t="s">
        <v>3735</v>
      </c>
      <c r="I30" s="2113" t="s">
        <v>141</v>
      </c>
      <c r="J30" s="2113" t="s">
        <v>141</v>
      </c>
      <c r="K30" s="2113" t="s">
        <v>3736</v>
      </c>
      <c r="L30" s="2114" t="s">
        <v>3758</v>
      </c>
      <c r="M30" s="2088" t="s">
        <v>603</v>
      </c>
      <c r="N30" s="2105">
        <v>0</v>
      </c>
      <c r="O30" s="2114" t="s">
        <v>47</v>
      </c>
      <c r="P30" s="2112">
        <v>3</v>
      </c>
      <c r="Q30" s="2112"/>
      <c r="R30" s="2112"/>
      <c r="S30" s="2112"/>
      <c r="T30" s="2112"/>
      <c r="U30" s="2112"/>
      <c r="V30" s="2112"/>
      <c r="W30" s="2112"/>
      <c r="X30" s="2112"/>
      <c r="Y30" s="2112"/>
      <c r="Z30" s="2112"/>
      <c r="AA30" s="2112"/>
      <c r="AB30" s="2112"/>
      <c r="AC30" s="2112">
        <f t="shared" si="0"/>
        <v>0</v>
      </c>
      <c r="AD30" s="2085" t="s">
        <v>603</v>
      </c>
      <c r="AE30" s="2091">
        <f t="shared" si="1"/>
        <v>0</v>
      </c>
      <c r="AF30" s="2114" t="s">
        <v>3759</v>
      </c>
      <c r="AG30" s="2115" t="s">
        <v>3738</v>
      </c>
      <c r="AH30" s="2093">
        <v>46055</v>
      </c>
      <c r="AI30" s="2094">
        <v>46356</v>
      </c>
      <c r="AJ30" s="491"/>
      <c r="AK30" s="491"/>
      <c r="AL30" s="491"/>
      <c r="AM30" s="491"/>
      <c r="AN30" s="491"/>
      <c r="AO30" s="491"/>
      <c r="AP30" s="491"/>
      <c r="AQ30" s="491"/>
      <c r="AR30" s="491"/>
      <c r="AS30" s="491"/>
      <c r="AT30" s="491"/>
      <c r="AU30" s="491"/>
      <c r="AV30" s="491"/>
      <c r="AW30" s="491"/>
      <c r="AX30" s="491"/>
      <c r="AY30" s="491"/>
      <c r="AZ30" s="491"/>
      <c r="BA30" s="491"/>
      <c r="BB30" s="491"/>
      <c r="BC30" s="491"/>
      <c r="BD30" s="491" t="s">
        <v>1696</v>
      </c>
      <c r="BE30" s="491"/>
      <c r="BF30" s="491"/>
    </row>
    <row r="31" spans="1:58" ht="89.25">
      <c r="A31" s="2083">
        <v>24</v>
      </c>
      <c r="B31" s="2116"/>
      <c r="C31" s="2116"/>
      <c r="D31" s="2112" t="s">
        <v>3760</v>
      </c>
      <c r="E31" s="2113" t="s">
        <v>138</v>
      </c>
      <c r="F31" s="2113" t="s">
        <v>3669</v>
      </c>
      <c r="G31" s="2113" t="s">
        <v>3734</v>
      </c>
      <c r="H31" s="2113" t="s">
        <v>3735</v>
      </c>
      <c r="I31" s="2113" t="s">
        <v>141</v>
      </c>
      <c r="J31" s="2113" t="s">
        <v>141</v>
      </c>
      <c r="K31" s="2113" t="s">
        <v>3736</v>
      </c>
      <c r="L31" s="2114" t="s">
        <v>3761</v>
      </c>
      <c r="M31" s="2088" t="s">
        <v>603</v>
      </c>
      <c r="N31" s="2105">
        <v>0</v>
      </c>
      <c r="O31" s="2114" t="s">
        <v>47</v>
      </c>
      <c r="P31" s="2112">
        <v>3</v>
      </c>
      <c r="Q31" s="2112"/>
      <c r="R31" s="2112"/>
      <c r="S31" s="2112"/>
      <c r="T31" s="2112"/>
      <c r="U31" s="2112"/>
      <c r="V31" s="2112"/>
      <c r="W31" s="2112"/>
      <c r="X31" s="2112"/>
      <c r="Y31" s="2112"/>
      <c r="Z31" s="2112"/>
      <c r="AA31" s="2112"/>
      <c r="AB31" s="2112"/>
      <c r="AC31" s="2112">
        <f t="shared" si="0"/>
        <v>0</v>
      </c>
      <c r="AD31" s="2085" t="s">
        <v>603</v>
      </c>
      <c r="AE31" s="2091">
        <f t="shared" si="1"/>
        <v>0</v>
      </c>
      <c r="AF31" s="2114" t="s">
        <v>3762</v>
      </c>
      <c r="AG31" s="2115" t="s">
        <v>3738</v>
      </c>
      <c r="AH31" s="2093">
        <v>46055</v>
      </c>
      <c r="AI31" s="2094">
        <v>46356</v>
      </c>
      <c r="AJ31" s="491"/>
      <c r="AK31" s="491"/>
      <c r="AL31" s="491"/>
      <c r="AM31" s="491"/>
      <c r="AN31" s="491"/>
      <c r="AO31" s="491"/>
      <c r="AP31" s="491"/>
      <c r="AQ31" s="491"/>
      <c r="AR31" s="491"/>
      <c r="AS31" s="491"/>
      <c r="AT31" s="491"/>
      <c r="AU31" s="491"/>
      <c r="AV31" s="491"/>
      <c r="AW31" s="491"/>
      <c r="AX31" s="491"/>
      <c r="AY31" s="491"/>
      <c r="AZ31" s="491"/>
      <c r="BA31" s="491"/>
      <c r="BB31" s="491"/>
      <c r="BC31" s="491"/>
      <c r="BD31" s="491" t="s">
        <v>1696</v>
      </c>
      <c r="BE31" s="491"/>
      <c r="BF31" s="491"/>
    </row>
    <row r="32" spans="1:58" ht="63.75">
      <c r="A32" s="2083">
        <v>25</v>
      </c>
      <c r="B32" s="2117" t="s">
        <v>3763</v>
      </c>
      <c r="C32" s="2118" t="s">
        <v>3764</v>
      </c>
      <c r="D32" s="2119" t="s">
        <v>3765</v>
      </c>
      <c r="E32" s="2120" t="s">
        <v>27</v>
      </c>
      <c r="F32" s="2120" t="s">
        <v>1980</v>
      </c>
      <c r="G32" s="2120" t="s">
        <v>3766</v>
      </c>
      <c r="H32" s="2120" t="s">
        <v>3767</v>
      </c>
      <c r="I32" s="2120" t="s">
        <v>3768</v>
      </c>
      <c r="J32" s="2119" t="s">
        <v>3769</v>
      </c>
      <c r="K32" s="2088" t="s">
        <v>986</v>
      </c>
      <c r="L32" s="2088" t="s">
        <v>3770</v>
      </c>
      <c r="M32" s="2088" t="s">
        <v>603</v>
      </c>
      <c r="N32" s="2091">
        <v>0</v>
      </c>
      <c r="O32" s="2088" t="s">
        <v>36</v>
      </c>
      <c r="P32" s="2119">
        <v>50</v>
      </c>
      <c r="Q32" s="2119"/>
      <c r="R32" s="2119"/>
      <c r="S32" s="2119"/>
      <c r="T32" s="2119"/>
      <c r="U32" s="2119"/>
      <c r="V32" s="2119"/>
      <c r="W32" s="2119"/>
      <c r="X32" s="2119"/>
      <c r="Y32" s="2119"/>
      <c r="Z32" s="2119"/>
      <c r="AA32" s="2119"/>
      <c r="AB32" s="2119"/>
      <c r="AC32" s="2119">
        <f t="shared" si="0"/>
        <v>0</v>
      </c>
      <c r="AD32" s="2085" t="s">
        <v>603</v>
      </c>
      <c r="AE32" s="2091">
        <f>AC32/P32</f>
        <v>0</v>
      </c>
      <c r="AF32" s="2118" t="s">
        <v>3771</v>
      </c>
      <c r="AG32" s="2121" t="s">
        <v>3772</v>
      </c>
      <c r="AH32" s="2093">
        <v>46024</v>
      </c>
      <c r="AI32" s="2094">
        <v>46356</v>
      </c>
      <c r="AJ32" s="491"/>
      <c r="AK32" s="491"/>
      <c r="AL32" s="491"/>
      <c r="AM32" s="491"/>
      <c r="AN32" s="491"/>
      <c r="AO32" s="491"/>
      <c r="AP32" s="491"/>
      <c r="AQ32" s="491"/>
      <c r="AR32" s="491"/>
      <c r="AS32" s="491"/>
      <c r="AT32" s="491"/>
      <c r="AU32" s="491"/>
      <c r="AV32" s="491"/>
      <c r="AW32" s="491"/>
      <c r="AX32" s="491"/>
      <c r="AY32" s="491"/>
      <c r="AZ32" s="491"/>
      <c r="BA32" s="491"/>
      <c r="BB32" s="491"/>
      <c r="BC32" s="491"/>
      <c r="BD32" s="491"/>
      <c r="BE32" s="491"/>
      <c r="BF32" s="491"/>
    </row>
    <row r="33" spans="1:58" ht="63.75">
      <c r="A33" s="2083">
        <v>26</v>
      </c>
      <c r="B33" s="2098"/>
      <c r="C33" s="2116"/>
      <c r="D33" s="2119" t="s">
        <v>3773</v>
      </c>
      <c r="E33" s="2120" t="s">
        <v>27</v>
      </c>
      <c r="F33" s="2120" t="s">
        <v>1980</v>
      </c>
      <c r="G33" s="2120" t="s">
        <v>3766</v>
      </c>
      <c r="H33" s="2120" t="s">
        <v>3774</v>
      </c>
      <c r="I33" s="2120" t="s">
        <v>3768</v>
      </c>
      <c r="J33" s="2119" t="s">
        <v>3775</v>
      </c>
      <c r="K33" s="2088" t="s">
        <v>986</v>
      </c>
      <c r="L33" s="2088" t="s">
        <v>3770</v>
      </c>
      <c r="M33" s="2088" t="s">
        <v>603</v>
      </c>
      <c r="N33" s="2091">
        <v>0</v>
      </c>
      <c r="O33" s="2088" t="s">
        <v>36</v>
      </c>
      <c r="P33" s="2119">
        <v>500</v>
      </c>
      <c r="Q33" s="2119"/>
      <c r="R33" s="2119"/>
      <c r="S33" s="2119"/>
      <c r="T33" s="2119"/>
      <c r="U33" s="2119"/>
      <c r="V33" s="2119"/>
      <c r="W33" s="2119"/>
      <c r="X33" s="2119"/>
      <c r="Y33" s="2119"/>
      <c r="Z33" s="2119"/>
      <c r="AA33" s="2119"/>
      <c r="AB33" s="2119"/>
      <c r="AC33" s="2119">
        <f t="shared" si="0"/>
        <v>0</v>
      </c>
      <c r="AD33" s="2085" t="s">
        <v>603</v>
      </c>
      <c r="AE33" s="2091">
        <f t="shared" si="1"/>
        <v>0</v>
      </c>
      <c r="AF33" s="2116"/>
      <c r="AG33" s="2121" t="s">
        <v>3772</v>
      </c>
      <c r="AH33" s="2093">
        <v>46024</v>
      </c>
      <c r="AI33" s="2094">
        <v>46356</v>
      </c>
      <c r="AJ33" s="491"/>
      <c r="AK33" s="491"/>
      <c r="AL33" s="491"/>
      <c r="AM33" s="491"/>
      <c r="AN33" s="491"/>
      <c r="AO33" s="491"/>
      <c r="AP33" s="491"/>
      <c r="AQ33" s="491"/>
      <c r="AR33" s="491"/>
      <c r="AS33" s="491"/>
      <c r="AT33" s="491"/>
      <c r="AU33" s="491"/>
      <c r="AV33" s="491"/>
      <c r="AW33" s="491"/>
      <c r="AX33" s="491"/>
      <c r="AY33" s="491"/>
      <c r="AZ33" s="491"/>
      <c r="BA33" s="491"/>
      <c r="BB33" s="491"/>
      <c r="BC33" s="491"/>
      <c r="BD33" s="491"/>
      <c r="BE33" s="491"/>
      <c r="BF33" s="491"/>
    </row>
    <row r="34" spans="1:58" ht="63.75">
      <c r="A34" s="2083">
        <v>27</v>
      </c>
      <c r="B34" s="2098"/>
      <c r="C34" s="2088" t="s">
        <v>3776</v>
      </c>
      <c r="D34" s="2119" t="s">
        <v>3777</v>
      </c>
      <c r="E34" s="2120" t="s">
        <v>27</v>
      </c>
      <c r="F34" s="2088" t="s">
        <v>1980</v>
      </c>
      <c r="G34" s="2088" t="s">
        <v>3766</v>
      </c>
      <c r="H34" s="2088" t="s">
        <v>3774</v>
      </c>
      <c r="I34" s="2122" t="s">
        <v>3768</v>
      </c>
      <c r="J34" s="2119" t="s">
        <v>2448</v>
      </c>
      <c r="K34" s="2088" t="s">
        <v>986</v>
      </c>
      <c r="L34" s="2088" t="s">
        <v>3770</v>
      </c>
      <c r="M34" s="2088" t="s">
        <v>603</v>
      </c>
      <c r="N34" s="2091">
        <v>0</v>
      </c>
      <c r="O34" s="2088" t="s">
        <v>36</v>
      </c>
      <c r="P34" s="2123">
        <v>130</v>
      </c>
      <c r="Q34" s="2123"/>
      <c r="R34" s="2123"/>
      <c r="S34" s="2123"/>
      <c r="T34" s="2123"/>
      <c r="U34" s="2123"/>
      <c r="V34" s="2123"/>
      <c r="W34" s="2123"/>
      <c r="X34" s="2123"/>
      <c r="Y34" s="2123"/>
      <c r="Z34" s="2123"/>
      <c r="AA34" s="2123"/>
      <c r="AB34" s="2123"/>
      <c r="AC34" s="2123">
        <f t="shared" si="0"/>
        <v>0</v>
      </c>
      <c r="AD34" s="2085" t="s">
        <v>603</v>
      </c>
      <c r="AE34" s="2091">
        <f t="shared" si="1"/>
        <v>0</v>
      </c>
      <c r="AF34" s="2088" t="s">
        <v>3778</v>
      </c>
      <c r="AG34" s="2124" t="s">
        <v>3779</v>
      </c>
      <c r="AH34" s="2093">
        <v>46024</v>
      </c>
      <c r="AI34" s="2094">
        <v>46356</v>
      </c>
      <c r="AJ34" s="491"/>
      <c r="AK34" s="491"/>
      <c r="AL34" s="491"/>
      <c r="AM34" s="491"/>
      <c r="AN34" s="491"/>
      <c r="AO34" s="491"/>
      <c r="AP34" s="491"/>
      <c r="AQ34" s="491"/>
      <c r="AR34" s="491"/>
      <c r="AS34" s="491"/>
      <c r="AT34" s="491"/>
      <c r="AU34" s="491"/>
      <c r="AV34" s="491"/>
      <c r="AW34" s="491"/>
      <c r="AX34" s="491"/>
      <c r="AY34" s="491"/>
      <c r="AZ34" s="491"/>
      <c r="BA34" s="491"/>
      <c r="BB34" s="491"/>
      <c r="BC34" s="491"/>
      <c r="BD34" s="491"/>
      <c r="BE34" s="491"/>
      <c r="BF34" s="491"/>
    </row>
    <row r="35" spans="1:58" ht="63.75">
      <c r="A35" s="2083">
        <v>28</v>
      </c>
      <c r="B35" s="2125" t="s">
        <v>3780</v>
      </c>
      <c r="C35" s="2126" t="s">
        <v>3781</v>
      </c>
      <c r="D35" s="2127" t="s">
        <v>3782</v>
      </c>
      <c r="E35" s="2128" t="s">
        <v>27</v>
      </c>
      <c r="F35" s="2128" t="s">
        <v>1980</v>
      </c>
      <c r="G35" s="2128" t="s">
        <v>3783</v>
      </c>
      <c r="H35" s="2129" t="s">
        <v>3784</v>
      </c>
      <c r="I35" s="2130" t="s">
        <v>3785</v>
      </c>
      <c r="J35" s="2131" t="s">
        <v>3786</v>
      </c>
      <c r="K35" s="2128" t="s">
        <v>986</v>
      </c>
      <c r="L35" s="2128" t="s">
        <v>3787</v>
      </c>
      <c r="M35" s="2088" t="s">
        <v>603</v>
      </c>
      <c r="N35" s="2091">
        <v>0</v>
      </c>
      <c r="O35" s="2132" t="s">
        <v>36</v>
      </c>
      <c r="P35" s="2133">
        <v>600</v>
      </c>
      <c r="Q35" s="2134"/>
      <c r="R35" s="2133"/>
      <c r="S35" s="2133"/>
      <c r="T35" s="2133"/>
      <c r="U35" s="2133"/>
      <c r="V35" s="2135"/>
      <c r="W35" s="2133"/>
      <c r="X35" s="2133"/>
      <c r="Y35" s="2133"/>
      <c r="Z35" s="2133"/>
      <c r="AA35" s="2134"/>
      <c r="AB35" s="2133"/>
      <c r="AC35" s="2135">
        <f t="shared" si="0"/>
        <v>0</v>
      </c>
      <c r="AD35" s="2085" t="s">
        <v>603</v>
      </c>
      <c r="AE35" s="2091">
        <f t="shared" si="1"/>
        <v>0</v>
      </c>
      <c r="AF35" s="2128" t="s">
        <v>3788</v>
      </c>
      <c r="AG35" s="2136" t="s">
        <v>3789</v>
      </c>
      <c r="AH35" s="2093">
        <v>46024</v>
      </c>
      <c r="AI35" s="2094">
        <v>46356</v>
      </c>
      <c r="AJ35" s="491"/>
      <c r="AK35" s="491"/>
      <c r="AL35" s="491"/>
      <c r="AM35" s="491"/>
      <c r="AN35" s="491"/>
      <c r="AO35" s="491"/>
      <c r="AP35" s="491"/>
      <c r="AQ35" s="491"/>
      <c r="AR35" s="491"/>
      <c r="AS35" s="491"/>
      <c r="AT35" s="491"/>
      <c r="AU35" s="491"/>
      <c r="AV35" s="491"/>
      <c r="AW35" s="491"/>
      <c r="AX35" s="491"/>
      <c r="AY35" s="491"/>
      <c r="AZ35" s="491"/>
      <c r="BA35" s="491"/>
      <c r="BB35" s="491"/>
      <c r="BC35" s="491"/>
      <c r="BE35" s="491"/>
      <c r="BF35" s="491"/>
    </row>
    <row r="36" spans="1:58" ht="63.75">
      <c r="A36" s="2083">
        <v>29</v>
      </c>
      <c r="B36" s="2125"/>
      <c r="C36" s="2137" t="s">
        <v>3790</v>
      </c>
      <c r="D36" s="2127" t="s">
        <v>105</v>
      </c>
      <c r="E36" s="2128" t="s">
        <v>27</v>
      </c>
      <c r="F36" s="2128" t="s">
        <v>1980</v>
      </c>
      <c r="G36" s="2128" t="s">
        <v>3783</v>
      </c>
      <c r="H36" s="2129" t="s">
        <v>3791</v>
      </c>
      <c r="I36" s="2130" t="s">
        <v>3792</v>
      </c>
      <c r="J36" s="2131" t="s">
        <v>102</v>
      </c>
      <c r="K36" s="2128" t="s">
        <v>986</v>
      </c>
      <c r="L36" s="2128" t="s">
        <v>3787</v>
      </c>
      <c r="M36" s="2088" t="s">
        <v>603</v>
      </c>
      <c r="N36" s="2091">
        <v>0</v>
      </c>
      <c r="O36" s="2088" t="s">
        <v>36</v>
      </c>
      <c r="P36" s="2133">
        <v>11</v>
      </c>
      <c r="Q36" s="2134"/>
      <c r="R36" s="2133"/>
      <c r="S36" s="2133"/>
      <c r="T36" s="2133"/>
      <c r="U36" s="2133"/>
      <c r="V36" s="2135"/>
      <c r="W36" s="2133"/>
      <c r="X36" s="2133"/>
      <c r="Y36" s="2133"/>
      <c r="Z36" s="2133"/>
      <c r="AA36" s="2134"/>
      <c r="AB36" s="2133"/>
      <c r="AC36" s="2135">
        <f t="shared" si="0"/>
        <v>0</v>
      </c>
      <c r="AD36" s="2085" t="s">
        <v>603</v>
      </c>
      <c r="AE36" s="2091">
        <f t="shared" si="1"/>
        <v>0</v>
      </c>
      <c r="AF36" s="2138" t="s">
        <v>3788</v>
      </c>
      <c r="AG36" s="2136" t="s">
        <v>3789</v>
      </c>
      <c r="AH36" s="2093">
        <v>46024</v>
      </c>
      <c r="AI36" s="2094">
        <v>46356</v>
      </c>
      <c r="AJ36" s="491"/>
      <c r="AK36" s="491"/>
      <c r="AL36" s="491"/>
      <c r="AM36" s="491"/>
      <c r="AN36" s="491"/>
      <c r="AO36" s="491"/>
      <c r="AP36" s="491"/>
      <c r="AQ36" s="491"/>
      <c r="AR36" s="491"/>
      <c r="AS36" s="491"/>
      <c r="AT36" s="491"/>
      <c r="AU36" s="491"/>
      <c r="AV36" s="491"/>
      <c r="AW36" s="491"/>
      <c r="AX36" s="491"/>
      <c r="AY36" s="491"/>
      <c r="AZ36" s="491"/>
      <c r="BA36" s="491"/>
      <c r="BB36" s="491"/>
      <c r="BC36" s="491"/>
      <c r="BE36" s="491"/>
      <c r="BF36" s="491"/>
    </row>
    <row r="37" spans="1:58" ht="63.75">
      <c r="A37" s="2083">
        <v>30</v>
      </c>
      <c r="B37" s="2139"/>
      <c r="C37" s="2140"/>
      <c r="D37" s="2127" t="s">
        <v>105</v>
      </c>
      <c r="E37" s="2128" t="s">
        <v>27</v>
      </c>
      <c r="F37" s="2128" t="s">
        <v>1980</v>
      </c>
      <c r="G37" s="2128" t="s">
        <v>3783</v>
      </c>
      <c r="H37" s="2129" t="s">
        <v>3791</v>
      </c>
      <c r="I37" s="2130" t="s">
        <v>3792</v>
      </c>
      <c r="J37" s="2131" t="s">
        <v>3793</v>
      </c>
      <c r="K37" s="2128" t="s">
        <v>986</v>
      </c>
      <c r="L37" s="2128" t="s">
        <v>3787</v>
      </c>
      <c r="M37" s="2088" t="s">
        <v>603</v>
      </c>
      <c r="N37" s="2091">
        <v>0</v>
      </c>
      <c r="O37" s="2088" t="s">
        <v>36</v>
      </c>
      <c r="P37" s="2133">
        <v>2</v>
      </c>
      <c r="Q37" s="2134"/>
      <c r="R37" s="2133"/>
      <c r="S37" s="2133"/>
      <c r="T37" s="2133"/>
      <c r="U37" s="2133"/>
      <c r="V37" s="2135"/>
      <c r="W37" s="2133"/>
      <c r="X37" s="2133"/>
      <c r="Y37" s="2133"/>
      <c r="Z37" s="2133"/>
      <c r="AA37" s="2134"/>
      <c r="AB37" s="2133"/>
      <c r="AC37" s="2135">
        <f t="shared" si="0"/>
        <v>0</v>
      </c>
      <c r="AD37" s="2085" t="s">
        <v>603</v>
      </c>
      <c r="AE37" s="2091">
        <f t="shared" si="1"/>
        <v>0</v>
      </c>
      <c r="AF37" s="2141"/>
      <c r="AG37" s="2136" t="s">
        <v>3789</v>
      </c>
      <c r="AH37" s="2093">
        <v>46024</v>
      </c>
      <c r="AI37" s="2094">
        <v>46356</v>
      </c>
      <c r="AJ37" s="491"/>
      <c r="AK37" s="491"/>
      <c r="AL37" s="491"/>
      <c r="AM37" s="491"/>
      <c r="AN37" s="491"/>
      <c r="AO37" s="491"/>
      <c r="AP37" s="491"/>
      <c r="AQ37" s="491"/>
      <c r="AR37" s="491"/>
      <c r="AS37" s="491"/>
      <c r="AT37" s="491"/>
      <c r="AU37" s="491"/>
      <c r="AV37" s="491"/>
      <c r="AW37" s="491"/>
      <c r="AX37" s="491"/>
      <c r="AY37" s="491"/>
      <c r="AZ37" s="491"/>
      <c r="BA37" s="491"/>
      <c r="BB37" s="491"/>
      <c r="BC37" s="491"/>
      <c r="BE37" s="491"/>
      <c r="BF37" s="491"/>
    </row>
    <row r="38" spans="1:58" ht="63.75">
      <c r="A38" s="2083">
        <v>31</v>
      </c>
      <c r="B38" s="2139"/>
      <c r="C38" s="2142" t="s">
        <v>3794</v>
      </c>
      <c r="D38" s="2127" t="s">
        <v>3795</v>
      </c>
      <c r="E38" s="2128" t="s">
        <v>27</v>
      </c>
      <c r="F38" s="2128" t="s">
        <v>1980</v>
      </c>
      <c r="G38" s="2128" t="s">
        <v>3783</v>
      </c>
      <c r="H38" s="2129" t="s">
        <v>3796</v>
      </c>
      <c r="I38" s="2130" t="s">
        <v>3792</v>
      </c>
      <c r="J38" s="2131" t="s">
        <v>3797</v>
      </c>
      <c r="K38" s="2128" t="s">
        <v>986</v>
      </c>
      <c r="L38" s="2128" t="s">
        <v>3787</v>
      </c>
      <c r="M38" s="2088" t="s">
        <v>603</v>
      </c>
      <c r="N38" s="2091">
        <v>0</v>
      </c>
      <c r="O38" s="2088" t="s">
        <v>36</v>
      </c>
      <c r="P38" s="2133">
        <v>16</v>
      </c>
      <c r="Q38" s="2134"/>
      <c r="R38" s="2133"/>
      <c r="S38" s="2133"/>
      <c r="T38" s="2133"/>
      <c r="U38" s="2133"/>
      <c r="V38" s="2135"/>
      <c r="W38" s="2133"/>
      <c r="X38" s="2133"/>
      <c r="Y38" s="2133"/>
      <c r="Z38" s="2133"/>
      <c r="AA38" s="2134"/>
      <c r="AB38" s="2133"/>
      <c r="AC38" s="2135">
        <f t="shared" si="0"/>
        <v>0</v>
      </c>
      <c r="AD38" s="2085" t="s">
        <v>603</v>
      </c>
      <c r="AE38" s="2091">
        <f t="shared" si="1"/>
        <v>0</v>
      </c>
      <c r="AF38" s="2138" t="s">
        <v>3788</v>
      </c>
      <c r="AG38" s="2136" t="s">
        <v>3789</v>
      </c>
      <c r="AH38" s="2093">
        <v>46024</v>
      </c>
      <c r="AI38" s="2094">
        <v>46356</v>
      </c>
      <c r="AJ38" s="491"/>
      <c r="AK38" s="491"/>
      <c r="AL38" s="491"/>
      <c r="AM38" s="491"/>
      <c r="AN38" s="491"/>
      <c r="AO38" s="491"/>
      <c r="AP38" s="491"/>
      <c r="AQ38" s="491"/>
      <c r="AR38" s="491"/>
      <c r="AS38" s="491"/>
      <c r="AT38" s="491"/>
      <c r="AU38" s="491"/>
      <c r="AV38" s="491"/>
      <c r="AW38" s="491"/>
      <c r="AX38" s="491"/>
      <c r="AY38" s="491"/>
      <c r="AZ38" s="491"/>
      <c r="BA38" s="491"/>
      <c r="BB38" s="491"/>
      <c r="BC38" s="491"/>
      <c r="BE38" s="491"/>
      <c r="BF38" s="491"/>
    </row>
    <row r="39" spans="1:58" ht="63.75">
      <c r="A39" s="2083">
        <v>32</v>
      </c>
      <c r="B39" s="2139"/>
      <c r="C39" s="2143"/>
      <c r="D39" s="2127" t="s">
        <v>3798</v>
      </c>
      <c r="E39" s="2128" t="s">
        <v>27</v>
      </c>
      <c r="F39" s="2128" t="s">
        <v>1980</v>
      </c>
      <c r="G39" s="2128" t="s">
        <v>3783</v>
      </c>
      <c r="H39" s="2129" t="s">
        <v>3799</v>
      </c>
      <c r="I39" s="2130" t="s">
        <v>3800</v>
      </c>
      <c r="J39" s="2131" t="s">
        <v>3801</v>
      </c>
      <c r="K39" s="2128" t="s">
        <v>986</v>
      </c>
      <c r="L39" s="2128" t="s">
        <v>3787</v>
      </c>
      <c r="M39" s="2088" t="s">
        <v>603</v>
      </c>
      <c r="N39" s="2091">
        <v>0</v>
      </c>
      <c r="O39" s="2088" t="s">
        <v>36</v>
      </c>
      <c r="P39" s="2133">
        <v>100</v>
      </c>
      <c r="Q39" s="2134"/>
      <c r="R39" s="2133"/>
      <c r="S39" s="2133"/>
      <c r="T39" s="2133"/>
      <c r="U39" s="2133"/>
      <c r="V39" s="2135"/>
      <c r="W39" s="2133"/>
      <c r="X39" s="2133"/>
      <c r="Y39" s="2133"/>
      <c r="Z39" s="2133"/>
      <c r="AA39" s="2134"/>
      <c r="AB39" s="2133"/>
      <c r="AC39" s="2135">
        <f t="shared" si="0"/>
        <v>0</v>
      </c>
      <c r="AD39" s="2085" t="s">
        <v>603</v>
      </c>
      <c r="AE39" s="2091">
        <f t="shared" si="1"/>
        <v>0</v>
      </c>
      <c r="AF39" s="2141"/>
      <c r="AG39" s="2136" t="s">
        <v>3789</v>
      </c>
      <c r="AH39" s="2093">
        <v>46024</v>
      </c>
      <c r="AI39" s="2094">
        <v>46356</v>
      </c>
      <c r="AJ39" s="491"/>
      <c r="AK39" s="491"/>
      <c r="AL39" s="491"/>
      <c r="AM39" s="491"/>
      <c r="AN39" s="491"/>
      <c r="AO39" s="491"/>
      <c r="AP39" s="491"/>
      <c r="AQ39" s="491"/>
      <c r="AR39" s="491"/>
      <c r="AS39" s="491"/>
      <c r="AT39" s="491"/>
      <c r="AU39" s="491"/>
      <c r="AV39" s="491"/>
      <c r="AW39" s="491"/>
      <c r="AX39" s="491"/>
      <c r="AY39" s="491"/>
      <c r="AZ39" s="491"/>
      <c r="BA39" s="491"/>
      <c r="BB39" s="491"/>
      <c r="BC39" s="491"/>
      <c r="BE39" s="491"/>
      <c r="BF39" s="491"/>
    </row>
    <row r="40" spans="1:58" ht="63.75">
      <c r="A40" s="2083">
        <v>33</v>
      </c>
      <c r="B40" s="2139"/>
      <c r="C40" s="2142" t="s">
        <v>3802</v>
      </c>
      <c r="D40" s="2127" t="s">
        <v>129</v>
      </c>
      <c r="E40" s="2128" t="s">
        <v>27</v>
      </c>
      <c r="F40" s="2128" t="s">
        <v>1980</v>
      </c>
      <c r="G40" s="2128" t="s">
        <v>3783</v>
      </c>
      <c r="H40" s="2129" t="s">
        <v>3791</v>
      </c>
      <c r="I40" s="2130" t="s">
        <v>3803</v>
      </c>
      <c r="J40" s="2131" t="s">
        <v>3804</v>
      </c>
      <c r="K40" s="2128" t="s">
        <v>986</v>
      </c>
      <c r="L40" s="2128" t="s">
        <v>3787</v>
      </c>
      <c r="M40" s="2088" t="s">
        <v>603</v>
      </c>
      <c r="N40" s="2091">
        <v>0</v>
      </c>
      <c r="O40" s="2088" t="s">
        <v>36</v>
      </c>
      <c r="P40" s="2133">
        <v>2</v>
      </c>
      <c r="Q40" s="2134"/>
      <c r="R40" s="2133"/>
      <c r="S40" s="2133"/>
      <c r="T40" s="2133"/>
      <c r="U40" s="2133"/>
      <c r="V40" s="2135"/>
      <c r="W40" s="2133"/>
      <c r="X40" s="2133"/>
      <c r="Y40" s="2133"/>
      <c r="Z40" s="2133"/>
      <c r="AA40" s="2134"/>
      <c r="AB40" s="2133"/>
      <c r="AC40" s="2135">
        <f t="shared" si="0"/>
        <v>0</v>
      </c>
      <c r="AD40" s="2085" t="s">
        <v>603</v>
      </c>
      <c r="AE40" s="2091">
        <f t="shared" si="1"/>
        <v>0</v>
      </c>
      <c r="AF40" s="2138" t="s">
        <v>3788</v>
      </c>
      <c r="AG40" s="2136" t="s">
        <v>3789</v>
      </c>
      <c r="AH40" s="2093">
        <v>46024</v>
      </c>
      <c r="AI40" s="2094">
        <v>46356</v>
      </c>
      <c r="AJ40" s="491"/>
      <c r="AK40" s="491"/>
      <c r="AL40" s="491"/>
      <c r="AM40" s="491"/>
      <c r="AN40" s="491"/>
      <c r="AO40" s="491"/>
      <c r="AP40" s="491"/>
      <c r="AQ40" s="491"/>
      <c r="AR40" s="491"/>
      <c r="AS40" s="491"/>
      <c r="AT40" s="491"/>
      <c r="AU40" s="491"/>
      <c r="AV40" s="491"/>
      <c r="AW40" s="491"/>
      <c r="AX40" s="491"/>
      <c r="AY40" s="491"/>
      <c r="AZ40" s="491"/>
      <c r="BA40" s="491"/>
      <c r="BB40" s="491"/>
      <c r="BC40" s="491"/>
      <c r="BE40" s="491"/>
      <c r="BF40" s="491"/>
    </row>
    <row r="41" spans="1:58" ht="63.75">
      <c r="A41" s="2083">
        <v>34</v>
      </c>
      <c r="B41" s="2139"/>
      <c r="C41" s="2144"/>
      <c r="D41" s="2127" t="s">
        <v>626</v>
      </c>
      <c r="E41" s="2128" t="s">
        <v>27</v>
      </c>
      <c r="F41" s="2128" t="s">
        <v>1980</v>
      </c>
      <c r="G41" s="2128" t="s">
        <v>3783</v>
      </c>
      <c r="H41" s="2129" t="s">
        <v>3791</v>
      </c>
      <c r="I41" s="2130" t="s">
        <v>3803</v>
      </c>
      <c r="J41" s="2131" t="s">
        <v>3805</v>
      </c>
      <c r="K41" s="2128" t="s">
        <v>986</v>
      </c>
      <c r="L41" s="2128" t="s">
        <v>3787</v>
      </c>
      <c r="M41" s="2088" t="s">
        <v>603</v>
      </c>
      <c r="N41" s="2091">
        <v>0</v>
      </c>
      <c r="O41" s="2088" t="s">
        <v>36</v>
      </c>
      <c r="P41" s="2133">
        <v>4</v>
      </c>
      <c r="Q41" s="2134"/>
      <c r="R41" s="2133"/>
      <c r="S41" s="2133"/>
      <c r="T41" s="2133"/>
      <c r="U41" s="2133"/>
      <c r="V41" s="2135"/>
      <c r="W41" s="2133"/>
      <c r="X41" s="2133"/>
      <c r="Y41" s="2133"/>
      <c r="Z41" s="2133"/>
      <c r="AA41" s="2134"/>
      <c r="AB41" s="2133"/>
      <c r="AC41" s="2135">
        <f t="shared" si="0"/>
        <v>0</v>
      </c>
      <c r="AD41" s="2085" t="s">
        <v>603</v>
      </c>
      <c r="AE41" s="2091">
        <f t="shared" si="1"/>
        <v>0</v>
      </c>
      <c r="AF41" s="2145"/>
      <c r="AG41" s="2136" t="s">
        <v>3789</v>
      </c>
      <c r="AH41" s="2093">
        <v>46024</v>
      </c>
      <c r="AI41" s="2094">
        <v>46356</v>
      </c>
      <c r="AJ41" s="491"/>
      <c r="AK41" s="491"/>
      <c r="AL41" s="491"/>
      <c r="AM41" s="491"/>
      <c r="AN41" s="491"/>
      <c r="AO41" s="491"/>
      <c r="AP41" s="491"/>
      <c r="AQ41" s="491"/>
      <c r="AR41" s="491"/>
      <c r="AS41" s="491"/>
      <c r="AT41" s="491"/>
      <c r="AU41" s="491"/>
      <c r="AV41" s="491"/>
      <c r="AW41" s="491"/>
      <c r="AX41" s="491"/>
      <c r="AY41" s="491"/>
      <c r="AZ41" s="491"/>
      <c r="BA41" s="491"/>
      <c r="BB41" s="491"/>
      <c r="BC41" s="491"/>
      <c r="BE41" s="491"/>
      <c r="BF41" s="491"/>
    </row>
    <row r="42" spans="1:58" ht="63.75">
      <c r="A42" s="2083">
        <v>35</v>
      </c>
      <c r="B42" s="2139"/>
      <c r="C42" s="2144"/>
      <c r="D42" s="2127" t="s">
        <v>636</v>
      </c>
      <c r="E42" s="2128" t="s">
        <v>27</v>
      </c>
      <c r="F42" s="2128" t="s">
        <v>1980</v>
      </c>
      <c r="G42" s="2128" t="s">
        <v>3783</v>
      </c>
      <c r="H42" s="2129" t="s">
        <v>3784</v>
      </c>
      <c r="I42" s="2130" t="s">
        <v>3785</v>
      </c>
      <c r="J42" s="2131" t="s">
        <v>635</v>
      </c>
      <c r="K42" s="2128" t="s">
        <v>986</v>
      </c>
      <c r="L42" s="2128" t="s">
        <v>3787</v>
      </c>
      <c r="M42" s="2088" t="s">
        <v>603</v>
      </c>
      <c r="N42" s="2091">
        <v>0</v>
      </c>
      <c r="O42" s="2088" t="s">
        <v>36</v>
      </c>
      <c r="P42" s="2133">
        <v>1000</v>
      </c>
      <c r="Q42" s="2134"/>
      <c r="R42" s="2133"/>
      <c r="S42" s="2133"/>
      <c r="T42" s="2133"/>
      <c r="U42" s="2133"/>
      <c r="V42" s="2135"/>
      <c r="W42" s="2133"/>
      <c r="X42" s="2133"/>
      <c r="Y42" s="2133"/>
      <c r="Z42" s="2133"/>
      <c r="AA42" s="2134"/>
      <c r="AB42" s="2133"/>
      <c r="AC42" s="2135">
        <f t="shared" si="0"/>
        <v>0</v>
      </c>
      <c r="AD42" s="2085" t="s">
        <v>603</v>
      </c>
      <c r="AE42" s="2091">
        <f t="shared" si="1"/>
        <v>0</v>
      </c>
      <c r="AF42" s="2145"/>
      <c r="AG42" s="2136" t="s">
        <v>3789</v>
      </c>
      <c r="AH42" s="2093">
        <v>46024</v>
      </c>
      <c r="AI42" s="2094">
        <v>46356</v>
      </c>
      <c r="AJ42" s="491"/>
      <c r="AK42" s="491"/>
      <c r="AL42" s="491"/>
      <c r="AM42" s="491"/>
      <c r="AN42" s="491"/>
      <c r="AO42" s="491"/>
      <c r="AP42" s="491"/>
      <c r="AQ42" s="491"/>
      <c r="AR42" s="491"/>
      <c r="AS42" s="491"/>
      <c r="AT42" s="491"/>
      <c r="AU42" s="491"/>
      <c r="AV42" s="491"/>
      <c r="AW42" s="491"/>
      <c r="AX42" s="491"/>
      <c r="AY42" s="491"/>
      <c r="AZ42" s="491"/>
      <c r="BA42" s="491"/>
      <c r="BB42" s="491"/>
      <c r="BC42" s="491"/>
      <c r="BE42" s="491"/>
      <c r="BF42" s="491"/>
    </row>
    <row r="43" spans="1:58" ht="63.75">
      <c r="A43" s="2083">
        <v>36</v>
      </c>
      <c r="B43" s="2139"/>
      <c r="C43" s="2144"/>
      <c r="D43" s="2127" t="s">
        <v>626</v>
      </c>
      <c r="E43" s="2128" t="s">
        <v>27</v>
      </c>
      <c r="F43" s="2128" t="s">
        <v>1980</v>
      </c>
      <c r="G43" s="2128" t="s">
        <v>3783</v>
      </c>
      <c r="H43" s="2129" t="s">
        <v>3806</v>
      </c>
      <c r="I43" s="2130" t="s">
        <v>3785</v>
      </c>
      <c r="J43" s="2131" t="s">
        <v>625</v>
      </c>
      <c r="K43" s="2128" t="s">
        <v>986</v>
      </c>
      <c r="L43" s="2128" t="s">
        <v>3787</v>
      </c>
      <c r="M43" s="2088" t="s">
        <v>603</v>
      </c>
      <c r="N43" s="2091">
        <v>0</v>
      </c>
      <c r="O43" s="2088" t="s">
        <v>36</v>
      </c>
      <c r="P43" s="2133">
        <v>1500</v>
      </c>
      <c r="Q43" s="2134"/>
      <c r="R43" s="2133"/>
      <c r="S43" s="2133"/>
      <c r="T43" s="2133"/>
      <c r="U43" s="2133"/>
      <c r="V43" s="2135"/>
      <c r="W43" s="2133"/>
      <c r="X43" s="2133"/>
      <c r="Y43" s="2133"/>
      <c r="Z43" s="2133"/>
      <c r="AA43" s="2134"/>
      <c r="AB43" s="2133"/>
      <c r="AC43" s="2135">
        <f t="shared" si="0"/>
        <v>0</v>
      </c>
      <c r="AD43" s="2085" t="s">
        <v>603</v>
      </c>
      <c r="AE43" s="2091">
        <f t="shared" si="1"/>
        <v>0</v>
      </c>
      <c r="AF43" s="2141"/>
      <c r="AG43" s="2136" t="s">
        <v>3789</v>
      </c>
      <c r="AH43" s="2093">
        <v>46024</v>
      </c>
      <c r="AI43" s="2094">
        <v>46356</v>
      </c>
      <c r="AJ43" s="491"/>
      <c r="AK43" s="491"/>
      <c r="AL43" s="491"/>
      <c r="AM43" s="491"/>
      <c r="AN43" s="491"/>
      <c r="AO43" s="491"/>
      <c r="AP43" s="491"/>
      <c r="AQ43" s="491"/>
      <c r="AR43" s="491"/>
      <c r="AS43" s="491"/>
      <c r="AT43" s="491"/>
      <c r="AU43" s="491"/>
      <c r="AV43" s="491"/>
      <c r="AW43" s="491"/>
      <c r="AX43" s="491"/>
      <c r="AY43" s="491"/>
      <c r="AZ43" s="491"/>
      <c r="BA43" s="491"/>
      <c r="BB43" s="491"/>
      <c r="BC43" s="491"/>
      <c r="BE43" s="491"/>
      <c r="BF43" s="491"/>
    </row>
    <row r="44" spans="1:58" ht="63.75">
      <c r="A44" s="2083">
        <v>37</v>
      </c>
      <c r="B44" s="2139"/>
      <c r="C44" s="2126" t="s">
        <v>3807</v>
      </c>
      <c r="D44" s="2127" t="s">
        <v>3808</v>
      </c>
      <c r="E44" s="2128" t="s">
        <v>27</v>
      </c>
      <c r="F44" s="2128" t="s">
        <v>1980</v>
      </c>
      <c r="G44" s="2128" t="s">
        <v>3783</v>
      </c>
      <c r="H44" s="2129" t="s">
        <v>3796</v>
      </c>
      <c r="I44" s="2130" t="s">
        <v>3785</v>
      </c>
      <c r="J44" s="2131" t="s">
        <v>343</v>
      </c>
      <c r="K44" s="2128" t="s">
        <v>986</v>
      </c>
      <c r="L44" s="2128" t="s">
        <v>3787</v>
      </c>
      <c r="M44" s="2088" t="s">
        <v>603</v>
      </c>
      <c r="N44" s="2091">
        <v>0</v>
      </c>
      <c r="O44" s="2088" t="s">
        <v>36</v>
      </c>
      <c r="P44" s="2133">
        <v>600</v>
      </c>
      <c r="Q44" s="2134"/>
      <c r="R44" s="2133"/>
      <c r="S44" s="2133"/>
      <c r="T44" s="2133"/>
      <c r="U44" s="2133"/>
      <c r="V44" s="2135"/>
      <c r="W44" s="2133"/>
      <c r="X44" s="2133"/>
      <c r="Y44" s="2133"/>
      <c r="Z44" s="2133"/>
      <c r="AA44" s="2134"/>
      <c r="AB44" s="2133"/>
      <c r="AC44" s="2135">
        <f t="shared" si="0"/>
        <v>0</v>
      </c>
      <c r="AD44" s="2085" t="s">
        <v>603</v>
      </c>
      <c r="AE44" s="2091">
        <f t="shared" si="1"/>
        <v>0</v>
      </c>
      <c r="AF44" s="2128" t="s">
        <v>3788</v>
      </c>
      <c r="AG44" s="2136" t="s">
        <v>3789</v>
      </c>
      <c r="AH44" s="2093">
        <v>46024</v>
      </c>
      <c r="AI44" s="2094">
        <v>46356</v>
      </c>
      <c r="AJ44" s="491"/>
      <c r="AK44" s="491"/>
      <c r="AL44" s="491"/>
      <c r="AM44" s="491"/>
      <c r="AN44" s="491"/>
      <c r="AO44" s="491"/>
      <c r="AP44" s="491"/>
      <c r="AQ44" s="491"/>
      <c r="AR44" s="491"/>
      <c r="AS44" s="491"/>
      <c r="AT44" s="491"/>
      <c r="AU44" s="491"/>
      <c r="AV44" s="491"/>
      <c r="AW44" s="491"/>
      <c r="AX44" s="491"/>
      <c r="AY44" s="491"/>
      <c r="AZ44" s="491"/>
      <c r="BA44" s="491"/>
      <c r="BB44" s="491"/>
      <c r="BC44" s="491"/>
      <c r="BE44" s="491"/>
      <c r="BF44" s="491"/>
    </row>
    <row r="45" spans="1:58" ht="63.75">
      <c r="A45" s="2083">
        <v>38</v>
      </c>
      <c r="B45" s="2139"/>
      <c r="C45" s="2142" t="s">
        <v>3809</v>
      </c>
      <c r="D45" s="2127" t="s">
        <v>3810</v>
      </c>
      <c r="E45" s="2128" t="s">
        <v>27</v>
      </c>
      <c r="F45" s="2128" t="s">
        <v>1980</v>
      </c>
      <c r="G45" s="2128" t="s">
        <v>3783</v>
      </c>
      <c r="H45" s="2129" t="s">
        <v>3791</v>
      </c>
      <c r="I45" s="2130" t="s">
        <v>3800</v>
      </c>
      <c r="J45" s="2131" t="s">
        <v>3810</v>
      </c>
      <c r="K45" s="2128" t="s">
        <v>986</v>
      </c>
      <c r="L45" s="2128" t="s">
        <v>3787</v>
      </c>
      <c r="M45" s="2088" t="s">
        <v>603</v>
      </c>
      <c r="N45" s="2091">
        <v>0</v>
      </c>
      <c r="O45" s="2088" t="s">
        <v>36</v>
      </c>
      <c r="P45" s="2133">
        <v>3</v>
      </c>
      <c r="Q45" s="2134"/>
      <c r="R45" s="2133"/>
      <c r="S45" s="2133"/>
      <c r="T45" s="2133"/>
      <c r="U45" s="2133"/>
      <c r="V45" s="2135"/>
      <c r="W45" s="2133"/>
      <c r="X45" s="2133"/>
      <c r="Y45" s="2133"/>
      <c r="Z45" s="2133"/>
      <c r="AA45" s="2134"/>
      <c r="AB45" s="2133"/>
      <c r="AC45" s="2135">
        <f t="shared" si="0"/>
        <v>0</v>
      </c>
      <c r="AD45" s="2085" t="s">
        <v>603</v>
      </c>
      <c r="AE45" s="2091">
        <f t="shared" si="1"/>
        <v>0</v>
      </c>
      <c r="AF45" s="2138" t="s">
        <v>3788</v>
      </c>
      <c r="AG45" s="2136" t="s">
        <v>3789</v>
      </c>
      <c r="AH45" s="2093">
        <v>46024</v>
      </c>
      <c r="AI45" s="2094">
        <v>46356</v>
      </c>
      <c r="AJ45" s="491"/>
      <c r="AK45" s="491"/>
      <c r="AL45" s="491"/>
      <c r="AM45" s="491"/>
      <c r="AN45" s="491"/>
      <c r="AO45" s="491"/>
      <c r="AP45" s="491"/>
      <c r="AQ45" s="491"/>
      <c r="AR45" s="491"/>
      <c r="AS45" s="491"/>
      <c r="AT45" s="491"/>
      <c r="AU45" s="491"/>
      <c r="AV45" s="491"/>
      <c r="AW45" s="491"/>
      <c r="AX45" s="491"/>
      <c r="AY45" s="491"/>
      <c r="AZ45" s="491"/>
      <c r="BA45" s="491"/>
      <c r="BB45" s="491"/>
      <c r="BC45" s="491"/>
      <c r="BE45" s="491"/>
      <c r="BF45" s="491"/>
    </row>
    <row r="46" spans="1:58" ht="63.75">
      <c r="A46" s="2083">
        <v>39</v>
      </c>
      <c r="B46" s="2139"/>
      <c r="C46" s="2144"/>
      <c r="D46" s="2127" t="s">
        <v>3811</v>
      </c>
      <c r="E46" s="2128" t="s">
        <v>27</v>
      </c>
      <c r="F46" s="2128" t="s">
        <v>1980</v>
      </c>
      <c r="G46" s="2128" t="s">
        <v>3783</v>
      </c>
      <c r="H46" s="2129" t="s">
        <v>3796</v>
      </c>
      <c r="I46" s="2130" t="s">
        <v>3792</v>
      </c>
      <c r="J46" s="2131" t="s">
        <v>3812</v>
      </c>
      <c r="K46" s="2128" t="s">
        <v>986</v>
      </c>
      <c r="L46" s="2128" t="s">
        <v>3787</v>
      </c>
      <c r="M46" s="2088" t="s">
        <v>603</v>
      </c>
      <c r="N46" s="2091">
        <v>0</v>
      </c>
      <c r="O46" s="2088" t="s">
        <v>36</v>
      </c>
      <c r="P46" s="2133">
        <v>4000</v>
      </c>
      <c r="Q46" s="2134"/>
      <c r="R46" s="2133"/>
      <c r="S46" s="2133"/>
      <c r="T46" s="2133"/>
      <c r="U46" s="2133"/>
      <c r="V46" s="2135"/>
      <c r="W46" s="2133"/>
      <c r="X46" s="2133"/>
      <c r="Y46" s="2133"/>
      <c r="Z46" s="2133"/>
      <c r="AA46" s="2134"/>
      <c r="AB46" s="2133"/>
      <c r="AC46" s="2135">
        <f t="shared" si="0"/>
        <v>0</v>
      </c>
      <c r="AD46" s="2085" t="s">
        <v>603</v>
      </c>
      <c r="AE46" s="2091">
        <f t="shared" si="1"/>
        <v>0</v>
      </c>
      <c r="AF46" s="2145"/>
      <c r="AG46" s="2136" t="s">
        <v>3789</v>
      </c>
      <c r="AH46" s="2093">
        <v>46024</v>
      </c>
      <c r="AI46" s="2094">
        <v>46356</v>
      </c>
      <c r="AJ46" s="491"/>
      <c r="AK46" s="491"/>
      <c r="AL46" s="491"/>
      <c r="AM46" s="491"/>
      <c r="AN46" s="491"/>
      <c r="AO46" s="491"/>
      <c r="AP46" s="491"/>
      <c r="AQ46" s="491"/>
      <c r="AR46" s="491"/>
      <c r="AS46" s="491"/>
      <c r="AT46" s="491"/>
      <c r="AU46" s="491"/>
      <c r="AV46" s="491"/>
      <c r="AW46" s="491"/>
      <c r="AX46" s="491"/>
      <c r="AY46" s="491"/>
      <c r="AZ46" s="491"/>
      <c r="BA46" s="491"/>
      <c r="BB46" s="491"/>
      <c r="BC46" s="491"/>
      <c r="BE46" s="491"/>
      <c r="BF46" s="491"/>
    </row>
    <row r="47" spans="1:58" ht="63.75">
      <c r="A47" s="2083">
        <v>40</v>
      </c>
      <c r="B47" s="2139"/>
      <c r="C47" s="2143"/>
      <c r="D47" s="2127" t="s">
        <v>1937</v>
      </c>
      <c r="E47" s="2128" t="s">
        <v>27</v>
      </c>
      <c r="F47" s="2128" t="s">
        <v>1980</v>
      </c>
      <c r="G47" s="2128" t="s">
        <v>3783</v>
      </c>
      <c r="H47" s="2129" t="s">
        <v>3799</v>
      </c>
      <c r="I47" s="2130" t="s">
        <v>3800</v>
      </c>
      <c r="J47" s="2131" t="s">
        <v>3813</v>
      </c>
      <c r="K47" s="2128" t="s">
        <v>986</v>
      </c>
      <c r="L47" s="2128" t="s">
        <v>3787</v>
      </c>
      <c r="M47" s="2088" t="s">
        <v>603</v>
      </c>
      <c r="N47" s="2091">
        <v>0</v>
      </c>
      <c r="O47" s="2088" t="s">
        <v>36</v>
      </c>
      <c r="P47" s="2133">
        <v>800</v>
      </c>
      <c r="Q47" s="2134"/>
      <c r="R47" s="2133"/>
      <c r="S47" s="2133"/>
      <c r="T47" s="2133"/>
      <c r="U47" s="2133"/>
      <c r="V47" s="2135"/>
      <c r="W47" s="2133"/>
      <c r="X47" s="2133"/>
      <c r="Y47" s="2133"/>
      <c r="Z47" s="2133"/>
      <c r="AA47" s="2134"/>
      <c r="AB47" s="2133"/>
      <c r="AC47" s="2135">
        <f t="shared" si="0"/>
        <v>0</v>
      </c>
      <c r="AD47" s="2085" t="s">
        <v>603</v>
      </c>
      <c r="AE47" s="2091">
        <f t="shared" si="1"/>
        <v>0</v>
      </c>
      <c r="AF47" s="2141"/>
      <c r="AG47" s="2136" t="s">
        <v>3789</v>
      </c>
      <c r="AH47" s="2093">
        <v>46024</v>
      </c>
      <c r="AI47" s="2094">
        <v>46356</v>
      </c>
      <c r="AJ47" s="491"/>
      <c r="AK47" s="491"/>
      <c r="AL47" s="491"/>
      <c r="AM47" s="491"/>
      <c r="AN47" s="491"/>
      <c r="AO47" s="491"/>
      <c r="AP47" s="491"/>
      <c r="AQ47" s="491"/>
      <c r="AR47" s="491"/>
      <c r="AS47" s="491"/>
      <c r="AT47" s="491"/>
      <c r="AU47" s="491"/>
      <c r="AV47" s="491"/>
      <c r="AW47" s="491"/>
      <c r="AX47" s="491"/>
      <c r="AY47" s="491"/>
      <c r="AZ47" s="491"/>
      <c r="BA47" s="491"/>
      <c r="BB47" s="491"/>
      <c r="BC47" s="491"/>
      <c r="BE47" s="491"/>
      <c r="BF47" s="491"/>
    </row>
    <row r="48" spans="1:58" ht="63.75">
      <c r="A48" s="2083">
        <v>41</v>
      </c>
      <c r="B48" s="2146" t="s">
        <v>3814</v>
      </c>
      <c r="C48" s="2147" t="s">
        <v>3815</v>
      </c>
      <c r="D48" s="2148" t="s">
        <v>3816</v>
      </c>
      <c r="E48" s="2149" t="s">
        <v>27</v>
      </c>
      <c r="F48" s="2149" t="s">
        <v>1980</v>
      </c>
      <c r="G48" s="2149" t="s">
        <v>3817</v>
      </c>
      <c r="H48" s="2150" t="s">
        <v>3818</v>
      </c>
      <c r="I48" s="2151" t="s">
        <v>3819</v>
      </c>
      <c r="J48" s="2152" t="s">
        <v>3820</v>
      </c>
      <c r="K48" s="2149" t="s">
        <v>986</v>
      </c>
      <c r="L48" s="2149" t="s">
        <v>3821</v>
      </c>
      <c r="M48" s="2088" t="s">
        <v>603</v>
      </c>
      <c r="N48" s="2091">
        <v>0</v>
      </c>
      <c r="O48" s="2088" t="s">
        <v>36</v>
      </c>
      <c r="P48" s="2153">
        <v>7017</v>
      </c>
      <c r="Q48" s="2154"/>
      <c r="R48" s="2153"/>
      <c r="S48" s="2153"/>
      <c r="T48" s="2153"/>
      <c r="U48" s="2153"/>
      <c r="V48" s="2155"/>
      <c r="W48" s="2153"/>
      <c r="X48" s="2153"/>
      <c r="Y48" s="2153"/>
      <c r="Z48" s="2153"/>
      <c r="AA48" s="2154"/>
      <c r="AB48" s="2153"/>
      <c r="AC48" s="2155">
        <f t="shared" si="0"/>
        <v>0</v>
      </c>
      <c r="AD48" s="2085" t="s">
        <v>603</v>
      </c>
      <c r="AE48" s="2091">
        <f t="shared" si="1"/>
        <v>0</v>
      </c>
      <c r="AF48" s="2149" t="s">
        <v>3778</v>
      </c>
      <c r="AG48" s="2156" t="s">
        <v>3822</v>
      </c>
      <c r="AH48" s="2093">
        <v>46024</v>
      </c>
      <c r="AI48" s="2094">
        <v>46356</v>
      </c>
      <c r="AJ48" s="491"/>
      <c r="AK48" s="491"/>
      <c r="AL48" s="491"/>
      <c r="AM48" s="491"/>
      <c r="AN48" s="491"/>
      <c r="AO48" s="491"/>
      <c r="AP48" s="491"/>
      <c r="AQ48" s="491"/>
      <c r="AR48" s="491"/>
      <c r="AS48" s="491"/>
      <c r="AT48" s="491"/>
      <c r="AU48" s="491"/>
      <c r="AV48" s="491"/>
      <c r="AW48" s="491"/>
      <c r="AX48" s="491"/>
      <c r="AY48" s="491"/>
      <c r="AZ48" s="491"/>
      <c r="BA48" s="491"/>
      <c r="BB48" s="491"/>
      <c r="BC48" s="491"/>
      <c r="BE48" s="491"/>
      <c r="BF48" s="491"/>
    </row>
    <row r="49" spans="1:58" ht="63.75">
      <c r="A49" s="2083">
        <v>42</v>
      </c>
      <c r="B49" s="2157" t="s">
        <v>3823</v>
      </c>
      <c r="C49" s="2158" t="s">
        <v>3824</v>
      </c>
      <c r="D49" s="2159" t="s">
        <v>3825</v>
      </c>
      <c r="E49" s="2160" t="s">
        <v>27</v>
      </c>
      <c r="F49" s="2160" t="s">
        <v>1980</v>
      </c>
      <c r="G49" s="2160" t="s">
        <v>3766</v>
      </c>
      <c r="H49" s="2161" t="s">
        <v>3767</v>
      </c>
      <c r="I49" s="2162" t="s">
        <v>3826</v>
      </c>
      <c r="J49" s="2163" t="s">
        <v>3827</v>
      </c>
      <c r="K49" s="2164" t="s">
        <v>986</v>
      </c>
      <c r="L49" s="2164" t="s">
        <v>3828</v>
      </c>
      <c r="M49" s="2088" t="s">
        <v>603</v>
      </c>
      <c r="N49" s="2165">
        <v>0</v>
      </c>
      <c r="O49" s="2164" t="s">
        <v>36</v>
      </c>
      <c r="P49" s="2166">
        <v>150</v>
      </c>
      <c r="Q49" s="2166"/>
      <c r="R49" s="2166"/>
      <c r="S49" s="2166"/>
      <c r="T49" s="2166"/>
      <c r="U49" s="2166"/>
      <c r="V49" s="2166"/>
      <c r="W49" s="2166"/>
      <c r="X49" s="2166"/>
      <c r="Y49" s="2166"/>
      <c r="Z49" s="2166"/>
      <c r="AA49" s="2166"/>
      <c r="AB49" s="2166"/>
      <c r="AC49" s="2166">
        <f t="shared" si="0"/>
        <v>0</v>
      </c>
      <c r="AD49" s="2167" t="s">
        <v>603</v>
      </c>
      <c r="AE49" s="2168">
        <f t="shared" si="1"/>
        <v>0</v>
      </c>
      <c r="AF49" s="2169" t="s">
        <v>3771</v>
      </c>
      <c r="AG49" s="2170" t="s">
        <v>3829</v>
      </c>
      <c r="AH49" s="2093">
        <v>46024</v>
      </c>
      <c r="AI49" s="2094">
        <v>46356</v>
      </c>
      <c r="AJ49" s="491"/>
      <c r="AK49" s="491"/>
      <c r="AL49" s="491"/>
      <c r="AM49" s="491"/>
      <c r="AN49" s="491"/>
      <c r="AO49" s="491"/>
      <c r="AP49" s="491"/>
      <c r="AQ49" s="491"/>
      <c r="AR49" s="491"/>
      <c r="AS49" s="491"/>
      <c r="AT49" s="491"/>
      <c r="AU49" s="491"/>
      <c r="AV49" s="491"/>
      <c r="AW49" s="491"/>
      <c r="AX49" s="491"/>
      <c r="AY49" s="491"/>
      <c r="AZ49" s="491"/>
      <c r="BA49" s="491"/>
      <c r="BB49" s="491"/>
      <c r="BC49" s="491"/>
      <c r="BD49" s="491"/>
      <c r="BE49" s="491"/>
      <c r="BF49" s="491"/>
    </row>
    <row r="50" spans="1:58" ht="102">
      <c r="A50" s="2083">
        <v>43</v>
      </c>
      <c r="B50" s="2171"/>
      <c r="C50" s="2160" t="s">
        <v>3830</v>
      </c>
      <c r="D50" s="2172" t="s">
        <v>3831</v>
      </c>
      <c r="E50" s="2160" t="s">
        <v>27</v>
      </c>
      <c r="F50" s="2160" t="s">
        <v>1980</v>
      </c>
      <c r="G50" s="2160" t="s">
        <v>3766</v>
      </c>
      <c r="H50" s="2161" t="s">
        <v>3774</v>
      </c>
      <c r="I50" s="2162" t="s">
        <v>3826</v>
      </c>
      <c r="J50" s="2163" t="s">
        <v>3832</v>
      </c>
      <c r="K50" s="2164" t="s">
        <v>986</v>
      </c>
      <c r="L50" s="2164" t="s">
        <v>3828</v>
      </c>
      <c r="M50" s="2088" t="s">
        <v>603</v>
      </c>
      <c r="N50" s="2165">
        <v>0</v>
      </c>
      <c r="O50" s="2164" t="s">
        <v>36</v>
      </c>
      <c r="P50" s="2172">
        <v>30</v>
      </c>
      <c r="Q50" s="2172"/>
      <c r="R50" s="2172"/>
      <c r="S50" s="2172"/>
      <c r="T50" s="2172"/>
      <c r="U50" s="2172"/>
      <c r="V50" s="2172"/>
      <c r="W50" s="2172"/>
      <c r="X50" s="2172"/>
      <c r="Y50" s="2172"/>
      <c r="Z50" s="2172"/>
      <c r="AA50" s="2172"/>
      <c r="AB50" s="2172"/>
      <c r="AC50" s="2172">
        <f t="shared" si="0"/>
        <v>0</v>
      </c>
      <c r="AD50" s="2085" t="s">
        <v>603</v>
      </c>
      <c r="AE50" s="2091">
        <f t="shared" si="1"/>
        <v>0</v>
      </c>
      <c r="AF50" s="2164" t="s">
        <v>3771</v>
      </c>
      <c r="AG50" s="2173" t="s">
        <v>3833</v>
      </c>
      <c r="AH50" s="2093">
        <v>46024</v>
      </c>
      <c r="AI50" s="2094">
        <v>46356</v>
      </c>
      <c r="AJ50" s="491"/>
      <c r="AK50" s="491"/>
      <c r="AL50" s="491"/>
      <c r="AM50" s="491"/>
      <c r="AN50" s="491"/>
      <c r="AO50" s="491"/>
      <c r="AP50" s="491"/>
      <c r="AQ50" s="491"/>
      <c r="AR50" s="491"/>
      <c r="AS50" s="491"/>
      <c r="AT50" s="491"/>
      <c r="AU50" s="491"/>
      <c r="AV50" s="491"/>
      <c r="AW50" s="491"/>
      <c r="AX50" s="491"/>
      <c r="AY50" s="491"/>
      <c r="AZ50" s="491"/>
      <c r="BA50" s="491"/>
      <c r="BB50" s="491"/>
      <c r="BC50" s="491"/>
      <c r="BD50" s="491"/>
      <c r="BE50" s="491"/>
      <c r="BF50" s="491"/>
    </row>
    <row r="51" spans="1:58" ht="63.75">
      <c r="A51" s="2083">
        <v>44</v>
      </c>
      <c r="B51" s="2174" t="s">
        <v>3834</v>
      </c>
      <c r="C51" s="2175" t="s">
        <v>3835</v>
      </c>
      <c r="D51" s="2176" t="s">
        <v>3836</v>
      </c>
      <c r="E51" s="2175" t="s">
        <v>27</v>
      </c>
      <c r="F51" s="2175" t="s">
        <v>1980</v>
      </c>
      <c r="G51" s="2175" t="s">
        <v>3766</v>
      </c>
      <c r="H51" s="2175" t="s">
        <v>3767</v>
      </c>
      <c r="I51" s="2175" t="s">
        <v>3837</v>
      </c>
      <c r="J51" s="2177" t="s">
        <v>3838</v>
      </c>
      <c r="K51" s="2178" t="s">
        <v>986</v>
      </c>
      <c r="L51" s="2178" t="s">
        <v>3839</v>
      </c>
      <c r="M51" s="2088" t="s">
        <v>603</v>
      </c>
      <c r="N51" s="2179">
        <v>0</v>
      </c>
      <c r="O51" s="2178" t="s">
        <v>36</v>
      </c>
      <c r="P51" s="2180">
        <v>2420</v>
      </c>
      <c r="Q51" s="2180"/>
      <c r="R51" s="2180"/>
      <c r="S51" s="2180"/>
      <c r="T51" s="2180"/>
      <c r="U51" s="2180"/>
      <c r="V51" s="2180"/>
      <c r="W51" s="2180"/>
      <c r="X51" s="2180"/>
      <c r="Y51" s="2180"/>
      <c r="Z51" s="2180"/>
      <c r="AA51" s="2180"/>
      <c r="AB51" s="2180"/>
      <c r="AC51" s="2180">
        <f t="shared" si="0"/>
        <v>0</v>
      </c>
      <c r="AD51" s="2085" t="s">
        <v>603</v>
      </c>
      <c r="AE51" s="2091">
        <f t="shared" si="1"/>
        <v>0</v>
      </c>
      <c r="AF51" s="2178" t="s">
        <v>3840</v>
      </c>
      <c r="AG51" s="2181" t="s">
        <v>3841</v>
      </c>
      <c r="AH51" s="2093">
        <v>46024</v>
      </c>
      <c r="AI51" s="2094">
        <v>46356</v>
      </c>
      <c r="AJ51" s="491"/>
      <c r="AK51" s="491"/>
      <c r="AL51" s="491"/>
      <c r="AM51" s="491"/>
      <c r="AN51" s="491"/>
      <c r="AO51" s="491"/>
      <c r="AP51" s="491"/>
      <c r="AQ51" s="491"/>
      <c r="AR51" s="491"/>
      <c r="AS51" s="491"/>
      <c r="AT51" s="491"/>
      <c r="AU51" s="491"/>
      <c r="AV51" s="491"/>
      <c r="AW51" s="491"/>
      <c r="AX51" s="491"/>
      <c r="AY51" s="491"/>
      <c r="AZ51" s="491"/>
      <c r="BA51" s="491"/>
      <c r="BB51" s="491"/>
      <c r="BC51" s="491"/>
      <c r="BD51" s="491"/>
      <c r="BE51" s="491"/>
      <c r="BF51" s="491"/>
    </row>
    <row r="52" spans="1:58" ht="63.75">
      <c r="A52" s="2083">
        <v>45</v>
      </c>
      <c r="B52" s="2182"/>
      <c r="C52" s="2183"/>
      <c r="D52" s="2184"/>
      <c r="E52" s="2183" t="s">
        <v>27</v>
      </c>
      <c r="F52" s="2183" t="s">
        <v>1980</v>
      </c>
      <c r="G52" s="2183" t="s">
        <v>3766</v>
      </c>
      <c r="H52" s="2183" t="s">
        <v>3767</v>
      </c>
      <c r="I52" s="2183" t="s">
        <v>3837</v>
      </c>
      <c r="J52" s="2177" t="s">
        <v>3842</v>
      </c>
      <c r="K52" s="2178" t="s">
        <v>986</v>
      </c>
      <c r="L52" s="2178" t="s">
        <v>3839</v>
      </c>
      <c r="M52" s="2088" t="s">
        <v>603</v>
      </c>
      <c r="N52" s="2179">
        <v>0</v>
      </c>
      <c r="O52" s="2178" t="s">
        <v>36</v>
      </c>
      <c r="P52" s="2180">
        <v>140</v>
      </c>
      <c r="Q52" s="2180"/>
      <c r="R52" s="2180"/>
      <c r="S52" s="2180"/>
      <c r="T52" s="2180"/>
      <c r="U52" s="2180"/>
      <c r="V52" s="2180"/>
      <c r="W52" s="2180"/>
      <c r="X52" s="2180"/>
      <c r="Y52" s="2180"/>
      <c r="Z52" s="2180"/>
      <c r="AA52" s="2180"/>
      <c r="AB52" s="2180"/>
      <c r="AC52" s="2180">
        <f t="shared" si="0"/>
        <v>0</v>
      </c>
      <c r="AD52" s="2085" t="s">
        <v>603</v>
      </c>
      <c r="AE52" s="2091">
        <f t="shared" si="1"/>
        <v>0</v>
      </c>
      <c r="AF52" s="2178" t="s">
        <v>3840</v>
      </c>
      <c r="AG52" s="2181" t="s">
        <v>3841</v>
      </c>
      <c r="AH52" s="2093">
        <v>46024</v>
      </c>
      <c r="AI52" s="2094">
        <v>46356</v>
      </c>
      <c r="AJ52" s="491"/>
      <c r="AK52" s="491"/>
      <c r="AL52" s="491"/>
      <c r="AM52" s="491"/>
      <c r="AN52" s="491"/>
      <c r="AO52" s="491"/>
      <c r="AP52" s="491"/>
      <c r="AQ52" s="491"/>
      <c r="AR52" s="491"/>
      <c r="AS52" s="491"/>
      <c r="AT52" s="491"/>
      <c r="AU52" s="491"/>
      <c r="AV52" s="491"/>
      <c r="AW52" s="491"/>
      <c r="AX52" s="491"/>
      <c r="AY52" s="491"/>
      <c r="AZ52" s="491"/>
      <c r="BA52" s="491"/>
      <c r="BB52" s="491"/>
      <c r="BC52" s="491"/>
      <c r="BD52" s="491"/>
      <c r="BE52" s="491"/>
      <c r="BF52" s="491"/>
    </row>
    <row r="53" spans="1:58" ht="63.75">
      <c r="A53" s="2083">
        <v>46</v>
      </c>
      <c r="B53" s="2182"/>
      <c r="C53" s="2175" t="s">
        <v>3843</v>
      </c>
      <c r="D53" s="2180" t="s">
        <v>63</v>
      </c>
      <c r="E53" s="2185" t="s">
        <v>27</v>
      </c>
      <c r="F53" s="2178" t="s">
        <v>1980</v>
      </c>
      <c r="G53" s="2178" t="s">
        <v>3766</v>
      </c>
      <c r="H53" s="2186" t="s">
        <v>3774</v>
      </c>
      <c r="I53" s="2187" t="s">
        <v>3837</v>
      </c>
      <c r="J53" s="2177" t="s">
        <v>3844</v>
      </c>
      <c r="K53" s="2178" t="s">
        <v>986</v>
      </c>
      <c r="L53" s="2178" t="s">
        <v>3839</v>
      </c>
      <c r="M53" s="2088" t="s">
        <v>603</v>
      </c>
      <c r="N53" s="2179">
        <v>0</v>
      </c>
      <c r="O53" s="2178" t="s">
        <v>36</v>
      </c>
      <c r="P53" s="2180">
        <v>1</v>
      </c>
      <c r="Q53" s="2180"/>
      <c r="R53" s="2180"/>
      <c r="S53" s="2180"/>
      <c r="T53" s="2180"/>
      <c r="U53" s="2180"/>
      <c r="V53" s="2180"/>
      <c r="W53" s="2180"/>
      <c r="X53" s="2180"/>
      <c r="Y53" s="2180"/>
      <c r="Z53" s="2180"/>
      <c r="AA53" s="2180"/>
      <c r="AB53" s="2180"/>
      <c r="AC53" s="2180">
        <f t="shared" si="0"/>
        <v>0</v>
      </c>
      <c r="AD53" s="2085" t="s">
        <v>603</v>
      </c>
      <c r="AE53" s="2091">
        <f t="shared" si="1"/>
        <v>0</v>
      </c>
      <c r="AF53" s="2175" t="s">
        <v>3788</v>
      </c>
      <c r="AG53" s="2181" t="s">
        <v>3841</v>
      </c>
      <c r="AH53" s="2093">
        <v>46024</v>
      </c>
      <c r="AI53" s="2094">
        <v>46356</v>
      </c>
      <c r="AJ53" s="491"/>
      <c r="AK53" s="491"/>
      <c r="AL53" s="491"/>
      <c r="AM53" s="491"/>
      <c r="AN53" s="491"/>
      <c r="AO53" s="491"/>
      <c r="AP53" s="491"/>
      <c r="AQ53" s="491"/>
      <c r="AR53" s="491"/>
      <c r="AS53" s="491"/>
      <c r="AT53" s="491"/>
      <c r="AU53" s="491"/>
      <c r="AV53" s="491"/>
      <c r="AW53" s="491"/>
      <c r="AX53" s="491"/>
      <c r="AY53" s="491"/>
      <c r="AZ53" s="491"/>
      <c r="BA53" s="491"/>
      <c r="BB53" s="491"/>
      <c r="BC53" s="491"/>
      <c r="BD53" s="491"/>
      <c r="BE53" s="491"/>
      <c r="BF53" s="491"/>
    </row>
    <row r="54" spans="1:58" ht="63.75">
      <c r="A54" s="2083">
        <v>47</v>
      </c>
      <c r="B54" s="2182"/>
      <c r="C54" s="2183"/>
      <c r="D54" s="2180" t="s">
        <v>3845</v>
      </c>
      <c r="E54" s="2185" t="s">
        <v>27</v>
      </c>
      <c r="F54" s="2178" t="s">
        <v>1980</v>
      </c>
      <c r="G54" s="2178" t="s">
        <v>3766</v>
      </c>
      <c r="H54" s="2186" t="s">
        <v>3774</v>
      </c>
      <c r="I54" s="2187" t="s">
        <v>3837</v>
      </c>
      <c r="J54" s="2177" t="s">
        <v>3846</v>
      </c>
      <c r="K54" s="2178" t="s">
        <v>986</v>
      </c>
      <c r="L54" s="2178" t="s">
        <v>3839</v>
      </c>
      <c r="M54" s="2088" t="s">
        <v>603</v>
      </c>
      <c r="N54" s="2179">
        <v>0</v>
      </c>
      <c r="O54" s="2178" t="s">
        <v>36</v>
      </c>
      <c r="P54" s="2180">
        <v>1</v>
      </c>
      <c r="Q54" s="2180"/>
      <c r="R54" s="2180"/>
      <c r="S54" s="2180"/>
      <c r="T54" s="2180"/>
      <c r="U54" s="2180"/>
      <c r="V54" s="2180"/>
      <c r="W54" s="2180"/>
      <c r="X54" s="2180"/>
      <c r="Y54" s="2180"/>
      <c r="Z54" s="2180"/>
      <c r="AA54" s="2180"/>
      <c r="AB54" s="2180"/>
      <c r="AC54" s="2180">
        <f t="shared" si="0"/>
        <v>0</v>
      </c>
      <c r="AD54" s="2085" t="s">
        <v>603</v>
      </c>
      <c r="AE54" s="2091">
        <f t="shared" si="1"/>
        <v>0</v>
      </c>
      <c r="AF54" s="2183"/>
      <c r="AG54" s="2181" t="s">
        <v>3841</v>
      </c>
      <c r="AH54" s="2093">
        <v>46024</v>
      </c>
      <c r="AI54" s="2094">
        <v>46356</v>
      </c>
      <c r="AJ54" s="491"/>
      <c r="AK54" s="491"/>
      <c r="AL54" s="491"/>
      <c r="AM54" s="491"/>
      <c r="AN54" s="491"/>
      <c r="AO54" s="491"/>
      <c r="AP54" s="491"/>
      <c r="AQ54" s="491"/>
      <c r="AR54" s="491"/>
      <c r="AS54" s="491"/>
      <c r="AT54" s="491"/>
      <c r="AU54" s="491"/>
      <c r="AV54" s="491"/>
      <c r="AW54" s="491"/>
      <c r="AX54" s="491"/>
      <c r="AY54" s="491"/>
      <c r="AZ54" s="491"/>
      <c r="BA54" s="491"/>
      <c r="BB54" s="491"/>
      <c r="BC54" s="491"/>
      <c r="BD54" s="491"/>
      <c r="BE54" s="491"/>
      <c r="BF54" s="491"/>
    </row>
    <row r="55" spans="1:58" ht="63.75">
      <c r="A55" s="2083">
        <v>48</v>
      </c>
      <c r="B55" s="2182"/>
      <c r="C55" s="2178" t="s">
        <v>3847</v>
      </c>
      <c r="D55" s="2180" t="s">
        <v>3848</v>
      </c>
      <c r="E55" s="2185" t="s">
        <v>27</v>
      </c>
      <c r="F55" s="2178" t="s">
        <v>1980</v>
      </c>
      <c r="G55" s="2178" t="s">
        <v>3766</v>
      </c>
      <c r="H55" s="2186" t="s">
        <v>3774</v>
      </c>
      <c r="I55" s="2187" t="s">
        <v>3837</v>
      </c>
      <c r="J55" s="2177" t="s">
        <v>3848</v>
      </c>
      <c r="K55" s="2178" t="s">
        <v>986</v>
      </c>
      <c r="L55" s="2178" t="s">
        <v>3839</v>
      </c>
      <c r="M55" s="2088" t="s">
        <v>603</v>
      </c>
      <c r="N55" s="2179">
        <v>0</v>
      </c>
      <c r="O55" s="2178" t="s">
        <v>36</v>
      </c>
      <c r="P55" s="2180">
        <v>1</v>
      </c>
      <c r="Q55" s="2180"/>
      <c r="R55" s="2180"/>
      <c r="S55" s="2180"/>
      <c r="T55" s="2180"/>
      <c r="U55" s="2180"/>
      <c r="V55" s="2180"/>
      <c r="W55" s="2180"/>
      <c r="X55" s="2180"/>
      <c r="Y55" s="2180"/>
      <c r="Z55" s="2180"/>
      <c r="AA55" s="2180"/>
      <c r="AB55" s="2180"/>
      <c r="AC55" s="2180">
        <f t="shared" si="0"/>
        <v>0</v>
      </c>
      <c r="AD55" s="2085" t="s">
        <v>603</v>
      </c>
      <c r="AE55" s="2091">
        <f t="shared" si="1"/>
        <v>0</v>
      </c>
      <c r="AF55" s="2178" t="s">
        <v>3788</v>
      </c>
      <c r="AG55" s="2181" t="s">
        <v>3841</v>
      </c>
      <c r="AH55" s="2093">
        <v>46024</v>
      </c>
      <c r="AI55" s="2094">
        <v>46356</v>
      </c>
      <c r="AJ55" s="491"/>
      <c r="AK55" s="491"/>
      <c r="AL55" s="491"/>
      <c r="AM55" s="491"/>
      <c r="AN55" s="491"/>
      <c r="AO55" s="491"/>
      <c r="AP55" s="491"/>
      <c r="AQ55" s="491"/>
      <c r="AR55" s="491"/>
      <c r="AS55" s="491"/>
      <c r="AT55" s="491"/>
      <c r="AU55" s="491"/>
      <c r="AV55" s="491"/>
      <c r="AW55" s="491"/>
      <c r="AX55" s="491"/>
      <c r="AY55" s="491"/>
      <c r="AZ55" s="491"/>
      <c r="BA55" s="491"/>
      <c r="BB55" s="491"/>
      <c r="BC55" s="491"/>
      <c r="BD55" s="491"/>
      <c r="BE55" s="491"/>
      <c r="BF55" s="491"/>
    </row>
    <row r="56" spans="1:58" ht="63.75">
      <c r="A56" s="2083">
        <v>49</v>
      </c>
      <c r="B56" s="2182"/>
      <c r="C56" s="2178" t="s">
        <v>3849</v>
      </c>
      <c r="D56" s="2180" t="s">
        <v>3850</v>
      </c>
      <c r="E56" s="2185" t="s">
        <v>27</v>
      </c>
      <c r="F56" s="2178" t="s">
        <v>1980</v>
      </c>
      <c r="G56" s="2178" t="s">
        <v>3766</v>
      </c>
      <c r="H56" s="2186" t="s">
        <v>3774</v>
      </c>
      <c r="I56" s="2187" t="s">
        <v>3837</v>
      </c>
      <c r="J56" s="2177" t="s">
        <v>3851</v>
      </c>
      <c r="K56" s="2178" t="s">
        <v>986</v>
      </c>
      <c r="L56" s="2178" t="s">
        <v>3839</v>
      </c>
      <c r="M56" s="2088" t="s">
        <v>603</v>
      </c>
      <c r="N56" s="2179">
        <v>0</v>
      </c>
      <c r="O56" s="2178" t="s">
        <v>36</v>
      </c>
      <c r="P56" s="2180">
        <v>6000</v>
      </c>
      <c r="Q56" s="2180"/>
      <c r="R56" s="2180"/>
      <c r="S56" s="2180"/>
      <c r="T56" s="2180"/>
      <c r="U56" s="2180"/>
      <c r="V56" s="2180"/>
      <c r="W56" s="2180"/>
      <c r="X56" s="2180"/>
      <c r="Y56" s="2180"/>
      <c r="Z56" s="2180"/>
      <c r="AA56" s="2180"/>
      <c r="AB56" s="2180"/>
      <c r="AC56" s="2180">
        <f t="shared" si="0"/>
        <v>0</v>
      </c>
      <c r="AD56" s="2085" t="s">
        <v>603</v>
      </c>
      <c r="AE56" s="2091">
        <f t="shared" si="1"/>
        <v>0</v>
      </c>
      <c r="AF56" s="2178" t="s">
        <v>3840</v>
      </c>
      <c r="AG56" s="2181" t="s">
        <v>3841</v>
      </c>
      <c r="AH56" s="2093">
        <v>46024</v>
      </c>
      <c r="AI56" s="2094">
        <v>46356</v>
      </c>
      <c r="AJ56" s="491"/>
      <c r="AK56" s="491"/>
      <c r="AL56" s="491"/>
      <c r="AM56" s="491"/>
      <c r="AN56" s="491"/>
      <c r="AO56" s="491"/>
      <c r="AP56" s="491"/>
      <c r="AQ56" s="491"/>
      <c r="AR56" s="491"/>
      <c r="AS56" s="491"/>
      <c r="AT56" s="491"/>
      <c r="AU56" s="491"/>
      <c r="AV56" s="491"/>
      <c r="AW56" s="491"/>
      <c r="AX56" s="491"/>
      <c r="AY56" s="491"/>
      <c r="AZ56" s="491"/>
      <c r="BA56" s="491"/>
      <c r="BB56" s="491"/>
      <c r="BC56" s="491"/>
      <c r="BD56" s="491"/>
      <c r="BE56" s="491"/>
      <c r="BF56" s="491"/>
    </row>
    <row r="57" spans="1:58" ht="63.75">
      <c r="A57" s="2083">
        <v>50</v>
      </c>
      <c r="B57" s="2188"/>
      <c r="C57" s="2178" t="s">
        <v>3852</v>
      </c>
      <c r="D57" s="2180" t="s">
        <v>3853</v>
      </c>
      <c r="E57" s="2185" t="s">
        <v>27</v>
      </c>
      <c r="F57" s="2178" t="s">
        <v>1980</v>
      </c>
      <c r="G57" s="2178" t="s">
        <v>3766</v>
      </c>
      <c r="H57" s="2186" t="s">
        <v>3774</v>
      </c>
      <c r="I57" s="2187" t="s">
        <v>3837</v>
      </c>
      <c r="J57" s="2177" t="s">
        <v>3853</v>
      </c>
      <c r="K57" s="2178" t="s">
        <v>986</v>
      </c>
      <c r="L57" s="2178" t="s">
        <v>3839</v>
      </c>
      <c r="M57" s="2088" t="s">
        <v>603</v>
      </c>
      <c r="N57" s="2179">
        <v>0</v>
      </c>
      <c r="O57" s="2178" t="s">
        <v>36</v>
      </c>
      <c r="P57" s="2180">
        <v>0.35</v>
      </c>
      <c r="Q57" s="2180"/>
      <c r="R57" s="2180"/>
      <c r="S57" s="2180"/>
      <c r="T57" s="2180"/>
      <c r="U57" s="2180"/>
      <c r="V57" s="2180"/>
      <c r="W57" s="2180"/>
      <c r="X57" s="2180"/>
      <c r="Y57" s="2180"/>
      <c r="Z57" s="2180"/>
      <c r="AA57" s="2180"/>
      <c r="AB57" s="2180"/>
      <c r="AC57" s="2180">
        <f t="shared" si="0"/>
        <v>0</v>
      </c>
      <c r="AD57" s="2085" t="s">
        <v>603</v>
      </c>
      <c r="AE57" s="2091">
        <f t="shared" si="1"/>
        <v>0</v>
      </c>
      <c r="AF57" s="2178" t="s">
        <v>3788</v>
      </c>
      <c r="AG57" s="2181" t="s">
        <v>3841</v>
      </c>
      <c r="AH57" s="2093">
        <v>46024</v>
      </c>
      <c r="AI57" s="2094">
        <v>46356</v>
      </c>
      <c r="AJ57" s="491"/>
      <c r="AK57" s="491"/>
      <c r="AL57" s="491"/>
      <c r="AM57" s="491"/>
      <c r="AN57" s="491"/>
      <c r="AO57" s="491"/>
      <c r="AP57" s="491"/>
      <c r="AQ57" s="491"/>
      <c r="AR57" s="491"/>
      <c r="AS57" s="491"/>
      <c r="AT57" s="491"/>
      <c r="AU57" s="491"/>
      <c r="AV57" s="491"/>
      <c r="AW57" s="491"/>
      <c r="AX57" s="491"/>
      <c r="AY57" s="491"/>
      <c r="AZ57" s="491"/>
      <c r="BA57" s="491"/>
      <c r="BB57" s="491"/>
      <c r="BC57" s="491"/>
      <c r="BD57" s="491"/>
      <c r="BE57" s="491"/>
      <c r="BF57" s="491"/>
    </row>
    <row r="58" spans="1:58" ht="63.75">
      <c r="A58" s="2083">
        <v>51</v>
      </c>
      <c r="B58" s="2189" t="s">
        <v>3854</v>
      </c>
      <c r="C58" s="2190" t="s">
        <v>3855</v>
      </c>
      <c r="D58" s="2191" t="s">
        <v>3856</v>
      </c>
      <c r="E58" s="2192" t="s">
        <v>27</v>
      </c>
      <c r="F58" s="2193" t="s">
        <v>1980</v>
      </c>
      <c r="G58" s="2193" t="s">
        <v>3766</v>
      </c>
      <c r="H58" s="2194" t="s">
        <v>3857</v>
      </c>
      <c r="I58" s="2195" t="s">
        <v>3858</v>
      </c>
      <c r="J58" s="2196" t="s">
        <v>3859</v>
      </c>
      <c r="K58" s="2192" t="s">
        <v>986</v>
      </c>
      <c r="L58" s="2192" t="s">
        <v>3860</v>
      </c>
      <c r="M58" s="2088" t="s">
        <v>603</v>
      </c>
      <c r="N58" s="2197">
        <v>0</v>
      </c>
      <c r="O58" s="2192" t="s">
        <v>36</v>
      </c>
      <c r="P58" s="2191">
        <v>10</v>
      </c>
      <c r="Q58" s="2191"/>
      <c r="R58" s="2191"/>
      <c r="S58" s="2191"/>
      <c r="T58" s="2191"/>
      <c r="U58" s="2191"/>
      <c r="V58" s="2191"/>
      <c r="W58" s="2191"/>
      <c r="X58" s="2191"/>
      <c r="Y58" s="2191"/>
      <c r="Z58" s="2191"/>
      <c r="AA58" s="2191"/>
      <c r="AB58" s="2191"/>
      <c r="AC58" s="2191">
        <f t="shared" si="0"/>
        <v>0</v>
      </c>
      <c r="AD58" s="2085" t="s">
        <v>603</v>
      </c>
      <c r="AE58" s="2091">
        <f t="shared" si="1"/>
        <v>0</v>
      </c>
      <c r="AF58" s="2190" t="s">
        <v>3861</v>
      </c>
      <c r="AG58" s="2198" t="s">
        <v>3862</v>
      </c>
      <c r="AH58" s="2093">
        <v>46024</v>
      </c>
      <c r="AI58" s="2094">
        <v>46356</v>
      </c>
      <c r="AJ58" s="491"/>
      <c r="AK58" s="491"/>
      <c r="AL58" s="491"/>
      <c r="AM58" s="491"/>
      <c r="AN58" s="491"/>
      <c r="AO58" s="491"/>
      <c r="AP58" s="491"/>
      <c r="AQ58" s="491"/>
      <c r="AR58" s="491"/>
      <c r="AS58" s="491"/>
      <c r="AT58" s="491"/>
      <c r="AU58" s="491"/>
      <c r="AV58" s="491"/>
      <c r="AW58" s="491"/>
      <c r="AX58" s="491"/>
      <c r="AY58" s="491"/>
      <c r="AZ58" s="491"/>
      <c r="BA58" s="491"/>
      <c r="BB58" s="491"/>
      <c r="BC58" s="491"/>
      <c r="BD58" s="491"/>
      <c r="BE58" s="491"/>
      <c r="BF58" s="491"/>
    </row>
    <row r="59" spans="1:58" ht="63.75">
      <c r="A59" s="2083">
        <v>52</v>
      </c>
      <c r="B59" s="2098"/>
      <c r="C59" s="2098"/>
      <c r="D59" s="2191" t="s">
        <v>3863</v>
      </c>
      <c r="E59" s="2192" t="s">
        <v>27</v>
      </c>
      <c r="F59" s="2199" t="s">
        <v>1980</v>
      </c>
      <c r="G59" s="2199" t="s">
        <v>3766</v>
      </c>
      <c r="H59" s="2194" t="s">
        <v>3857</v>
      </c>
      <c r="I59" s="2195" t="s">
        <v>3858</v>
      </c>
      <c r="J59" s="2196" t="s">
        <v>3863</v>
      </c>
      <c r="K59" s="2192" t="s">
        <v>986</v>
      </c>
      <c r="L59" s="2192" t="s">
        <v>3860</v>
      </c>
      <c r="M59" s="2088" t="s">
        <v>603</v>
      </c>
      <c r="N59" s="2197">
        <v>0</v>
      </c>
      <c r="O59" s="2192" t="s">
        <v>36</v>
      </c>
      <c r="P59" s="2191">
        <v>2</v>
      </c>
      <c r="Q59" s="2191"/>
      <c r="R59" s="2191"/>
      <c r="S59" s="2191"/>
      <c r="T59" s="2191"/>
      <c r="U59" s="2191"/>
      <c r="V59" s="2191"/>
      <c r="W59" s="2191"/>
      <c r="X59" s="2191"/>
      <c r="Y59" s="2191"/>
      <c r="Z59" s="2191"/>
      <c r="AA59" s="2191"/>
      <c r="AB59" s="2191"/>
      <c r="AC59" s="2191">
        <f t="shared" si="0"/>
        <v>0</v>
      </c>
      <c r="AD59" s="2085" t="s">
        <v>603</v>
      </c>
      <c r="AE59" s="2091">
        <f t="shared" si="1"/>
        <v>0</v>
      </c>
      <c r="AF59" s="2098"/>
      <c r="AG59" s="2198" t="s">
        <v>3862</v>
      </c>
      <c r="AH59" s="2093">
        <v>46024</v>
      </c>
      <c r="AI59" s="2094">
        <v>46356</v>
      </c>
      <c r="AJ59" s="491"/>
      <c r="AK59" s="491"/>
      <c r="AL59" s="491"/>
      <c r="AM59" s="491"/>
      <c r="AN59" s="491"/>
      <c r="AO59" s="491"/>
      <c r="AP59" s="491"/>
      <c r="AQ59" s="491"/>
      <c r="AR59" s="491"/>
      <c r="AS59" s="491"/>
      <c r="AT59" s="491"/>
      <c r="AU59" s="491"/>
      <c r="AV59" s="491"/>
      <c r="AW59" s="491"/>
      <c r="AX59" s="491"/>
      <c r="AY59" s="491"/>
      <c r="AZ59" s="491"/>
      <c r="BA59" s="491"/>
      <c r="BB59" s="491"/>
      <c r="BC59" s="491"/>
      <c r="BD59" s="491"/>
      <c r="BE59" s="491"/>
      <c r="BF59" s="491"/>
    </row>
    <row r="60" spans="1:58" ht="63.75">
      <c r="A60" s="2083">
        <v>53</v>
      </c>
      <c r="B60" s="2098"/>
      <c r="C60" s="2098"/>
      <c r="D60" s="2191" t="s">
        <v>2435</v>
      </c>
      <c r="E60" s="2192" t="s">
        <v>27</v>
      </c>
      <c r="F60" s="2199" t="s">
        <v>1980</v>
      </c>
      <c r="G60" s="2199" t="s">
        <v>3766</v>
      </c>
      <c r="H60" s="2194" t="s">
        <v>3857</v>
      </c>
      <c r="I60" s="2195" t="s">
        <v>3858</v>
      </c>
      <c r="J60" s="2196" t="s">
        <v>2436</v>
      </c>
      <c r="K60" s="2192" t="s">
        <v>986</v>
      </c>
      <c r="L60" s="2192" t="s">
        <v>3860</v>
      </c>
      <c r="M60" s="2088" t="s">
        <v>603</v>
      </c>
      <c r="N60" s="2197">
        <v>0</v>
      </c>
      <c r="O60" s="2192" t="s">
        <v>36</v>
      </c>
      <c r="P60" s="2191">
        <v>200</v>
      </c>
      <c r="Q60" s="2191"/>
      <c r="R60" s="2191"/>
      <c r="S60" s="2191"/>
      <c r="T60" s="2191"/>
      <c r="U60" s="2191"/>
      <c r="V60" s="2191"/>
      <c r="W60" s="2191"/>
      <c r="X60" s="2191"/>
      <c r="Y60" s="2191"/>
      <c r="Z60" s="2191"/>
      <c r="AA60" s="2191"/>
      <c r="AB60" s="2191"/>
      <c r="AC60" s="2191">
        <f t="shared" si="0"/>
        <v>0</v>
      </c>
      <c r="AD60" s="2085" t="s">
        <v>603</v>
      </c>
      <c r="AE60" s="2091">
        <f t="shared" si="1"/>
        <v>0</v>
      </c>
      <c r="AF60" s="2098"/>
      <c r="AG60" s="2198" t="s">
        <v>3862</v>
      </c>
      <c r="AH60" s="2093">
        <v>46024</v>
      </c>
      <c r="AI60" s="2094">
        <v>46356</v>
      </c>
      <c r="AJ60" s="491"/>
      <c r="AK60" s="491"/>
      <c r="AL60" s="491"/>
      <c r="AM60" s="491"/>
      <c r="AN60" s="491"/>
      <c r="AO60" s="491"/>
      <c r="AP60" s="491"/>
      <c r="AQ60" s="491"/>
      <c r="AR60" s="491"/>
      <c r="AS60" s="491"/>
      <c r="AT60" s="491"/>
      <c r="AU60" s="491"/>
      <c r="AV60" s="491"/>
      <c r="AW60" s="491"/>
      <c r="AX60" s="491"/>
      <c r="AY60" s="491"/>
      <c r="AZ60" s="491"/>
      <c r="BA60" s="491"/>
      <c r="BB60" s="491"/>
      <c r="BC60" s="491"/>
      <c r="BD60" s="491"/>
      <c r="BE60" s="491"/>
      <c r="BF60" s="491"/>
    </row>
    <row r="61" spans="1:58" ht="63.75">
      <c r="A61" s="2083">
        <v>54</v>
      </c>
      <c r="B61" s="2098"/>
      <c r="C61" s="2098"/>
      <c r="D61" s="2191" t="s">
        <v>3864</v>
      </c>
      <c r="E61" s="2192" t="s">
        <v>27</v>
      </c>
      <c r="F61" s="2199" t="s">
        <v>1980</v>
      </c>
      <c r="G61" s="2199" t="s">
        <v>3766</v>
      </c>
      <c r="H61" s="2194" t="s">
        <v>3857</v>
      </c>
      <c r="I61" s="2195" t="s">
        <v>3858</v>
      </c>
      <c r="J61" s="2196" t="s">
        <v>3864</v>
      </c>
      <c r="K61" s="2192" t="s">
        <v>986</v>
      </c>
      <c r="L61" s="2192" t="s">
        <v>3860</v>
      </c>
      <c r="M61" s="2088" t="s">
        <v>603</v>
      </c>
      <c r="N61" s="2197">
        <v>0</v>
      </c>
      <c r="O61" s="2192" t="s">
        <v>36</v>
      </c>
      <c r="P61" s="2191">
        <v>1</v>
      </c>
      <c r="Q61" s="2191"/>
      <c r="R61" s="2191"/>
      <c r="S61" s="2191"/>
      <c r="T61" s="2191"/>
      <c r="U61" s="2191"/>
      <c r="V61" s="2191"/>
      <c r="W61" s="2191"/>
      <c r="X61" s="2191"/>
      <c r="Y61" s="2191"/>
      <c r="Z61" s="2191"/>
      <c r="AA61" s="2191"/>
      <c r="AB61" s="2191"/>
      <c r="AC61" s="2191">
        <f t="shared" si="0"/>
        <v>0</v>
      </c>
      <c r="AD61" s="2085" t="s">
        <v>603</v>
      </c>
      <c r="AE61" s="2091">
        <f t="shared" si="1"/>
        <v>0</v>
      </c>
      <c r="AF61" s="2116"/>
      <c r="AG61" s="2198" t="s">
        <v>3862</v>
      </c>
      <c r="AH61" s="2093">
        <v>46024</v>
      </c>
      <c r="AI61" s="2094">
        <v>46356</v>
      </c>
      <c r="AJ61" s="491"/>
      <c r="AK61" s="491"/>
      <c r="AL61" s="491"/>
      <c r="AM61" s="491"/>
      <c r="AN61" s="491"/>
      <c r="AO61" s="491"/>
      <c r="AP61" s="491"/>
      <c r="AQ61" s="491"/>
      <c r="AR61" s="491"/>
      <c r="AS61" s="491"/>
      <c r="AT61" s="491"/>
      <c r="AU61" s="491"/>
      <c r="AV61" s="491"/>
      <c r="AW61" s="491"/>
      <c r="AX61" s="491"/>
      <c r="AY61" s="491"/>
      <c r="AZ61" s="491"/>
      <c r="BA61" s="491"/>
      <c r="BB61" s="491"/>
      <c r="BC61" s="491"/>
      <c r="BD61" s="491"/>
      <c r="BE61" s="491"/>
      <c r="BF61" s="491"/>
    </row>
    <row r="62" spans="1:58" ht="63.75">
      <c r="A62" s="2083">
        <v>55</v>
      </c>
      <c r="B62" s="2098"/>
      <c r="C62" s="2193" t="s">
        <v>3865</v>
      </c>
      <c r="D62" s="2191" t="s">
        <v>3831</v>
      </c>
      <c r="E62" s="2192" t="s">
        <v>27</v>
      </c>
      <c r="F62" s="2200" t="s">
        <v>1980</v>
      </c>
      <c r="G62" s="2200" t="s">
        <v>3766</v>
      </c>
      <c r="H62" s="2194" t="s">
        <v>3857</v>
      </c>
      <c r="I62" s="2195" t="s">
        <v>3858</v>
      </c>
      <c r="J62" s="2196" t="s">
        <v>3832</v>
      </c>
      <c r="K62" s="2192" t="s">
        <v>986</v>
      </c>
      <c r="L62" s="2192" t="s">
        <v>3860</v>
      </c>
      <c r="M62" s="2088" t="s">
        <v>603</v>
      </c>
      <c r="N62" s="2197">
        <v>0</v>
      </c>
      <c r="O62" s="2192" t="s">
        <v>36</v>
      </c>
      <c r="P62" s="2191">
        <v>120</v>
      </c>
      <c r="Q62" s="2191"/>
      <c r="R62" s="2191"/>
      <c r="S62" s="2191"/>
      <c r="T62" s="2191"/>
      <c r="U62" s="2191"/>
      <c r="V62" s="2191"/>
      <c r="W62" s="2191"/>
      <c r="X62" s="2191"/>
      <c r="Y62" s="2191"/>
      <c r="Z62" s="2191"/>
      <c r="AA62" s="2191"/>
      <c r="AB62" s="2191"/>
      <c r="AC62" s="2191">
        <f t="shared" si="0"/>
        <v>0</v>
      </c>
      <c r="AD62" s="2085" t="s">
        <v>603</v>
      </c>
      <c r="AE62" s="2091">
        <f t="shared" si="1"/>
        <v>0</v>
      </c>
      <c r="AF62" s="2192" t="s">
        <v>3788</v>
      </c>
      <c r="AG62" s="2198" t="s">
        <v>3862</v>
      </c>
      <c r="AH62" s="2093">
        <v>46024</v>
      </c>
      <c r="AI62" s="2094">
        <v>46356</v>
      </c>
      <c r="AJ62" s="491"/>
      <c r="AK62" s="491"/>
      <c r="AL62" s="491"/>
      <c r="AM62" s="491"/>
      <c r="AN62" s="491"/>
      <c r="AO62" s="491"/>
      <c r="AP62" s="491"/>
      <c r="AQ62" s="491"/>
      <c r="AR62" s="491"/>
      <c r="AS62" s="491"/>
      <c r="AT62" s="491"/>
      <c r="AU62" s="491"/>
      <c r="AV62" s="491"/>
      <c r="AW62" s="491"/>
      <c r="AX62" s="491"/>
      <c r="AY62" s="491"/>
      <c r="AZ62" s="491"/>
      <c r="BA62" s="491"/>
      <c r="BB62" s="491"/>
      <c r="BC62" s="491"/>
      <c r="BD62" s="491"/>
      <c r="BE62" s="491"/>
      <c r="BF62" s="491"/>
    </row>
    <row r="63" spans="1:58" ht="76.5">
      <c r="A63" s="2083">
        <v>56</v>
      </c>
      <c r="B63" s="2201" t="s">
        <v>3866</v>
      </c>
      <c r="C63" s="2202" t="s">
        <v>3867</v>
      </c>
      <c r="D63" s="2203" t="s">
        <v>1937</v>
      </c>
      <c r="E63" s="2204" t="s">
        <v>27</v>
      </c>
      <c r="F63" s="2205" t="s">
        <v>1980</v>
      </c>
      <c r="G63" s="2205" t="s">
        <v>3766</v>
      </c>
      <c r="H63" s="2206" t="s">
        <v>3774</v>
      </c>
      <c r="I63" s="2207" t="s">
        <v>3868</v>
      </c>
      <c r="J63" s="2208" t="s">
        <v>3869</v>
      </c>
      <c r="K63" s="2205" t="s">
        <v>986</v>
      </c>
      <c r="L63" s="2205" t="s">
        <v>3870</v>
      </c>
      <c r="M63" s="2088" t="s">
        <v>603</v>
      </c>
      <c r="N63" s="2209">
        <v>0</v>
      </c>
      <c r="O63" s="2205" t="s">
        <v>36</v>
      </c>
      <c r="P63" s="2203">
        <v>2500</v>
      </c>
      <c r="Q63" s="2203"/>
      <c r="R63" s="2203"/>
      <c r="S63" s="2203"/>
      <c r="T63" s="2203"/>
      <c r="U63" s="2203"/>
      <c r="V63" s="2203"/>
      <c r="W63" s="2203"/>
      <c r="X63" s="2203"/>
      <c r="Y63" s="2203"/>
      <c r="Z63" s="2203"/>
      <c r="AA63" s="2203"/>
      <c r="AB63" s="2203"/>
      <c r="AC63" s="2203">
        <f t="shared" si="0"/>
        <v>0</v>
      </c>
      <c r="AD63" s="2085" t="s">
        <v>603</v>
      </c>
      <c r="AE63" s="2091">
        <f t="shared" si="1"/>
        <v>0</v>
      </c>
      <c r="AF63" s="2202" t="s">
        <v>3861</v>
      </c>
      <c r="AG63" s="2210" t="s">
        <v>3871</v>
      </c>
      <c r="AH63" s="2093">
        <v>46024</v>
      </c>
      <c r="AI63" s="2094">
        <v>46356</v>
      </c>
      <c r="AJ63" s="491"/>
      <c r="AK63" s="491"/>
      <c r="AL63" s="491"/>
      <c r="AM63" s="491"/>
      <c r="AN63" s="491"/>
      <c r="AO63" s="491"/>
      <c r="AP63" s="491"/>
      <c r="AQ63" s="491"/>
      <c r="AR63" s="491"/>
      <c r="AS63" s="491"/>
      <c r="AT63" s="491"/>
      <c r="AU63" s="491"/>
      <c r="AV63" s="491"/>
      <c r="AW63" s="491"/>
      <c r="AX63" s="491"/>
      <c r="AY63" s="491"/>
      <c r="AZ63" s="491"/>
      <c r="BA63" s="491"/>
      <c r="BB63" s="491"/>
      <c r="BC63" s="491"/>
      <c r="BD63" s="491"/>
      <c r="BE63" s="491"/>
      <c r="BF63" s="491"/>
    </row>
    <row r="64" spans="1:58" ht="76.5">
      <c r="A64" s="2083">
        <v>57</v>
      </c>
      <c r="B64" s="2211"/>
      <c r="C64" s="2212"/>
      <c r="D64" s="2203" t="s">
        <v>1902</v>
      </c>
      <c r="E64" s="2204" t="s">
        <v>27</v>
      </c>
      <c r="F64" s="2205" t="s">
        <v>1980</v>
      </c>
      <c r="G64" s="2205" t="s">
        <v>3766</v>
      </c>
      <c r="H64" s="2206" t="s">
        <v>3774</v>
      </c>
      <c r="I64" s="2207" t="s">
        <v>3868</v>
      </c>
      <c r="J64" s="2208" t="s">
        <v>1352</v>
      </c>
      <c r="K64" s="2205" t="s">
        <v>986</v>
      </c>
      <c r="L64" s="2205" t="s">
        <v>3870</v>
      </c>
      <c r="M64" s="2088" t="s">
        <v>603</v>
      </c>
      <c r="N64" s="2209">
        <v>0</v>
      </c>
      <c r="O64" s="2205" t="s">
        <v>36</v>
      </c>
      <c r="P64" s="2203">
        <v>1</v>
      </c>
      <c r="Q64" s="2203"/>
      <c r="R64" s="2203"/>
      <c r="S64" s="2203"/>
      <c r="T64" s="2203"/>
      <c r="U64" s="2203"/>
      <c r="V64" s="2203"/>
      <c r="W64" s="2203"/>
      <c r="X64" s="2203"/>
      <c r="Y64" s="2203"/>
      <c r="Z64" s="2203"/>
      <c r="AA64" s="2203"/>
      <c r="AB64" s="2203"/>
      <c r="AC64" s="2203">
        <f t="shared" si="0"/>
        <v>0</v>
      </c>
      <c r="AD64" s="2085" t="s">
        <v>603</v>
      </c>
      <c r="AE64" s="2091">
        <f t="shared" si="1"/>
        <v>0</v>
      </c>
      <c r="AF64" s="2212"/>
      <c r="AG64" s="2210" t="s">
        <v>3871</v>
      </c>
      <c r="AH64" s="2093">
        <v>46024</v>
      </c>
      <c r="AI64" s="2094">
        <v>46356</v>
      </c>
      <c r="AJ64" s="491"/>
      <c r="AK64" s="491"/>
      <c r="AL64" s="491"/>
      <c r="AM64" s="491"/>
      <c r="AN64" s="491"/>
      <c r="AO64" s="491"/>
      <c r="AP64" s="491"/>
      <c r="AQ64" s="491"/>
      <c r="AR64" s="491"/>
      <c r="AS64" s="491"/>
      <c r="AT64" s="491"/>
      <c r="AU64" s="491"/>
      <c r="AV64" s="491"/>
      <c r="AW64" s="491"/>
      <c r="AX64" s="491"/>
      <c r="AY64" s="491"/>
      <c r="AZ64" s="491"/>
      <c r="BA64" s="491"/>
      <c r="BB64" s="491"/>
      <c r="BC64" s="491"/>
      <c r="BD64" s="491"/>
      <c r="BE64" s="491"/>
      <c r="BF64" s="491"/>
    </row>
    <row r="65" spans="1:58" ht="76.5">
      <c r="A65" s="2083">
        <v>58</v>
      </c>
      <c r="B65" s="2211"/>
      <c r="C65" s="2212"/>
      <c r="D65" s="2203" t="s">
        <v>3872</v>
      </c>
      <c r="E65" s="2204" t="s">
        <v>27</v>
      </c>
      <c r="F65" s="2205" t="s">
        <v>1980</v>
      </c>
      <c r="G65" s="2205" t="s">
        <v>3766</v>
      </c>
      <c r="H65" s="2206" t="s">
        <v>3774</v>
      </c>
      <c r="I65" s="2207" t="s">
        <v>3868</v>
      </c>
      <c r="J65" s="2208" t="s">
        <v>3872</v>
      </c>
      <c r="K65" s="2205" t="s">
        <v>986</v>
      </c>
      <c r="L65" s="2205" t="s">
        <v>3870</v>
      </c>
      <c r="M65" s="2088" t="s">
        <v>603</v>
      </c>
      <c r="N65" s="2209">
        <v>0</v>
      </c>
      <c r="O65" s="2205" t="s">
        <v>36</v>
      </c>
      <c r="P65" s="2203">
        <v>2</v>
      </c>
      <c r="Q65" s="2203"/>
      <c r="R65" s="2203"/>
      <c r="S65" s="2203"/>
      <c r="T65" s="2203"/>
      <c r="U65" s="2203"/>
      <c r="V65" s="2203"/>
      <c r="W65" s="2203"/>
      <c r="X65" s="2203"/>
      <c r="Y65" s="2203"/>
      <c r="Z65" s="2203"/>
      <c r="AA65" s="2203"/>
      <c r="AB65" s="2203"/>
      <c r="AC65" s="2203">
        <f t="shared" si="0"/>
        <v>0</v>
      </c>
      <c r="AD65" s="2085" t="s">
        <v>603</v>
      </c>
      <c r="AE65" s="2091">
        <f t="shared" si="1"/>
        <v>0</v>
      </c>
      <c r="AF65" s="2212"/>
      <c r="AG65" s="2210" t="s">
        <v>3871</v>
      </c>
      <c r="AH65" s="2093">
        <v>46024</v>
      </c>
      <c r="AI65" s="2094">
        <v>46356</v>
      </c>
      <c r="AJ65" s="491"/>
      <c r="AK65" s="491"/>
      <c r="AL65" s="491"/>
      <c r="AM65" s="491"/>
      <c r="AN65" s="491"/>
      <c r="AO65" s="491"/>
      <c r="AP65" s="491"/>
      <c r="AQ65" s="491"/>
      <c r="AR65" s="491"/>
      <c r="AS65" s="491"/>
      <c r="AT65" s="491"/>
      <c r="AU65" s="491"/>
      <c r="AV65" s="491"/>
      <c r="AW65" s="491"/>
      <c r="AX65" s="491"/>
      <c r="AY65" s="491"/>
      <c r="AZ65" s="491"/>
      <c r="BA65" s="491"/>
      <c r="BB65" s="491"/>
      <c r="BC65" s="491"/>
      <c r="BD65" s="491"/>
      <c r="BE65" s="491"/>
      <c r="BF65" s="491"/>
    </row>
    <row r="66" spans="1:58" ht="76.5">
      <c r="A66" s="2083">
        <v>59</v>
      </c>
      <c r="B66" s="2211"/>
      <c r="C66" s="2212"/>
      <c r="D66" s="2203" t="s">
        <v>63</v>
      </c>
      <c r="E66" s="2204" t="s">
        <v>27</v>
      </c>
      <c r="F66" s="2205" t="s">
        <v>1980</v>
      </c>
      <c r="G66" s="2205" t="s">
        <v>3766</v>
      </c>
      <c r="H66" s="2206" t="s">
        <v>3774</v>
      </c>
      <c r="I66" s="2207" t="s">
        <v>3868</v>
      </c>
      <c r="J66" s="2208" t="s">
        <v>3844</v>
      </c>
      <c r="K66" s="2205" t="s">
        <v>986</v>
      </c>
      <c r="L66" s="2205" t="s">
        <v>3870</v>
      </c>
      <c r="M66" s="2088" t="s">
        <v>603</v>
      </c>
      <c r="N66" s="2209">
        <v>0</v>
      </c>
      <c r="O66" s="2205" t="s">
        <v>36</v>
      </c>
      <c r="P66" s="2203">
        <v>1</v>
      </c>
      <c r="Q66" s="2203"/>
      <c r="R66" s="2203"/>
      <c r="S66" s="2203"/>
      <c r="T66" s="2203"/>
      <c r="U66" s="2203"/>
      <c r="V66" s="2203"/>
      <c r="W66" s="2203"/>
      <c r="X66" s="2203"/>
      <c r="Y66" s="2203"/>
      <c r="Z66" s="2203"/>
      <c r="AA66" s="2203"/>
      <c r="AB66" s="2203"/>
      <c r="AC66" s="2203">
        <f t="shared" si="0"/>
        <v>0</v>
      </c>
      <c r="AD66" s="2085" t="s">
        <v>603</v>
      </c>
      <c r="AE66" s="2091">
        <f t="shared" si="1"/>
        <v>0</v>
      </c>
      <c r="AF66" s="2212"/>
      <c r="AG66" s="2210" t="s">
        <v>3871</v>
      </c>
      <c r="AH66" s="2093">
        <v>46024</v>
      </c>
      <c r="AI66" s="2094">
        <v>46356</v>
      </c>
      <c r="AJ66" s="491"/>
      <c r="AK66" s="491"/>
      <c r="AL66" s="491"/>
      <c r="AM66" s="491"/>
      <c r="AN66" s="491"/>
      <c r="AO66" s="491"/>
      <c r="AP66" s="491"/>
      <c r="AQ66" s="491"/>
      <c r="AR66" s="491"/>
      <c r="AS66" s="491"/>
      <c r="AT66" s="491"/>
      <c r="AU66" s="491"/>
      <c r="AV66" s="491"/>
      <c r="AW66" s="491"/>
      <c r="AX66" s="491"/>
      <c r="AY66" s="491"/>
      <c r="AZ66" s="491"/>
      <c r="BA66" s="491"/>
      <c r="BB66" s="491"/>
      <c r="BC66" s="491"/>
      <c r="BD66" s="491"/>
      <c r="BE66" s="491"/>
      <c r="BF66" s="491"/>
    </row>
    <row r="67" spans="1:58" ht="76.5">
      <c r="A67" s="2083">
        <v>60</v>
      </c>
      <c r="B67" s="2213"/>
      <c r="C67" s="2214"/>
      <c r="D67" s="2203" t="s">
        <v>3845</v>
      </c>
      <c r="E67" s="2204" t="s">
        <v>27</v>
      </c>
      <c r="F67" s="2205" t="s">
        <v>1980</v>
      </c>
      <c r="G67" s="2205" t="s">
        <v>3766</v>
      </c>
      <c r="H67" s="2206" t="s">
        <v>3774</v>
      </c>
      <c r="I67" s="2207" t="s">
        <v>3868</v>
      </c>
      <c r="J67" s="2208" t="s">
        <v>3846</v>
      </c>
      <c r="K67" s="2205" t="s">
        <v>986</v>
      </c>
      <c r="L67" s="2205" t="s">
        <v>3870</v>
      </c>
      <c r="M67" s="2088" t="s">
        <v>603</v>
      </c>
      <c r="N67" s="2209">
        <v>0</v>
      </c>
      <c r="O67" s="2205" t="s">
        <v>36</v>
      </c>
      <c r="P67" s="2203">
        <v>1</v>
      </c>
      <c r="Q67" s="2203"/>
      <c r="R67" s="2203"/>
      <c r="S67" s="2203"/>
      <c r="T67" s="2203"/>
      <c r="U67" s="2203"/>
      <c r="V67" s="2203"/>
      <c r="W67" s="2203"/>
      <c r="X67" s="2203"/>
      <c r="Y67" s="2203"/>
      <c r="Z67" s="2203"/>
      <c r="AA67" s="2203"/>
      <c r="AB67" s="2203"/>
      <c r="AC67" s="2203">
        <f t="shared" si="0"/>
        <v>0</v>
      </c>
      <c r="AD67" s="2085" t="s">
        <v>603</v>
      </c>
      <c r="AE67" s="2091">
        <f t="shared" si="1"/>
        <v>0</v>
      </c>
      <c r="AF67" s="2214"/>
      <c r="AG67" s="2210" t="s">
        <v>3871</v>
      </c>
      <c r="AH67" s="2093">
        <v>46024</v>
      </c>
      <c r="AI67" s="2094">
        <v>46356</v>
      </c>
      <c r="AJ67" s="491"/>
      <c r="AK67" s="491"/>
      <c r="AL67" s="491"/>
      <c r="AM67" s="491"/>
      <c r="AN67" s="491"/>
      <c r="AO67" s="491"/>
      <c r="AP67" s="491"/>
      <c r="AQ67" s="491"/>
      <c r="AR67" s="491"/>
      <c r="AS67" s="491"/>
      <c r="AT67" s="491"/>
      <c r="AU67" s="491"/>
      <c r="AV67" s="491"/>
      <c r="AW67" s="491"/>
      <c r="AX67" s="491"/>
      <c r="AY67" s="491"/>
      <c r="AZ67" s="491"/>
      <c r="BA67" s="491"/>
      <c r="BB67" s="491"/>
      <c r="BC67" s="491"/>
      <c r="BD67" s="491"/>
      <c r="BE67" s="491"/>
      <c r="BF67" s="491"/>
    </row>
    <row r="68" spans="1:58" ht="51">
      <c r="A68" s="2083">
        <v>61</v>
      </c>
      <c r="B68" s="2215" t="s">
        <v>3873</v>
      </c>
      <c r="C68" s="2216" t="s">
        <v>3874</v>
      </c>
      <c r="D68" s="2217" t="s">
        <v>3875</v>
      </c>
      <c r="E68" s="2218" t="s">
        <v>27</v>
      </c>
      <c r="F68" s="2218" t="s">
        <v>1980</v>
      </c>
      <c r="G68" s="2218" t="s">
        <v>3766</v>
      </c>
      <c r="H68" s="2219" t="s">
        <v>3774</v>
      </c>
      <c r="I68" s="2220" t="s">
        <v>3876</v>
      </c>
      <c r="J68" s="2221" t="s">
        <v>3877</v>
      </c>
      <c r="K68" s="2218" t="s">
        <v>986</v>
      </c>
      <c r="L68" s="2218" t="s">
        <v>3878</v>
      </c>
      <c r="M68" s="2088" t="s">
        <v>603</v>
      </c>
      <c r="N68" s="2222">
        <v>0</v>
      </c>
      <c r="O68" s="2218" t="s">
        <v>36</v>
      </c>
      <c r="P68" s="2217">
        <v>4</v>
      </c>
      <c r="Q68" s="2217"/>
      <c r="R68" s="2217"/>
      <c r="S68" s="2217"/>
      <c r="T68" s="2217"/>
      <c r="U68" s="2217"/>
      <c r="V68" s="2217"/>
      <c r="W68" s="2217"/>
      <c r="X68" s="2217"/>
      <c r="Y68" s="2217"/>
      <c r="Z68" s="2217"/>
      <c r="AA68" s="2217"/>
      <c r="AB68" s="2217"/>
      <c r="AC68" s="2217">
        <f t="shared" si="0"/>
        <v>0</v>
      </c>
      <c r="AD68" s="2085" t="s">
        <v>603</v>
      </c>
      <c r="AE68" s="2091">
        <f t="shared" si="1"/>
        <v>0</v>
      </c>
      <c r="AF68" s="2216" t="s">
        <v>3861</v>
      </c>
      <c r="AG68" s="2223" t="s">
        <v>3879</v>
      </c>
      <c r="AH68" s="2093">
        <v>46024</v>
      </c>
      <c r="AI68" s="2094">
        <v>46356</v>
      </c>
      <c r="AJ68" s="491"/>
      <c r="AK68" s="491"/>
      <c r="AL68" s="491"/>
      <c r="AM68" s="491"/>
      <c r="AN68" s="491"/>
      <c r="AO68" s="491"/>
      <c r="AP68" s="491"/>
      <c r="AQ68" s="491"/>
      <c r="AR68" s="491"/>
      <c r="AS68" s="491"/>
      <c r="AT68" s="491"/>
      <c r="AU68" s="491"/>
      <c r="AV68" s="491"/>
      <c r="AW68" s="491"/>
      <c r="AX68" s="491"/>
      <c r="AY68" s="491"/>
      <c r="AZ68" s="491"/>
      <c r="BA68" s="491"/>
      <c r="BB68" s="491"/>
      <c r="BC68" s="491"/>
      <c r="BD68" s="491"/>
      <c r="BE68" s="491"/>
      <c r="BF68" s="491"/>
    </row>
    <row r="69" spans="1:58" ht="51">
      <c r="A69" s="2083">
        <v>62</v>
      </c>
      <c r="B69" s="2098"/>
      <c r="C69" s="2098"/>
      <c r="D69" s="2217" t="s">
        <v>3880</v>
      </c>
      <c r="E69" s="2218" t="s">
        <v>27</v>
      </c>
      <c r="F69" s="2218" t="s">
        <v>1980</v>
      </c>
      <c r="G69" s="2218" t="s">
        <v>3766</v>
      </c>
      <c r="H69" s="2219" t="s">
        <v>3774</v>
      </c>
      <c r="I69" s="2220" t="s">
        <v>3876</v>
      </c>
      <c r="J69" s="2221" t="s">
        <v>3881</v>
      </c>
      <c r="K69" s="2218" t="s">
        <v>986</v>
      </c>
      <c r="L69" s="2218" t="s">
        <v>3743</v>
      </c>
      <c r="M69" s="2088" t="s">
        <v>603</v>
      </c>
      <c r="N69" s="2222">
        <v>0</v>
      </c>
      <c r="O69" s="2218" t="s">
        <v>36</v>
      </c>
      <c r="P69" s="2217">
        <v>400</v>
      </c>
      <c r="Q69" s="2217"/>
      <c r="R69" s="2217"/>
      <c r="S69" s="2217"/>
      <c r="T69" s="2217"/>
      <c r="U69" s="2217"/>
      <c r="V69" s="2217"/>
      <c r="W69" s="2217"/>
      <c r="X69" s="2217"/>
      <c r="Y69" s="2217"/>
      <c r="Z69" s="2217"/>
      <c r="AA69" s="2217"/>
      <c r="AB69" s="2217"/>
      <c r="AC69" s="2217">
        <f t="shared" si="0"/>
        <v>0</v>
      </c>
      <c r="AD69" s="2085" t="s">
        <v>603</v>
      </c>
      <c r="AE69" s="2091">
        <f t="shared" si="1"/>
        <v>0</v>
      </c>
      <c r="AF69" s="2098"/>
      <c r="AG69" s="2223" t="s">
        <v>3879</v>
      </c>
      <c r="AH69" s="2093">
        <v>46024</v>
      </c>
      <c r="AI69" s="2094">
        <v>46356</v>
      </c>
      <c r="AJ69" s="491"/>
      <c r="AK69" s="491"/>
      <c r="AL69" s="491"/>
      <c r="AM69" s="491"/>
      <c r="AN69" s="491"/>
      <c r="AO69" s="491"/>
      <c r="AP69" s="491"/>
      <c r="AQ69" s="491"/>
      <c r="AR69" s="491"/>
      <c r="AS69" s="491"/>
      <c r="AT69" s="491"/>
      <c r="AU69" s="491"/>
      <c r="AV69" s="491"/>
      <c r="AW69" s="491"/>
      <c r="AX69" s="491"/>
      <c r="AY69" s="491"/>
      <c r="AZ69" s="491"/>
      <c r="BA69" s="491"/>
      <c r="BB69" s="491"/>
      <c r="BC69" s="491"/>
      <c r="BD69" s="491"/>
      <c r="BE69" s="491"/>
      <c r="BF69" s="491"/>
    </row>
    <row r="70" spans="1:58" ht="63.75">
      <c r="A70" s="2083">
        <v>64</v>
      </c>
      <c r="B70" s="2116"/>
      <c r="C70" s="2218" t="s">
        <v>3882</v>
      </c>
      <c r="D70" s="2217" t="s">
        <v>3883</v>
      </c>
      <c r="E70" s="2218" t="s">
        <v>27</v>
      </c>
      <c r="F70" s="2218" t="s">
        <v>1980</v>
      </c>
      <c r="G70" s="2218" t="s">
        <v>3766</v>
      </c>
      <c r="H70" s="2224" t="s">
        <v>3774</v>
      </c>
      <c r="I70" s="2220" t="s">
        <v>3876</v>
      </c>
      <c r="J70" s="2221" t="s">
        <v>2010</v>
      </c>
      <c r="K70" s="2218" t="s">
        <v>986</v>
      </c>
      <c r="L70" s="2218" t="s">
        <v>3743</v>
      </c>
      <c r="M70" s="2088" t="s">
        <v>603</v>
      </c>
      <c r="N70" s="2222">
        <v>0</v>
      </c>
      <c r="O70" s="2218" t="s">
        <v>36</v>
      </c>
      <c r="P70" s="2217">
        <v>15</v>
      </c>
      <c r="Q70" s="2217"/>
      <c r="R70" s="2217"/>
      <c r="S70" s="2217"/>
      <c r="T70" s="2217"/>
      <c r="U70" s="2217"/>
      <c r="V70" s="2217"/>
      <c r="W70" s="2217"/>
      <c r="X70" s="2217"/>
      <c r="Y70" s="2217"/>
      <c r="Z70" s="2217"/>
      <c r="AA70" s="2217"/>
      <c r="AB70" s="2217"/>
      <c r="AC70" s="2217">
        <f t="shared" si="0"/>
        <v>0</v>
      </c>
      <c r="AD70" s="2085" t="s">
        <v>603</v>
      </c>
      <c r="AE70" s="2091">
        <f t="shared" si="1"/>
        <v>0</v>
      </c>
      <c r="AF70" s="2218" t="s">
        <v>3788</v>
      </c>
      <c r="AG70" s="2223" t="s">
        <v>3884</v>
      </c>
      <c r="AH70" s="2093">
        <v>46024</v>
      </c>
      <c r="AI70" s="2094">
        <v>46356</v>
      </c>
      <c r="AJ70" s="491"/>
      <c r="AK70" s="491"/>
      <c r="AL70" s="491"/>
      <c r="AM70" s="491"/>
      <c r="AN70" s="491"/>
      <c r="AO70" s="491"/>
      <c r="AP70" s="491"/>
      <c r="AQ70" s="491"/>
      <c r="AR70" s="491"/>
      <c r="AS70" s="491"/>
      <c r="AT70" s="491"/>
      <c r="AU70" s="491"/>
      <c r="AV70" s="491"/>
      <c r="AW70" s="491"/>
      <c r="AX70" s="491"/>
      <c r="AY70" s="491"/>
      <c r="AZ70" s="491"/>
      <c r="BA70" s="491"/>
      <c r="BB70" s="491"/>
      <c r="BC70" s="491"/>
      <c r="BD70" s="491"/>
      <c r="BE70" s="491"/>
      <c r="BF70" s="491"/>
    </row>
    <row r="71" spans="1:58" ht="51">
      <c r="A71" s="2083">
        <v>65</v>
      </c>
      <c r="B71" s="2225" t="s">
        <v>3885</v>
      </c>
      <c r="C71" s="2226" t="s">
        <v>3886</v>
      </c>
      <c r="D71" s="2227" t="s">
        <v>3880</v>
      </c>
      <c r="E71" s="2228" t="s">
        <v>27</v>
      </c>
      <c r="F71" s="2228" t="s">
        <v>1980</v>
      </c>
      <c r="G71" s="2228" t="s">
        <v>3766</v>
      </c>
      <c r="H71" s="2229" t="s">
        <v>3774</v>
      </c>
      <c r="I71" s="2230" t="s">
        <v>3876</v>
      </c>
      <c r="J71" s="2231" t="s">
        <v>3887</v>
      </c>
      <c r="K71" s="2228" t="s">
        <v>986</v>
      </c>
      <c r="L71" s="2228" t="s">
        <v>3761</v>
      </c>
      <c r="M71" s="2088" t="s">
        <v>603</v>
      </c>
      <c r="N71" s="2232">
        <v>0</v>
      </c>
      <c r="O71" s="2228" t="s">
        <v>36</v>
      </c>
      <c r="P71" s="2227">
        <v>1200</v>
      </c>
      <c r="Q71" s="2227"/>
      <c r="R71" s="2227"/>
      <c r="S71" s="2227"/>
      <c r="T71" s="2227"/>
      <c r="U71" s="2227"/>
      <c r="V71" s="2227"/>
      <c r="W71" s="2227"/>
      <c r="X71" s="2227"/>
      <c r="Y71" s="2227"/>
      <c r="Z71" s="2227"/>
      <c r="AA71" s="2227"/>
      <c r="AB71" s="2227"/>
      <c r="AC71" s="2227">
        <f>Q71+R71+S71+T71+U71+V71+W71+X71+Y71+Z71+AA71+AB71</f>
        <v>0</v>
      </c>
      <c r="AD71" s="2085" t="s">
        <v>603</v>
      </c>
      <c r="AE71" s="2091">
        <f>AC71/P71</f>
        <v>0</v>
      </c>
      <c r="AF71" s="2226" t="s">
        <v>3861</v>
      </c>
      <c r="AG71" s="2233" t="s">
        <v>3888</v>
      </c>
      <c r="AH71" s="2093">
        <v>46024</v>
      </c>
      <c r="AI71" s="2094">
        <v>46356</v>
      </c>
      <c r="AJ71" s="2234"/>
      <c r="AK71" s="2234"/>
      <c r="AL71" s="2234"/>
      <c r="AM71" s="2234"/>
      <c r="AN71" s="2234"/>
      <c r="AO71" s="2234"/>
      <c r="AP71" s="2234"/>
      <c r="AQ71" s="2234"/>
      <c r="AR71" s="2234"/>
      <c r="AS71" s="2234"/>
      <c r="AT71" s="2234"/>
      <c r="AU71" s="2234"/>
      <c r="AV71" s="2234"/>
      <c r="AW71" s="2234"/>
      <c r="AX71" s="2234"/>
      <c r="AY71" s="2234"/>
      <c r="AZ71" s="2234"/>
      <c r="BA71" s="2234"/>
      <c r="BB71" s="2234"/>
      <c r="BC71" s="2234"/>
      <c r="BD71" s="2234"/>
      <c r="BE71" s="2234"/>
      <c r="BF71" s="2234"/>
    </row>
    <row r="72" spans="1:58" ht="51">
      <c r="A72" s="2083">
        <v>66</v>
      </c>
      <c r="B72" s="2098"/>
      <c r="C72" s="2098"/>
      <c r="D72" s="2227" t="s">
        <v>3889</v>
      </c>
      <c r="E72" s="2228" t="s">
        <v>27</v>
      </c>
      <c r="F72" s="2228" t="s">
        <v>1980</v>
      </c>
      <c r="G72" s="2228" t="s">
        <v>3766</v>
      </c>
      <c r="H72" s="2229" t="s">
        <v>3774</v>
      </c>
      <c r="I72" s="2230" t="s">
        <v>3876</v>
      </c>
      <c r="J72" s="2231" t="s">
        <v>3890</v>
      </c>
      <c r="K72" s="2228" t="s">
        <v>986</v>
      </c>
      <c r="L72" s="2228" t="s">
        <v>3761</v>
      </c>
      <c r="M72" s="2088" t="s">
        <v>603</v>
      </c>
      <c r="N72" s="2232">
        <v>0</v>
      </c>
      <c r="O72" s="2228" t="s">
        <v>36</v>
      </c>
      <c r="P72" s="2227">
        <v>333</v>
      </c>
      <c r="Q72" s="2227"/>
      <c r="R72" s="2227"/>
      <c r="S72" s="2227"/>
      <c r="T72" s="2227"/>
      <c r="U72" s="2227"/>
      <c r="V72" s="2227"/>
      <c r="W72" s="2227"/>
      <c r="X72" s="2227"/>
      <c r="Y72" s="2227"/>
      <c r="Z72" s="2227"/>
      <c r="AA72" s="2227"/>
      <c r="AB72" s="2227"/>
      <c r="AC72" s="2227">
        <f t="shared" si="0"/>
        <v>0</v>
      </c>
      <c r="AD72" s="2085" t="s">
        <v>603</v>
      </c>
      <c r="AE72" s="2091">
        <f t="shared" si="1"/>
        <v>0</v>
      </c>
      <c r="AF72" s="2116"/>
      <c r="AG72" s="2233" t="s">
        <v>3888</v>
      </c>
      <c r="AH72" s="2093">
        <v>46024</v>
      </c>
      <c r="AI72" s="2094">
        <v>46356</v>
      </c>
      <c r="AJ72" s="2234"/>
      <c r="AK72" s="2234"/>
      <c r="AL72" s="2234"/>
      <c r="AM72" s="2234"/>
      <c r="AN72" s="2234"/>
      <c r="AO72" s="2234"/>
      <c r="AP72" s="2234"/>
      <c r="AQ72" s="2234"/>
      <c r="AR72" s="2234"/>
      <c r="AS72" s="2234"/>
      <c r="AT72" s="2234"/>
      <c r="AU72" s="2234"/>
      <c r="AV72" s="2234"/>
      <c r="AW72" s="2234"/>
      <c r="AX72" s="2234"/>
      <c r="AY72" s="2234"/>
      <c r="AZ72" s="2234"/>
      <c r="BA72" s="2234"/>
      <c r="BB72" s="2234"/>
      <c r="BC72" s="2234"/>
      <c r="BD72" s="2234"/>
      <c r="BE72" s="2234"/>
      <c r="BF72" s="2234"/>
    </row>
    <row r="73" spans="1:58" ht="12.75">
      <c r="A73" s="2234"/>
      <c r="BF73" s="2234"/>
    </row>
    <row r="74" spans="1:58" ht="54.75" customHeight="1">
      <c r="A74" s="2234"/>
    </row>
    <row r="75" spans="1:58" ht="54.75" customHeight="1">
      <c r="A75" s="2234"/>
    </row>
    <row r="76" spans="1:58" ht="54.75" customHeight="1">
      <c r="A76" s="2234"/>
    </row>
    <row r="77" spans="1:58" ht="54.75" customHeight="1">
      <c r="A77" s="2234"/>
    </row>
    <row r="78" spans="1:58" ht="54.75" customHeight="1">
      <c r="A78" s="2234"/>
    </row>
    <row r="79" spans="1:58" ht="54.75" customHeight="1">
      <c r="A79" s="2234"/>
    </row>
    <row r="80" spans="1:58" ht="54.75" customHeight="1">
      <c r="A80" s="2234"/>
    </row>
    <row r="81" spans="1:1" ht="54.75" customHeight="1">
      <c r="A81" s="2234"/>
    </row>
    <row r="82" spans="1:1" ht="54.75" customHeight="1">
      <c r="A82" s="2234"/>
    </row>
    <row r="83" spans="1:1" ht="54.75" customHeight="1">
      <c r="A83" s="2234"/>
    </row>
    <row r="84" spans="1:1" ht="54.75" customHeight="1">
      <c r="A84" s="2234"/>
    </row>
    <row r="85" spans="1:1" ht="54.75" customHeight="1">
      <c r="A85" s="2234"/>
    </row>
    <row r="86" spans="1:1" ht="54.75" customHeight="1">
      <c r="A86" s="2234"/>
    </row>
    <row r="87" spans="1:1" ht="54.75" customHeight="1">
      <c r="A87" s="2234"/>
    </row>
    <row r="88" spans="1:1" ht="54.75" customHeight="1">
      <c r="A88" s="2234"/>
    </row>
    <row r="89" spans="1:1" ht="54.75" customHeight="1">
      <c r="A89" s="2234"/>
    </row>
    <row r="90" spans="1:1" ht="54.75" customHeight="1">
      <c r="A90" s="2234"/>
    </row>
    <row r="91" spans="1:1" ht="54.75" customHeight="1">
      <c r="A91" s="2234"/>
    </row>
    <row r="92" spans="1:1" ht="54.75" customHeight="1">
      <c r="A92" s="2234"/>
    </row>
    <row r="93" spans="1:1" ht="54.75" customHeight="1">
      <c r="A93" s="2234"/>
    </row>
    <row r="94" spans="1:1" ht="54.75" customHeight="1">
      <c r="A94" s="2234"/>
    </row>
    <row r="95" spans="1:1" ht="54.75" customHeight="1">
      <c r="A95" s="2234"/>
    </row>
    <row r="96" spans="1:1" ht="54.75" customHeight="1">
      <c r="A96" s="2234"/>
    </row>
    <row r="97" spans="1:58" ht="54.75" customHeight="1">
      <c r="A97" s="2234"/>
      <c r="F97" s="2234"/>
      <c r="G97" s="2234"/>
      <c r="H97" s="2234"/>
      <c r="I97" s="2234"/>
      <c r="J97" s="2234"/>
      <c r="K97" s="2234"/>
      <c r="L97" s="2234"/>
      <c r="M97" s="2234"/>
      <c r="N97" s="2234"/>
      <c r="O97" s="2234"/>
      <c r="P97" s="2062"/>
      <c r="Q97" s="2234"/>
      <c r="R97" s="2234"/>
      <c r="S97" s="2234"/>
      <c r="T97" s="2234"/>
      <c r="U97" s="2234"/>
      <c r="V97" s="2234"/>
      <c r="W97" s="2234"/>
      <c r="X97" s="2234"/>
      <c r="Y97" s="2234"/>
      <c r="Z97" s="2234"/>
      <c r="AA97" s="2234"/>
      <c r="AB97" s="2234"/>
      <c r="AC97" s="2234"/>
      <c r="AD97" s="2234"/>
      <c r="AE97" s="2234"/>
      <c r="AF97" s="2234"/>
      <c r="AG97" s="2234"/>
      <c r="AH97" s="2234"/>
      <c r="AI97" s="2234"/>
      <c r="AJ97" s="2234"/>
      <c r="AK97" s="2234"/>
      <c r="AL97" s="2234"/>
      <c r="AM97" s="2234"/>
      <c r="AN97" s="2234"/>
      <c r="AO97" s="2234"/>
      <c r="AP97" s="2234"/>
      <c r="AQ97" s="2234"/>
      <c r="AR97" s="2234"/>
      <c r="AS97" s="2234"/>
      <c r="AT97" s="2234"/>
      <c r="AU97" s="2234"/>
      <c r="AV97" s="2234"/>
      <c r="AW97" s="2234"/>
      <c r="AX97" s="2234"/>
      <c r="AY97" s="2234"/>
      <c r="AZ97" s="2234"/>
      <c r="BA97" s="2234"/>
      <c r="BB97" s="2234"/>
      <c r="BC97" s="2234"/>
      <c r="BD97" s="2234"/>
      <c r="BE97" s="2234"/>
      <c r="BF97" s="2234"/>
    </row>
    <row r="98" spans="1:58" ht="54.75" customHeight="1">
      <c r="A98" s="2234"/>
      <c r="F98" s="2234"/>
      <c r="G98" s="2234"/>
      <c r="H98" s="2234"/>
      <c r="I98" s="2234"/>
      <c r="J98" s="2234"/>
      <c r="K98" s="2234"/>
      <c r="L98" s="2235"/>
      <c r="M98" s="2234"/>
      <c r="N98" s="2234"/>
      <c r="O98" s="2236"/>
      <c r="P98" s="2062"/>
      <c r="Q98" s="2234"/>
      <c r="R98" s="2234"/>
      <c r="S98" s="2234"/>
      <c r="T98" s="2234"/>
      <c r="U98" s="2234"/>
      <c r="V98" s="2234"/>
      <c r="W98" s="2234"/>
      <c r="X98" s="2234"/>
      <c r="Y98" s="2234"/>
      <c r="Z98" s="2234"/>
      <c r="AA98" s="2234"/>
      <c r="AB98" s="2234"/>
      <c r="AC98" s="2234"/>
      <c r="AD98" s="2234"/>
      <c r="AE98" s="2234"/>
      <c r="AF98" s="2234"/>
      <c r="AG98" s="2234"/>
      <c r="AH98" s="2234"/>
      <c r="AI98" s="2234"/>
      <c r="AJ98" s="2234"/>
      <c r="AK98" s="2234"/>
      <c r="AL98" s="2234"/>
      <c r="AM98" s="2234"/>
      <c r="AN98" s="2234"/>
      <c r="AO98" s="2234"/>
      <c r="AP98" s="2234"/>
      <c r="AQ98" s="2234"/>
      <c r="AR98" s="2234"/>
      <c r="AS98" s="2234"/>
      <c r="AT98" s="2234"/>
      <c r="AU98" s="2234"/>
      <c r="AV98" s="2234"/>
      <c r="AW98" s="2234"/>
      <c r="AX98" s="2234"/>
      <c r="AY98" s="2234"/>
      <c r="AZ98" s="2234"/>
      <c r="BA98" s="2234"/>
      <c r="BB98" s="2234"/>
      <c r="BC98" s="2234"/>
      <c r="BD98" s="2234"/>
      <c r="BE98" s="2234"/>
      <c r="BF98" s="2234"/>
    </row>
    <row r="99" spans="1:58" ht="54.75" customHeight="1">
      <c r="A99" s="2234"/>
      <c r="F99" s="2234"/>
      <c r="G99" s="2234"/>
      <c r="H99" s="2234"/>
      <c r="I99" s="2234"/>
      <c r="J99" s="2234"/>
      <c r="K99" s="2234"/>
      <c r="L99" s="2234"/>
      <c r="M99" s="2234"/>
      <c r="N99" s="2234"/>
      <c r="O99" s="2234"/>
      <c r="P99" s="2062"/>
      <c r="Q99" s="2234"/>
      <c r="R99" s="2234"/>
      <c r="S99" s="2234"/>
      <c r="T99" s="2234"/>
      <c r="U99" s="2234"/>
      <c r="V99" s="2234"/>
      <c r="W99" s="2234"/>
      <c r="X99" s="2234"/>
      <c r="Y99" s="2234"/>
      <c r="Z99" s="2234"/>
      <c r="AA99" s="2234"/>
      <c r="AB99" s="2234"/>
      <c r="AC99" s="2234"/>
      <c r="AD99" s="2234"/>
      <c r="AE99" s="2234"/>
      <c r="AF99" s="2234"/>
      <c r="AG99" s="2234"/>
      <c r="AH99" s="2234"/>
      <c r="AI99" s="2234"/>
      <c r="AJ99" s="2234"/>
      <c r="AK99" s="2234"/>
      <c r="AL99" s="2234"/>
      <c r="AM99" s="2234"/>
      <c r="AN99" s="2234"/>
      <c r="AO99" s="2234"/>
      <c r="AP99" s="2234"/>
      <c r="AQ99" s="2234"/>
      <c r="AR99" s="2234"/>
      <c r="AS99" s="2234"/>
      <c r="AT99" s="2234"/>
      <c r="AU99" s="2234"/>
      <c r="AV99" s="2234"/>
      <c r="AW99" s="2234"/>
      <c r="AX99" s="2234"/>
      <c r="AY99" s="2234"/>
      <c r="AZ99" s="2234"/>
      <c r="BA99" s="2234"/>
      <c r="BB99" s="2234"/>
      <c r="BC99" s="2234"/>
      <c r="BD99" s="2234"/>
      <c r="BE99" s="2234"/>
      <c r="BF99" s="2234"/>
    </row>
    <row r="100" spans="1:58" ht="54.75" customHeight="1">
      <c r="A100" s="2234"/>
      <c r="F100" s="2234"/>
      <c r="G100" s="2234"/>
      <c r="H100" s="2234"/>
      <c r="I100" s="2234"/>
      <c r="J100" s="2234"/>
      <c r="K100" s="2234"/>
      <c r="L100" s="2234"/>
      <c r="M100" s="2234"/>
      <c r="N100" s="2234"/>
      <c r="O100" s="2234"/>
      <c r="P100" s="2062"/>
      <c r="Q100" s="2234"/>
      <c r="R100" s="2234"/>
      <c r="S100" s="2234"/>
      <c r="T100" s="2234"/>
      <c r="U100" s="2234"/>
      <c r="V100" s="2234"/>
      <c r="W100" s="2234"/>
      <c r="X100" s="2234"/>
      <c r="Y100" s="2234"/>
      <c r="Z100" s="2234"/>
      <c r="AA100" s="2234"/>
      <c r="AB100" s="2234"/>
      <c r="AC100" s="2234"/>
      <c r="AD100" s="2234"/>
      <c r="AE100" s="2234"/>
      <c r="AF100" s="2234"/>
      <c r="AG100" s="2234"/>
      <c r="AH100" s="2234"/>
      <c r="AI100" s="2234"/>
      <c r="AJ100" s="2234"/>
      <c r="AK100" s="2234"/>
      <c r="AL100" s="2234"/>
      <c r="AM100" s="2234"/>
      <c r="AN100" s="2234"/>
      <c r="AO100" s="2234"/>
      <c r="AP100" s="2234"/>
      <c r="AQ100" s="2234"/>
      <c r="AR100" s="2234"/>
      <c r="AS100" s="2234"/>
      <c r="AT100" s="2234"/>
      <c r="AU100" s="2234"/>
      <c r="AV100" s="2234"/>
      <c r="AW100" s="2234"/>
      <c r="AX100" s="2234"/>
      <c r="AY100" s="2234"/>
      <c r="AZ100" s="2234"/>
      <c r="BA100" s="2234"/>
      <c r="BB100" s="2234"/>
      <c r="BC100" s="2234"/>
      <c r="BD100" s="2234"/>
      <c r="BE100" s="2234"/>
      <c r="BF100" s="2234"/>
    </row>
    <row r="101" spans="1:58" ht="54.75" customHeight="1">
      <c r="A101" s="2234"/>
      <c r="F101" s="2234"/>
      <c r="G101" s="2234"/>
      <c r="H101" s="2234"/>
      <c r="I101" s="2234"/>
      <c r="J101" s="2234"/>
      <c r="K101" s="2234"/>
      <c r="L101" s="2234"/>
      <c r="M101" s="2234"/>
      <c r="N101" s="2234"/>
      <c r="O101" s="2234"/>
      <c r="P101" s="2062"/>
      <c r="Q101" s="2234"/>
      <c r="R101" s="2234"/>
      <c r="S101" s="2234"/>
      <c r="T101" s="2234"/>
      <c r="U101" s="2234"/>
      <c r="V101" s="2234"/>
      <c r="W101" s="2234"/>
      <c r="X101" s="2234"/>
      <c r="Y101" s="2234"/>
      <c r="Z101" s="2234"/>
      <c r="AA101" s="2234"/>
      <c r="AB101" s="2234"/>
      <c r="AC101" s="2234"/>
      <c r="AD101" s="2234"/>
      <c r="AE101" s="2234"/>
      <c r="AF101" s="2234"/>
      <c r="AG101" s="2234"/>
      <c r="AH101" s="2234"/>
      <c r="AI101" s="2234"/>
      <c r="AJ101" s="2234"/>
      <c r="AK101" s="2234"/>
      <c r="AL101" s="2234"/>
      <c r="AM101" s="2234"/>
      <c r="AN101" s="2234"/>
      <c r="AO101" s="2234"/>
      <c r="AP101" s="2234"/>
      <c r="AQ101" s="2234"/>
      <c r="AR101" s="2234"/>
      <c r="AS101" s="2234"/>
      <c r="AT101" s="2234"/>
      <c r="AU101" s="2234"/>
      <c r="AV101" s="2234"/>
      <c r="AW101" s="2234"/>
      <c r="AX101" s="2234"/>
      <c r="AY101" s="2234"/>
      <c r="AZ101" s="2234"/>
      <c r="BA101" s="2234"/>
      <c r="BB101" s="2234"/>
      <c r="BC101" s="2234"/>
      <c r="BD101" s="2234"/>
      <c r="BE101" s="2234"/>
      <c r="BF101" s="2234"/>
    </row>
    <row r="102" spans="1:58" ht="54.75" customHeight="1">
      <c r="A102" s="2234"/>
      <c r="F102" s="2234"/>
      <c r="G102" s="2234"/>
      <c r="H102" s="2234"/>
      <c r="I102" s="2234"/>
      <c r="J102" s="2234"/>
      <c r="K102" s="2234"/>
      <c r="L102" s="2234"/>
      <c r="M102" s="2234"/>
      <c r="N102" s="2234"/>
      <c r="O102" s="2234"/>
      <c r="P102" s="2062"/>
      <c r="Q102" s="2234"/>
      <c r="R102" s="2234"/>
      <c r="S102" s="2234"/>
      <c r="T102" s="2234"/>
      <c r="U102" s="2234"/>
      <c r="V102" s="2234"/>
      <c r="W102" s="2234"/>
      <c r="X102" s="2234"/>
      <c r="Y102" s="2234"/>
      <c r="Z102" s="2234"/>
      <c r="AA102" s="2234"/>
      <c r="AB102" s="2234"/>
      <c r="AC102" s="2234"/>
      <c r="AD102" s="2234"/>
      <c r="AE102" s="2234"/>
      <c r="AF102" s="2234"/>
      <c r="AG102" s="2234"/>
      <c r="AH102" s="2234"/>
      <c r="AI102" s="2234"/>
      <c r="AJ102" s="2234"/>
      <c r="AK102" s="2234"/>
      <c r="AL102" s="2234"/>
      <c r="AM102" s="2234"/>
      <c r="AN102" s="2234"/>
      <c r="AO102" s="2234"/>
      <c r="AP102" s="2234"/>
      <c r="AQ102" s="2234"/>
      <c r="AR102" s="2234"/>
      <c r="AS102" s="2234"/>
      <c r="AT102" s="2234"/>
      <c r="AU102" s="2234"/>
      <c r="AV102" s="2234"/>
      <c r="AW102" s="2234"/>
      <c r="AX102" s="2234"/>
      <c r="AY102" s="2234"/>
      <c r="AZ102" s="2234"/>
      <c r="BA102" s="2234"/>
      <c r="BB102" s="2234"/>
      <c r="BC102" s="2234"/>
      <c r="BD102" s="2234"/>
      <c r="BE102" s="2234"/>
      <c r="BF102" s="2234"/>
    </row>
    <row r="103" spans="1:58" ht="54.75" customHeight="1">
      <c r="A103" s="2234"/>
      <c r="F103" s="2234"/>
      <c r="G103" s="2234"/>
      <c r="H103" s="2234"/>
      <c r="I103" s="2234"/>
      <c r="J103" s="2234"/>
      <c r="K103" s="2234"/>
      <c r="L103" s="2234"/>
      <c r="M103" s="2234"/>
      <c r="N103" s="2234"/>
      <c r="O103" s="2234"/>
      <c r="P103" s="2062"/>
      <c r="Q103" s="2234"/>
      <c r="R103" s="2234"/>
      <c r="S103" s="2234"/>
      <c r="T103" s="2234"/>
      <c r="U103" s="2234"/>
      <c r="V103" s="2234"/>
      <c r="W103" s="2234"/>
      <c r="X103" s="2234"/>
      <c r="Y103" s="2234"/>
      <c r="Z103" s="2234"/>
      <c r="AA103" s="2234"/>
      <c r="AB103" s="2234"/>
      <c r="AC103" s="2234"/>
      <c r="AD103" s="2234"/>
      <c r="AE103" s="2234"/>
      <c r="AF103" s="2234"/>
      <c r="AG103" s="2234"/>
      <c r="AH103" s="2234"/>
      <c r="AI103" s="2234"/>
      <c r="AJ103" s="2234"/>
      <c r="AK103" s="2234"/>
      <c r="AL103" s="2234"/>
      <c r="AM103" s="2234"/>
      <c r="AN103" s="2234"/>
      <c r="AO103" s="2234"/>
      <c r="AP103" s="2234"/>
      <c r="AQ103" s="2234"/>
      <c r="AR103" s="2234"/>
      <c r="AS103" s="2234"/>
      <c r="AT103" s="2234"/>
      <c r="AU103" s="2234"/>
      <c r="AV103" s="2234"/>
      <c r="AW103" s="2234"/>
      <c r="AX103" s="2234"/>
      <c r="AY103" s="2234"/>
      <c r="AZ103" s="2234"/>
      <c r="BA103" s="2234"/>
      <c r="BB103" s="2234"/>
      <c r="BC103" s="2234"/>
      <c r="BD103" s="2234"/>
      <c r="BE103" s="2234"/>
      <c r="BF103" s="2234"/>
    </row>
    <row r="104" spans="1:58" ht="54.75" customHeight="1">
      <c r="A104" s="2234"/>
      <c r="F104" s="2234"/>
      <c r="G104" s="2234"/>
      <c r="H104" s="2234"/>
      <c r="I104" s="2234"/>
      <c r="J104" s="2234"/>
      <c r="K104" s="2234"/>
      <c r="L104" s="2234"/>
      <c r="M104" s="2234"/>
      <c r="N104" s="2234"/>
      <c r="O104" s="2234"/>
      <c r="P104" s="2062"/>
      <c r="Q104" s="2234"/>
      <c r="R104" s="2234"/>
      <c r="S104" s="2234"/>
      <c r="T104" s="2234"/>
      <c r="U104" s="2234"/>
      <c r="V104" s="2234"/>
      <c r="W104" s="2234"/>
      <c r="X104" s="2234"/>
      <c r="Y104" s="2234"/>
      <c r="Z104" s="2234"/>
      <c r="AA104" s="2234"/>
      <c r="AB104" s="2234"/>
      <c r="AC104" s="2234"/>
      <c r="AD104" s="2234"/>
      <c r="AE104" s="2234"/>
      <c r="AF104" s="2234"/>
      <c r="AG104" s="2234"/>
      <c r="AH104" s="2234"/>
      <c r="AI104" s="2234"/>
      <c r="AJ104" s="2234"/>
      <c r="AK104" s="2234"/>
      <c r="AL104" s="2234"/>
      <c r="AM104" s="2234"/>
      <c r="AN104" s="2234"/>
      <c r="AO104" s="2234"/>
      <c r="AP104" s="2234"/>
      <c r="AQ104" s="2234"/>
      <c r="AR104" s="2234"/>
      <c r="AS104" s="2234"/>
      <c r="AT104" s="2234"/>
      <c r="AU104" s="2234"/>
      <c r="AV104" s="2234"/>
      <c r="AW104" s="2234"/>
      <c r="AX104" s="2234"/>
      <c r="AY104" s="2234"/>
      <c r="AZ104" s="2234"/>
      <c r="BA104" s="2234"/>
      <c r="BB104" s="2234"/>
      <c r="BC104" s="2234"/>
      <c r="BD104" s="2234"/>
      <c r="BE104" s="2234"/>
      <c r="BF104" s="2234"/>
    </row>
    <row r="105" spans="1:58" ht="54.75" customHeight="1">
      <c r="A105" s="2234"/>
      <c r="F105" s="2234"/>
      <c r="G105" s="2234"/>
      <c r="H105" s="2234"/>
      <c r="I105" s="2234"/>
      <c r="J105" s="2234"/>
      <c r="K105" s="2234"/>
      <c r="L105" s="2234"/>
      <c r="M105" s="2234"/>
      <c r="N105" s="2234"/>
      <c r="O105" s="2234"/>
      <c r="P105" s="2062"/>
      <c r="Q105" s="2234"/>
      <c r="R105" s="2234"/>
      <c r="S105" s="2234"/>
      <c r="T105" s="2234"/>
      <c r="U105" s="2234"/>
      <c r="V105" s="2234"/>
      <c r="W105" s="2234"/>
      <c r="X105" s="2234"/>
      <c r="Y105" s="2234"/>
      <c r="Z105" s="2234"/>
      <c r="AA105" s="2234"/>
      <c r="AB105" s="2234"/>
      <c r="AC105" s="2234"/>
      <c r="AD105" s="2234"/>
      <c r="AE105" s="2234"/>
      <c r="AF105" s="2234"/>
      <c r="AG105" s="2234"/>
      <c r="AH105" s="2234"/>
      <c r="AI105" s="2234"/>
      <c r="AJ105" s="2234"/>
      <c r="AK105" s="2234"/>
      <c r="AL105" s="2234"/>
      <c r="AM105" s="2234"/>
      <c r="AN105" s="2234"/>
      <c r="AO105" s="2234"/>
      <c r="AP105" s="2234"/>
      <c r="AQ105" s="2234"/>
      <c r="AR105" s="2234"/>
      <c r="AS105" s="2234"/>
      <c r="AT105" s="2234"/>
      <c r="AU105" s="2234"/>
      <c r="AV105" s="2234"/>
      <c r="AW105" s="2234"/>
      <c r="AX105" s="2234"/>
      <c r="AY105" s="2234"/>
      <c r="AZ105" s="2234"/>
      <c r="BA105" s="2234"/>
      <c r="BB105" s="2234"/>
      <c r="BC105" s="2234"/>
      <c r="BD105" s="2234"/>
      <c r="BE105" s="2234"/>
      <c r="BF105" s="2234"/>
    </row>
    <row r="106" spans="1:58" ht="54.75" customHeight="1">
      <c r="A106" s="2234"/>
      <c r="F106" s="2234"/>
      <c r="G106" s="2234"/>
      <c r="H106" s="2234"/>
      <c r="I106" s="2234"/>
      <c r="J106" s="2234"/>
      <c r="K106" s="2234"/>
      <c r="L106" s="2234"/>
      <c r="M106" s="2234"/>
      <c r="N106" s="2234"/>
      <c r="O106" s="2234"/>
      <c r="P106" s="2062"/>
      <c r="Q106" s="2234"/>
      <c r="R106" s="2234"/>
      <c r="S106" s="2234"/>
      <c r="T106" s="2234"/>
      <c r="U106" s="2234"/>
      <c r="V106" s="2234"/>
      <c r="W106" s="2234"/>
      <c r="X106" s="2234"/>
      <c r="Y106" s="2234"/>
      <c r="Z106" s="2234"/>
      <c r="AA106" s="2234"/>
      <c r="AB106" s="2234"/>
      <c r="AC106" s="2234"/>
      <c r="AD106" s="2234"/>
      <c r="AE106" s="2234"/>
      <c r="AF106" s="2234"/>
      <c r="AG106" s="2234"/>
      <c r="AH106" s="2234"/>
      <c r="AI106" s="2234"/>
      <c r="AJ106" s="2234"/>
      <c r="AK106" s="2234"/>
      <c r="AL106" s="2234"/>
      <c r="AM106" s="2234"/>
      <c r="AN106" s="2234"/>
      <c r="AO106" s="2234"/>
      <c r="AP106" s="2234"/>
      <c r="AQ106" s="2234"/>
      <c r="AR106" s="2234"/>
      <c r="AS106" s="2234"/>
      <c r="AT106" s="2234"/>
      <c r="AU106" s="2234"/>
      <c r="AV106" s="2234"/>
      <c r="AW106" s="2234"/>
      <c r="AX106" s="2234"/>
      <c r="AY106" s="2234"/>
      <c r="AZ106" s="2234"/>
      <c r="BA106" s="2234"/>
      <c r="BB106" s="2234"/>
      <c r="BC106" s="2234"/>
      <c r="BD106" s="2234"/>
      <c r="BE106" s="2234"/>
      <c r="BF106" s="2234"/>
    </row>
    <row r="107" spans="1:58" ht="54.75" customHeight="1">
      <c r="A107" s="2234"/>
      <c r="F107" s="2234"/>
      <c r="G107" s="2234"/>
      <c r="H107" s="2234"/>
      <c r="I107" s="2234"/>
      <c r="J107" s="2234"/>
      <c r="K107" s="2234"/>
      <c r="L107" s="2234"/>
      <c r="M107" s="2234"/>
      <c r="N107" s="2234"/>
      <c r="O107" s="2234"/>
      <c r="P107" s="2062"/>
      <c r="Q107" s="2234"/>
      <c r="R107" s="2234"/>
      <c r="S107" s="2234"/>
      <c r="T107" s="2234"/>
      <c r="U107" s="2234"/>
      <c r="V107" s="2234"/>
      <c r="W107" s="2234"/>
      <c r="X107" s="2234"/>
      <c r="Y107" s="2234"/>
      <c r="Z107" s="2234"/>
      <c r="AA107" s="2234"/>
      <c r="AB107" s="2234"/>
      <c r="AC107" s="2234"/>
      <c r="AD107" s="2234"/>
      <c r="AE107" s="2234"/>
      <c r="AF107" s="2234"/>
      <c r="AG107" s="2234"/>
      <c r="AH107" s="2234"/>
      <c r="AI107" s="2234"/>
      <c r="AJ107" s="2234"/>
      <c r="AK107" s="2234"/>
      <c r="AL107" s="2234"/>
      <c r="AM107" s="2234"/>
      <c r="AN107" s="2234"/>
      <c r="AO107" s="2234"/>
      <c r="AP107" s="2234"/>
      <c r="AQ107" s="2234"/>
      <c r="AR107" s="2234"/>
      <c r="AS107" s="2234"/>
      <c r="AT107" s="2234"/>
      <c r="AU107" s="2234"/>
      <c r="AV107" s="2234"/>
      <c r="AW107" s="2234"/>
      <c r="AX107" s="2234"/>
      <c r="AY107" s="2234"/>
      <c r="AZ107" s="2234"/>
      <c r="BA107" s="2234"/>
      <c r="BB107" s="2234"/>
      <c r="BC107" s="2234"/>
      <c r="BD107" s="2234"/>
      <c r="BE107" s="2234"/>
      <c r="BF107" s="2234"/>
    </row>
    <row r="108" spans="1:58" ht="54.75" customHeight="1">
      <c r="A108" s="2234"/>
      <c r="F108" s="2234"/>
      <c r="G108" s="2234"/>
      <c r="H108" s="2234"/>
      <c r="I108" s="2234"/>
      <c r="J108" s="2234"/>
      <c r="K108" s="2234"/>
      <c r="L108" s="2234"/>
      <c r="M108" s="2234"/>
      <c r="N108" s="2234"/>
      <c r="O108" s="2234"/>
      <c r="P108" s="2062"/>
      <c r="Q108" s="2234"/>
      <c r="R108" s="2234"/>
      <c r="S108" s="2234"/>
      <c r="T108" s="2234"/>
      <c r="U108" s="2234"/>
      <c r="V108" s="2234"/>
      <c r="W108" s="2234"/>
      <c r="X108" s="2234"/>
      <c r="Y108" s="2234"/>
      <c r="Z108" s="2234"/>
      <c r="AA108" s="2234"/>
      <c r="AB108" s="2234"/>
      <c r="AC108" s="2234"/>
      <c r="AD108" s="2234"/>
      <c r="AE108" s="2234"/>
      <c r="AF108" s="2234"/>
      <c r="AG108" s="2234"/>
      <c r="AH108" s="2234"/>
      <c r="AI108" s="2234"/>
      <c r="AJ108" s="2234"/>
      <c r="AK108" s="2234"/>
      <c r="AL108" s="2234"/>
      <c r="AM108" s="2234"/>
      <c r="AN108" s="2234"/>
      <c r="AO108" s="2234"/>
      <c r="AP108" s="2234"/>
      <c r="AQ108" s="2234"/>
      <c r="AR108" s="2234"/>
      <c r="AS108" s="2234"/>
      <c r="AT108" s="2234"/>
      <c r="AU108" s="2234"/>
      <c r="AV108" s="2234"/>
      <c r="AW108" s="2234"/>
      <c r="AX108" s="2234"/>
      <c r="AY108" s="2234"/>
      <c r="AZ108" s="2234"/>
      <c r="BA108" s="2234"/>
      <c r="BB108" s="2234"/>
      <c r="BC108" s="2234"/>
      <c r="BD108" s="2234"/>
      <c r="BE108" s="2234"/>
      <c r="BF108" s="2234"/>
    </row>
    <row r="109" spans="1:58" ht="54.75" customHeight="1">
      <c r="A109" s="2234"/>
      <c r="F109" s="2234"/>
      <c r="G109" s="2234"/>
      <c r="H109" s="2234"/>
      <c r="I109" s="2234"/>
      <c r="J109" s="2234"/>
      <c r="K109" s="2234"/>
      <c r="L109" s="2234"/>
      <c r="M109" s="2234"/>
      <c r="N109" s="2234"/>
      <c r="O109" s="2234"/>
      <c r="P109" s="2062"/>
      <c r="Q109" s="2234"/>
      <c r="R109" s="2234"/>
      <c r="S109" s="2234"/>
      <c r="T109" s="2234"/>
      <c r="U109" s="2234"/>
      <c r="V109" s="2234"/>
      <c r="W109" s="2234"/>
      <c r="X109" s="2234"/>
      <c r="Y109" s="2234"/>
      <c r="Z109" s="2234"/>
      <c r="AA109" s="2234"/>
      <c r="AB109" s="2234"/>
      <c r="AC109" s="2234"/>
      <c r="AD109" s="2234"/>
      <c r="AE109" s="2234"/>
      <c r="AF109" s="2234"/>
      <c r="AG109" s="2234"/>
      <c r="AH109" s="2234"/>
      <c r="AI109" s="2234"/>
      <c r="AJ109" s="2234"/>
      <c r="AK109" s="2234"/>
      <c r="AL109" s="2234"/>
      <c r="AM109" s="2234"/>
      <c r="AN109" s="2234"/>
      <c r="AO109" s="2234"/>
      <c r="AP109" s="2234"/>
      <c r="AQ109" s="2234"/>
      <c r="AR109" s="2234"/>
      <c r="AS109" s="2234"/>
      <c r="AT109" s="2234"/>
      <c r="AU109" s="2234"/>
      <c r="AV109" s="2234"/>
      <c r="AW109" s="2234"/>
      <c r="AX109" s="2234"/>
      <c r="AY109" s="2234"/>
      <c r="AZ109" s="2234"/>
      <c r="BA109" s="2234"/>
      <c r="BB109" s="2234"/>
      <c r="BC109" s="2234"/>
      <c r="BD109" s="2234"/>
      <c r="BE109" s="2234"/>
      <c r="BF109" s="2234"/>
    </row>
    <row r="110" spans="1:58" ht="54.75" customHeight="1">
      <c r="A110" s="2234"/>
      <c r="F110" s="2234"/>
      <c r="G110" s="2234"/>
      <c r="H110" s="2234"/>
      <c r="I110" s="2234"/>
      <c r="J110" s="2234"/>
      <c r="K110" s="2234"/>
      <c r="L110" s="2234"/>
      <c r="M110" s="2234"/>
      <c r="N110" s="2234"/>
      <c r="O110" s="2234"/>
      <c r="P110" s="2062"/>
      <c r="Q110" s="2234"/>
      <c r="R110" s="2234"/>
      <c r="S110" s="2234"/>
      <c r="T110" s="2234"/>
      <c r="U110" s="2234"/>
      <c r="V110" s="2234"/>
      <c r="W110" s="2234"/>
      <c r="X110" s="2234"/>
      <c r="Y110" s="2234"/>
      <c r="Z110" s="2234"/>
      <c r="AA110" s="2234"/>
      <c r="AB110" s="2234"/>
      <c r="AC110" s="2234"/>
      <c r="AD110" s="2234"/>
      <c r="AE110" s="2234"/>
      <c r="AF110" s="2234"/>
      <c r="AG110" s="2234"/>
      <c r="AH110" s="2234"/>
      <c r="AI110" s="2234"/>
      <c r="AJ110" s="2234"/>
      <c r="AK110" s="2234"/>
      <c r="AL110" s="2234"/>
      <c r="AM110" s="2234"/>
      <c r="AN110" s="2234"/>
      <c r="AO110" s="2234"/>
      <c r="AP110" s="2234"/>
      <c r="AQ110" s="2234"/>
      <c r="AR110" s="2234"/>
      <c r="AS110" s="2234"/>
      <c r="AT110" s="2234"/>
      <c r="AU110" s="2234"/>
      <c r="AV110" s="2234"/>
      <c r="AW110" s="2234"/>
      <c r="AX110" s="2234"/>
      <c r="AY110" s="2234"/>
      <c r="AZ110" s="2234"/>
      <c r="BA110" s="2234"/>
      <c r="BB110" s="2234"/>
      <c r="BC110" s="2234"/>
      <c r="BD110" s="2234"/>
      <c r="BE110" s="2234"/>
      <c r="BF110" s="2234"/>
    </row>
    <row r="111" spans="1:58" ht="54.75" customHeight="1">
      <c r="A111" s="2234"/>
      <c r="F111" s="2234"/>
      <c r="G111" s="2234"/>
      <c r="H111" s="2234"/>
      <c r="I111" s="2234"/>
      <c r="J111" s="2234"/>
      <c r="K111" s="2234"/>
      <c r="L111" s="2234"/>
      <c r="M111" s="2234"/>
      <c r="N111" s="2234"/>
      <c r="O111" s="2234"/>
      <c r="P111" s="2062"/>
      <c r="Q111" s="2234"/>
      <c r="R111" s="2234"/>
      <c r="S111" s="2234"/>
      <c r="T111" s="2234"/>
      <c r="U111" s="2234"/>
      <c r="V111" s="2234"/>
      <c r="W111" s="2234"/>
      <c r="X111" s="2234"/>
      <c r="Y111" s="2234"/>
      <c r="Z111" s="2234"/>
      <c r="AA111" s="2234"/>
      <c r="AB111" s="2234"/>
      <c r="AC111" s="2234"/>
      <c r="AD111" s="2234"/>
      <c r="AE111" s="2234"/>
      <c r="AF111" s="2234"/>
      <c r="AG111" s="2234"/>
      <c r="AH111" s="2234"/>
      <c r="AI111" s="2234"/>
      <c r="AJ111" s="2234"/>
      <c r="AK111" s="2234"/>
      <c r="AL111" s="2234"/>
      <c r="AM111" s="2234"/>
      <c r="AN111" s="2234"/>
      <c r="AO111" s="2234"/>
      <c r="AP111" s="2234"/>
      <c r="AQ111" s="2234"/>
      <c r="AR111" s="2234"/>
      <c r="AS111" s="2234"/>
      <c r="AT111" s="2234"/>
      <c r="AU111" s="2234"/>
      <c r="AV111" s="2234"/>
      <c r="AW111" s="2234"/>
      <c r="AX111" s="2234"/>
      <c r="AY111" s="2234"/>
      <c r="AZ111" s="2234"/>
      <c r="BA111" s="2234"/>
      <c r="BB111" s="2234"/>
      <c r="BC111" s="2234"/>
      <c r="BD111" s="2234"/>
      <c r="BE111" s="2234"/>
      <c r="BF111" s="2234"/>
    </row>
    <row r="112" spans="1:58" ht="54.75" customHeight="1">
      <c r="A112" s="2234"/>
      <c r="B112" s="2234"/>
      <c r="C112" s="2234"/>
      <c r="D112" s="2234"/>
      <c r="E112" s="2234"/>
      <c r="F112" s="2234"/>
      <c r="G112" s="2234"/>
      <c r="H112" s="2234"/>
      <c r="I112" s="2234"/>
      <c r="J112" s="2234"/>
      <c r="K112" s="2234"/>
      <c r="L112" s="2234"/>
      <c r="M112" s="2234"/>
      <c r="N112" s="2234"/>
      <c r="O112" s="2234"/>
      <c r="P112" s="2062"/>
      <c r="Q112" s="2234"/>
      <c r="R112" s="2234"/>
      <c r="S112" s="2234"/>
      <c r="T112" s="2234"/>
      <c r="U112" s="2234"/>
      <c r="V112" s="2234"/>
      <c r="W112" s="2234"/>
      <c r="X112" s="2234"/>
      <c r="Y112" s="2234"/>
      <c r="Z112" s="2234"/>
      <c r="AA112" s="2234"/>
      <c r="AB112" s="2234"/>
      <c r="AC112" s="2234"/>
      <c r="AD112" s="2234"/>
      <c r="AE112" s="2234"/>
      <c r="AF112" s="2234"/>
      <c r="AG112" s="2234"/>
      <c r="AH112" s="2234"/>
      <c r="AI112" s="2234"/>
      <c r="AJ112" s="2234"/>
      <c r="AK112" s="2234"/>
      <c r="AL112" s="2234"/>
      <c r="AM112" s="2234"/>
      <c r="AN112" s="2234"/>
      <c r="AO112" s="2234"/>
      <c r="AP112" s="2234"/>
      <c r="AQ112" s="2234"/>
      <c r="AR112" s="2234"/>
      <c r="AS112" s="2234"/>
      <c r="AT112" s="2234"/>
      <c r="AU112" s="2234"/>
      <c r="AV112" s="2234"/>
      <c r="AW112" s="2234"/>
      <c r="AX112" s="2234"/>
      <c r="AY112" s="2234"/>
      <c r="AZ112" s="2234"/>
      <c r="BA112" s="2234"/>
      <c r="BB112" s="2234"/>
      <c r="BC112" s="2234"/>
      <c r="BD112" s="2234"/>
      <c r="BE112" s="2234"/>
      <c r="BF112" s="2234"/>
    </row>
    <row r="113" spans="1:58" ht="54.75" customHeight="1">
      <c r="A113" s="2234"/>
      <c r="B113" s="2234"/>
      <c r="C113" s="2234"/>
      <c r="D113" s="2234"/>
      <c r="E113" s="2234"/>
      <c r="F113" s="2234"/>
      <c r="G113" s="2234"/>
      <c r="H113" s="2234"/>
      <c r="I113" s="2234"/>
      <c r="J113" s="2234"/>
      <c r="K113" s="2234"/>
      <c r="L113" s="2234"/>
      <c r="M113" s="2234"/>
      <c r="N113" s="2234"/>
      <c r="O113" s="2234"/>
      <c r="P113" s="2062"/>
      <c r="Q113" s="2234"/>
      <c r="R113" s="2234"/>
      <c r="S113" s="2234"/>
      <c r="T113" s="2234"/>
      <c r="U113" s="2234"/>
      <c r="V113" s="2234"/>
      <c r="W113" s="2234"/>
      <c r="X113" s="2234"/>
      <c r="Y113" s="2234"/>
      <c r="Z113" s="2234"/>
      <c r="AA113" s="2234"/>
      <c r="AB113" s="2234"/>
      <c r="AC113" s="2234"/>
      <c r="AD113" s="2234"/>
      <c r="AE113" s="2234"/>
      <c r="AF113" s="2234"/>
      <c r="AG113" s="2234"/>
      <c r="AH113" s="2234"/>
      <c r="AI113" s="2234"/>
      <c r="AJ113" s="2234"/>
      <c r="AK113" s="2234"/>
      <c r="AL113" s="2234"/>
      <c r="AM113" s="2234"/>
      <c r="AN113" s="2234"/>
      <c r="AO113" s="2234"/>
      <c r="AP113" s="2234"/>
      <c r="AQ113" s="2234"/>
      <c r="AR113" s="2234"/>
      <c r="AS113" s="2234"/>
      <c r="AT113" s="2234"/>
      <c r="AU113" s="2234"/>
      <c r="AV113" s="2234"/>
      <c r="AW113" s="2234"/>
      <c r="AX113" s="2234"/>
      <c r="AY113" s="2234"/>
      <c r="AZ113" s="2234"/>
      <c r="BA113" s="2234"/>
      <c r="BB113" s="2234"/>
      <c r="BC113" s="2234"/>
      <c r="BD113" s="2234"/>
      <c r="BE113" s="2234"/>
      <c r="BF113" s="2234"/>
    </row>
    <row r="114" spans="1:58" ht="54.75" customHeight="1">
      <c r="A114" s="2234"/>
      <c r="B114" s="2234"/>
      <c r="C114" s="2234"/>
      <c r="D114" s="2234"/>
      <c r="E114" s="2234"/>
      <c r="F114" s="2234"/>
      <c r="G114" s="2234"/>
      <c r="H114" s="2234"/>
      <c r="I114" s="2234"/>
      <c r="J114" s="2234"/>
      <c r="K114" s="2234"/>
      <c r="L114" s="2234"/>
      <c r="M114" s="2234"/>
      <c r="N114" s="2234"/>
      <c r="O114" s="2234"/>
      <c r="P114" s="2062"/>
      <c r="Q114" s="2234"/>
      <c r="R114" s="2234"/>
      <c r="S114" s="2234"/>
      <c r="T114" s="2234"/>
      <c r="U114" s="2234"/>
      <c r="V114" s="2234"/>
      <c r="W114" s="2234"/>
      <c r="X114" s="2234"/>
      <c r="Y114" s="2234"/>
      <c r="Z114" s="2234"/>
      <c r="AA114" s="2234"/>
      <c r="AB114" s="2234"/>
      <c r="AC114" s="2234"/>
      <c r="AD114" s="2234"/>
      <c r="AE114" s="2234"/>
      <c r="AF114" s="2234"/>
      <c r="AG114" s="2234"/>
      <c r="AH114" s="2234"/>
      <c r="AI114" s="2234"/>
      <c r="AJ114" s="2234"/>
      <c r="AK114" s="2234"/>
      <c r="AL114" s="2234"/>
      <c r="AM114" s="2234"/>
      <c r="AN114" s="2234"/>
      <c r="AO114" s="2234"/>
      <c r="AP114" s="2234"/>
      <c r="AQ114" s="2234"/>
      <c r="AR114" s="2234"/>
      <c r="AS114" s="2234"/>
      <c r="AT114" s="2234"/>
      <c r="AU114" s="2234"/>
      <c r="AV114" s="2234"/>
      <c r="AW114" s="2234"/>
      <c r="AX114" s="2234"/>
      <c r="AY114" s="2234"/>
      <c r="AZ114" s="2234"/>
      <c r="BA114" s="2234"/>
      <c r="BB114" s="2234"/>
      <c r="BC114" s="2234"/>
      <c r="BD114" s="2234"/>
      <c r="BE114" s="2234"/>
      <c r="BF114" s="2234"/>
    </row>
    <row r="115" spans="1:58" ht="54.75" customHeight="1">
      <c r="A115" s="2234"/>
      <c r="B115" s="2234"/>
      <c r="C115" s="2234"/>
      <c r="D115" s="2234"/>
      <c r="E115" s="2234"/>
      <c r="F115" s="2234"/>
      <c r="G115" s="2234"/>
      <c r="H115" s="2234"/>
      <c r="I115" s="2234"/>
      <c r="J115" s="2234"/>
      <c r="K115" s="2234"/>
      <c r="L115" s="2234"/>
      <c r="M115" s="2234"/>
      <c r="N115" s="2234"/>
      <c r="O115" s="2234"/>
      <c r="P115" s="2062"/>
      <c r="Q115" s="2234"/>
      <c r="R115" s="2234"/>
      <c r="S115" s="2234"/>
      <c r="T115" s="2234"/>
      <c r="U115" s="2234"/>
      <c r="V115" s="2234"/>
      <c r="W115" s="2234"/>
      <c r="X115" s="2234"/>
      <c r="Y115" s="2234"/>
      <c r="Z115" s="2234"/>
      <c r="AA115" s="2234"/>
      <c r="AB115" s="2234"/>
      <c r="AC115" s="2234"/>
      <c r="AD115" s="2234"/>
      <c r="AE115" s="2234"/>
      <c r="AF115" s="2234"/>
      <c r="AG115" s="2234"/>
      <c r="AH115" s="2234"/>
      <c r="AI115" s="2234"/>
      <c r="AJ115" s="2234"/>
      <c r="AK115" s="2234"/>
      <c r="AL115" s="2234"/>
      <c r="AM115" s="2234"/>
      <c r="AN115" s="2234"/>
      <c r="AO115" s="2234"/>
      <c r="AP115" s="2234"/>
      <c r="AQ115" s="2234"/>
      <c r="AR115" s="2234"/>
      <c r="AS115" s="2234"/>
      <c r="AT115" s="2234"/>
      <c r="AU115" s="2234"/>
      <c r="AV115" s="2234"/>
      <c r="AW115" s="2234"/>
      <c r="AX115" s="2234"/>
      <c r="AY115" s="2234"/>
      <c r="AZ115" s="2234"/>
      <c r="BA115" s="2234"/>
      <c r="BB115" s="2234"/>
      <c r="BC115" s="2234"/>
      <c r="BD115" s="2234"/>
      <c r="BE115" s="2234"/>
      <c r="BF115" s="2234"/>
    </row>
    <row r="116" spans="1:58" ht="54.75" customHeight="1">
      <c r="A116" s="2234"/>
      <c r="B116" s="2234"/>
      <c r="C116" s="2234"/>
      <c r="D116" s="2234"/>
      <c r="E116" s="2234"/>
      <c r="F116" s="2234"/>
      <c r="G116" s="2234"/>
      <c r="H116" s="2234"/>
      <c r="I116" s="2234"/>
      <c r="J116" s="2234"/>
      <c r="K116" s="2234"/>
      <c r="L116" s="2234"/>
      <c r="M116" s="2234"/>
      <c r="N116" s="2234"/>
      <c r="O116" s="2234"/>
      <c r="P116" s="2062"/>
      <c r="Q116" s="2234"/>
      <c r="R116" s="2234"/>
      <c r="S116" s="2234"/>
      <c r="T116" s="2234"/>
      <c r="U116" s="2234"/>
      <c r="V116" s="2234"/>
      <c r="W116" s="2234"/>
      <c r="X116" s="2234"/>
      <c r="Y116" s="2234"/>
      <c r="Z116" s="2234"/>
      <c r="AA116" s="2234"/>
      <c r="AB116" s="2234"/>
      <c r="AC116" s="2234"/>
      <c r="AD116" s="2234"/>
      <c r="AE116" s="2234"/>
      <c r="AF116" s="2234"/>
      <c r="AG116" s="2234"/>
      <c r="AH116" s="2234"/>
      <c r="AI116" s="2234"/>
      <c r="AJ116" s="2234"/>
      <c r="AK116" s="2234"/>
      <c r="AL116" s="2234"/>
      <c r="AM116" s="2234"/>
      <c r="AN116" s="2234"/>
      <c r="AO116" s="2234"/>
      <c r="AP116" s="2234"/>
      <c r="AQ116" s="2234"/>
      <c r="AR116" s="2234"/>
      <c r="AS116" s="2234"/>
      <c r="AT116" s="2234"/>
      <c r="AU116" s="2234"/>
      <c r="AV116" s="2234"/>
      <c r="AW116" s="2234"/>
      <c r="AX116" s="2234"/>
      <c r="AY116" s="2234"/>
      <c r="AZ116" s="2234"/>
      <c r="BA116" s="2234"/>
      <c r="BB116" s="2234"/>
      <c r="BC116" s="2234"/>
      <c r="BD116" s="2234"/>
      <c r="BE116" s="2234"/>
      <c r="BF116" s="2234"/>
    </row>
    <row r="117" spans="1:58" ht="54.75" customHeight="1">
      <c r="A117" s="2234"/>
      <c r="B117" s="2234"/>
      <c r="C117" s="2234"/>
      <c r="D117" s="2234"/>
      <c r="E117" s="2234"/>
      <c r="F117" s="2234"/>
      <c r="G117" s="2234"/>
      <c r="H117" s="2234"/>
      <c r="I117" s="2234"/>
      <c r="J117" s="2234"/>
      <c r="K117" s="2234"/>
      <c r="L117" s="2234"/>
      <c r="M117" s="2234"/>
      <c r="N117" s="2234"/>
      <c r="O117" s="2234"/>
      <c r="P117" s="2062"/>
      <c r="Q117" s="2234"/>
      <c r="R117" s="2234"/>
      <c r="S117" s="2234"/>
      <c r="T117" s="2234"/>
      <c r="U117" s="2234"/>
      <c r="V117" s="2234"/>
      <c r="W117" s="2234"/>
      <c r="X117" s="2234"/>
      <c r="Y117" s="2234"/>
      <c r="Z117" s="2234"/>
      <c r="AA117" s="2234"/>
      <c r="AB117" s="2234"/>
      <c r="AC117" s="2234"/>
      <c r="AD117" s="2234"/>
      <c r="AE117" s="2234"/>
      <c r="AF117" s="2234"/>
      <c r="AG117" s="2234"/>
      <c r="AH117" s="2234"/>
      <c r="AI117" s="2234"/>
      <c r="AJ117" s="2234"/>
      <c r="AK117" s="2234"/>
      <c r="AL117" s="2234"/>
      <c r="AM117" s="2234"/>
      <c r="AN117" s="2234"/>
      <c r="AO117" s="2234"/>
      <c r="AP117" s="2234"/>
      <c r="AQ117" s="2234"/>
      <c r="AR117" s="2234"/>
      <c r="AS117" s="2234"/>
      <c r="AT117" s="2234"/>
      <c r="AU117" s="2234"/>
      <c r="AV117" s="2234"/>
      <c r="AW117" s="2234"/>
      <c r="AX117" s="2234"/>
      <c r="AY117" s="2234"/>
      <c r="AZ117" s="2234"/>
      <c r="BA117" s="2234"/>
      <c r="BB117" s="2234"/>
      <c r="BC117" s="2234"/>
      <c r="BD117" s="2234"/>
      <c r="BE117" s="2234"/>
      <c r="BF117" s="2234"/>
    </row>
    <row r="118" spans="1:58" ht="54.75" customHeight="1">
      <c r="A118" s="2234"/>
      <c r="B118" s="2234"/>
      <c r="C118" s="2234"/>
      <c r="D118" s="2234"/>
      <c r="E118" s="2234"/>
      <c r="F118" s="2234"/>
      <c r="G118" s="2234"/>
      <c r="H118" s="2234"/>
      <c r="I118" s="2234"/>
      <c r="J118" s="2234"/>
      <c r="K118" s="2234"/>
      <c r="L118" s="2234"/>
      <c r="M118" s="2234"/>
      <c r="N118" s="2234"/>
      <c r="O118" s="2234"/>
      <c r="P118" s="2062"/>
      <c r="Q118" s="2234"/>
      <c r="R118" s="2234"/>
      <c r="S118" s="2234"/>
      <c r="T118" s="2234"/>
      <c r="U118" s="2234"/>
      <c r="V118" s="2234"/>
      <c r="W118" s="2234"/>
      <c r="X118" s="2234"/>
      <c r="Y118" s="2234"/>
      <c r="Z118" s="2234"/>
      <c r="AA118" s="2234"/>
      <c r="AB118" s="2234"/>
      <c r="AC118" s="2234"/>
      <c r="AD118" s="2234"/>
      <c r="AE118" s="2234"/>
      <c r="AF118" s="2234"/>
      <c r="AG118" s="2234"/>
      <c r="AH118" s="2234"/>
      <c r="AI118" s="2234"/>
      <c r="AJ118" s="2234"/>
      <c r="AK118" s="2234"/>
      <c r="AL118" s="2234"/>
      <c r="AM118" s="2234"/>
      <c r="AN118" s="2234"/>
      <c r="AO118" s="2234"/>
      <c r="AP118" s="2234"/>
      <c r="AQ118" s="2234"/>
      <c r="AR118" s="2234"/>
      <c r="AS118" s="2234"/>
      <c r="AT118" s="2234"/>
      <c r="AU118" s="2234"/>
      <c r="AV118" s="2234"/>
      <c r="AW118" s="2234"/>
      <c r="AX118" s="2234"/>
      <c r="AY118" s="2234"/>
      <c r="AZ118" s="2234"/>
      <c r="BA118" s="2234"/>
      <c r="BB118" s="2234"/>
      <c r="BC118" s="2234"/>
      <c r="BD118" s="2234"/>
      <c r="BE118" s="2234"/>
      <c r="BF118" s="2234"/>
    </row>
    <row r="119" spans="1:58" ht="54.75" customHeight="1">
      <c r="A119" s="2234"/>
      <c r="B119" s="2234"/>
      <c r="C119" s="2234"/>
      <c r="D119" s="2234"/>
      <c r="E119" s="2234"/>
      <c r="F119" s="2234"/>
      <c r="G119" s="2234"/>
      <c r="H119" s="2234"/>
      <c r="I119" s="2234"/>
      <c r="J119" s="2234"/>
      <c r="K119" s="2234"/>
      <c r="L119" s="2234"/>
      <c r="M119" s="2234"/>
      <c r="N119" s="2234"/>
      <c r="O119" s="2234"/>
      <c r="P119" s="2062"/>
      <c r="Q119" s="2234"/>
      <c r="R119" s="2234"/>
      <c r="S119" s="2234"/>
      <c r="T119" s="2234"/>
      <c r="U119" s="2234"/>
      <c r="V119" s="2234"/>
      <c r="W119" s="2234"/>
      <c r="X119" s="2234"/>
      <c r="Y119" s="2234"/>
      <c r="Z119" s="2234"/>
      <c r="AA119" s="2234"/>
      <c r="AB119" s="2234"/>
      <c r="AC119" s="2234"/>
      <c r="AD119" s="2234"/>
      <c r="AE119" s="2234"/>
      <c r="AF119" s="2234"/>
      <c r="AG119" s="2234"/>
      <c r="AH119" s="2234"/>
      <c r="AI119" s="2234"/>
      <c r="AJ119" s="2234"/>
      <c r="AK119" s="2234"/>
      <c r="AL119" s="2234"/>
      <c r="AM119" s="2234"/>
      <c r="AN119" s="2234"/>
      <c r="AO119" s="2234"/>
      <c r="AP119" s="2234"/>
      <c r="AQ119" s="2234"/>
      <c r="AR119" s="2234"/>
      <c r="AS119" s="2234"/>
      <c r="AT119" s="2234"/>
      <c r="AU119" s="2234"/>
      <c r="AV119" s="2234"/>
      <c r="AW119" s="2234"/>
      <c r="AX119" s="2234"/>
      <c r="AY119" s="2234"/>
      <c r="AZ119" s="2234"/>
      <c r="BA119" s="2234"/>
      <c r="BB119" s="2234"/>
      <c r="BC119" s="2234"/>
      <c r="BD119" s="2234"/>
      <c r="BE119" s="2234"/>
      <c r="BF119" s="2234"/>
    </row>
    <row r="120" spans="1:58" ht="54.75" customHeight="1">
      <c r="A120" s="2234"/>
      <c r="B120" s="2234"/>
      <c r="C120" s="2234"/>
      <c r="D120" s="2234"/>
      <c r="E120" s="2234"/>
      <c r="F120" s="2234"/>
      <c r="G120" s="2234"/>
      <c r="H120" s="2234"/>
      <c r="I120" s="2234"/>
      <c r="J120" s="2234"/>
      <c r="K120" s="2234"/>
      <c r="L120" s="2234"/>
      <c r="M120" s="2234"/>
      <c r="N120" s="2234"/>
      <c r="O120" s="2234"/>
      <c r="P120" s="2062"/>
      <c r="Q120" s="2234"/>
      <c r="R120" s="2234"/>
      <c r="S120" s="2234"/>
      <c r="T120" s="2234"/>
      <c r="U120" s="2234"/>
      <c r="V120" s="2234"/>
      <c r="W120" s="2234"/>
      <c r="X120" s="2234"/>
      <c r="Y120" s="2234"/>
      <c r="Z120" s="2234"/>
      <c r="AA120" s="2234"/>
      <c r="AB120" s="2234"/>
      <c r="AC120" s="2234"/>
      <c r="AD120" s="2234"/>
      <c r="AE120" s="2234"/>
      <c r="AF120" s="2234"/>
      <c r="AG120" s="2234"/>
      <c r="AH120" s="2234"/>
      <c r="AI120" s="2234"/>
      <c r="AJ120" s="2234"/>
      <c r="AK120" s="2234"/>
      <c r="AL120" s="2234"/>
      <c r="AM120" s="2234"/>
      <c r="AN120" s="2234"/>
      <c r="AO120" s="2234"/>
      <c r="AP120" s="2234"/>
      <c r="AQ120" s="2234"/>
      <c r="AR120" s="2234"/>
      <c r="AS120" s="2234"/>
      <c r="AT120" s="2234"/>
      <c r="AU120" s="2234"/>
      <c r="AV120" s="2234"/>
      <c r="AW120" s="2234"/>
      <c r="AX120" s="2234"/>
      <c r="AY120" s="2234"/>
      <c r="AZ120" s="2234"/>
      <c r="BA120" s="2234"/>
      <c r="BB120" s="2234"/>
      <c r="BC120" s="2234"/>
      <c r="BD120" s="2234"/>
      <c r="BE120" s="2234"/>
      <c r="BF120" s="2234"/>
    </row>
    <row r="121" spans="1:58" ht="54.75" customHeight="1">
      <c r="A121" s="2234"/>
      <c r="B121" s="2234"/>
      <c r="C121" s="2234"/>
      <c r="D121" s="2234"/>
      <c r="E121" s="2234"/>
      <c r="F121" s="2234"/>
      <c r="G121" s="2234"/>
      <c r="H121" s="2234"/>
      <c r="I121" s="2234"/>
      <c r="J121" s="2234"/>
      <c r="K121" s="2234"/>
      <c r="L121" s="2234"/>
      <c r="M121" s="2234"/>
      <c r="N121" s="2234"/>
      <c r="O121" s="2234"/>
      <c r="P121" s="2062"/>
      <c r="Q121" s="2234"/>
      <c r="R121" s="2234"/>
      <c r="S121" s="2234"/>
      <c r="T121" s="2234"/>
      <c r="U121" s="2234"/>
      <c r="V121" s="2234"/>
      <c r="W121" s="2234"/>
      <c r="X121" s="2234"/>
      <c r="Y121" s="2234"/>
      <c r="Z121" s="2234"/>
      <c r="AA121" s="2234"/>
      <c r="AB121" s="2234"/>
      <c r="AC121" s="2234"/>
      <c r="AD121" s="2234"/>
      <c r="AE121" s="2234"/>
      <c r="AF121" s="2234"/>
      <c r="AG121" s="2234"/>
      <c r="AH121" s="2234"/>
      <c r="AI121" s="2234"/>
      <c r="AJ121" s="2234"/>
      <c r="AK121" s="2234"/>
      <c r="AL121" s="2234"/>
      <c r="AM121" s="2234"/>
      <c r="AN121" s="2234"/>
      <c r="AO121" s="2234"/>
      <c r="AP121" s="2234"/>
      <c r="AQ121" s="2234"/>
      <c r="AR121" s="2234"/>
      <c r="AS121" s="2234"/>
      <c r="AT121" s="2234"/>
      <c r="AU121" s="2234"/>
      <c r="AV121" s="2234"/>
      <c r="AW121" s="2234"/>
      <c r="AX121" s="2234"/>
      <c r="AY121" s="2234"/>
      <c r="AZ121" s="2234"/>
      <c r="BA121" s="2234"/>
      <c r="BB121" s="2234"/>
      <c r="BC121" s="2234"/>
      <c r="BD121" s="2234"/>
      <c r="BE121" s="2234"/>
      <c r="BF121" s="2234"/>
    </row>
    <row r="122" spans="1:58" ht="54.75" customHeight="1">
      <c r="A122" s="2234"/>
      <c r="B122" s="2234"/>
      <c r="C122" s="2234"/>
      <c r="D122" s="2234"/>
      <c r="E122" s="2234"/>
      <c r="F122" s="2234"/>
      <c r="G122" s="2234"/>
      <c r="H122" s="2234"/>
      <c r="I122" s="2234"/>
      <c r="J122" s="2234"/>
      <c r="K122" s="2234"/>
      <c r="L122" s="2234"/>
      <c r="M122" s="2234"/>
      <c r="N122" s="2234"/>
      <c r="O122" s="2234"/>
      <c r="P122" s="2062"/>
      <c r="Q122" s="2234"/>
      <c r="R122" s="2234"/>
      <c r="S122" s="2234"/>
      <c r="T122" s="2234"/>
      <c r="U122" s="2234"/>
      <c r="V122" s="2234"/>
      <c r="W122" s="2234"/>
      <c r="X122" s="2234"/>
      <c r="Y122" s="2234"/>
      <c r="Z122" s="2234"/>
      <c r="AA122" s="2234"/>
      <c r="AB122" s="2234"/>
      <c r="AC122" s="2234"/>
      <c r="AD122" s="2234"/>
      <c r="AE122" s="2234"/>
      <c r="AF122" s="2234"/>
      <c r="AG122" s="2234"/>
      <c r="AH122" s="2234"/>
      <c r="AI122" s="2234"/>
      <c r="AJ122" s="2234"/>
      <c r="AK122" s="2234"/>
      <c r="AL122" s="2234"/>
      <c r="AM122" s="2234"/>
      <c r="AN122" s="2234"/>
      <c r="AO122" s="2234"/>
      <c r="AP122" s="2234"/>
      <c r="AQ122" s="2234"/>
      <c r="AR122" s="2234"/>
      <c r="AS122" s="2234"/>
      <c r="AT122" s="2234"/>
      <c r="AU122" s="2234"/>
      <c r="AV122" s="2234"/>
      <c r="AW122" s="2234"/>
      <c r="AX122" s="2234"/>
      <c r="AY122" s="2234"/>
      <c r="AZ122" s="2234"/>
      <c r="BA122" s="2234"/>
      <c r="BB122" s="2234"/>
      <c r="BC122" s="2234"/>
      <c r="BD122" s="2234"/>
      <c r="BE122" s="2234"/>
      <c r="BF122" s="2234"/>
    </row>
    <row r="123" spans="1:58" ht="54.75" customHeight="1">
      <c r="A123" s="2234"/>
      <c r="B123" s="2234"/>
      <c r="C123" s="2234"/>
      <c r="D123" s="2234"/>
      <c r="E123" s="2234"/>
      <c r="F123" s="2234"/>
      <c r="G123" s="2234"/>
      <c r="H123" s="2234"/>
      <c r="I123" s="2234"/>
      <c r="J123" s="2234"/>
      <c r="K123" s="2234"/>
      <c r="L123" s="2234"/>
      <c r="M123" s="2234"/>
      <c r="N123" s="2234"/>
      <c r="O123" s="2234"/>
      <c r="P123" s="2062"/>
      <c r="Q123" s="2234"/>
      <c r="R123" s="2234"/>
      <c r="S123" s="2234"/>
      <c r="T123" s="2234"/>
      <c r="U123" s="2234"/>
      <c r="V123" s="2234"/>
      <c r="W123" s="2234"/>
      <c r="X123" s="2234"/>
      <c r="Y123" s="2234"/>
      <c r="Z123" s="2234"/>
      <c r="AA123" s="2234"/>
      <c r="AB123" s="2234"/>
      <c r="AC123" s="2234"/>
      <c r="AD123" s="2234"/>
      <c r="AE123" s="2234"/>
      <c r="AF123" s="2234"/>
      <c r="AG123" s="2234"/>
      <c r="AH123" s="2234"/>
      <c r="AI123" s="2234"/>
      <c r="AJ123" s="2234"/>
      <c r="AK123" s="2234"/>
      <c r="AL123" s="2234"/>
      <c r="AM123" s="2234"/>
      <c r="AN123" s="2234"/>
      <c r="AO123" s="2234"/>
      <c r="AP123" s="2234"/>
      <c r="AQ123" s="2234"/>
      <c r="AR123" s="2234"/>
      <c r="AS123" s="2234"/>
      <c r="AT123" s="2234"/>
      <c r="AU123" s="2234"/>
      <c r="AV123" s="2234"/>
      <c r="AW123" s="2234"/>
      <c r="AX123" s="2234"/>
      <c r="AY123" s="2234"/>
      <c r="AZ123" s="2234"/>
      <c r="BA123" s="2234"/>
      <c r="BB123" s="2234"/>
      <c r="BC123" s="2234"/>
      <c r="BD123" s="2234"/>
      <c r="BE123" s="2234"/>
      <c r="BF123" s="2234"/>
    </row>
    <row r="124" spans="1:58" ht="54.75" customHeight="1">
      <c r="A124" s="2234"/>
      <c r="B124" s="2234"/>
      <c r="C124" s="2234"/>
      <c r="D124" s="2234"/>
      <c r="E124" s="2234"/>
      <c r="F124" s="2234"/>
      <c r="G124" s="2234"/>
      <c r="H124" s="2234"/>
      <c r="I124" s="2234"/>
      <c r="J124" s="2234"/>
      <c r="K124" s="2234"/>
      <c r="L124" s="2234"/>
      <c r="M124" s="2234"/>
      <c r="N124" s="2234"/>
      <c r="O124" s="2234"/>
      <c r="P124" s="2062"/>
      <c r="Q124" s="2234"/>
      <c r="R124" s="2234"/>
      <c r="S124" s="2234"/>
      <c r="T124" s="2234"/>
      <c r="U124" s="2234"/>
      <c r="V124" s="2234"/>
      <c r="W124" s="2234"/>
      <c r="X124" s="2234"/>
      <c r="Y124" s="2234"/>
      <c r="Z124" s="2234"/>
      <c r="AA124" s="2234"/>
      <c r="AB124" s="2234"/>
      <c r="AC124" s="2234"/>
      <c r="AD124" s="2234"/>
      <c r="AE124" s="2234"/>
      <c r="AF124" s="2234"/>
      <c r="AG124" s="2234"/>
      <c r="AH124" s="2234"/>
      <c r="AI124" s="2234"/>
      <c r="AJ124" s="2234"/>
      <c r="AK124" s="2234"/>
      <c r="AL124" s="2234"/>
      <c r="AM124" s="2234"/>
      <c r="AN124" s="2234"/>
      <c r="AO124" s="2234"/>
      <c r="AP124" s="2234"/>
      <c r="AQ124" s="2234"/>
      <c r="AR124" s="2234"/>
      <c r="AS124" s="2234"/>
      <c r="AT124" s="2234"/>
      <c r="AU124" s="2234"/>
      <c r="AV124" s="2234"/>
      <c r="AW124" s="2234"/>
      <c r="AX124" s="2234"/>
      <c r="AY124" s="2234"/>
      <c r="AZ124" s="2234"/>
      <c r="BA124" s="2234"/>
      <c r="BB124" s="2234"/>
      <c r="BC124" s="2234"/>
      <c r="BD124" s="2234"/>
      <c r="BE124" s="2234"/>
      <c r="BF124" s="2234"/>
    </row>
    <row r="125" spans="1:58" ht="54.75" customHeight="1">
      <c r="A125" s="2234"/>
      <c r="B125" s="2234"/>
      <c r="C125" s="2234"/>
      <c r="D125" s="2234"/>
      <c r="E125" s="2234"/>
      <c r="F125" s="2234"/>
      <c r="G125" s="2234"/>
      <c r="H125" s="2234"/>
      <c r="I125" s="2234"/>
      <c r="J125" s="2234"/>
      <c r="K125" s="2234"/>
      <c r="L125" s="2234"/>
      <c r="M125" s="2234"/>
      <c r="N125" s="2234"/>
      <c r="O125" s="2234"/>
      <c r="P125" s="2062"/>
      <c r="Q125" s="2234"/>
      <c r="R125" s="2234"/>
      <c r="S125" s="2234"/>
      <c r="T125" s="2234"/>
      <c r="U125" s="2234"/>
      <c r="V125" s="2234"/>
      <c r="W125" s="2234"/>
      <c r="X125" s="2234"/>
      <c r="Y125" s="2234"/>
      <c r="Z125" s="2234"/>
      <c r="AA125" s="2234"/>
      <c r="AB125" s="2234"/>
      <c r="AC125" s="2234"/>
      <c r="AD125" s="2234"/>
      <c r="AE125" s="2234"/>
      <c r="AF125" s="2234"/>
      <c r="AG125" s="2234"/>
      <c r="AH125" s="2234"/>
      <c r="AI125" s="2234"/>
      <c r="AJ125" s="2234"/>
      <c r="AK125" s="2234"/>
      <c r="AL125" s="2234"/>
      <c r="AM125" s="2234"/>
      <c r="AN125" s="2234"/>
      <c r="AO125" s="2234"/>
      <c r="AP125" s="2234"/>
      <c r="AQ125" s="2234"/>
      <c r="AR125" s="2234"/>
      <c r="AS125" s="2234"/>
      <c r="AT125" s="2234"/>
      <c r="AU125" s="2234"/>
      <c r="AV125" s="2234"/>
      <c r="AW125" s="2234"/>
      <c r="AX125" s="2234"/>
      <c r="AY125" s="2234"/>
      <c r="AZ125" s="2234"/>
      <c r="BA125" s="2234"/>
      <c r="BB125" s="2234"/>
      <c r="BC125" s="2234"/>
      <c r="BD125" s="2234"/>
      <c r="BE125" s="2234"/>
      <c r="BF125" s="2234"/>
    </row>
    <row r="126" spans="1:58" ht="54.75" customHeight="1">
      <c r="A126" s="2234"/>
      <c r="B126" s="2234"/>
      <c r="C126" s="2234"/>
      <c r="D126" s="2234"/>
      <c r="E126" s="2234"/>
      <c r="F126" s="2234"/>
      <c r="G126" s="2234"/>
      <c r="H126" s="2234"/>
      <c r="I126" s="2234"/>
      <c r="J126" s="2234"/>
      <c r="K126" s="2234"/>
      <c r="L126" s="2234"/>
      <c r="M126" s="2234"/>
      <c r="N126" s="2234"/>
      <c r="O126" s="2234"/>
      <c r="P126" s="2062"/>
      <c r="Q126" s="2234"/>
      <c r="R126" s="2234"/>
      <c r="S126" s="2234"/>
      <c r="T126" s="2234"/>
      <c r="U126" s="2234"/>
      <c r="V126" s="2234"/>
      <c r="W126" s="2234"/>
      <c r="X126" s="2234"/>
      <c r="Y126" s="2234"/>
      <c r="Z126" s="2234"/>
      <c r="AA126" s="2234"/>
      <c r="AB126" s="2234"/>
      <c r="AC126" s="2234"/>
      <c r="AD126" s="2234"/>
      <c r="AE126" s="2234"/>
      <c r="AF126" s="2234"/>
      <c r="AG126" s="2234"/>
      <c r="AH126" s="2234"/>
      <c r="AI126" s="2234"/>
      <c r="AJ126" s="2234"/>
      <c r="AK126" s="2234"/>
      <c r="AL126" s="2234"/>
      <c r="AM126" s="2234"/>
      <c r="AN126" s="2234"/>
      <c r="AO126" s="2234"/>
      <c r="AP126" s="2234"/>
      <c r="AQ126" s="2234"/>
      <c r="AR126" s="2234"/>
      <c r="AS126" s="2234"/>
      <c r="AT126" s="2234"/>
      <c r="AU126" s="2234"/>
      <c r="AV126" s="2234"/>
      <c r="AW126" s="2234"/>
      <c r="AX126" s="2234"/>
      <c r="AY126" s="2234"/>
      <c r="AZ126" s="2234"/>
      <c r="BA126" s="2234"/>
      <c r="BB126" s="2234"/>
      <c r="BC126" s="2234"/>
      <c r="BD126" s="2234"/>
      <c r="BE126" s="2234"/>
      <c r="BF126" s="2234"/>
    </row>
    <row r="127" spans="1:58" ht="54.75" customHeight="1">
      <c r="A127" s="2234"/>
      <c r="B127" s="2234"/>
      <c r="C127" s="2234"/>
      <c r="D127" s="2234"/>
      <c r="E127" s="2234"/>
      <c r="F127" s="2234"/>
      <c r="G127" s="2234"/>
      <c r="H127" s="2234"/>
      <c r="I127" s="2234"/>
      <c r="J127" s="2234"/>
      <c r="K127" s="2234"/>
      <c r="L127" s="2234"/>
      <c r="M127" s="2234"/>
      <c r="N127" s="2234"/>
      <c r="O127" s="2234"/>
      <c r="P127" s="2062"/>
      <c r="Q127" s="2234"/>
      <c r="R127" s="2234"/>
      <c r="S127" s="2234"/>
      <c r="T127" s="2234"/>
      <c r="U127" s="2234"/>
      <c r="V127" s="2234"/>
      <c r="W127" s="2234"/>
      <c r="X127" s="2234"/>
      <c r="Y127" s="2234"/>
      <c r="Z127" s="2234"/>
      <c r="AA127" s="2234"/>
      <c r="AB127" s="2234"/>
      <c r="AC127" s="2234"/>
      <c r="AD127" s="2234"/>
      <c r="AE127" s="2234"/>
      <c r="AF127" s="2234"/>
      <c r="AG127" s="2234"/>
      <c r="AH127" s="2234"/>
      <c r="AI127" s="2234"/>
      <c r="AJ127" s="2234"/>
      <c r="AK127" s="2234"/>
      <c r="AL127" s="2234"/>
      <c r="AM127" s="2234"/>
      <c r="AN127" s="2234"/>
      <c r="AO127" s="2234"/>
      <c r="AP127" s="2234"/>
      <c r="AQ127" s="2234"/>
      <c r="AR127" s="2234"/>
      <c r="AS127" s="2234"/>
      <c r="AT127" s="2234"/>
      <c r="AU127" s="2234"/>
      <c r="AV127" s="2234"/>
      <c r="AW127" s="2234"/>
      <c r="AX127" s="2234"/>
      <c r="AY127" s="2234"/>
      <c r="AZ127" s="2234"/>
      <c r="BA127" s="2234"/>
      <c r="BB127" s="2234"/>
      <c r="BC127" s="2234"/>
      <c r="BD127" s="2234"/>
      <c r="BE127" s="2234"/>
      <c r="BF127" s="2234"/>
    </row>
    <row r="128" spans="1:58" ht="54.75" customHeight="1">
      <c r="A128" s="2234"/>
      <c r="B128" s="2234"/>
      <c r="C128" s="2234"/>
      <c r="D128" s="2234"/>
      <c r="E128" s="2234"/>
      <c r="F128" s="2234"/>
      <c r="G128" s="2234"/>
      <c r="H128" s="2234"/>
      <c r="I128" s="2234"/>
      <c r="J128" s="2234"/>
      <c r="K128" s="2234"/>
      <c r="L128" s="2234"/>
      <c r="M128" s="2234"/>
      <c r="N128" s="2234"/>
      <c r="O128" s="2234"/>
      <c r="P128" s="2062"/>
      <c r="Q128" s="2234"/>
      <c r="R128" s="2234"/>
      <c r="S128" s="2234"/>
      <c r="T128" s="2234"/>
      <c r="U128" s="2234"/>
      <c r="V128" s="2234"/>
      <c r="W128" s="2234"/>
      <c r="X128" s="2234"/>
      <c r="Y128" s="2234"/>
      <c r="Z128" s="2234"/>
      <c r="AA128" s="2234"/>
      <c r="AB128" s="2234"/>
      <c r="AC128" s="2234"/>
      <c r="AD128" s="2234"/>
      <c r="AE128" s="2234"/>
      <c r="AF128" s="2234"/>
      <c r="AG128" s="2234"/>
      <c r="AH128" s="2234"/>
      <c r="AI128" s="2234"/>
      <c r="AJ128" s="2234"/>
      <c r="AK128" s="2234"/>
      <c r="AL128" s="2234"/>
      <c r="AM128" s="2234"/>
      <c r="AN128" s="2234"/>
      <c r="AO128" s="2234"/>
      <c r="AP128" s="2234"/>
      <c r="AQ128" s="2234"/>
      <c r="AR128" s="2234"/>
      <c r="AS128" s="2234"/>
      <c r="AT128" s="2234"/>
      <c r="AU128" s="2234"/>
      <c r="AV128" s="2234"/>
      <c r="AW128" s="2234"/>
      <c r="AX128" s="2234"/>
      <c r="AY128" s="2234"/>
      <c r="AZ128" s="2234"/>
      <c r="BA128" s="2234"/>
      <c r="BB128" s="2234"/>
      <c r="BC128" s="2234"/>
      <c r="BD128" s="2234"/>
      <c r="BE128" s="2234"/>
      <c r="BF128" s="2234"/>
    </row>
    <row r="129" spans="1:58" ht="54.75" customHeight="1">
      <c r="A129" s="2234"/>
      <c r="B129" s="2234"/>
      <c r="C129" s="2234"/>
      <c r="D129" s="2234"/>
      <c r="E129" s="2234"/>
      <c r="F129" s="2234"/>
      <c r="G129" s="2234"/>
      <c r="H129" s="2234"/>
      <c r="I129" s="2234"/>
      <c r="J129" s="2234"/>
      <c r="K129" s="2234"/>
      <c r="L129" s="2234"/>
      <c r="M129" s="2234"/>
      <c r="N129" s="2234"/>
      <c r="O129" s="2234"/>
      <c r="P129" s="2062"/>
      <c r="Q129" s="2234"/>
      <c r="R129" s="2234"/>
      <c r="S129" s="2234"/>
      <c r="T129" s="2234"/>
      <c r="U129" s="2234"/>
      <c r="V129" s="2234"/>
      <c r="W129" s="2234"/>
      <c r="X129" s="2234"/>
      <c r="Y129" s="2234"/>
      <c r="Z129" s="2234"/>
      <c r="AA129" s="2234"/>
      <c r="AB129" s="2234"/>
      <c r="AC129" s="2234"/>
      <c r="AD129" s="2234"/>
      <c r="AE129" s="2234"/>
      <c r="AF129" s="2234"/>
      <c r="AG129" s="2234"/>
      <c r="AH129" s="2234"/>
      <c r="AI129" s="2234"/>
      <c r="AJ129" s="2234"/>
      <c r="AK129" s="2234"/>
      <c r="AL129" s="2234"/>
      <c r="AM129" s="2234"/>
      <c r="AN129" s="2234"/>
      <c r="AO129" s="2234"/>
      <c r="AP129" s="2234"/>
      <c r="AQ129" s="2234"/>
      <c r="AR129" s="2234"/>
      <c r="AS129" s="2234"/>
      <c r="AT129" s="2234"/>
      <c r="AU129" s="2234"/>
      <c r="AV129" s="2234"/>
      <c r="AW129" s="2234"/>
      <c r="AX129" s="2234"/>
      <c r="AY129" s="2234"/>
      <c r="AZ129" s="2234"/>
      <c r="BA129" s="2234"/>
      <c r="BB129" s="2234"/>
      <c r="BC129" s="2234"/>
      <c r="BD129" s="2234"/>
      <c r="BE129" s="2234"/>
      <c r="BF129" s="2234"/>
    </row>
    <row r="130" spans="1:58" ht="54.75" customHeight="1">
      <c r="A130" s="2234"/>
      <c r="B130" s="2234"/>
      <c r="C130" s="2234"/>
      <c r="D130" s="2234"/>
      <c r="E130" s="2234"/>
      <c r="F130" s="2234"/>
      <c r="G130" s="2234"/>
      <c r="H130" s="2234"/>
      <c r="I130" s="2234"/>
      <c r="J130" s="2234"/>
      <c r="K130" s="2234"/>
      <c r="L130" s="2234"/>
      <c r="M130" s="2234"/>
      <c r="N130" s="2234"/>
      <c r="O130" s="2234"/>
      <c r="P130" s="2062"/>
      <c r="Q130" s="2234"/>
      <c r="R130" s="2234"/>
      <c r="S130" s="2234"/>
      <c r="T130" s="2234"/>
      <c r="U130" s="2234"/>
      <c r="V130" s="2234"/>
      <c r="W130" s="2234"/>
      <c r="X130" s="2234"/>
      <c r="Y130" s="2234"/>
      <c r="Z130" s="2234"/>
      <c r="AA130" s="2234"/>
      <c r="AB130" s="2234"/>
      <c r="AC130" s="2234"/>
      <c r="AD130" s="2234"/>
      <c r="AE130" s="2234"/>
      <c r="AF130" s="2234"/>
      <c r="AG130" s="2234"/>
      <c r="AH130" s="2234"/>
      <c r="AI130" s="2234"/>
      <c r="AJ130" s="2234"/>
      <c r="AK130" s="2234"/>
      <c r="AL130" s="2234"/>
      <c r="AM130" s="2234"/>
      <c r="AN130" s="2234"/>
      <c r="AO130" s="2234"/>
      <c r="AP130" s="2234"/>
      <c r="AQ130" s="2234"/>
      <c r="AR130" s="2234"/>
      <c r="AS130" s="2234"/>
      <c r="AT130" s="2234"/>
      <c r="AU130" s="2234"/>
      <c r="AV130" s="2234"/>
      <c r="AW130" s="2234"/>
      <c r="AX130" s="2234"/>
      <c r="AY130" s="2234"/>
      <c r="AZ130" s="2234"/>
      <c r="BA130" s="2234"/>
      <c r="BB130" s="2234"/>
      <c r="BC130" s="2234"/>
      <c r="BD130" s="2234"/>
      <c r="BE130" s="2234"/>
      <c r="BF130" s="2234"/>
    </row>
    <row r="131" spans="1:58" ht="54.75" customHeight="1">
      <c r="A131" s="2234"/>
      <c r="B131" s="2234"/>
      <c r="C131" s="2234"/>
      <c r="D131" s="2234"/>
      <c r="E131" s="2234"/>
      <c r="F131" s="2234"/>
      <c r="G131" s="2234"/>
      <c r="H131" s="2234"/>
      <c r="I131" s="2234"/>
      <c r="J131" s="2234"/>
      <c r="K131" s="2234"/>
      <c r="L131" s="2234"/>
      <c r="M131" s="2234"/>
      <c r="N131" s="2234"/>
      <c r="O131" s="2234"/>
      <c r="P131" s="2062"/>
      <c r="Q131" s="2234"/>
      <c r="R131" s="2234"/>
      <c r="S131" s="2234"/>
      <c r="T131" s="2234"/>
      <c r="U131" s="2234"/>
      <c r="V131" s="2234"/>
      <c r="W131" s="2234"/>
      <c r="X131" s="2234"/>
      <c r="Y131" s="2234"/>
      <c r="Z131" s="2234"/>
      <c r="AA131" s="2234"/>
      <c r="AB131" s="2234"/>
      <c r="AC131" s="2234"/>
      <c r="AD131" s="2234"/>
      <c r="AE131" s="2234"/>
      <c r="AF131" s="2234"/>
      <c r="AG131" s="2234"/>
      <c r="AH131" s="2234"/>
      <c r="AI131" s="2234"/>
      <c r="AJ131" s="2234"/>
      <c r="AK131" s="2234"/>
      <c r="AL131" s="2234"/>
      <c r="AM131" s="2234"/>
      <c r="AN131" s="2234"/>
      <c r="AO131" s="2234"/>
      <c r="AP131" s="2234"/>
      <c r="AQ131" s="2234"/>
      <c r="AR131" s="2234"/>
      <c r="AS131" s="2234"/>
      <c r="AT131" s="2234"/>
      <c r="AU131" s="2234"/>
      <c r="AV131" s="2234"/>
      <c r="AW131" s="2234"/>
      <c r="AX131" s="2234"/>
      <c r="AY131" s="2234"/>
      <c r="AZ131" s="2234"/>
      <c r="BA131" s="2234"/>
      <c r="BB131" s="2234"/>
      <c r="BC131" s="2234"/>
      <c r="BD131" s="2234"/>
      <c r="BE131" s="2234"/>
      <c r="BF131" s="2234"/>
    </row>
    <row r="132" spans="1:58" ht="54.75" customHeight="1">
      <c r="A132" s="2234"/>
      <c r="B132" s="2234"/>
      <c r="C132" s="2234"/>
      <c r="D132" s="2234"/>
      <c r="E132" s="2234"/>
      <c r="F132" s="2234"/>
      <c r="G132" s="2234"/>
      <c r="H132" s="2234"/>
      <c r="I132" s="2234"/>
      <c r="J132" s="2234"/>
      <c r="K132" s="2234"/>
      <c r="L132" s="2234"/>
      <c r="M132" s="2234"/>
      <c r="N132" s="2234"/>
      <c r="O132" s="2234"/>
      <c r="P132" s="2062"/>
      <c r="Q132" s="2234"/>
      <c r="R132" s="2234"/>
      <c r="S132" s="2234"/>
      <c r="T132" s="2234"/>
      <c r="U132" s="2234"/>
      <c r="V132" s="2234"/>
      <c r="W132" s="2234"/>
      <c r="X132" s="2234"/>
      <c r="Y132" s="2234"/>
      <c r="Z132" s="2234"/>
      <c r="AA132" s="2234"/>
      <c r="AB132" s="2234"/>
      <c r="AC132" s="2234"/>
      <c r="AD132" s="2234"/>
      <c r="AE132" s="2234"/>
      <c r="AF132" s="2234"/>
      <c r="AG132" s="2234"/>
      <c r="AH132" s="2234"/>
      <c r="AI132" s="2234"/>
      <c r="AJ132" s="2234"/>
      <c r="AK132" s="2234"/>
      <c r="AL132" s="2234"/>
      <c r="AM132" s="2234"/>
      <c r="AN132" s="2234"/>
      <c r="AO132" s="2234"/>
      <c r="AP132" s="2234"/>
      <c r="AQ132" s="2234"/>
      <c r="AR132" s="2234"/>
      <c r="AS132" s="2234"/>
      <c r="AT132" s="2234"/>
      <c r="AU132" s="2234"/>
      <c r="AV132" s="2234"/>
      <c r="AW132" s="2234"/>
      <c r="AX132" s="2234"/>
      <c r="AY132" s="2234"/>
      <c r="AZ132" s="2234"/>
      <c r="BA132" s="2234"/>
      <c r="BB132" s="2234"/>
      <c r="BC132" s="2234"/>
      <c r="BD132" s="2234"/>
      <c r="BE132" s="2234"/>
      <c r="BF132" s="2234"/>
    </row>
    <row r="133" spans="1:58" ht="54.75" customHeight="1">
      <c r="A133" s="2234"/>
      <c r="B133" s="2234"/>
      <c r="C133" s="2234"/>
      <c r="D133" s="2234"/>
      <c r="E133" s="2234"/>
      <c r="F133" s="2234"/>
      <c r="G133" s="2234"/>
      <c r="H133" s="2234"/>
      <c r="I133" s="2234"/>
      <c r="J133" s="2234"/>
      <c r="K133" s="2234"/>
      <c r="L133" s="2234"/>
      <c r="M133" s="2234"/>
      <c r="N133" s="2234"/>
      <c r="O133" s="2234"/>
      <c r="P133" s="2062"/>
      <c r="Q133" s="2234"/>
      <c r="R133" s="2234"/>
      <c r="S133" s="2234"/>
      <c r="T133" s="2234"/>
      <c r="U133" s="2234"/>
      <c r="V133" s="2234"/>
      <c r="W133" s="2234"/>
      <c r="X133" s="2234"/>
      <c r="Y133" s="2234"/>
      <c r="Z133" s="2234"/>
      <c r="AA133" s="2234"/>
      <c r="AB133" s="2234"/>
      <c r="AC133" s="2234"/>
      <c r="AD133" s="2234"/>
      <c r="AE133" s="2234"/>
      <c r="AF133" s="2234"/>
      <c r="AG133" s="2234"/>
      <c r="AH133" s="2234"/>
      <c r="AI133" s="2234"/>
      <c r="AJ133" s="2234"/>
      <c r="AK133" s="2234"/>
      <c r="AL133" s="2234"/>
      <c r="AM133" s="2234"/>
      <c r="AN133" s="2234"/>
      <c r="AO133" s="2234"/>
      <c r="AP133" s="2234"/>
      <c r="AQ133" s="2234"/>
      <c r="AR133" s="2234"/>
      <c r="AS133" s="2234"/>
      <c r="AT133" s="2234"/>
      <c r="AU133" s="2234"/>
      <c r="AV133" s="2234"/>
      <c r="AW133" s="2234"/>
      <c r="AX133" s="2234"/>
      <c r="AY133" s="2234"/>
      <c r="AZ133" s="2234"/>
      <c r="BA133" s="2234"/>
      <c r="BB133" s="2234"/>
      <c r="BC133" s="2234"/>
      <c r="BD133" s="2234"/>
      <c r="BE133" s="2234"/>
      <c r="BF133" s="2234"/>
    </row>
    <row r="134" spans="1:58" ht="54.75" customHeight="1">
      <c r="A134" s="2234"/>
      <c r="B134" s="2234"/>
      <c r="C134" s="2234"/>
      <c r="D134" s="2234"/>
      <c r="E134" s="2234"/>
      <c r="F134" s="2234"/>
      <c r="G134" s="2234"/>
      <c r="H134" s="2234"/>
      <c r="I134" s="2234"/>
      <c r="J134" s="2234"/>
      <c r="K134" s="2234"/>
      <c r="L134" s="2234"/>
      <c r="M134" s="2234"/>
      <c r="N134" s="2234"/>
      <c r="O134" s="2234"/>
      <c r="P134" s="2062"/>
      <c r="Q134" s="2234"/>
      <c r="R134" s="2234"/>
      <c r="S134" s="2234"/>
      <c r="T134" s="2234"/>
      <c r="U134" s="2234"/>
      <c r="V134" s="2234"/>
      <c r="W134" s="2234"/>
      <c r="X134" s="2234"/>
      <c r="Y134" s="2234"/>
      <c r="Z134" s="2234"/>
      <c r="AA134" s="2234"/>
      <c r="AB134" s="2234"/>
      <c r="AC134" s="2234"/>
      <c r="AD134" s="2234"/>
      <c r="AE134" s="2234"/>
      <c r="AF134" s="2234"/>
      <c r="AG134" s="2234"/>
      <c r="AH134" s="2234"/>
      <c r="AI134" s="2234"/>
      <c r="AJ134" s="2234"/>
      <c r="AK134" s="2234"/>
      <c r="AL134" s="2234"/>
      <c r="AM134" s="2234"/>
      <c r="AN134" s="2234"/>
      <c r="AO134" s="2234"/>
      <c r="AP134" s="2234"/>
      <c r="AQ134" s="2234"/>
      <c r="AR134" s="2234"/>
      <c r="AS134" s="2234"/>
      <c r="AT134" s="2234"/>
      <c r="AU134" s="2234"/>
      <c r="AV134" s="2234"/>
      <c r="AW134" s="2234"/>
      <c r="AX134" s="2234"/>
      <c r="AY134" s="2234"/>
      <c r="AZ134" s="2234"/>
      <c r="BA134" s="2234"/>
      <c r="BB134" s="2234"/>
      <c r="BC134" s="2234"/>
      <c r="BD134" s="2234"/>
      <c r="BE134" s="2234"/>
      <c r="BF134" s="2234"/>
    </row>
    <row r="135" spans="1:58" ht="54.75" customHeight="1">
      <c r="A135" s="2234"/>
      <c r="B135" s="2234"/>
      <c r="C135" s="2234"/>
      <c r="D135" s="2234"/>
      <c r="E135" s="2234"/>
      <c r="F135" s="2234"/>
      <c r="G135" s="2234"/>
      <c r="H135" s="2234"/>
      <c r="I135" s="2234"/>
      <c r="J135" s="2234"/>
      <c r="K135" s="2234"/>
      <c r="L135" s="2234"/>
      <c r="M135" s="2234"/>
      <c r="N135" s="2234"/>
      <c r="O135" s="2234"/>
      <c r="P135" s="2062"/>
      <c r="Q135" s="2234"/>
      <c r="R135" s="2234"/>
      <c r="S135" s="2234"/>
      <c r="T135" s="2234"/>
      <c r="U135" s="2234"/>
      <c r="V135" s="2234"/>
      <c r="W135" s="2234"/>
      <c r="X135" s="2234"/>
      <c r="Y135" s="2234"/>
      <c r="Z135" s="2234"/>
      <c r="AA135" s="2234"/>
      <c r="AB135" s="2234"/>
      <c r="AC135" s="2234"/>
      <c r="AD135" s="2234"/>
      <c r="AE135" s="2234"/>
      <c r="AF135" s="2234"/>
      <c r="AG135" s="2234"/>
      <c r="AH135" s="2234"/>
      <c r="AI135" s="2234"/>
      <c r="AJ135" s="2234"/>
      <c r="AK135" s="2234"/>
      <c r="AL135" s="2234"/>
      <c r="AM135" s="2234"/>
      <c r="AN135" s="2234"/>
      <c r="AO135" s="2234"/>
      <c r="AP135" s="2234"/>
      <c r="AQ135" s="2234"/>
      <c r="AR135" s="2234"/>
      <c r="AS135" s="2234"/>
      <c r="AT135" s="2234"/>
      <c r="AU135" s="2234"/>
      <c r="AV135" s="2234"/>
      <c r="AW135" s="2234"/>
      <c r="AX135" s="2234"/>
      <c r="AY135" s="2234"/>
      <c r="AZ135" s="2234"/>
      <c r="BA135" s="2234"/>
      <c r="BB135" s="2234"/>
      <c r="BC135" s="2234"/>
      <c r="BD135" s="2234"/>
      <c r="BE135" s="2234"/>
      <c r="BF135" s="2234"/>
    </row>
    <row r="136" spans="1:58" ht="54.75" customHeight="1">
      <c r="A136" s="2234"/>
      <c r="B136" s="2234"/>
      <c r="C136" s="2234"/>
      <c r="D136" s="2234"/>
      <c r="E136" s="2234"/>
      <c r="F136" s="2234"/>
      <c r="G136" s="2234"/>
      <c r="H136" s="2234"/>
      <c r="I136" s="2234"/>
      <c r="J136" s="2234"/>
      <c r="K136" s="2234"/>
      <c r="L136" s="2234"/>
      <c r="M136" s="2234"/>
      <c r="N136" s="2234"/>
      <c r="O136" s="2234"/>
      <c r="P136" s="2062"/>
      <c r="Q136" s="2234"/>
      <c r="R136" s="2234"/>
      <c r="S136" s="2234"/>
      <c r="T136" s="2234"/>
      <c r="U136" s="2234"/>
      <c r="V136" s="2234"/>
      <c r="W136" s="2234"/>
      <c r="X136" s="2234"/>
      <c r="Y136" s="2234"/>
      <c r="Z136" s="2234"/>
      <c r="AA136" s="2234"/>
      <c r="AB136" s="2234"/>
      <c r="AC136" s="2234"/>
      <c r="AD136" s="2234"/>
      <c r="AE136" s="2234"/>
      <c r="AF136" s="2234"/>
      <c r="AG136" s="2234"/>
      <c r="AH136" s="2234"/>
      <c r="AI136" s="2234"/>
      <c r="AJ136" s="2234"/>
      <c r="AK136" s="2234"/>
      <c r="AL136" s="2234"/>
      <c r="AM136" s="2234"/>
      <c r="AN136" s="2234"/>
      <c r="AO136" s="2234"/>
      <c r="AP136" s="2234"/>
      <c r="AQ136" s="2234"/>
      <c r="AR136" s="2234"/>
      <c r="AS136" s="2234"/>
      <c r="AT136" s="2234"/>
      <c r="AU136" s="2234"/>
      <c r="AV136" s="2234"/>
      <c r="AW136" s="2234"/>
      <c r="AX136" s="2234"/>
      <c r="AY136" s="2234"/>
      <c r="AZ136" s="2234"/>
      <c r="BA136" s="2234"/>
      <c r="BB136" s="2234"/>
      <c r="BC136" s="2234"/>
      <c r="BD136" s="2234"/>
      <c r="BE136" s="2234"/>
      <c r="BF136" s="2234"/>
    </row>
    <row r="137" spans="1:58" ht="54.75" customHeight="1">
      <c r="A137" s="2234"/>
      <c r="B137" s="2234"/>
      <c r="C137" s="2234"/>
      <c r="D137" s="2234"/>
      <c r="E137" s="2234"/>
      <c r="F137" s="2234"/>
      <c r="G137" s="2234"/>
      <c r="H137" s="2234"/>
      <c r="I137" s="2234"/>
      <c r="J137" s="2234"/>
      <c r="K137" s="2234"/>
      <c r="L137" s="2234"/>
      <c r="M137" s="2234"/>
      <c r="N137" s="2234"/>
      <c r="O137" s="2234"/>
      <c r="P137" s="2062"/>
      <c r="Q137" s="2234"/>
      <c r="R137" s="2234"/>
      <c r="S137" s="2234"/>
      <c r="T137" s="2234"/>
      <c r="U137" s="2234"/>
      <c r="V137" s="2234"/>
      <c r="W137" s="2234"/>
      <c r="X137" s="2234"/>
      <c r="Y137" s="2234"/>
      <c r="Z137" s="2234"/>
      <c r="AA137" s="2234"/>
      <c r="AB137" s="2234"/>
      <c r="AC137" s="2234"/>
      <c r="AD137" s="2234"/>
      <c r="AE137" s="2234"/>
      <c r="AF137" s="2234"/>
      <c r="AG137" s="2234"/>
      <c r="AH137" s="2234"/>
      <c r="AI137" s="2234"/>
      <c r="AJ137" s="2234"/>
      <c r="AK137" s="2234"/>
      <c r="AL137" s="2234"/>
      <c r="AM137" s="2234"/>
      <c r="AN137" s="2234"/>
      <c r="AO137" s="2234"/>
      <c r="AP137" s="2234"/>
      <c r="AQ137" s="2234"/>
      <c r="AR137" s="2234"/>
      <c r="AS137" s="2234"/>
      <c r="AT137" s="2234"/>
      <c r="AU137" s="2234"/>
      <c r="AV137" s="2234"/>
      <c r="AW137" s="2234"/>
      <c r="AX137" s="2234"/>
      <c r="AY137" s="2234"/>
      <c r="AZ137" s="2234"/>
      <c r="BA137" s="2234"/>
      <c r="BB137" s="2234"/>
      <c r="BC137" s="2234"/>
      <c r="BD137" s="2234"/>
      <c r="BE137" s="2234"/>
      <c r="BF137" s="2234"/>
    </row>
    <row r="138" spans="1:58" ht="54.75" customHeight="1">
      <c r="A138" s="2234"/>
      <c r="B138" s="2234"/>
      <c r="C138" s="2234"/>
      <c r="D138" s="2234"/>
      <c r="E138" s="2234"/>
      <c r="F138" s="2234"/>
      <c r="G138" s="2234"/>
      <c r="H138" s="2234"/>
      <c r="I138" s="2234"/>
      <c r="J138" s="2234"/>
      <c r="K138" s="2234"/>
      <c r="L138" s="2234"/>
      <c r="M138" s="2234"/>
      <c r="N138" s="2234"/>
      <c r="O138" s="2234"/>
      <c r="P138" s="2062"/>
      <c r="Q138" s="2234"/>
      <c r="R138" s="2234"/>
      <c r="S138" s="2234"/>
      <c r="T138" s="2234"/>
      <c r="U138" s="2234"/>
      <c r="V138" s="2234"/>
      <c r="W138" s="2234"/>
      <c r="X138" s="2234"/>
      <c r="Y138" s="2234"/>
      <c r="Z138" s="2234"/>
      <c r="AA138" s="2234"/>
      <c r="AB138" s="2234"/>
      <c r="AC138" s="2234"/>
      <c r="AD138" s="2234"/>
      <c r="AE138" s="2234"/>
      <c r="AF138" s="2234"/>
      <c r="AG138" s="2234"/>
      <c r="AH138" s="2234"/>
      <c r="AI138" s="2234"/>
      <c r="AJ138" s="2234"/>
      <c r="AK138" s="2234"/>
      <c r="AL138" s="2234"/>
      <c r="AM138" s="2234"/>
      <c r="AN138" s="2234"/>
      <c r="AO138" s="2234"/>
      <c r="AP138" s="2234"/>
      <c r="AQ138" s="2234"/>
      <c r="AR138" s="2234"/>
      <c r="AS138" s="2234"/>
      <c r="AT138" s="2234"/>
      <c r="AU138" s="2234"/>
      <c r="AV138" s="2234"/>
      <c r="AW138" s="2234"/>
      <c r="AX138" s="2234"/>
      <c r="AY138" s="2234"/>
      <c r="AZ138" s="2234"/>
      <c r="BA138" s="2234"/>
      <c r="BB138" s="2234"/>
      <c r="BC138" s="2234"/>
      <c r="BD138" s="2234"/>
      <c r="BE138" s="2234"/>
      <c r="BF138" s="2234"/>
    </row>
    <row r="139" spans="1:58" ht="54.75" customHeight="1">
      <c r="A139" s="2234"/>
      <c r="B139" s="2234"/>
      <c r="C139" s="2234"/>
      <c r="D139" s="2234"/>
      <c r="E139" s="2234"/>
      <c r="F139" s="2234"/>
      <c r="G139" s="2234"/>
      <c r="H139" s="2234"/>
      <c r="I139" s="2234"/>
      <c r="J139" s="2234"/>
      <c r="K139" s="2234"/>
      <c r="L139" s="2234"/>
      <c r="M139" s="2234"/>
      <c r="N139" s="2234"/>
      <c r="O139" s="2234"/>
      <c r="P139" s="2062"/>
      <c r="Q139" s="2234"/>
      <c r="R139" s="2234"/>
      <c r="S139" s="2234"/>
      <c r="T139" s="2234"/>
      <c r="U139" s="2234"/>
      <c r="V139" s="2234"/>
      <c r="W139" s="2234"/>
      <c r="X139" s="2234"/>
      <c r="Y139" s="2234"/>
      <c r="Z139" s="2234"/>
      <c r="AA139" s="2234"/>
      <c r="AB139" s="2234"/>
      <c r="AC139" s="2234"/>
      <c r="AD139" s="2234"/>
      <c r="AE139" s="2234"/>
      <c r="AF139" s="2234"/>
      <c r="AG139" s="2234"/>
      <c r="AH139" s="2234"/>
      <c r="AI139" s="2234"/>
      <c r="AJ139" s="2234"/>
      <c r="AK139" s="2234"/>
      <c r="AL139" s="2234"/>
      <c r="AM139" s="2234"/>
      <c r="AN139" s="2234"/>
      <c r="AO139" s="2234"/>
      <c r="AP139" s="2234"/>
      <c r="AQ139" s="2234"/>
      <c r="AR139" s="2234"/>
      <c r="AS139" s="2234"/>
      <c r="AT139" s="2234"/>
      <c r="AU139" s="2234"/>
      <c r="AV139" s="2234"/>
      <c r="AW139" s="2234"/>
      <c r="AX139" s="2234"/>
      <c r="AY139" s="2234"/>
      <c r="AZ139" s="2234"/>
      <c r="BA139" s="2234"/>
      <c r="BB139" s="2234"/>
      <c r="BC139" s="2234"/>
      <c r="BD139" s="2234"/>
      <c r="BE139" s="2234"/>
      <c r="BF139" s="2234"/>
    </row>
    <row r="140" spans="1:58" ht="54.75" customHeight="1">
      <c r="A140" s="2234"/>
      <c r="B140" s="2234"/>
      <c r="C140" s="2234"/>
      <c r="D140" s="2234"/>
      <c r="E140" s="2234"/>
      <c r="F140" s="2234"/>
      <c r="G140" s="2234"/>
      <c r="H140" s="2234"/>
      <c r="I140" s="2234"/>
      <c r="J140" s="2234"/>
      <c r="K140" s="2234"/>
      <c r="L140" s="2234"/>
      <c r="M140" s="2234"/>
      <c r="N140" s="2234"/>
      <c r="O140" s="2234"/>
      <c r="P140" s="2062"/>
      <c r="Q140" s="2234"/>
      <c r="R140" s="2234"/>
      <c r="S140" s="2234"/>
      <c r="T140" s="2234"/>
      <c r="U140" s="2234"/>
      <c r="V140" s="2234"/>
      <c r="W140" s="2234"/>
      <c r="X140" s="2234"/>
      <c r="Y140" s="2234"/>
      <c r="Z140" s="2234"/>
      <c r="AA140" s="2234"/>
      <c r="AB140" s="2234"/>
      <c r="AC140" s="2234"/>
      <c r="AD140" s="2234"/>
      <c r="AE140" s="2234"/>
      <c r="AF140" s="2234"/>
      <c r="AG140" s="2234"/>
      <c r="AH140" s="2234"/>
      <c r="AI140" s="2234"/>
      <c r="AJ140" s="2234"/>
      <c r="AK140" s="2234"/>
      <c r="AL140" s="2234"/>
      <c r="AM140" s="2234"/>
      <c r="AN140" s="2234"/>
      <c r="AO140" s="2234"/>
      <c r="AP140" s="2234"/>
      <c r="AQ140" s="2234"/>
      <c r="AR140" s="2234"/>
      <c r="AS140" s="2234"/>
      <c r="AT140" s="2234"/>
      <c r="AU140" s="2234"/>
      <c r="AV140" s="2234"/>
      <c r="AW140" s="2234"/>
      <c r="AX140" s="2234"/>
      <c r="AY140" s="2234"/>
      <c r="AZ140" s="2234"/>
      <c r="BA140" s="2234"/>
      <c r="BB140" s="2234"/>
      <c r="BC140" s="2234"/>
      <c r="BD140" s="2234"/>
      <c r="BE140" s="2234"/>
      <c r="BF140" s="2234"/>
    </row>
    <row r="141" spans="1:58" ht="54.75" customHeight="1">
      <c r="A141" s="2234"/>
      <c r="B141" s="2234"/>
      <c r="C141" s="2234"/>
      <c r="D141" s="2234"/>
      <c r="E141" s="2234"/>
      <c r="F141" s="2234"/>
      <c r="G141" s="2234"/>
      <c r="H141" s="2234"/>
      <c r="I141" s="2234"/>
      <c r="J141" s="2234"/>
      <c r="K141" s="2234"/>
      <c r="L141" s="2234"/>
      <c r="M141" s="2234"/>
      <c r="N141" s="2234"/>
      <c r="O141" s="2234"/>
      <c r="P141" s="2062"/>
      <c r="Q141" s="2234"/>
      <c r="R141" s="2234"/>
      <c r="S141" s="2234"/>
      <c r="T141" s="2234"/>
      <c r="U141" s="2234"/>
      <c r="V141" s="2234"/>
      <c r="W141" s="2234"/>
      <c r="X141" s="2234"/>
      <c r="Y141" s="2234"/>
      <c r="Z141" s="2234"/>
      <c r="AA141" s="2234"/>
      <c r="AB141" s="2234"/>
      <c r="AC141" s="2234"/>
      <c r="AD141" s="2234"/>
      <c r="AE141" s="2234"/>
      <c r="AF141" s="2234"/>
      <c r="AG141" s="2234"/>
      <c r="AH141" s="2234"/>
      <c r="AI141" s="2234"/>
      <c r="AJ141" s="2234"/>
      <c r="AK141" s="2234"/>
      <c r="AL141" s="2234"/>
      <c r="AM141" s="2234"/>
      <c r="AN141" s="2234"/>
      <c r="AO141" s="2234"/>
      <c r="AP141" s="2234"/>
      <c r="AQ141" s="2234"/>
      <c r="AR141" s="2234"/>
      <c r="AS141" s="2234"/>
      <c r="AT141" s="2234"/>
      <c r="AU141" s="2234"/>
      <c r="AV141" s="2234"/>
      <c r="AW141" s="2234"/>
      <c r="AX141" s="2234"/>
      <c r="AY141" s="2234"/>
      <c r="AZ141" s="2234"/>
      <c r="BA141" s="2234"/>
      <c r="BB141" s="2234"/>
      <c r="BC141" s="2234"/>
      <c r="BD141" s="2234"/>
      <c r="BE141" s="2234"/>
      <c r="BF141" s="2234"/>
    </row>
    <row r="142" spans="1:58" ht="54.75" customHeight="1">
      <c r="A142" s="2234"/>
      <c r="B142" s="2234"/>
      <c r="C142" s="2234"/>
      <c r="D142" s="2234"/>
      <c r="E142" s="2234"/>
      <c r="F142" s="2234"/>
      <c r="G142" s="2234"/>
      <c r="H142" s="2234"/>
      <c r="I142" s="2234"/>
      <c r="J142" s="2234"/>
      <c r="K142" s="2234"/>
      <c r="L142" s="2234"/>
      <c r="M142" s="2234"/>
      <c r="N142" s="2234"/>
      <c r="O142" s="2234"/>
      <c r="P142" s="2062"/>
      <c r="Q142" s="2234"/>
      <c r="R142" s="2234"/>
      <c r="S142" s="2234"/>
      <c r="T142" s="2234"/>
      <c r="U142" s="2234"/>
      <c r="V142" s="2234"/>
      <c r="W142" s="2234"/>
      <c r="X142" s="2234"/>
      <c r="Y142" s="2234"/>
      <c r="Z142" s="2234"/>
      <c r="AA142" s="2234"/>
      <c r="AB142" s="2234"/>
      <c r="AC142" s="2234"/>
      <c r="AD142" s="2234"/>
      <c r="AE142" s="2234"/>
      <c r="AF142" s="2234"/>
      <c r="AG142" s="2234"/>
      <c r="AH142" s="2234"/>
      <c r="AI142" s="2234"/>
      <c r="AJ142" s="2234"/>
      <c r="AK142" s="2234"/>
      <c r="AL142" s="2234"/>
      <c r="AM142" s="2234"/>
      <c r="AN142" s="2234"/>
      <c r="AO142" s="2234"/>
      <c r="AP142" s="2234"/>
      <c r="AQ142" s="2234"/>
      <c r="AR142" s="2234"/>
      <c r="AS142" s="2234"/>
      <c r="AT142" s="2234"/>
      <c r="AU142" s="2234"/>
      <c r="AV142" s="2234"/>
      <c r="AW142" s="2234"/>
      <c r="AX142" s="2234"/>
      <c r="AY142" s="2234"/>
      <c r="AZ142" s="2234"/>
      <c r="BA142" s="2234"/>
      <c r="BB142" s="2234"/>
      <c r="BC142" s="2234"/>
      <c r="BD142" s="2234"/>
      <c r="BE142" s="2234"/>
      <c r="BF142" s="2234"/>
    </row>
    <row r="143" spans="1:58" ht="54.75" customHeight="1">
      <c r="A143" s="2234"/>
      <c r="B143" s="2234"/>
      <c r="C143" s="2234"/>
      <c r="D143" s="2234"/>
      <c r="E143" s="2234"/>
      <c r="F143" s="2234"/>
      <c r="G143" s="2234"/>
      <c r="H143" s="2234"/>
      <c r="I143" s="2234"/>
      <c r="J143" s="2234"/>
      <c r="K143" s="2234"/>
      <c r="L143" s="2234"/>
      <c r="M143" s="2234"/>
      <c r="N143" s="2234"/>
      <c r="O143" s="2234"/>
      <c r="P143" s="2062"/>
      <c r="Q143" s="2234"/>
      <c r="R143" s="2234"/>
      <c r="S143" s="2234"/>
      <c r="T143" s="2234"/>
      <c r="U143" s="2234"/>
      <c r="V143" s="2234"/>
      <c r="W143" s="2234"/>
      <c r="X143" s="2234"/>
      <c r="Y143" s="2234"/>
      <c r="Z143" s="2234"/>
      <c r="AA143" s="2234"/>
      <c r="AB143" s="2234"/>
      <c r="AC143" s="2234"/>
      <c r="AD143" s="2234"/>
      <c r="AE143" s="2234"/>
      <c r="AF143" s="2234"/>
      <c r="AG143" s="2234"/>
      <c r="AH143" s="2234"/>
      <c r="AI143" s="2234"/>
      <c r="AJ143" s="2234"/>
      <c r="AK143" s="2234"/>
      <c r="AL143" s="2234"/>
      <c r="AM143" s="2234"/>
      <c r="AN143" s="2234"/>
      <c r="AO143" s="2234"/>
      <c r="AP143" s="2234"/>
      <c r="AQ143" s="2234"/>
      <c r="AR143" s="2234"/>
      <c r="AS143" s="2234"/>
      <c r="AT143" s="2234"/>
      <c r="AU143" s="2234"/>
      <c r="AV143" s="2234"/>
      <c r="AW143" s="2234"/>
      <c r="AX143" s="2234"/>
      <c r="AY143" s="2234"/>
      <c r="AZ143" s="2234"/>
      <c r="BA143" s="2234"/>
      <c r="BB143" s="2234"/>
      <c r="BC143" s="2234"/>
      <c r="BD143" s="2234"/>
      <c r="BE143" s="2234"/>
      <c r="BF143" s="2234"/>
    </row>
    <row r="144" spans="1:58" ht="54.75" customHeight="1">
      <c r="A144" s="2234"/>
      <c r="B144" s="2234"/>
      <c r="C144" s="2234"/>
      <c r="D144" s="2234"/>
      <c r="E144" s="2234"/>
      <c r="F144" s="2234"/>
      <c r="G144" s="2234"/>
      <c r="H144" s="2234"/>
      <c r="I144" s="2234"/>
      <c r="J144" s="2234"/>
      <c r="K144" s="2234"/>
      <c r="L144" s="2234"/>
      <c r="M144" s="2234"/>
      <c r="N144" s="2234"/>
      <c r="O144" s="2234"/>
      <c r="P144" s="2062"/>
      <c r="Q144" s="2234"/>
      <c r="R144" s="2234"/>
      <c r="S144" s="2234"/>
      <c r="T144" s="2234"/>
      <c r="U144" s="2234"/>
      <c r="V144" s="2234"/>
      <c r="W144" s="2234"/>
      <c r="X144" s="2234"/>
      <c r="Y144" s="2234"/>
      <c r="Z144" s="2234"/>
      <c r="AA144" s="2234"/>
      <c r="AB144" s="2234"/>
      <c r="AC144" s="2234"/>
      <c r="AD144" s="2234"/>
      <c r="AE144" s="2234"/>
      <c r="AF144" s="2234"/>
      <c r="AG144" s="2234"/>
      <c r="AH144" s="2234"/>
      <c r="AI144" s="2234"/>
      <c r="AJ144" s="2234"/>
      <c r="AK144" s="2234"/>
      <c r="AL144" s="2234"/>
      <c r="AM144" s="2234"/>
      <c r="AN144" s="2234"/>
      <c r="AO144" s="2234"/>
      <c r="AP144" s="2234"/>
      <c r="AQ144" s="2234"/>
      <c r="AR144" s="2234"/>
      <c r="AS144" s="2234"/>
      <c r="AT144" s="2234"/>
      <c r="AU144" s="2234"/>
      <c r="AV144" s="2234"/>
      <c r="AW144" s="2234"/>
      <c r="AX144" s="2234"/>
      <c r="AY144" s="2234"/>
      <c r="AZ144" s="2234"/>
      <c r="BA144" s="2234"/>
      <c r="BB144" s="2234"/>
      <c r="BC144" s="2234"/>
      <c r="BD144" s="2234"/>
      <c r="BE144" s="2234"/>
      <c r="BF144" s="2234"/>
    </row>
    <row r="145" spans="1:58" ht="54.75" customHeight="1">
      <c r="A145" s="2234"/>
      <c r="B145" s="2234"/>
      <c r="C145" s="2234"/>
      <c r="D145" s="2234"/>
      <c r="E145" s="2234"/>
      <c r="F145" s="2234"/>
      <c r="G145" s="2234"/>
      <c r="H145" s="2234"/>
      <c r="I145" s="2234"/>
      <c r="J145" s="2234"/>
      <c r="K145" s="2234"/>
      <c r="L145" s="2234"/>
      <c r="M145" s="2234"/>
      <c r="N145" s="2234"/>
      <c r="O145" s="2234"/>
      <c r="P145" s="2062"/>
      <c r="Q145" s="2234"/>
      <c r="R145" s="2234"/>
      <c r="S145" s="2234"/>
      <c r="T145" s="2234"/>
      <c r="U145" s="2234"/>
      <c r="V145" s="2234"/>
      <c r="W145" s="2234"/>
      <c r="X145" s="2234"/>
      <c r="Y145" s="2234"/>
      <c r="Z145" s="2234"/>
      <c r="AA145" s="2234"/>
      <c r="AB145" s="2234"/>
      <c r="AC145" s="2234"/>
      <c r="AD145" s="2234"/>
      <c r="AE145" s="2234"/>
      <c r="AF145" s="2234"/>
      <c r="AG145" s="2234"/>
      <c r="AH145" s="2234"/>
      <c r="AI145" s="2234"/>
      <c r="AJ145" s="2234"/>
      <c r="AK145" s="2234"/>
      <c r="AL145" s="2234"/>
      <c r="AM145" s="2234"/>
      <c r="AN145" s="2234"/>
      <c r="AO145" s="2234"/>
      <c r="AP145" s="2234"/>
      <c r="AQ145" s="2234"/>
      <c r="AR145" s="2234"/>
      <c r="AS145" s="2234"/>
      <c r="AT145" s="2234"/>
      <c r="AU145" s="2234"/>
      <c r="AV145" s="2234"/>
      <c r="AW145" s="2234"/>
      <c r="AX145" s="2234"/>
      <c r="AY145" s="2234"/>
      <c r="AZ145" s="2234"/>
      <c r="BA145" s="2234"/>
      <c r="BB145" s="2234"/>
      <c r="BC145" s="2234"/>
      <c r="BD145" s="2234"/>
      <c r="BE145" s="2234"/>
      <c r="BF145" s="2234"/>
    </row>
    <row r="146" spans="1:58" ht="54.75" customHeight="1">
      <c r="A146" s="2234"/>
      <c r="B146" s="2234"/>
      <c r="C146" s="2234"/>
      <c r="D146" s="2234"/>
      <c r="E146" s="2234"/>
      <c r="F146" s="2234"/>
      <c r="G146" s="2234"/>
      <c r="H146" s="2234"/>
      <c r="I146" s="2234"/>
      <c r="J146" s="2234"/>
      <c r="K146" s="2234"/>
      <c r="L146" s="2234"/>
      <c r="M146" s="2234"/>
      <c r="N146" s="2234"/>
      <c r="O146" s="2234"/>
      <c r="P146" s="2062"/>
      <c r="Q146" s="2234"/>
      <c r="R146" s="2234"/>
      <c r="S146" s="2234"/>
      <c r="T146" s="2234"/>
      <c r="U146" s="2234"/>
      <c r="V146" s="2234"/>
      <c r="W146" s="2234"/>
      <c r="X146" s="2234"/>
      <c r="Y146" s="2234"/>
      <c r="Z146" s="2234"/>
      <c r="AA146" s="2234"/>
      <c r="AB146" s="2234"/>
      <c r="AC146" s="2234"/>
      <c r="AD146" s="2234"/>
      <c r="AE146" s="2234"/>
      <c r="AF146" s="2234"/>
      <c r="AG146" s="2234"/>
      <c r="AH146" s="2234"/>
      <c r="AI146" s="2234"/>
      <c r="AJ146" s="2234"/>
      <c r="AK146" s="2234"/>
      <c r="AL146" s="2234"/>
      <c r="AM146" s="2234"/>
      <c r="AN146" s="2234"/>
      <c r="AO146" s="2234"/>
      <c r="AP146" s="2234"/>
      <c r="AQ146" s="2234"/>
      <c r="AR146" s="2234"/>
      <c r="AS146" s="2234"/>
      <c r="AT146" s="2234"/>
      <c r="AU146" s="2234"/>
      <c r="AV146" s="2234"/>
      <c r="AW146" s="2234"/>
      <c r="AX146" s="2234"/>
      <c r="AY146" s="2234"/>
      <c r="AZ146" s="2234"/>
      <c r="BA146" s="2234"/>
      <c r="BB146" s="2234"/>
      <c r="BC146" s="2234"/>
      <c r="BD146" s="2234"/>
      <c r="BE146" s="2234"/>
      <c r="BF146" s="2234"/>
    </row>
    <row r="147" spans="1:58" ht="54.75" customHeight="1">
      <c r="A147" s="2234"/>
      <c r="B147" s="2234"/>
      <c r="C147" s="2234"/>
      <c r="D147" s="2234"/>
      <c r="E147" s="2234"/>
      <c r="F147" s="2234"/>
      <c r="G147" s="2234"/>
      <c r="H147" s="2234"/>
      <c r="I147" s="2234"/>
      <c r="J147" s="2234"/>
      <c r="K147" s="2234"/>
      <c r="L147" s="2234"/>
      <c r="M147" s="2234"/>
      <c r="N147" s="2234"/>
      <c r="O147" s="2234"/>
      <c r="P147" s="2062"/>
      <c r="Q147" s="2234"/>
      <c r="R147" s="2234"/>
      <c r="S147" s="2234"/>
      <c r="T147" s="2234"/>
      <c r="U147" s="2234"/>
      <c r="V147" s="2234"/>
      <c r="W147" s="2234"/>
      <c r="X147" s="2234"/>
      <c r="Y147" s="2234"/>
      <c r="Z147" s="2234"/>
      <c r="AA147" s="2234"/>
      <c r="AB147" s="2234"/>
      <c r="AC147" s="2234"/>
      <c r="AD147" s="2234"/>
      <c r="AE147" s="2234"/>
      <c r="AF147" s="2234"/>
      <c r="AG147" s="2234"/>
      <c r="AH147" s="2234"/>
      <c r="AI147" s="2234"/>
      <c r="AJ147" s="2234"/>
      <c r="AK147" s="2234"/>
      <c r="AL147" s="2234"/>
      <c r="AM147" s="2234"/>
      <c r="AN147" s="2234"/>
      <c r="AO147" s="2234"/>
      <c r="AP147" s="2234"/>
      <c r="AQ147" s="2234"/>
      <c r="AR147" s="2234"/>
      <c r="AS147" s="2234"/>
      <c r="AT147" s="2234"/>
      <c r="AU147" s="2234"/>
      <c r="AV147" s="2234"/>
      <c r="AW147" s="2234"/>
      <c r="AX147" s="2234"/>
      <c r="AY147" s="2234"/>
      <c r="AZ147" s="2234"/>
      <c r="BA147" s="2234"/>
      <c r="BB147" s="2234"/>
      <c r="BC147" s="2234"/>
      <c r="BD147" s="2234"/>
      <c r="BE147" s="2234"/>
      <c r="BF147" s="2234"/>
    </row>
    <row r="148" spans="1:58" ht="54.75" customHeight="1">
      <c r="A148" s="2234"/>
      <c r="B148" s="2234"/>
      <c r="C148" s="2234"/>
      <c r="D148" s="2234"/>
      <c r="E148" s="2234"/>
      <c r="F148" s="2234"/>
      <c r="G148" s="2234"/>
      <c r="H148" s="2234"/>
      <c r="I148" s="2234"/>
      <c r="J148" s="2234"/>
      <c r="K148" s="2234"/>
      <c r="L148" s="2234"/>
      <c r="M148" s="2234"/>
      <c r="N148" s="2234"/>
      <c r="O148" s="2234"/>
      <c r="P148" s="2062"/>
      <c r="Q148" s="2234"/>
      <c r="R148" s="2234"/>
      <c r="S148" s="2234"/>
      <c r="T148" s="2234"/>
      <c r="U148" s="2234"/>
      <c r="V148" s="2234"/>
      <c r="W148" s="2234"/>
      <c r="X148" s="2234"/>
      <c r="Y148" s="2234"/>
      <c r="Z148" s="2234"/>
      <c r="AA148" s="2234"/>
      <c r="AB148" s="2234"/>
      <c r="AC148" s="2234"/>
      <c r="AD148" s="2234"/>
      <c r="AE148" s="2234"/>
      <c r="AF148" s="2234"/>
      <c r="AG148" s="2234"/>
      <c r="AH148" s="2234"/>
      <c r="AI148" s="2234"/>
      <c r="AJ148" s="2234"/>
      <c r="AK148" s="2234"/>
      <c r="AL148" s="2234"/>
      <c r="AM148" s="2234"/>
      <c r="AN148" s="2234"/>
      <c r="AO148" s="2234"/>
      <c r="AP148" s="2234"/>
      <c r="AQ148" s="2234"/>
      <c r="AR148" s="2234"/>
      <c r="AS148" s="2234"/>
      <c r="AT148" s="2234"/>
      <c r="AU148" s="2234"/>
      <c r="AV148" s="2234"/>
      <c r="AW148" s="2234"/>
      <c r="AX148" s="2234"/>
      <c r="AY148" s="2234"/>
      <c r="AZ148" s="2234"/>
      <c r="BA148" s="2234"/>
      <c r="BB148" s="2234"/>
      <c r="BC148" s="2234"/>
      <c r="BD148" s="2234"/>
      <c r="BE148" s="2234"/>
      <c r="BF148" s="2234"/>
    </row>
    <row r="149" spans="1:58" ht="54.75" customHeight="1">
      <c r="A149" s="2234"/>
      <c r="B149" s="2234"/>
      <c r="C149" s="2234"/>
      <c r="D149" s="2234"/>
      <c r="E149" s="2234"/>
      <c r="F149" s="2234"/>
      <c r="G149" s="2234"/>
      <c r="H149" s="2234"/>
      <c r="I149" s="2234"/>
      <c r="J149" s="2234"/>
      <c r="K149" s="2234"/>
      <c r="L149" s="2234"/>
      <c r="M149" s="2234"/>
      <c r="N149" s="2234"/>
      <c r="O149" s="2234"/>
      <c r="P149" s="2062"/>
      <c r="Q149" s="2234"/>
      <c r="R149" s="2234"/>
      <c r="S149" s="2234"/>
      <c r="T149" s="2234"/>
      <c r="U149" s="2234"/>
      <c r="V149" s="2234"/>
      <c r="W149" s="2234"/>
      <c r="X149" s="2234"/>
      <c r="Y149" s="2234"/>
      <c r="Z149" s="2234"/>
      <c r="AA149" s="2234"/>
      <c r="AB149" s="2234"/>
      <c r="AC149" s="2234"/>
      <c r="AD149" s="2234"/>
      <c r="AE149" s="2234"/>
      <c r="AF149" s="2234"/>
      <c r="AG149" s="2234"/>
      <c r="AH149" s="2234"/>
      <c r="AI149" s="2234"/>
      <c r="AJ149" s="2234"/>
      <c r="AK149" s="2234"/>
      <c r="AL149" s="2234"/>
      <c r="AM149" s="2234"/>
      <c r="AN149" s="2234"/>
      <c r="AO149" s="2234"/>
      <c r="AP149" s="2234"/>
      <c r="AQ149" s="2234"/>
      <c r="AR149" s="2234"/>
      <c r="AS149" s="2234"/>
      <c r="AT149" s="2234"/>
      <c r="AU149" s="2234"/>
      <c r="AV149" s="2234"/>
      <c r="AW149" s="2234"/>
      <c r="AX149" s="2234"/>
      <c r="AY149" s="2234"/>
      <c r="AZ149" s="2234"/>
      <c r="BA149" s="2234"/>
      <c r="BB149" s="2234"/>
      <c r="BC149" s="2234"/>
      <c r="BD149" s="2234"/>
      <c r="BE149" s="2234"/>
      <c r="BF149" s="2234"/>
    </row>
    <row r="150" spans="1:58" ht="54.75" customHeight="1">
      <c r="A150" s="2234"/>
      <c r="B150" s="2234"/>
      <c r="C150" s="2234"/>
      <c r="D150" s="2234"/>
      <c r="E150" s="2234"/>
      <c r="F150" s="2234"/>
      <c r="G150" s="2234"/>
      <c r="H150" s="2234"/>
      <c r="I150" s="2234"/>
      <c r="J150" s="2234"/>
      <c r="K150" s="2234"/>
      <c r="L150" s="2234"/>
      <c r="M150" s="2234"/>
      <c r="N150" s="2234"/>
      <c r="O150" s="2234"/>
      <c r="P150" s="2062"/>
      <c r="Q150" s="2234"/>
      <c r="R150" s="2234"/>
      <c r="S150" s="2234"/>
      <c r="T150" s="2234"/>
      <c r="U150" s="2234"/>
      <c r="V150" s="2234"/>
      <c r="W150" s="2234"/>
      <c r="X150" s="2234"/>
      <c r="Y150" s="2234"/>
      <c r="Z150" s="2234"/>
      <c r="AA150" s="2234"/>
      <c r="AB150" s="2234"/>
      <c r="AC150" s="2234"/>
      <c r="AD150" s="2234"/>
      <c r="AE150" s="2234"/>
      <c r="AF150" s="2234"/>
      <c r="AG150" s="2234"/>
      <c r="AH150" s="2234"/>
      <c r="AI150" s="2234"/>
      <c r="AJ150" s="2234"/>
      <c r="AK150" s="2234"/>
      <c r="AL150" s="2234"/>
      <c r="AM150" s="2234"/>
      <c r="AN150" s="2234"/>
      <c r="AO150" s="2234"/>
      <c r="AP150" s="2234"/>
      <c r="AQ150" s="2234"/>
      <c r="AR150" s="2234"/>
      <c r="AS150" s="2234"/>
      <c r="AT150" s="2234"/>
      <c r="AU150" s="2234"/>
      <c r="AV150" s="2234"/>
      <c r="AW150" s="2234"/>
      <c r="AX150" s="2234"/>
      <c r="AY150" s="2234"/>
      <c r="AZ150" s="2234"/>
      <c r="BA150" s="2234"/>
      <c r="BB150" s="2234"/>
      <c r="BC150" s="2234"/>
      <c r="BD150" s="2234"/>
      <c r="BE150" s="2234"/>
      <c r="BF150" s="2234"/>
    </row>
    <row r="151" spans="1:58" ht="54.75" customHeight="1">
      <c r="A151" s="2234"/>
      <c r="B151" s="2234"/>
      <c r="C151" s="2234"/>
      <c r="D151" s="2234"/>
      <c r="E151" s="2234"/>
      <c r="F151" s="2234"/>
      <c r="G151" s="2234"/>
      <c r="H151" s="2234"/>
      <c r="I151" s="2234"/>
      <c r="J151" s="2234"/>
      <c r="K151" s="2234"/>
      <c r="L151" s="2234"/>
      <c r="M151" s="2234"/>
      <c r="N151" s="2234"/>
      <c r="O151" s="2234"/>
      <c r="P151" s="2062"/>
      <c r="Q151" s="2234"/>
      <c r="R151" s="2234"/>
      <c r="S151" s="2234"/>
      <c r="T151" s="2234"/>
      <c r="U151" s="2234"/>
      <c r="V151" s="2234"/>
      <c r="W151" s="2234"/>
      <c r="X151" s="2234"/>
      <c r="Y151" s="2234"/>
      <c r="Z151" s="2234"/>
      <c r="AA151" s="2234"/>
      <c r="AB151" s="2234"/>
      <c r="AC151" s="2234"/>
      <c r="AD151" s="2234"/>
      <c r="AE151" s="2234"/>
      <c r="AF151" s="2234"/>
      <c r="AG151" s="2234"/>
      <c r="AH151" s="2234"/>
      <c r="AI151" s="2234"/>
      <c r="AJ151" s="2234"/>
      <c r="AK151" s="2234"/>
      <c r="AL151" s="2234"/>
      <c r="AM151" s="2234"/>
      <c r="AN151" s="2234"/>
      <c r="AO151" s="2234"/>
      <c r="AP151" s="2234"/>
      <c r="AQ151" s="2234"/>
      <c r="AR151" s="2234"/>
      <c r="AS151" s="2234"/>
      <c r="AT151" s="2234"/>
      <c r="AU151" s="2234"/>
      <c r="AV151" s="2234"/>
      <c r="AW151" s="2234"/>
      <c r="AX151" s="2234"/>
      <c r="AY151" s="2234"/>
      <c r="AZ151" s="2234"/>
      <c r="BA151" s="2234"/>
      <c r="BB151" s="2234"/>
      <c r="BC151" s="2234"/>
      <c r="BD151" s="2234"/>
      <c r="BE151" s="2234"/>
      <c r="BF151" s="2234"/>
    </row>
    <row r="152" spans="1:58" ht="54.75" customHeight="1">
      <c r="A152" s="2234"/>
      <c r="B152" s="2234"/>
      <c r="C152" s="2234"/>
      <c r="D152" s="2234"/>
      <c r="E152" s="2234"/>
      <c r="F152" s="2234"/>
      <c r="G152" s="2234"/>
      <c r="H152" s="2234"/>
      <c r="I152" s="2234"/>
      <c r="J152" s="2234"/>
      <c r="K152" s="2234"/>
      <c r="L152" s="2234"/>
      <c r="M152" s="2234"/>
      <c r="N152" s="2234"/>
      <c r="O152" s="2234"/>
      <c r="P152" s="2062"/>
      <c r="Q152" s="2234"/>
      <c r="R152" s="2234"/>
      <c r="S152" s="2234"/>
      <c r="T152" s="2234"/>
      <c r="U152" s="2234"/>
      <c r="V152" s="2234"/>
      <c r="W152" s="2234"/>
      <c r="X152" s="2234"/>
      <c r="Y152" s="2234"/>
      <c r="Z152" s="2234"/>
      <c r="AA152" s="2234"/>
      <c r="AB152" s="2234"/>
      <c r="AC152" s="2234"/>
      <c r="AD152" s="2234"/>
      <c r="AE152" s="2234"/>
      <c r="AF152" s="2234"/>
      <c r="AG152" s="2234"/>
      <c r="AH152" s="2234"/>
      <c r="AI152" s="2234"/>
      <c r="AJ152" s="2234"/>
      <c r="AK152" s="2234"/>
      <c r="AL152" s="2234"/>
      <c r="AM152" s="2234"/>
      <c r="AN152" s="2234"/>
      <c r="AO152" s="2234"/>
      <c r="AP152" s="2234"/>
      <c r="AQ152" s="2234"/>
      <c r="AR152" s="2234"/>
      <c r="AS152" s="2234"/>
      <c r="AT152" s="2234"/>
      <c r="AU152" s="2234"/>
      <c r="AV152" s="2234"/>
      <c r="AW152" s="2234"/>
      <c r="AX152" s="2234"/>
      <c r="AY152" s="2234"/>
      <c r="AZ152" s="2234"/>
      <c r="BA152" s="2234"/>
      <c r="BB152" s="2234"/>
      <c r="BC152" s="2234"/>
      <c r="BD152" s="2234"/>
      <c r="BE152" s="2234"/>
      <c r="BF152" s="2234"/>
    </row>
    <row r="153" spans="1:58" ht="54.75" customHeight="1">
      <c r="A153" s="2234"/>
      <c r="B153" s="2234"/>
      <c r="C153" s="2234"/>
      <c r="D153" s="2234"/>
      <c r="E153" s="2234"/>
      <c r="F153" s="2234"/>
      <c r="G153" s="2234"/>
      <c r="H153" s="2234"/>
      <c r="I153" s="2234"/>
      <c r="J153" s="2234"/>
      <c r="K153" s="2234"/>
      <c r="L153" s="2234"/>
      <c r="M153" s="2234"/>
      <c r="N153" s="2234"/>
      <c r="O153" s="2234"/>
      <c r="P153" s="2062"/>
      <c r="Q153" s="2234"/>
      <c r="R153" s="2234"/>
      <c r="S153" s="2234"/>
      <c r="T153" s="2234"/>
      <c r="U153" s="2234"/>
      <c r="V153" s="2234"/>
      <c r="W153" s="2234"/>
      <c r="X153" s="2234"/>
      <c r="Y153" s="2234"/>
      <c r="Z153" s="2234"/>
      <c r="AA153" s="2234"/>
      <c r="AB153" s="2234"/>
      <c r="AC153" s="2234"/>
      <c r="AD153" s="2234"/>
      <c r="AE153" s="2234"/>
      <c r="AF153" s="2234"/>
      <c r="AG153" s="2234"/>
      <c r="AH153" s="2234"/>
      <c r="AI153" s="2234"/>
      <c r="AJ153" s="2234"/>
      <c r="AK153" s="2234"/>
      <c r="AL153" s="2234"/>
      <c r="AM153" s="2234"/>
      <c r="AN153" s="2234"/>
      <c r="AO153" s="2234"/>
      <c r="AP153" s="2234"/>
      <c r="AQ153" s="2234"/>
      <c r="AR153" s="2234"/>
      <c r="AS153" s="2234"/>
      <c r="AT153" s="2234"/>
      <c r="AU153" s="2234"/>
      <c r="AV153" s="2234"/>
      <c r="AW153" s="2234"/>
      <c r="AX153" s="2234"/>
      <c r="AY153" s="2234"/>
      <c r="AZ153" s="2234"/>
      <c r="BA153" s="2234"/>
      <c r="BB153" s="2234"/>
      <c r="BC153" s="2234"/>
      <c r="BD153" s="2234"/>
      <c r="BE153" s="2234"/>
      <c r="BF153" s="2234"/>
    </row>
    <row r="154" spans="1:58" ht="54.75" customHeight="1">
      <c r="A154" s="2234"/>
      <c r="B154" s="2234"/>
      <c r="C154" s="2234"/>
      <c r="D154" s="2234"/>
      <c r="E154" s="2234"/>
      <c r="F154" s="2234"/>
      <c r="G154" s="2234"/>
      <c r="H154" s="2234"/>
      <c r="I154" s="2234"/>
      <c r="J154" s="2234"/>
      <c r="K154" s="2234"/>
      <c r="L154" s="2234"/>
      <c r="M154" s="2234"/>
      <c r="N154" s="2234"/>
      <c r="O154" s="2234"/>
      <c r="P154" s="2062"/>
      <c r="Q154" s="2234"/>
      <c r="R154" s="2234"/>
      <c r="S154" s="2234"/>
      <c r="T154" s="2234"/>
      <c r="U154" s="2234"/>
      <c r="V154" s="2234"/>
      <c r="W154" s="2234"/>
      <c r="X154" s="2234"/>
      <c r="Y154" s="2234"/>
      <c r="Z154" s="2234"/>
      <c r="AA154" s="2234"/>
      <c r="AB154" s="2234"/>
      <c r="AC154" s="2234"/>
      <c r="AD154" s="2234"/>
      <c r="AE154" s="2234"/>
      <c r="AF154" s="2234"/>
      <c r="AG154" s="2234"/>
      <c r="AH154" s="2234"/>
      <c r="AI154" s="2234"/>
      <c r="AJ154" s="2234"/>
      <c r="AK154" s="2234"/>
      <c r="AL154" s="2234"/>
      <c r="AM154" s="2234"/>
      <c r="AN154" s="2234"/>
      <c r="AO154" s="2234"/>
      <c r="AP154" s="2234"/>
      <c r="AQ154" s="2234"/>
      <c r="AR154" s="2234"/>
      <c r="AS154" s="2234"/>
      <c r="AT154" s="2234"/>
      <c r="AU154" s="2234"/>
      <c r="AV154" s="2234"/>
      <c r="AW154" s="2234"/>
      <c r="AX154" s="2234"/>
      <c r="AY154" s="2234"/>
      <c r="AZ154" s="2234"/>
      <c r="BA154" s="2234"/>
      <c r="BB154" s="2234"/>
      <c r="BC154" s="2234"/>
      <c r="BD154" s="2234"/>
      <c r="BE154" s="2234"/>
      <c r="BF154" s="2234"/>
    </row>
    <row r="155" spans="1:58" ht="54.75" customHeight="1">
      <c r="A155" s="2234"/>
      <c r="B155" s="2234"/>
      <c r="C155" s="2234"/>
      <c r="D155" s="2234"/>
      <c r="E155" s="2234"/>
      <c r="F155" s="2234"/>
      <c r="G155" s="2234"/>
      <c r="H155" s="2234"/>
      <c r="I155" s="2234"/>
      <c r="J155" s="2234"/>
      <c r="K155" s="2234"/>
      <c r="L155" s="2234"/>
      <c r="M155" s="2234"/>
      <c r="N155" s="2234"/>
      <c r="O155" s="2234"/>
      <c r="P155" s="2062"/>
      <c r="Q155" s="2234"/>
      <c r="R155" s="2234"/>
      <c r="S155" s="2234"/>
      <c r="T155" s="2234"/>
      <c r="U155" s="2234"/>
      <c r="V155" s="2234"/>
      <c r="W155" s="2234"/>
      <c r="X155" s="2234"/>
      <c r="Y155" s="2234"/>
      <c r="Z155" s="2234"/>
      <c r="AA155" s="2234"/>
      <c r="AB155" s="2234"/>
      <c r="AC155" s="2234"/>
      <c r="AD155" s="2234"/>
      <c r="AE155" s="2234"/>
      <c r="AF155" s="2234"/>
      <c r="AG155" s="2234"/>
      <c r="AH155" s="2234"/>
      <c r="AI155" s="2234"/>
      <c r="AJ155" s="2234"/>
      <c r="AK155" s="2234"/>
      <c r="AL155" s="2234"/>
      <c r="AM155" s="2234"/>
      <c r="AN155" s="2234"/>
      <c r="AO155" s="2234"/>
      <c r="AP155" s="2234"/>
      <c r="AQ155" s="2234"/>
      <c r="AR155" s="2234"/>
      <c r="AS155" s="2234"/>
      <c r="AT155" s="2234"/>
      <c r="AU155" s="2234"/>
      <c r="AV155" s="2234"/>
      <c r="AW155" s="2234"/>
      <c r="AX155" s="2234"/>
      <c r="AY155" s="2234"/>
      <c r="AZ155" s="2234"/>
      <c r="BA155" s="2234"/>
      <c r="BB155" s="2234"/>
      <c r="BC155" s="2234"/>
      <c r="BD155" s="2234"/>
      <c r="BE155" s="2234"/>
      <c r="BF155" s="2234"/>
    </row>
    <row r="156" spans="1:58" ht="54.75" customHeight="1">
      <c r="A156" s="2234"/>
      <c r="B156" s="2234"/>
      <c r="C156" s="2234"/>
      <c r="D156" s="2234"/>
      <c r="E156" s="2234"/>
      <c r="F156" s="2234"/>
      <c r="G156" s="2234"/>
      <c r="H156" s="2234"/>
      <c r="I156" s="2234"/>
      <c r="J156" s="2234"/>
      <c r="K156" s="2234"/>
      <c r="L156" s="2234"/>
      <c r="M156" s="2234"/>
      <c r="N156" s="2234"/>
      <c r="O156" s="2234"/>
      <c r="P156" s="2062"/>
      <c r="Q156" s="2234"/>
      <c r="R156" s="2234"/>
      <c r="S156" s="2234"/>
      <c r="T156" s="2234"/>
      <c r="U156" s="2234"/>
      <c r="V156" s="2234"/>
      <c r="W156" s="2234"/>
      <c r="X156" s="2234"/>
      <c r="Y156" s="2234"/>
      <c r="Z156" s="2234"/>
      <c r="AA156" s="2234"/>
      <c r="AB156" s="2234"/>
      <c r="AC156" s="2234"/>
      <c r="AD156" s="2234"/>
      <c r="AE156" s="2234"/>
      <c r="AF156" s="2234"/>
      <c r="AG156" s="2234"/>
      <c r="AH156" s="2234"/>
      <c r="AI156" s="2234"/>
      <c r="AJ156" s="2234"/>
      <c r="AK156" s="2234"/>
      <c r="AL156" s="2234"/>
      <c r="AM156" s="2234"/>
      <c r="AN156" s="2234"/>
      <c r="AO156" s="2234"/>
      <c r="AP156" s="2234"/>
      <c r="AQ156" s="2234"/>
      <c r="AR156" s="2234"/>
      <c r="AS156" s="2234"/>
      <c r="AT156" s="2234"/>
      <c r="AU156" s="2234"/>
      <c r="AV156" s="2234"/>
      <c r="AW156" s="2234"/>
      <c r="AX156" s="2234"/>
      <c r="AY156" s="2234"/>
      <c r="AZ156" s="2234"/>
      <c r="BA156" s="2234"/>
      <c r="BB156" s="2234"/>
      <c r="BC156" s="2234"/>
      <c r="BD156" s="2234"/>
      <c r="BE156" s="2234"/>
      <c r="BF156" s="2234"/>
    </row>
    <row r="157" spans="1:58" ht="54.75" customHeight="1">
      <c r="A157" s="2234"/>
      <c r="B157" s="2234"/>
      <c r="C157" s="2234"/>
      <c r="D157" s="2234"/>
      <c r="E157" s="2234"/>
      <c r="F157" s="2234"/>
      <c r="G157" s="2234"/>
      <c r="H157" s="2234"/>
      <c r="I157" s="2234"/>
      <c r="J157" s="2234"/>
      <c r="K157" s="2234"/>
      <c r="L157" s="2234"/>
      <c r="M157" s="2234"/>
      <c r="N157" s="2234"/>
      <c r="O157" s="2234"/>
      <c r="P157" s="2062"/>
      <c r="Q157" s="2234"/>
      <c r="R157" s="2234"/>
      <c r="S157" s="2234"/>
      <c r="T157" s="2234"/>
      <c r="U157" s="2234"/>
      <c r="V157" s="2234"/>
      <c r="W157" s="2234"/>
      <c r="X157" s="2234"/>
      <c r="Y157" s="2234"/>
      <c r="Z157" s="2234"/>
      <c r="AA157" s="2234"/>
      <c r="AB157" s="2234"/>
      <c r="AC157" s="2234"/>
      <c r="AD157" s="2234"/>
      <c r="AE157" s="2234"/>
      <c r="AF157" s="2234"/>
      <c r="AG157" s="2234"/>
      <c r="AH157" s="2234"/>
      <c r="AI157" s="2234"/>
      <c r="AJ157" s="2234"/>
      <c r="AK157" s="2234"/>
      <c r="AL157" s="2234"/>
      <c r="AM157" s="2234"/>
      <c r="AN157" s="2234"/>
      <c r="AO157" s="2234"/>
      <c r="AP157" s="2234"/>
      <c r="AQ157" s="2234"/>
      <c r="AR157" s="2234"/>
      <c r="AS157" s="2234"/>
      <c r="AT157" s="2234"/>
      <c r="AU157" s="2234"/>
      <c r="AV157" s="2234"/>
      <c r="AW157" s="2234"/>
      <c r="AX157" s="2234"/>
      <c r="AY157" s="2234"/>
      <c r="AZ157" s="2234"/>
      <c r="BA157" s="2234"/>
      <c r="BB157" s="2234"/>
      <c r="BC157" s="2234"/>
      <c r="BD157" s="2234"/>
      <c r="BE157" s="2234"/>
      <c r="BF157" s="2234"/>
    </row>
    <row r="158" spans="1:58" ht="54.75" customHeight="1">
      <c r="A158" s="2234"/>
      <c r="B158" s="2234"/>
      <c r="C158" s="2234"/>
      <c r="D158" s="2234"/>
      <c r="E158" s="2234"/>
      <c r="F158" s="2234"/>
      <c r="G158" s="2234"/>
      <c r="H158" s="2234"/>
      <c r="I158" s="2234"/>
      <c r="J158" s="2234"/>
      <c r="K158" s="2234"/>
      <c r="L158" s="2234"/>
      <c r="M158" s="2234"/>
      <c r="N158" s="2234"/>
      <c r="O158" s="2234"/>
      <c r="P158" s="2062"/>
      <c r="Q158" s="2234"/>
      <c r="R158" s="2234"/>
      <c r="S158" s="2234"/>
      <c r="T158" s="2234"/>
      <c r="U158" s="2234"/>
      <c r="V158" s="2234"/>
      <c r="W158" s="2234"/>
      <c r="X158" s="2234"/>
      <c r="Y158" s="2234"/>
      <c r="Z158" s="2234"/>
      <c r="AA158" s="2234"/>
      <c r="AB158" s="2234"/>
      <c r="AC158" s="2234"/>
      <c r="AD158" s="2234"/>
      <c r="AE158" s="2234"/>
      <c r="AF158" s="2234"/>
      <c r="AG158" s="2234"/>
      <c r="AH158" s="2234"/>
      <c r="AI158" s="2234"/>
      <c r="AJ158" s="2234"/>
      <c r="AK158" s="2234"/>
      <c r="AL158" s="2234"/>
      <c r="AM158" s="2234"/>
      <c r="AN158" s="2234"/>
      <c r="AO158" s="2234"/>
      <c r="AP158" s="2234"/>
      <c r="AQ158" s="2234"/>
      <c r="AR158" s="2234"/>
      <c r="AS158" s="2234"/>
      <c r="AT158" s="2234"/>
      <c r="AU158" s="2234"/>
      <c r="AV158" s="2234"/>
      <c r="AW158" s="2234"/>
      <c r="AX158" s="2234"/>
      <c r="AY158" s="2234"/>
      <c r="AZ158" s="2234"/>
      <c r="BA158" s="2234"/>
      <c r="BB158" s="2234"/>
      <c r="BC158" s="2234"/>
      <c r="BD158" s="2234"/>
      <c r="BE158" s="2234"/>
      <c r="BF158" s="2234"/>
    </row>
    <row r="159" spans="1:58" ht="54.75" customHeight="1">
      <c r="A159" s="2234"/>
      <c r="B159" s="2234"/>
      <c r="C159" s="2234"/>
      <c r="D159" s="2234"/>
      <c r="E159" s="2234"/>
      <c r="F159" s="2234"/>
      <c r="G159" s="2234"/>
      <c r="H159" s="2234"/>
      <c r="I159" s="2234"/>
      <c r="J159" s="2234"/>
      <c r="K159" s="2234"/>
      <c r="L159" s="2234"/>
      <c r="M159" s="2234"/>
      <c r="N159" s="2234"/>
      <c r="O159" s="2234"/>
      <c r="P159" s="2062"/>
      <c r="Q159" s="2234"/>
      <c r="R159" s="2234"/>
      <c r="S159" s="2234"/>
      <c r="T159" s="2234"/>
      <c r="U159" s="2234"/>
      <c r="V159" s="2234"/>
      <c r="W159" s="2234"/>
      <c r="X159" s="2234"/>
      <c r="Y159" s="2234"/>
      <c r="Z159" s="2234"/>
      <c r="AA159" s="2234"/>
      <c r="AB159" s="2234"/>
      <c r="AC159" s="2234"/>
      <c r="AD159" s="2234"/>
      <c r="AE159" s="2234"/>
      <c r="AF159" s="2234"/>
      <c r="AG159" s="2234"/>
      <c r="AH159" s="2234"/>
      <c r="AI159" s="2234"/>
      <c r="AJ159" s="2234"/>
      <c r="AK159" s="2234"/>
      <c r="AL159" s="2234"/>
      <c r="AM159" s="2234"/>
      <c r="AN159" s="2234"/>
      <c r="AO159" s="2234"/>
      <c r="AP159" s="2234"/>
      <c r="AQ159" s="2234"/>
      <c r="AR159" s="2234"/>
      <c r="AS159" s="2234"/>
      <c r="AT159" s="2234"/>
      <c r="AU159" s="2234"/>
      <c r="AV159" s="2234"/>
      <c r="AW159" s="2234"/>
      <c r="AX159" s="2234"/>
      <c r="AY159" s="2234"/>
      <c r="AZ159" s="2234"/>
      <c r="BA159" s="2234"/>
      <c r="BB159" s="2234"/>
      <c r="BC159" s="2234"/>
      <c r="BD159" s="2234"/>
      <c r="BE159" s="2234"/>
      <c r="BF159" s="2234"/>
    </row>
    <row r="160" spans="1:58" ht="54.75" customHeight="1">
      <c r="A160" s="2234"/>
      <c r="B160" s="2234"/>
      <c r="C160" s="2234"/>
      <c r="D160" s="2234"/>
      <c r="E160" s="2234"/>
      <c r="F160" s="2234"/>
      <c r="G160" s="2234"/>
      <c r="H160" s="2234"/>
      <c r="I160" s="2234"/>
      <c r="J160" s="2234"/>
      <c r="K160" s="2234"/>
      <c r="L160" s="2234"/>
      <c r="M160" s="2234"/>
      <c r="N160" s="2234"/>
      <c r="O160" s="2234"/>
      <c r="P160" s="2062"/>
      <c r="Q160" s="2234"/>
      <c r="R160" s="2234"/>
      <c r="S160" s="2234"/>
      <c r="T160" s="2234"/>
      <c r="U160" s="2234"/>
      <c r="V160" s="2234"/>
      <c r="W160" s="2234"/>
      <c r="X160" s="2234"/>
      <c r="Y160" s="2234"/>
      <c r="Z160" s="2234"/>
      <c r="AA160" s="2234"/>
      <c r="AB160" s="2234"/>
      <c r="AC160" s="2234"/>
      <c r="AD160" s="2234"/>
      <c r="AE160" s="2234"/>
      <c r="AF160" s="2234"/>
      <c r="AG160" s="2234"/>
      <c r="AH160" s="2234"/>
      <c r="AI160" s="2234"/>
      <c r="AJ160" s="2234"/>
      <c r="AK160" s="2234"/>
      <c r="AL160" s="2234"/>
      <c r="AM160" s="2234"/>
      <c r="AN160" s="2234"/>
      <c r="AO160" s="2234"/>
      <c r="AP160" s="2234"/>
      <c r="AQ160" s="2234"/>
      <c r="AR160" s="2234"/>
      <c r="AS160" s="2234"/>
      <c r="AT160" s="2234"/>
      <c r="AU160" s="2234"/>
      <c r="AV160" s="2234"/>
      <c r="AW160" s="2234"/>
      <c r="AX160" s="2234"/>
      <c r="AY160" s="2234"/>
      <c r="AZ160" s="2234"/>
      <c r="BA160" s="2234"/>
      <c r="BB160" s="2234"/>
      <c r="BC160" s="2234"/>
      <c r="BD160" s="2234"/>
      <c r="BE160" s="2234"/>
      <c r="BF160" s="2234"/>
    </row>
    <row r="161" spans="1:58" ht="54.75" customHeight="1">
      <c r="A161" s="2234"/>
      <c r="B161" s="2234"/>
      <c r="C161" s="2234"/>
      <c r="D161" s="2234"/>
      <c r="E161" s="2234"/>
      <c r="F161" s="2234"/>
      <c r="G161" s="2234"/>
      <c r="H161" s="2234"/>
      <c r="I161" s="2234"/>
      <c r="J161" s="2234"/>
      <c r="K161" s="2234"/>
      <c r="L161" s="2234"/>
      <c r="M161" s="2234"/>
      <c r="N161" s="2234"/>
      <c r="O161" s="2234"/>
      <c r="P161" s="2062"/>
      <c r="Q161" s="2234"/>
      <c r="R161" s="2234"/>
      <c r="S161" s="2234"/>
      <c r="T161" s="2234"/>
      <c r="U161" s="2234"/>
      <c r="V161" s="2234"/>
      <c r="W161" s="2234"/>
      <c r="X161" s="2234"/>
      <c r="Y161" s="2234"/>
      <c r="Z161" s="2234"/>
      <c r="AA161" s="2234"/>
      <c r="AB161" s="2234"/>
      <c r="AC161" s="2234"/>
      <c r="AD161" s="2234"/>
      <c r="AE161" s="2234"/>
      <c r="AF161" s="2234"/>
      <c r="AG161" s="2234"/>
      <c r="AH161" s="2234"/>
      <c r="AI161" s="2234"/>
      <c r="AJ161" s="2234"/>
      <c r="AK161" s="2234"/>
      <c r="AL161" s="2234"/>
      <c r="AM161" s="2234"/>
      <c r="AN161" s="2234"/>
      <c r="AO161" s="2234"/>
      <c r="AP161" s="2234"/>
      <c r="AQ161" s="2234"/>
      <c r="AR161" s="2234"/>
      <c r="AS161" s="2234"/>
      <c r="AT161" s="2234"/>
      <c r="AU161" s="2234"/>
      <c r="AV161" s="2234"/>
      <c r="AW161" s="2234"/>
      <c r="AX161" s="2234"/>
      <c r="AY161" s="2234"/>
      <c r="AZ161" s="2234"/>
      <c r="BA161" s="2234"/>
      <c r="BB161" s="2234"/>
      <c r="BC161" s="2234"/>
      <c r="BD161" s="2234"/>
      <c r="BE161" s="2234"/>
      <c r="BF161" s="2234"/>
    </row>
    <row r="162" spans="1:58" ht="54.75" customHeight="1">
      <c r="A162" s="2234"/>
      <c r="B162" s="2234"/>
      <c r="C162" s="2234"/>
      <c r="D162" s="2234"/>
      <c r="E162" s="2234"/>
      <c r="F162" s="2234"/>
      <c r="G162" s="2234"/>
      <c r="H162" s="2234"/>
      <c r="I162" s="2234"/>
      <c r="J162" s="2234"/>
      <c r="K162" s="2234"/>
      <c r="L162" s="2234"/>
      <c r="M162" s="2234"/>
      <c r="N162" s="2234"/>
      <c r="O162" s="2234"/>
      <c r="P162" s="2062"/>
      <c r="Q162" s="2234"/>
      <c r="R162" s="2234"/>
      <c r="S162" s="2234"/>
      <c r="T162" s="2234"/>
      <c r="U162" s="2234"/>
      <c r="V162" s="2234"/>
      <c r="W162" s="2234"/>
      <c r="X162" s="2234"/>
      <c r="Y162" s="2234"/>
      <c r="Z162" s="2234"/>
      <c r="AA162" s="2234"/>
      <c r="AB162" s="2234"/>
      <c r="AC162" s="2234"/>
      <c r="AD162" s="2234"/>
      <c r="AE162" s="2234"/>
      <c r="AF162" s="2234"/>
      <c r="AG162" s="2234"/>
      <c r="AH162" s="2234"/>
      <c r="AI162" s="2234"/>
      <c r="AJ162" s="2234"/>
      <c r="AK162" s="2234"/>
      <c r="AL162" s="2234"/>
      <c r="AM162" s="2234"/>
      <c r="AN162" s="2234"/>
      <c r="AO162" s="2234"/>
      <c r="AP162" s="2234"/>
      <c r="AQ162" s="2234"/>
      <c r="AR162" s="2234"/>
      <c r="AS162" s="2234"/>
      <c r="AT162" s="2234"/>
      <c r="AU162" s="2234"/>
      <c r="AV162" s="2234"/>
      <c r="AW162" s="2234"/>
      <c r="AX162" s="2234"/>
      <c r="AY162" s="2234"/>
      <c r="AZ162" s="2234"/>
      <c r="BA162" s="2234"/>
      <c r="BB162" s="2234"/>
      <c r="BC162" s="2234"/>
      <c r="BD162" s="2234"/>
      <c r="BE162" s="2234"/>
      <c r="BF162" s="2234"/>
    </row>
    <row r="163" spans="1:58" ht="54.75" customHeight="1">
      <c r="A163" s="2234"/>
      <c r="B163" s="2234"/>
      <c r="C163" s="2234"/>
      <c r="D163" s="2234"/>
      <c r="E163" s="2234"/>
      <c r="F163" s="2234"/>
      <c r="G163" s="2234"/>
      <c r="H163" s="2234"/>
      <c r="I163" s="2234"/>
      <c r="J163" s="2234"/>
      <c r="K163" s="2234"/>
      <c r="L163" s="2234"/>
      <c r="M163" s="2234"/>
      <c r="N163" s="2234"/>
      <c r="O163" s="2234"/>
      <c r="P163" s="2062"/>
      <c r="Q163" s="2234"/>
      <c r="R163" s="2234"/>
      <c r="S163" s="2234"/>
      <c r="T163" s="2234"/>
      <c r="U163" s="2234"/>
      <c r="V163" s="2234"/>
      <c r="W163" s="2234"/>
      <c r="X163" s="2234"/>
      <c r="Y163" s="2234"/>
      <c r="Z163" s="2234"/>
      <c r="AA163" s="2234"/>
      <c r="AB163" s="2234"/>
      <c r="AC163" s="2234"/>
      <c r="AD163" s="2234"/>
      <c r="AE163" s="2234"/>
      <c r="AF163" s="2234"/>
      <c r="AG163" s="2234"/>
      <c r="AH163" s="2234"/>
      <c r="AI163" s="2234"/>
      <c r="AJ163" s="2234"/>
      <c r="AK163" s="2234"/>
      <c r="AL163" s="2234"/>
      <c r="AM163" s="2234"/>
      <c r="AN163" s="2234"/>
      <c r="AO163" s="2234"/>
      <c r="AP163" s="2234"/>
      <c r="AQ163" s="2234"/>
      <c r="AR163" s="2234"/>
      <c r="AS163" s="2234"/>
      <c r="AT163" s="2234"/>
      <c r="AU163" s="2234"/>
      <c r="AV163" s="2234"/>
      <c r="AW163" s="2234"/>
      <c r="AX163" s="2234"/>
      <c r="AY163" s="2234"/>
      <c r="AZ163" s="2234"/>
      <c r="BA163" s="2234"/>
      <c r="BB163" s="2234"/>
      <c r="BC163" s="2234"/>
      <c r="BD163" s="2234"/>
      <c r="BE163" s="2234"/>
      <c r="BF163" s="2234"/>
    </row>
    <row r="164" spans="1:58" ht="54.75" customHeight="1">
      <c r="A164" s="2234"/>
      <c r="B164" s="2234"/>
      <c r="C164" s="2234"/>
      <c r="D164" s="2234"/>
      <c r="E164" s="2234"/>
      <c r="F164" s="2234"/>
      <c r="G164" s="2234"/>
      <c r="H164" s="2234"/>
      <c r="I164" s="2234"/>
      <c r="J164" s="2234"/>
      <c r="K164" s="2234"/>
      <c r="L164" s="2234"/>
      <c r="M164" s="2234"/>
      <c r="N164" s="2234"/>
      <c r="O164" s="2234"/>
      <c r="P164" s="2062"/>
      <c r="Q164" s="2234"/>
      <c r="R164" s="2234"/>
      <c r="S164" s="2234"/>
      <c r="T164" s="2234"/>
      <c r="U164" s="2234"/>
      <c r="V164" s="2234"/>
      <c r="W164" s="2234"/>
      <c r="X164" s="2234"/>
      <c r="Y164" s="2234"/>
      <c r="Z164" s="2234"/>
      <c r="AA164" s="2234"/>
      <c r="AB164" s="2234"/>
      <c r="AC164" s="2234"/>
      <c r="AD164" s="2234"/>
      <c r="AE164" s="2234"/>
      <c r="AF164" s="2234"/>
      <c r="AG164" s="2234"/>
      <c r="AH164" s="2234"/>
      <c r="AI164" s="2234"/>
      <c r="AJ164" s="2234"/>
      <c r="AK164" s="2234"/>
      <c r="AL164" s="2234"/>
      <c r="AM164" s="2234"/>
      <c r="AN164" s="2234"/>
      <c r="AO164" s="2234"/>
      <c r="AP164" s="2234"/>
      <c r="AQ164" s="2234"/>
      <c r="AR164" s="2234"/>
      <c r="AS164" s="2234"/>
      <c r="AT164" s="2234"/>
      <c r="AU164" s="2234"/>
      <c r="AV164" s="2234"/>
      <c r="AW164" s="2234"/>
      <c r="AX164" s="2234"/>
      <c r="AY164" s="2234"/>
      <c r="AZ164" s="2234"/>
      <c r="BA164" s="2234"/>
      <c r="BB164" s="2234"/>
      <c r="BC164" s="2234"/>
      <c r="BD164" s="2234"/>
      <c r="BE164" s="2234"/>
      <c r="BF164" s="2234"/>
    </row>
    <row r="165" spans="1:58" ht="54.75" customHeight="1">
      <c r="A165" s="2234"/>
      <c r="B165" s="2234"/>
      <c r="C165" s="2234"/>
      <c r="D165" s="2234"/>
      <c r="E165" s="2234"/>
      <c r="F165" s="2234"/>
      <c r="G165" s="2234"/>
      <c r="H165" s="2234"/>
      <c r="I165" s="2234"/>
      <c r="J165" s="2234"/>
      <c r="K165" s="2234"/>
      <c r="L165" s="2234"/>
      <c r="M165" s="2234"/>
      <c r="N165" s="2234"/>
      <c r="O165" s="2234"/>
      <c r="P165" s="2062"/>
      <c r="Q165" s="2234"/>
      <c r="R165" s="2234"/>
      <c r="S165" s="2234"/>
      <c r="T165" s="2234"/>
      <c r="U165" s="2234"/>
      <c r="V165" s="2234"/>
      <c r="W165" s="2234"/>
      <c r="X165" s="2234"/>
      <c r="Y165" s="2234"/>
      <c r="Z165" s="2234"/>
      <c r="AA165" s="2234"/>
      <c r="AB165" s="2234"/>
      <c r="AC165" s="2234"/>
      <c r="AD165" s="2234"/>
      <c r="AE165" s="2234"/>
      <c r="AF165" s="2234"/>
      <c r="AG165" s="2234"/>
      <c r="AH165" s="2234"/>
      <c r="AI165" s="2234"/>
      <c r="AJ165" s="2234"/>
      <c r="AK165" s="2234"/>
      <c r="AL165" s="2234"/>
      <c r="AM165" s="2234"/>
      <c r="AN165" s="2234"/>
      <c r="AO165" s="2234"/>
      <c r="AP165" s="2234"/>
      <c r="AQ165" s="2234"/>
      <c r="AR165" s="2234"/>
      <c r="AS165" s="2234"/>
      <c r="AT165" s="2234"/>
      <c r="AU165" s="2234"/>
      <c r="AV165" s="2234"/>
      <c r="AW165" s="2234"/>
      <c r="AX165" s="2234"/>
      <c r="AY165" s="2234"/>
      <c r="AZ165" s="2234"/>
      <c r="BA165" s="2234"/>
      <c r="BB165" s="2234"/>
      <c r="BC165" s="2234"/>
      <c r="BD165" s="2234"/>
      <c r="BE165" s="2234"/>
      <c r="BF165" s="2234"/>
    </row>
    <row r="166" spans="1:58" ht="54.75" customHeight="1">
      <c r="A166" s="2234"/>
      <c r="B166" s="2234"/>
      <c r="C166" s="2234"/>
      <c r="D166" s="2234"/>
      <c r="E166" s="2234"/>
      <c r="F166" s="2234"/>
      <c r="G166" s="2234"/>
      <c r="H166" s="2234"/>
      <c r="I166" s="2234"/>
      <c r="J166" s="2234"/>
      <c r="K166" s="2234"/>
      <c r="L166" s="2234"/>
      <c r="M166" s="2234"/>
      <c r="N166" s="2234"/>
      <c r="O166" s="2234"/>
      <c r="P166" s="2062"/>
      <c r="Q166" s="2234"/>
      <c r="R166" s="2234"/>
      <c r="S166" s="2234"/>
      <c r="T166" s="2234"/>
      <c r="U166" s="2234"/>
      <c r="V166" s="2234"/>
      <c r="W166" s="2234"/>
      <c r="X166" s="2234"/>
      <c r="Y166" s="2234"/>
      <c r="Z166" s="2234"/>
      <c r="AA166" s="2234"/>
      <c r="AB166" s="2234"/>
      <c r="AC166" s="2234"/>
      <c r="AD166" s="2234"/>
      <c r="AE166" s="2234"/>
      <c r="AF166" s="2234"/>
      <c r="AG166" s="2234"/>
      <c r="AH166" s="2234"/>
      <c r="AI166" s="2234"/>
      <c r="AJ166" s="2234"/>
      <c r="AK166" s="2234"/>
      <c r="AL166" s="2234"/>
      <c r="AM166" s="2234"/>
      <c r="AN166" s="2234"/>
      <c r="AO166" s="2234"/>
      <c r="AP166" s="2234"/>
      <c r="AQ166" s="2234"/>
      <c r="AR166" s="2234"/>
      <c r="AS166" s="2234"/>
      <c r="AT166" s="2234"/>
      <c r="AU166" s="2234"/>
      <c r="AV166" s="2234"/>
      <c r="AW166" s="2234"/>
      <c r="AX166" s="2234"/>
      <c r="AY166" s="2234"/>
      <c r="AZ166" s="2234"/>
      <c r="BA166" s="2234"/>
      <c r="BB166" s="2234"/>
      <c r="BC166" s="2234"/>
      <c r="BD166" s="2234"/>
      <c r="BE166" s="2234"/>
      <c r="BF166" s="2234"/>
    </row>
    <row r="167" spans="1:58" ht="54.75" customHeight="1">
      <c r="A167" s="2234"/>
      <c r="B167" s="2234"/>
      <c r="C167" s="2234"/>
      <c r="D167" s="2234"/>
      <c r="E167" s="2234"/>
      <c r="F167" s="2234"/>
      <c r="G167" s="2234"/>
      <c r="H167" s="2234"/>
      <c r="I167" s="2234"/>
      <c r="J167" s="2234"/>
      <c r="K167" s="2234"/>
      <c r="L167" s="2234"/>
      <c r="M167" s="2234"/>
      <c r="N167" s="2234"/>
      <c r="O167" s="2234"/>
      <c r="P167" s="2062"/>
      <c r="Q167" s="2234"/>
      <c r="R167" s="2234"/>
      <c r="S167" s="2234"/>
      <c r="T167" s="2234"/>
      <c r="U167" s="2234"/>
      <c r="V167" s="2234"/>
      <c r="W167" s="2234"/>
      <c r="X167" s="2234"/>
      <c r="Y167" s="2234"/>
      <c r="Z167" s="2234"/>
      <c r="AA167" s="2234"/>
      <c r="AB167" s="2234"/>
      <c r="AC167" s="2234"/>
      <c r="AD167" s="2234"/>
      <c r="AE167" s="2234"/>
      <c r="AF167" s="2234"/>
      <c r="AG167" s="2234"/>
      <c r="AH167" s="2234"/>
      <c r="AI167" s="2234"/>
      <c r="AJ167" s="2234"/>
      <c r="AK167" s="2234"/>
      <c r="AL167" s="2234"/>
      <c r="AM167" s="2234"/>
      <c r="AN167" s="2234"/>
      <c r="AO167" s="2234"/>
      <c r="AP167" s="2234"/>
      <c r="AQ167" s="2234"/>
      <c r="AR167" s="2234"/>
      <c r="AS167" s="2234"/>
      <c r="AT167" s="2234"/>
      <c r="AU167" s="2234"/>
      <c r="AV167" s="2234"/>
      <c r="AW167" s="2234"/>
      <c r="AX167" s="2234"/>
      <c r="AY167" s="2234"/>
      <c r="AZ167" s="2234"/>
      <c r="BA167" s="2234"/>
      <c r="BB167" s="2234"/>
      <c r="BC167" s="2234"/>
      <c r="BD167" s="2234"/>
      <c r="BE167" s="2234"/>
      <c r="BF167" s="2234"/>
    </row>
    <row r="168" spans="1:58" ht="54.75" customHeight="1">
      <c r="A168" s="2234"/>
      <c r="B168" s="2234"/>
      <c r="C168" s="2234"/>
      <c r="D168" s="2234"/>
      <c r="E168" s="2234"/>
      <c r="F168" s="2234"/>
      <c r="G168" s="2234"/>
      <c r="H168" s="2234"/>
      <c r="I168" s="2234"/>
      <c r="J168" s="2234"/>
      <c r="K168" s="2234"/>
      <c r="L168" s="2234"/>
      <c r="M168" s="2234"/>
      <c r="N168" s="2234"/>
      <c r="O168" s="2234"/>
      <c r="P168" s="2062"/>
      <c r="Q168" s="2234"/>
      <c r="R168" s="2234"/>
      <c r="S168" s="2234"/>
      <c r="T168" s="2234"/>
      <c r="U168" s="2234"/>
      <c r="V168" s="2234"/>
      <c r="W168" s="2234"/>
      <c r="X168" s="2234"/>
      <c r="Y168" s="2234"/>
      <c r="Z168" s="2234"/>
      <c r="AA168" s="2234"/>
      <c r="AB168" s="2234"/>
      <c r="AC168" s="2234"/>
      <c r="AD168" s="2234"/>
      <c r="AE168" s="2234"/>
      <c r="AF168" s="2234"/>
      <c r="AG168" s="2234"/>
      <c r="AH168" s="2234"/>
      <c r="AI168" s="2234"/>
      <c r="AJ168" s="2234"/>
      <c r="AK168" s="2234"/>
      <c r="AL168" s="2234"/>
      <c r="AM168" s="2234"/>
      <c r="AN168" s="2234"/>
      <c r="AO168" s="2234"/>
      <c r="AP168" s="2234"/>
      <c r="AQ168" s="2234"/>
      <c r="AR168" s="2234"/>
      <c r="AS168" s="2234"/>
      <c r="AT168" s="2234"/>
      <c r="AU168" s="2234"/>
      <c r="AV168" s="2234"/>
      <c r="AW168" s="2234"/>
      <c r="AX168" s="2234"/>
      <c r="AY168" s="2234"/>
      <c r="AZ168" s="2234"/>
      <c r="BA168" s="2234"/>
      <c r="BB168" s="2234"/>
      <c r="BC168" s="2234"/>
      <c r="BD168" s="2234"/>
      <c r="BE168" s="2234"/>
      <c r="BF168" s="2234"/>
    </row>
    <row r="169" spans="1:58" ht="54.75" customHeight="1">
      <c r="A169" s="2234"/>
      <c r="B169" s="2234"/>
      <c r="C169" s="2234"/>
      <c r="D169" s="2234"/>
      <c r="E169" s="2234"/>
      <c r="F169" s="2234"/>
      <c r="G169" s="2234"/>
      <c r="H169" s="2234"/>
      <c r="I169" s="2234"/>
      <c r="J169" s="2234"/>
      <c r="K169" s="2234"/>
      <c r="L169" s="2234"/>
      <c r="M169" s="2234"/>
      <c r="N169" s="2234"/>
      <c r="O169" s="2234"/>
      <c r="P169" s="2062"/>
      <c r="Q169" s="2234"/>
      <c r="R169" s="2234"/>
      <c r="S169" s="2234"/>
      <c r="T169" s="2234"/>
      <c r="U169" s="2234"/>
      <c r="V169" s="2234"/>
      <c r="W169" s="2234"/>
      <c r="X169" s="2234"/>
      <c r="Y169" s="2234"/>
      <c r="Z169" s="2234"/>
      <c r="AA169" s="2234"/>
      <c r="AB169" s="2234"/>
      <c r="AC169" s="2234"/>
      <c r="AD169" s="2234"/>
      <c r="AE169" s="2234"/>
      <c r="AF169" s="2234"/>
      <c r="AG169" s="2234"/>
      <c r="AH169" s="2234"/>
      <c r="AI169" s="2234"/>
      <c r="AJ169" s="2234"/>
      <c r="AK169" s="2234"/>
      <c r="AL169" s="2234"/>
      <c r="AM169" s="2234"/>
      <c r="AN169" s="2234"/>
      <c r="AO169" s="2234"/>
      <c r="AP169" s="2234"/>
      <c r="AQ169" s="2234"/>
      <c r="AR169" s="2234"/>
      <c r="AS169" s="2234"/>
      <c r="AT169" s="2234"/>
      <c r="AU169" s="2234"/>
      <c r="AV169" s="2234"/>
      <c r="AW169" s="2234"/>
      <c r="AX169" s="2234"/>
      <c r="AY169" s="2234"/>
      <c r="AZ169" s="2234"/>
      <c r="BA169" s="2234"/>
      <c r="BB169" s="2234"/>
      <c r="BC169" s="2234"/>
      <c r="BD169" s="2234"/>
      <c r="BE169" s="2234"/>
      <c r="BF169" s="2234"/>
    </row>
    <row r="170" spans="1:58" ht="54.75" customHeight="1">
      <c r="A170" s="2234"/>
      <c r="B170" s="2234"/>
      <c r="C170" s="2234"/>
      <c r="D170" s="2234"/>
      <c r="E170" s="2234"/>
      <c r="F170" s="2234"/>
      <c r="G170" s="2234"/>
      <c r="H170" s="2234"/>
      <c r="I170" s="2234"/>
      <c r="J170" s="2234"/>
      <c r="K170" s="2234"/>
      <c r="L170" s="2234"/>
      <c r="M170" s="2234"/>
      <c r="N170" s="2234"/>
      <c r="O170" s="2234"/>
      <c r="P170" s="2062"/>
      <c r="Q170" s="2234"/>
      <c r="R170" s="2234"/>
      <c r="S170" s="2234"/>
      <c r="T170" s="2234"/>
      <c r="U170" s="2234"/>
      <c r="V170" s="2234"/>
      <c r="W170" s="2234"/>
      <c r="X170" s="2234"/>
      <c r="Y170" s="2234"/>
      <c r="Z170" s="2234"/>
      <c r="AA170" s="2234"/>
      <c r="AB170" s="2234"/>
      <c r="AC170" s="2234"/>
      <c r="AD170" s="2234"/>
      <c r="AE170" s="2234"/>
      <c r="AF170" s="2234"/>
      <c r="AG170" s="2234"/>
      <c r="AH170" s="2234"/>
      <c r="AI170" s="2234"/>
      <c r="AJ170" s="2234"/>
      <c r="AK170" s="2234"/>
      <c r="AL170" s="2234"/>
      <c r="AM170" s="2234"/>
      <c r="AN170" s="2234"/>
      <c r="AO170" s="2234"/>
      <c r="AP170" s="2234"/>
      <c r="AQ170" s="2234"/>
      <c r="AR170" s="2234"/>
      <c r="AS170" s="2234"/>
      <c r="AT170" s="2234"/>
      <c r="AU170" s="2234"/>
      <c r="AV170" s="2234"/>
      <c r="AW170" s="2234"/>
      <c r="AX170" s="2234"/>
      <c r="AY170" s="2234"/>
      <c r="AZ170" s="2234"/>
      <c r="BA170" s="2234"/>
      <c r="BB170" s="2234"/>
      <c r="BC170" s="2234"/>
      <c r="BD170" s="2234"/>
      <c r="BE170" s="2234"/>
      <c r="BF170" s="2234"/>
    </row>
    <row r="171" spans="1:58" ht="54.75" customHeight="1">
      <c r="A171" s="2234"/>
      <c r="B171" s="2234"/>
      <c r="C171" s="2234"/>
      <c r="D171" s="2234"/>
      <c r="E171" s="2234"/>
      <c r="F171" s="2234"/>
      <c r="G171" s="2234"/>
      <c r="H171" s="2234"/>
      <c r="I171" s="2234"/>
      <c r="J171" s="2234"/>
      <c r="K171" s="2234"/>
      <c r="L171" s="2234"/>
      <c r="M171" s="2234"/>
      <c r="N171" s="2234"/>
      <c r="O171" s="2234"/>
      <c r="P171" s="2062"/>
      <c r="Q171" s="2234"/>
      <c r="R171" s="2234"/>
      <c r="S171" s="2234"/>
      <c r="T171" s="2234"/>
      <c r="U171" s="2234"/>
      <c r="V171" s="2234"/>
      <c r="W171" s="2234"/>
      <c r="X171" s="2234"/>
      <c r="Y171" s="2234"/>
      <c r="Z171" s="2234"/>
      <c r="AA171" s="2234"/>
      <c r="AB171" s="2234"/>
      <c r="AC171" s="2234"/>
      <c r="AD171" s="2234"/>
      <c r="AE171" s="2234"/>
      <c r="AF171" s="2234"/>
      <c r="AG171" s="2234"/>
      <c r="AH171" s="2234"/>
      <c r="AI171" s="2234"/>
      <c r="AJ171" s="2234"/>
      <c r="AK171" s="2234"/>
      <c r="AL171" s="2234"/>
      <c r="AM171" s="2234"/>
      <c r="AN171" s="2234"/>
      <c r="AO171" s="2234"/>
      <c r="AP171" s="2234"/>
      <c r="AQ171" s="2234"/>
      <c r="AR171" s="2234"/>
      <c r="AS171" s="2234"/>
      <c r="AT171" s="2234"/>
      <c r="AU171" s="2234"/>
      <c r="AV171" s="2234"/>
      <c r="AW171" s="2234"/>
      <c r="AX171" s="2234"/>
      <c r="AY171" s="2234"/>
      <c r="AZ171" s="2234"/>
      <c r="BA171" s="2234"/>
      <c r="BB171" s="2234"/>
      <c r="BC171" s="2234"/>
      <c r="BD171" s="2234"/>
      <c r="BE171" s="2234"/>
      <c r="BF171" s="2234"/>
    </row>
    <row r="172" spans="1:58" ht="54.75" customHeight="1">
      <c r="A172" s="2234"/>
      <c r="B172" s="2234"/>
      <c r="C172" s="2234"/>
      <c r="D172" s="2234"/>
      <c r="E172" s="2234"/>
      <c r="F172" s="2234"/>
      <c r="G172" s="2234"/>
      <c r="H172" s="2234"/>
      <c r="I172" s="2234"/>
      <c r="J172" s="2234"/>
      <c r="K172" s="2234"/>
      <c r="L172" s="2234"/>
      <c r="M172" s="2234"/>
      <c r="N172" s="2234"/>
      <c r="O172" s="2234"/>
      <c r="P172" s="2062"/>
      <c r="Q172" s="2234"/>
      <c r="R172" s="2234"/>
      <c r="S172" s="2234"/>
      <c r="T172" s="2234"/>
      <c r="U172" s="2234"/>
      <c r="V172" s="2234"/>
      <c r="W172" s="2234"/>
      <c r="X172" s="2234"/>
      <c r="Y172" s="2234"/>
      <c r="Z172" s="2234"/>
      <c r="AA172" s="2234"/>
      <c r="AB172" s="2234"/>
      <c r="AC172" s="2234"/>
      <c r="AD172" s="2234"/>
      <c r="AE172" s="2234"/>
      <c r="AF172" s="2234"/>
      <c r="AG172" s="2234"/>
      <c r="AH172" s="2234"/>
      <c r="AI172" s="2234"/>
      <c r="AJ172" s="2234"/>
      <c r="AK172" s="2234"/>
      <c r="AL172" s="2234"/>
      <c r="AM172" s="2234"/>
      <c r="AN172" s="2234"/>
      <c r="AO172" s="2234"/>
      <c r="AP172" s="2234"/>
      <c r="AQ172" s="2234"/>
      <c r="AR172" s="2234"/>
      <c r="AS172" s="2234"/>
      <c r="AT172" s="2234"/>
      <c r="AU172" s="2234"/>
      <c r="AV172" s="2234"/>
      <c r="AW172" s="2234"/>
      <c r="AX172" s="2234"/>
      <c r="AY172" s="2234"/>
      <c r="AZ172" s="2234"/>
      <c r="BA172" s="2234"/>
      <c r="BB172" s="2234"/>
      <c r="BC172" s="2234"/>
      <c r="BD172" s="2234"/>
      <c r="BE172" s="2234"/>
      <c r="BF172" s="2234"/>
    </row>
    <row r="173" spans="1:58" ht="54.75" customHeight="1">
      <c r="A173" s="2234"/>
      <c r="B173" s="2234"/>
      <c r="C173" s="2234"/>
      <c r="D173" s="2234"/>
      <c r="E173" s="2234"/>
      <c r="F173" s="2234"/>
      <c r="G173" s="2234"/>
      <c r="H173" s="2234"/>
      <c r="I173" s="2234"/>
      <c r="J173" s="2234"/>
      <c r="K173" s="2234"/>
      <c r="L173" s="2234"/>
      <c r="M173" s="2234"/>
      <c r="N173" s="2234"/>
      <c r="O173" s="2234"/>
      <c r="P173" s="2062"/>
      <c r="Q173" s="2234"/>
      <c r="R173" s="2234"/>
      <c r="S173" s="2234"/>
      <c r="T173" s="2234"/>
      <c r="U173" s="2234"/>
      <c r="V173" s="2234"/>
      <c r="W173" s="2234"/>
      <c r="X173" s="2234"/>
      <c r="Y173" s="2234"/>
      <c r="Z173" s="2234"/>
      <c r="AA173" s="2234"/>
      <c r="AB173" s="2234"/>
      <c r="AC173" s="2234"/>
      <c r="AD173" s="2234"/>
      <c r="AE173" s="2234"/>
      <c r="AF173" s="2234"/>
      <c r="AG173" s="2234"/>
      <c r="AH173" s="2234"/>
      <c r="AI173" s="2234"/>
      <c r="AJ173" s="2234"/>
      <c r="AK173" s="2234"/>
      <c r="AL173" s="2234"/>
      <c r="AM173" s="2234"/>
      <c r="AN173" s="2234"/>
      <c r="AO173" s="2234"/>
      <c r="AP173" s="2234"/>
      <c r="AQ173" s="2234"/>
      <c r="AR173" s="2234"/>
      <c r="AS173" s="2234"/>
      <c r="AT173" s="2234"/>
      <c r="AU173" s="2234"/>
      <c r="AV173" s="2234"/>
      <c r="AW173" s="2234"/>
      <c r="AX173" s="2234"/>
      <c r="AY173" s="2234"/>
      <c r="AZ173" s="2234"/>
      <c r="BA173" s="2234"/>
      <c r="BB173" s="2234"/>
      <c r="BC173" s="2234"/>
      <c r="BD173" s="2234"/>
      <c r="BE173" s="2234"/>
      <c r="BF173" s="2234"/>
    </row>
    <row r="174" spans="1:58" ht="54.75" customHeight="1">
      <c r="A174" s="2234"/>
      <c r="B174" s="2234"/>
      <c r="C174" s="2234"/>
      <c r="D174" s="2234"/>
      <c r="E174" s="2234"/>
      <c r="F174" s="2234"/>
      <c r="G174" s="2234"/>
      <c r="H174" s="2234"/>
      <c r="I174" s="2234"/>
      <c r="J174" s="2234"/>
      <c r="K174" s="2234"/>
      <c r="L174" s="2234"/>
      <c r="M174" s="2234"/>
      <c r="N174" s="2234"/>
      <c r="O174" s="2234"/>
      <c r="P174" s="2062"/>
      <c r="Q174" s="2234"/>
      <c r="R174" s="2234"/>
      <c r="S174" s="2234"/>
      <c r="T174" s="2234"/>
      <c r="U174" s="2234"/>
      <c r="V174" s="2234"/>
      <c r="W174" s="2234"/>
      <c r="X174" s="2234"/>
      <c r="Y174" s="2234"/>
      <c r="Z174" s="2234"/>
      <c r="AA174" s="2234"/>
      <c r="AB174" s="2234"/>
      <c r="AC174" s="2234"/>
      <c r="AD174" s="2234"/>
      <c r="AE174" s="2234"/>
      <c r="AF174" s="2234"/>
      <c r="AG174" s="2234"/>
      <c r="AH174" s="2234"/>
      <c r="AI174" s="2234"/>
      <c r="AJ174" s="2234"/>
      <c r="AK174" s="2234"/>
      <c r="AL174" s="2234"/>
      <c r="AM174" s="2234"/>
      <c r="AN174" s="2234"/>
      <c r="AO174" s="2234"/>
      <c r="AP174" s="2234"/>
      <c r="AQ174" s="2234"/>
      <c r="AR174" s="2234"/>
      <c r="AS174" s="2234"/>
      <c r="AT174" s="2234"/>
      <c r="AU174" s="2234"/>
      <c r="AV174" s="2234"/>
      <c r="AW174" s="2234"/>
      <c r="AX174" s="2234"/>
      <c r="AY174" s="2234"/>
      <c r="AZ174" s="2234"/>
      <c r="BA174" s="2234"/>
      <c r="BB174" s="2234"/>
      <c r="BC174" s="2234"/>
      <c r="BD174" s="2234"/>
      <c r="BE174" s="2234"/>
      <c r="BF174" s="2234"/>
    </row>
    <row r="175" spans="1:58" ht="54.75" customHeight="1">
      <c r="A175" s="2234"/>
      <c r="B175" s="2234"/>
      <c r="C175" s="2234"/>
      <c r="D175" s="2234"/>
      <c r="E175" s="2234"/>
      <c r="F175" s="2234"/>
      <c r="G175" s="2234"/>
      <c r="H175" s="2234"/>
      <c r="I175" s="2234"/>
      <c r="J175" s="2234"/>
      <c r="K175" s="2234"/>
      <c r="L175" s="2234"/>
      <c r="M175" s="2234"/>
      <c r="N175" s="2234"/>
      <c r="O175" s="2234"/>
      <c r="P175" s="2062"/>
      <c r="Q175" s="2234"/>
      <c r="R175" s="2234"/>
      <c r="S175" s="2234"/>
      <c r="T175" s="2234"/>
      <c r="U175" s="2234"/>
      <c r="V175" s="2234"/>
      <c r="W175" s="2234"/>
      <c r="X175" s="2234"/>
      <c r="Y175" s="2234"/>
      <c r="Z175" s="2234"/>
      <c r="AA175" s="2234"/>
      <c r="AB175" s="2234"/>
      <c r="AC175" s="2234"/>
      <c r="AD175" s="2234"/>
      <c r="AE175" s="2234"/>
      <c r="AF175" s="2234"/>
      <c r="AG175" s="2234"/>
      <c r="AH175" s="2234"/>
      <c r="AI175" s="2234"/>
      <c r="AJ175" s="2234"/>
      <c r="AK175" s="2234"/>
      <c r="AL175" s="2234"/>
      <c r="AM175" s="2234"/>
      <c r="AN175" s="2234"/>
      <c r="AO175" s="2234"/>
      <c r="AP175" s="2234"/>
      <c r="AQ175" s="2234"/>
      <c r="AR175" s="2234"/>
      <c r="AS175" s="2234"/>
      <c r="AT175" s="2234"/>
      <c r="AU175" s="2234"/>
      <c r="AV175" s="2234"/>
      <c r="AW175" s="2234"/>
      <c r="AX175" s="2234"/>
      <c r="AY175" s="2234"/>
      <c r="AZ175" s="2234"/>
      <c r="BA175" s="2234"/>
      <c r="BB175" s="2234"/>
      <c r="BC175" s="2234"/>
      <c r="BD175" s="2234"/>
      <c r="BE175" s="2234"/>
      <c r="BF175" s="2234"/>
    </row>
    <row r="176" spans="1:58" ht="54.75" customHeight="1">
      <c r="A176" s="2234"/>
      <c r="B176" s="2234"/>
      <c r="C176" s="2234"/>
      <c r="D176" s="2234"/>
      <c r="E176" s="2234"/>
      <c r="F176" s="2234"/>
      <c r="G176" s="2234"/>
      <c r="H176" s="2234"/>
      <c r="I176" s="2234"/>
      <c r="J176" s="2234"/>
      <c r="K176" s="2234"/>
      <c r="L176" s="2234"/>
      <c r="M176" s="2234"/>
      <c r="N176" s="2234"/>
      <c r="O176" s="2234"/>
      <c r="P176" s="2062"/>
      <c r="Q176" s="2234"/>
      <c r="R176" s="2234"/>
      <c r="S176" s="2234"/>
      <c r="T176" s="2234"/>
      <c r="U176" s="2234"/>
      <c r="V176" s="2234"/>
      <c r="W176" s="2234"/>
      <c r="X176" s="2234"/>
      <c r="Y176" s="2234"/>
      <c r="Z176" s="2234"/>
      <c r="AA176" s="2234"/>
      <c r="AB176" s="2234"/>
      <c r="AC176" s="2234"/>
      <c r="AD176" s="2234"/>
      <c r="AE176" s="2234"/>
      <c r="AF176" s="2234"/>
      <c r="AG176" s="2234"/>
      <c r="AH176" s="2234"/>
      <c r="AI176" s="2234"/>
      <c r="AJ176" s="2234"/>
      <c r="AK176" s="2234"/>
      <c r="AL176" s="2234"/>
      <c r="AM176" s="2234"/>
      <c r="AN176" s="2234"/>
      <c r="AO176" s="2234"/>
      <c r="AP176" s="2234"/>
      <c r="AQ176" s="2234"/>
      <c r="AR176" s="2234"/>
      <c r="AS176" s="2234"/>
      <c r="AT176" s="2234"/>
      <c r="AU176" s="2234"/>
      <c r="AV176" s="2234"/>
      <c r="AW176" s="2234"/>
      <c r="AX176" s="2234"/>
      <c r="AY176" s="2234"/>
      <c r="AZ176" s="2234"/>
      <c r="BA176" s="2234"/>
      <c r="BB176" s="2234"/>
      <c r="BC176" s="2234"/>
      <c r="BD176" s="2234"/>
      <c r="BE176" s="2234"/>
      <c r="BF176" s="2234"/>
    </row>
    <row r="177" spans="1:58" ht="54.75" customHeight="1">
      <c r="A177" s="2234"/>
      <c r="B177" s="2234"/>
      <c r="C177" s="2234"/>
      <c r="D177" s="2234"/>
      <c r="E177" s="2234"/>
      <c r="F177" s="2234"/>
      <c r="G177" s="2234"/>
      <c r="H177" s="2234"/>
      <c r="I177" s="2234"/>
      <c r="J177" s="2234"/>
      <c r="K177" s="2234"/>
      <c r="L177" s="2234"/>
      <c r="M177" s="2234"/>
      <c r="N177" s="2234"/>
      <c r="O177" s="2234"/>
      <c r="P177" s="2062"/>
      <c r="Q177" s="2234"/>
      <c r="R177" s="2234"/>
      <c r="S177" s="2234"/>
      <c r="T177" s="2234"/>
      <c r="U177" s="2234"/>
      <c r="V177" s="2234"/>
      <c r="W177" s="2234"/>
      <c r="X177" s="2234"/>
      <c r="Y177" s="2234"/>
      <c r="Z177" s="2234"/>
      <c r="AA177" s="2234"/>
      <c r="AB177" s="2234"/>
      <c r="AC177" s="2234"/>
      <c r="AD177" s="2234"/>
      <c r="AE177" s="2234"/>
      <c r="AF177" s="2234"/>
      <c r="AG177" s="2234"/>
      <c r="AH177" s="2234"/>
      <c r="AI177" s="2234"/>
      <c r="AJ177" s="2234"/>
      <c r="AK177" s="2234"/>
      <c r="AL177" s="2234"/>
      <c r="AM177" s="2234"/>
      <c r="AN177" s="2234"/>
      <c r="AO177" s="2234"/>
      <c r="AP177" s="2234"/>
      <c r="AQ177" s="2234"/>
      <c r="AR177" s="2234"/>
      <c r="AS177" s="2234"/>
      <c r="AT177" s="2234"/>
      <c r="AU177" s="2234"/>
      <c r="AV177" s="2234"/>
      <c r="AW177" s="2234"/>
      <c r="AX177" s="2234"/>
      <c r="AY177" s="2234"/>
      <c r="AZ177" s="2234"/>
      <c r="BA177" s="2234"/>
      <c r="BB177" s="2234"/>
      <c r="BC177" s="2234"/>
      <c r="BD177" s="2234"/>
      <c r="BE177" s="2234"/>
      <c r="BF177" s="2234"/>
    </row>
    <row r="178" spans="1:58" ht="54.75" customHeight="1">
      <c r="A178" s="2234"/>
      <c r="B178" s="2234"/>
      <c r="C178" s="2234"/>
      <c r="D178" s="2234"/>
      <c r="E178" s="2234"/>
      <c r="F178" s="2234"/>
      <c r="G178" s="2234"/>
      <c r="H178" s="2234"/>
      <c r="I178" s="2234"/>
      <c r="J178" s="2234"/>
      <c r="K178" s="2234"/>
      <c r="L178" s="2234"/>
      <c r="M178" s="2234"/>
      <c r="N178" s="2234"/>
      <c r="O178" s="2234"/>
      <c r="P178" s="2062"/>
      <c r="Q178" s="2234"/>
      <c r="R178" s="2234"/>
      <c r="S178" s="2234"/>
      <c r="T178" s="2234"/>
      <c r="U178" s="2234"/>
      <c r="V178" s="2234"/>
      <c r="W178" s="2234"/>
      <c r="X178" s="2234"/>
      <c r="Y178" s="2234"/>
      <c r="Z178" s="2234"/>
      <c r="AA178" s="2234"/>
      <c r="AB178" s="2234"/>
      <c r="AC178" s="2234"/>
      <c r="AD178" s="2234"/>
      <c r="AE178" s="2234"/>
      <c r="AF178" s="2234"/>
      <c r="AG178" s="2234"/>
      <c r="AH178" s="2234"/>
      <c r="AI178" s="2234"/>
      <c r="AJ178" s="2234"/>
      <c r="AK178" s="2234"/>
      <c r="AL178" s="2234"/>
      <c r="AM178" s="2234"/>
      <c r="AN178" s="2234"/>
      <c r="AO178" s="2234"/>
      <c r="AP178" s="2234"/>
      <c r="AQ178" s="2234"/>
      <c r="AR178" s="2234"/>
      <c r="AS178" s="2234"/>
      <c r="AT178" s="2234"/>
      <c r="AU178" s="2234"/>
      <c r="AV178" s="2234"/>
      <c r="AW178" s="2234"/>
      <c r="AX178" s="2234"/>
      <c r="AY178" s="2234"/>
      <c r="AZ178" s="2234"/>
      <c r="BA178" s="2234"/>
      <c r="BB178" s="2234"/>
      <c r="BC178" s="2234"/>
      <c r="BD178" s="2234"/>
      <c r="BE178" s="2234"/>
      <c r="BF178" s="2234"/>
    </row>
    <row r="179" spans="1:58" ht="54.75" customHeight="1">
      <c r="A179" s="2234"/>
      <c r="B179" s="2234"/>
      <c r="C179" s="2234"/>
      <c r="D179" s="2234"/>
      <c r="E179" s="2234"/>
      <c r="F179" s="2234"/>
      <c r="G179" s="2234"/>
      <c r="H179" s="2234"/>
      <c r="I179" s="2234"/>
      <c r="J179" s="2234"/>
      <c r="K179" s="2234"/>
      <c r="L179" s="2234"/>
      <c r="M179" s="2234"/>
      <c r="N179" s="2234"/>
      <c r="O179" s="2234"/>
      <c r="P179" s="2062"/>
      <c r="Q179" s="2234"/>
      <c r="R179" s="2234"/>
      <c r="S179" s="2234"/>
      <c r="T179" s="2234"/>
      <c r="U179" s="2234"/>
      <c r="V179" s="2234"/>
      <c r="W179" s="2234"/>
      <c r="X179" s="2234"/>
      <c r="Y179" s="2234"/>
      <c r="Z179" s="2234"/>
      <c r="AA179" s="2234"/>
      <c r="AB179" s="2234"/>
      <c r="AC179" s="2234"/>
      <c r="AD179" s="2234"/>
      <c r="AE179" s="2234"/>
      <c r="AF179" s="2234"/>
      <c r="AG179" s="2234"/>
      <c r="AH179" s="2234"/>
      <c r="AI179" s="2234"/>
      <c r="AJ179" s="2234"/>
      <c r="AK179" s="2234"/>
      <c r="AL179" s="2234"/>
      <c r="AM179" s="2234"/>
      <c r="AN179" s="2234"/>
      <c r="AO179" s="2234"/>
      <c r="AP179" s="2234"/>
      <c r="AQ179" s="2234"/>
      <c r="AR179" s="2234"/>
      <c r="AS179" s="2234"/>
      <c r="AT179" s="2234"/>
      <c r="AU179" s="2234"/>
      <c r="AV179" s="2234"/>
      <c r="AW179" s="2234"/>
      <c r="AX179" s="2234"/>
      <c r="AY179" s="2234"/>
      <c r="AZ179" s="2234"/>
      <c r="BA179" s="2234"/>
      <c r="BB179" s="2234"/>
      <c r="BC179" s="2234"/>
      <c r="BD179" s="2234"/>
      <c r="BE179" s="2234"/>
      <c r="BF179" s="2234"/>
    </row>
    <row r="180" spans="1:58" ht="54.75" customHeight="1">
      <c r="A180" s="2234"/>
      <c r="B180" s="2234"/>
      <c r="C180" s="2234"/>
      <c r="D180" s="2234"/>
      <c r="E180" s="2234"/>
      <c r="F180" s="2234"/>
      <c r="G180" s="2234"/>
      <c r="H180" s="2234"/>
      <c r="I180" s="2234"/>
      <c r="J180" s="2234"/>
      <c r="K180" s="2234"/>
      <c r="L180" s="2234"/>
      <c r="M180" s="2234"/>
      <c r="N180" s="2234"/>
      <c r="O180" s="2234"/>
      <c r="P180" s="2062"/>
      <c r="Q180" s="2234"/>
      <c r="R180" s="2234"/>
      <c r="S180" s="2234"/>
      <c r="T180" s="2234"/>
      <c r="U180" s="2234"/>
      <c r="V180" s="2234"/>
      <c r="W180" s="2234"/>
      <c r="X180" s="2234"/>
      <c r="Y180" s="2234"/>
      <c r="Z180" s="2234"/>
      <c r="AA180" s="2234"/>
      <c r="AB180" s="2234"/>
      <c r="AC180" s="2234"/>
      <c r="AD180" s="2234"/>
      <c r="AE180" s="2234"/>
      <c r="AF180" s="2234"/>
      <c r="AG180" s="2234"/>
      <c r="AH180" s="2234"/>
      <c r="AI180" s="2234"/>
      <c r="AJ180" s="2234"/>
      <c r="AK180" s="2234"/>
      <c r="AL180" s="2234"/>
      <c r="AM180" s="2234"/>
      <c r="AN180" s="2234"/>
      <c r="AO180" s="2234"/>
      <c r="AP180" s="2234"/>
      <c r="AQ180" s="2234"/>
      <c r="AR180" s="2234"/>
      <c r="AS180" s="2234"/>
      <c r="AT180" s="2234"/>
      <c r="AU180" s="2234"/>
      <c r="AV180" s="2234"/>
      <c r="AW180" s="2234"/>
      <c r="AX180" s="2234"/>
      <c r="AY180" s="2234"/>
      <c r="AZ180" s="2234"/>
      <c r="BA180" s="2234"/>
      <c r="BB180" s="2234"/>
      <c r="BC180" s="2234"/>
      <c r="BD180" s="2234"/>
      <c r="BE180" s="2234"/>
      <c r="BF180" s="2234"/>
    </row>
    <row r="181" spans="1:58" ht="54.75" customHeight="1">
      <c r="A181" s="2234"/>
      <c r="B181" s="2234"/>
      <c r="C181" s="2234"/>
      <c r="D181" s="2234"/>
      <c r="E181" s="2234"/>
      <c r="F181" s="2234"/>
      <c r="G181" s="2234"/>
      <c r="H181" s="2234"/>
      <c r="I181" s="2234"/>
      <c r="J181" s="2234"/>
      <c r="K181" s="2234"/>
      <c r="L181" s="2234"/>
      <c r="M181" s="2234"/>
      <c r="N181" s="2234"/>
      <c r="O181" s="2234"/>
      <c r="P181" s="2062"/>
      <c r="Q181" s="2234"/>
      <c r="R181" s="2234"/>
      <c r="S181" s="2234"/>
      <c r="T181" s="2234"/>
      <c r="U181" s="2234"/>
      <c r="V181" s="2234"/>
      <c r="W181" s="2234"/>
      <c r="X181" s="2234"/>
      <c r="Y181" s="2234"/>
      <c r="Z181" s="2234"/>
      <c r="AA181" s="2234"/>
      <c r="AB181" s="2234"/>
      <c r="AC181" s="2234"/>
      <c r="AD181" s="2234"/>
      <c r="AE181" s="2234"/>
      <c r="AF181" s="2234"/>
      <c r="AG181" s="2234"/>
      <c r="AH181" s="2234"/>
      <c r="AI181" s="2234"/>
      <c r="AJ181" s="2234"/>
      <c r="AK181" s="2234"/>
      <c r="AL181" s="2234"/>
      <c r="AM181" s="2234"/>
      <c r="AN181" s="2234"/>
      <c r="AO181" s="2234"/>
      <c r="AP181" s="2234"/>
      <c r="AQ181" s="2234"/>
      <c r="AR181" s="2234"/>
      <c r="AS181" s="2234"/>
      <c r="AT181" s="2234"/>
      <c r="AU181" s="2234"/>
      <c r="AV181" s="2234"/>
      <c r="AW181" s="2234"/>
      <c r="AX181" s="2234"/>
      <c r="AY181" s="2234"/>
      <c r="AZ181" s="2234"/>
      <c r="BA181" s="2234"/>
      <c r="BB181" s="2234"/>
      <c r="BC181" s="2234"/>
      <c r="BD181" s="2234"/>
      <c r="BE181" s="2234"/>
      <c r="BF181" s="2234"/>
    </row>
    <row r="182" spans="1:58" ht="54.75" customHeight="1">
      <c r="A182" s="2234"/>
      <c r="B182" s="2234"/>
      <c r="C182" s="2234"/>
      <c r="D182" s="2234"/>
      <c r="E182" s="2234"/>
      <c r="F182" s="2234"/>
      <c r="G182" s="2234"/>
      <c r="H182" s="2234"/>
      <c r="I182" s="2234"/>
      <c r="J182" s="2234"/>
      <c r="K182" s="2234"/>
      <c r="L182" s="2234"/>
      <c r="M182" s="2234"/>
      <c r="N182" s="2234"/>
      <c r="O182" s="2234"/>
      <c r="P182" s="2062"/>
      <c r="Q182" s="2234"/>
      <c r="R182" s="2234"/>
      <c r="S182" s="2234"/>
      <c r="T182" s="2234"/>
      <c r="U182" s="2234"/>
      <c r="V182" s="2234"/>
      <c r="W182" s="2234"/>
      <c r="X182" s="2234"/>
      <c r="Y182" s="2234"/>
      <c r="Z182" s="2234"/>
      <c r="AA182" s="2234"/>
      <c r="AB182" s="2234"/>
      <c r="AC182" s="2234"/>
      <c r="AD182" s="2234"/>
      <c r="AE182" s="2234"/>
      <c r="AF182" s="2234"/>
      <c r="AG182" s="2234"/>
      <c r="AH182" s="2234"/>
      <c r="AI182" s="2234"/>
      <c r="AJ182" s="2234"/>
      <c r="AK182" s="2234"/>
      <c r="AL182" s="2234"/>
      <c r="AM182" s="2234"/>
      <c r="AN182" s="2234"/>
      <c r="AO182" s="2234"/>
      <c r="AP182" s="2234"/>
      <c r="AQ182" s="2234"/>
      <c r="AR182" s="2234"/>
      <c r="AS182" s="2234"/>
      <c r="AT182" s="2234"/>
      <c r="AU182" s="2234"/>
      <c r="AV182" s="2234"/>
      <c r="AW182" s="2234"/>
      <c r="AX182" s="2234"/>
      <c r="AY182" s="2234"/>
      <c r="AZ182" s="2234"/>
      <c r="BA182" s="2234"/>
      <c r="BB182" s="2234"/>
      <c r="BC182" s="2234"/>
      <c r="BD182" s="2234"/>
      <c r="BE182" s="2234"/>
      <c r="BF182" s="2234"/>
    </row>
    <row r="183" spans="1:58" ht="54.75" customHeight="1">
      <c r="A183" s="2234"/>
      <c r="B183" s="2234"/>
      <c r="C183" s="2234"/>
      <c r="D183" s="2234"/>
      <c r="E183" s="2234"/>
      <c r="F183" s="2234"/>
      <c r="G183" s="2234"/>
      <c r="H183" s="2234"/>
      <c r="I183" s="2234"/>
      <c r="J183" s="2234"/>
      <c r="K183" s="2234"/>
      <c r="L183" s="2234"/>
      <c r="M183" s="2234"/>
      <c r="N183" s="2234"/>
      <c r="O183" s="2234"/>
      <c r="P183" s="2062"/>
      <c r="Q183" s="2234"/>
      <c r="R183" s="2234"/>
      <c r="S183" s="2234"/>
      <c r="T183" s="2234"/>
      <c r="U183" s="2234"/>
      <c r="V183" s="2234"/>
      <c r="W183" s="2234"/>
      <c r="X183" s="2234"/>
      <c r="Y183" s="2234"/>
      <c r="Z183" s="2234"/>
      <c r="AA183" s="2234"/>
      <c r="AB183" s="2234"/>
      <c r="AC183" s="2234"/>
      <c r="AD183" s="2234"/>
      <c r="AE183" s="2234"/>
      <c r="AF183" s="2234"/>
      <c r="AG183" s="2234"/>
      <c r="AH183" s="2234"/>
      <c r="AI183" s="2234"/>
      <c r="AJ183" s="2234"/>
      <c r="AK183" s="2234"/>
      <c r="AL183" s="2234"/>
      <c r="AM183" s="2234"/>
      <c r="AN183" s="2234"/>
      <c r="AO183" s="2234"/>
      <c r="AP183" s="2234"/>
      <c r="AQ183" s="2234"/>
      <c r="AR183" s="2234"/>
      <c r="AS183" s="2234"/>
      <c r="AT183" s="2234"/>
      <c r="AU183" s="2234"/>
      <c r="AV183" s="2234"/>
      <c r="AW183" s="2234"/>
      <c r="AX183" s="2234"/>
      <c r="AY183" s="2234"/>
      <c r="AZ183" s="2234"/>
      <c r="BA183" s="2234"/>
      <c r="BB183" s="2234"/>
      <c r="BC183" s="2234"/>
      <c r="BD183" s="2234"/>
      <c r="BE183" s="2234"/>
      <c r="BF183" s="2234"/>
    </row>
    <row r="184" spans="1:58" ht="54.75" customHeight="1">
      <c r="A184" s="2234"/>
      <c r="B184" s="2234"/>
      <c r="C184" s="2234"/>
      <c r="D184" s="2234"/>
      <c r="E184" s="2234"/>
      <c r="F184" s="2234"/>
      <c r="G184" s="2234"/>
      <c r="H184" s="2234"/>
      <c r="I184" s="2234"/>
      <c r="J184" s="2234"/>
      <c r="K184" s="2234"/>
      <c r="L184" s="2234"/>
      <c r="M184" s="2234"/>
      <c r="N184" s="2234"/>
      <c r="O184" s="2234"/>
      <c r="P184" s="2062"/>
      <c r="Q184" s="2234"/>
      <c r="R184" s="2234"/>
      <c r="S184" s="2234"/>
      <c r="T184" s="2234"/>
      <c r="U184" s="2234"/>
      <c r="V184" s="2234"/>
      <c r="W184" s="2234"/>
      <c r="X184" s="2234"/>
      <c r="Y184" s="2234"/>
      <c r="Z184" s="2234"/>
      <c r="AA184" s="2234"/>
      <c r="AB184" s="2234"/>
      <c r="AC184" s="2234"/>
      <c r="AD184" s="2234"/>
      <c r="AE184" s="2234"/>
      <c r="AF184" s="2234"/>
      <c r="AG184" s="2234"/>
      <c r="AH184" s="2234"/>
      <c r="AI184" s="2234"/>
      <c r="AJ184" s="2234"/>
      <c r="AK184" s="2234"/>
      <c r="AL184" s="2234"/>
      <c r="AM184" s="2234"/>
      <c r="AN184" s="2234"/>
      <c r="AO184" s="2234"/>
      <c r="AP184" s="2234"/>
      <c r="AQ184" s="2234"/>
      <c r="AR184" s="2234"/>
      <c r="AS184" s="2234"/>
      <c r="AT184" s="2234"/>
      <c r="AU184" s="2234"/>
      <c r="AV184" s="2234"/>
      <c r="AW184" s="2234"/>
      <c r="AX184" s="2234"/>
      <c r="AY184" s="2234"/>
      <c r="AZ184" s="2234"/>
      <c r="BA184" s="2234"/>
      <c r="BB184" s="2234"/>
      <c r="BC184" s="2234"/>
      <c r="BD184" s="2234"/>
      <c r="BE184" s="2234"/>
      <c r="BF184" s="2234"/>
    </row>
    <row r="185" spans="1:58" ht="54.75" customHeight="1">
      <c r="A185" s="2234"/>
      <c r="B185" s="2234"/>
      <c r="C185" s="2234"/>
      <c r="D185" s="2234"/>
      <c r="E185" s="2234"/>
      <c r="F185" s="2234"/>
      <c r="G185" s="2234"/>
      <c r="H185" s="2234"/>
      <c r="I185" s="2234"/>
      <c r="J185" s="2234"/>
      <c r="K185" s="2234"/>
      <c r="L185" s="2234"/>
      <c r="M185" s="2234"/>
      <c r="N185" s="2234"/>
      <c r="O185" s="2234"/>
      <c r="P185" s="2062"/>
      <c r="Q185" s="2234"/>
      <c r="R185" s="2234"/>
      <c r="S185" s="2234"/>
      <c r="T185" s="2234"/>
      <c r="U185" s="2234"/>
      <c r="V185" s="2234"/>
      <c r="W185" s="2234"/>
      <c r="X185" s="2234"/>
      <c r="Y185" s="2234"/>
      <c r="Z185" s="2234"/>
      <c r="AA185" s="2234"/>
      <c r="AB185" s="2234"/>
      <c r="AC185" s="2234"/>
      <c r="AD185" s="2234"/>
      <c r="AE185" s="2234"/>
      <c r="AF185" s="2234"/>
      <c r="AG185" s="2234"/>
      <c r="AH185" s="2234"/>
      <c r="AI185" s="2234"/>
      <c r="AJ185" s="2234"/>
      <c r="AK185" s="2234"/>
      <c r="AL185" s="2234"/>
      <c r="AM185" s="2234"/>
      <c r="AN185" s="2234"/>
      <c r="AO185" s="2234"/>
      <c r="AP185" s="2234"/>
      <c r="AQ185" s="2234"/>
      <c r="AR185" s="2234"/>
      <c r="AS185" s="2234"/>
      <c r="AT185" s="2234"/>
      <c r="AU185" s="2234"/>
      <c r="AV185" s="2234"/>
      <c r="AW185" s="2234"/>
      <c r="AX185" s="2234"/>
      <c r="AY185" s="2234"/>
      <c r="AZ185" s="2234"/>
      <c r="BA185" s="2234"/>
      <c r="BB185" s="2234"/>
      <c r="BC185" s="2234"/>
      <c r="BD185" s="2234"/>
      <c r="BE185" s="2234"/>
      <c r="BF185" s="2234"/>
    </row>
    <row r="186" spans="1:58" ht="54.75" customHeight="1">
      <c r="A186" s="2234"/>
      <c r="B186" s="2234"/>
      <c r="C186" s="2234"/>
      <c r="D186" s="2234"/>
      <c r="E186" s="2234"/>
      <c r="F186" s="2234"/>
      <c r="G186" s="2234"/>
      <c r="H186" s="2234"/>
      <c r="I186" s="2234"/>
      <c r="J186" s="2234"/>
      <c r="K186" s="2234"/>
      <c r="L186" s="2234"/>
      <c r="M186" s="2234"/>
      <c r="N186" s="2234"/>
      <c r="O186" s="2234"/>
      <c r="P186" s="2062"/>
      <c r="Q186" s="2234"/>
      <c r="R186" s="2234"/>
      <c r="S186" s="2234"/>
      <c r="T186" s="2234"/>
      <c r="U186" s="2234"/>
      <c r="V186" s="2234"/>
      <c r="W186" s="2234"/>
      <c r="X186" s="2234"/>
      <c r="Y186" s="2234"/>
      <c r="Z186" s="2234"/>
      <c r="AA186" s="2234"/>
      <c r="AB186" s="2234"/>
      <c r="AC186" s="2234"/>
      <c r="AD186" s="2234"/>
      <c r="AE186" s="2234"/>
      <c r="AF186" s="2234"/>
      <c r="AG186" s="2234"/>
      <c r="AH186" s="2234"/>
      <c r="AI186" s="2234"/>
      <c r="AJ186" s="2234"/>
      <c r="AK186" s="2234"/>
      <c r="AL186" s="2234"/>
      <c r="AM186" s="2234"/>
      <c r="AN186" s="2234"/>
      <c r="AO186" s="2234"/>
      <c r="AP186" s="2234"/>
      <c r="AQ186" s="2234"/>
      <c r="AR186" s="2234"/>
      <c r="AS186" s="2234"/>
      <c r="AT186" s="2234"/>
      <c r="AU186" s="2234"/>
      <c r="AV186" s="2234"/>
      <c r="AW186" s="2234"/>
      <c r="AX186" s="2234"/>
      <c r="AY186" s="2234"/>
      <c r="AZ186" s="2234"/>
      <c r="BA186" s="2234"/>
      <c r="BB186" s="2234"/>
      <c r="BC186" s="2234"/>
      <c r="BD186" s="2234"/>
      <c r="BE186" s="2234"/>
      <c r="BF186" s="2234"/>
    </row>
    <row r="187" spans="1:58" ht="54.75" customHeight="1">
      <c r="A187" s="2234"/>
      <c r="B187" s="2234"/>
      <c r="C187" s="2234"/>
      <c r="D187" s="2234"/>
      <c r="E187" s="2234"/>
      <c r="F187" s="2234"/>
      <c r="G187" s="2234"/>
      <c r="H187" s="2234"/>
      <c r="I187" s="2234"/>
      <c r="J187" s="2234"/>
      <c r="K187" s="2234"/>
      <c r="L187" s="2234"/>
      <c r="M187" s="2234"/>
      <c r="N187" s="2234"/>
      <c r="O187" s="2234"/>
      <c r="P187" s="2062"/>
      <c r="Q187" s="2234"/>
      <c r="R187" s="2234"/>
      <c r="S187" s="2234"/>
      <c r="T187" s="2234"/>
      <c r="U187" s="2234"/>
      <c r="V187" s="2234"/>
      <c r="W187" s="2234"/>
      <c r="X187" s="2234"/>
      <c r="Y187" s="2234"/>
      <c r="Z187" s="2234"/>
      <c r="AA187" s="2234"/>
      <c r="AB187" s="2234"/>
      <c r="AC187" s="2234"/>
      <c r="AD187" s="2234"/>
      <c r="AE187" s="2234"/>
      <c r="AF187" s="2234"/>
      <c r="AG187" s="2234"/>
      <c r="AH187" s="2234"/>
      <c r="AI187" s="2234"/>
      <c r="AJ187" s="2234"/>
      <c r="AK187" s="2234"/>
      <c r="AL187" s="2234"/>
      <c r="AM187" s="2234"/>
      <c r="AN187" s="2234"/>
      <c r="AO187" s="2234"/>
      <c r="AP187" s="2234"/>
      <c r="AQ187" s="2234"/>
      <c r="AR187" s="2234"/>
      <c r="AS187" s="2234"/>
      <c r="AT187" s="2234"/>
      <c r="AU187" s="2234"/>
      <c r="AV187" s="2234"/>
      <c r="AW187" s="2234"/>
      <c r="AX187" s="2234"/>
      <c r="AY187" s="2234"/>
      <c r="AZ187" s="2234"/>
      <c r="BA187" s="2234"/>
      <c r="BB187" s="2234"/>
      <c r="BC187" s="2234"/>
      <c r="BD187" s="2234"/>
      <c r="BE187" s="2234"/>
      <c r="BF187" s="2234"/>
    </row>
    <row r="188" spans="1:58" ht="54.75" customHeight="1">
      <c r="A188" s="2234"/>
      <c r="B188" s="2234"/>
      <c r="C188" s="2234"/>
      <c r="D188" s="2234"/>
      <c r="E188" s="2234"/>
      <c r="F188" s="2234"/>
      <c r="G188" s="2234"/>
      <c r="H188" s="2234"/>
      <c r="I188" s="2234"/>
      <c r="J188" s="2234"/>
      <c r="K188" s="2234"/>
      <c r="L188" s="2234"/>
      <c r="M188" s="2234"/>
      <c r="N188" s="2234"/>
      <c r="O188" s="2234"/>
      <c r="P188" s="2062"/>
      <c r="Q188" s="2234"/>
      <c r="R188" s="2234"/>
      <c r="S188" s="2234"/>
      <c r="T188" s="2234"/>
      <c r="U188" s="2234"/>
      <c r="V188" s="2234"/>
      <c r="W188" s="2234"/>
      <c r="X188" s="2234"/>
      <c r="Y188" s="2234"/>
      <c r="Z188" s="2234"/>
      <c r="AA188" s="2234"/>
      <c r="AB188" s="2234"/>
      <c r="AC188" s="2234"/>
      <c r="AD188" s="2234"/>
      <c r="AE188" s="2234"/>
      <c r="AF188" s="2234"/>
      <c r="AG188" s="2234"/>
      <c r="AH188" s="2234"/>
      <c r="AI188" s="2234"/>
      <c r="AJ188" s="2234"/>
      <c r="AK188" s="2234"/>
      <c r="AL188" s="2234"/>
      <c r="AM188" s="2234"/>
      <c r="AN188" s="2234"/>
      <c r="AO188" s="2234"/>
      <c r="AP188" s="2234"/>
      <c r="AQ188" s="2234"/>
      <c r="AR188" s="2234"/>
      <c r="AS188" s="2234"/>
      <c r="AT188" s="2234"/>
      <c r="AU188" s="2234"/>
      <c r="AV188" s="2234"/>
      <c r="AW188" s="2234"/>
      <c r="AX188" s="2234"/>
      <c r="AY188" s="2234"/>
      <c r="AZ188" s="2234"/>
      <c r="BA188" s="2234"/>
      <c r="BB188" s="2234"/>
      <c r="BC188" s="2234"/>
      <c r="BD188" s="2234"/>
      <c r="BE188" s="2234"/>
      <c r="BF188" s="2234"/>
    </row>
    <row r="189" spans="1:58" ht="54.75" customHeight="1">
      <c r="A189" s="2234"/>
      <c r="B189" s="2234"/>
      <c r="C189" s="2234"/>
      <c r="D189" s="2234"/>
      <c r="E189" s="2234"/>
      <c r="F189" s="2234"/>
      <c r="G189" s="2234"/>
      <c r="H189" s="2234"/>
      <c r="I189" s="2234"/>
      <c r="J189" s="2234"/>
      <c r="K189" s="2234"/>
      <c r="L189" s="2234"/>
      <c r="M189" s="2234"/>
      <c r="N189" s="2234"/>
      <c r="O189" s="2234"/>
      <c r="P189" s="2062"/>
      <c r="Q189" s="2234"/>
      <c r="R189" s="2234"/>
      <c r="S189" s="2234"/>
      <c r="T189" s="2234"/>
      <c r="U189" s="2234"/>
      <c r="V189" s="2234"/>
      <c r="W189" s="2234"/>
      <c r="X189" s="2234"/>
      <c r="Y189" s="2234"/>
      <c r="Z189" s="2234"/>
      <c r="AA189" s="2234"/>
      <c r="AB189" s="2234"/>
      <c r="AC189" s="2234"/>
      <c r="AD189" s="2234"/>
      <c r="AE189" s="2234"/>
      <c r="AF189" s="2234"/>
      <c r="AG189" s="2234"/>
      <c r="AH189" s="2234"/>
      <c r="AI189" s="2234"/>
      <c r="AJ189" s="2234"/>
      <c r="AK189" s="2234"/>
      <c r="AL189" s="2234"/>
      <c r="AM189" s="2234"/>
      <c r="AN189" s="2234"/>
      <c r="AO189" s="2234"/>
      <c r="AP189" s="2234"/>
      <c r="AQ189" s="2234"/>
      <c r="AR189" s="2234"/>
      <c r="AS189" s="2234"/>
      <c r="AT189" s="2234"/>
      <c r="AU189" s="2234"/>
      <c r="AV189" s="2234"/>
      <c r="AW189" s="2234"/>
      <c r="AX189" s="2234"/>
      <c r="AY189" s="2234"/>
      <c r="AZ189" s="2234"/>
      <c r="BA189" s="2234"/>
      <c r="BB189" s="2234"/>
      <c r="BC189" s="2234"/>
      <c r="BD189" s="2234"/>
      <c r="BE189" s="2234"/>
      <c r="BF189" s="2234"/>
    </row>
    <row r="190" spans="1:58" ht="54.75" customHeight="1">
      <c r="A190" s="2234"/>
      <c r="B190" s="2234"/>
      <c r="C190" s="2234"/>
      <c r="D190" s="2234"/>
      <c r="E190" s="2234"/>
      <c r="F190" s="2234"/>
      <c r="G190" s="2234"/>
      <c r="H190" s="2234"/>
      <c r="I190" s="2234"/>
      <c r="J190" s="2234"/>
      <c r="K190" s="2234"/>
      <c r="L190" s="2234"/>
      <c r="M190" s="2234"/>
      <c r="N190" s="2234"/>
      <c r="O190" s="2234"/>
      <c r="P190" s="2062"/>
      <c r="Q190" s="2234"/>
      <c r="R190" s="2234"/>
      <c r="S190" s="2234"/>
      <c r="T190" s="2234"/>
      <c r="U190" s="2234"/>
      <c r="V190" s="2234"/>
      <c r="W190" s="2234"/>
      <c r="X190" s="2234"/>
      <c r="Y190" s="2234"/>
      <c r="Z190" s="2234"/>
      <c r="AA190" s="2234"/>
      <c r="AB190" s="2234"/>
      <c r="AC190" s="2234"/>
      <c r="AD190" s="2234"/>
      <c r="AE190" s="2234"/>
      <c r="AF190" s="2234"/>
      <c r="AG190" s="2234"/>
      <c r="AH190" s="2234"/>
      <c r="AI190" s="2234"/>
      <c r="AJ190" s="2234"/>
      <c r="AK190" s="2234"/>
      <c r="AL190" s="2234"/>
      <c r="AM190" s="2234"/>
      <c r="AN190" s="2234"/>
      <c r="AO190" s="2234"/>
      <c r="AP190" s="2234"/>
      <c r="AQ190" s="2234"/>
      <c r="AR190" s="2234"/>
      <c r="AS190" s="2234"/>
      <c r="AT190" s="2234"/>
      <c r="AU190" s="2234"/>
      <c r="AV190" s="2234"/>
      <c r="AW190" s="2234"/>
      <c r="AX190" s="2234"/>
      <c r="AY190" s="2234"/>
      <c r="AZ190" s="2234"/>
      <c r="BA190" s="2234"/>
      <c r="BB190" s="2234"/>
      <c r="BC190" s="2234"/>
      <c r="BD190" s="2234"/>
      <c r="BE190" s="2234"/>
      <c r="BF190" s="2234"/>
    </row>
    <row r="191" spans="1:58" ht="54.75" customHeight="1">
      <c r="A191" s="2234"/>
      <c r="B191" s="2234"/>
      <c r="C191" s="2234"/>
      <c r="D191" s="2234"/>
      <c r="E191" s="2234"/>
      <c r="F191" s="2234"/>
      <c r="G191" s="2234"/>
      <c r="H191" s="2234"/>
      <c r="I191" s="2234"/>
      <c r="J191" s="2234"/>
      <c r="K191" s="2234"/>
      <c r="L191" s="2234"/>
      <c r="M191" s="2234"/>
      <c r="N191" s="2234"/>
      <c r="O191" s="2234"/>
      <c r="P191" s="2062"/>
      <c r="Q191" s="2234"/>
      <c r="R191" s="2234"/>
      <c r="S191" s="2234"/>
      <c r="T191" s="2234"/>
      <c r="U191" s="2234"/>
      <c r="V191" s="2234"/>
      <c r="W191" s="2234"/>
      <c r="X191" s="2234"/>
      <c r="Y191" s="2234"/>
      <c r="Z191" s="2234"/>
      <c r="AA191" s="2234"/>
      <c r="AB191" s="2234"/>
      <c r="AC191" s="2234"/>
      <c r="AD191" s="2234"/>
      <c r="AE191" s="2234"/>
      <c r="AF191" s="2234"/>
      <c r="AG191" s="2234"/>
      <c r="AH191" s="2234"/>
      <c r="AI191" s="2234"/>
      <c r="AJ191" s="2234"/>
      <c r="AK191" s="2234"/>
      <c r="AL191" s="2234"/>
      <c r="AM191" s="2234"/>
      <c r="AN191" s="2234"/>
      <c r="AO191" s="2234"/>
      <c r="AP191" s="2234"/>
      <c r="AQ191" s="2234"/>
      <c r="AR191" s="2234"/>
      <c r="AS191" s="2234"/>
      <c r="AT191" s="2234"/>
      <c r="AU191" s="2234"/>
      <c r="AV191" s="2234"/>
      <c r="AW191" s="2234"/>
      <c r="AX191" s="2234"/>
      <c r="AY191" s="2234"/>
      <c r="AZ191" s="2234"/>
      <c r="BA191" s="2234"/>
      <c r="BB191" s="2234"/>
      <c r="BC191" s="2234"/>
      <c r="BD191" s="2234"/>
      <c r="BE191" s="2234"/>
      <c r="BF191" s="2234"/>
    </row>
    <row r="192" spans="1:58" ht="54.75" customHeight="1">
      <c r="A192" s="2234"/>
      <c r="B192" s="2234"/>
      <c r="C192" s="2234"/>
      <c r="D192" s="2234"/>
      <c r="E192" s="2234"/>
      <c r="F192" s="2234"/>
      <c r="G192" s="2234"/>
      <c r="H192" s="2234"/>
      <c r="I192" s="2234"/>
      <c r="J192" s="2234"/>
      <c r="K192" s="2234"/>
      <c r="L192" s="2234"/>
      <c r="M192" s="2234"/>
      <c r="N192" s="2234"/>
      <c r="O192" s="2234"/>
      <c r="P192" s="2062"/>
      <c r="Q192" s="2234"/>
      <c r="R192" s="2234"/>
      <c r="S192" s="2234"/>
      <c r="T192" s="2234"/>
      <c r="U192" s="2234"/>
      <c r="V192" s="2234"/>
      <c r="W192" s="2234"/>
      <c r="X192" s="2234"/>
      <c r="Y192" s="2234"/>
      <c r="Z192" s="2234"/>
      <c r="AA192" s="2234"/>
      <c r="AB192" s="2234"/>
      <c r="AC192" s="2234"/>
      <c r="AD192" s="2234"/>
      <c r="AE192" s="2234"/>
      <c r="AF192" s="2234"/>
      <c r="AG192" s="2234"/>
      <c r="AH192" s="2234"/>
      <c r="AI192" s="2234"/>
      <c r="AJ192" s="2234"/>
      <c r="AK192" s="2234"/>
      <c r="AL192" s="2234"/>
      <c r="AM192" s="2234"/>
      <c r="AN192" s="2234"/>
      <c r="AO192" s="2234"/>
      <c r="AP192" s="2234"/>
      <c r="AQ192" s="2234"/>
      <c r="AR192" s="2234"/>
      <c r="AS192" s="2234"/>
      <c r="AT192" s="2234"/>
      <c r="AU192" s="2234"/>
      <c r="AV192" s="2234"/>
      <c r="AW192" s="2234"/>
      <c r="AX192" s="2234"/>
      <c r="AY192" s="2234"/>
      <c r="AZ192" s="2234"/>
      <c r="BA192" s="2234"/>
      <c r="BB192" s="2234"/>
      <c r="BC192" s="2234"/>
      <c r="BD192" s="2234"/>
      <c r="BE192" s="2234"/>
      <c r="BF192" s="2234"/>
    </row>
    <row r="193" spans="1:58" ht="54.75" customHeight="1">
      <c r="A193" s="2234"/>
      <c r="B193" s="2234"/>
      <c r="C193" s="2234"/>
      <c r="D193" s="2234"/>
      <c r="E193" s="2234"/>
      <c r="F193" s="2234"/>
      <c r="G193" s="2234"/>
      <c r="H193" s="2234"/>
      <c r="I193" s="2234"/>
      <c r="J193" s="2234"/>
      <c r="K193" s="2234"/>
      <c r="L193" s="2234"/>
      <c r="M193" s="2234"/>
      <c r="N193" s="2234"/>
      <c r="O193" s="2234"/>
      <c r="P193" s="2062"/>
      <c r="Q193" s="2234"/>
      <c r="R193" s="2234"/>
      <c r="S193" s="2234"/>
      <c r="T193" s="2234"/>
      <c r="U193" s="2234"/>
      <c r="V193" s="2234"/>
      <c r="W193" s="2234"/>
      <c r="X193" s="2234"/>
      <c r="Y193" s="2234"/>
      <c r="Z193" s="2234"/>
      <c r="AA193" s="2234"/>
      <c r="AB193" s="2234"/>
      <c r="AC193" s="2234"/>
      <c r="AD193" s="2234"/>
      <c r="AE193" s="2234"/>
      <c r="AF193" s="2234"/>
      <c r="AG193" s="2234"/>
      <c r="AH193" s="2234"/>
      <c r="AI193" s="2234"/>
      <c r="AJ193" s="2234"/>
      <c r="AK193" s="2234"/>
      <c r="AL193" s="2234"/>
      <c r="AM193" s="2234"/>
      <c r="AN193" s="2234"/>
      <c r="AO193" s="2234"/>
      <c r="AP193" s="2234"/>
      <c r="AQ193" s="2234"/>
      <c r="AR193" s="2234"/>
      <c r="AS193" s="2234"/>
      <c r="AT193" s="2234"/>
      <c r="AU193" s="2234"/>
      <c r="AV193" s="2234"/>
      <c r="AW193" s="2234"/>
      <c r="AX193" s="2234"/>
      <c r="AY193" s="2234"/>
      <c r="AZ193" s="2234"/>
      <c r="BA193" s="2234"/>
      <c r="BB193" s="2234"/>
      <c r="BC193" s="2234"/>
      <c r="BD193" s="2234"/>
      <c r="BE193" s="2234"/>
      <c r="BF193" s="2234"/>
    </row>
    <row r="194" spans="1:58" ht="54.75" customHeight="1">
      <c r="A194" s="2234"/>
      <c r="B194" s="2234"/>
      <c r="C194" s="2234"/>
      <c r="D194" s="2234"/>
      <c r="E194" s="2234"/>
      <c r="F194" s="2234"/>
      <c r="G194" s="2234"/>
      <c r="H194" s="2234"/>
      <c r="I194" s="2234"/>
      <c r="J194" s="2234"/>
      <c r="K194" s="2234"/>
      <c r="L194" s="2234"/>
      <c r="M194" s="2234"/>
      <c r="N194" s="2234"/>
      <c r="O194" s="2234"/>
      <c r="P194" s="2062"/>
      <c r="Q194" s="2234"/>
      <c r="R194" s="2234"/>
      <c r="S194" s="2234"/>
      <c r="T194" s="2234"/>
      <c r="U194" s="2234"/>
      <c r="V194" s="2234"/>
      <c r="W194" s="2234"/>
      <c r="X194" s="2234"/>
      <c r="Y194" s="2234"/>
      <c r="Z194" s="2234"/>
      <c r="AA194" s="2234"/>
      <c r="AB194" s="2234"/>
      <c r="AC194" s="2234"/>
      <c r="AD194" s="2234"/>
      <c r="AE194" s="2234"/>
      <c r="AF194" s="2234"/>
      <c r="AG194" s="2234"/>
      <c r="AH194" s="2234"/>
      <c r="AI194" s="2234"/>
      <c r="AJ194" s="2234"/>
      <c r="AK194" s="2234"/>
      <c r="AL194" s="2234"/>
      <c r="AM194" s="2234"/>
      <c r="AN194" s="2234"/>
      <c r="AO194" s="2234"/>
      <c r="AP194" s="2234"/>
      <c r="AQ194" s="2234"/>
      <c r="AR194" s="2234"/>
      <c r="AS194" s="2234"/>
      <c r="AT194" s="2234"/>
      <c r="AU194" s="2234"/>
      <c r="AV194" s="2234"/>
      <c r="AW194" s="2234"/>
      <c r="AX194" s="2234"/>
      <c r="AY194" s="2234"/>
      <c r="AZ194" s="2234"/>
      <c r="BA194" s="2234"/>
      <c r="BB194" s="2234"/>
      <c r="BC194" s="2234"/>
      <c r="BD194" s="2234"/>
      <c r="BE194" s="2234"/>
      <c r="BF194" s="2234"/>
    </row>
    <row r="195" spans="1:58" ht="54.75" customHeight="1">
      <c r="A195" s="2234"/>
      <c r="B195" s="2234"/>
      <c r="C195" s="2234"/>
      <c r="D195" s="2234"/>
      <c r="E195" s="2234"/>
      <c r="F195" s="2234"/>
      <c r="G195" s="2234"/>
      <c r="H195" s="2234"/>
      <c r="I195" s="2234"/>
      <c r="J195" s="2234"/>
      <c r="K195" s="2234"/>
      <c r="L195" s="2234"/>
      <c r="M195" s="2234"/>
      <c r="N195" s="2234"/>
      <c r="O195" s="2234"/>
      <c r="P195" s="2062"/>
      <c r="Q195" s="2234"/>
      <c r="R195" s="2234"/>
      <c r="S195" s="2234"/>
      <c r="T195" s="2234"/>
      <c r="U195" s="2234"/>
      <c r="V195" s="2234"/>
      <c r="W195" s="2234"/>
      <c r="X195" s="2234"/>
      <c r="Y195" s="2234"/>
      <c r="Z195" s="2234"/>
      <c r="AA195" s="2234"/>
      <c r="AB195" s="2234"/>
      <c r="AC195" s="2234"/>
      <c r="AD195" s="2234"/>
      <c r="AE195" s="2234"/>
      <c r="AF195" s="2234"/>
      <c r="AG195" s="2234"/>
      <c r="AH195" s="2234"/>
      <c r="AI195" s="2234"/>
      <c r="AJ195" s="2234"/>
      <c r="AK195" s="2234"/>
      <c r="AL195" s="2234"/>
      <c r="AM195" s="2234"/>
      <c r="AN195" s="2234"/>
      <c r="AO195" s="2234"/>
      <c r="AP195" s="2234"/>
      <c r="AQ195" s="2234"/>
      <c r="AR195" s="2234"/>
      <c r="AS195" s="2234"/>
      <c r="AT195" s="2234"/>
      <c r="AU195" s="2234"/>
      <c r="AV195" s="2234"/>
      <c r="AW195" s="2234"/>
      <c r="AX195" s="2234"/>
      <c r="AY195" s="2234"/>
      <c r="AZ195" s="2234"/>
      <c r="BA195" s="2234"/>
      <c r="BB195" s="2234"/>
      <c r="BC195" s="2234"/>
      <c r="BD195" s="2234"/>
      <c r="BE195" s="2234"/>
      <c r="BF195" s="2234"/>
    </row>
    <row r="196" spans="1:58" ht="54.75" customHeight="1">
      <c r="A196" s="2234"/>
      <c r="B196" s="2234"/>
      <c r="C196" s="2234"/>
      <c r="D196" s="2234"/>
      <c r="E196" s="2234"/>
      <c r="F196" s="2234"/>
      <c r="G196" s="2234"/>
      <c r="H196" s="2234"/>
      <c r="I196" s="2234"/>
      <c r="J196" s="2234"/>
      <c r="K196" s="2234"/>
      <c r="L196" s="2234"/>
      <c r="M196" s="2234"/>
      <c r="N196" s="2234"/>
      <c r="O196" s="2234"/>
      <c r="P196" s="2062"/>
      <c r="Q196" s="2234"/>
      <c r="R196" s="2234"/>
      <c r="S196" s="2234"/>
      <c r="T196" s="2234"/>
      <c r="U196" s="2234"/>
      <c r="V196" s="2234"/>
      <c r="W196" s="2234"/>
      <c r="X196" s="2234"/>
      <c r="Y196" s="2234"/>
      <c r="Z196" s="2234"/>
      <c r="AA196" s="2234"/>
      <c r="AB196" s="2234"/>
      <c r="AC196" s="2234"/>
      <c r="AD196" s="2234"/>
      <c r="AE196" s="2234"/>
      <c r="AF196" s="2234"/>
      <c r="AG196" s="2234"/>
      <c r="AH196" s="2234"/>
      <c r="AI196" s="2234"/>
      <c r="AJ196" s="2234"/>
      <c r="AK196" s="2234"/>
      <c r="AL196" s="2234"/>
      <c r="AM196" s="2234"/>
      <c r="AN196" s="2234"/>
      <c r="AO196" s="2234"/>
      <c r="AP196" s="2234"/>
      <c r="AQ196" s="2234"/>
      <c r="AR196" s="2234"/>
      <c r="AS196" s="2234"/>
      <c r="AT196" s="2234"/>
      <c r="AU196" s="2234"/>
      <c r="AV196" s="2234"/>
      <c r="AW196" s="2234"/>
      <c r="AX196" s="2234"/>
      <c r="AY196" s="2234"/>
      <c r="AZ196" s="2234"/>
      <c r="BA196" s="2234"/>
      <c r="BB196" s="2234"/>
      <c r="BC196" s="2234"/>
      <c r="BD196" s="2234"/>
      <c r="BE196" s="2234"/>
      <c r="BF196" s="2234"/>
    </row>
    <row r="197" spans="1:58" ht="54.75" customHeight="1">
      <c r="A197" s="2234"/>
      <c r="B197" s="2234"/>
      <c r="C197" s="2234"/>
      <c r="D197" s="2234"/>
      <c r="E197" s="2234"/>
      <c r="F197" s="2234"/>
      <c r="G197" s="2234"/>
      <c r="H197" s="2234"/>
      <c r="I197" s="2234"/>
      <c r="J197" s="2234"/>
      <c r="K197" s="2234"/>
      <c r="L197" s="2234"/>
      <c r="M197" s="2234"/>
      <c r="N197" s="2234"/>
      <c r="O197" s="2234"/>
      <c r="P197" s="2062"/>
      <c r="Q197" s="2234"/>
      <c r="R197" s="2234"/>
      <c r="S197" s="2234"/>
      <c r="T197" s="2234"/>
      <c r="U197" s="2234"/>
      <c r="V197" s="2234"/>
      <c r="W197" s="2234"/>
      <c r="X197" s="2234"/>
      <c r="Y197" s="2234"/>
      <c r="Z197" s="2234"/>
      <c r="AA197" s="2234"/>
      <c r="AB197" s="2234"/>
      <c r="AC197" s="2234"/>
      <c r="AD197" s="2234"/>
      <c r="AE197" s="2234"/>
      <c r="AF197" s="2234"/>
      <c r="AG197" s="2234"/>
      <c r="AH197" s="2234"/>
      <c r="AI197" s="2234"/>
      <c r="AJ197" s="2234"/>
      <c r="AK197" s="2234"/>
      <c r="AL197" s="2234"/>
      <c r="AM197" s="2234"/>
      <c r="AN197" s="2234"/>
      <c r="AO197" s="2234"/>
      <c r="AP197" s="2234"/>
      <c r="AQ197" s="2234"/>
      <c r="AR197" s="2234"/>
      <c r="AS197" s="2234"/>
      <c r="AT197" s="2234"/>
      <c r="AU197" s="2234"/>
      <c r="AV197" s="2234"/>
      <c r="AW197" s="2234"/>
      <c r="AX197" s="2234"/>
      <c r="AY197" s="2234"/>
      <c r="AZ197" s="2234"/>
      <c r="BA197" s="2234"/>
      <c r="BB197" s="2234"/>
      <c r="BC197" s="2234"/>
      <c r="BD197" s="2234"/>
      <c r="BE197" s="2234"/>
      <c r="BF197" s="2234"/>
    </row>
    <row r="198" spans="1:58" ht="54.75" customHeight="1">
      <c r="A198" s="2234"/>
      <c r="B198" s="2234"/>
      <c r="C198" s="2234"/>
      <c r="D198" s="2234"/>
      <c r="E198" s="2234"/>
      <c r="F198" s="2234"/>
      <c r="G198" s="2234"/>
      <c r="H198" s="2234"/>
      <c r="I198" s="2234"/>
      <c r="J198" s="2234"/>
      <c r="K198" s="2234"/>
      <c r="L198" s="2234"/>
      <c r="M198" s="2234"/>
      <c r="N198" s="2234"/>
      <c r="O198" s="2234"/>
      <c r="P198" s="2062"/>
      <c r="Q198" s="2234"/>
      <c r="R198" s="2234"/>
      <c r="S198" s="2234"/>
      <c r="T198" s="2234"/>
      <c r="U198" s="2234"/>
      <c r="V198" s="2234"/>
      <c r="W198" s="2234"/>
      <c r="X198" s="2234"/>
      <c r="Y198" s="2234"/>
      <c r="Z198" s="2234"/>
      <c r="AA198" s="2234"/>
      <c r="AB198" s="2234"/>
      <c r="AC198" s="2234"/>
      <c r="AD198" s="2234"/>
      <c r="AE198" s="2234"/>
      <c r="AF198" s="2234"/>
      <c r="AG198" s="2234"/>
      <c r="AH198" s="2234"/>
      <c r="AI198" s="2234"/>
      <c r="AJ198" s="2234"/>
      <c r="AK198" s="2234"/>
      <c r="AL198" s="2234"/>
      <c r="AM198" s="2234"/>
      <c r="AN198" s="2234"/>
      <c r="AO198" s="2234"/>
      <c r="AP198" s="2234"/>
      <c r="AQ198" s="2234"/>
      <c r="AR198" s="2234"/>
      <c r="AS198" s="2234"/>
      <c r="AT198" s="2234"/>
      <c r="AU198" s="2234"/>
      <c r="AV198" s="2234"/>
      <c r="AW198" s="2234"/>
      <c r="AX198" s="2234"/>
      <c r="AY198" s="2234"/>
      <c r="AZ198" s="2234"/>
      <c r="BA198" s="2234"/>
      <c r="BB198" s="2234"/>
      <c r="BC198" s="2234"/>
      <c r="BD198" s="2234"/>
      <c r="BE198" s="2234"/>
      <c r="BF198" s="2234"/>
    </row>
    <row r="199" spans="1:58" ht="54.75" customHeight="1">
      <c r="A199" s="2234"/>
      <c r="B199" s="2234"/>
      <c r="C199" s="2234"/>
      <c r="D199" s="2234"/>
      <c r="E199" s="2234"/>
      <c r="F199" s="2234"/>
      <c r="G199" s="2234"/>
      <c r="H199" s="2234"/>
      <c r="I199" s="2234"/>
      <c r="J199" s="2234"/>
      <c r="K199" s="2234"/>
      <c r="L199" s="2234"/>
      <c r="M199" s="2234"/>
      <c r="N199" s="2234"/>
      <c r="O199" s="2234"/>
      <c r="P199" s="2062"/>
      <c r="Q199" s="2234"/>
      <c r="R199" s="2234"/>
      <c r="S199" s="2234"/>
      <c r="T199" s="2234"/>
      <c r="U199" s="2234"/>
      <c r="V199" s="2234"/>
      <c r="W199" s="2234"/>
      <c r="X199" s="2234"/>
      <c r="Y199" s="2234"/>
      <c r="Z199" s="2234"/>
      <c r="AA199" s="2234"/>
      <c r="AB199" s="2234"/>
      <c r="AC199" s="2234"/>
      <c r="AD199" s="2234"/>
      <c r="AE199" s="2234"/>
      <c r="AF199" s="2234"/>
      <c r="AG199" s="2234"/>
      <c r="AH199" s="2234"/>
      <c r="AI199" s="2234"/>
      <c r="AJ199" s="2234"/>
      <c r="AK199" s="2234"/>
      <c r="AL199" s="2234"/>
      <c r="AM199" s="2234"/>
      <c r="AN199" s="2234"/>
      <c r="AO199" s="2234"/>
      <c r="AP199" s="2234"/>
      <c r="AQ199" s="2234"/>
      <c r="AR199" s="2234"/>
      <c r="AS199" s="2234"/>
      <c r="AT199" s="2234"/>
      <c r="AU199" s="2234"/>
      <c r="AV199" s="2234"/>
      <c r="AW199" s="2234"/>
      <c r="AX199" s="2234"/>
      <c r="AY199" s="2234"/>
      <c r="AZ199" s="2234"/>
      <c r="BA199" s="2234"/>
      <c r="BB199" s="2234"/>
      <c r="BC199" s="2234"/>
      <c r="BD199" s="2234"/>
      <c r="BE199" s="2234"/>
      <c r="BF199" s="2234"/>
    </row>
    <row r="200" spans="1:58" ht="54.75" customHeight="1">
      <c r="A200" s="2234"/>
      <c r="B200" s="2234"/>
      <c r="C200" s="2234"/>
      <c r="D200" s="2234"/>
      <c r="E200" s="2234"/>
      <c r="F200" s="2234"/>
      <c r="G200" s="2234"/>
      <c r="H200" s="2234"/>
      <c r="I200" s="2234"/>
      <c r="J200" s="2234"/>
      <c r="K200" s="2234"/>
      <c r="L200" s="2234"/>
      <c r="M200" s="2234"/>
      <c r="N200" s="2234"/>
      <c r="O200" s="2234"/>
      <c r="P200" s="2062"/>
      <c r="Q200" s="2234"/>
      <c r="R200" s="2234"/>
      <c r="S200" s="2234"/>
      <c r="T200" s="2234"/>
      <c r="U200" s="2234"/>
      <c r="V200" s="2234"/>
      <c r="W200" s="2234"/>
      <c r="X200" s="2234"/>
      <c r="Y200" s="2234"/>
      <c r="Z200" s="2234"/>
      <c r="AA200" s="2234"/>
      <c r="AB200" s="2234"/>
      <c r="AC200" s="2234"/>
      <c r="AD200" s="2234"/>
      <c r="AE200" s="2234"/>
      <c r="AF200" s="2234"/>
      <c r="AG200" s="2234"/>
      <c r="AH200" s="2234"/>
      <c r="AI200" s="2234"/>
      <c r="AJ200" s="2234"/>
      <c r="AK200" s="2234"/>
      <c r="AL200" s="2234"/>
      <c r="AM200" s="2234"/>
      <c r="AN200" s="2234"/>
      <c r="AO200" s="2234"/>
      <c r="AP200" s="2234"/>
      <c r="AQ200" s="2234"/>
      <c r="AR200" s="2234"/>
      <c r="AS200" s="2234"/>
      <c r="AT200" s="2234"/>
      <c r="AU200" s="2234"/>
      <c r="AV200" s="2234"/>
      <c r="AW200" s="2234"/>
      <c r="AX200" s="2234"/>
      <c r="AY200" s="2234"/>
      <c r="AZ200" s="2234"/>
      <c r="BA200" s="2234"/>
      <c r="BB200" s="2234"/>
      <c r="BC200" s="2234"/>
      <c r="BD200" s="2234"/>
      <c r="BE200" s="2234"/>
      <c r="BF200" s="2234"/>
    </row>
    <row r="201" spans="1:58" ht="54.75" customHeight="1">
      <c r="A201" s="2234"/>
      <c r="B201" s="2234"/>
      <c r="C201" s="2234"/>
      <c r="D201" s="2234"/>
      <c r="E201" s="2234"/>
      <c r="F201" s="2234"/>
      <c r="G201" s="2234"/>
      <c r="H201" s="2234"/>
      <c r="I201" s="2234"/>
      <c r="J201" s="2234"/>
      <c r="K201" s="2234"/>
      <c r="L201" s="2234"/>
      <c r="M201" s="2234"/>
      <c r="N201" s="2234"/>
      <c r="O201" s="2234"/>
      <c r="P201" s="2062"/>
      <c r="Q201" s="2234"/>
      <c r="R201" s="2234"/>
      <c r="S201" s="2234"/>
      <c r="T201" s="2234"/>
      <c r="U201" s="2234"/>
      <c r="V201" s="2234"/>
      <c r="W201" s="2234"/>
      <c r="X201" s="2234"/>
      <c r="Y201" s="2234"/>
      <c r="Z201" s="2234"/>
      <c r="AA201" s="2234"/>
      <c r="AB201" s="2234"/>
      <c r="AC201" s="2234"/>
      <c r="AD201" s="2234"/>
      <c r="AE201" s="2234"/>
      <c r="AF201" s="2234"/>
      <c r="AG201" s="2234"/>
      <c r="AH201" s="2234"/>
      <c r="AI201" s="2234"/>
      <c r="AJ201" s="2234"/>
      <c r="AK201" s="2234"/>
      <c r="AL201" s="2234"/>
      <c r="AM201" s="2234"/>
      <c r="AN201" s="2234"/>
      <c r="AO201" s="2234"/>
      <c r="AP201" s="2234"/>
      <c r="AQ201" s="2234"/>
      <c r="AR201" s="2234"/>
      <c r="AS201" s="2234"/>
      <c r="AT201" s="2234"/>
      <c r="AU201" s="2234"/>
      <c r="AV201" s="2234"/>
      <c r="AW201" s="2234"/>
      <c r="AX201" s="2234"/>
      <c r="AY201" s="2234"/>
      <c r="AZ201" s="2234"/>
      <c r="BA201" s="2234"/>
      <c r="BB201" s="2234"/>
      <c r="BC201" s="2234"/>
      <c r="BD201" s="2234"/>
      <c r="BE201" s="2234"/>
      <c r="BF201" s="2234"/>
    </row>
    <row r="202" spans="1:58" ht="54.75" customHeight="1">
      <c r="A202" s="2234"/>
      <c r="B202" s="2234"/>
      <c r="C202" s="2234"/>
      <c r="D202" s="2234"/>
      <c r="E202" s="2234"/>
      <c r="F202" s="2234"/>
      <c r="G202" s="2234"/>
      <c r="H202" s="2234"/>
      <c r="I202" s="2234"/>
      <c r="J202" s="2234"/>
      <c r="K202" s="2234"/>
      <c r="L202" s="2234"/>
      <c r="M202" s="2234"/>
      <c r="N202" s="2234"/>
      <c r="O202" s="2234"/>
      <c r="P202" s="2062"/>
      <c r="Q202" s="2234"/>
      <c r="R202" s="2234"/>
      <c r="S202" s="2234"/>
      <c r="T202" s="2234"/>
      <c r="U202" s="2234"/>
      <c r="V202" s="2234"/>
      <c r="W202" s="2234"/>
      <c r="X202" s="2234"/>
      <c r="Y202" s="2234"/>
      <c r="Z202" s="2234"/>
      <c r="AA202" s="2234"/>
      <c r="AB202" s="2234"/>
      <c r="AC202" s="2234"/>
      <c r="AD202" s="2234"/>
      <c r="AE202" s="2234"/>
      <c r="AF202" s="2234"/>
      <c r="AG202" s="2234"/>
      <c r="AH202" s="2234"/>
      <c r="AI202" s="2234"/>
      <c r="AJ202" s="2234"/>
      <c r="AK202" s="2234"/>
      <c r="AL202" s="2234"/>
      <c r="AM202" s="2234"/>
      <c r="AN202" s="2234"/>
      <c r="AO202" s="2234"/>
      <c r="AP202" s="2234"/>
      <c r="AQ202" s="2234"/>
      <c r="AR202" s="2234"/>
      <c r="AS202" s="2234"/>
      <c r="AT202" s="2234"/>
      <c r="AU202" s="2234"/>
      <c r="AV202" s="2234"/>
      <c r="AW202" s="2234"/>
      <c r="AX202" s="2234"/>
      <c r="AY202" s="2234"/>
      <c r="AZ202" s="2234"/>
      <c r="BA202" s="2234"/>
      <c r="BB202" s="2234"/>
      <c r="BC202" s="2234"/>
      <c r="BD202" s="2234"/>
      <c r="BE202" s="2234"/>
      <c r="BF202" s="2234"/>
    </row>
    <row r="203" spans="1:58" ht="54.75" customHeight="1">
      <c r="A203" s="2234"/>
      <c r="B203" s="2234"/>
      <c r="C203" s="2234"/>
      <c r="D203" s="2234"/>
      <c r="E203" s="2234"/>
      <c r="F203" s="2234"/>
      <c r="G203" s="2234"/>
      <c r="H203" s="2234"/>
      <c r="I203" s="2234"/>
      <c r="J203" s="2234"/>
      <c r="K203" s="2234"/>
      <c r="L203" s="2234"/>
      <c r="M203" s="2234"/>
      <c r="N203" s="2234"/>
      <c r="O203" s="2234"/>
      <c r="P203" s="2062"/>
      <c r="Q203" s="2234"/>
      <c r="R203" s="2234"/>
      <c r="S203" s="2234"/>
      <c r="T203" s="2234"/>
      <c r="U203" s="2234"/>
      <c r="V203" s="2234"/>
      <c r="W203" s="2234"/>
      <c r="X203" s="2234"/>
      <c r="Y203" s="2234"/>
      <c r="Z203" s="2234"/>
      <c r="AA203" s="2234"/>
      <c r="AB203" s="2234"/>
      <c r="AC203" s="2234"/>
      <c r="AD203" s="2234"/>
      <c r="AE203" s="2234"/>
      <c r="AF203" s="2234"/>
      <c r="AG203" s="2234"/>
      <c r="AH203" s="2234"/>
      <c r="AI203" s="2234"/>
      <c r="AJ203" s="2234"/>
      <c r="AK203" s="2234"/>
      <c r="AL203" s="2234"/>
      <c r="AM203" s="2234"/>
      <c r="AN203" s="2234"/>
      <c r="AO203" s="2234"/>
      <c r="AP203" s="2234"/>
      <c r="AQ203" s="2234"/>
      <c r="AR203" s="2234"/>
      <c r="AS203" s="2234"/>
      <c r="AT203" s="2234"/>
      <c r="AU203" s="2234"/>
      <c r="AV203" s="2234"/>
      <c r="AW203" s="2234"/>
      <c r="AX203" s="2234"/>
      <c r="AY203" s="2234"/>
      <c r="AZ203" s="2234"/>
      <c r="BA203" s="2234"/>
      <c r="BB203" s="2234"/>
      <c r="BC203" s="2234"/>
      <c r="BD203" s="2234"/>
      <c r="BE203" s="2234"/>
      <c r="BF203" s="2234"/>
    </row>
    <row r="204" spans="1:58" ht="54.75" customHeight="1">
      <c r="A204" s="2234"/>
      <c r="B204" s="2234"/>
      <c r="C204" s="2234"/>
      <c r="D204" s="2234"/>
      <c r="E204" s="2234"/>
      <c r="F204" s="2234"/>
      <c r="G204" s="2234"/>
      <c r="H204" s="2234"/>
      <c r="I204" s="2234"/>
      <c r="J204" s="2234"/>
      <c r="K204" s="2234"/>
      <c r="L204" s="2234"/>
      <c r="M204" s="2234"/>
      <c r="N204" s="2234"/>
      <c r="O204" s="2234"/>
      <c r="P204" s="2062"/>
      <c r="Q204" s="2234"/>
      <c r="R204" s="2234"/>
      <c r="S204" s="2234"/>
      <c r="T204" s="2234"/>
      <c r="U204" s="2234"/>
      <c r="V204" s="2234"/>
      <c r="W204" s="2234"/>
      <c r="X204" s="2234"/>
      <c r="Y204" s="2234"/>
      <c r="Z204" s="2234"/>
      <c r="AA204" s="2234"/>
      <c r="AB204" s="2234"/>
      <c r="AC204" s="2234"/>
      <c r="AD204" s="2234"/>
      <c r="AE204" s="2234"/>
      <c r="AF204" s="2234"/>
      <c r="AG204" s="2234"/>
      <c r="AH204" s="2234"/>
      <c r="AI204" s="2234"/>
      <c r="AJ204" s="2234"/>
      <c r="AK204" s="2234"/>
      <c r="AL204" s="2234"/>
      <c r="AM204" s="2234"/>
      <c r="AN204" s="2234"/>
      <c r="AO204" s="2234"/>
      <c r="AP204" s="2234"/>
      <c r="AQ204" s="2234"/>
      <c r="AR204" s="2234"/>
      <c r="AS204" s="2234"/>
      <c r="AT204" s="2234"/>
      <c r="AU204" s="2234"/>
      <c r="AV204" s="2234"/>
      <c r="AW204" s="2234"/>
      <c r="AX204" s="2234"/>
      <c r="AY204" s="2234"/>
      <c r="AZ204" s="2234"/>
      <c r="BA204" s="2234"/>
      <c r="BB204" s="2234"/>
      <c r="BC204" s="2234"/>
      <c r="BD204" s="2234"/>
      <c r="BE204" s="2234"/>
      <c r="BF204" s="2234"/>
    </row>
    <row r="205" spans="1:58" ht="54.75" customHeight="1">
      <c r="A205" s="2234"/>
      <c r="B205" s="2234"/>
      <c r="C205" s="2234"/>
      <c r="D205" s="2234"/>
      <c r="E205" s="2234"/>
      <c r="F205" s="2234"/>
      <c r="G205" s="2234"/>
      <c r="H205" s="2234"/>
      <c r="I205" s="2234"/>
      <c r="J205" s="2234"/>
      <c r="K205" s="2234"/>
      <c r="L205" s="2234"/>
      <c r="M205" s="2234"/>
      <c r="N205" s="2234"/>
      <c r="O205" s="2234"/>
      <c r="P205" s="2062"/>
      <c r="Q205" s="2234"/>
      <c r="R205" s="2234"/>
      <c r="S205" s="2234"/>
      <c r="T205" s="2234"/>
      <c r="U205" s="2234"/>
      <c r="V205" s="2234"/>
      <c r="W205" s="2234"/>
      <c r="X205" s="2234"/>
      <c r="Y205" s="2234"/>
      <c r="Z205" s="2234"/>
      <c r="AA205" s="2234"/>
      <c r="AB205" s="2234"/>
      <c r="AC205" s="2234"/>
      <c r="AD205" s="2234"/>
      <c r="AE205" s="2234"/>
      <c r="AF205" s="2234"/>
      <c r="AG205" s="2234"/>
      <c r="AH205" s="2234"/>
      <c r="AI205" s="2234"/>
      <c r="AJ205" s="2234"/>
      <c r="AK205" s="2234"/>
      <c r="AL205" s="2234"/>
      <c r="AM205" s="2234"/>
      <c r="AN205" s="2234"/>
      <c r="AO205" s="2234"/>
      <c r="AP205" s="2234"/>
      <c r="AQ205" s="2234"/>
      <c r="AR205" s="2234"/>
      <c r="AS205" s="2234"/>
      <c r="AT205" s="2234"/>
      <c r="AU205" s="2234"/>
      <c r="AV205" s="2234"/>
      <c r="AW205" s="2234"/>
      <c r="AX205" s="2234"/>
      <c r="AY205" s="2234"/>
      <c r="AZ205" s="2234"/>
      <c r="BA205" s="2234"/>
      <c r="BB205" s="2234"/>
      <c r="BC205" s="2234"/>
      <c r="BD205" s="2234"/>
      <c r="BE205" s="2234"/>
      <c r="BF205" s="2234"/>
    </row>
    <row r="206" spans="1:58" ht="54.75" customHeight="1">
      <c r="A206" s="2234"/>
      <c r="B206" s="2234"/>
      <c r="C206" s="2234"/>
      <c r="D206" s="2234"/>
      <c r="E206" s="2234"/>
      <c r="F206" s="2234"/>
      <c r="G206" s="2234"/>
      <c r="H206" s="2234"/>
      <c r="I206" s="2234"/>
      <c r="J206" s="2234"/>
      <c r="K206" s="2234"/>
      <c r="L206" s="2234"/>
      <c r="M206" s="2234"/>
      <c r="N206" s="2234"/>
      <c r="O206" s="2234"/>
      <c r="P206" s="2062"/>
      <c r="Q206" s="2234"/>
      <c r="R206" s="2234"/>
      <c r="S206" s="2234"/>
      <c r="T206" s="2234"/>
      <c r="U206" s="2234"/>
      <c r="V206" s="2234"/>
      <c r="W206" s="2234"/>
      <c r="X206" s="2234"/>
      <c r="Y206" s="2234"/>
      <c r="Z206" s="2234"/>
      <c r="AA206" s="2234"/>
      <c r="AB206" s="2234"/>
      <c r="AC206" s="2234"/>
      <c r="AD206" s="2234"/>
      <c r="AE206" s="2234"/>
      <c r="AF206" s="2234"/>
      <c r="AG206" s="2234"/>
      <c r="AH206" s="2234"/>
      <c r="AI206" s="2234"/>
      <c r="AJ206" s="2234"/>
      <c r="AK206" s="2234"/>
      <c r="AL206" s="2234"/>
      <c r="AM206" s="2234"/>
      <c r="AN206" s="2234"/>
      <c r="AO206" s="2234"/>
      <c r="AP206" s="2234"/>
      <c r="AQ206" s="2234"/>
      <c r="AR206" s="2234"/>
      <c r="AS206" s="2234"/>
      <c r="AT206" s="2234"/>
      <c r="AU206" s="2234"/>
      <c r="AV206" s="2234"/>
      <c r="AW206" s="2234"/>
      <c r="AX206" s="2234"/>
      <c r="AY206" s="2234"/>
      <c r="AZ206" s="2234"/>
      <c r="BA206" s="2234"/>
      <c r="BB206" s="2234"/>
      <c r="BC206" s="2234"/>
      <c r="BD206" s="2234"/>
      <c r="BE206" s="2234"/>
      <c r="BF206" s="2234"/>
    </row>
    <row r="207" spans="1:58" ht="54.75" customHeight="1">
      <c r="A207" s="2234"/>
      <c r="B207" s="2234"/>
      <c r="C207" s="2234"/>
      <c r="D207" s="2234"/>
      <c r="E207" s="2234"/>
      <c r="F207" s="2234"/>
      <c r="G207" s="2234"/>
      <c r="H207" s="2234"/>
      <c r="I207" s="2234"/>
      <c r="J207" s="2234"/>
      <c r="K207" s="2234"/>
      <c r="L207" s="2234"/>
      <c r="M207" s="2234"/>
      <c r="N207" s="2234"/>
      <c r="O207" s="2234"/>
      <c r="P207" s="2062"/>
      <c r="Q207" s="2234"/>
      <c r="R207" s="2234"/>
      <c r="S207" s="2234"/>
      <c r="T207" s="2234"/>
      <c r="U207" s="2234"/>
      <c r="V207" s="2234"/>
      <c r="W207" s="2234"/>
      <c r="X207" s="2234"/>
      <c r="Y207" s="2234"/>
      <c r="Z207" s="2234"/>
      <c r="AA207" s="2234"/>
      <c r="AB207" s="2234"/>
      <c r="AC207" s="2234"/>
      <c r="AD207" s="2234"/>
      <c r="AE207" s="2234"/>
      <c r="AF207" s="2234"/>
      <c r="AG207" s="2234"/>
      <c r="AH207" s="2234"/>
      <c r="AI207" s="2234"/>
      <c r="AJ207" s="2234"/>
      <c r="AK207" s="2234"/>
      <c r="AL207" s="2234"/>
      <c r="AM207" s="2234"/>
      <c r="AN207" s="2234"/>
      <c r="AO207" s="2234"/>
      <c r="AP207" s="2234"/>
      <c r="AQ207" s="2234"/>
      <c r="AR207" s="2234"/>
      <c r="AS207" s="2234"/>
      <c r="AT207" s="2234"/>
      <c r="AU207" s="2234"/>
      <c r="AV207" s="2234"/>
      <c r="AW207" s="2234"/>
      <c r="AX207" s="2234"/>
      <c r="AY207" s="2234"/>
      <c r="AZ207" s="2234"/>
      <c r="BA207" s="2234"/>
      <c r="BB207" s="2234"/>
      <c r="BC207" s="2234"/>
      <c r="BD207" s="2234"/>
      <c r="BE207" s="2234"/>
      <c r="BF207" s="2234"/>
    </row>
    <row r="208" spans="1:58" ht="54.75" customHeight="1">
      <c r="A208" s="2234"/>
      <c r="B208" s="2234"/>
      <c r="C208" s="2234"/>
      <c r="D208" s="2234"/>
      <c r="E208" s="2234"/>
      <c r="F208" s="2234"/>
      <c r="G208" s="2234"/>
      <c r="H208" s="2234"/>
      <c r="I208" s="2234"/>
      <c r="J208" s="2234"/>
      <c r="K208" s="2234"/>
      <c r="L208" s="2234"/>
      <c r="M208" s="2234"/>
      <c r="N208" s="2234"/>
      <c r="O208" s="2234"/>
      <c r="P208" s="2062"/>
      <c r="Q208" s="2234"/>
      <c r="R208" s="2234"/>
      <c r="S208" s="2234"/>
      <c r="T208" s="2234"/>
      <c r="U208" s="2234"/>
      <c r="V208" s="2234"/>
      <c r="W208" s="2234"/>
      <c r="X208" s="2234"/>
      <c r="Y208" s="2234"/>
      <c r="Z208" s="2234"/>
      <c r="AA208" s="2234"/>
      <c r="AB208" s="2234"/>
      <c r="AC208" s="2234"/>
      <c r="AD208" s="2234"/>
      <c r="AE208" s="2234"/>
      <c r="AF208" s="2234"/>
      <c r="AG208" s="2234"/>
      <c r="AH208" s="2234"/>
      <c r="AI208" s="2234"/>
      <c r="AJ208" s="2234"/>
      <c r="AK208" s="2234"/>
      <c r="AL208" s="2234"/>
      <c r="AM208" s="2234"/>
      <c r="AN208" s="2234"/>
      <c r="AO208" s="2234"/>
      <c r="AP208" s="2234"/>
      <c r="AQ208" s="2234"/>
      <c r="AR208" s="2234"/>
      <c r="AS208" s="2234"/>
      <c r="AT208" s="2234"/>
      <c r="AU208" s="2234"/>
      <c r="AV208" s="2234"/>
      <c r="AW208" s="2234"/>
      <c r="AX208" s="2234"/>
      <c r="AY208" s="2234"/>
      <c r="AZ208" s="2234"/>
      <c r="BA208" s="2234"/>
      <c r="BB208" s="2234"/>
      <c r="BC208" s="2234"/>
      <c r="BD208" s="2234"/>
      <c r="BE208" s="2234"/>
      <c r="BF208" s="2234"/>
    </row>
    <row r="209" spans="1:58" ht="54.75" customHeight="1">
      <c r="A209" s="2234"/>
      <c r="B209" s="2234"/>
      <c r="C209" s="2234"/>
      <c r="D209" s="2234"/>
      <c r="E209" s="2234"/>
      <c r="F209" s="2234"/>
      <c r="G209" s="2234"/>
      <c r="H209" s="2234"/>
      <c r="I209" s="2234"/>
      <c r="J209" s="2234"/>
      <c r="K209" s="2234"/>
      <c r="L209" s="2234"/>
      <c r="M209" s="2234"/>
      <c r="N209" s="2234"/>
      <c r="O209" s="2234"/>
      <c r="P209" s="2062"/>
      <c r="Q209" s="2234"/>
      <c r="R209" s="2234"/>
      <c r="S209" s="2234"/>
      <c r="T209" s="2234"/>
      <c r="U209" s="2234"/>
      <c r="V209" s="2234"/>
      <c r="W209" s="2234"/>
      <c r="X209" s="2234"/>
      <c r="Y209" s="2234"/>
      <c r="Z209" s="2234"/>
      <c r="AA209" s="2234"/>
      <c r="AB209" s="2234"/>
      <c r="AC209" s="2234"/>
      <c r="AD209" s="2234"/>
      <c r="AE209" s="2234"/>
      <c r="AF209" s="2234"/>
      <c r="AG209" s="2234"/>
      <c r="AH209" s="2234"/>
      <c r="AI209" s="2234"/>
      <c r="AJ209" s="2234"/>
      <c r="AK209" s="2234"/>
      <c r="AL209" s="2234"/>
      <c r="AM209" s="2234"/>
      <c r="AN209" s="2234"/>
      <c r="AO209" s="2234"/>
      <c r="AP209" s="2234"/>
      <c r="AQ209" s="2234"/>
      <c r="AR209" s="2234"/>
      <c r="AS209" s="2234"/>
      <c r="AT209" s="2234"/>
      <c r="AU209" s="2234"/>
      <c r="AV209" s="2234"/>
      <c r="AW209" s="2234"/>
      <c r="AX209" s="2234"/>
      <c r="AY209" s="2234"/>
      <c r="AZ209" s="2234"/>
      <c r="BA209" s="2234"/>
      <c r="BB209" s="2234"/>
      <c r="BC209" s="2234"/>
      <c r="BD209" s="2234"/>
      <c r="BE209" s="2234"/>
      <c r="BF209" s="2234"/>
    </row>
    <row r="210" spans="1:58" ht="54.75" customHeight="1">
      <c r="A210" s="2234"/>
      <c r="B210" s="2234"/>
      <c r="C210" s="2234"/>
      <c r="D210" s="2234"/>
      <c r="E210" s="2234"/>
      <c r="F210" s="2234"/>
      <c r="G210" s="2234"/>
      <c r="H210" s="2234"/>
      <c r="I210" s="2234"/>
      <c r="J210" s="2234"/>
      <c r="K210" s="2234"/>
      <c r="L210" s="2234"/>
      <c r="M210" s="2234"/>
      <c r="N210" s="2234"/>
      <c r="O210" s="2234"/>
      <c r="P210" s="2062"/>
      <c r="Q210" s="2234"/>
      <c r="R210" s="2234"/>
      <c r="S210" s="2234"/>
      <c r="T210" s="2234"/>
      <c r="U210" s="2234"/>
      <c r="V210" s="2234"/>
      <c r="W210" s="2234"/>
      <c r="X210" s="2234"/>
      <c r="Y210" s="2234"/>
      <c r="Z210" s="2234"/>
      <c r="AA210" s="2234"/>
      <c r="AB210" s="2234"/>
      <c r="AC210" s="2234"/>
      <c r="AD210" s="2234"/>
      <c r="AE210" s="2234"/>
      <c r="AF210" s="2234"/>
      <c r="AG210" s="2234"/>
      <c r="AH210" s="2234"/>
      <c r="AI210" s="2234"/>
      <c r="AJ210" s="2234"/>
      <c r="AK210" s="2234"/>
      <c r="AL210" s="2234"/>
      <c r="AM210" s="2234"/>
      <c r="AN210" s="2234"/>
      <c r="AO210" s="2234"/>
      <c r="AP210" s="2234"/>
      <c r="AQ210" s="2234"/>
      <c r="AR210" s="2234"/>
      <c r="AS210" s="2234"/>
      <c r="AT210" s="2234"/>
      <c r="AU210" s="2234"/>
      <c r="AV210" s="2234"/>
      <c r="AW210" s="2234"/>
      <c r="AX210" s="2234"/>
      <c r="AY210" s="2234"/>
      <c r="AZ210" s="2234"/>
      <c r="BA210" s="2234"/>
      <c r="BB210" s="2234"/>
      <c r="BC210" s="2234"/>
      <c r="BD210" s="2234"/>
      <c r="BE210" s="2234"/>
      <c r="BF210" s="2234"/>
    </row>
    <row r="211" spans="1:58" ht="54.75" customHeight="1">
      <c r="A211" s="2234"/>
      <c r="B211" s="2234"/>
      <c r="C211" s="2234"/>
      <c r="D211" s="2234"/>
      <c r="E211" s="2234"/>
      <c r="F211" s="2234"/>
      <c r="G211" s="2234"/>
      <c r="H211" s="2234"/>
      <c r="I211" s="2234"/>
      <c r="J211" s="2234"/>
      <c r="K211" s="2234"/>
      <c r="L211" s="2234"/>
      <c r="M211" s="2234"/>
      <c r="N211" s="2234"/>
      <c r="O211" s="2234"/>
      <c r="P211" s="2062"/>
      <c r="Q211" s="2234"/>
      <c r="R211" s="2234"/>
      <c r="S211" s="2234"/>
      <c r="T211" s="2234"/>
      <c r="U211" s="2234"/>
      <c r="V211" s="2234"/>
      <c r="W211" s="2234"/>
      <c r="X211" s="2234"/>
      <c r="Y211" s="2234"/>
      <c r="Z211" s="2234"/>
      <c r="AA211" s="2234"/>
      <c r="AB211" s="2234"/>
      <c r="AC211" s="2234"/>
      <c r="AD211" s="2234"/>
      <c r="AE211" s="2234"/>
      <c r="AF211" s="2234"/>
      <c r="AG211" s="2234"/>
      <c r="AH211" s="2234"/>
      <c r="AI211" s="2234"/>
      <c r="AJ211" s="2234"/>
      <c r="AK211" s="2234"/>
      <c r="AL211" s="2234"/>
      <c r="AM211" s="2234"/>
      <c r="AN211" s="2234"/>
      <c r="AO211" s="2234"/>
      <c r="AP211" s="2234"/>
      <c r="AQ211" s="2234"/>
      <c r="AR211" s="2234"/>
      <c r="AS211" s="2234"/>
      <c r="AT211" s="2234"/>
      <c r="AU211" s="2234"/>
      <c r="AV211" s="2234"/>
      <c r="AW211" s="2234"/>
      <c r="AX211" s="2234"/>
      <c r="AY211" s="2234"/>
      <c r="AZ211" s="2234"/>
      <c r="BA211" s="2234"/>
      <c r="BB211" s="2234"/>
      <c r="BC211" s="2234"/>
      <c r="BD211" s="2234"/>
      <c r="BE211" s="2234"/>
      <c r="BF211" s="2234"/>
    </row>
    <row r="212" spans="1:58" ht="54.75" customHeight="1">
      <c r="A212" s="2234"/>
      <c r="B212" s="2234"/>
      <c r="C212" s="2234"/>
      <c r="D212" s="2234"/>
      <c r="E212" s="2234"/>
      <c r="F212" s="2234"/>
      <c r="G212" s="2234"/>
      <c r="H212" s="2234"/>
      <c r="I212" s="2234"/>
      <c r="J212" s="2234"/>
      <c r="K212" s="2234"/>
      <c r="L212" s="2234"/>
      <c r="M212" s="2234"/>
      <c r="N212" s="2234"/>
      <c r="O212" s="2234"/>
      <c r="P212" s="2062"/>
      <c r="Q212" s="2234"/>
      <c r="R212" s="2234"/>
      <c r="S212" s="2234"/>
      <c r="T212" s="2234"/>
      <c r="U212" s="2234"/>
      <c r="V212" s="2234"/>
      <c r="W212" s="2234"/>
      <c r="X212" s="2234"/>
      <c r="Y212" s="2234"/>
      <c r="Z212" s="2234"/>
      <c r="AA212" s="2234"/>
      <c r="AB212" s="2234"/>
      <c r="AC212" s="2234"/>
      <c r="AD212" s="2234"/>
      <c r="AE212" s="2234"/>
      <c r="AF212" s="2234"/>
      <c r="AG212" s="2234"/>
      <c r="AH212" s="2234"/>
      <c r="AI212" s="2234"/>
      <c r="AJ212" s="2234"/>
      <c r="AK212" s="2234"/>
      <c r="AL212" s="2234"/>
      <c r="AM212" s="2234"/>
      <c r="AN212" s="2234"/>
      <c r="AO212" s="2234"/>
      <c r="AP212" s="2234"/>
      <c r="AQ212" s="2234"/>
      <c r="AR212" s="2234"/>
      <c r="AS212" s="2234"/>
      <c r="AT212" s="2234"/>
      <c r="AU212" s="2234"/>
      <c r="AV212" s="2234"/>
      <c r="AW212" s="2234"/>
      <c r="AX212" s="2234"/>
      <c r="AY212" s="2234"/>
      <c r="AZ212" s="2234"/>
      <c r="BA212" s="2234"/>
      <c r="BB212" s="2234"/>
      <c r="BC212" s="2234"/>
      <c r="BD212" s="2234"/>
      <c r="BE212" s="2234"/>
      <c r="BF212" s="2234"/>
    </row>
    <row r="213" spans="1:58" ht="54.75" customHeight="1">
      <c r="A213" s="2234"/>
      <c r="B213" s="2234"/>
      <c r="C213" s="2234"/>
      <c r="D213" s="2234"/>
      <c r="E213" s="2234"/>
      <c r="F213" s="2234"/>
      <c r="G213" s="2234"/>
      <c r="H213" s="2234"/>
      <c r="I213" s="2234"/>
      <c r="J213" s="2234"/>
      <c r="K213" s="2234"/>
      <c r="L213" s="2234"/>
      <c r="M213" s="2234"/>
      <c r="N213" s="2234"/>
      <c r="O213" s="2234"/>
      <c r="P213" s="2062"/>
      <c r="Q213" s="2234"/>
      <c r="R213" s="2234"/>
      <c r="S213" s="2234"/>
      <c r="T213" s="2234"/>
      <c r="U213" s="2234"/>
      <c r="V213" s="2234"/>
      <c r="W213" s="2234"/>
      <c r="X213" s="2234"/>
      <c r="Y213" s="2234"/>
      <c r="Z213" s="2234"/>
      <c r="AA213" s="2234"/>
      <c r="AB213" s="2234"/>
      <c r="AC213" s="2234"/>
      <c r="AD213" s="2234"/>
      <c r="AE213" s="2234"/>
      <c r="AF213" s="2234"/>
      <c r="AG213" s="2234"/>
      <c r="AH213" s="2234"/>
      <c r="AI213" s="2234"/>
      <c r="AJ213" s="2234"/>
      <c r="AK213" s="2234"/>
      <c r="AL213" s="2234"/>
      <c r="AM213" s="2234"/>
      <c r="AN213" s="2234"/>
      <c r="AO213" s="2234"/>
      <c r="AP213" s="2234"/>
      <c r="AQ213" s="2234"/>
      <c r="AR213" s="2234"/>
      <c r="AS213" s="2234"/>
      <c r="AT213" s="2234"/>
      <c r="AU213" s="2234"/>
      <c r="AV213" s="2234"/>
      <c r="AW213" s="2234"/>
      <c r="AX213" s="2234"/>
      <c r="AY213" s="2234"/>
      <c r="AZ213" s="2234"/>
      <c r="BA213" s="2234"/>
      <c r="BB213" s="2234"/>
      <c r="BC213" s="2234"/>
      <c r="BD213" s="2234"/>
      <c r="BE213" s="2234"/>
      <c r="BF213" s="2234"/>
    </row>
    <row r="214" spans="1:58" ht="54.75" customHeight="1">
      <c r="A214" s="2234"/>
      <c r="B214" s="2234"/>
      <c r="C214" s="2234"/>
      <c r="D214" s="2234"/>
      <c r="E214" s="2234"/>
      <c r="F214" s="2234"/>
      <c r="G214" s="2234"/>
      <c r="H214" s="2234"/>
      <c r="I214" s="2234"/>
      <c r="J214" s="2234"/>
      <c r="K214" s="2234"/>
      <c r="L214" s="2234"/>
      <c r="M214" s="2234"/>
      <c r="N214" s="2234"/>
      <c r="O214" s="2234"/>
      <c r="P214" s="2062"/>
      <c r="Q214" s="2234"/>
      <c r="R214" s="2234"/>
      <c r="S214" s="2234"/>
      <c r="T214" s="2234"/>
      <c r="U214" s="2234"/>
      <c r="V214" s="2234"/>
      <c r="W214" s="2234"/>
      <c r="X214" s="2234"/>
      <c r="Y214" s="2234"/>
      <c r="Z214" s="2234"/>
      <c r="AA214" s="2234"/>
      <c r="AB214" s="2234"/>
      <c r="AC214" s="2234"/>
      <c r="AD214" s="2234"/>
      <c r="AE214" s="2234"/>
      <c r="AF214" s="2234"/>
      <c r="AG214" s="2234"/>
      <c r="AH214" s="2234"/>
      <c r="AI214" s="2234"/>
      <c r="AJ214" s="2234"/>
      <c r="AK214" s="2234"/>
      <c r="AL214" s="2234"/>
      <c r="AM214" s="2234"/>
      <c r="AN214" s="2234"/>
      <c r="AO214" s="2234"/>
      <c r="AP214" s="2234"/>
      <c r="AQ214" s="2234"/>
      <c r="AR214" s="2234"/>
      <c r="AS214" s="2234"/>
      <c r="AT214" s="2234"/>
      <c r="AU214" s="2234"/>
      <c r="AV214" s="2234"/>
      <c r="AW214" s="2234"/>
      <c r="AX214" s="2234"/>
      <c r="AY214" s="2234"/>
      <c r="AZ214" s="2234"/>
      <c r="BA214" s="2234"/>
      <c r="BB214" s="2234"/>
      <c r="BC214" s="2234"/>
      <c r="BD214" s="2234"/>
      <c r="BE214" s="2234"/>
      <c r="BF214" s="2234"/>
    </row>
    <row r="215" spans="1:58" ht="54.75" customHeight="1">
      <c r="A215" s="2234"/>
      <c r="B215" s="2234"/>
      <c r="C215" s="2234"/>
      <c r="D215" s="2234"/>
      <c r="E215" s="2234"/>
      <c r="F215" s="2234"/>
      <c r="G215" s="2234"/>
      <c r="H215" s="2234"/>
      <c r="I215" s="2234"/>
      <c r="J215" s="2234"/>
      <c r="K215" s="2234"/>
      <c r="L215" s="2234"/>
      <c r="M215" s="2234"/>
      <c r="N215" s="2234"/>
      <c r="O215" s="2234"/>
      <c r="P215" s="2062"/>
      <c r="Q215" s="2234"/>
      <c r="R215" s="2234"/>
      <c r="S215" s="2234"/>
      <c r="T215" s="2234"/>
      <c r="U215" s="2234"/>
      <c r="V215" s="2234"/>
      <c r="W215" s="2234"/>
      <c r="X215" s="2234"/>
      <c r="Y215" s="2234"/>
      <c r="Z215" s="2234"/>
      <c r="AA215" s="2234"/>
      <c r="AB215" s="2234"/>
      <c r="AC215" s="2234"/>
      <c r="AD215" s="2234"/>
      <c r="AE215" s="2234"/>
      <c r="AF215" s="2234"/>
      <c r="AG215" s="2234"/>
      <c r="AH215" s="2234"/>
      <c r="AI215" s="2234"/>
      <c r="AJ215" s="2234"/>
      <c r="AK215" s="2234"/>
      <c r="AL215" s="2234"/>
      <c r="AM215" s="2234"/>
      <c r="AN215" s="2234"/>
      <c r="AO215" s="2234"/>
      <c r="AP215" s="2234"/>
      <c r="AQ215" s="2234"/>
      <c r="AR215" s="2234"/>
      <c r="AS215" s="2234"/>
      <c r="AT215" s="2234"/>
      <c r="AU215" s="2234"/>
      <c r="AV215" s="2234"/>
      <c r="AW215" s="2234"/>
      <c r="AX215" s="2234"/>
      <c r="AY215" s="2234"/>
      <c r="AZ215" s="2234"/>
      <c r="BA215" s="2234"/>
      <c r="BB215" s="2234"/>
      <c r="BC215" s="2234"/>
      <c r="BD215" s="2234"/>
      <c r="BE215" s="2234"/>
      <c r="BF215" s="2234"/>
    </row>
    <row r="216" spans="1:58" ht="54.75" customHeight="1">
      <c r="A216" s="2234"/>
      <c r="B216" s="2234"/>
      <c r="C216" s="2234"/>
      <c r="D216" s="2234"/>
      <c r="E216" s="2234"/>
      <c r="F216" s="2234"/>
      <c r="G216" s="2234"/>
      <c r="H216" s="2234"/>
      <c r="I216" s="2234"/>
      <c r="J216" s="2234"/>
      <c r="K216" s="2234"/>
      <c r="L216" s="2234"/>
      <c r="M216" s="2234"/>
      <c r="N216" s="2234"/>
      <c r="O216" s="2234"/>
      <c r="P216" s="2062"/>
      <c r="Q216" s="2234"/>
      <c r="R216" s="2234"/>
      <c r="S216" s="2234"/>
      <c r="T216" s="2234"/>
      <c r="U216" s="2234"/>
      <c r="V216" s="2234"/>
      <c r="W216" s="2234"/>
      <c r="X216" s="2234"/>
      <c r="Y216" s="2234"/>
      <c r="Z216" s="2234"/>
      <c r="AA216" s="2234"/>
      <c r="AB216" s="2234"/>
      <c r="AC216" s="2234"/>
      <c r="AD216" s="2234"/>
      <c r="AE216" s="2234"/>
      <c r="AF216" s="2234"/>
      <c r="AG216" s="2234"/>
      <c r="AH216" s="2234"/>
      <c r="AI216" s="2234"/>
      <c r="AJ216" s="2234"/>
      <c r="AK216" s="2234"/>
      <c r="AL216" s="2234"/>
      <c r="AM216" s="2234"/>
      <c r="AN216" s="2234"/>
      <c r="AO216" s="2234"/>
      <c r="AP216" s="2234"/>
      <c r="AQ216" s="2234"/>
      <c r="AR216" s="2234"/>
      <c r="AS216" s="2234"/>
      <c r="AT216" s="2234"/>
      <c r="AU216" s="2234"/>
      <c r="AV216" s="2234"/>
      <c r="AW216" s="2234"/>
      <c r="AX216" s="2234"/>
      <c r="AY216" s="2234"/>
      <c r="AZ216" s="2234"/>
      <c r="BA216" s="2234"/>
      <c r="BB216" s="2234"/>
      <c r="BC216" s="2234"/>
      <c r="BD216" s="2234"/>
      <c r="BE216" s="2234"/>
      <c r="BF216" s="2234"/>
    </row>
    <row r="217" spans="1:58" ht="54.75" customHeight="1">
      <c r="A217" s="2234"/>
      <c r="B217" s="2234"/>
      <c r="C217" s="2234"/>
      <c r="D217" s="2234"/>
      <c r="E217" s="2234"/>
      <c r="F217" s="2234"/>
      <c r="G217" s="2234"/>
      <c r="H217" s="2234"/>
      <c r="I217" s="2234"/>
      <c r="J217" s="2234"/>
      <c r="K217" s="2234"/>
      <c r="L217" s="2234"/>
      <c r="M217" s="2234"/>
      <c r="N217" s="2234"/>
      <c r="O217" s="2234"/>
      <c r="P217" s="2062"/>
      <c r="Q217" s="2234"/>
      <c r="R217" s="2234"/>
      <c r="S217" s="2234"/>
      <c r="T217" s="2234"/>
      <c r="U217" s="2234"/>
      <c r="V217" s="2234"/>
      <c r="W217" s="2234"/>
      <c r="X217" s="2234"/>
      <c r="Y217" s="2234"/>
      <c r="Z217" s="2234"/>
      <c r="AA217" s="2234"/>
      <c r="AB217" s="2234"/>
      <c r="AC217" s="2234"/>
      <c r="AD217" s="2234"/>
      <c r="AE217" s="2234"/>
      <c r="AF217" s="2234"/>
      <c r="AG217" s="2234"/>
      <c r="AH217" s="2234"/>
      <c r="AI217" s="2234"/>
      <c r="AJ217" s="2234"/>
      <c r="AK217" s="2234"/>
      <c r="AL217" s="2234"/>
      <c r="AM217" s="2234"/>
      <c r="AN217" s="2234"/>
      <c r="AO217" s="2234"/>
      <c r="AP217" s="2234"/>
      <c r="AQ217" s="2234"/>
      <c r="AR217" s="2234"/>
      <c r="AS217" s="2234"/>
      <c r="AT217" s="2234"/>
      <c r="AU217" s="2234"/>
      <c r="AV217" s="2234"/>
      <c r="AW217" s="2234"/>
      <c r="AX217" s="2234"/>
      <c r="AY217" s="2234"/>
      <c r="AZ217" s="2234"/>
      <c r="BA217" s="2234"/>
      <c r="BB217" s="2234"/>
      <c r="BC217" s="2234"/>
      <c r="BD217" s="2234"/>
      <c r="BE217" s="2234"/>
      <c r="BF217" s="2234"/>
    </row>
    <row r="218" spans="1:58" ht="54.75" customHeight="1">
      <c r="A218" s="2234"/>
      <c r="B218" s="2234"/>
      <c r="C218" s="2234"/>
      <c r="D218" s="2234"/>
      <c r="E218" s="2234"/>
      <c r="F218" s="2234"/>
      <c r="G218" s="2234"/>
      <c r="H218" s="2234"/>
      <c r="I218" s="2234"/>
      <c r="J218" s="2234"/>
      <c r="K218" s="2234"/>
      <c r="L218" s="2234"/>
      <c r="M218" s="2234"/>
      <c r="N218" s="2234"/>
      <c r="O218" s="2234"/>
      <c r="P218" s="2062"/>
      <c r="Q218" s="2234"/>
      <c r="R218" s="2234"/>
      <c r="S218" s="2234"/>
      <c r="T218" s="2234"/>
      <c r="U218" s="2234"/>
      <c r="V218" s="2234"/>
      <c r="W218" s="2234"/>
      <c r="X218" s="2234"/>
      <c r="Y218" s="2234"/>
      <c r="Z218" s="2234"/>
      <c r="AA218" s="2234"/>
      <c r="AB218" s="2234"/>
      <c r="AC218" s="2234"/>
      <c r="AD218" s="2234"/>
      <c r="AE218" s="2234"/>
      <c r="AF218" s="2234"/>
      <c r="AG218" s="2234"/>
      <c r="AH218" s="2234"/>
      <c r="AI218" s="2234"/>
      <c r="AJ218" s="2234"/>
      <c r="AK218" s="2234"/>
      <c r="AL218" s="2234"/>
      <c r="AM218" s="2234"/>
      <c r="AN218" s="2234"/>
      <c r="AO218" s="2234"/>
      <c r="AP218" s="2234"/>
      <c r="AQ218" s="2234"/>
      <c r="AR218" s="2234"/>
      <c r="AS218" s="2234"/>
      <c r="AT218" s="2234"/>
      <c r="AU218" s="2234"/>
      <c r="AV218" s="2234"/>
      <c r="AW218" s="2234"/>
      <c r="AX218" s="2234"/>
      <c r="AY218" s="2234"/>
      <c r="AZ218" s="2234"/>
      <c r="BA218" s="2234"/>
      <c r="BB218" s="2234"/>
      <c r="BC218" s="2234"/>
      <c r="BD218" s="2234"/>
      <c r="BE218" s="2234"/>
      <c r="BF218" s="2234"/>
    </row>
    <row r="219" spans="1:58" ht="54.75" customHeight="1">
      <c r="A219" s="2234"/>
      <c r="B219" s="2234"/>
      <c r="C219" s="2234"/>
      <c r="D219" s="2234"/>
      <c r="E219" s="2234"/>
      <c r="F219" s="2234"/>
      <c r="G219" s="2234"/>
      <c r="H219" s="2234"/>
      <c r="I219" s="2234"/>
      <c r="J219" s="2234"/>
      <c r="K219" s="2234"/>
      <c r="L219" s="2234"/>
      <c r="M219" s="2234"/>
      <c r="N219" s="2234"/>
      <c r="O219" s="2234"/>
      <c r="P219" s="2062"/>
      <c r="Q219" s="2234"/>
      <c r="R219" s="2234"/>
      <c r="S219" s="2234"/>
      <c r="T219" s="2234"/>
      <c r="U219" s="2234"/>
      <c r="V219" s="2234"/>
      <c r="W219" s="2234"/>
      <c r="X219" s="2234"/>
      <c r="Y219" s="2234"/>
      <c r="Z219" s="2234"/>
      <c r="AA219" s="2234"/>
      <c r="AB219" s="2234"/>
      <c r="AC219" s="2234"/>
      <c r="AD219" s="2234"/>
      <c r="AE219" s="2234"/>
      <c r="AF219" s="2234"/>
      <c r="AG219" s="2234"/>
      <c r="AH219" s="2234"/>
      <c r="AI219" s="2234"/>
      <c r="AJ219" s="2234"/>
      <c r="AK219" s="2234"/>
      <c r="AL219" s="2234"/>
      <c r="AM219" s="2234"/>
      <c r="AN219" s="2234"/>
      <c r="AO219" s="2234"/>
      <c r="AP219" s="2234"/>
      <c r="AQ219" s="2234"/>
      <c r="AR219" s="2234"/>
      <c r="AS219" s="2234"/>
      <c r="AT219" s="2234"/>
      <c r="AU219" s="2234"/>
      <c r="AV219" s="2234"/>
      <c r="AW219" s="2234"/>
      <c r="AX219" s="2234"/>
      <c r="AY219" s="2234"/>
      <c r="AZ219" s="2234"/>
      <c r="BA219" s="2234"/>
      <c r="BB219" s="2234"/>
      <c r="BC219" s="2234"/>
      <c r="BD219" s="2234"/>
      <c r="BE219" s="2234"/>
      <c r="BF219" s="2234"/>
    </row>
    <row r="220" spans="1:58" ht="54.75" customHeight="1">
      <c r="A220" s="2234"/>
      <c r="B220" s="2234"/>
      <c r="C220" s="2234"/>
      <c r="D220" s="2234"/>
      <c r="E220" s="2234"/>
      <c r="F220" s="2234"/>
      <c r="G220" s="2234"/>
      <c r="H220" s="2234"/>
      <c r="I220" s="2234"/>
      <c r="J220" s="2234"/>
      <c r="K220" s="2234"/>
      <c r="L220" s="2234"/>
      <c r="M220" s="2234"/>
      <c r="N220" s="2234"/>
      <c r="O220" s="2234"/>
      <c r="P220" s="2062"/>
      <c r="Q220" s="2234"/>
      <c r="R220" s="2234"/>
      <c r="S220" s="2234"/>
      <c r="T220" s="2234"/>
      <c r="U220" s="2234"/>
      <c r="V220" s="2234"/>
      <c r="W220" s="2234"/>
      <c r="X220" s="2234"/>
      <c r="Y220" s="2234"/>
      <c r="Z220" s="2234"/>
      <c r="AA220" s="2234"/>
      <c r="AB220" s="2234"/>
      <c r="AC220" s="2234"/>
      <c r="AD220" s="2234"/>
      <c r="AE220" s="2234"/>
      <c r="AF220" s="2234"/>
      <c r="AG220" s="2234"/>
      <c r="AH220" s="2234"/>
      <c r="AI220" s="2234"/>
      <c r="AJ220" s="2234"/>
      <c r="AK220" s="2234"/>
      <c r="AL220" s="2234"/>
      <c r="AM220" s="2234"/>
      <c r="AN220" s="2234"/>
      <c r="AO220" s="2234"/>
      <c r="AP220" s="2234"/>
      <c r="AQ220" s="2234"/>
      <c r="AR220" s="2234"/>
      <c r="AS220" s="2234"/>
      <c r="AT220" s="2234"/>
      <c r="AU220" s="2234"/>
      <c r="AV220" s="2234"/>
      <c r="AW220" s="2234"/>
      <c r="AX220" s="2234"/>
      <c r="AY220" s="2234"/>
      <c r="AZ220" s="2234"/>
      <c r="BA220" s="2234"/>
      <c r="BB220" s="2234"/>
      <c r="BC220" s="2234"/>
      <c r="BD220" s="2234"/>
      <c r="BE220" s="2234"/>
      <c r="BF220" s="2234"/>
    </row>
    <row r="221" spans="1:58" ht="54.75" customHeight="1">
      <c r="A221" s="2234"/>
      <c r="B221" s="2234"/>
      <c r="C221" s="2234"/>
      <c r="D221" s="2234"/>
      <c r="E221" s="2234"/>
      <c r="F221" s="2234"/>
      <c r="G221" s="2234"/>
      <c r="H221" s="2234"/>
      <c r="I221" s="2234"/>
      <c r="J221" s="2234"/>
      <c r="K221" s="2234"/>
      <c r="L221" s="2234"/>
      <c r="M221" s="2234"/>
      <c r="N221" s="2234"/>
      <c r="O221" s="2234"/>
      <c r="P221" s="2062"/>
      <c r="Q221" s="2234"/>
      <c r="R221" s="2234"/>
      <c r="S221" s="2234"/>
      <c r="T221" s="2234"/>
      <c r="U221" s="2234"/>
      <c r="V221" s="2234"/>
      <c r="W221" s="2234"/>
      <c r="X221" s="2234"/>
      <c r="Y221" s="2234"/>
      <c r="Z221" s="2234"/>
      <c r="AA221" s="2234"/>
      <c r="AB221" s="2234"/>
      <c r="AC221" s="2234"/>
      <c r="AD221" s="2234"/>
      <c r="AE221" s="2234"/>
      <c r="AF221" s="2234"/>
      <c r="AG221" s="2234"/>
      <c r="AH221" s="2234"/>
      <c r="AI221" s="2234"/>
      <c r="AJ221" s="2234"/>
      <c r="AK221" s="2234"/>
      <c r="AL221" s="2234"/>
      <c r="AM221" s="2234"/>
      <c r="AN221" s="2234"/>
      <c r="AO221" s="2234"/>
      <c r="AP221" s="2234"/>
      <c r="AQ221" s="2234"/>
      <c r="AR221" s="2234"/>
      <c r="AS221" s="2234"/>
      <c r="AT221" s="2234"/>
      <c r="AU221" s="2234"/>
      <c r="AV221" s="2234"/>
      <c r="AW221" s="2234"/>
      <c r="AX221" s="2234"/>
      <c r="AY221" s="2234"/>
      <c r="AZ221" s="2234"/>
      <c r="BA221" s="2234"/>
      <c r="BB221" s="2234"/>
      <c r="BC221" s="2234"/>
      <c r="BD221" s="2234"/>
      <c r="BE221" s="2234"/>
      <c r="BF221" s="2234"/>
    </row>
    <row r="222" spans="1:58" ht="54.75" customHeight="1">
      <c r="A222" s="2234"/>
      <c r="B222" s="2234"/>
      <c r="C222" s="2234"/>
      <c r="D222" s="2234"/>
      <c r="E222" s="2234"/>
      <c r="F222" s="2234"/>
      <c r="G222" s="2234"/>
      <c r="H222" s="2234"/>
      <c r="I222" s="2234"/>
      <c r="J222" s="2234"/>
      <c r="K222" s="2234"/>
      <c r="L222" s="2234"/>
      <c r="M222" s="2234"/>
      <c r="N222" s="2234"/>
      <c r="O222" s="2234"/>
      <c r="P222" s="2062"/>
      <c r="Q222" s="2234"/>
      <c r="R222" s="2234"/>
      <c r="S222" s="2234"/>
      <c r="T222" s="2234"/>
      <c r="U222" s="2234"/>
      <c r="V222" s="2234"/>
      <c r="W222" s="2234"/>
      <c r="X222" s="2234"/>
      <c r="Y222" s="2234"/>
      <c r="Z222" s="2234"/>
      <c r="AA222" s="2234"/>
      <c r="AB222" s="2234"/>
      <c r="AC222" s="2234"/>
      <c r="AD222" s="2234"/>
      <c r="AE222" s="2234"/>
      <c r="AF222" s="2234"/>
      <c r="AG222" s="2234"/>
      <c r="AH222" s="2234"/>
      <c r="AI222" s="2234"/>
      <c r="AJ222" s="2234"/>
      <c r="AK222" s="2234"/>
      <c r="AL222" s="2234"/>
      <c r="AM222" s="2234"/>
      <c r="AN222" s="2234"/>
      <c r="AO222" s="2234"/>
      <c r="AP222" s="2234"/>
      <c r="AQ222" s="2234"/>
      <c r="AR222" s="2234"/>
      <c r="AS222" s="2234"/>
      <c r="AT222" s="2234"/>
      <c r="AU222" s="2234"/>
      <c r="AV222" s="2234"/>
      <c r="AW222" s="2234"/>
      <c r="AX222" s="2234"/>
      <c r="AY222" s="2234"/>
      <c r="AZ222" s="2234"/>
      <c r="BA222" s="2234"/>
      <c r="BB222" s="2234"/>
      <c r="BC222" s="2234"/>
      <c r="BD222" s="2234"/>
      <c r="BE222" s="2234"/>
      <c r="BF222" s="2234"/>
    </row>
    <row r="223" spans="1:58" ht="54.75" customHeight="1">
      <c r="A223" s="2234"/>
      <c r="B223" s="2234"/>
      <c r="C223" s="2234"/>
      <c r="D223" s="2234"/>
      <c r="E223" s="2234"/>
      <c r="F223" s="2234"/>
      <c r="G223" s="2234"/>
      <c r="H223" s="2234"/>
      <c r="I223" s="2234"/>
      <c r="J223" s="2234"/>
      <c r="K223" s="2234"/>
      <c r="L223" s="2234"/>
      <c r="M223" s="2234"/>
      <c r="N223" s="2234"/>
      <c r="O223" s="2234"/>
      <c r="P223" s="2062"/>
      <c r="Q223" s="2234"/>
      <c r="R223" s="2234"/>
      <c r="S223" s="2234"/>
      <c r="T223" s="2234"/>
      <c r="U223" s="2234"/>
      <c r="V223" s="2234"/>
      <c r="W223" s="2234"/>
      <c r="X223" s="2234"/>
      <c r="Y223" s="2234"/>
      <c r="Z223" s="2234"/>
      <c r="AA223" s="2234"/>
      <c r="AB223" s="2234"/>
      <c r="AC223" s="2234"/>
      <c r="AD223" s="2234"/>
      <c r="AE223" s="2234"/>
      <c r="AF223" s="2234"/>
      <c r="AG223" s="2234"/>
      <c r="AH223" s="2234"/>
      <c r="AI223" s="2234"/>
      <c r="AJ223" s="2234"/>
      <c r="AK223" s="2234"/>
      <c r="AL223" s="2234"/>
      <c r="AM223" s="2234"/>
      <c r="AN223" s="2234"/>
      <c r="AO223" s="2234"/>
      <c r="AP223" s="2234"/>
      <c r="AQ223" s="2234"/>
      <c r="AR223" s="2234"/>
      <c r="AS223" s="2234"/>
      <c r="AT223" s="2234"/>
      <c r="AU223" s="2234"/>
      <c r="AV223" s="2234"/>
      <c r="AW223" s="2234"/>
      <c r="AX223" s="2234"/>
      <c r="AY223" s="2234"/>
      <c r="AZ223" s="2234"/>
      <c r="BA223" s="2234"/>
      <c r="BB223" s="2234"/>
      <c r="BC223" s="2234"/>
      <c r="BD223" s="2234"/>
      <c r="BE223" s="2234"/>
      <c r="BF223" s="2234"/>
    </row>
    <row r="224" spans="1:58" ht="54.75" customHeight="1">
      <c r="A224" s="2234"/>
      <c r="B224" s="2234"/>
      <c r="C224" s="2234"/>
      <c r="D224" s="2234"/>
      <c r="E224" s="2234"/>
      <c r="F224" s="2234"/>
      <c r="G224" s="2234"/>
      <c r="H224" s="2234"/>
      <c r="I224" s="2234"/>
      <c r="J224" s="2234"/>
      <c r="K224" s="2234"/>
      <c r="L224" s="2234"/>
      <c r="M224" s="2234"/>
      <c r="N224" s="2234"/>
      <c r="O224" s="2234"/>
      <c r="P224" s="2062"/>
      <c r="Q224" s="2234"/>
      <c r="R224" s="2234"/>
      <c r="S224" s="2234"/>
      <c r="T224" s="2234"/>
      <c r="U224" s="2234"/>
      <c r="V224" s="2234"/>
      <c r="W224" s="2234"/>
      <c r="X224" s="2234"/>
      <c r="Y224" s="2234"/>
      <c r="Z224" s="2234"/>
      <c r="AA224" s="2234"/>
      <c r="AB224" s="2234"/>
      <c r="AC224" s="2234"/>
      <c r="AD224" s="2234"/>
      <c r="AE224" s="2234"/>
      <c r="AF224" s="2234"/>
      <c r="AG224" s="2234"/>
      <c r="AH224" s="2234"/>
      <c r="AI224" s="2234"/>
      <c r="AJ224" s="2234"/>
      <c r="AK224" s="2234"/>
      <c r="AL224" s="2234"/>
      <c r="AM224" s="2234"/>
      <c r="AN224" s="2234"/>
      <c r="AO224" s="2234"/>
      <c r="AP224" s="2234"/>
      <c r="AQ224" s="2234"/>
      <c r="AR224" s="2234"/>
      <c r="AS224" s="2234"/>
      <c r="AT224" s="2234"/>
      <c r="AU224" s="2234"/>
      <c r="AV224" s="2234"/>
      <c r="AW224" s="2234"/>
      <c r="AX224" s="2234"/>
      <c r="AY224" s="2234"/>
      <c r="AZ224" s="2234"/>
      <c r="BA224" s="2234"/>
      <c r="BB224" s="2234"/>
      <c r="BC224" s="2234"/>
      <c r="BD224" s="2234"/>
      <c r="BE224" s="2234"/>
      <c r="BF224" s="2234"/>
    </row>
    <row r="225" spans="1:58" ht="54.75" customHeight="1">
      <c r="A225" s="2234"/>
      <c r="B225" s="2234"/>
      <c r="C225" s="2234"/>
      <c r="D225" s="2234"/>
      <c r="E225" s="2234"/>
      <c r="F225" s="2234"/>
      <c r="G225" s="2234"/>
      <c r="H225" s="2234"/>
      <c r="I225" s="2234"/>
      <c r="J225" s="2234"/>
      <c r="K225" s="2234"/>
      <c r="L225" s="2234"/>
      <c r="M225" s="2234"/>
      <c r="N225" s="2234"/>
      <c r="O225" s="2234"/>
      <c r="P225" s="2062"/>
      <c r="Q225" s="2234"/>
      <c r="R225" s="2234"/>
      <c r="S225" s="2234"/>
      <c r="T225" s="2234"/>
      <c r="U225" s="2234"/>
      <c r="V225" s="2234"/>
      <c r="W225" s="2234"/>
      <c r="X225" s="2234"/>
      <c r="Y225" s="2234"/>
      <c r="Z225" s="2234"/>
      <c r="AA225" s="2234"/>
      <c r="AB225" s="2234"/>
      <c r="AC225" s="2234"/>
      <c r="AD225" s="2234"/>
      <c r="AE225" s="2234"/>
      <c r="AF225" s="2234"/>
      <c r="AG225" s="2234"/>
      <c r="AH225" s="2234"/>
      <c r="AI225" s="2234"/>
      <c r="AJ225" s="2234"/>
      <c r="AK225" s="2234"/>
      <c r="AL225" s="2234"/>
      <c r="AM225" s="2234"/>
      <c r="AN225" s="2234"/>
      <c r="AO225" s="2234"/>
      <c r="AP225" s="2234"/>
      <c r="AQ225" s="2234"/>
      <c r="AR225" s="2234"/>
      <c r="AS225" s="2234"/>
      <c r="AT225" s="2234"/>
      <c r="AU225" s="2234"/>
      <c r="AV225" s="2234"/>
      <c r="AW225" s="2234"/>
      <c r="AX225" s="2234"/>
      <c r="AY225" s="2234"/>
      <c r="AZ225" s="2234"/>
      <c r="BA225" s="2234"/>
      <c r="BB225" s="2234"/>
      <c r="BC225" s="2234"/>
      <c r="BD225" s="2234"/>
      <c r="BE225" s="2234"/>
      <c r="BF225" s="2234"/>
    </row>
    <row r="226" spans="1:58" ht="54.75" customHeight="1">
      <c r="A226" s="2234"/>
      <c r="B226" s="2234"/>
      <c r="C226" s="2234"/>
      <c r="D226" s="2234"/>
      <c r="E226" s="2234"/>
      <c r="F226" s="2234"/>
      <c r="G226" s="2234"/>
      <c r="H226" s="2234"/>
      <c r="I226" s="2234"/>
      <c r="J226" s="2234"/>
      <c r="K226" s="2234"/>
      <c r="L226" s="2234"/>
      <c r="M226" s="2234"/>
      <c r="N226" s="2234"/>
      <c r="O226" s="2234"/>
      <c r="P226" s="2062"/>
      <c r="Q226" s="2234"/>
      <c r="R226" s="2234"/>
      <c r="S226" s="2234"/>
      <c r="T226" s="2234"/>
      <c r="U226" s="2234"/>
      <c r="V226" s="2234"/>
      <c r="W226" s="2234"/>
      <c r="X226" s="2234"/>
      <c r="Y226" s="2234"/>
      <c r="Z226" s="2234"/>
      <c r="AA226" s="2234"/>
      <c r="AB226" s="2234"/>
      <c r="AC226" s="2234"/>
      <c r="AD226" s="2234"/>
      <c r="AE226" s="2234"/>
      <c r="AF226" s="2234"/>
      <c r="AG226" s="2234"/>
      <c r="AH226" s="2234"/>
      <c r="AI226" s="2234"/>
      <c r="AJ226" s="2234"/>
      <c r="AK226" s="2234"/>
      <c r="AL226" s="2234"/>
      <c r="AM226" s="2234"/>
      <c r="AN226" s="2234"/>
      <c r="AO226" s="2234"/>
      <c r="AP226" s="2234"/>
      <c r="AQ226" s="2234"/>
      <c r="AR226" s="2234"/>
      <c r="AS226" s="2234"/>
      <c r="AT226" s="2234"/>
      <c r="AU226" s="2234"/>
      <c r="AV226" s="2234"/>
      <c r="AW226" s="2234"/>
      <c r="AX226" s="2234"/>
      <c r="AY226" s="2234"/>
      <c r="AZ226" s="2234"/>
      <c r="BA226" s="2234"/>
      <c r="BB226" s="2234"/>
      <c r="BC226" s="2234"/>
      <c r="BD226" s="2234"/>
      <c r="BE226" s="2234"/>
      <c r="BF226" s="2234"/>
    </row>
    <row r="227" spans="1:58" ht="54.75" customHeight="1">
      <c r="A227" s="2234"/>
      <c r="B227" s="2234"/>
      <c r="C227" s="2234"/>
      <c r="D227" s="2234"/>
      <c r="E227" s="2234"/>
      <c r="F227" s="2234"/>
      <c r="G227" s="2234"/>
      <c r="H227" s="2234"/>
      <c r="I227" s="2234"/>
      <c r="J227" s="2234"/>
      <c r="K227" s="2234"/>
      <c r="L227" s="2234"/>
      <c r="M227" s="2234"/>
      <c r="N227" s="2234"/>
      <c r="O227" s="2234"/>
      <c r="P227" s="2062"/>
      <c r="Q227" s="2234"/>
      <c r="R227" s="2234"/>
      <c r="S227" s="2234"/>
      <c r="T227" s="2234"/>
      <c r="U227" s="2234"/>
      <c r="V227" s="2234"/>
      <c r="W227" s="2234"/>
      <c r="X227" s="2234"/>
      <c r="Y227" s="2234"/>
      <c r="Z227" s="2234"/>
      <c r="AA227" s="2234"/>
      <c r="AB227" s="2234"/>
      <c r="AC227" s="2234"/>
      <c r="AD227" s="2234"/>
      <c r="AE227" s="2234"/>
      <c r="AF227" s="2234"/>
      <c r="AG227" s="2234"/>
      <c r="AH227" s="2234"/>
      <c r="AI227" s="2234"/>
      <c r="AJ227" s="2234"/>
      <c r="AK227" s="2234"/>
      <c r="AL227" s="2234"/>
      <c r="AM227" s="2234"/>
      <c r="AN227" s="2234"/>
      <c r="AO227" s="2234"/>
      <c r="AP227" s="2234"/>
      <c r="AQ227" s="2234"/>
      <c r="AR227" s="2234"/>
      <c r="AS227" s="2234"/>
      <c r="AT227" s="2234"/>
      <c r="AU227" s="2234"/>
      <c r="AV227" s="2234"/>
      <c r="AW227" s="2234"/>
      <c r="AX227" s="2234"/>
      <c r="AY227" s="2234"/>
      <c r="AZ227" s="2234"/>
      <c r="BA227" s="2234"/>
      <c r="BB227" s="2234"/>
      <c r="BC227" s="2234"/>
      <c r="BD227" s="2234"/>
      <c r="BE227" s="2234"/>
      <c r="BF227" s="2234"/>
    </row>
    <row r="228" spans="1:58" ht="54.75" customHeight="1">
      <c r="A228" s="2234"/>
      <c r="B228" s="2234"/>
      <c r="C228" s="2234"/>
      <c r="D228" s="2234"/>
      <c r="E228" s="2234"/>
      <c r="F228" s="2234"/>
      <c r="G228" s="2234"/>
      <c r="H228" s="2234"/>
      <c r="I228" s="2234"/>
      <c r="J228" s="2234"/>
      <c r="K228" s="2234"/>
      <c r="L228" s="2234"/>
      <c r="M228" s="2234"/>
      <c r="N228" s="2234"/>
      <c r="O228" s="2234"/>
      <c r="P228" s="2062"/>
      <c r="Q228" s="2234"/>
      <c r="R228" s="2234"/>
      <c r="S228" s="2234"/>
      <c r="T228" s="2234"/>
      <c r="U228" s="2234"/>
      <c r="V228" s="2234"/>
      <c r="W228" s="2234"/>
      <c r="X228" s="2234"/>
      <c r="Y228" s="2234"/>
      <c r="Z228" s="2234"/>
      <c r="AA228" s="2234"/>
      <c r="AB228" s="2234"/>
      <c r="AC228" s="2234"/>
      <c r="AD228" s="2234"/>
      <c r="AE228" s="2234"/>
      <c r="AF228" s="2234"/>
      <c r="AG228" s="2234"/>
      <c r="AH228" s="2234"/>
      <c r="AI228" s="2234"/>
      <c r="AJ228" s="2234"/>
      <c r="AK228" s="2234"/>
      <c r="AL228" s="2234"/>
      <c r="AM228" s="2234"/>
      <c r="AN228" s="2234"/>
      <c r="AO228" s="2234"/>
      <c r="AP228" s="2234"/>
      <c r="AQ228" s="2234"/>
      <c r="AR228" s="2234"/>
      <c r="AS228" s="2234"/>
      <c r="AT228" s="2234"/>
      <c r="AU228" s="2234"/>
      <c r="AV228" s="2234"/>
      <c r="AW228" s="2234"/>
      <c r="AX228" s="2234"/>
      <c r="AY228" s="2234"/>
      <c r="AZ228" s="2234"/>
      <c r="BA228" s="2234"/>
      <c r="BB228" s="2234"/>
      <c r="BC228" s="2234"/>
      <c r="BD228" s="2234"/>
      <c r="BE228" s="2234"/>
      <c r="BF228" s="2234"/>
    </row>
    <row r="229" spans="1:58" ht="54.75" customHeight="1">
      <c r="A229" s="2234"/>
      <c r="B229" s="2234"/>
      <c r="C229" s="2234"/>
      <c r="D229" s="2234"/>
      <c r="E229" s="2234"/>
      <c r="F229" s="2234"/>
      <c r="G229" s="2234"/>
      <c r="H229" s="2234"/>
      <c r="I229" s="2234"/>
      <c r="J229" s="2234"/>
      <c r="K229" s="2234"/>
      <c r="L229" s="2234"/>
      <c r="M229" s="2234"/>
      <c r="N229" s="2234"/>
      <c r="O229" s="2234"/>
      <c r="P229" s="2062"/>
      <c r="Q229" s="2234"/>
      <c r="R229" s="2234"/>
      <c r="S229" s="2234"/>
      <c r="T229" s="2234"/>
      <c r="U229" s="2234"/>
      <c r="V229" s="2234"/>
      <c r="W229" s="2234"/>
      <c r="X229" s="2234"/>
      <c r="Y229" s="2234"/>
      <c r="Z229" s="2234"/>
      <c r="AA229" s="2234"/>
      <c r="AB229" s="2234"/>
      <c r="AC229" s="2234"/>
      <c r="AD229" s="2234"/>
      <c r="AE229" s="2234"/>
      <c r="AF229" s="2234"/>
      <c r="AG229" s="2234"/>
      <c r="AH229" s="2234"/>
      <c r="AI229" s="2234"/>
      <c r="AJ229" s="2234"/>
      <c r="AK229" s="2234"/>
      <c r="AL229" s="2234"/>
      <c r="AM229" s="2234"/>
      <c r="AN229" s="2234"/>
      <c r="AO229" s="2234"/>
      <c r="AP229" s="2234"/>
      <c r="AQ229" s="2234"/>
      <c r="AR229" s="2234"/>
      <c r="AS229" s="2234"/>
      <c r="AT229" s="2234"/>
      <c r="AU229" s="2234"/>
      <c r="AV229" s="2234"/>
      <c r="AW229" s="2234"/>
      <c r="AX229" s="2234"/>
      <c r="AY229" s="2234"/>
      <c r="AZ229" s="2234"/>
      <c r="BA229" s="2234"/>
      <c r="BB229" s="2234"/>
      <c r="BC229" s="2234"/>
      <c r="BD229" s="2234"/>
      <c r="BE229" s="2234"/>
      <c r="BF229" s="2234"/>
    </row>
    <row r="230" spans="1:58" ht="54.75" customHeight="1">
      <c r="A230" s="2234"/>
      <c r="B230" s="2234"/>
      <c r="C230" s="2234"/>
      <c r="D230" s="2234"/>
      <c r="E230" s="2234"/>
      <c r="F230" s="2234"/>
      <c r="G230" s="2234"/>
      <c r="H230" s="2234"/>
      <c r="I230" s="2234"/>
      <c r="J230" s="2234"/>
      <c r="K230" s="2234"/>
      <c r="L230" s="2234"/>
      <c r="M230" s="2234"/>
      <c r="N230" s="2234"/>
      <c r="O230" s="2234"/>
      <c r="P230" s="2062"/>
      <c r="Q230" s="2234"/>
      <c r="R230" s="2234"/>
      <c r="S230" s="2234"/>
      <c r="T230" s="2234"/>
      <c r="U230" s="2234"/>
      <c r="V230" s="2234"/>
      <c r="W230" s="2234"/>
      <c r="X230" s="2234"/>
      <c r="Y230" s="2234"/>
      <c r="Z230" s="2234"/>
      <c r="AA230" s="2234"/>
      <c r="AB230" s="2234"/>
      <c r="AC230" s="2234"/>
      <c r="AD230" s="2234"/>
      <c r="AE230" s="2234"/>
      <c r="AF230" s="2234"/>
      <c r="AG230" s="2234"/>
      <c r="AH230" s="2234"/>
      <c r="AI230" s="2234"/>
      <c r="AJ230" s="2234"/>
      <c r="AK230" s="2234"/>
      <c r="AL230" s="2234"/>
      <c r="AM230" s="2234"/>
      <c r="AN230" s="2234"/>
      <c r="AO230" s="2234"/>
      <c r="AP230" s="2234"/>
      <c r="AQ230" s="2234"/>
      <c r="AR230" s="2234"/>
      <c r="AS230" s="2234"/>
      <c r="AT230" s="2234"/>
      <c r="AU230" s="2234"/>
      <c r="AV230" s="2234"/>
      <c r="AW230" s="2234"/>
      <c r="AX230" s="2234"/>
      <c r="AY230" s="2234"/>
      <c r="AZ230" s="2234"/>
      <c r="BA230" s="2234"/>
      <c r="BB230" s="2234"/>
      <c r="BC230" s="2234"/>
      <c r="BD230" s="2234"/>
      <c r="BE230" s="2234"/>
      <c r="BF230" s="2234"/>
    </row>
    <row r="231" spans="1:58" ht="54.75" customHeight="1">
      <c r="A231" s="2234"/>
      <c r="B231" s="2234"/>
      <c r="C231" s="2234"/>
      <c r="D231" s="2234"/>
      <c r="E231" s="2234"/>
      <c r="F231" s="2234"/>
      <c r="G231" s="2234"/>
      <c r="H231" s="2234"/>
      <c r="I231" s="2234"/>
      <c r="J231" s="2234"/>
      <c r="K231" s="2234"/>
      <c r="L231" s="2234"/>
      <c r="M231" s="2234"/>
      <c r="N231" s="2234"/>
      <c r="O231" s="2234"/>
      <c r="P231" s="2062"/>
      <c r="Q231" s="2234"/>
      <c r="R231" s="2234"/>
      <c r="S231" s="2234"/>
      <c r="T231" s="2234"/>
      <c r="U231" s="2234"/>
      <c r="V231" s="2234"/>
      <c r="W231" s="2234"/>
      <c r="X231" s="2234"/>
      <c r="Y231" s="2234"/>
      <c r="Z231" s="2234"/>
      <c r="AA231" s="2234"/>
      <c r="AB231" s="2234"/>
      <c r="AC231" s="2234"/>
      <c r="AD231" s="2234"/>
      <c r="AE231" s="2234"/>
      <c r="AF231" s="2234"/>
      <c r="AG231" s="2234"/>
      <c r="AH231" s="2234"/>
      <c r="AI231" s="2234"/>
      <c r="AJ231" s="2234"/>
      <c r="AK231" s="2234"/>
      <c r="AL231" s="2234"/>
      <c r="AM231" s="2234"/>
      <c r="AN231" s="2234"/>
      <c r="AO231" s="2234"/>
      <c r="AP231" s="2234"/>
      <c r="AQ231" s="2234"/>
      <c r="AR231" s="2234"/>
      <c r="AS231" s="2234"/>
      <c r="AT231" s="2234"/>
      <c r="AU231" s="2234"/>
      <c r="AV231" s="2234"/>
      <c r="AW231" s="2234"/>
      <c r="AX231" s="2234"/>
      <c r="AY231" s="2234"/>
      <c r="AZ231" s="2234"/>
      <c r="BA231" s="2234"/>
      <c r="BB231" s="2234"/>
      <c r="BC231" s="2234"/>
      <c r="BD231" s="2234"/>
      <c r="BE231" s="2234"/>
      <c r="BF231" s="2234"/>
    </row>
    <row r="232" spans="1:58" ht="54.75" customHeight="1">
      <c r="A232" s="2234"/>
      <c r="B232" s="2234"/>
      <c r="C232" s="2234"/>
      <c r="D232" s="2234"/>
      <c r="E232" s="2234"/>
      <c r="F232" s="2234"/>
      <c r="G232" s="2234"/>
      <c r="H232" s="2234"/>
      <c r="I232" s="2234"/>
      <c r="J232" s="2234"/>
      <c r="K232" s="2234"/>
      <c r="L232" s="2234"/>
      <c r="M232" s="2234"/>
      <c r="N232" s="2234"/>
      <c r="O232" s="2234"/>
      <c r="P232" s="2062"/>
      <c r="Q232" s="2234"/>
      <c r="R232" s="2234"/>
      <c r="S232" s="2234"/>
      <c r="T232" s="2234"/>
      <c r="U232" s="2234"/>
      <c r="V232" s="2234"/>
      <c r="W232" s="2234"/>
      <c r="X232" s="2234"/>
      <c r="Y232" s="2234"/>
      <c r="Z232" s="2234"/>
      <c r="AA232" s="2234"/>
      <c r="AB232" s="2234"/>
      <c r="AC232" s="2234"/>
      <c r="AD232" s="2234"/>
      <c r="AE232" s="2234"/>
      <c r="AF232" s="2234"/>
      <c r="AG232" s="2234"/>
      <c r="AH232" s="2234"/>
      <c r="AI232" s="2234"/>
      <c r="AJ232" s="2234"/>
      <c r="AK232" s="2234"/>
      <c r="AL232" s="2234"/>
      <c r="AM232" s="2234"/>
      <c r="AN232" s="2234"/>
      <c r="AO232" s="2234"/>
      <c r="AP232" s="2234"/>
      <c r="AQ232" s="2234"/>
      <c r="AR232" s="2234"/>
      <c r="AS232" s="2234"/>
      <c r="AT232" s="2234"/>
      <c r="AU232" s="2234"/>
      <c r="AV232" s="2234"/>
      <c r="AW232" s="2234"/>
      <c r="AX232" s="2234"/>
      <c r="AY232" s="2234"/>
      <c r="AZ232" s="2234"/>
      <c r="BA232" s="2234"/>
      <c r="BB232" s="2234"/>
      <c r="BC232" s="2234"/>
      <c r="BD232" s="2234"/>
      <c r="BE232" s="2234"/>
      <c r="BF232" s="2234"/>
    </row>
    <row r="233" spans="1:58" ht="54.75" customHeight="1">
      <c r="A233" s="2234"/>
      <c r="B233" s="2234"/>
      <c r="C233" s="2234"/>
      <c r="D233" s="2234"/>
      <c r="E233" s="2234"/>
      <c r="F233" s="2234"/>
      <c r="G233" s="2234"/>
      <c r="H233" s="2234"/>
      <c r="I233" s="2234"/>
      <c r="J233" s="2234"/>
      <c r="K233" s="2234"/>
      <c r="L233" s="2234"/>
      <c r="M233" s="2234"/>
      <c r="N233" s="2234"/>
      <c r="O233" s="2234"/>
      <c r="P233" s="2062"/>
      <c r="Q233" s="2234"/>
      <c r="R233" s="2234"/>
      <c r="S233" s="2234"/>
      <c r="T233" s="2234"/>
      <c r="U233" s="2234"/>
      <c r="V233" s="2234"/>
      <c r="W233" s="2234"/>
      <c r="X233" s="2234"/>
      <c r="Y233" s="2234"/>
      <c r="Z233" s="2234"/>
      <c r="AA233" s="2234"/>
      <c r="AB233" s="2234"/>
      <c r="AC233" s="2234"/>
      <c r="AD233" s="2234"/>
      <c r="AE233" s="2234"/>
      <c r="AF233" s="2234"/>
      <c r="AG233" s="2234"/>
      <c r="AH233" s="2234"/>
      <c r="AI233" s="2234"/>
      <c r="AJ233" s="2234"/>
      <c r="AK233" s="2234"/>
      <c r="AL233" s="2234"/>
      <c r="AM233" s="2234"/>
      <c r="AN233" s="2234"/>
      <c r="AO233" s="2234"/>
      <c r="AP233" s="2234"/>
      <c r="AQ233" s="2234"/>
      <c r="AR233" s="2234"/>
      <c r="AS233" s="2234"/>
      <c r="AT233" s="2234"/>
      <c r="AU233" s="2234"/>
      <c r="AV233" s="2234"/>
      <c r="AW233" s="2234"/>
      <c r="AX233" s="2234"/>
      <c r="AY233" s="2234"/>
      <c r="AZ233" s="2234"/>
      <c r="BA233" s="2234"/>
      <c r="BB233" s="2234"/>
      <c r="BC233" s="2234"/>
      <c r="BD233" s="2234"/>
      <c r="BE233" s="2234"/>
      <c r="BF233" s="2234"/>
    </row>
    <row r="234" spans="1:58" ht="54.75" customHeight="1">
      <c r="A234" s="2234"/>
      <c r="B234" s="2234"/>
      <c r="C234" s="2234"/>
      <c r="D234" s="2234"/>
      <c r="E234" s="2234"/>
      <c r="F234" s="2234"/>
      <c r="G234" s="2234"/>
      <c r="H234" s="2234"/>
      <c r="I234" s="2234"/>
      <c r="J234" s="2234"/>
      <c r="K234" s="2234"/>
      <c r="L234" s="2234"/>
      <c r="M234" s="2234"/>
      <c r="N234" s="2234"/>
      <c r="O234" s="2234"/>
      <c r="P234" s="2062"/>
      <c r="Q234" s="2234"/>
      <c r="R234" s="2234"/>
      <c r="S234" s="2234"/>
      <c r="T234" s="2234"/>
      <c r="U234" s="2234"/>
      <c r="V234" s="2234"/>
      <c r="W234" s="2234"/>
      <c r="X234" s="2234"/>
      <c r="Y234" s="2234"/>
      <c r="Z234" s="2234"/>
      <c r="AA234" s="2234"/>
      <c r="AB234" s="2234"/>
      <c r="AC234" s="2234"/>
      <c r="AD234" s="2234"/>
      <c r="AE234" s="2234"/>
      <c r="AF234" s="2234"/>
      <c r="AG234" s="2234"/>
      <c r="AH234" s="2234"/>
      <c r="AI234" s="2234"/>
      <c r="AJ234" s="2234"/>
      <c r="AK234" s="2234"/>
      <c r="AL234" s="2234"/>
      <c r="AM234" s="2234"/>
      <c r="AN234" s="2234"/>
      <c r="AO234" s="2234"/>
      <c r="AP234" s="2234"/>
      <c r="AQ234" s="2234"/>
      <c r="AR234" s="2234"/>
      <c r="AS234" s="2234"/>
      <c r="AT234" s="2234"/>
      <c r="AU234" s="2234"/>
      <c r="AV234" s="2234"/>
      <c r="AW234" s="2234"/>
      <c r="AX234" s="2234"/>
      <c r="AY234" s="2234"/>
      <c r="AZ234" s="2234"/>
      <c r="BA234" s="2234"/>
      <c r="BB234" s="2234"/>
      <c r="BC234" s="2234"/>
      <c r="BD234" s="2234"/>
      <c r="BE234" s="2234"/>
      <c r="BF234" s="2234"/>
    </row>
    <row r="235" spans="1:58" ht="54.75" customHeight="1">
      <c r="A235" s="2234"/>
      <c r="B235" s="2234"/>
      <c r="C235" s="2234"/>
      <c r="D235" s="2234"/>
      <c r="E235" s="2234"/>
      <c r="F235" s="2234"/>
      <c r="G235" s="2234"/>
      <c r="H235" s="2234"/>
      <c r="I235" s="2234"/>
      <c r="J235" s="2234"/>
      <c r="K235" s="2234"/>
      <c r="L235" s="2234"/>
      <c r="M235" s="2234"/>
      <c r="N235" s="2234"/>
      <c r="O235" s="2234"/>
      <c r="P235" s="2062"/>
      <c r="Q235" s="2234"/>
      <c r="R235" s="2234"/>
      <c r="S235" s="2234"/>
      <c r="T235" s="2234"/>
      <c r="U235" s="2234"/>
      <c r="V235" s="2234"/>
      <c r="W235" s="2234"/>
      <c r="X235" s="2234"/>
      <c r="Y235" s="2234"/>
      <c r="Z235" s="2234"/>
      <c r="AA235" s="2234"/>
      <c r="AB235" s="2234"/>
      <c r="AC235" s="2234"/>
      <c r="AD235" s="2234"/>
      <c r="AE235" s="2234"/>
      <c r="AF235" s="2234"/>
      <c r="AG235" s="2234"/>
      <c r="AH235" s="2234"/>
      <c r="AI235" s="2234"/>
      <c r="AJ235" s="2234"/>
      <c r="AK235" s="2234"/>
      <c r="AL235" s="2234"/>
      <c r="AM235" s="2234"/>
      <c r="AN235" s="2234"/>
      <c r="AO235" s="2234"/>
      <c r="AP235" s="2234"/>
      <c r="AQ235" s="2234"/>
      <c r="AR235" s="2234"/>
      <c r="AS235" s="2234"/>
      <c r="AT235" s="2234"/>
      <c r="AU235" s="2234"/>
      <c r="AV235" s="2234"/>
      <c r="AW235" s="2234"/>
      <c r="AX235" s="2234"/>
      <c r="AY235" s="2234"/>
      <c r="AZ235" s="2234"/>
      <c r="BA235" s="2234"/>
      <c r="BB235" s="2234"/>
      <c r="BC235" s="2234"/>
      <c r="BD235" s="2234"/>
      <c r="BE235" s="2234"/>
      <c r="BF235" s="2234"/>
    </row>
    <row r="236" spans="1:58" ht="54.75" customHeight="1">
      <c r="A236" s="2234"/>
      <c r="B236" s="2234"/>
      <c r="C236" s="2234"/>
      <c r="D236" s="2234"/>
      <c r="E236" s="2234"/>
      <c r="F236" s="2234"/>
      <c r="G236" s="2234"/>
      <c r="H236" s="2234"/>
      <c r="I236" s="2234"/>
      <c r="J236" s="2234"/>
      <c r="K236" s="2234"/>
      <c r="L236" s="2234"/>
      <c r="M236" s="2234"/>
      <c r="N236" s="2234"/>
      <c r="O236" s="2234"/>
      <c r="P236" s="2062"/>
      <c r="Q236" s="2234"/>
      <c r="R236" s="2234"/>
      <c r="S236" s="2234"/>
      <c r="T236" s="2234"/>
      <c r="U236" s="2234"/>
      <c r="V236" s="2234"/>
      <c r="W236" s="2234"/>
      <c r="X236" s="2234"/>
      <c r="Y236" s="2234"/>
      <c r="Z236" s="2234"/>
      <c r="AA236" s="2234"/>
      <c r="AB236" s="2234"/>
      <c r="AC236" s="2234"/>
      <c r="AD236" s="2234"/>
      <c r="AE236" s="2234"/>
      <c r="AF236" s="2234"/>
      <c r="AG236" s="2234"/>
      <c r="AH236" s="2234"/>
      <c r="AI236" s="2234"/>
      <c r="AJ236" s="2234"/>
      <c r="AK236" s="2234"/>
      <c r="AL236" s="2234"/>
      <c r="AM236" s="2234"/>
      <c r="AN236" s="2234"/>
      <c r="AO236" s="2234"/>
      <c r="AP236" s="2234"/>
      <c r="AQ236" s="2234"/>
      <c r="AR236" s="2234"/>
      <c r="AS236" s="2234"/>
      <c r="AT236" s="2234"/>
      <c r="AU236" s="2234"/>
      <c r="AV236" s="2234"/>
      <c r="AW236" s="2234"/>
      <c r="AX236" s="2234"/>
      <c r="AY236" s="2234"/>
      <c r="AZ236" s="2234"/>
      <c r="BA236" s="2234"/>
      <c r="BB236" s="2234"/>
      <c r="BC236" s="2234"/>
      <c r="BD236" s="2234"/>
      <c r="BE236" s="2234"/>
      <c r="BF236" s="2234"/>
    </row>
    <row r="237" spans="1:58" ht="54.75" customHeight="1">
      <c r="A237" s="2234"/>
      <c r="B237" s="2234"/>
      <c r="C237" s="2234"/>
      <c r="D237" s="2234"/>
      <c r="E237" s="2234"/>
      <c r="F237" s="2234"/>
      <c r="G237" s="2234"/>
      <c r="H237" s="2234"/>
      <c r="I237" s="2234"/>
      <c r="J237" s="2234"/>
      <c r="K237" s="2234"/>
      <c r="L237" s="2234"/>
      <c r="M237" s="2234"/>
      <c r="N237" s="2234"/>
      <c r="O237" s="2234"/>
      <c r="P237" s="2062"/>
      <c r="Q237" s="2234"/>
      <c r="R237" s="2234"/>
      <c r="S237" s="2234"/>
      <c r="T237" s="2234"/>
      <c r="U237" s="2234"/>
      <c r="V237" s="2234"/>
      <c r="W237" s="2234"/>
      <c r="X237" s="2234"/>
      <c r="Y237" s="2234"/>
      <c r="Z237" s="2234"/>
      <c r="AA237" s="2234"/>
      <c r="AB237" s="2234"/>
      <c r="AC237" s="2234"/>
      <c r="AD237" s="2234"/>
      <c r="AE237" s="2234"/>
      <c r="AF237" s="2234"/>
      <c r="AG237" s="2234"/>
      <c r="AH237" s="2234"/>
      <c r="AI237" s="2234"/>
      <c r="AJ237" s="2234"/>
      <c r="AK237" s="2234"/>
      <c r="AL237" s="2234"/>
      <c r="AM237" s="2234"/>
      <c r="AN237" s="2234"/>
      <c r="AO237" s="2234"/>
      <c r="AP237" s="2234"/>
      <c r="AQ237" s="2234"/>
      <c r="AR237" s="2234"/>
      <c r="AS237" s="2234"/>
      <c r="AT237" s="2234"/>
      <c r="AU237" s="2234"/>
      <c r="AV237" s="2234"/>
      <c r="AW237" s="2234"/>
      <c r="AX237" s="2234"/>
      <c r="AY237" s="2234"/>
      <c r="AZ237" s="2234"/>
      <c r="BA237" s="2234"/>
      <c r="BB237" s="2234"/>
      <c r="BC237" s="2234"/>
      <c r="BD237" s="2234"/>
      <c r="BE237" s="2234"/>
      <c r="BF237" s="2234"/>
    </row>
    <row r="238" spans="1:58" ht="54.75" customHeight="1">
      <c r="A238" s="2234"/>
      <c r="B238" s="2234"/>
      <c r="C238" s="2234"/>
      <c r="D238" s="2234"/>
      <c r="E238" s="2234"/>
      <c r="F238" s="2234"/>
      <c r="G238" s="2234"/>
      <c r="H238" s="2234"/>
      <c r="I238" s="2234"/>
      <c r="J238" s="2234"/>
      <c r="K238" s="2234"/>
      <c r="L238" s="2234"/>
      <c r="M238" s="2234"/>
      <c r="N238" s="2234"/>
      <c r="O238" s="2234"/>
      <c r="P238" s="2062"/>
      <c r="Q238" s="2234"/>
      <c r="R238" s="2234"/>
      <c r="S238" s="2234"/>
      <c r="T238" s="2234"/>
      <c r="U238" s="2234"/>
      <c r="V238" s="2234"/>
      <c r="W238" s="2234"/>
      <c r="X238" s="2234"/>
      <c r="Y238" s="2234"/>
      <c r="Z238" s="2234"/>
      <c r="AA238" s="2234"/>
      <c r="AB238" s="2234"/>
      <c r="AC238" s="2234"/>
      <c r="AD238" s="2234"/>
      <c r="AE238" s="2234"/>
      <c r="AF238" s="2234"/>
      <c r="AG238" s="2234"/>
      <c r="AH238" s="2234"/>
      <c r="AI238" s="2234"/>
      <c r="AJ238" s="2234"/>
      <c r="AK238" s="2234"/>
      <c r="AL238" s="2234"/>
      <c r="AM238" s="2234"/>
      <c r="AN238" s="2234"/>
      <c r="AO238" s="2234"/>
      <c r="AP238" s="2234"/>
      <c r="AQ238" s="2234"/>
      <c r="AR238" s="2234"/>
      <c r="AS238" s="2234"/>
      <c r="AT238" s="2234"/>
      <c r="AU238" s="2234"/>
      <c r="AV238" s="2234"/>
      <c r="AW238" s="2234"/>
      <c r="AX238" s="2234"/>
      <c r="AY238" s="2234"/>
      <c r="AZ238" s="2234"/>
      <c r="BA238" s="2234"/>
      <c r="BB238" s="2234"/>
      <c r="BC238" s="2234"/>
      <c r="BD238" s="2234"/>
      <c r="BE238" s="2234"/>
      <c r="BF238" s="2234"/>
    </row>
    <row r="239" spans="1:58" ht="54.75" customHeight="1">
      <c r="A239" s="2234"/>
      <c r="B239" s="2234"/>
      <c r="C239" s="2234"/>
      <c r="D239" s="2234"/>
      <c r="E239" s="2234"/>
      <c r="F239" s="2234"/>
      <c r="G239" s="2234"/>
      <c r="H239" s="2234"/>
      <c r="I239" s="2234"/>
      <c r="J239" s="2234"/>
      <c r="K239" s="2234"/>
      <c r="L239" s="2234"/>
      <c r="M239" s="2234"/>
      <c r="N239" s="2234"/>
      <c r="O239" s="2234"/>
      <c r="P239" s="2062"/>
      <c r="Q239" s="2234"/>
      <c r="R239" s="2234"/>
      <c r="S239" s="2234"/>
      <c r="T239" s="2234"/>
      <c r="U239" s="2234"/>
      <c r="V239" s="2234"/>
      <c r="W239" s="2234"/>
      <c r="X239" s="2234"/>
      <c r="Y239" s="2234"/>
      <c r="Z239" s="2234"/>
      <c r="AA239" s="2234"/>
      <c r="AB239" s="2234"/>
      <c r="AC239" s="2234"/>
      <c r="AD239" s="2234"/>
      <c r="AE239" s="2234"/>
      <c r="AF239" s="2234"/>
      <c r="AG239" s="2234"/>
      <c r="AH239" s="2234"/>
      <c r="AI239" s="2234"/>
      <c r="AJ239" s="2234"/>
      <c r="AK239" s="2234"/>
      <c r="AL239" s="2234"/>
      <c r="AM239" s="2234"/>
      <c r="AN239" s="2234"/>
      <c r="AO239" s="2234"/>
      <c r="AP239" s="2234"/>
      <c r="AQ239" s="2234"/>
      <c r="AR239" s="2234"/>
      <c r="AS239" s="2234"/>
      <c r="AT239" s="2234"/>
      <c r="AU239" s="2234"/>
      <c r="AV239" s="2234"/>
      <c r="AW239" s="2234"/>
      <c r="AX239" s="2234"/>
      <c r="AY239" s="2234"/>
      <c r="AZ239" s="2234"/>
      <c r="BA239" s="2234"/>
      <c r="BB239" s="2234"/>
      <c r="BC239" s="2234"/>
      <c r="BD239" s="2234"/>
      <c r="BE239" s="2234"/>
      <c r="BF239" s="2234"/>
    </row>
    <row r="240" spans="1:58" ht="54.75" customHeight="1">
      <c r="A240" s="2234"/>
      <c r="B240" s="2234"/>
      <c r="C240" s="2234"/>
      <c r="D240" s="2234"/>
      <c r="E240" s="2234"/>
      <c r="F240" s="2234"/>
      <c r="G240" s="2234"/>
      <c r="H240" s="2234"/>
      <c r="I240" s="2234"/>
      <c r="J240" s="2234"/>
      <c r="K240" s="2234"/>
      <c r="L240" s="2234"/>
      <c r="M240" s="2234"/>
      <c r="N240" s="2234"/>
      <c r="O240" s="2234"/>
      <c r="P240" s="2062"/>
      <c r="Q240" s="2234"/>
      <c r="R240" s="2234"/>
      <c r="S240" s="2234"/>
      <c r="T240" s="2234"/>
      <c r="U240" s="2234"/>
      <c r="V240" s="2234"/>
      <c r="W240" s="2234"/>
      <c r="X240" s="2234"/>
      <c r="Y240" s="2234"/>
      <c r="Z240" s="2234"/>
      <c r="AA240" s="2234"/>
      <c r="AB240" s="2234"/>
      <c r="AC240" s="2234"/>
      <c r="AD240" s="2234"/>
      <c r="AE240" s="2234"/>
      <c r="AF240" s="2234"/>
      <c r="AG240" s="2234"/>
      <c r="AH240" s="2234"/>
      <c r="AI240" s="2234"/>
      <c r="AJ240" s="2234"/>
      <c r="AK240" s="2234"/>
      <c r="AL240" s="2234"/>
      <c r="AM240" s="2234"/>
      <c r="AN240" s="2234"/>
      <c r="AO240" s="2234"/>
      <c r="AP240" s="2234"/>
      <c r="AQ240" s="2234"/>
      <c r="AR240" s="2234"/>
      <c r="AS240" s="2234"/>
      <c r="AT240" s="2234"/>
      <c r="AU240" s="2234"/>
      <c r="AV240" s="2234"/>
      <c r="AW240" s="2234"/>
      <c r="AX240" s="2234"/>
      <c r="AY240" s="2234"/>
      <c r="AZ240" s="2234"/>
      <c r="BA240" s="2234"/>
      <c r="BB240" s="2234"/>
      <c r="BC240" s="2234"/>
      <c r="BD240" s="2234"/>
      <c r="BE240" s="2234"/>
      <c r="BF240" s="2234"/>
    </row>
    <row r="241" spans="1:58" ht="54.75" customHeight="1">
      <c r="A241" s="2234"/>
      <c r="B241" s="2234"/>
      <c r="C241" s="2234"/>
      <c r="D241" s="2234"/>
      <c r="E241" s="2234"/>
      <c r="F241" s="2234"/>
      <c r="G241" s="2234"/>
      <c r="H241" s="2234"/>
      <c r="I241" s="2234"/>
      <c r="J241" s="2234"/>
      <c r="K241" s="2234"/>
      <c r="L241" s="2234"/>
      <c r="M241" s="2234"/>
      <c r="N241" s="2234"/>
      <c r="O241" s="2234"/>
      <c r="P241" s="2062"/>
      <c r="Q241" s="2234"/>
      <c r="R241" s="2234"/>
      <c r="S241" s="2234"/>
      <c r="T241" s="2234"/>
      <c r="U241" s="2234"/>
      <c r="V241" s="2234"/>
      <c r="W241" s="2234"/>
      <c r="X241" s="2234"/>
      <c r="Y241" s="2234"/>
      <c r="Z241" s="2234"/>
      <c r="AA241" s="2234"/>
      <c r="AB241" s="2234"/>
      <c r="AC241" s="2234"/>
      <c r="AD241" s="2234"/>
      <c r="AE241" s="2234"/>
      <c r="AF241" s="2234"/>
      <c r="AG241" s="2234"/>
      <c r="AH241" s="2234"/>
      <c r="AI241" s="2234"/>
      <c r="AJ241" s="2234"/>
      <c r="AK241" s="2234"/>
      <c r="AL241" s="2234"/>
      <c r="AM241" s="2234"/>
      <c r="AN241" s="2234"/>
      <c r="AO241" s="2234"/>
      <c r="AP241" s="2234"/>
      <c r="AQ241" s="2234"/>
      <c r="AR241" s="2234"/>
      <c r="AS241" s="2234"/>
      <c r="AT241" s="2234"/>
      <c r="AU241" s="2234"/>
      <c r="AV241" s="2234"/>
      <c r="AW241" s="2234"/>
      <c r="AX241" s="2234"/>
      <c r="AY241" s="2234"/>
      <c r="AZ241" s="2234"/>
      <c r="BA241" s="2234"/>
      <c r="BB241" s="2234"/>
      <c r="BC241" s="2234"/>
      <c r="BD241" s="2234"/>
      <c r="BE241" s="2234"/>
      <c r="BF241" s="2234"/>
    </row>
    <row r="242" spans="1:58" ht="54.75" customHeight="1">
      <c r="A242" s="2234"/>
      <c r="B242" s="2234"/>
      <c r="C242" s="2234"/>
      <c r="D242" s="2234"/>
      <c r="E242" s="2234"/>
      <c r="F242" s="2234"/>
      <c r="G242" s="2234"/>
      <c r="H242" s="2234"/>
      <c r="I242" s="2234"/>
      <c r="J242" s="2234"/>
      <c r="K242" s="2234"/>
      <c r="L242" s="2234"/>
      <c r="M242" s="2234"/>
      <c r="N242" s="2234"/>
      <c r="O242" s="2234"/>
      <c r="P242" s="2062"/>
      <c r="Q242" s="2234"/>
      <c r="R242" s="2234"/>
      <c r="S242" s="2234"/>
      <c r="T242" s="2234"/>
      <c r="U242" s="2234"/>
      <c r="V242" s="2234"/>
      <c r="W242" s="2234"/>
      <c r="X242" s="2234"/>
      <c r="Y242" s="2234"/>
      <c r="Z242" s="2234"/>
      <c r="AA242" s="2234"/>
      <c r="AB242" s="2234"/>
      <c r="AC242" s="2234"/>
      <c r="AD242" s="2234"/>
      <c r="AE242" s="2234"/>
      <c r="AF242" s="2234"/>
      <c r="AG242" s="2234"/>
      <c r="AH242" s="2234"/>
      <c r="AI242" s="2234"/>
      <c r="AJ242" s="2234"/>
      <c r="AK242" s="2234"/>
      <c r="AL242" s="2234"/>
      <c r="AM242" s="2234"/>
      <c r="AN242" s="2234"/>
      <c r="AO242" s="2234"/>
      <c r="AP242" s="2234"/>
      <c r="AQ242" s="2234"/>
      <c r="AR242" s="2234"/>
      <c r="AS242" s="2234"/>
      <c r="AT242" s="2234"/>
      <c r="AU242" s="2234"/>
      <c r="AV242" s="2234"/>
      <c r="AW242" s="2234"/>
      <c r="AX242" s="2234"/>
      <c r="AY242" s="2234"/>
      <c r="AZ242" s="2234"/>
      <c r="BA242" s="2234"/>
      <c r="BB242" s="2234"/>
      <c r="BC242" s="2234"/>
      <c r="BD242" s="2234"/>
      <c r="BE242" s="2234"/>
      <c r="BF242" s="2234"/>
    </row>
    <row r="243" spans="1:58" ht="54.75" customHeight="1">
      <c r="A243" s="2234"/>
      <c r="B243" s="2234"/>
      <c r="C243" s="2234"/>
      <c r="D243" s="2234"/>
      <c r="E243" s="2234"/>
      <c r="F243" s="2234"/>
      <c r="G243" s="2234"/>
      <c r="H243" s="2234"/>
      <c r="I243" s="2234"/>
      <c r="J243" s="2234"/>
      <c r="K243" s="2234"/>
      <c r="L243" s="2234"/>
      <c r="M243" s="2234"/>
      <c r="N243" s="2234"/>
      <c r="O243" s="2234"/>
      <c r="P243" s="2062"/>
      <c r="Q243" s="2234"/>
      <c r="R243" s="2234"/>
      <c r="S243" s="2234"/>
      <c r="T243" s="2234"/>
      <c r="U243" s="2234"/>
      <c r="V243" s="2234"/>
      <c r="W243" s="2234"/>
      <c r="X243" s="2234"/>
      <c r="Y243" s="2234"/>
      <c r="Z243" s="2234"/>
      <c r="AA243" s="2234"/>
      <c r="AB243" s="2234"/>
      <c r="AC243" s="2234"/>
      <c r="AD243" s="2234"/>
      <c r="AE243" s="2234"/>
      <c r="AF243" s="2234"/>
      <c r="AG243" s="2234"/>
      <c r="AH243" s="2234"/>
      <c r="AI243" s="2234"/>
      <c r="AJ243" s="2234"/>
      <c r="AK243" s="2234"/>
      <c r="AL243" s="2234"/>
      <c r="AM243" s="2234"/>
      <c r="AN243" s="2234"/>
      <c r="AO243" s="2234"/>
      <c r="AP243" s="2234"/>
      <c r="AQ243" s="2234"/>
      <c r="AR243" s="2234"/>
      <c r="AS243" s="2234"/>
      <c r="AT243" s="2234"/>
      <c r="AU243" s="2234"/>
      <c r="AV243" s="2234"/>
      <c r="AW243" s="2234"/>
      <c r="AX243" s="2234"/>
      <c r="AY243" s="2234"/>
      <c r="AZ243" s="2234"/>
      <c r="BA243" s="2234"/>
      <c r="BB243" s="2234"/>
      <c r="BC243" s="2234"/>
      <c r="BD243" s="2234"/>
      <c r="BE243" s="2234"/>
      <c r="BF243" s="2234"/>
    </row>
    <row r="244" spans="1:58" ht="54.75" customHeight="1">
      <c r="A244" s="2234"/>
      <c r="B244" s="2234"/>
      <c r="C244" s="2234"/>
      <c r="D244" s="2234"/>
      <c r="E244" s="2234"/>
      <c r="F244" s="2234"/>
      <c r="G244" s="2234"/>
      <c r="H244" s="2234"/>
      <c r="I244" s="2234"/>
      <c r="J244" s="2234"/>
      <c r="K244" s="2234"/>
      <c r="L244" s="2234"/>
      <c r="M244" s="2234"/>
      <c r="N244" s="2234"/>
      <c r="O244" s="2234"/>
      <c r="P244" s="2062"/>
      <c r="Q244" s="2234"/>
      <c r="R244" s="2234"/>
      <c r="S244" s="2234"/>
      <c r="T244" s="2234"/>
      <c r="U244" s="2234"/>
      <c r="V244" s="2234"/>
      <c r="W244" s="2234"/>
      <c r="X244" s="2234"/>
      <c r="Y244" s="2234"/>
      <c r="Z244" s="2234"/>
      <c r="AA244" s="2234"/>
      <c r="AB244" s="2234"/>
      <c r="AC244" s="2234"/>
      <c r="AD244" s="2234"/>
      <c r="AE244" s="2234"/>
      <c r="AF244" s="2234"/>
      <c r="AG244" s="2234"/>
      <c r="AH244" s="2234"/>
      <c r="AI244" s="2234"/>
      <c r="AJ244" s="2234"/>
      <c r="AK244" s="2234"/>
      <c r="AL244" s="2234"/>
      <c r="AM244" s="2234"/>
      <c r="AN244" s="2234"/>
      <c r="AO244" s="2234"/>
      <c r="AP244" s="2234"/>
      <c r="AQ244" s="2234"/>
      <c r="AR244" s="2234"/>
      <c r="AS244" s="2234"/>
      <c r="AT244" s="2234"/>
      <c r="AU244" s="2234"/>
      <c r="AV244" s="2234"/>
      <c r="AW244" s="2234"/>
      <c r="AX244" s="2234"/>
      <c r="AY244" s="2234"/>
      <c r="AZ244" s="2234"/>
      <c r="BA244" s="2234"/>
      <c r="BB244" s="2234"/>
      <c r="BC244" s="2234"/>
      <c r="BD244" s="2234"/>
      <c r="BE244" s="2234"/>
      <c r="BF244" s="2234"/>
    </row>
    <row r="245" spans="1:58" ht="54.75" customHeight="1">
      <c r="A245" s="2234"/>
      <c r="B245" s="2234"/>
      <c r="C245" s="2234"/>
      <c r="D245" s="2234"/>
      <c r="E245" s="2234"/>
      <c r="F245" s="2234"/>
      <c r="G245" s="2234"/>
      <c r="H245" s="2234"/>
      <c r="I245" s="2234"/>
      <c r="J245" s="2234"/>
      <c r="K245" s="2234"/>
      <c r="L245" s="2234"/>
      <c r="M245" s="2234"/>
      <c r="N245" s="2234"/>
      <c r="O245" s="2234"/>
      <c r="P245" s="2062"/>
      <c r="Q245" s="2234"/>
      <c r="R245" s="2234"/>
      <c r="S245" s="2234"/>
      <c r="T245" s="2234"/>
      <c r="U245" s="2234"/>
      <c r="V245" s="2234"/>
      <c r="W245" s="2234"/>
      <c r="X245" s="2234"/>
      <c r="Y245" s="2234"/>
      <c r="Z245" s="2234"/>
      <c r="AA245" s="2234"/>
      <c r="AB245" s="2234"/>
      <c r="AC245" s="2234"/>
      <c r="AD245" s="2234"/>
      <c r="AE245" s="2234"/>
      <c r="AF245" s="2234"/>
      <c r="AG245" s="2234"/>
      <c r="AH245" s="2234"/>
      <c r="AI245" s="2234"/>
      <c r="AJ245" s="2234"/>
      <c r="AK245" s="2234"/>
      <c r="AL245" s="2234"/>
      <c r="AM245" s="2234"/>
      <c r="AN245" s="2234"/>
      <c r="AO245" s="2234"/>
      <c r="AP245" s="2234"/>
      <c r="AQ245" s="2234"/>
      <c r="AR245" s="2234"/>
      <c r="AS245" s="2234"/>
      <c r="AT245" s="2234"/>
      <c r="AU245" s="2234"/>
      <c r="AV245" s="2234"/>
      <c r="AW245" s="2234"/>
      <c r="AX245" s="2234"/>
      <c r="AY245" s="2234"/>
      <c r="AZ245" s="2234"/>
      <c r="BA245" s="2234"/>
      <c r="BB245" s="2234"/>
      <c r="BC245" s="2234"/>
      <c r="BD245" s="2234"/>
      <c r="BE245" s="2234"/>
      <c r="BF245" s="2234"/>
    </row>
    <row r="246" spans="1:58" ht="54.75" customHeight="1">
      <c r="A246" s="2234"/>
      <c r="B246" s="2234"/>
      <c r="C246" s="2234"/>
      <c r="D246" s="2234"/>
      <c r="E246" s="2234"/>
      <c r="F246" s="2234"/>
      <c r="G246" s="2234"/>
      <c r="H246" s="2234"/>
      <c r="I246" s="2234"/>
      <c r="J246" s="2234"/>
      <c r="K246" s="2234"/>
      <c r="L246" s="2234"/>
      <c r="M246" s="2234"/>
      <c r="N246" s="2234"/>
      <c r="O246" s="2234"/>
      <c r="P246" s="2062"/>
      <c r="Q246" s="2234"/>
      <c r="R246" s="2234"/>
      <c r="S246" s="2234"/>
      <c r="T246" s="2234"/>
      <c r="U246" s="2234"/>
      <c r="V246" s="2234"/>
      <c r="W246" s="2234"/>
      <c r="X246" s="2234"/>
      <c r="Y246" s="2234"/>
      <c r="Z246" s="2234"/>
      <c r="AA246" s="2234"/>
      <c r="AB246" s="2234"/>
      <c r="AC246" s="2234"/>
      <c r="AD246" s="2234"/>
      <c r="AE246" s="2234"/>
      <c r="AF246" s="2234"/>
      <c r="AG246" s="2234"/>
      <c r="AH246" s="2234"/>
      <c r="AI246" s="2234"/>
      <c r="AJ246" s="2234"/>
      <c r="AK246" s="2234"/>
      <c r="AL246" s="2234"/>
      <c r="AM246" s="2234"/>
      <c r="AN246" s="2234"/>
      <c r="AO246" s="2234"/>
      <c r="AP246" s="2234"/>
      <c r="AQ246" s="2234"/>
      <c r="AR246" s="2234"/>
      <c r="AS246" s="2234"/>
      <c r="AT246" s="2234"/>
      <c r="AU246" s="2234"/>
      <c r="AV246" s="2234"/>
      <c r="AW246" s="2234"/>
      <c r="AX246" s="2234"/>
      <c r="AY246" s="2234"/>
      <c r="AZ246" s="2234"/>
      <c r="BA246" s="2234"/>
      <c r="BB246" s="2234"/>
      <c r="BC246" s="2234"/>
      <c r="BD246" s="2234"/>
      <c r="BE246" s="2234"/>
      <c r="BF246" s="2234"/>
    </row>
    <row r="247" spans="1:58" ht="54.75" customHeight="1">
      <c r="A247" s="2234"/>
      <c r="B247" s="2234"/>
      <c r="C247" s="2234"/>
      <c r="D247" s="2234"/>
      <c r="E247" s="2234"/>
      <c r="F247" s="2234"/>
      <c r="G247" s="2234"/>
      <c r="H247" s="2234"/>
      <c r="I247" s="2234"/>
      <c r="J247" s="2234"/>
      <c r="K247" s="2234"/>
      <c r="L247" s="2234"/>
      <c r="M247" s="2234"/>
      <c r="N247" s="2234"/>
      <c r="O247" s="2234"/>
      <c r="P247" s="2062"/>
      <c r="Q247" s="2234"/>
      <c r="R247" s="2234"/>
      <c r="S247" s="2234"/>
      <c r="T247" s="2234"/>
      <c r="U247" s="2234"/>
      <c r="V247" s="2234"/>
      <c r="W247" s="2234"/>
      <c r="X247" s="2234"/>
      <c r="Y247" s="2234"/>
      <c r="Z247" s="2234"/>
      <c r="AA247" s="2234"/>
      <c r="AB247" s="2234"/>
      <c r="AC247" s="2234"/>
      <c r="AD247" s="2234"/>
      <c r="AE247" s="2234"/>
      <c r="AF247" s="2234"/>
      <c r="AG247" s="2234"/>
      <c r="AH247" s="2234"/>
      <c r="AI247" s="2234"/>
      <c r="AJ247" s="2234"/>
      <c r="AK247" s="2234"/>
      <c r="AL247" s="2234"/>
      <c r="AM247" s="2234"/>
      <c r="AN247" s="2234"/>
      <c r="AO247" s="2234"/>
      <c r="AP247" s="2234"/>
      <c r="AQ247" s="2234"/>
      <c r="AR247" s="2234"/>
      <c r="AS247" s="2234"/>
      <c r="AT247" s="2234"/>
      <c r="AU247" s="2234"/>
      <c r="AV247" s="2234"/>
      <c r="AW247" s="2234"/>
      <c r="AX247" s="2234"/>
      <c r="AY247" s="2234"/>
      <c r="AZ247" s="2234"/>
      <c r="BA247" s="2234"/>
      <c r="BB247" s="2234"/>
      <c r="BC247" s="2234"/>
      <c r="BD247" s="2234"/>
      <c r="BE247" s="2234"/>
      <c r="BF247" s="2234"/>
    </row>
    <row r="248" spans="1:58" ht="54.75" customHeight="1">
      <c r="A248" s="2234"/>
      <c r="B248" s="2234"/>
      <c r="C248" s="2234"/>
      <c r="D248" s="2234"/>
      <c r="E248" s="2234"/>
      <c r="F248" s="2234"/>
      <c r="G248" s="2234"/>
      <c r="H248" s="2234"/>
      <c r="I248" s="2234"/>
      <c r="J248" s="2234"/>
      <c r="K248" s="2234"/>
      <c r="L248" s="2234"/>
      <c r="M248" s="2234"/>
      <c r="N248" s="2234"/>
      <c r="O248" s="2234"/>
      <c r="P248" s="2062"/>
      <c r="Q248" s="2234"/>
      <c r="R248" s="2234"/>
      <c r="S248" s="2234"/>
      <c r="T248" s="2234"/>
      <c r="U248" s="2234"/>
      <c r="V248" s="2234"/>
      <c r="W248" s="2234"/>
      <c r="X248" s="2234"/>
      <c r="Y248" s="2234"/>
      <c r="Z248" s="2234"/>
      <c r="AA248" s="2234"/>
      <c r="AB248" s="2234"/>
      <c r="AC248" s="2234"/>
      <c r="AD248" s="2234"/>
      <c r="AE248" s="2234"/>
      <c r="AF248" s="2234"/>
      <c r="AG248" s="2234"/>
      <c r="AH248" s="2234"/>
      <c r="AI248" s="2234"/>
      <c r="AJ248" s="2234"/>
      <c r="AK248" s="2234"/>
      <c r="AL248" s="2234"/>
      <c r="AM248" s="2234"/>
      <c r="AN248" s="2234"/>
      <c r="AO248" s="2234"/>
      <c r="AP248" s="2234"/>
      <c r="AQ248" s="2234"/>
      <c r="AR248" s="2234"/>
      <c r="AS248" s="2234"/>
      <c r="AT248" s="2234"/>
      <c r="AU248" s="2234"/>
      <c r="AV248" s="2234"/>
      <c r="AW248" s="2234"/>
      <c r="AX248" s="2234"/>
      <c r="AY248" s="2234"/>
      <c r="AZ248" s="2234"/>
      <c r="BA248" s="2234"/>
      <c r="BB248" s="2234"/>
      <c r="BC248" s="2234"/>
      <c r="BD248" s="2234"/>
      <c r="BE248" s="2234"/>
      <c r="BF248" s="2234"/>
    </row>
    <row r="249" spans="1:58" ht="54.75" customHeight="1">
      <c r="A249" s="2234"/>
      <c r="B249" s="2234"/>
      <c r="C249" s="2234"/>
      <c r="D249" s="2234"/>
      <c r="E249" s="2234"/>
      <c r="F249" s="2234"/>
      <c r="G249" s="2234"/>
      <c r="H249" s="2234"/>
      <c r="I249" s="2234"/>
      <c r="J249" s="2234"/>
      <c r="K249" s="2234"/>
      <c r="L249" s="2234"/>
      <c r="M249" s="2234"/>
      <c r="N249" s="2234"/>
      <c r="O249" s="2234"/>
      <c r="P249" s="2062"/>
      <c r="Q249" s="2234"/>
      <c r="R249" s="2234"/>
      <c r="S249" s="2234"/>
      <c r="T249" s="2234"/>
      <c r="U249" s="2234"/>
      <c r="V249" s="2234"/>
      <c r="W249" s="2234"/>
      <c r="X249" s="2234"/>
      <c r="Y249" s="2234"/>
      <c r="Z249" s="2234"/>
      <c r="AA249" s="2234"/>
      <c r="AB249" s="2234"/>
      <c r="AC249" s="2234"/>
      <c r="AD249" s="2234"/>
      <c r="AE249" s="2234"/>
      <c r="AF249" s="2234"/>
      <c r="AG249" s="2234"/>
      <c r="AH249" s="2234"/>
      <c r="AI249" s="2234"/>
      <c r="AJ249" s="2234"/>
      <c r="AK249" s="2234"/>
      <c r="AL249" s="2234"/>
      <c r="AM249" s="2234"/>
      <c r="AN249" s="2234"/>
      <c r="AO249" s="2234"/>
      <c r="AP249" s="2234"/>
      <c r="AQ249" s="2234"/>
      <c r="AR249" s="2234"/>
      <c r="AS249" s="2234"/>
      <c r="AT249" s="2234"/>
      <c r="AU249" s="2234"/>
      <c r="AV249" s="2234"/>
      <c r="AW249" s="2234"/>
      <c r="AX249" s="2234"/>
      <c r="AY249" s="2234"/>
      <c r="AZ249" s="2234"/>
      <c r="BA249" s="2234"/>
      <c r="BB249" s="2234"/>
      <c r="BC249" s="2234"/>
      <c r="BD249" s="2234"/>
      <c r="BE249" s="2234"/>
      <c r="BF249" s="2234"/>
    </row>
    <row r="250" spans="1:58" ht="54.75" customHeight="1">
      <c r="A250" s="2234"/>
      <c r="B250" s="2234"/>
      <c r="C250" s="2234"/>
      <c r="D250" s="2234"/>
      <c r="E250" s="2234"/>
      <c r="F250" s="2234"/>
      <c r="G250" s="2234"/>
      <c r="H250" s="2234"/>
      <c r="I250" s="2234"/>
      <c r="J250" s="2234"/>
      <c r="K250" s="2234"/>
      <c r="L250" s="2234"/>
      <c r="M250" s="2234"/>
      <c r="N250" s="2234"/>
      <c r="O250" s="2234"/>
      <c r="P250" s="2062"/>
      <c r="Q250" s="2234"/>
      <c r="R250" s="2234"/>
      <c r="S250" s="2234"/>
      <c r="T250" s="2234"/>
      <c r="U250" s="2234"/>
      <c r="V250" s="2234"/>
      <c r="W250" s="2234"/>
      <c r="X250" s="2234"/>
      <c r="Y250" s="2234"/>
      <c r="Z250" s="2234"/>
      <c r="AA250" s="2234"/>
      <c r="AB250" s="2234"/>
      <c r="AC250" s="2234"/>
      <c r="AD250" s="2234"/>
      <c r="AE250" s="2234"/>
      <c r="AF250" s="2234"/>
      <c r="AG250" s="2234"/>
      <c r="AH250" s="2234"/>
      <c r="AI250" s="2234"/>
      <c r="AJ250" s="2234"/>
      <c r="AK250" s="2234"/>
      <c r="AL250" s="2234"/>
      <c r="AM250" s="2234"/>
      <c r="AN250" s="2234"/>
      <c r="AO250" s="2234"/>
      <c r="AP250" s="2234"/>
      <c r="AQ250" s="2234"/>
      <c r="AR250" s="2234"/>
      <c r="AS250" s="2234"/>
      <c r="AT250" s="2234"/>
      <c r="AU250" s="2234"/>
      <c r="AV250" s="2234"/>
      <c r="AW250" s="2234"/>
      <c r="AX250" s="2234"/>
      <c r="AY250" s="2234"/>
      <c r="AZ250" s="2234"/>
      <c r="BA250" s="2234"/>
      <c r="BB250" s="2234"/>
      <c r="BC250" s="2234"/>
      <c r="BD250" s="2234"/>
      <c r="BE250" s="2234"/>
      <c r="BF250" s="2234"/>
    </row>
    <row r="251" spans="1:58" ht="54.75" customHeight="1">
      <c r="A251" s="2234"/>
      <c r="B251" s="2234"/>
      <c r="C251" s="2234"/>
      <c r="D251" s="2234"/>
      <c r="E251" s="2234"/>
      <c r="F251" s="2234"/>
      <c r="G251" s="2234"/>
      <c r="H251" s="2234"/>
      <c r="I251" s="2234"/>
      <c r="J251" s="2234"/>
      <c r="K251" s="2234"/>
      <c r="L251" s="2234"/>
      <c r="M251" s="2234"/>
      <c r="N251" s="2234"/>
      <c r="O251" s="2234"/>
      <c r="P251" s="2062"/>
      <c r="Q251" s="2234"/>
      <c r="R251" s="2234"/>
      <c r="S251" s="2234"/>
      <c r="T251" s="2234"/>
      <c r="U251" s="2234"/>
      <c r="V251" s="2234"/>
      <c r="W251" s="2234"/>
      <c r="X251" s="2234"/>
      <c r="Y251" s="2234"/>
      <c r="Z251" s="2234"/>
      <c r="AA251" s="2234"/>
      <c r="AB251" s="2234"/>
      <c r="AC251" s="2234"/>
      <c r="AD251" s="2234"/>
      <c r="AE251" s="2234"/>
      <c r="AF251" s="2234"/>
      <c r="AG251" s="2234"/>
      <c r="AH251" s="2234"/>
      <c r="AI251" s="2234"/>
      <c r="AJ251" s="2234"/>
      <c r="AK251" s="2234"/>
      <c r="AL251" s="2234"/>
      <c r="AM251" s="2234"/>
      <c r="AN251" s="2234"/>
      <c r="AO251" s="2234"/>
      <c r="AP251" s="2234"/>
      <c r="AQ251" s="2234"/>
      <c r="AR251" s="2234"/>
      <c r="AS251" s="2234"/>
      <c r="AT251" s="2234"/>
      <c r="AU251" s="2234"/>
      <c r="AV251" s="2234"/>
      <c r="AW251" s="2234"/>
      <c r="AX251" s="2234"/>
      <c r="AY251" s="2234"/>
      <c r="AZ251" s="2234"/>
      <c r="BA251" s="2234"/>
      <c r="BB251" s="2234"/>
      <c r="BC251" s="2234"/>
      <c r="BD251" s="2234"/>
      <c r="BE251" s="2234"/>
      <c r="BF251" s="2234"/>
    </row>
    <row r="252" spans="1:58" ht="54.75" customHeight="1">
      <c r="A252" s="2234"/>
      <c r="B252" s="2234"/>
      <c r="C252" s="2234"/>
      <c r="D252" s="2234"/>
      <c r="E252" s="2234"/>
      <c r="F252" s="2234"/>
      <c r="G252" s="2234"/>
      <c r="H252" s="2234"/>
      <c r="I252" s="2234"/>
      <c r="J252" s="2234"/>
      <c r="K252" s="2234"/>
      <c r="L252" s="2234"/>
      <c r="M252" s="2234"/>
      <c r="N252" s="2234"/>
      <c r="O252" s="2234"/>
      <c r="P252" s="2062"/>
      <c r="Q252" s="2234"/>
      <c r="R252" s="2234"/>
      <c r="S252" s="2234"/>
      <c r="T252" s="2234"/>
      <c r="U252" s="2234"/>
      <c r="V252" s="2234"/>
      <c r="W252" s="2234"/>
      <c r="X252" s="2234"/>
      <c r="Y252" s="2234"/>
      <c r="Z252" s="2234"/>
      <c r="AA252" s="2234"/>
      <c r="AB252" s="2234"/>
      <c r="AC252" s="2234"/>
      <c r="AD252" s="2234"/>
      <c r="AE252" s="2234"/>
      <c r="AF252" s="2234"/>
      <c r="AG252" s="2234"/>
      <c r="AH252" s="2234"/>
      <c r="AI252" s="2234"/>
      <c r="AJ252" s="2234"/>
      <c r="AK252" s="2234"/>
      <c r="AL252" s="2234"/>
      <c r="AM252" s="2234"/>
      <c r="AN252" s="2234"/>
      <c r="AO252" s="2234"/>
      <c r="AP252" s="2234"/>
      <c r="AQ252" s="2234"/>
      <c r="AR252" s="2234"/>
      <c r="AS252" s="2234"/>
      <c r="AT252" s="2234"/>
      <c r="AU252" s="2234"/>
      <c r="AV252" s="2234"/>
      <c r="AW252" s="2234"/>
      <c r="AX252" s="2234"/>
      <c r="AY252" s="2234"/>
      <c r="AZ252" s="2234"/>
      <c r="BA252" s="2234"/>
      <c r="BB252" s="2234"/>
      <c r="BC252" s="2234"/>
      <c r="BD252" s="2234"/>
      <c r="BE252" s="2234"/>
      <c r="BF252" s="2234"/>
    </row>
    <row r="253" spans="1:58" ht="54.75" customHeight="1">
      <c r="A253" s="2234"/>
      <c r="B253" s="2234"/>
      <c r="C253" s="2234"/>
      <c r="D253" s="2234"/>
      <c r="E253" s="2234"/>
      <c r="F253" s="2234"/>
      <c r="G253" s="2234"/>
      <c r="H253" s="2234"/>
      <c r="I253" s="2234"/>
      <c r="J253" s="2234"/>
      <c r="K253" s="2234"/>
      <c r="L253" s="2234"/>
      <c r="M253" s="2234"/>
      <c r="N253" s="2234"/>
      <c r="O253" s="2234"/>
      <c r="P253" s="2062"/>
      <c r="Q253" s="2234"/>
      <c r="R253" s="2234"/>
      <c r="S253" s="2234"/>
      <c r="T253" s="2234"/>
      <c r="U253" s="2234"/>
      <c r="V253" s="2234"/>
      <c r="W253" s="2234"/>
      <c r="X253" s="2234"/>
      <c r="Y253" s="2234"/>
      <c r="Z253" s="2234"/>
      <c r="AA253" s="2234"/>
      <c r="AB253" s="2234"/>
      <c r="AC253" s="2234"/>
      <c r="AD253" s="2234"/>
      <c r="AE253" s="2234"/>
      <c r="AF253" s="2234"/>
      <c r="AG253" s="2234"/>
      <c r="AH253" s="2234"/>
      <c r="AI253" s="2234"/>
      <c r="AJ253" s="2234"/>
      <c r="AK253" s="2234"/>
      <c r="AL253" s="2234"/>
      <c r="AM253" s="2234"/>
      <c r="AN253" s="2234"/>
      <c r="AO253" s="2234"/>
      <c r="AP253" s="2234"/>
      <c r="AQ253" s="2234"/>
      <c r="AR253" s="2234"/>
      <c r="AS253" s="2234"/>
      <c r="AT253" s="2234"/>
      <c r="AU253" s="2234"/>
      <c r="AV253" s="2234"/>
      <c r="AW253" s="2234"/>
      <c r="AX253" s="2234"/>
      <c r="AY253" s="2234"/>
      <c r="AZ253" s="2234"/>
      <c r="BA253" s="2234"/>
      <c r="BB253" s="2234"/>
      <c r="BC253" s="2234"/>
      <c r="BD253" s="2234"/>
      <c r="BE253" s="2234"/>
      <c r="BF253" s="2234"/>
    </row>
    <row r="254" spans="1:58" ht="54.75" customHeight="1">
      <c r="A254" s="2234"/>
      <c r="B254" s="2234"/>
      <c r="C254" s="2234"/>
      <c r="D254" s="2234"/>
      <c r="E254" s="2234"/>
      <c r="F254" s="2234"/>
      <c r="G254" s="2234"/>
      <c r="H254" s="2234"/>
      <c r="I254" s="2234"/>
      <c r="J254" s="2234"/>
      <c r="K254" s="2234"/>
      <c r="L254" s="2234"/>
      <c r="M254" s="2234"/>
      <c r="N254" s="2234"/>
      <c r="O254" s="2234"/>
      <c r="P254" s="2062"/>
      <c r="Q254" s="2234"/>
      <c r="R254" s="2234"/>
      <c r="S254" s="2234"/>
      <c r="T254" s="2234"/>
      <c r="U254" s="2234"/>
      <c r="V254" s="2234"/>
      <c r="W254" s="2234"/>
      <c r="X254" s="2234"/>
      <c r="Y254" s="2234"/>
      <c r="Z254" s="2234"/>
      <c r="AA254" s="2234"/>
      <c r="AB254" s="2234"/>
      <c r="AC254" s="2234"/>
      <c r="AD254" s="2234"/>
      <c r="AE254" s="2234"/>
      <c r="AF254" s="2234"/>
      <c r="AG254" s="2234"/>
      <c r="AH254" s="2234"/>
      <c r="AI254" s="2234"/>
      <c r="AJ254" s="2234"/>
      <c r="AK254" s="2234"/>
      <c r="AL254" s="2234"/>
      <c r="AM254" s="2234"/>
      <c r="AN254" s="2234"/>
      <c r="AO254" s="2234"/>
      <c r="AP254" s="2234"/>
      <c r="AQ254" s="2234"/>
      <c r="AR254" s="2234"/>
      <c r="AS254" s="2234"/>
      <c r="AT254" s="2234"/>
      <c r="AU254" s="2234"/>
      <c r="AV254" s="2234"/>
      <c r="AW254" s="2234"/>
      <c r="AX254" s="2234"/>
      <c r="AY254" s="2234"/>
      <c r="AZ254" s="2234"/>
      <c r="BA254" s="2234"/>
      <c r="BB254" s="2234"/>
      <c r="BC254" s="2234"/>
      <c r="BD254" s="2234"/>
      <c r="BE254" s="2234"/>
      <c r="BF254" s="2234"/>
    </row>
    <row r="255" spans="1:58" ht="54.75" customHeight="1">
      <c r="A255" s="2234"/>
      <c r="B255" s="2234"/>
      <c r="C255" s="2234"/>
      <c r="D255" s="2234"/>
      <c r="E255" s="2234"/>
      <c r="F255" s="2234"/>
      <c r="G255" s="2234"/>
      <c r="H255" s="2234"/>
      <c r="I255" s="2234"/>
      <c r="J255" s="2234"/>
      <c r="K255" s="2234"/>
      <c r="L255" s="2234"/>
      <c r="M255" s="2234"/>
      <c r="N255" s="2234"/>
      <c r="O255" s="2234"/>
      <c r="P255" s="2062"/>
      <c r="Q255" s="2234"/>
      <c r="R255" s="2234"/>
      <c r="S255" s="2234"/>
      <c r="T255" s="2234"/>
      <c r="U255" s="2234"/>
      <c r="V255" s="2234"/>
      <c r="W255" s="2234"/>
      <c r="X255" s="2234"/>
      <c r="Y255" s="2234"/>
      <c r="Z255" s="2234"/>
      <c r="AA255" s="2234"/>
      <c r="AB255" s="2234"/>
      <c r="AC255" s="2234"/>
      <c r="AD255" s="2234"/>
      <c r="AE255" s="2234"/>
      <c r="AF255" s="2234"/>
      <c r="AG255" s="2234"/>
      <c r="AH255" s="2234"/>
      <c r="AI255" s="2234"/>
      <c r="AJ255" s="2234"/>
      <c r="AK255" s="2234"/>
      <c r="AL255" s="2234"/>
      <c r="AM255" s="2234"/>
      <c r="AN255" s="2234"/>
      <c r="AO255" s="2234"/>
      <c r="AP255" s="2234"/>
      <c r="AQ255" s="2234"/>
      <c r="AR255" s="2234"/>
      <c r="AS255" s="2234"/>
      <c r="AT255" s="2234"/>
      <c r="AU255" s="2234"/>
      <c r="AV255" s="2234"/>
      <c r="AW255" s="2234"/>
      <c r="AX255" s="2234"/>
      <c r="AY255" s="2234"/>
      <c r="AZ255" s="2234"/>
      <c r="BA255" s="2234"/>
      <c r="BB255" s="2234"/>
      <c r="BC255" s="2234"/>
      <c r="BD255" s="2234"/>
      <c r="BE255" s="2234"/>
      <c r="BF255" s="2234"/>
    </row>
    <row r="256" spans="1:58" ht="54.75" customHeight="1">
      <c r="A256" s="2234"/>
      <c r="B256" s="2234"/>
      <c r="C256" s="2234"/>
      <c r="D256" s="2234"/>
      <c r="E256" s="2234"/>
      <c r="F256" s="2234"/>
      <c r="G256" s="2234"/>
      <c r="H256" s="2234"/>
      <c r="I256" s="2234"/>
      <c r="J256" s="2234"/>
      <c r="K256" s="2234"/>
      <c r="L256" s="2234"/>
      <c r="M256" s="2234"/>
      <c r="N256" s="2234"/>
      <c r="O256" s="2234"/>
      <c r="P256" s="2062"/>
      <c r="Q256" s="2234"/>
      <c r="R256" s="2234"/>
      <c r="S256" s="2234"/>
      <c r="T256" s="2234"/>
      <c r="U256" s="2234"/>
      <c r="V256" s="2234"/>
      <c r="W256" s="2234"/>
      <c r="X256" s="2234"/>
      <c r="Y256" s="2234"/>
      <c r="Z256" s="2234"/>
      <c r="AA256" s="2234"/>
      <c r="AB256" s="2234"/>
      <c r="AC256" s="2234"/>
      <c r="AD256" s="2234"/>
      <c r="AE256" s="2234"/>
      <c r="AF256" s="2234"/>
      <c r="AG256" s="2234"/>
      <c r="AH256" s="2234"/>
      <c r="AI256" s="2234"/>
      <c r="AJ256" s="2234"/>
      <c r="AK256" s="2234"/>
      <c r="AL256" s="2234"/>
      <c r="AM256" s="2234"/>
      <c r="AN256" s="2234"/>
      <c r="AO256" s="2234"/>
      <c r="AP256" s="2234"/>
      <c r="AQ256" s="2234"/>
      <c r="AR256" s="2234"/>
      <c r="AS256" s="2234"/>
      <c r="AT256" s="2234"/>
      <c r="AU256" s="2234"/>
      <c r="AV256" s="2234"/>
      <c r="AW256" s="2234"/>
      <c r="AX256" s="2234"/>
      <c r="AY256" s="2234"/>
      <c r="AZ256" s="2234"/>
      <c r="BA256" s="2234"/>
      <c r="BB256" s="2234"/>
      <c r="BC256" s="2234"/>
      <c r="BD256" s="2234"/>
      <c r="BE256" s="2234"/>
      <c r="BF256" s="2234"/>
    </row>
    <row r="257" spans="1:58" ht="54.75" customHeight="1">
      <c r="A257" s="2234"/>
      <c r="B257" s="2234"/>
      <c r="C257" s="2234"/>
      <c r="D257" s="2234"/>
      <c r="E257" s="2234"/>
      <c r="F257" s="2234"/>
      <c r="G257" s="2234"/>
      <c r="H257" s="2234"/>
      <c r="I257" s="2234"/>
      <c r="J257" s="2234"/>
      <c r="K257" s="2234"/>
      <c r="L257" s="2234"/>
      <c r="M257" s="2234"/>
      <c r="N257" s="2234"/>
      <c r="O257" s="2234"/>
      <c r="P257" s="2062"/>
      <c r="Q257" s="2234"/>
      <c r="R257" s="2234"/>
      <c r="S257" s="2234"/>
      <c r="T257" s="2234"/>
      <c r="U257" s="2234"/>
      <c r="V257" s="2234"/>
      <c r="W257" s="2234"/>
      <c r="X257" s="2234"/>
      <c r="Y257" s="2234"/>
      <c r="Z257" s="2234"/>
      <c r="AA257" s="2234"/>
      <c r="AB257" s="2234"/>
      <c r="AC257" s="2234"/>
      <c r="AD257" s="2234"/>
      <c r="AE257" s="2234"/>
      <c r="AF257" s="2234"/>
      <c r="AG257" s="2234"/>
      <c r="AH257" s="2234"/>
      <c r="AI257" s="2234"/>
      <c r="AJ257" s="2234"/>
      <c r="AK257" s="2234"/>
      <c r="AL257" s="2234"/>
      <c r="AM257" s="2234"/>
      <c r="AN257" s="2234"/>
      <c r="AO257" s="2234"/>
      <c r="AP257" s="2234"/>
      <c r="AQ257" s="2234"/>
      <c r="AR257" s="2234"/>
      <c r="AS257" s="2234"/>
      <c r="AT257" s="2234"/>
      <c r="AU257" s="2234"/>
      <c r="AV257" s="2234"/>
      <c r="AW257" s="2234"/>
      <c r="AX257" s="2234"/>
      <c r="AY257" s="2234"/>
      <c r="AZ257" s="2234"/>
      <c r="BA257" s="2234"/>
      <c r="BB257" s="2234"/>
      <c r="BC257" s="2234"/>
      <c r="BD257" s="2234"/>
      <c r="BE257" s="2234"/>
      <c r="BF257" s="2234"/>
    </row>
    <row r="258" spans="1:58" ht="54.75" customHeight="1">
      <c r="A258" s="2234"/>
      <c r="B258" s="2234"/>
      <c r="C258" s="2234"/>
      <c r="D258" s="2234"/>
      <c r="E258" s="2234"/>
      <c r="F258" s="2234"/>
      <c r="G258" s="2234"/>
      <c r="H258" s="2234"/>
      <c r="I258" s="2234"/>
      <c r="J258" s="2234"/>
      <c r="K258" s="2234"/>
      <c r="L258" s="2234"/>
      <c r="M258" s="2234"/>
      <c r="N258" s="2234"/>
      <c r="O258" s="2234"/>
      <c r="P258" s="2062"/>
      <c r="Q258" s="2234"/>
      <c r="R258" s="2234"/>
      <c r="S258" s="2234"/>
      <c r="T258" s="2234"/>
      <c r="U258" s="2234"/>
      <c r="V258" s="2234"/>
      <c r="W258" s="2234"/>
      <c r="X258" s="2234"/>
      <c r="Y258" s="2234"/>
      <c r="Z258" s="2234"/>
      <c r="AA258" s="2234"/>
      <c r="AB258" s="2234"/>
      <c r="AC258" s="2234"/>
      <c r="AD258" s="2234"/>
      <c r="AE258" s="2234"/>
      <c r="AF258" s="2234"/>
      <c r="AG258" s="2234"/>
      <c r="AH258" s="2234"/>
      <c r="AI258" s="2234"/>
      <c r="AJ258" s="2234"/>
      <c r="AK258" s="2234"/>
      <c r="AL258" s="2234"/>
      <c r="AM258" s="2234"/>
      <c r="AN258" s="2234"/>
      <c r="AO258" s="2234"/>
      <c r="AP258" s="2234"/>
      <c r="AQ258" s="2234"/>
      <c r="AR258" s="2234"/>
      <c r="AS258" s="2234"/>
      <c r="AT258" s="2234"/>
      <c r="AU258" s="2234"/>
      <c r="AV258" s="2234"/>
      <c r="AW258" s="2234"/>
      <c r="AX258" s="2234"/>
      <c r="AY258" s="2234"/>
      <c r="AZ258" s="2234"/>
      <c r="BA258" s="2234"/>
      <c r="BB258" s="2234"/>
      <c r="BC258" s="2234"/>
      <c r="BD258" s="2234"/>
      <c r="BE258" s="2234"/>
      <c r="BF258" s="2234"/>
    </row>
    <row r="259" spans="1:58" ht="54.75" customHeight="1">
      <c r="A259" s="2234"/>
      <c r="B259" s="2234"/>
      <c r="C259" s="2234"/>
      <c r="D259" s="2234"/>
      <c r="E259" s="2234"/>
      <c r="F259" s="2234"/>
      <c r="G259" s="2234"/>
      <c r="H259" s="2234"/>
      <c r="I259" s="2234"/>
      <c r="J259" s="2234"/>
      <c r="K259" s="2234"/>
      <c r="L259" s="2234"/>
      <c r="M259" s="2234"/>
      <c r="N259" s="2234"/>
      <c r="O259" s="2234"/>
      <c r="P259" s="2062"/>
      <c r="Q259" s="2234"/>
      <c r="R259" s="2234"/>
      <c r="S259" s="2234"/>
      <c r="T259" s="2234"/>
      <c r="U259" s="2234"/>
      <c r="V259" s="2234"/>
      <c r="W259" s="2234"/>
      <c r="X259" s="2234"/>
      <c r="Y259" s="2234"/>
      <c r="Z259" s="2234"/>
      <c r="AA259" s="2234"/>
      <c r="AB259" s="2234"/>
      <c r="AC259" s="2234"/>
      <c r="AD259" s="2234"/>
      <c r="AE259" s="2234"/>
      <c r="AF259" s="2234"/>
      <c r="AG259" s="2234"/>
      <c r="AH259" s="2234"/>
      <c r="AI259" s="2234"/>
      <c r="AJ259" s="2234"/>
      <c r="AK259" s="2234"/>
      <c r="AL259" s="2234"/>
      <c r="AM259" s="2234"/>
      <c r="AN259" s="2234"/>
      <c r="AO259" s="2234"/>
      <c r="AP259" s="2234"/>
      <c r="AQ259" s="2234"/>
      <c r="AR259" s="2234"/>
      <c r="AS259" s="2234"/>
      <c r="AT259" s="2234"/>
      <c r="AU259" s="2234"/>
      <c r="AV259" s="2234"/>
      <c r="AW259" s="2234"/>
      <c r="AX259" s="2234"/>
      <c r="AY259" s="2234"/>
      <c r="AZ259" s="2234"/>
      <c r="BA259" s="2234"/>
      <c r="BB259" s="2234"/>
      <c r="BC259" s="2234"/>
      <c r="BD259" s="2234"/>
      <c r="BE259" s="2234"/>
      <c r="BF259" s="2234"/>
    </row>
    <row r="260" spans="1:58" ht="54.75" customHeight="1">
      <c r="A260" s="2234"/>
      <c r="B260" s="2234"/>
      <c r="C260" s="2234"/>
      <c r="D260" s="2234"/>
      <c r="E260" s="2234"/>
      <c r="F260" s="2234"/>
      <c r="G260" s="2234"/>
      <c r="H260" s="2234"/>
      <c r="I260" s="2234"/>
      <c r="J260" s="2234"/>
      <c r="K260" s="2234"/>
      <c r="L260" s="2234"/>
      <c r="M260" s="2234"/>
      <c r="N260" s="2234"/>
      <c r="O260" s="2234"/>
      <c r="P260" s="2062"/>
      <c r="Q260" s="2234"/>
      <c r="R260" s="2234"/>
      <c r="S260" s="2234"/>
      <c r="T260" s="2234"/>
      <c r="U260" s="2234"/>
      <c r="V260" s="2234"/>
      <c r="W260" s="2234"/>
      <c r="X260" s="2234"/>
      <c r="Y260" s="2234"/>
      <c r="Z260" s="2234"/>
      <c r="AA260" s="2234"/>
      <c r="AB260" s="2234"/>
      <c r="AC260" s="2234"/>
      <c r="AD260" s="2234"/>
      <c r="AE260" s="2234"/>
      <c r="AF260" s="2234"/>
      <c r="AG260" s="2234"/>
      <c r="AH260" s="2234"/>
      <c r="AI260" s="2234"/>
      <c r="AJ260" s="2234"/>
      <c r="AK260" s="2234"/>
      <c r="AL260" s="2234"/>
      <c r="AM260" s="2234"/>
      <c r="AN260" s="2234"/>
      <c r="AO260" s="2234"/>
      <c r="AP260" s="2234"/>
      <c r="AQ260" s="2234"/>
      <c r="AR260" s="2234"/>
      <c r="AS260" s="2234"/>
      <c r="AT260" s="2234"/>
      <c r="AU260" s="2234"/>
      <c r="AV260" s="2234"/>
      <c r="AW260" s="2234"/>
      <c r="AX260" s="2234"/>
      <c r="AY260" s="2234"/>
      <c r="AZ260" s="2234"/>
      <c r="BA260" s="2234"/>
      <c r="BB260" s="2234"/>
      <c r="BC260" s="2234"/>
      <c r="BD260" s="2234"/>
      <c r="BE260" s="2234"/>
      <c r="BF260" s="2234"/>
    </row>
    <row r="261" spans="1:58" ht="54.75" customHeight="1">
      <c r="A261" s="2234"/>
      <c r="B261" s="2234"/>
      <c r="C261" s="2234"/>
      <c r="D261" s="2234"/>
      <c r="E261" s="2234"/>
      <c r="F261" s="2234"/>
      <c r="G261" s="2234"/>
      <c r="H261" s="2234"/>
      <c r="I261" s="2234"/>
      <c r="J261" s="2234"/>
      <c r="K261" s="2234"/>
      <c r="L261" s="2234"/>
      <c r="M261" s="2234"/>
      <c r="N261" s="2234"/>
      <c r="O261" s="2234"/>
      <c r="P261" s="2062"/>
      <c r="Q261" s="2234"/>
      <c r="R261" s="2234"/>
      <c r="S261" s="2234"/>
      <c r="T261" s="2234"/>
      <c r="U261" s="2234"/>
      <c r="V261" s="2234"/>
      <c r="W261" s="2234"/>
      <c r="X261" s="2234"/>
      <c r="Y261" s="2234"/>
      <c r="Z261" s="2234"/>
      <c r="AA261" s="2234"/>
      <c r="AB261" s="2234"/>
      <c r="AC261" s="2234"/>
      <c r="AD261" s="2234"/>
      <c r="AE261" s="2234"/>
      <c r="AF261" s="2234"/>
      <c r="AG261" s="2234"/>
      <c r="AH261" s="2234"/>
      <c r="AI261" s="2234"/>
      <c r="AJ261" s="2234"/>
      <c r="AK261" s="2234"/>
      <c r="AL261" s="2234"/>
      <c r="AM261" s="2234"/>
      <c r="AN261" s="2234"/>
      <c r="AO261" s="2234"/>
      <c r="AP261" s="2234"/>
      <c r="AQ261" s="2234"/>
      <c r="AR261" s="2234"/>
      <c r="AS261" s="2234"/>
      <c r="AT261" s="2234"/>
      <c r="AU261" s="2234"/>
      <c r="AV261" s="2234"/>
      <c r="AW261" s="2234"/>
      <c r="AX261" s="2234"/>
      <c r="AY261" s="2234"/>
      <c r="AZ261" s="2234"/>
      <c r="BA261" s="2234"/>
      <c r="BB261" s="2234"/>
      <c r="BC261" s="2234"/>
      <c r="BD261" s="2234"/>
      <c r="BE261" s="2234"/>
      <c r="BF261" s="2234"/>
    </row>
    <row r="262" spans="1:58" ht="54.75" customHeight="1">
      <c r="A262" s="2234"/>
      <c r="B262" s="2234"/>
      <c r="C262" s="2234"/>
      <c r="D262" s="2234"/>
      <c r="E262" s="2234"/>
      <c r="F262" s="2234"/>
      <c r="G262" s="2234"/>
      <c r="H262" s="2234"/>
      <c r="I262" s="2234"/>
      <c r="J262" s="2234"/>
      <c r="K262" s="2234"/>
      <c r="L262" s="2234"/>
      <c r="M262" s="2234"/>
      <c r="N262" s="2234"/>
      <c r="O262" s="2234"/>
      <c r="P262" s="2062"/>
      <c r="Q262" s="2234"/>
      <c r="R262" s="2234"/>
      <c r="S262" s="2234"/>
      <c r="T262" s="2234"/>
      <c r="U262" s="2234"/>
      <c r="V262" s="2234"/>
      <c r="W262" s="2234"/>
      <c r="X262" s="2234"/>
      <c r="Y262" s="2234"/>
      <c r="Z262" s="2234"/>
      <c r="AA262" s="2234"/>
      <c r="AB262" s="2234"/>
      <c r="AC262" s="2234"/>
      <c r="AD262" s="2234"/>
      <c r="AE262" s="2234"/>
      <c r="AF262" s="2234"/>
      <c r="AG262" s="2234"/>
      <c r="AH262" s="2234"/>
      <c r="AI262" s="2234"/>
      <c r="AJ262" s="2234"/>
      <c r="AK262" s="2234"/>
      <c r="AL262" s="2234"/>
      <c r="AM262" s="2234"/>
      <c r="AN262" s="2234"/>
      <c r="AO262" s="2234"/>
      <c r="AP262" s="2234"/>
      <c r="AQ262" s="2234"/>
      <c r="AR262" s="2234"/>
      <c r="AS262" s="2234"/>
      <c r="AT262" s="2234"/>
      <c r="AU262" s="2234"/>
      <c r="AV262" s="2234"/>
      <c r="AW262" s="2234"/>
      <c r="AX262" s="2234"/>
      <c r="AY262" s="2234"/>
      <c r="AZ262" s="2234"/>
      <c r="BA262" s="2234"/>
      <c r="BB262" s="2234"/>
      <c r="BC262" s="2234"/>
      <c r="BD262" s="2234"/>
      <c r="BE262" s="2234"/>
      <c r="BF262" s="2234"/>
    </row>
    <row r="263" spans="1:58" ht="54.75" customHeight="1">
      <c r="A263" s="2234"/>
      <c r="B263" s="2234"/>
      <c r="C263" s="2234"/>
      <c r="D263" s="2234"/>
      <c r="E263" s="2234"/>
      <c r="F263" s="2234"/>
      <c r="G263" s="2234"/>
      <c r="H263" s="2234"/>
      <c r="I263" s="2234"/>
      <c r="J263" s="2234"/>
      <c r="K263" s="2234"/>
      <c r="L263" s="2234"/>
      <c r="M263" s="2234"/>
      <c r="N263" s="2234"/>
      <c r="O263" s="2234"/>
      <c r="P263" s="2062"/>
      <c r="Q263" s="2234"/>
      <c r="R263" s="2234"/>
      <c r="S263" s="2234"/>
      <c r="T263" s="2234"/>
      <c r="U263" s="2234"/>
      <c r="V263" s="2234"/>
      <c r="W263" s="2234"/>
      <c r="X263" s="2234"/>
      <c r="Y263" s="2234"/>
      <c r="Z263" s="2234"/>
      <c r="AA263" s="2234"/>
      <c r="AB263" s="2234"/>
      <c r="AC263" s="2234"/>
      <c r="AD263" s="2234"/>
      <c r="AE263" s="2234"/>
      <c r="AF263" s="2234"/>
      <c r="AG263" s="2234"/>
      <c r="AH263" s="2234"/>
      <c r="AI263" s="2234"/>
      <c r="AJ263" s="2234"/>
      <c r="AK263" s="2234"/>
      <c r="AL263" s="2234"/>
      <c r="AM263" s="2234"/>
      <c r="AN263" s="2234"/>
      <c r="AO263" s="2234"/>
      <c r="AP263" s="2234"/>
      <c r="AQ263" s="2234"/>
      <c r="AR263" s="2234"/>
      <c r="AS263" s="2234"/>
      <c r="AT263" s="2234"/>
      <c r="AU263" s="2234"/>
      <c r="AV263" s="2234"/>
      <c r="AW263" s="2234"/>
      <c r="AX263" s="2234"/>
      <c r="AY263" s="2234"/>
      <c r="AZ263" s="2234"/>
      <c r="BA263" s="2234"/>
      <c r="BB263" s="2234"/>
      <c r="BC263" s="2234"/>
      <c r="BD263" s="2234"/>
      <c r="BE263" s="2234"/>
      <c r="BF263" s="2234"/>
    </row>
    <row r="264" spans="1:58" ht="54.75" customHeight="1">
      <c r="A264" s="2234"/>
      <c r="B264" s="2234"/>
      <c r="C264" s="2234"/>
      <c r="D264" s="2234"/>
      <c r="E264" s="2234"/>
      <c r="F264" s="2234"/>
      <c r="G264" s="2234"/>
      <c r="H264" s="2234"/>
      <c r="I264" s="2234"/>
      <c r="J264" s="2234"/>
      <c r="K264" s="2234"/>
      <c r="L264" s="2234"/>
      <c r="M264" s="2234"/>
      <c r="N264" s="2234"/>
      <c r="O264" s="2234"/>
      <c r="P264" s="2062"/>
      <c r="Q264" s="2234"/>
      <c r="R264" s="2234"/>
      <c r="S264" s="2234"/>
      <c r="T264" s="2234"/>
      <c r="U264" s="2234"/>
      <c r="V264" s="2234"/>
      <c r="W264" s="2234"/>
      <c r="X264" s="2234"/>
      <c r="Y264" s="2234"/>
      <c r="Z264" s="2234"/>
      <c r="AA264" s="2234"/>
      <c r="AB264" s="2234"/>
      <c r="AC264" s="2234"/>
      <c r="AD264" s="2234"/>
      <c r="AE264" s="2234"/>
      <c r="AF264" s="2234"/>
      <c r="AG264" s="2234"/>
      <c r="AH264" s="2234"/>
      <c r="AI264" s="2234"/>
      <c r="AJ264" s="2234"/>
      <c r="AK264" s="2234"/>
      <c r="AL264" s="2234"/>
      <c r="AM264" s="2234"/>
      <c r="AN264" s="2234"/>
      <c r="AO264" s="2234"/>
      <c r="AP264" s="2234"/>
      <c r="AQ264" s="2234"/>
      <c r="AR264" s="2234"/>
      <c r="AS264" s="2234"/>
      <c r="AT264" s="2234"/>
      <c r="AU264" s="2234"/>
      <c r="AV264" s="2234"/>
      <c r="AW264" s="2234"/>
      <c r="AX264" s="2234"/>
      <c r="AY264" s="2234"/>
      <c r="AZ264" s="2234"/>
      <c r="BA264" s="2234"/>
      <c r="BB264" s="2234"/>
      <c r="BC264" s="2234"/>
      <c r="BD264" s="2234"/>
      <c r="BE264" s="2234"/>
      <c r="BF264" s="2234"/>
    </row>
    <row r="265" spans="1:58" ht="54.75" customHeight="1">
      <c r="A265" s="2234"/>
      <c r="B265" s="2234"/>
      <c r="C265" s="2234"/>
      <c r="D265" s="2234"/>
      <c r="E265" s="2234"/>
      <c r="F265" s="2234"/>
      <c r="G265" s="2234"/>
      <c r="H265" s="2234"/>
      <c r="I265" s="2234"/>
      <c r="J265" s="2234"/>
      <c r="K265" s="2234"/>
      <c r="L265" s="2234"/>
      <c r="M265" s="2234"/>
      <c r="N265" s="2234"/>
      <c r="O265" s="2234"/>
      <c r="P265" s="2062"/>
      <c r="Q265" s="2234"/>
      <c r="R265" s="2234"/>
      <c r="S265" s="2234"/>
      <c r="T265" s="2234"/>
      <c r="U265" s="2234"/>
      <c r="V265" s="2234"/>
      <c r="W265" s="2234"/>
      <c r="X265" s="2234"/>
      <c r="Y265" s="2234"/>
      <c r="Z265" s="2234"/>
      <c r="AA265" s="2234"/>
      <c r="AB265" s="2234"/>
      <c r="AC265" s="2234"/>
      <c r="AD265" s="2234"/>
      <c r="AE265" s="2234"/>
      <c r="AF265" s="2234"/>
      <c r="AG265" s="2234"/>
      <c r="AH265" s="2234"/>
      <c r="AI265" s="2234"/>
      <c r="AJ265" s="2234"/>
      <c r="AK265" s="2234"/>
      <c r="AL265" s="2234"/>
      <c r="AM265" s="2234"/>
      <c r="AN265" s="2234"/>
      <c r="AO265" s="2234"/>
      <c r="AP265" s="2234"/>
      <c r="AQ265" s="2234"/>
      <c r="AR265" s="2234"/>
      <c r="AS265" s="2234"/>
      <c r="AT265" s="2234"/>
      <c r="AU265" s="2234"/>
      <c r="AV265" s="2234"/>
      <c r="AW265" s="2234"/>
      <c r="AX265" s="2234"/>
      <c r="AY265" s="2234"/>
      <c r="AZ265" s="2234"/>
      <c r="BA265" s="2234"/>
      <c r="BB265" s="2234"/>
      <c r="BC265" s="2234"/>
      <c r="BD265" s="2234"/>
      <c r="BE265" s="2234"/>
      <c r="BF265" s="2234"/>
    </row>
    <row r="266" spans="1:58" ht="54.75" customHeight="1">
      <c r="A266" s="2234"/>
      <c r="B266" s="2234"/>
      <c r="C266" s="2234"/>
      <c r="D266" s="2234"/>
      <c r="E266" s="2234"/>
      <c r="F266" s="2234"/>
      <c r="G266" s="2234"/>
      <c r="H266" s="2234"/>
      <c r="I266" s="2234"/>
      <c r="J266" s="2234"/>
      <c r="K266" s="2234"/>
      <c r="L266" s="2234"/>
      <c r="M266" s="2234"/>
      <c r="N266" s="2234"/>
      <c r="O266" s="2234"/>
      <c r="P266" s="2062"/>
      <c r="Q266" s="2234"/>
      <c r="R266" s="2234"/>
      <c r="S266" s="2234"/>
      <c r="T266" s="2234"/>
      <c r="U266" s="2234"/>
      <c r="V266" s="2234"/>
      <c r="W266" s="2234"/>
      <c r="X266" s="2234"/>
      <c r="Y266" s="2234"/>
      <c r="Z266" s="2234"/>
      <c r="AA266" s="2234"/>
      <c r="AB266" s="2234"/>
      <c r="AC266" s="2234"/>
      <c r="AD266" s="2234"/>
      <c r="AE266" s="2234"/>
      <c r="AF266" s="2234"/>
      <c r="AG266" s="2234"/>
      <c r="AH266" s="2234"/>
      <c r="AI266" s="2234"/>
      <c r="AJ266" s="2234"/>
      <c r="AK266" s="2234"/>
      <c r="AL266" s="2234"/>
      <c r="AM266" s="2234"/>
      <c r="AN266" s="2234"/>
      <c r="AO266" s="2234"/>
      <c r="AP266" s="2234"/>
      <c r="AQ266" s="2234"/>
      <c r="AR266" s="2234"/>
      <c r="AS266" s="2234"/>
      <c r="AT266" s="2234"/>
      <c r="AU266" s="2234"/>
      <c r="AV266" s="2234"/>
      <c r="AW266" s="2234"/>
      <c r="AX266" s="2234"/>
      <c r="AY266" s="2234"/>
      <c r="AZ266" s="2234"/>
      <c r="BA266" s="2234"/>
      <c r="BB266" s="2234"/>
      <c r="BC266" s="2234"/>
      <c r="BD266" s="2234"/>
      <c r="BE266" s="2234"/>
      <c r="BF266" s="2234"/>
    </row>
    <row r="267" spans="1:58" ht="54.75" customHeight="1">
      <c r="A267" s="2234"/>
      <c r="B267" s="2234"/>
      <c r="C267" s="2234"/>
      <c r="D267" s="2234"/>
      <c r="E267" s="2234"/>
      <c r="F267" s="2234"/>
      <c r="G267" s="2234"/>
      <c r="H267" s="2234"/>
      <c r="I267" s="2234"/>
      <c r="J267" s="2234"/>
      <c r="K267" s="2234"/>
      <c r="L267" s="2234"/>
      <c r="M267" s="2234"/>
      <c r="N267" s="2234"/>
      <c r="O267" s="2234"/>
      <c r="P267" s="2062"/>
      <c r="Q267" s="2234"/>
      <c r="R267" s="2234"/>
      <c r="S267" s="2234"/>
      <c r="T267" s="2234"/>
      <c r="U267" s="2234"/>
      <c r="V267" s="2234"/>
      <c r="W267" s="2234"/>
      <c r="X267" s="2234"/>
      <c r="Y267" s="2234"/>
      <c r="Z267" s="2234"/>
      <c r="AA267" s="2234"/>
      <c r="AB267" s="2234"/>
      <c r="AC267" s="2234"/>
      <c r="AD267" s="2234"/>
      <c r="AE267" s="2234"/>
      <c r="AF267" s="2234"/>
      <c r="AG267" s="2234"/>
      <c r="AH267" s="2234"/>
      <c r="AI267" s="2234"/>
      <c r="AJ267" s="2234"/>
      <c r="AK267" s="2234"/>
      <c r="AL267" s="2234"/>
      <c r="AM267" s="2234"/>
      <c r="AN267" s="2234"/>
      <c r="AO267" s="2234"/>
      <c r="AP267" s="2234"/>
      <c r="AQ267" s="2234"/>
      <c r="AR267" s="2234"/>
      <c r="AS267" s="2234"/>
      <c r="AT267" s="2234"/>
      <c r="AU267" s="2234"/>
      <c r="AV267" s="2234"/>
      <c r="AW267" s="2234"/>
      <c r="AX267" s="2234"/>
      <c r="AY267" s="2234"/>
      <c r="AZ267" s="2234"/>
      <c r="BA267" s="2234"/>
      <c r="BB267" s="2234"/>
      <c r="BC267" s="2234"/>
      <c r="BD267" s="2234"/>
      <c r="BE267" s="2234"/>
      <c r="BF267" s="2234"/>
    </row>
    <row r="268" spans="1:58" ht="54.75" customHeight="1">
      <c r="A268" s="2234"/>
      <c r="B268" s="2234"/>
      <c r="C268" s="2234"/>
      <c r="D268" s="2234"/>
      <c r="E268" s="2234"/>
      <c r="F268" s="2234"/>
      <c r="G268" s="2234"/>
      <c r="H268" s="2234"/>
      <c r="I268" s="2234"/>
      <c r="J268" s="2234"/>
      <c r="K268" s="2234"/>
      <c r="L268" s="2234"/>
      <c r="M268" s="2234"/>
      <c r="N268" s="2234"/>
      <c r="O268" s="2234"/>
      <c r="P268" s="2062"/>
      <c r="Q268" s="2234"/>
      <c r="R268" s="2234"/>
      <c r="S268" s="2234"/>
      <c r="T268" s="2234"/>
      <c r="U268" s="2234"/>
      <c r="V268" s="2234"/>
      <c r="W268" s="2234"/>
      <c r="X268" s="2234"/>
      <c r="Y268" s="2234"/>
      <c r="Z268" s="2234"/>
      <c r="AA268" s="2234"/>
      <c r="AB268" s="2234"/>
      <c r="AC268" s="2234"/>
      <c r="AD268" s="2234"/>
      <c r="AE268" s="2234"/>
      <c r="AF268" s="2234"/>
      <c r="AG268" s="2234"/>
      <c r="AH268" s="2234"/>
      <c r="AI268" s="2234"/>
      <c r="AJ268" s="2234"/>
      <c r="AK268" s="2234"/>
      <c r="AL268" s="2234"/>
      <c r="AM268" s="2234"/>
      <c r="AN268" s="2234"/>
      <c r="AO268" s="2234"/>
      <c r="AP268" s="2234"/>
      <c r="AQ268" s="2234"/>
      <c r="AR268" s="2234"/>
      <c r="AS268" s="2234"/>
      <c r="AT268" s="2234"/>
      <c r="AU268" s="2234"/>
      <c r="AV268" s="2234"/>
      <c r="AW268" s="2234"/>
      <c r="AX268" s="2234"/>
      <c r="AY268" s="2234"/>
      <c r="AZ268" s="2234"/>
      <c r="BA268" s="2234"/>
      <c r="BB268" s="2234"/>
      <c r="BC268" s="2234"/>
      <c r="BD268" s="2234"/>
      <c r="BE268" s="2234"/>
      <c r="BF268" s="2234"/>
    </row>
    <row r="269" spans="1:58" ht="54.75" customHeight="1">
      <c r="A269" s="2234"/>
      <c r="B269" s="2234"/>
      <c r="C269" s="2234"/>
      <c r="D269" s="2234"/>
      <c r="E269" s="2234"/>
      <c r="F269" s="2234"/>
      <c r="G269" s="2234"/>
      <c r="H269" s="2234"/>
      <c r="I269" s="2234"/>
      <c r="J269" s="2234"/>
      <c r="K269" s="2234"/>
      <c r="L269" s="2234"/>
      <c r="M269" s="2234"/>
      <c r="N269" s="2234"/>
      <c r="O269" s="2234"/>
      <c r="P269" s="2062"/>
      <c r="Q269" s="2234"/>
      <c r="R269" s="2234"/>
      <c r="S269" s="2234"/>
      <c r="T269" s="2234"/>
      <c r="U269" s="2234"/>
      <c r="V269" s="2234"/>
      <c r="W269" s="2234"/>
      <c r="X269" s="2234"/>
      <c r="Y269" s="2234"/>
      <c r="Z269" s="2234"/>
      <c r="AA269" s="2234"/>
      <c r="AB269" s="2234"/>
      <c r="AC269" s="2234"/>
      <c r="AD269" s="2234"/>
      <c r="AE269" s="2234"/>
      <c r="AF269" s="2234"/>
      <c r="AG269" s="2234"/>
      <c r="AH269" s="2234"/>
      <c r="AI269" s="2234"/>
      <c r="AJ269" s="2234"/>
      <c r="AK269" s="2234"/>
      <c r="AL269" s="2234"/>
      <c r="AM269" s="2234"/>
      <c r="AN269" s="2234"/>
      <c r="AO269" s="2234"/>
      <c r="AP269" s="2234"/>
      <c r="AQ269" s="2234"/>
      <c r="AR269" s="2234"/>
      <c r="AS269" s="2234"/>
      <c r="AT269" s="2234"/>
      <c r="AU269" s="2234"/>
      <c r="AV269" s="2234"/>
      <c r="AW269" s="2234"/>
      <c r="AX269" s="2234"/>
      <c r="AY269" s="2234"/>
      <c r="AZ269" s="2234"/>
      <c r="BA269" s="2234"/>
      <c r="BB269" s="2234"/>
      <c r="BC269" s="2234"/>
      <c r="BD269" s="2234"/>
      <c r="BE269" s="2234"/>
      <c r="BF269" s="2234"/>
    </row>
    <row r="270" spans="1:58" ht="54.75" customHeight="1">
      <c r="A270" s="2234"/>
      <c r="B270" s="2234"/>
      <c r="C270" s="2234"/>
      <c r="D270" s="2234"/>
      <c r="E270" s="2234"/>
      <c r="F270" s="2234"/>
      <c r="G270" s="2234"/>
      <c r="H270" s="2234"/>
      <c r="I270" s="2234"/>
      <c r="J270" s="2234"/>
      <c r="K270" s="2234"/>
      <c r="L270" s="2234"/>
      <c r="M270" s="2234"/>
      <c r="N270" s="2234"/>
      <c r="O270" s="2234"/>
      <c r="P270" s="2062"/>
      <c r="Q270" s="2234"/>
      <c r="R270" s="2234"/>
      <c r="S270" s="2234"/>
      <c r="T270" s="2234"/>
      <c r="U270" s="2234"/>
      <c r="V270" s="2234"/>
      <c r="W270" s="2234"/>
      <c r="X270" s="2234"/>
      <c r="Y270" s="2234"/>
      <c r="Z270" s="2234"/>
      <c r="AA270" s="2234"/>
      <c r="AB270" s="2234"/>
      <c r="AC270" s="2234"/>
      <c r="AD270" s="2234"/>
      <c r="AE270" s="2234"/>
      <c r="AF270" s="2234"/>
      <c r="AG270" s="2234"/>
      <c r="AH270" s="2234"/>
      <c r="AI270" s="2234"/>
      <c r="AJ270" s="2234"/>
      <c r="AK270" s="2234"/>
      <c r="AL270" s="2234"/>
      <c r="AM270" s="2234"/>
      <c r="AN270" s="2234"/>
      <c r="AO270" s="2234"/>
      <c r="AP270" s="2234"/>
      <c r="AQ270" s="2234"/>
      <c r="AR270" s="2234"/>
      <c r="AS270" s="2234"/>
      <c r="AT270" s="2234"/>
      <c r="AU270" s="2234"/>
      <c r="AV270" s="2234"/>
      <c r="AW270" s="2234"/>
      <c r="AX270" s="2234"/>
      <c r="AY270" s="2234"/>
      <c r="AZ270" s="2234"/>
      <c r="BA270" s="2234"/>
      <c r="BB270" s="2234"/>
      <c r="BC270" s="2234"/>
      <c r="BD270" s="2234"/>
      <c r="BE270" s="2234"/>
      <c r="BF270" s="2234"/>
    </row>
    <row r="271" spans="1:58" ht="54.75" customHeight="1">
      <c r="A271" s="2234"/>
      <c r="B271" s="2234"/>
      <c r="C271" s="2234"/>
      <c r="D271" s="2234"/>
      <c r="E271" s="2234"/>
      <c r="F271" s="2234"/>
      <c r="G271" s="2234"/>
      <c r="H271" s="2234"/>
      <c r="I271" s="2234"/>
      <c r="J271" s="2234"/>
      <c r="K271" s="2234"/>
      <c r="L271" s="2234"/>
      <c r="M271" s="2234"/>
      <c r="N271" s="2234"/>
      <c r="O271" s="2234"/>
      <c r="P271" s="2062"/>
      <c r="Q271" s="2234"/>
      <c r="R271" s="2234"/>
      <c r="S271" s="2234"/>
      <c r="T271" s="2234"/>
      <c r="U271" s="2234"/>
      <c r="V271" s="2234"/>
      <c r="W271" s="2234"/>
      <c r="X271" s="2234"/>
      <c r="Y271" s="2234"/>
      <c r="Z271" s="2234"/>
      <c r="AA271" s="2234"/>
      <c r="AB271" s="2234"/>
      <c r="AC271" s="2234"/>
      <c r="AD271" s="2234"/>
      <c r="AE271" s="2234"/>
      <c r="AF271" s="2234"/>
      <c r="AG271" s="2234"/>
      <c r="AH271" s="2234"/>
      <c r="AI271" s="2234"/>
      <c r="AJ271" s="2234"/>
      <c r="AK271" s="2234"/>
      <c r="AL271" s="2234"/>
      <c r="AM271" s="2234"/>
      <c r="AN271" s="2234"/>
      <c r="AO271" s="2234"/>
      <c r="AP271" s="2234"/>
      <c r="AQ271" s="2234"/>
      <c r="AR271" s="2234"/>
      <c r="AS271" s="2234"/>
      <c r="AT271" s="2234"/>
      <c r="AU271" s="2234"/>
      <c r="AV271" s="2234"/>
      <c r="AW271" s="2234"/>
      <c r="AX271" s="2234"/>
      <c r="AY271" s="2234"/>
      <c r="AZ271" s="2234"/>
      <c r="BA271" s="2234"/>
      <c r="BB271" s="2234"/>
      <c r="BC271" s="2234"/>
      <c r="BD271" s="2234"/>
      <c r="BE271" s="2234"/>
      <c r="BF271" s="2234"/>
    </row>
    <row r="272" spans="1:58" ht="54.75" customHeight="1">
      <c r="A272" s="2234"/>
      <c r="B272" s="2234"/>
      <c r="C272" s="2234"/>
      <c r="D272" s="2234"/>
      <c r="E272" s="2234"/>
      <c r="F272" s="2234"/>
      <c r="G272" s="2234"/>
      <c r="H272" s="2234"/>
      <c r="I272" s="2234"/>
      <c r="J272" s="2234"/>
      <c r="K272" s="2234"/>
      <c r="L272" s="2234"/>
      <c r="M272" s="2234"/>
      <c r="N272" s="2234"/>
      <c r="O272" s="2234"/>
      <c r="P272" s="2062"/>
      <c r="Q272" s="2234"/>
      <c r="R272" s="2234"/>
      <c r="S272" s="2234"/>
      <c r="T272" s="2234"/>
      <c r="U272" s="2234"/>
      <c r="V272" s="2234"/>
      <c r="W272" s="2234"/>
      <c r="X272" s="2234"/>
      <c r="Y272" s="2234"/>
      <c r="Z272" s="2234"/>
      <c r="AA272" s="2234"/>
      <c r="AB272" s="2234"/>
      <c r="AC272" s="2234"/>
      <c r="AD272" s="2234"/>
      <c r="AE272" s="2234"/>
      <c r="AF272" s="2234"/>
      <c r="AG272" s="2234"/>
      <c r="AH272" s="2234"/>
      <c r="AI272" s="2234"/>
      <c r="AJ272" s="2234"/>
      <c r="AK272" s="2234"/>
      <c r="AL272" s="2234"/>
      <c r="AM272" s="2234"/>
      <c r="AN272" s="2234"/>
      <c r="AO272" s="2234"/>
      <c r="AP272" s="2234"/>
      <c r="AQ272" s="2234"/>
      <c r="AR272" s="2234"/>
      <c r="AS272" s="2234"/>
      <c r="AT272" s="2234"/>
      <c r="AU272" s="2234"/>
      <c r="AV272" s="2234"/>
      <c r="AW272" s="2234"/>
      <c r="AX272" s="2234"/>
      <c r="AY272" s="2234"/>
      <c r="AZ272" s="2234"/>
      <c r="BA272" s="2234"/>
      <c r="BB272" s="2234"/>
      <c r="BC272" s="2234"/>
      <c r="BD272" s="2234"/>
      <c r="BE272" s="2234"/>
      <c r="BF272" s="2234"/>
    </row>
    <row r="273" spans="1:58" ht="54.75" customHeight="1">
      <c r="A273" s="2234"/>
      <c r="B273" s="2234"/>
      <c r="C273" s="2234"/>
      <c r="D273" s="2234"/>
      <c r="E273" s="2234"/>
      <c r="F273" s="2234"/>
      <c r="G273" s="2234"/>
      <c r="H273" s="2234"/>
      <c r="I273" s="2234"/>
      <c r="J273" s="2234"/>
      <c r="K273" s="2234"/>
      <c r="L273" s="2234"/>
      <c r="M273" s="2234"/>
      <c r="N273" s="2234"/>
      <c r="O273" s="2234"/>
      <c r="P273" s="2062"/>
      <c r="Q273" s="2234"/>
      <c r="R273" s="2234"/>
      <c r="S273" s="2234"/>
      <c r="T273" s="2234"/>
      <c r="U273" s="2234"/>
      <c r="V273" s="2234"/>
      <c r="W273" s="2234"/>
      <c r="X273" s="2234"/>
      <c r="Y273" s="2234"/>
      <c r="Z273" s="2234"/>
      <c r="AA273" s="2234"/>
      <c r="AB273" s="2234"/>
      <c r="AC273" s="2234"/>
      <c r="AD273" s="2234"/>
      <c r="AE273" s="2234"/>
      <c r="AF273" s="2234"/>
      <c r="AG273" s="2234"/>
      <c r="AH273" s="2234"/>
      <c r="AI273" s="2234"/>
      <c r="AJ273" s="2234"/>
      <c r="AK273" s="2234"/>
      <c r="AL273" s="2234"/>
      <c r="AM273" s="2234"/>
      <c r="AN273" s="2234"/>
      <c r="AO273" s="2234"/>
      <c r="AP273" s="2234"/>
      <c r="AQ273" s="2234"/>
      <c r="AR273" s="2234"/>
      <c r="AS273" s="2234"/>
      <c r="AT273" s="2234"/>
      <c r="AU273" s="2234"/>
      <c r="AV273" s="2234"/>
      <c r="AW273" s="2234"/>
      <c r="AX273" s="2234"/>
      <c r="AY273" s="2234"/>
      <c r="AZ273" s="2234"/>
      <c r="BA273" s="2234"/>
      <c r="BB273" s="2234"/>
      <c r="BC273" s="2234"/>
      <c r="BD273" s="2234"/>
      <c r="BE273" s="2234"/>
      <c r="BF273" s="2234"/>
    </row>
    <row r="274" spans="1:58" ht="54.75" customHeight="1">
      <c r="A274" s="2234"/>
      <c r="B274" s="2234"/>
      <c r="C274" s="2234"/>
      <c r="D274" s="2234"/>
      <c r="E274" s="2234"/>
      <c r="F274" s="2234"/>
      <c r="G274" s="2234"/>
      <c r="H274" s="2234"/>
      <c r="I274" s="2234"/>
      <c r="J274" s="2234"/>
      <c r="K274" s="2234"/>
      <c r="L274" s="2234"/>
      <c r="M274" s="2234"/>
      <c r="N274" s="2234"/>
      <c r="O274" s="2234"/>
      <c r="P274" s="2062"/>
      <c r="Q274" s="2234"/>
      <c r="R274" s="2234"/>
      <c r="S274" s="2234"/>
      <c r="T274" s="2234"/>
      <c r="U274" s="2234"/>
      <c r="V274" s="2234"/>
      <c r="W274" s="2234"/>
      <c r="X274" s="2234"/>
      <c r="Y274" s="2234"/>
      <c r="Z274" s="2234"/>
      <c r="AA274" s="2234"/>
      <c r="AB274" s="2234"/>
      <c r="AC274" s="2234"/>
      <c r="AD274" s="2234"/>
      <c r="AE274" s="2234"/>
      <c r="AF274" s="2234"/>
      <c r="AG274" s="2234"/>
      <c r="AH274" s="2234"/>
      <c r="AI274" s="2234"/>
      <c r="AJ274" s="2234"/>
      <c r="AK274" s="2234"/>
      <c r="AL274" s="2234"/>
      <c r="AM274" s="2234"/>
      <c r="AN274" s="2234"/>
      <c r="AO274" s="2234"/>
      <c r="AP274" s="2234"/>
      <c r="AQ274" s="2234"/>
      <c r="AR274" s="2234"/>
      <c r="AS274" s="2234"/>
      <c r="AT274" s="2234"/>
      <c r="AU274" s="2234"/>
      <c r="AV274" s="2234"/>
      <c r="AW274" s="2234"/>
      <c r="AX274" s="2234"/>
      <c r="AY274" s="2234"/>
      <c r="AZ274" s="2234"/>
      <c r="BA274" s="2234"/>
      <c r="BB274" s="2234"/>
      <c r="BC274" s="2234"/>
      <c r="BD274" s="2234"/>
      <c r="BE274" s="2234"/>
      <c r="BF274" s="2234"/>
    </row>
    <row r="275" spans="1:58" ht="54.75" customHeight="1">
      <c r="A275" s="2234"/>
      <c r="B275" s="2234"/>
      <c r="C275" s="2234"/>
      <c r="D275" s="2234"/>
      <c r="E275" s="2234"/>
      <c r="F275" s="2234"/>
      <c r="G275" s="2234"/>
      <c r="H275" s="2234"/>
      <c r="I275" s="2234"/>
      <c r="J275" s="2234"/>
      <c r="K275" s="2234"/>
      <c r="L275" s="2234"/>
      <c r="M275" s="2234"/>
      <c r="N275" s="2234"/>
      <c r="O275" s="2234"/>
      <c r="P275" s="2062"/>
      <c r="Q275" s="2234"/>
      <c r="R275" s="2234"/>
      <c r="S275" s="2234"/>
      <c r="T275" s="2234"/>
      <c r="U275" s="2234"/>
      <c r="V275" s="2234"/>
      <c r="W275" s="2234"/>
      <c r="X275" s="2234"/>
      <c r="Y275" s="2234"/>
      <c r="Z275" s="2234"/>
      <c r="AA275" s="2234"/>
      <c r="AB275" s="2234"/>
      <c r="AC275" s="2234"/>
      <c r="AD275" s="2234"/>
      <c r="AE275" s="2234"/>
      <c r="AF275" s="2234"/>
      <c r="AG275" s="2234"/>
      <c r="AH275" s="2234"/>
      <c r="AI275" s="2234"/>
      <c r="AJ275" s="2234"/>
      <c r="AK275" s="2234"/>
      <c r="AL275" s="2234"/>
      <c r="AM275" s="2234"/>
      <c r="AN275" s="2234"/>
      <c r="AO275" s="2234"/>
      <c r="AP275" s="2234"/>
      <c r="AQ275" s="2234"/>
      <c r="AR275" s="2234"/>
      <c r="AS275" s="2234"/>
      <c r="AT275" s="2234"/>
      <c r="AU275" s="2234"/>
      <c r="AV275" s="2234"/>
      <c r="AW275" s="2234"/>
      <c r="AX275" s="2234"/>
      <c r="AY275" s="2234"/>
      <c r="AZ275" s="2234"/>
      <c r="BA275" s="2234"/>
      <c r="BB275" s="2234"/>
      <c r="BC275" s="2234"/>
      <c r="BD275" s="2234"/>
      <c r="BE275" s="2234"/>
      <c r="BF275" s="2234"/>
    </row>
    <row r="276" spans="1:58" ht="54.75" customHeight="1">
      <c r="A276" s="2234"/>
      <c r="B276" s="2234"/>
      <c r="C276" s="2234"/>
      <c r="D276" s="2234"/>
      <c r="E276" s="2234"/>
      <c r="F276" s="2234"/>
      <c r="G276" s="2234"/>
      <c r="H276" s="2234"/>
      <c r="I276" s="2234"/>
      <c r="J276" s="2234"/>
      <c r="K276" s="2234"/>
      <c r="L276" s="2234"/>
      <c r="M276" s="2234"/>
      <c r="N276" s="2234"/>
      <c r="O276" s="2234"/>
      <c r="P276" s="2062"/>
      <c r="Q276" s="2234"/>
      <c r="R276" s="2234"/>
      <c r="S276" s="2234"/>
      <c r="T276" s="2234"/>
      <c r="U276" s="2234"/>
      <c r="V276" s="2234"/>
      <c r="W276" s="2234"/>
      <c r="X276" s="2234"/>
      <c r="Y276" s="2234"/>
      <c r="Z276" s="2234"/>
      <c r="AA276" s="2234"/>
      <c r="AB276" s="2234"/>
      <c r="AC276" s="2234"/>
      <c r="AD276" s="2234"/>
      <c r="AE276" s="2234"/>
      <c r="AF276" s="2234"/>
      <c r="AG276" s="2234"/>
      <c r="AH276" s="2234"/>
      <c r="AI276" s="2234"/>
      <c r="AJ276" s="2234"/>
      <c r="AK276" s="2234"/>
      <c r="AL276" s="2234"/>
      <c r="AM276" s="2234"/>
      <c r="AN276" s="2234"/>
      <c r="AO276" s="2234"/>
      <c r="AP276" s="2234"/>
      <c r="AQ276" s="2234"/>
      <c r="AR276" s="2234"/>
      <c r="AS276" s="2234"/>
      <c r="AT276" s="2234"/>
      <c r="AU276" s="2234"/>
      <c r="AV276" s="2234"/>
      <c r="AW276" s="2234"/>
      <c r="AX276" s="2234"/>
      <c r="AY276" s="2234"/>
      <c r="AZ276" s="2234"/>
      <c r="BA276" s="2234"/>
      <c r="BB276" s="2234"/>
      <c r="BC276" s="2234"/>
      <c r="BD276" s="2234"/>
      <c r="BE276" s="2234"/>
      <c r="BF276" s="2234"/>
    </row>
    <row r="277" spans="1:58" ht="54.75" customHeight="1">
      <c r="A277" s="2234"/>
      <c r="B277" s="2234"/>
      <c r="C277" s="2234"/>
      <c r="D277" s="2234"/>
      <c r="E277" s="2234"/>
      <c r="F277" s="2234"/>
      <c r="G277" s="2234"/>
      <c r="H277" s="2234"/>
      <c r="I277" s="2234"/>
      <c r="J277" s="2234"/>
      <c r="K277" s="2234"/>
      <c r="L277" s="2234"/>
      <c r="M277" s="2234"/>
      <c r="N277" s="2234"/>
      <c r="O277" s="2234"/>
      <c r="P277" s="2062"/>
      <c r="Q277" s="2234"/>
      <c r="R277" s="2234"/>
      <c r="S277" s="2234"/>
      <c r="T277" s="2234"/>
      <c r="U277" s="2234"/>
      <c r="V277" s="2234"/>
      <c r="W277" s="2234"/>
      <c r="X277" s="2234"/>
      <c r="Y277" s="2234"/>
      <c r="Z277" s="2234"/>
      <c r="AA277" s="2234"/>
      <c r="AB277" s="2234"/>
      <c r="AC277" s="2234"/>
      <c r="AD277" s="2234"/>
      <c r="AE277" s="2234"/>
      <c r="AF277" s="2234"/>
      <c r="AG277" s="2234"/>
      <c r="AH277" s="2234"/>
      <c r="AI277" s="2234"/>
      <c r="AJ277" s="2234"/>
      <c r="AK277" s="2234"/>
      <c r="AL277" s="2234"/>
      <c r="AM277" s="2234"/>
      <c r="AN277" s="2234"/>
      <c r="AO277" s="2234"/>
      <c r="AP277" s="2234"/>
      <c r="AQ277" s="2234"/>
      <c r="AR277" s="2234"/>
      <c r="AS277" s="2234"/>
      <c r="AT277" s="2234"/>
      <c r="AU277" s="2234"/>
      <c r="AV277" s="2234"/>
      <c r="AW277" s="2234"/>
      <c r="AX277" s="2234"/>
      <c r="AY277" s="2234"/>
      <c r="AZ277" s="2234"/>
      <c r="BA277" s="2234"/>
      <c r="BB277" s="2234"/>
      <c r="BC277" s="2234"/>
      <c r="BD277" s="2234"/>
      <c r="BE277" s="2234"/>
      <c r="BF277" s="2234"/>
    </row>
    <row r="278" spans="1:58" ht="54.75" customHeight="1">
      <c r="A278" s="2234"/>
      <c r="B278" s="2234"/>
      <c r="C278" s="2234"/>
      <c r="D278" s="2234"/>
      <c r="E278" s="2234"/>
      <c r="F278" s="2234"/>
      <c r="G278" s="2234"/>
      <c r="H278" s="2234"/>
      <c r="I278" s="2234"/>
      <c r="J278" s="2234"/>
      <c r="K278" s="2234"/>
      <c r="L278" s="2234"/>
      <c r="M278" s="2234"/>
      <c r="N278" s="2234"/>
      <c r="O278" s="2234"/>
      <c r="P278" s="2062"/>
      <c r="Q278" s="2234"/>
      <c r="R278" s="2234"/>
      <c r="S278" s="2234"/>
      <c r="T278" s="2234"/>
      <c r="U278" s="2234"/>
      <c r="V278" s="2234"/>
      <c r="W278" s="2234"/>
      <c r="X278" s="2234"/>
      <c r="Y278" s="2234"/>
      <c r="Z278" s="2234"/>
      <c r="AA278" s="2234"/>
      <c r="AB278" s="2234"/>
      <c r="AC278" s="2234"/>
      <c r="AD278" s="2234"/>
      <c r="AE278" s="2234"/>
      <c r="AF278" s="2234"/>
      <c r="AG278" s="2234"/>
      <c r="AH278" s="2234"/>
      <c r="AI278" s="2234"/>
      <c r="AJ278" s="2234"/>
      <c r="AK278" s="2234"/>
      <c r="AL278" s="2234"/>
      <c r="AM278" s="2234"/>
      <c r="AN278" s="2234"/>
      <c r="AO278" s="2234"/>
      <c r="AP278" s="2234"/>
      <c r="AQ278" s="2234"/>
      <c r="AR278" s="2234"/>
      <c r="AS278" s="2234"/>
      <c r="AT278" s="2234"/>
      <c r="AU278" s="2234"/>
      <c r="AV278" s="2234"/>
      <c r="AW278" s="2234"/>
      <c r="AX278" s="2234"/>
      <c r="AY278" s="2234"/>
      <c r="AZ278" s="2234"/>
      <c r="BA278" s="2234"/>
      <c r="BB278" s="2234"/>
      <c r="BC278" s="2234"/>
      <c r="BD278" s="2234"/>
      <c r="BE278" s="2234"/>
      <c r="BF278" s="2234"/>
    </row>
    <row r="279" spans="1:58" ht="54.75" customHeight="1">
      <c r="A279" s="2234"/>
      <c r="B279" s="2234"/>
      <c r="C279" s="2234"/>
      <c r="D279" s="2234"/>
      <c r="E279" s="2234"/>
      <c r="F279" s="2234"/>
      <c r="G279" s="2234"/>
      <c r="H279" s="2234"/>
      <c r="I279" s="2234"/>
      <c r="J279" s="2234"/>
      <c r="K279" s="2234"/>
      <c r="L279" s="2234"/>
      <c r="M279" s="2234"/>
      <c r="N279" s="2234"/>
      <c r="O279" s="2234"/>
      <c r="P279" s="2062"/>
      <c r="Q279" s="2234"/>
      <c r="R279" s="2234"/>
      <c r="S279" s="2234"/>
      <c r="T279" s="2234"/>
      <c r="U279" s="2234"/>
      <c r="V279" s="2234"/>
      <c r="W279" s="2234"/>
      <c r="X279" s="2234"/>
      <c r="Y279" s="2234"/>
      <c r="Z279" s="2234"/>
      <c r="AA279" s="2234"/>
      <c r="AB279" s="2234"/>
      <c r="AC279" s="2234"/>
      <c r="AD279" s="2234"/>
      <c r="AE279" s="2234"/>
      <c r="AF279" s="2234"/>
      <c r="AG279" s="2234"/>
      <c r="AH279" s="2234"/>
      <c r="AI279" s="2234"/>
      <c r="AJ279" s="2234"/>
      <c r="AK279" s="2234"/>
      <c r="AL279" s="2234"/>
      <c r="AM279" s="2234"/>
      <c r="AN279" s="2234"/>
      <c r="AO279" s="2234"/>
      <c r="AP279" s="2234"/>
      <c r="AQ279" s="2234"/>
      <c r="AR279" s="2234"/>
      <c r="AS279" s="2234"/>
      <c r="AT279" s="2234"/>
      <c r="AU279" s="2234"/>
      <c r="AV279" s="2234"/>
      <c r="AW279" s="2234"/>
      <c r="AX279" s="2234"/>
      <c r="AY279" s="2234"/>
      <c r="AZ279" s="2234"/>
      <c r="BA279" s="2234"/>
      <c r="BB279" s="2234"/>
      <c r="BC279" s="2234"/>
      <c r="BD279" s="2234"/>
      <c r="BE279" s="2234"/>
      <c r="BF279" s="2234"/>
    </row>
    <row r="280" spans="1:58" ht="54.75" customHeight="1">
      <c r="A280" s="2234"/>
      <c r="B280" s="2234"/>
      <c r="C280" s="2234"/>
      <c r="D280" s="2234"/>
      <c r="E280" s="2234"/>
      <c r="F280" s="2234"/>
      <c r="G280" s="2234"/>
      <c r="H280" s="2234"/>
      <c r="I280" s="2234"/>
      <c r="J280" s="2234"/>
      <c r="K280" s="2234"/>
      <c r="L280" s="2234"/>
      <c r="M280" s="2234"/>
      <c r="N280" s="2234"/>
      <c r="O280" s="2234"/>
      <c r="P280" s="2062"/>
      <c r="Q280" s="2234"/>
      <c r="R280" s="2234"/>
      <c r="S280" s="2234"/>
      <c r="T280" s="2234"/>
      <c r="U280" s="2234"/>
      <c r="V280" s="2234"/>
      <c r="W280" s="2234"/>
      <c r="X280" s="2234"/>
      <c r="Y280" s="2234"/>
      <c r="Z280" s="2234"/>
      <c r="AA280" s="2234"/>
      <c r="AB280" s="2234"/>
      <c r="AC280" s="2234"/>
      <c r="AD280" s="2234"/>
      <c r="AE280" s="2234"/>
      <c r="AF280" s="2234"/>
      <c r="AG280" s="2234"/>
      <c r="AH280" s="2234"/>
      <c r="AI280" s="2234"/>
      <c r="AJ280" s="2234"/>
      <c r="AK280" s="2234"/>
      <c r="AL280" s="2234"/>
      <c r="AM280" s="2234"/>
      <c r="AN280" s="2234"/>
      <c r="AO280" s="2234"/>
      <c r="AP280" s="2234"/>
      <c r="AQ280" s="2234"/>
      <c r="AR280" s="2234"/>
      <c r="AS280" s="2234"/>
      <c r="AT280" s="2234"/>
      <c r="AU280" s="2234"/>
      <c r="AV280" s="2234"/>
      <c r="AW280" s="2234"/>
      <c r="AX280" s="2234"/>
      <c r="AY280" s="2234"/>
      <c r="AZ280" s="2234"/>
      <c r="BA280" s="2234"/>
      <c r="BB280" s="2234"/>
      <c r="BC280" s="2234"/>
      <c r="BD280" s="2234"/>
      <c r="BE280" s="2234"/>
      <c r="BF280" s="2234"/>
    </row>
    <row r="281" spans="1:58" ht="54.75" customHeight="1">
      <c r="A281" s="2234"/>
      <c r="B281" s="2234"/>
      <c r="C281" s="2234"/>
      <c r="D281" s="2234"/>
      <c r="E281" s="2234"/>
      <c r="F281" s="2234"/>
      <c r="G281" s="2234"/>
      <c r="H281" s="2234"/>
      <c r="I281" s="2234"/>
      <c r="J281" s="2234"/>
      <c r="K281" s="2234"/>
      <c r="L281" s="2234"/>
      <c r="M281" s="2234"/>
      <c r="N281" s="2234"/>
      <c r="O281" s="2234"/>
      <c r="P281" s="2062"/>
      <c r="Q281" s="2234"/>
      <c r="R281" s="2234"/>
      <c r="S281" s="2234"/>
      <c r="T281" s="2234"/>
      <c r="U281" s="2234"/>
      <c r="V281" s="2234"/>
      <c r="W281" s="2234"/>
      <c r="X281" s="2234"/>
      <c r="Y281" s="2234"/>
      <c r="Z281" s="2234"/>
      <c r="AA281" s="2234"/>
      <c r="AB281" s="2234"/>
      <c r="AC281" s="2234"/>
      <c r="AD281" s="2234"/>
      <c r="AE281" s="2234"/>
      <c r="AF281" s="2234"/>
      <c r="AG281" s="2234"/>
      <c r="AH281" s="2234"/>
      <c r="AI281" s="2234"/>
      <c r="AJ281" s="2234"/>
      <c r="AK281" s="2234"/>
      <c r="AL281" s="2234"/>
      <c r="AM281" s="2234"/>
      <c r="AN281" s="2234"/>
      <c r="AO281" s="2234"/>
      <c r="AP281" s="2234"/>
      <c r="AQ281" s="2234"/>
      <c r="AR281" s="2234"/>
      <c r="AS281" s="2234"/>
      <c r="AT281" s="2234"/>
      <c r="AU281" s="2234"/>
      <c r="AV281" s="2234"/>
      <c r="AW281" s="2234"/>
      <c r="AX281" s="2234"/>
      <c r="AY281" s="2234"/>
      <c r="AZ281" s="2234"/>
      <c r="BA281" s="2234"/>
      <c r="BB281" s="2234"/>
      <c r="BC281" s="2234"/>
      <c r="BD281" s="2234"/>
      <c r="BE281" s="2234"/>
      <c r="BF281" s="2234"/>
    </row>
    <row r="282" spans="1:58" ht="54.75" customHeight="1">
      <c r="A282" s="2234"/>
      <c r="B282" s="2234"/>
      <c r="C282" s="2234"/>
      <c r="D282" s="2234"/>
      <c r="E282" s="2234"/>
      <c r="F282" s="2234"/>
      <c r="G282" s="2234"/>
      <c r="H282" s="2234"/>
      <c r="I282" s="2234"/>
      <c r="J282" s="2234"/>
      <c r="K282" s="2234"/>
      <c r="L282" s="2234"/>
      <c r="M282" s="2234"/>
      <c r="N282" s="2234"/>
      <c r="O282" s="2234"/>
      <c r="P282" s="2062"/>
      <c r="Q282" s="2234"/>
      <c r="R282" s="2234"/>
      <c r="S282" s="2234"/>
      <c r="T282" s="2234"/>
      <c r="U282" s="2234"/>
      <c r="V282" s="2234"/>
      <c r="W282" s="2234"/>
      <c r="X282" s="2234"/>
      <c r="Y282" s="2234"/>
      <c r="Z282" s="2234"/>
      <c r="AA282" s="2234"/>
      <c r="AB282" s="2234"/>
      <c r="AC282" s="2234"/>
      <c r="AD282" s="2234"/>
      <c r="AE282" s="2234"/>
      <c r="AF282" s="2234"/>
      <c r="AG282" s="2234"/>
      <c r="AH282" s="2234"/>
      <c r="AI282" s="2234"/>
      <c r="AJ282" s="2234"/>
      <c r="AK282" s="2234"/>
      <c r="AL282" s="2234"/>
      <c r="AM282" s="2234"/>
      <c r="AN282" s="2234"/>
      <c r="AO282" s="2234"/>
      <c r="AP282" s="2234"/>
      <c r="AQ282" s="2234"/>
      <c r="AR282" s="2234"/>
      <c r="AS282" s="2234"/>
      <c r="AT282" s="2234"/>
      <c r="AU282" s="2234"/>
      <c r="AV282" s="2234"/>
      <c r="AW282" s="2234"/>
      <c r="AX282" s="2234"/>
      <c r="AY282" s="2234"/>
      <c r="AZ282" s="2234"/>
      <c r="BA282" s="2234"/>
      <c r="BB282" s="2234"/>
      <c r="BC282" s="2234"/>
      <c r="BD282" s="2234"/>
      <c r="BE282" s="2234"/>
      <c r="BF282" s="2234"/>
    </row>
    <row r="283" spans="1:58" ht="54.75" customHeight="1">
      <c r="A283" s="2234"/>
      <c r="B283" s="2234"/>
      <c r="C283" s="2234"/>
      <c r="D283" s="2234"/>
      <c r="E283" s="2234"/>
      <c r="F283" s="2234"/>
      <c r="G283" s="2234"/>
      <c r="H283" s="2234"/>
      <c r="I283" s="2234"/>
      <c r="J283" s="2234"/>
      <c r="K283" s="2234"/>
      <c r="L283" s="2234"/>
      <c r="M283" s="2234"/>
      <c r="N283" s="2234"/>
      <c r="O283" s="2234"/>
      <c r="P283" s="2062"/>
      <c r="Q283" s="2234"/>
      <c r="R283" s="2234"/>
      <c r="S283" s="2234"/>
      <c r="T283" s="2234"/>
      <c r="U283" s="2234"/>
      <c r="V283" s="2234"/>
      <c r="W283" s="2234"/>
      <c r="X283" s="2234"/>
      <c r="Y283" s="2234"/>
      <c r="Z283" s="2234"/>
      <c r="AA283" s="2234"/>
      <c r="AB283" s="2234"/>
      <c r="AC283" s="2234"/>
      <c r="AD283" s="2234"/>
      <c r="AE283" s="2234"/>
      <c r="AF283" s="2234"/>
      <c r="AG283" s="2234"/>
      <c r="AH283" s="2234"/>
      <c r="AI283" s="2234"/>
      <c r="AJ283" s="2234"/>
      <c r="AK283" s="2234"/>
      <c r="AL283" s="2234"/>
      <c r="AM283" s="2234"/>
      <c r="AN283" s="2234"/>
      <c r="AO283" s="2234"/>
      <c r="AP283" s="2234"/>
      <c r="AQ283" s="2234"/>
      <c r="AR283" s="2234"/>
      <c r="AS283" s="2234"/>
      <c r="AT283" s="2234"/>
      <c r="AU283" s="2234"/>
      <c r="AV283" s="2234"/>
      <c r="AW283" s="2234"/>
      <c r="AX283" s="2234"/>
      <c r="AY283" s="2234"/>
      <c r="AZ283" s="2234"/>
      <c r="BA283" s="2234"/>
      <c r="BB283" s="2234"/>
      <c r="BC283" s="2234"/>
      <c r="BD283" s="2234"/>
      <c r="BE283" s="2234"/>
      <c r="BF283" s="2234"/>
    </row>
    <row r="284" spans="1:58" ht="54.75" customHeight="1">
      <c r="A284" s="2234"/>
      <c r="B284" s="2234"/>
      <c r="C284" s="2234"/>
      <c r="D284" s="2234"/>
      <c r="E284" s="2234"/>
      <c r="F284" s="2234"/>
      <c r="G284" s="2234"/>
      <c r="H284" s="2234"/>
      <c r="I284" s="2234"/>
      <c r="J284" s="2234"/>
      <c r="K284" s="2234"/>
      <c r="L284" s="2234"/>
      <c r="M284" s="2234"/>
      <c r="N284" s="2234"/>
      <c r="O284" s="2234"/>
      <c r="P284" s="2062"/>
      <c r="Q284" s="2234"/>
      <c r="R284" s="2234"/>
      <c r="S284" s="2234"/>
      <c r="T284" s="2234"/>
      <c r="U284" s="2234"/>
      <c r="V284" s="2234"/>
      <c r="W284" s="2234"/>
      <c r="X284" s="2234"/>
      <c r="Y284" s="2234"/>
      <c r="Z284" s="2234"/>
      <c r="AA284" s="2234"/>
      <c r="AB284" s="2234"/>
      <c r="AC284" s="2234"/>
      <c r="AD284" s="2234"/>
      <c r="AE284" s="2234"/>
      <c r="AF284" s="2234"/>
      <c r="AG284" s="2234"/>
      <c r="AH284" s="2234"/>
      <c r="AI284" s="2234"/>
      <c r="AJ284" s="2234"/>
      <c r="AK284" s="2234"/>
      <c r="AL284" s="2234"/>
      <c r="AM284" s="2234"/>
      <c r="AN284" s="2234"/>
      <c r="AO284" s="2234"/>
      <c r="AP284" s="2234"/>
      <c r="AQ284" s="2234"/>
      <c r="AR284" s="2234"/>
      <c r="AS284" s="2234"/>
      <c r="AT284" s="2234"/>
      <c r="AU284" s="2234"/>
      <c r="AV284" s="2234"/>
      <c r="AW284" s="2234"/>
      <c r="AX284" s="2234"/>
      <c r="AY284" s="2234"/>
      <c r="AZ284" s="2234"/>
      <c r="BA284" s="2234"/>
      <c r="BB284" s="2234"/>
      <c r="BC284" s="2234"/>
      <c r="BD284" s="2234"/>
      <c r="BE284" s="2234"/>
      <c r="BF284" s="2234"/>
    </row>
    <row r="285" spans="1:58" ht="54.75" customHeight="1">
      <c r="A285" s="2234"/>
      <c r="B285" s="2234"/>
      <c r="C285" s="2234"/>
      <c r="D285" s="2234"/>
      <c r="E285" s="2234"/>
      <c r="F285" s="2234"/>
      <c r="G285" s="2234"/>
      <c r="H285" s="2234"/>
      <c r="I285" s="2234"/>
      <c r="J285" s="2234"/>
      <c r="K285" s="2234"/>
      <c r="L285" s="2234"/>
      <c r="M285" s="2234"/>
      <c r="N285" s="2234"/>
      <c r="O285" s="2234"/>
      <c r="P285" s="2062"/>
      <c r="Q285" s="2234"/>
      <c r="R285" s="2234"/>
      <c r="S285" s="2234"/>
      <c r="T285" s="2234"/>
      <c r="U285" s="2234"/>
      <c r="V285" s="2234"/>
      <c r="W285" s="2234"/>
      <c r="X285" s="2234"/>
      <c r="Y285" s="2234"/>
      <c r="Z285" s="2234"/>
      <c r="AA285" s="2234"/>
      <c r="AB285" s="2234"/>
      <c r="AC285" s="2234"/>
      <c r="AD285" s="2234"/>
      <c r="AE285" s="2234"/>
      <c r="AF285" s="2234"/>
      <c r="AG285" s="2234"/>
      <c r="AH285" s="2234"/>
      <c r="AI285" s="2234"/>
      <c r="AJ285" s="2234"/>
      <c r="AK285" s="2234"/>
      <c r="AL285" s="2234"/>
      <c r="AM285" s="2234"/>
      <c r="AN285" s="2234"/>
      <c r="AO285" s="2234"/>
      <c r="AP285" s="2234"/>
      <c r="AQ285" s="2234"/>
      <c r="AR285" s="2234"/>
      <c r="AS285" s="2234"/>
      <c r="AT285" s="2234"/>
      <c r="AU285" s="2234"/>
      <c r="AV285" s="2234"/>
      <c r="AW285" s="2234"/>
      <c r="AX285" s="2234"/>
      <c r="AY285" s="2234"/>
      <c r="AZ285" s="2234"/>
      <c r="BA285" s="2234"/>
      <c r="BB285" s="2234"/>
      <c r="BC285" s="2234"/>
      <c r="BD285" s="2234"/>
      <c r="BE285" s="2234"/>
      <c r="BF285" s="2234"/>
    </row>
    <row r="286" spans="1:58" ht="54.75" customHeight="1">
      <c r="A286" s="2234"/>
      <c r="B286" s="2234"/>
      <c r="C286" s="2234"/>
      <c r="D286" s="2234"/>
      <c r="E286" s="2234"/>
      <c r="F286" s="2234"/>
      <c r="G286" s="2234"/>
      <c r="H286" s="2234"/>
      <c r="I286" s="2234"/>
      <c r="J286" s="2234"/>
      <c r="K286" s="2234"/>
      <c r="L286" s="2234"/>
      <c r="M286" s="2234"/>
      <c r="N286" s="2234"/>
      <c r="O286" s="2234"/>
      <c r="P286" s="2062"/>
      <c r="Q286" s="2234"/>
      <c r="R286" s="2234"/>
      <c r="S286" s="2234"/>
      <c r="T286" s="2234"/>
      <c r="U286" s="2234"/>
      <c r="V286" s="2234"/>
      <c r="W286" s="2234"/>
      <c r="X286" s="2234"/>
      <c r="Y286" s="2234"/>
      <c r="Z286" s="2234"/>
      <c r="AA286" s="2234"/>
      <c r="AB286" s="2234"/>
      <c r="AC286" s="2234"/>
      <c r="AD286" s="2234"/>
      <c r="AE286" s="2234"/>
      <c r="AF286" s="2234"/>
      <c r="AG286" s="2234"/>
      <c r="AH286" s="2234"/>
      <c r="AI286" s="2234"/>
      <c r="AJ286" s="2234"/>
      <c r="AK286" s="2234"/>
      <c r="AL286" s="2234"/>
      <c r="AM286" s="2234"/>
      <c r="AN286" s="2234"/>
      <c r="AO286" s="2234"/>
      <c r="AP286" s="2234"/>
      <c r="AQ286" s="2234"/>
      <c r="AR286" s="2234"/>
      <c r="AS286" s="2234"/>
      <c r="AT286" s="2234"/>
      <c r="AU286" s="2234"/>
      <c r="AV286" s="2234"/>
      <c r="AW286" s="2234"/>
      <c r="AX286" s="2234"/>
      <c r="AY286" s="2234"/>
      <c r="AZ286" s="2234"/>
      <c r="BA286" s="2234"/>
      <c r="BB286" s="2234"/>
      <c r="BC286" s="2234"/>
      <c r="BD286" s="2234"/>
      <c r="BE286" s="2234"/>
      <c r="BF286" s="2234"/>
    </row>
    <row r="287" spans="1:58" ht="54.75" customHeight="1">
      <c r="A287" s="2234"/>
      <c r="B287" s="2234"/>
      <c r="C287" s="2234"/>
      <c r="D287" s="2234"/>
      <c r="E287" s="2234"/>
      <c r="F287" s="2234"/>
      <c r="G287" s="2234"/>
      <c r="H287" s="2234"/>
      <c r="I287" s="2234"/>
      <c r="J287" s="2234"/>
      <c r="K287" s="2234"/>
      <c r="L287" s="2234"/>
      <c r="M287" s="2234"/>
      <c r="N287" s="2234"/>
      <c r="O287" s="2234"/>
      <c r="P287" s="2062"/>
      <c r="Q287" s="2234"/>
      <c r="R287" s="2234"/>
      <c r="S287" s="2234"/>
      <c r="T287" s="2234"/>
      <c r="U287" s="2234"/>
      <c r="V287" s="2234"/>
      <c r="W287" s="2234"/>
      <c r="X287" s="2234"/>
      <c r="Y287" s="2234"/>
      <c r="Z287" s="2234"/>
      <c r="AA287" s="2234"/>
      <c r="AB287" s="2234"/>
      <c r="AC287" s="2234"/>
      <c r="AD287" s="2234"/>
      <c r="AE287" s="2234"/>
      <c r="AF287" s="2234"/>
      <c r="AG287" s="2234"/>
      <c r="AH287" s="2234"/>
      <c r="AI287" s="2234"/>
      <c r="AJ287" s="2234"/>
      <c r="AK287" s="2234"/>
      <c r="AL287" s="2234"/>
      <c r="AM287" s="2234"/>
      <c r="AN287" s="2234"/>
      <c r="AO287" s="2234"/>
      <c r="AP287" s="2234"/>
      <c r="AQ287" s="2234"/>
      <c r="AR287" s="2234"/>
      <c r="AS287" s="2234"/>
      <c r="AT287" s="2234"/>
      <c r="AU287" s="2234"/>
      <c r="AV287" s="2234"/>
      <c r="AW287" s="2234"/>
      <c r="AX287" s="2234"/>
      <c r="AY287" s="2234"/>
      <c r="AZ287" s="2234"/>
      <c r="BA287" s="2234"/>
      <c r="BB287" s="2234"/>
      <c r="BC287" s="2234"/>
      <c r="BD287" s="2234"/>
      <c r="BE287" s="2234"/>
      <c r="BF287" s="2234"/>
    </row>
    <row r="288" spans="1:58" ht="54.75" customHeight="1">
      <c r="A288" s="2234"/>
      <c r="B288" s="2234"/>
      <c r="C288" s="2234"/>
      <c r="D288" s="2234"/>
      <c r="E288" s="2234"/>
      <c r="F288" s="2234"/>
      <c r="G288" s="2234"/>
      <c r="H288" s="2234"/>
      <c r="I288" s="2234"/>
      <c r="J288" s="2234"/>
      <c r="K288" s="2234"/>
      <c r="L288" s="2234"/>
      <c r="M288" s="2234"/>
      <c r="N288" s="2234"/>
      <c r="O288" s="2234"/>
      <c r="P288" s="2062"/>
      <c r="Q288" s="2234"/>
      <c r="R288" s="2234"/>
      <c r="S288" s="2234"/>
      <c r="T288" s="2234"/>
      <c r="U288" s="2234"/>
      <c r="V288" s="2234"/>
      <c r="W288" s="2234"/>
      <c r="X288" s="2234"/>
      <c r="Y288" s="2234"/>
      <c r="Z288" s="2234"/>
      <c r="AA288" s="2234"/>
      <c r="AB288" s="2234"/>
      <c r="AC288" s="2234"/>
      <c r="AD288" s="2234"/>
      <c r="AE288" s="2234"/>
      <c r="AF288" s="2234"/>
      <c r="AG288" s="2234"/>
      <c r="AH288" s="2234"/>
      <c r="AI288" s="2234"/>
      <c r="AJ288" s="2234"/>
      <c r="AK288" s="2234"/>
      <c r="AL288" s="2234"/>
      <c r="AM288" s="2234"/>
      <c r="AN288" s="2234"/>
      <c r="AO288" s="2234"/>
      <c r="AP288" s="2234"/>
      <c r="AQ288" s="2234"/>
      <c r="AR288" s="2234"/>
      <c r="AS288" s="2234"/>
      <c r="AT288" s="2234"/>
      <c r="AU288" s="2234"/>
      <c r="AV288" s="2234"/>
      <c r="AW288" s="2234"/>
      <c r="AX288" s="2234"/>
      <c r="AY288" s="2234"/>
      <c r="AZ288" s="2234"/>
      <c r="BA288" s="2234"/>
      <c r="BB288" s="2234"/>
      <c r="BC288" s="2234"/>
      <c r="BD288" s="2234"/>
      <c r="BE288" s="2234"/>
      <c r="BF288" s="2234"/>
    </row>
    <row r="289" spans="1:58" ht="54.75" customHeight="1">
      <c r="A289" s="2234"/>
      <c r="B289" s="2234"/>
      <c r="C289" s="2234"/>
      <c r="D289" s="2234"/>
      <c r="E289" s="2234"/>
      <c r="F289" s="2234"/>
      <c r="G289" s="2234"/>
      <c r="H289" s="2234"/>
      <c r="I289" s="2234"/>
      <c r="J289" s="2234"/>
      <c r="K289" s="2234"/>
      <c r="L289" s="2234"/>
      <c r="M289" s="2234"/>
      <c r="N289" s="2234"/>
      <c r="O289" s="2234"/>
      <c r="P289" s="2062"/>
      <c r="Q289" s="2234"/>
      <c r="R289" s="2234"/>
      <c r="S289" s="2234"/>
      <c r="T289" s="2234"/>
      <c r="U289" s="2234"/>
      <c r="V289" s="2234"/>
      <c r="W289" s="2234"/>
      <c r="X289" s="2234"/>
      <c r="Y289" s="2234"/>
      <c r="Z289" s="2234"/>
      <c r="AA289" s="2234"/>
      <c r="AB289" s="2234"/>
      <c r="AC289" s="2234"/>
      <c r="AD289" s="2234"/>
      <c r="AE289" s="2234"/>
      <c r="AF289" s="2234"/>
      <c r="AG289" s="2234"/>
      <c r="AH289" s="2234"/>
      <c r="AI289" s="2234"/>
      <c r="AJ289" s="2234"/>
      <c r="AK289" s="2234"/>
      <c r="AL289" s="2234"/>
      <c r="AM289" s="2234"/>
      <c r="AN289" s="2234"/>
      <c r="AO289" s="2234"/>
      <c r="AP289" s="2234"/>
      <c r="AQ289" s="2234"/>
      <c r="AR289" s="2234"/>
      <c r="AS289" s="2234"/>
      <c r="AT289" s="2234"/>
      <c r="AU289" s="2234"/>
      <c r="AV289" s="2234"/>
      <c r="AW289" s="2234"/>
      <c r="AX289" s="2234"/>
      <c r="AY289" s="2234"/>
      <c r="AZ289" s="2234"/>
      <c r="BA289" s="2234"/>
      <c r="BB289" s="2234"/>
      <c r="BC289" s="2234"/>
      <c r="BD289" s="2234"/>
      <c r="BE289" s="2234"/>
      <c r="BF289" s="2234"/>
    </row>
    <row r="290" spans="1:58" ht="54.75" customHeight="1">
      <c r="A290" s="2234"/>
      <c r="B290" s="2234"/>
      <c r="C290" s="2234"/>
      <c r="D290" s="2234"/>
      <c r="E290" s="2234"/>
      <c r="F290" s="2234"/>
      <c r="G290" s="2234"/>
      <c r="H290" s="2234"/>
      <c r="I290" s="2234"/>
      <c r="J290" s="2234"/>
      <c r="K290" s="2234"/>
      <c r="L290" s="2234"/>
      <c r="M290" s="2234"/>
      <c r="N290" s="2234"/>
      <c r="O290" s="2234"/>
      <c r="P290" s="2062"/>
      <c r="Q290" s="2234"/>
      <c r="R290" s="2234"/>
      <c r="S290" s="2234"/>
      <c r="T290" s="2234"/>
      <c r="U290" s="2234"/>
      <c r="V290" s="2234"/>
      <c r="W290" s="2234"/>
      <c r="X290" s="2234"/>
      <c r="Y290" s="2234"/>
      <c r="Z290" s="2234"/>
      <c r="AA290" s="2234"/>
      <c r="AB290" s="2234"/>
      <c r="AC290" s="2234"/>
      <c r="AD290" s="2234"/>
      <c r="AE290" s="2234"/>
      <c r="AF290" s="2234"/>
      <c r="AG290" s="2234"/>
      <c r="AH290" s="2234"/>
      <c r="AI290" s="2234"/>
      <c r="AJ290" s="2234"/>
      <c r="AK290" s="2234"/>
      <c r="AL290" s="2234"/>
      <c r="AM290" s="2234"/>
      <c r="AN290" s="2234"/>
      <c r="AO290" s="2234"/>
      <c r="AP290" s="2234"/>
      <c r="AQ290" s="2234"/>
      <c r="AR290" s="2234"/>
      <c r="AS290" s="2234"/>
      <c r="AT290" s="2234"/>
      <c r="AU290" s="2234"/>
      <c r="AV290" s="2234"/>
      <c r="AW290" s="2234"/>
      <c r="AX290" s="2234"/>
      <c r="AY290" s="2234"/>
      <c r="AZ290" s="2234"/>
      <c r="BA290" s="2234"/>
      <c r="BB290" s="2234"/>
      <c r="BC290" s="2234"/>
      <c r="BD290" s="2234"/>
      <c r="BE290" s="2234"/>
      <c r="BF290" s="2234"/>
    </row>
    <row r="291" spans="1:58" ht="54.75" customHeight="1">
      <c r="A291" s="2234"/>
      <c r="B291" s="2234"/>
      <c r="C291" s="2234"/>
      <c r="D291" s="2234"/>
      <c r="E291" s="2234"/>
      <c r="F291" s="2234"/>
      <c r="G291" s="2234"/>
      <c r="H291" s="2234"/>
      <c r="I291" s="2234"/>
      <c r="J291" s="2234"/>
      <c r="K291" s="2234"/>
      <c r="L291" s="2234"/>
      <c r="M291" s="2234"/>
      <c r="N291" s="2234"/>
      <c r="O291" s="2234"/>
      <c r="P291" s="2062"/>
      <c r="Q291" s="2234"/>
      <c r="R291" s="2234"/>
      <c r="S291" s="2234"/>
      <c r="T291" s="2234"/>
      <c r="U291" s="2234"/>
      <c r="V291" s="2234"/>
      <c r="W291" s="2234"/>
      <c r="X291" s="2234"/>
      <c r="Y291" s="2234"/>
      <c r="Z291" s="2234"/>
      <c r="AA291" s="2234"/>
      <c r="AB291" s="2234"/>
      <c r="AC291" s="2234"/>
      <c r="AD291" s="2234"/>
      <c r="AE291" s="2234"/>
      <c r="AF291" s="2234"/>
      <c r="AG291" s="2234"/>
      <c r="AH291" s="2234"/>
      <c r="AI291" s="2234"/>
      <c r="AJ291" s="2234"/>
      <c r="AK291" s="2234"/>
      <c r="AL291" s="2234"/>
      <c r="AM291" s="2234"/>
      <c r="AN291" s="2234"/>
      <c r="AO291" s="2234"/>
      <c r="AP291" s="2234"/>
      <c r="AQ291" s="2234"/>
      <c r="AR291" s="2234"/>
      <c r="AS291" s="2234"/>
      <c r="AT291" s="2234"/>
      <c r="AU291" s="2234"/>
      <c r="AV291" s="2234"/>
      <c r="AW291" s="2234"/>
      <c r="AX291" s="2234"/>
      <c r="AY291" s="2234"/>
      <c r="AZ291" s="2234"/>
      <c r="BA291" s="2234"/>
      <c r="BB291" s="2234"/>
      <c r="BC291" s="2234"/>
      <c r="BD291" s="2234"/>
      <c r="BE291" s="2234"/>
      <c r="BF291" s="2234"/>
    </row>
    <row r="292" spans="1:58" ht="54.75" customHeight="1">
      <c r="A292" s="2234"/>
      <c r="B292" s="2234"/>
      <c r="C292" s="2234"/>
      <c r="D292" s="2234"/>
      <c r="E292" s="2234"/>
      <c r="F292" s="2234"/>
      <c r="G292" s="2234"/>
      <c r="H292" s="2234"/>
      <c r="I292" s="2234"/>
      <c r="J292" s="2234"/>
      <c r="K292" s="2234"/>
      <c r="L292" s="2234"/>
      <c r="M292" s="2234"/>
      <c r="N292" s="2234"/>
      <c r="O292" s="2234"/>
      <c r="P292" s="2062"/>
      <c r="Q292" s="2234"/>
      <c r="R292" s="2234"/>
      <c r="S292" s="2234"/>
      <c r="T292" s="2234"/>
      <c r="U292" s="2234"/>
      <c r="V292" s="2234"/>
      <c r="W292" s="2234"/>
      <c r="X292" s="2234"/>
      <c r="Y292" s="2234"/>
      <c r="Z292" s="2234"/>
      <c r="AA292" s="2234"/>
      <c r="AB292" s="2234"/>
      <c r="AC292" s="2234"/>
      <c r="AD292" s="2234"/>
      <c r="AE292" s="2234"/>
      <c r="AF292" s="2234"/>
      <c r="AG292" s="2234"/>
      <c r="AH292" s="2234"/>
      <c r="AI292" s="2234"/>
      <c r="AJ292" s="2234"/>
      <c r="AK292" s="2234"/>
      <c r="AL292" s="2234"/>
      <c r="AM292" s="2234"/>
      <c r="AN292" s="2234"/>
      <c r="AO292" s="2234"/>
      <c r="AP292" s="2234"/>
      <c r="AQ292" s="2234"/>
      <c r="AR292" s="2234"/>
      <c r="AS292" s="2234"/>
      <c r="AT292" s="2234"/>
      <c r="AU292" s="2234"/>
      <c r="AV292" s="2234"/>
      <c r="AW292" s="2234"/>
      <c r="AX292" s="2234"/>
      <c r="AY292" s="2234"/>
      <c r="AZ292" s="2234"/>
      <c r="BA292" s="2234"/>
      <c r="BB292" s="2234"/>
      <c r="BC292" s="2234"/>
      <c r="BD292" s="2234"/>
      <c r="BE292" s="2234"/>
      <c r="BF292" s="2234"/>
    </row>
    <row r="293" spans="1:58" ht="54.75" customHeight="1">
      <c r="A293" s="2234"/>
      <c r="B293" s="2234"/>
      <c r="C293" s="2234"/>
      <c r="D293" s="2234"/>
      <c r="E293" s="2234"/>
      <c r="F293" s="2234"/>
      <c r="G293" s="2234"/>
      <c r="H293" s="2234"/>
      <c r="I293" s="2234"/>
      <c r="J293" s="2234"/>
      <c r="K293" s="2234"/>
      <c r="L293" s="2234"/>
      <c r="M293" s="2234"/>
      <c r="N293" s="2234"/>
      <c r="O293" s="2234"/>
      <c r="P293" s="2062"/>
      <c r="Q293" s="2234"/>
      <c r="R293" s="2234"/>
      <c r="S293" s="2234"/>
      <c r="T293" s="2234"/>
      <c r="U293" s="2234"/>
      <c r="V293" s="2234"/>
      <c r="W293" s="2234"/>
      <c r="X293" s="2234"/>
      <c r="Y293" s="2234"/>
      <c r="Z293" s="2234"/>
      <c r="AA293" s="2234"/>
      <c r="AB293" s="2234"/>
      <c r="AC293" s="2234"/>
      <c r="AD293" s="2234"/>
      <c r="AE293" s="2234"/>
      <c r="AF293" s="2234"/>
      <c r="AG293" s="2234"/>
      <c r="AH293" s="2234"/>
      <c r="AI293" s="2234"/>
      <c r="AJ293" s="2234"/>
      <c r="AK293" s="2234"/>
      <c r="AL293" s="2234"/>
      <c r="AM293" s="2234"/>
      <c r="AN293" s="2234"/>
      <c r="AO293" s="2234"/>
      <c r="AP293" s="2234"/>
      <c r="AQ293" s="2234"/>
      <c r="AR293" s="2234"/>
      <c r="AS293" s="2234"/>
      <c r="AT293" s="2234"/>
      <c r="AU293" s="2234"/>
      <c r="AV293" s="2234"/>
      <c r="AW293" s="2234"/>
      <c r="AX293" s="2234"/>
      <c r="AY293" s="2234"/>
      <c r="AZ293" s="2234"/>
      <c r="BA293" s="2234"/>
      <c r="BB293" s="2234"/>
      <c r="BC293" s="2234"/>
      <c r="BD293" s="2234"/>
      <c r="BE293" s="2234"/>
      <c r="BF293" s="2234"/>
    </row>
    <row r="294" spans="1:58" ht="54.75" customHeight="1">
      <c r="A294" s="2234"/>
      <c r="B294" s="2234"/>
      <c r="C294" s="2234"/>
      <c r="D294" s="2234"/>
      <c r="E294" s="2234"/>
      <c r="F294" s="2234"/>
      <c r="G294" s="2234"/>
      <c r="H294" s="2234"/>
      <c r="I294" s="2234"/>
      <c r="J294" s="2234"/>
      <c r="K294" s="2234"/>
      <c r="L294" s="2234"/>
      <c r="M294" s="2234"/>
      <c r="N294" s="2234"/>
      <c r="O294" s="2234"/>
      <c r="P294" s="2062"/>
      <c r="Q294" s="2234"/>
      <c r="R294" s="2234"/>
      <c r="S294" s="2234"/>
      <c r="T294" s="2234"/>
      <c r="U294" s="2234"/>
      <c r="V294" s="2234"/>
      <c r="W294" s="2234"/>
      <c r="X294" s="2234"/>
      <c r="Y294" s="2234"/>
      <c r="Z294" s="2234"/>
      <c r="AA294" s="2234"/>
      <c r="AB294" s="2234"/>
      <c r="AC294" s="2234"/>
      <c r="AD294" s="2234"/>
      <c r="AE294" s="2234"/>
      <c r="AF294" s="2234"/>
      <c r="AG294" s="2234"/>
      <c r="AH294" s="2234"/>
      <c r="AI294" s="2234"/>
      <c r="AJ294" s="2234"/>
      <c r="AK294" s="2234"/>
      <c r="AL294" s="2234"/>
      <c r="AM294" s="2234"/>
      <c r="AN294" s="2234"/>
      <c r="AO294" s="2234"/>
      <c r="AP294" s="2234"/>
      <c r="AQ294" s="2234"/>
      <c r="AR294" s="2234"/>
      <c r="AS294" s="2234"/>
      <c r="AT294" s="2234"/>
      <c r="AU294" s="2234"/>
      <c r="AV294" s="2234"/>
      <c r="AW294" s="2234"/>
      <c r="AX294" s="2234"/>
      <c r="AY294" s="2234"/>
      <c r="AZ294" s="2234"/>
      <c r="BA294" s="2234"/>
      <c r="BB294" s="2234"/>
      <c r="BC294" s="2234"/>
      <c r="BD294" s="2234"/>
      <c r="BE294" s="2234"/>
      <c r="BF294" s="2234"/>
    </row>
    <row r="295" spans="1:58" ht="54.75" customHeight="1">
      <c r="A295" s="2234"/>
      <c r="B295" s="2234"/>
      <c r="C295" s="2234"/>
      <c r="D295" s="2234"/>
      <c r="E295" s="2234"/>
      <c r="F295" s="2234"/>
      <c r="G295" s="2234"/>
      <c r="H295" s="2234"/>
      <c r="I295" s="2234"/>
      <c r="J295" s="2234"/>
      <c r="K295" s="2234"/>
      <c r="L295" s="2234"/>
      <c r="M295" s="2234"/>
      <c r="N295" s="2234"/>
      <c r="O295" s="2234"/>
      <c r="P295" s="2062"/>
      <c r="Q295" s="2234"/>
      <c r="R295" s="2234"/>
      <c r="S295" s="2234"/>
      <c r="T295" s="2234"/>
      <c r="U295" s="2234"/>
      <c r="V295" s="2234"/>
      <c r="W295" s="2234"/>
      <c r="X295" s="2234"/>
      <c r="Y295" s="2234"/>
      <c r="Z295" s="2234"/>
      <c r="AA295" s="2234"/>
      <c r="AB295" s="2234"/>
      <c r="AC295" s="2234"/>
      <c r="AD295" s="2234"/>
      <c r="AE295" s="2234"/>
      <c r="AF295" s="2234"/>
      <c r="AG295" s="2234"/>
      <c r="AH295" s="2234"/>
      <c r="AI295" s="2234"/>
      <c r="AJ295" s="2234"/>
      <c r="AK295" s="2234"/>
      <c r="AL295" s="2234"/>
      <c r="AM295" s="2234"/>
      <c r="AN295" s="2234"/>
      <c r="AO295" s="2234"/>
      <c r="AP295" s="2234"/>
      <c r="AQ295" s="2234"/>
      <c r="AR295" s="2234"/>
      <c r="AS295" s="2234"/>
      <c r="AT295" s="2234"/>
      <c r="AU295" s="2234"/>
      <c r="AV295" s="2234"/>
      <c r="AW295" s="2234"/>
      <c r="AX295" s="2234"/>
      <c r="AY295" s="2234"/>
      <c r="AZ295" s="2234"/>
      <c r="BA295" s="2234"/>
      <c r="BB295" s="2234"/>
      <c r="BC295" s="2234"/>
      <c r="BD295" s="2234"/>
      <c r="BE295" s="2234"/>
      <c r="BF295" s="2234"/>
    </row>
    <row r="296" spans="1:58" ht="54.75" customHeight="1">
      <c r="A296" s="2234"/>
      <c r="B296" s="2234"/>
      <c r="C296" s="2234"/>
      <c r="D296" s="2234"/>
      <c r="E296" s="2234"/>
      <c r="F296" s="2234"/>
      <c r="G296" s="2234"/>
      <c r="H296" s="2234"/>
      <c r="I296" s="2234"/>
      <c r="J296" s="2234"/>
      <c r="K296" s="2234"/>
      <c r="L296" s="2234"/>
      <c r="M296" s="2234"/>
      <c r="N296" s="2234"/>
      <c r="O296" s="2234"/>
      <c r="P296" s="2062"/>
      <c r="Q296" s="2234"/>
      <c r="R296" s="2234"/>
      <c r="S296" s="2234"/>
      <c r="T296" s="2234"/>
      <c r="U296" s="2234"/>
      <c r="V296" s="2234"/>
      <c r="W296" s="2234"/>
      <c r="X296" s="2234"/>
      <c r="Y296" s="2234"/>
      <c r="Z296" s="2234"/>
      <c r="AA296" s="2234"/>
      <c r="AB296" s="2234"/>
      <c r="AC296" s="2234"/>
      <c r="AD296" s="2234"/>
      <c r="AE296" s="2234"/>
      <c r="AF296" s="2234"/>
      <c r="AG296" s="2234"/>
      <c r="AH296" s="2234"/>
      <c r="AI296" s="2234"/>
      <c r="AJ296" s="2234"/>
      <c r="AK296" s="2234"/>
      <c r="AL296" s="2234"/>
      <c r="AM296" s="2234"/>
      <c r="AN296" s="2234"/>
      <c r="AO296" s="2234"/>
      <c r="AP296" s="2234"/>
      <c r="AQ296" s="2234"/>
      <c r="AR296" s="2234"/>
      <c r="AS296" s="2234"/>
      <c r="AT296" s="2234"/>
      <c r="AU296" s="2234"/>
      <c r="AV296" s="2234"/>
      <c r="AW296" s="2234"/>
      <c r="AX296" s="2234"/>
      <c r="AY296" s="2234"/>
      <c r="AZ296" s="2234"/>
      <c r="BA296" s="2234"/>
      <c r="BB296" s="2234"/>
      <c r="BC296" s="2234"/>
      <c r="BD296" s="2234"/>
      <c r="BE296" s="2234"/>
      <c r="BF296" s="2234"/>
    </row>
    <row r="297" spans="1:58" ht="54.75" customHeight="1">
      <c r="A297" s="2234"/>
      <c r="B297" s="2234"/>
      <c r="C297" s="2234"/>
      <c r="D297" s="2234"/>
      <c r="E297" s="2234"/>
      <c r="F297" s="2234"/>
      <c r="G297" s="2234"/>
      <c r="H297" s="2234"/>
      <c r="I297" s="2234"/>
      <c r="J297" s="2234"/>
      <c r="K297" s="2234"/>
      <c r="L297" s="2234"/>
      <c r="M297" s="2234"/>
      <c r="N297" s="2234"/>
      <c r="O297" s="2234"/>
      <c r="P297" s="2062"/>
      <c r="Q297" s="2234"/>
      <c r="R297" s="2234"/>
      <c r="S297" s="2234"/>
      <c r="T297" s="2234"/>
      <c r="U297" s="2234"/>
      <c r="V297" s="2234"/>
      <c r="W297" s="2234"/>
      <c r="X297" s="2234"/>
      <c r="Y297" s="2234"/>
      <c r="Z297" s="2234"/>
      <c r="AA297" s="2234"/>
      <c r="AB297" s="2234"/>
      <c r="AC297" s="2234"/>
      <c r="AD297" s="2234"/>
      <c r="AE297" s="2234"/>
      <c r="AF297" s="2234"/>
      <c r="AG297" s="2234"/>
      <c r="AH297" s="2234"/>
      <c r="AI297" s="2234"/>
      <c r="AJ297" s="2234"/>
      <c r="AK297" s="2234"/>
      <c r="AL297" s="2234"/>
      <c r="AM297" s="2234"/>
      <c r="AN297" s="2234"/>
      <c r="AO297" s="2234"/>
      <c r="AP297" s="2234"/>
      <c r="AQ297" s="2234"/>
      <c r="AR297" s="2234"/>
      <c r="AS297" s="2234"/>
      <c r="AT297" s="2234"/>
      <c r="AU297" s="2234"/>
      <c r="AV297" s="2234"/>
      <c r="AW297" s="2234"/>
      <c r="AX297" s="2234"/>
      <c r="AY297" s="2234"/>
      <c r="AZ297" s="2234"/>
      <c r="BA297" s="2234"/>
      <c r="BB297" s="2234"/>
      <c r="BC297" s="2234"/>
      <c r="BD297" s="2234"/>
      <c r="BE297" s="2234"/>
      <c r="BF297" s="2234"/>
    </row>
    <row r="298" spans="1:58" ht="54.75" customHeight="1">
      <c r="A298" s="2234"/>
      <c r="B298" s="2234"/>
      <c r="C298" s="2234"/>
      <c r="D298" s="2234"/>
      <c r="E298" s="2234"/>
      <c r="F298" s="2234"/>
      <c r="G298" s="2234"/>
      <c r="H298" s="2234"/>
      <c r="I298" s="2234"/>
      <c r="J298" s="2234"/>
      <c r="K298" s="2234"/>
      <c r="L298" s="2234"/>
      <c r="M298" s="2234"/>
      <c r="N298" s="2234"/>
      <c r="O298" s="2234"/>
      <c r="P298" s="2062"/>
      <c r="Q298" s="2234"/>
      <c r="R298" s="2234"/>
      <c r="S298" s="2234"/>
      <c r="T298" s="2234"/>
      <c r="U298" s="2234"/>
      <c r="V298" s="2234"/>
      <c r="W298" s="2234"/>
      <c r="X298" s="2234"/>
      <c r="Y298" s="2234"/>
      <c r="Z298" s="2234"/>
      <c r="AA298" s="2234"/>
      <c r="AB298" s="2234"/>
      <c r="AC298" s="2234"/>
      <c r="AD298" s="2234"/>
      <c r="AE298" s="2234"/>
      <c r="AF298" s="2234"/>
      <c r="AG298" s="2234"/>
      <c r="AH298" s="2234"/>
      <c r="AI298" s="2234"/>
      <c r="AJ298" s="2234"/>
      <c r="AK298" s="2234"/>
      <c r="AL298" s="2234"/>
      <c r="AM298" s="2234"/>
      <c r="AN298" s="2234"/>
      <c r="AO298" s="2234"/>
      <c r="AP298" s="2234"/>
      <c r="AQ298" s="2234"/>
      <c r="AR298" s="2234"/>
      <c r="AS298" s="2234"/>
      <c r="AT298" s="2234"/>
      <c r="AU298" s="2234"/>
      <c r="AV298" s="2234"/>
      <c r="AW298" s="2234"/>
      <c r="AX298" s="2234"/>
      <c r="AY298" s="2234"/>
      <c r="AZ298" s="2234"/>
      <c r="BA298" s="2234"/>
      <c r="BB298" s="2234"/>
      <c r="BC298" s="2234"/>
      <c r="BD298" s="2234"/>
      <c r="BE298" s="2234"/>
      <c r="BF298" s="2234"/>
    </row>
    <row r="299" spans="1:58" ht="54.75" customHeight="1">
      <c r="A299" s="2234"/>
      <c r="B299" s="2234"/>
      <c r="C299" s="2234"/>
      <c r="D299" s="2234"/>
      <c r="E299" s="2234"/>
      <c r="F299" s="2234"/>
      <c r="G299" s="2234"/>
      <c r="H299" s="2234"/>
      <c r="I299" s="2234"/>
      <c r="J299" s="2234"/>
      <c r="K299" s="2234"/>
      <c r="L299" s="2234"/>
      <c r="M299" s="2234"/>
      <c r="N299" s="2234"/>
      <c r="O299" s="2234"/>
      <c r="P299" s="2062"/>
      <c r="Q299" s="2234"/>
      <c r="R299" s="2234"/>
      <c r="S299" s="2234"/>
      <c r="T299" s="2234"/>
      <c r="U299" s="2234"/>
      <c r="V299" s="2234"/>
      <c r="W299" s="2234"/>
      <c r="X299" s="2234"/>
      <c r="Y299" s="2234"/>
      <c r="Z299" s="2234"/>
      <c r="AA299" s="2234"/>
      <c r="AB299" s="2234"/>
      <c r="AC299" s="2234"/>
      <c r="AD299" s="2234"/>
      <c r="AE299" s="2234"/>
      <c r="AF299" s="2234"/>
      <c r="AG299" s="2234"/>
      <c r="AH299" s="2234"/>
      <c r="AI299" s="2234"/>
      <c r="AJ299" s="2234"/>
      <c r="AK299" s="2234"/>
      <c r="AL299" s="2234"/>
      <c r="AM299" s="2234"/>
      <c r="AN299" s="2234"/>
      <c r="AO299" s="2234"/>
      <c r="AP299" s="2234"/>
      <c r="AQ299" s="2234"/>
      <c r="AR299" s="2234"/>
      <c r="AS299" s="2234"/>
      <c r="AT299" s="2234"/>
      <c r="AU299" s="2234"/>
      <c r="AV299" s="2234"/>
      <c r="AW299" s="2234"/>
      <c r="AX299" s="2234"/>
      <c r="AY299" s="2234"/>
      <c r="AZ299" s="2234"/>
      <c r="BA299" s="2234"/>
      <c r="BB299" s="2234"/>
      <c r="BC299" s="2234"/>
      <c r="BD299" s="2234"/>
      <c r="BE299" s="2234"/>
      <c r="BF299" s="2234"/>
    </row>
    <row r="300" spans="1:58" ht="54.75" customHeight="1">
      <c r="A300" s="2234"/>
      <c r="B300" s="2234"/>
      <c r="C300" s="2234"/>
      <c r="D300" s="2234"/>
      <c r="E300" s="2234"/>
      <c r="F300" s="2234"/>
      <c r="G300" s="2234"/>
      <c r="H300" s="2234"/>
      <c r="I300" s="2234"/>
      <c r="J300" s="2234"/>
      <c r="K300" s="2234"/>
      <c r="L300" s="2234"/>
      <c r="M300" s="2234"/>
      <c r="N300" s="2234"/>
      <c r="O300" s="2234"/>
      <c r="P300" s="2062"/>
      <c r="Q300" s="2234"/>
      <c r="R300" s="2234"/>
      <c r="S300" s="2234"/>
      <c r="T300" s="2234"/>
      <c r="U300" s="2234"/>
      <c r="V300" s="2234"/>
      <c r="W300" s="2234"/>
      <c r="X300" s="2234"/>
      <c r="Y300" s="2234"/>
      <c r="Z300" s="2234"/>
      <c r="AA300" s="2234"/>
      <c r="AB300" s="2234"/>
      <c r="AC300" s="2234"/>
      <c r="AD300" s="2234"/>
      <c r="AE300" s="2234"/>
      <c r="AF300" s="2234"/>
      <c r="AG300" s="2234"/>
      <c r="AH300" s="2234"/>
      <c r="AI300" s="2234"/>
      <c r="AJ300" s="2234"/>
      <c r="AK300" s="2234"/>
      <c r="AL300" s="2234"/>
      <c r="AM300" s="2234"/>
      <c r="AN300" s="2234"/>
      <c r="AO300" s="2234"/>
      <c r="AP300" s="2234"/>
      <c r="AQ300" s="2234"/>
      <c r="AR300" s="2234"/>
      <c r="AS300" s="2234"/>
      <c r="AT300" s="2234"/>
      <c r="AU300" s="2234"/>
      <c r="AV300" s="2234"/>
      <c r="AW300" s="2234"/>
      <c r="AX300" s="2234"/>
      <c r="AY300" s="2234"/>
      <c r="AZ300" s="2234"/>
      <c r="BA300" s="2234"/>
      <c r="BB300" s="2234"/>
      <c r="BC300" s="2234"/>
      <c r="BD300" s="2234"/>
      <c r="BE300" s="2234"/>
      <c r="BF300" s="2234"/>
    </row>
    <row r="301" spans="1:58" ht="54.75" customHeight="1">
      <c r="A301" s="2234"/>
      <c r="B301" s="2234"/>
      <c r="C301" s="2234"/>
      <c r="D301" s="2234"/>
      <c r="E301" s="2234"/>
      <c r="F301" s="2234"/>
      <c r="G301" s="2234"/>
      <c r="H301" s="2234"/>
      <c r="I301" s="2234"/>
      <c r="J301" s="2234"/>
      <c r="K301" s="2234"/>
      <c r="L301" s="2234"/>
      <c r="M301" s="2234"/>
      <c r="N301" s="2234"/>
      <c r="O301" s="2234"/>
      <c r="P301" s="2062"/>
      <c r="Q301" s="2234"/>
      <c r="R301" s="2234"/>
      <c r="S301" s="2234"/>
      <c r="T301" s="2234"/>
      <c r="U301" s="2234"/>
      <c r="V301" s="2234"/>
      <c r="W301" s="2234"/>
      <c r="X301" s="2234"/>
      <c r="Y301" s="2234"/>
      <c r="Z301" s="2234"/>
      <c r="AA301" s="2234"/>
      <c r="AB301" s="2234"/>
      <c r="AC301" s="2234"/>
      <c r="AD301" s="2234"/>
      <c r="AE301" s="2234"/>
      <c r="AF301" s="2234"/>
      <c r="AG301" s="2234"/>
      <c r="AH301" s="2234"/>
      <c r="AI301" s="2234"/>
      <c r="AJ301" s="2234"/>
      <c r="AK301" s="2234"/>
      <c r="AL301" s="2234"/>
      <c r="AM301" s="2234"/>
      <c r="AN301" s="2234"/>
      <c r="AO301" s="2234"/>
      <c r="AP301" s="2234"/>
      <c r="AQ301" s="2234"/>
      <c r="AR301" s="2234"/>
      <c r="AS301" s="2234"/>
      <c r="AT301" s="2234"/>
      <c r="AU301" s="2234"/>
      <c r="AV301" s="2234"/>
      <c r="AW301" s="2234"/>
      <c r="AX301" s="2234"/>
      <c r="AY301" s="2234"/>
      <c r="AZ301" s="2234"/>
      <c r="BA301" s="2234"/>
      <c r="BB301" s="2234"/>
      <c r="BC301" s="2234"/>
      <c r="BD301" s="2234"/>
      <c r="BE301" s="2234"/>
      <c r="BF301" s="2234"/>
    </row>
    <row r="302" spans="1:58" ht="54.75" customHeight="1">
      <c r="A302" s="2234"/>
      <c r="B302" s="2234"/>
      <c r="C302" s="2234"/>
      <c r="D302" s="2234"/>
      <c r="E302" s="2234"/>
      <c r="F302" s="2234"/>
      <c r="G302" s="2234"/>
      <c r="H302" s="2234"/>
      <c r="I302" s="2234"/>
      <c r="J302" s="2234"/>
      <c r="K302" s="2234"/>
      <c r="L302" s="2234"/>
      <c r="M302" s="2234"/>
      <c r="N302" s="2234"/>
      <c r="O302" s="2234"/>
      <c r="P302" s="2062"/>
      <c r="Q302" s="2234"/>
      <c r="R302" s="2234"/>
      <c r="S302" s="2234"/>
      <c r="T302" s="2234"/>
      <c r="U302" s="2234"/>
      <c r="V302" s="2234"/>
      <c r="W302" s="2234"/>
      <c r="X302" s="2234"/>
      <c r="Y302" s="2234"/>
      <c r="Z302" s="2234"/>
      <c r="AA302" s="2234"/>
      <c r="AB302" s="2234"/>
      <c r="AC302" s="2234"/>
      <c r="AD302" s="2234"/>
      <c r="AE302" s="2234"/>
      <c r="AF302" s="2234"/>
      <c r="AG302" s="2234"/>
      <c r="AH302" s="2234"/>
      <c r="AI302" s="2234"/>
      <c r="AJ302" s="2234"/>
      <c r="AK302" s="2234"/>
      <c r="AL302" s="2234"/>
      <c r="AM302" s="2234"/>
      <c r="AN302" s="2234"/>
      <c r="AO302" s="2234"/>
      <c r="AP302" s="2234"/>
      <c r="AQ302" s="2234"/>
      <c r="AR302" s="2234"/>
      <c r="AS302" s="2234"/>
      <c r="AT302" s="2234"/>
      <c r="AU302" s="2234"/>
      <c r="AV302" s="2234"/>
      <c r="AW302" s="2234"/>
      <c r="AX302" s="2234"/>
      <c r="AY302" s="2234"/>
      <c r="AZ302" s="2234"/>
      <c r="BA302" s="2234"/>
      <c r="BB302" s="2234"/>
      <c r="BC302" s="2234"/>
      <c r="BD302" s="2234"/>
      <c r="BE302" s="2234"/>
      <c r="BF302" s="2234"/>
    </row>
    <row r="303" spans="1:58" ht="54.75" customHeight="1">
      <c r="A303" s="2234"/>
      <c r="B303" s="2234"/>
      <c r="C303" s="2234"/>
      <c r="D303" s="2234"/>
      <c r="E303" s="2234"/>
      <c r="F303" s="2234"/>
      <c r="G303" s="2234"/>
      <c r="H303" s="2234"/>
      <c r="I303" s="2234"/>
      <c r="J303" s="2234"/>
      <c r="K303" s="2234"/>
      <c r="L303" s="2234"/>
      <c r="M303" s="2234"/>
      <c r="N303" s="2234"/>
      <c r="O303" s="2234"/>
      <c r="P303" s="2062"/>
      <c r="Q303" s="2234"/>
      <c r="R303" s="2234"/>
      <c r="S303" s="2234"/>
      <c r="T303" s="2234"/>
      <c r="U303" s="2234"/>
      <c r="V303" s="2234"/>
      <c r="W303" s="2234"/>
      <c r="X303" s="2234"/>
      <c r="Y303" s="2234"/>
      <c r="Z303" s="2234"/>
      <c r="AA303" s="2234"/>
      <c r="AB303" s="2234"/>
      <c r="AC303" s="2234"/>
      <c r="AD303" s="2234"/>
      <c r="AE303" s="2234"/>
      <c r="AF303" s="2234"/>
      <c r="AG303" s="2234"/>
      <c r="AH303" s="2234"/>
      <c r="AI303" s="2234"/>
      <c r="AJ303" s="2234"/>
      <c r="AK303" s="2234"/>
      <c r="AL303" s="2234"/>
      <c r="AM303" s="2234"/>
      <c r="AN303" s="2234"/>
      <c r="AO303" s="2234"/>
      <c r="AP303" s="2234"/>
      <c r="AQ303" s="2234"/>
      <c r="AR303" s="2234"/>
      <c r="AS303" s="2234"/>
      <c r="AT303" s="2234"/>
      <c r="AU303" s="2234"/>
      <c r="AV303" s="2234"/>
      <c r="AW303" s="2234"/>
      <c r="AX303" s="2234"/>
      <c r="AY303" s="2234"/>
      <c r="AZ303" s="2234"/>
      <c r="BA303" s="2234"/>
      <c r="BB303" s="2234"/>
      <c r="BC303" s="2234"/>
      <c r="BD303" s="2234"/>
      <c r="BE303" s="2234"/>
      <c r="BF303" s="2234"/>
    </row>
    <row r="304" spans="1:58" ht="54.75" customHeight="1">
      <c r="A304" s="2234"/>
      <c r="B304" s="2234"/>
      <c r="C304" s="2234"/>
      <c r="D304" s="2234"/>
      <c r="E304" s="2234"/>
      <c r="F304" s="2234"/>
      <c r="G304" s="2234"/>
      <c r="H304" s="2234"/>
      <c r="I304" s="2234"/>
      <c r="J304" s="2234"/>
      <c r="K304" s="2234"/>
      <c r="L304" s="2234"/>
      <c r="M304" s="2234"/>
      <c r="N304" s="2234"/>
      <c r="O304" s="2234"/>
      <c r="P304" s="2062"/>
      <c r="Q304" s="2234"/>
      <c r="R304" s="2234"/>
      <c r="S304" s="2234"/>
      <c r="T304" s="2234"/>
      <c r="U304" s="2234"/>
      <c r="V304" s="2234"/>
      <c r="W304" s="2234"/>
      <c r="X304" s="2234"/>
      <c r="Y304" s="2234"/>
      <c r="Z304" s="2234"/>
      <c r="AA304" s="2234"/>
      <c r="AB304" s="2234"/>
      <c r="AC304" s="2234"/>
      <c r="AD304" s="2234"/>
      <c r="AE304" s="2234"/>
      <c r="AF304" s="2234"/>
      <c r="AG304" s="2234"/>
      <c r="AH304" s="2234"/>
      <c r="AI304" s="2234"/>
      <c r="AJ304" s="2234"/>
      <c r="AK304" s="2234"/>
      <c r="AL304" s="2234"/>
      <c r="AM304" s="2234"/>
      <c r="AN304" s="2234"/>
      <c r="AO304" s="2234"/>
      <c r="AP304" s="2234"/>
      <c r="AQ304" s="2234"/>
      <c r="AR304" s="2234"/>
      <c r="AS304" s="2234"/>
      <c r="AT304" s="2234"/>
      <c r="AU304" s="2234"/>
      <c r="AV304" s="2234"/>
      <c r="AW304" s="2234"/>
      <c r="AX304" s="2234"/>
      <c r="AY304" s="2234"/>
      <c r="AZ304" s="2234"/>
      <c r="BA304" s="2234"/>
      <c r="BB304" s="2234"/>
      <c r="BC304" s="2234"/>
      <c r="BD304" s="2234"/>
      <c r="BE304" s="2234"/>
      <c r="BF304" s="2234"/>
    </row>
    <row r="305" spans="1:58" ht="54.75" customHeight="1">
      <c r="A305" s="2234"/>
      <c r="B305" s="2234"/>
      <c r="C305" s="2234"/>
      <c r="D305" s="2234"/>
      <c r="E305" s="2234"/>
      <c r="F305" s="2234"/>
      <c r="G305" s="2234"/>
      <c r="H305" s="2234"/>
      <c r="I305" s="2234"/>
      <c r="J305" s="2234"/>
      <c r="K305" s="2234"/>
      <c r="L305" s="2234"/>
      <c r="M305" s="2234"/>
      <c r="N305" s="2234"/>
      <c r="O305" s="2234"/>
      <c r="P305" s="2062"/>
      <c r="Q305" s="2234"/>
      <c r="R305" s="2234"/>
      <c r="S305" s="2234"/>
      <c r="T305" s="2234"/>
      <c r="U305" s="2234"/>
      <c r="V305" s="2234"/>
      <c r="W305" s="2234"/>
      <c r="X305" s="2234"/>
      <c r="Y305" s="2234"/>
      <c r="Z305" s="2234"/>
      <c r="AA305" s="2234"/>
      <c r="AB305" s="2234"/>
      <c r="AC305" s="2234"/>
      <c r="AD305" s="2234"/>
      <c r="AE305" s="2234"/>
      <c r="AF305" s="2234"/>
      <c r="AG305" s="2234"/>
      <c r="AH305" s="2234"/>
      <c r="AI305" s="2234"/>
      <c r="AJ305" s="2234"/>
      <c r="AK305" s="2234"/>
      <c r="AL305" s="2234"/>
      <c r="AM305" s="2234"/>
      <c r="AN305" s="2234"/>
      <c r="AO305" s="2234"/>
      <c r="AP305" s="2234"/>
      <c r="AQ305" s="2234"/>
      <c r="AR305" s="2234"/>
      <c r="AS305" s="2234"/>
      <c r="AT305" s="2234"/>
      <c r="AU305" s="2234"/>
      <c r="AV305" s="2234"/>
      <c r="AW305" s="2234"/>
      <c r="AX305" s="2234"/>
      <c r="AY305" s="2234"/>
      <c r="AZ305" s="2234"/>
      <c r="BA305" s="2234"/>
      <c r="BB305" s="2234"/>
      <c r="BC305" s="2234"/>
      <c r="BD305" s="2234"/>
      <c r="BE305" s="2234"/>
      <c r="BF305" s="2234"/>
    </row>
    <row r="306" spans="1:58" ht="54.75" customHeight="1">
      <c r="A306" s="2234"/>
      <c r="B306" s="2234"/>
      <c r="C306" s="2234"/>
      <c r="D306" s="2234"/>
      <c r="E306" s="2234"/>
      <c r="F306" s="2234"/>
      <c r="G306" s="2234"/>
      <c r="H306" s="2234"/>
      <c r="I306" s="2234"/>
      <c r="J306" s="2234"/>
      <c r="K306" s="2234"/>
      <c r="L306" s="2234"/>
      <c r="M306" s="2234"/>
      <c r="N306" s="2234"/>
      <c r="O306" s="2234"/>
      <c r="P306" s="2062"/>
      <c r="Q306" s="2234"/>
      <c r="R306" s="2234"/>
      <c r="S306" s="2234"/>
      <c r="T306" s="2234"/>
      <c r="U306" s="2234"/>
      <c r="V306" s="2234"/>
      <c r="W306" s="2234"/>
      <c r="X306" s="2234"/>
      <c r="Y306" s="2234"/>
      <c r="Z306" s="2234"/>
      <c r="AA306" s="2234"/>
      <c r="AB306" s="2234"/>
      <c r="AC306" s="2234"/>
      <c r="AD306" s="2234"/>
      <c r="AE306" s="2234"/>
      <c r="AF306" s="2234"/>
      <c r="AG306" s="2234"/>
      <c r="AH306" s="2234"/>
      <c r="AI306" s="2234"/>
      <c r="AJ306" s="2234"/>
      <c r="AK306" s="2234"/>
      <c r="AL306" s="2234"/>
      <c r="AM306" s="2234"/>
      <c r="AN306" s="2234"/>
      <c r="AO306" s="2234"/>
      <c r="AP306" s="2234"/>
      <c r="AQ306" s="2234"/>
      <c r="AR306" s="2234"/>
      <c r="AS306" s="2234"/>
      <c r="AT306" s="2234"/>
      <c r="AU306" s="2234"/>
      <c r="AV306" s="2234"/>
      <c r="AW306" s="2234"/>
      <c r="AX306" s="2234"/>
      <c r="AY306" s="2234"/>
      <c r="AZ306" s="2234"/>
      <c r="BA306" s="2234"/>
      <c r="BB306" s="2234"/>
      <c r="BC306" s="2234"/>
      <c r="BD306" s="2234"/>
      <c r="BE306" s="2234"/>
      <c r="BF306" s="2234"/>
    </row>
    <row r="307" spans="1:58" ht="54.75" customHeight="1">
      <c r="A307" s="2234"/>
      <c r="B307" s="2234"/>
      <c r="C307" s="2234"/>
      <c r="D307" s="2234"/>
      <c r="E307" s="2234"/>
      <c r="F307" s="2234"/>
      <c r="G307" s="2234"/>
      <c r="H307" s="2234"/>
      <c r="I307" s="2234"/>
      <c r="J307" s="2234"/>
      <c r="K307" s="2234"/>
      <c r="L307" s="2234"/>
      <c r="M307" s="2234"/>
      <c r="N307" s="2234"/>
      <c r="O307" s="2234"/>
      <c r="P307" s="2062"/>
      <c r="Q307" s="2234"/>
      <c r="R307" s="2234"/>
      <c r="S307" s="2234"/>
      <c r="T307" s="2234"/>
      <c r="U307" s="2234"/>
      <c r="V307" s="2234"/>
      <c r="W307" s="2234"/>
      <c r="X307" s="2234"/>
      <c r="Y307" s="2234"/>
      <c r="Z307" s="2234"/>
      <c r="AA307" s="2234"/>
      <c r="AB307" s="2234"/>
      <c r="AC307" s="2234"/>
      <c r="AD307" s="2234"/>
      <c r="AE307" s="2234"/>
      <c r="AF307" s="2234"/>
      <c r="AG307" s="2234"/>
      <c r="AH307" s="2234"/>
      <c r="AI307" s="2234"/>
      <c r="AJ307" s="2234"/>
      <c r="AK307" s="2234"/>
      <c r="AL307" s="2234"/>
      <c r="AM307" s="2234"/>
      <c r="AN307" s="2234"/>
      <c r="AO307" s="2234"/>
      <c r="AP307" s="2234"/>
      <c r="AQ307" s="2234"/>
      <c r="AR307" s="2234"/>
      <c r="AS307" s="2234"/>
      <c r="AT307" s="2234"/>
      <c r="AU307" s="2234"/>
      <c r="AV307" s="2234"/>
      <c r="AW307" s="2234"/>
      <c r="AX307" s="2234"/>
      <c r="AY307" s="2234"/>
      <c r="AZ307" s="2234"/>
      <c r="BA307" s="2234"/>
      <c r="BB307" s="2234"/>
      <c r="BC307" s="2234"/>
      <c r="BD307" s="2234"/>
      <c r="BE307" s="2234"/>
      <c r="BF307" s="2234"/>
    </row>
    <row r="308" spans="1:58" ht="54.75" customHeight="1">
      <c r="A308" s="2234"/>
      <c r="B308" s="2234"/>
      <c r="C308" s="2234"/>
      <c r="D308" s="2234"/>
      <c r="E308" s="2234"/>
      <c r="F308" s="2234"/>
      <c r="G308" s="2234"/>
      <c r="H308" s="2234"/>
      <c r="I308" s="2234"/>
      <c r="J308" s="2234"/>
      <c r="K308" s="2234"/>
      <c r="L308" s="2234"/>
      <c r="M308" s="2234"/>
      <c r="N308" s="2234"/>
      <c r="O308" s="2234"/>
      <c r="P308" s="2062"/>
      <c r="Q308" s="2234"/>
      <c r="R308" s="2234"/>
      <c r="S308" s="2234"/>
      <c r="T308" s="2234"/>
      <c r="U308" s="2234"/>
      <c r="V308" s="2234"/>
      <c r="W308" s="2234"/>
      <c r="X308" s="2234"/>
      <c r="Y308" s="2234"/>
      <c r="Z308" s="2234"/>
      <c r="AA308" s="2234"/>
      <c r="AB308" s="2234"/>
      <c r="AC308" s="2234"/>
      <c r="AD308" s="2234"/>
      <c r="AE308" s="2234"/>
      <c r="AF308" s="2234"/>
      <c r="AG308" s="2234"/>
      <c r="AH308" s="2234"/>
      <c r="AI308" s="2234"/>
      <c r="AJ308" s="2234"/>
      <c r="AK308" s="2234"/>
      <c r="AL308" s="2234"/>
      <c r="AM308" s="2234"/>
      <c r="AN308" s="2234"/>
      <c r="AO308" s="2234"/>
      <c r="AP308" s="2234"/>
      <c r="AQ308" s="2234"/>
      <c r="AR308" s="2234"/>
      <c r="AS308" s="2234"/>
      <c r="AT308" s="2234"/>
      <c r="AU308" s="2234"/>
      <c r="AV308" s="2234"/>
      <c r="AW308" s="2234"/>
      <c r="AX308" s="2234"/>
      <c r="AY308" s="2234"/>
      <c r="AZ308" s="2234"/>
      <c r="BA308" s="2234"/>
      <c r="BB308" s="2234"/>
      <c r="BC308" s="2234"/>
      <c r="BD308" s="2234"/>
      <c r="BE308" s="2234"/>
      <c r="BF308" s="2234"/>
    </row>
    <row r="309" spans="1:58" ht="54.75" customHeight="1">
      <c r="A309" s="2234"/>
      <c r="B309" s="2234"/>
      <c r="C309" s="2234"/>
      <c r="D309" s="2234"/>
      <c r="E309" s="2234"/>
      <c r="F309" s="2234"/>
      <c r="G309" s="2234"/>
      <c r="H309" s="2234"/>
      <c r="I309" s="2234"/>
      <c r="J309" s="2234"/>
      <c r="K309" s="2234"/>
      <c r="L309" s="2234"/>
      <c r="M309" s="2234"/>
      <c r="N309" s="2234"/>
      <c r="O309" s="2234"/>
      <c r="P309" s="2062"/>
      <c r="Q309" s="2234"/>
      <c r="R309" s="2234"/>
      <c r="S309" s="2234"/>
      <c r="T309" s="2234"/>
      <c r="U309" s="2234"/>
      <c r="V309" s="2234"/>
      <c r="W309" s="2234"/>
      <c r="X309" s="2234"/>
      <c r="Y309" s="2234"/>
      <c r="Z309" s="2234"/>
      <c r="AA309" s="2234"/>
      <c r="AB309" s="2234"/>
      <c r="AC309" s="2234"/>
      <c r="AD309" s="2234"/>
      <c r="AE309" s="2234"/>
      <c r="AF309" s="2234"/>
      <c r="AG309" s="2234"/>
      <c r="AH309" s="2234"/>
      <c r="AI309" s="2234"/>
      <c r="AJ309" s="2234"/>
      <c r="AK309" s="2234"/>
      <c r="AL309" s="2234"/>
      <c r="AM309" s="2234"/>
      <c r="AN309" s="2234"/>
      <c r="AO309" s="2234"/>
      <c r="AP309" s="2234"/>
      <c r="AQ309" s="2234"/>
      <c r="AR309" s="2234"/>
      <c r="AS309" s="2234"/>
      <c r="AT309" s="2234"/>
      <c r="AU309" s="2234"/>
      <c r="AV309" s="2234"/>
      <c r="AW309" s="2234"/>
      <c r="AX309" s="2234"/>
      <c r="AY309" s="2234"/>
      <c r="AZ309" s="2234"/>
      <c r="BA309" s="2234"/>
      <c r="BB309" s="2234"/>
      <c r="BC309" s="2234"/>
      <c r="BD309" s="2234"/>
      <c r="BE309" s="2234"/>
      <c r="BF309" s="2234"/>
    </row>
    <row r="310" spans="1:58" ht="54.75" customHeight="1">
      <c r="A310" s="2234"/>
      <c r="B310" s="2234"/>
      <c r="C310" s="2234"/>
      <c r="D310" s="2234"/>
      <c r="E310" s="2234"/>
      <c r="F310" s="2234"/>
      <c r="G310" s="2234"/>
      <c r="H310" s="2234"/>
      <c r="I310" s="2234"/>
      <c r="J310" s="2234"/>
      <c r="K310" s="2234"/>
      <c r="L310" s="2234"/>
      <c r="M310" s="2234"/>
      <c r="N310" s="2234"/>
      <c r="O310" s="2234"/>
      <c r="P310" s="2062"/>
      <c r="Q310" s="2234"/>
      <c r="R310" s="2234"/>
      <c r="S310" s="2234"/>
      <c r="T310" s="2234"/>
      <c r="U310" s="2234"/>
      <c r="V310" s="2234"/>
      <c r="W310" s="2234"/>
      <c r="X310" s="2234"/>
      <c r="Y310" s="2234"/>
      <c r="Z310" s="2234"/>
      <c r="AA310" s="2234"/>
      <c r="AB310" s="2234"/>
      <c r="AC310" s="2234"/>
      <c r="AD310" s="2234"/>
      <c r="AE310" s="2234"/>
      <c r="AF310" s="2234"/>
      <c r="AG310" s="2234"/>
      <c r="AH310" s="2234"/>
      <c r="AI310" s="2234"/>
      <c r="AJ310" s="2234"/>
      <c r="AK310" s="2234"/>
      <c r="AL310" s="2234"/>
      <c r="AM310" s="2234"/>
      <c r="AN310" s="2234"/>
      <c r="AO310" s="2234"/>
      <c r="AP310" s="2234"/>
      <c r="AQ310" s="2234"/>
      <c r="AR310" s="2234"/>
      <c r="AS310" s="2234"/>
      <c r="AT310" s="2234"/>
      <c r="AU310" s="2234"/>
      <c r="AV310" s="2234"/>
      <c r="AW310" s="2234"/>
      <c r="AX310" s="2234"/>
      <c r="AY310" s="2234"/>
      <c r="AZ310" s="2234"/>
      <c r="BA310" s="2234"/>
      <c r="BB310" s="2234"/>
      <c r="BC310" s="2234"/>
      <c r="BD310" s="2234"/>
      <c r="BE310" s="2234"/>
      <c r="BF310" s="2234"/>
    </row>
    <row r="311" spans="1:58" ht="54.75" customHeight="1">
      <c r="A311" s="2234"/>
      <c r="B311" s="2234"/>
      <c r="C311" s="2234"/>
      <c r="D311" s="2234"/>
      <c r="E311" s="2234"/>
      <c r="F311" s="2234"/>
      <c r="G311" s="2234"/>
      <c r="H311" s="2234"/>
      <c r="I311" s="2234"/>
      <c r="J311" s="2234"/>
      <c r="K311" s="2234"/>
      <c r="L311" s="2234"/>
      <c r="M311" s="2234"/>
      <c r="N311" s="2234"/>
      <c r="O311" s="2234"/>
      <c r="P311" s="2062"/>
      <c r="Q311" s="2234"/>
      <c r="R311" s="2234"/>
      <c r="S311" s="2234"/>
      <c r="T311" s="2234"/>
      <c r="U311" s="2234"/>
      <c r="V311" s="2234"/>
      <c r="W311" s="2234"/>
      <c r="X311" s="2234"/>
      <c r="Y311" s="2234"/>
      <c r="Z311" s="2234"/>
      <c r="AA311" s="2234"/>
      <c r="AB311" s="2234"/>
      <c r="AC311" s="2234"/>
      <c r="AD311" s="2234"/>
      <c r="AE311" s="2234"/>
      <c r="AF311" s="2234"/>
      <c r="AG311" s="2234"/>
      <c r="AH311" s="2234"/>
      <c r="AI311" s="2234"/>
      <c r="AJ311" s="2234"/>
      <c r="AK311" s="2234"/>
      <c r="AL311" s="2234"/>
      <c r="AM311" s="2234"/>
      <c r="AN311" s="2234"/>
      <c r="AO311" s="2234"/>
      <c r="AP311" s="2234"/>
      <c r="AQ311" s="2234"/>
      <c r="AR311" s="2234"/>
      <c r="AS311" s="2234"/>
      <c r="AT311" s="2234"/>
      <c r="AU311" s="2234"/>
      <c r="AV311" s="2234"/>
      <c r="AW311" s="2234"/>
      <c r="AX311" s="2234"/>
      <c r="AY311" s="2234"/>
      <c r="AZ311" s="2234"/>
      <c r="BA311" s="2234"/>
      <c r="BB311" s="2234"/>
      <c r="BC311" s="2234"/>
      <c r="BD311" s="2234"/>
      <c r="BE311" s="2234"/>
      <c r="BF311" s="2234"/>
    </row>
    <row r="312" spans="1:58" ht="54.75" customHeight="1">
      <c r="A312" s="2234"/>
      <c r="B312" s="2234"/>
      <c r="C312" s="2234"/>
      <c r="D312" s="2234"/>
      <c r="E312" s="2234"/>
      <c r="F312" s="2234"/>
      <c r="G312" s="2234"/>
      <c r="H312" s="2234"/>
      <c r="I312" s="2234"/>
      <c r="J312" s="2234"/>
      <c r="K312" s="2234"/>
      <c r="L312" s="2234"/>
      <c r="M312" s="2234"/>
      <c r="N312" s="2234"/>
      <c r="O312" s="2234"/>
      <c r="P312" s="2062"/>
      <c r="Q312" s="2234"/>
      <c r="R312" s="2234"/>
      <c r="S312" s="2234"/>
      <c r="T312" s="2234"/>
      <c r="U312" s="2234"/>
      <c r="V312" s="2234"/>
      <c r="W312" s="2234"/>
      <c r="X312" s="2234"/>
      <c r="Y312" s="2234"/>
      <c r="Z312" s="2234"/>
      <c r="AA312" s="2234"/>
      <c r="AB312" s="2234"/>
      <c r="AC312" s="2234"/>
      <c r="AD312" s="2234"/>
      <c r="AE312" s="2234"/>
      <c r="AF312" s="2234"/>
      <c r="AG312" s="2234"/>
      <c r="AH312" s="2234"/>
      <c r="AI312" s="2234"/>
      <c r="AJ312" s="2234"/>
      <c r="AK312" s="2234"/>
      <c r="AL312" s="2234"/>
      <c r="AM312" s="2234"/>
      <c r="AN312" s="2234"/>
      <c r="AO312" s="2234"/>
      <c r="AP312" s="2234"/>
      <c r="AQ312" s="2234"/>
      <c r="AR312" s="2234"/>
      <c r="AS312" s="2234"/>
      <c r="AT312" s="2234"/>
      <c r="AU312" s="2234"/>
      <c r="AV312" s="2234"/>
      <c r="AW312" s="2234"/>
      <c r="AX312" s="2234"/>
      <c r="AY312" s="2234"/>
      <c r="AZ312" s="2234"/>
      <c r="BA312" s="2234"/>
      <c r="BB312" s="2234"/>
      <c r="BC312" s="2234"/>
      <c r="BD312" s="2234"/>
      <c r="BE312" s="2234"/>
      <c r="BF312" s="2234"/>
    </row>
    <row r="313" spans="1:58" ht="54.75" customHeight="1">
      <c r="A313" s="2234"/>
      <c r="B313" s="2234"/>
      <c r="C313" s="2234"/>
      <c r="D313" s="2234"/>
      <c r="E313" s="2234"/>
      <c r="F313" s="2234"/>
      <c r="G313" s="2234"/>
      <c r="H313" s="2234"/>
      <c r="I313" s="2234"/>
      <c r="J313" s="2234"/>
      <c r="K313" s="2234"/>
      <c r="L313" s="2234"/>
      <c r="M313" s="2234"/>
      <c r="N313" s="2234"/>
      <c r="O313" s="2234"/>
      <c r="P313" s="2062"/>
      <c r="Q313" s="2234"/>
      <c r="R313" s="2234"/>
      <c r="S313" s="2234"/>
      <c r="T313" s="2234"/>
      <c r="U313" s="2234"/>
      <c r="V313" s="2234"/>
      <c r="W313" s="2234"/>
      <c r="X313" s="2234"/>
      <c r="Y313" s="2234"/>
      <c r="Z313" s="2234"/>
      <c r="AA313" s="2234"/>
      <c r="AB313" s="2234"/>
      <c r="AC313" s="2234"/>
      <c r="AD313" s="2234"/>
      <c r="AE313" s="2234"/>
      <c r="AF313" s="2234"/>
      <c r="AG313" s="2234"/>
      <c r="AH313" s="2234"/>
      <c r="AI313" s="2234"/>
      <c r="AJ313" s="2234"/>
      <c r="AK313" s="2234"/>
      <c r="AL313" s="2234"/>
      <c r="AM313" s="2234"/>
      <c r="AN313" s="2234"/>
      <c r="AO313" s="2234"/>
      <c r="AP313" s="2234"/>
      <c r="AQ313" s="2234"/>
      <c r="AR313" s="2234"/>
      <c r="AS313" s="2234"/>
      <c r="AT313" s="2234"/>
      <c r="AU313" s="2234"/>
      <c r="AV313" s="2234"/>
      <c r="AW313" s="2234"/>
      <c r="AX313" s="2234"/>
      <c r="AY313" s="2234"/>
      <c r="AZ313" s="2234"/>
      <c r="BA313" s="2234"/>
      <c r="BB313" s="2234"/>
      <c r="BC313" s="2234"/>
      <c r="BD313" s="2234"/>
      <c r="BE313" s="2234"/>
      <c r="BF313" s="2234"/>
    </row>
    <row r="314" spans="1:58" ht="54.75" customHeight="1">
      <c r="A314" s="2234"/>
      <c r="B314" s="2234"/>
      <c r="C314" s="2234"/>
      <c r="D314" s="2234"/>
      <c r="E314" s="2234"/>
      <c r="F314" s="2234"/>
      <c r="G314" s="2234"/>
      <c r="H314" s="2234"/>
      <c r="I314" s="2234"/>
      <c r="J314" s="2234"/>
      <c r="K314" s="2234"/>
      <c r="L314" s="2234"/>
      <c r="M314" s="2234"/>
      <c r="N314" s="2234"/>
      <c r="O314" s="2234"/>
      <c r="P314" s="2062"/>
      <c r="Q314" s="2234"/>
      <c r="R314" s="2234"/>
      <c r="S314" s="2234"/>
      <c r="T314" s="2234"/>
      <c r="U314" s="2234"/>
      <c r="V314" s="2234"/>
      <c r="W314" s="2234"/>
      <c r="X314" s="2234"/>
      <c r="Y314" s="2234"/>
      <c r="Z314" s="2234"/>
      <c r="AA314" s="2234"/>
      <c r="AB314" s="2234"/>
      <c r="AC314" s="2234"/>
      <c r="AD314" s="2234"/>
      <c r="AE314" s="2234"/>
      <c r="AF314" s="2234"/>
      <c r="AG314" s="2234"/>
      <c r="AH314" s="2234"/>
      <c r="AI314" s="2234"/>
      <c r="AJ314" s="2234"/>
      <c r="AK314" s="2234"/>
      <c r="AL314" s="2234"/>
      <c r="AM314" s="2234"/>
      <c r="AN314" s="2234"/>
      <c r="AO314" s="2234"/>
      <c r="AP314" s="2234"/>
      <c r="AQ314" s="2234"/>
      <c r="AR314" s="2234"/>
      <c r="AS314" s="2234"/>
      <c r="AT314" s="2234"/>
      <c r="AU314" s="2234"/>
      <c r="AV314" s="2234"/>
      <c r="AW314" s="2234"/>
      <c r="AX314" s="2234"/>
      <c r="AY314" s="2234"/>
      <c r="AZ314" s="2234"/>
      <c r="BA314" s="2234"/>
      <c r="BB314" s="2234"/>
      <c r="BC314" s="2234"/>
      <c r="BD314" s="2234"/>
      <c r="BE314" s="2234"/>
      <c r="BF314" s="2234"/>
    </row>
    <row r="315" spans="1:58" ht="54.75" customHeight="1">
      <c r="A315" s="2234"/>
      <c r="B315" s="2234"/>
      <c r="C315" s="2234"/>
      <c r="D315" s="2234"/>
      <c r="E315" s="2234"/>
      <c r="F315" s="2234"/>
      <c r="G315" s="2234"/>
      <c r="H315" s="2234"/>
      <c r="I315" s="2234"/>
      <c r="J315" s="2234"/>
      <c r="K315" s="2234"/>
      <c r="L315" s="2234"/>
      <c r="M315" s="2234"/>
      <c r="N315" s="2234"/>
      <c r="O315" s="2234"/>
      <c r="P315" s="2062"/>
      <c r="Q315" s="2234"/>
      <c r="R315" s="2234"/>
      <c r="S315" s="2234"/>
      <c r="T315" s="2234"/>
      <c r="U315" s="2234"/>
      <c r="V315" s="2234"/>
      <c r="W315" s="2234"/>
      <c r="X315" s="2234"/>
      <c r="Y315" s="2234"/>
      <c r="Z315" s="2234"/>
      <c r="AA315" s="2234"/>
      <c r="AB315" s="2234"/>
      <c r="AC315" s="2234"/>
      <c r="AD315" s="2234"/>
      <c r="AE315" s="2234"/>
      <c r="AF315" s="2234"/>
      <c r="AG315" s="2234"/>
      <c r="AH315" s="2234"/>
      <c r="AI315" s="2234"/>
      <c r="AJ315" s="2234"/>
      <c r="AK315" s="2234"/>
      <c r="AL315" s="2234"/>
      <c r="AM315" s="2234"/>
      <c r="AN315" s="2234"/>
      <c r="AO315" s="2234"/>
      <c r="AP315" s="2234"/>
      <c r="AQ315" s="2234"/>
      <c r="AR315" s="2234"/>
      <c r="AS315" s="2234"/>
      <c r="AT315" s="2234"/>
      <c r="AU315" s="2234"/>
      <c r="AV315" s="2234"/>
      <c r="AW315" s="2234"/>
      <c r="AX315" s="2234"/>
      <c r="AY315" s="2234"/>
      <c r="AZ315" s="2234"/>
      <c r="BA315" s="2234"/>
      <c r="BB315" s="2234"/>
      <c r="BC315" s="2234"/>
      <c r="BD315" s="2234"/>
      <c r="BE315" s="2234"/>
      <c r="BF315" s="2234"/>
    </row>
    <row r="316" spans="1:58" ht="54.75" customHeight="1">
      <c r="A316" s="2234"/>
      <c r="B316" s="2234"/>
      <c r="C316" s="2234"/>
      <c r="D316" s="2234"/>
      <c r="E316" s="2234"/>
      <c r="F316" s="2234"/>
      <c r="G316" s="2234"/>
      <c r="H316" s="2234"/>
      <c r="I316" s="2234"/>
      <c r="J316" s="2234"/>
      <c r="K316" s="2234"/>
      <c r="L316" s="2234"/>
      <c r="M316" s="2234"/>
      <c r="N316" s="2234"/>
      <c r="O316" s="2234"/>
      <c r="P316" s="2062"/>
      <c r="Q316" s="2234"/>
      <c r="R316" s="2234"/>
      <c r="S316" s="2234"/>
      <c r="T316" s="2234"/>
      <c r="U316" s="2234"/>
      <c r="V316" s="2234"/>
      <c r="W316" s="2234"/>
      <c r="X316" s="2234"/>
      <c r="Y316" s="2234"/>
      <c r="Z316" s="2234"/>
      <c r="AA316" s="2234"/>
      <c r="AB316" s="2234"/>
      <c r="AC316" s="2234"/>
      <c r="AD316" s="2234"/>
      <c r="AE316" s="2234"/>
      <c r="AF316" s="2234"/>
      <c r="AG316" s="2234"/>
      <c r="AH316" s="2234"/>
      <c r="AI316" s="2234"/>
      <c r="AJ316" s="2234"/>
      <c r="AK316" s="2234"/>
      <c r="AL316" s="2234"/>
      <c r="AM316" s="2234"/>
      <c r="AN316" s="2234"/>
      <c r="AO316" s="2234"/>
      <c r="AP316" s="2234"/>
      <c r="AQ316" s="2234"/>
      <c r="AR316" s="2234"/>
      <c r="AS316" s="2234"/>
      <c r="AT316" s="2234"/>
      <c r="AU316" s="2234"/>
      <c r="AV316" s="2234"/>
      <c r="AW316" s="2234"/>
      <c r="AX316" s="2234"/>
      <c r="AY316" s="2234"/>
      <c r="AZ316" s="2234"/>
      <c r="BA316" s="2234"/>
      <c r="BB316" s="2234"/>
      <c r="BC316" s="2234"/>
      <c r="BD316" s="2234"/>
      <c r="BE316" s="2234"/>
      <c r="BF316" s="2234"/>
    </row>
    <row r="317" spans="1:58" ht="54.75" customHeight="1">
      <c r="A317" s="2234"/>
      <c r="B317" s="2234"/>
      <c r="C317" s="2234"/>
      <c r="D317" s="2234"/>
      <c r="E317" s="2234"/>
      <c r="F317" s="2234"/>
      <c r="G317" s="2234"/>
      <c r="H317" s="2234"/>
      <c r="I317" s="2234"/>
      <c r="J317" s="2234"/>
      <c r="K317" s="2234"/>
      <c r="L317" s="2234"/>
      <c r="M317" s="2234"/>
      <c r="N317" s="2234"/>
      <c r="O317" s="2234"/>
      <c r="P317" s="2062"/>
      <c r="Q317" s="2234"/>
      <c r="R317" s="2234"/>
      <c r="S317" s="2234"/>
      <c r="T317" s="2234"/>
      <c r="U317" s="2234"/>
      <c r="V317" s="2234"/>
      <c r="W317" s="2234"/>
      <c r="X317" s="2234"/>
      <c r="Y317" s="2234"/>
      <c r="Z317" s="2234"/>
      <c r="AA317" s="2234"/>
      <c r="AB317" s="2234"/>
      <c r="AC317" s="2234"/>
      <c r="AD317" s="2234"/>
      <c r="AE317" s="2234"/>
      <c r="AF317" s="2234"/>
      <c r="AG317" s="2234"/>
      <c r="AH317" s="2234"/>
      <c r="AI317" s="2234"/>
      <c r="AJ317" s="2234"/>
      <c r="AK317" s="2234"/>
      <c r="AL317" s="2234"/>
      <c r="AM317" s="2234"/>
      <c r="AN317" s="2234"/>
      <c r="AO317" s="2234"/>
      <c r="AP317" s="2234"/>
      <c r="AQ317" s="2234"/>
      <c r="AR317" s="2234"/>
      <c r="AS317" s="2234"/>
      <c r="AT317" s="2234"/>
      <c r="AU317" s="2234"/>
      <c r="AV317" s="2234"/>
      <c r="AW317" s="2234"/>
      <c r="AX317" s="2234"/>
      <c r="AY317" s="2234"/>
      <c r="AZ317" s="2234"/>
      <c r="BA317" s="2234"/>
      <c r="BB317" s="2234"/>
      <c r="BC317" s="2234"/>
      <c r="BD317" s="2234"/>
      <c r="BE317" s="2234"/>
      <c r="BF317" s="2234"/>
    </row>
    <row r="318" spans="1:58" ht="54.75" customHeight="1">
      <c r="A318" s="2234"/>
      <c r="B318" s="2234"/>
      <c r="C318" s="2234"/>
      <c r="D318" s="2234"/>
      <c r="E318" s="2234"/>
      <c r="F318" s="2234"/>
      <c r="G318" s="2234"/>
      <c r="H318" s="2234"/>
      <c r="I318" s="2234"/>
      <c r="J318" s="2234"/>
      <c r="K318" s="2234"/>
      <c r="L318" s="2234"/>
      <c r="M318" s="2234"/>
      <c r="N318" s="2234"/>
      <c r="O318" s="2234"/>
      <c r="P318" s="2062"/>
      <c r="Q318" s="2234"/>
      <c r="R318" s="2234"/>
      <c r="S318" s="2234"/>
      <c r="T318" s="2234"/>
      <c r="U318" s="2234"/>
      <c r="V318" s="2234"/>
      <c r="W318" s="2234"/>
      <c r="X318" s="2234"/>
      <c r="Y318" s="2234"/>
      <c r="Z318" s="2234"/>
      <c r="AA318" s="2234"/>
      <c r="AB318" s="2234"/>
      <c r="AC318" s="2234"/>
      <c r="AD318" s="2234"/>
      <c r="AE318" s="2234"/>
      <c r="AF318" s="2234"/>
      <c r="AG318" s="2234"/>
      <c r="AH318" s="2234"/>
      <c r="AI318" s="2234"/>
      <c r="AJ318" s="2234"/>
      <c r="AK318" s="2234"/>
      <c r="AL318" s="2234"/>
      <c r="AM318" s="2234"/>
      <c r="AN318" s="2234"/>
      <c r="AO318" s="2234"/>
      <c r="AP318" s="2234"/>
      <c r="AQ318" s="2234"/>
      <c r="AR318" s="2234"/>
      <c r="AS318" s="2234"/>
      <c r="AT318" s="2234"/>
      <c r="AU318" s="2234"/>
      <c r="AV318" s="2234"/>
      <c r="AW318" s="2234"/>
      <c r="AX318" s="2234"/>
      <c r="AY318" s="2234"/>
      <c r="AZ318" s="2234"/>
      <c r="BA318" s="2234"/>
      <c r="BB318" s="2234"/>
      <c r="BC318" s="2234"/>
      <c r="BD318" s="2234"/>
      <c r="BE318" s="2234"/>
      <c r="BF318" s="2234"/>
    </row>
    <row r="319" spans="1:58" ht="54.75" customHeight="1">
      <c r="A319" s="2234"/>
      <c r="B319" s="2234"/>
      <c r="C319" s="2234"/>
      <c r="D319" s="2234"/>
      <c r="E319" s="2234"/>
      <c r="F319" s="2234"/>
      <c r="G319" s="2234"/>
      <c r="H319" s="2234"/>
      <c r="I319" s="2234"/>
      <c r="J319" s="2234"/>
      <c r="K319" s="2234"/>
      <c r="L319" s="2234"/>
      <c r="M319" s="2234"/>
      <c r="N319" s="2234"/>
      <c r="O319" s="2234"/>
      <c r="P319" s="2062"/>
      <c r="Q319" s="2234"/>
      <c r="R319" s="2234"/>
      <c r="S319" s="2234"/>
      <c r="T319" s="2234"/>
      <c r="U319" s="2234"/>
      <c r="V319" s="2234"/>
      <c r="W319" s="2234"/>
      <c r="X319" s="2234"/>
      <c r="Y319" s="2234"/>
      <c r="Z319" s="2234"/>
      <c r="AA319" s="2234"/>
      <c r="AB319" s="2234"/>
      <c r="AC319" s="2234"/>
      <c r="AD319" s="2234"/>
      <c r="AE319" s="2234"/>
      <c r="AF319" s="2234"/>
      <c r="AG319" s="2234"/>
      <c r="AH319" s="2234"/>
      <c r="AI319" s="2234"/>
      <c r="AJ319" s="2234"/>
      <c r="AK319" s="2234"/>
      <c r="AL319" s="2234"/>
      <c r="AM319" s="2234"/>
      <c r="AN319" s="2234"/>
      <c r="AO319" s="2234"/>
      <c r="AP319" s="2234"/>
      <c r="AQ319" s="2234"/>
      <c r="AR319" s="2234"/>
      <c r="AS319" s="2234"/>
      <c r="AT319" s="2234"/>
      <c r="AU319" s="2234"/>
      <c r="AV319" s="2234"/>
      <c r="AW319" s="2234"/>
      <c r="AX319" s="2234"/>
      <c r="AY319" s="2234"/>
      <c r="AZ319" s="2234"/>
      <c r="BA319" s="2234"/>
      <c r="BB319" s="2234"/>
      <c r="BC319" s="2234"/>
      <c r="BD319" s="2234"/>
      <c r="BE319" s="2234"/>
      <c r="BF319" s="2234"/>
    </row>
    <row r="320" spans="1:58" ht="54.75" customHeight="1">
      <c r="A320" s="2234"/>
      <c r="B320" s="2234"/>
      <c r="C320" s="2234"/>
      <c r="D320" s="2234"/>
      <c r="E320" s="2234"/>
      <c r="F320" s="2234"/>
      <c r="G320" s="2234"/>
      <c r="H320" s="2234"/>
      <c r="I320" s="2234"/>
      <c r="J320" s="2234"/>
      <c r="K320" s="2234"/>
      <c r="L320" s="2234"/>
      <c r="M320" s="2234"/>
      <c r="N320" s="2234"/>
      <c r="O320" s="2234"/>
      <c r="P320" s="2062"/>
      <c r="Q320" s="2234"/>
      <c r="R320" s="2234"/>
      <c r="S320" s="2234"/>
      <c r="T320" s="2234"/>
      <c r="U320" s="2234"/>
      <c r="V320" s="2234"/>
      <c r="W320" s="2234"/>
      <c r="X320" s="2234"/>
      <c r="Y320" s="2234"/>
      <c r="Z320" s="2234"/>
      <c r="AA320" s="2234"/>
      <c r="AB320" s="2234"/>
      <c r="AC320" s="2234"/>
      <c r="AD320" s="2234"/>
      <c r="AE320" s="2234"/>
      <c r="AF320" s="2234"/>
      <c r="AG320" s="2234"/>
      <c r="AH320" s="2234"/>
      <c r="AI320" s="2234"/>
      <c r="AJ320" s="2234"/>
      <c r="AK320" s="2234"/>
      <c r="AL320" s="2234"/>
      <c r="AM320" s="2234"/>
      <c r="AN320" s="2234"/>
      <c r="AO320" s="2234"/>
      <c r="AP320" s="2234"/>
      <c r="AQ320" s="2234"/>
      <c r="AR320" s="2234"/>
      <c r="AS320" s="2234"/>
      <c r="AT320" s="2234"/>
      <c r="AU320" s="2234"/>
      <c r="AV320" s="2234"/>
      <c r="AW320" s="2234"/>
      <c r="AX320" s="2234"/>
      <c r="AY320" s="2234"/>
      <c r="AZ320" s="2234"/>
      <c r="BA320" s="2234"/>
      <c r="BB320" s="2234"/>
      <c r="BC320" s="2234"/>
      <c r="BD320" s="2234"/>
      <c r="BE320" s="2234"/>
      <c r="BF320" s="2234"/>
    </row>
    <row r="321" spans="1:58" ht="54.75" customHeight="1">
      <c r="A321" s="2234"/>
      <c r="B321" s="2234"/>
      <c r="C321" s="2234"/>
      <c r="D321" s="2234"/>
      <c r="E321" s="2234"/>
      <c r="F321" s="2234"/>
      <c r="G321" s="2234"/>
      <c r="H321" s="2234"/>
      <c r="I321" s="2234"/>
      <c r="J321" s="2234"/>
      <c r="K321" s="2234"/>
      <c r="L321" s="2234"/>
      <c r="M321" s="2234"/>
      <c r="N321" s="2234"/>
      <c r="O321" s="2234"/>
      <c r="P321" s="2062"/>
      <c r="Q321" s="2234"/>
      <c r="R321" s="2234"/>
      <c r="S321" s="2234"/>
      <c r="T321" s="2234"/>
      <c r="U321" s="2234"/>
      <c r="V321" s="2234"/>
      <c r="W321" s="2234"/>
      <c r="X321" s="2234"/>
      <c r="Y321" s="2234"/>
      <c r="Z321" s="2234"/>
      <c r="AA321" s="2234"/>
      <c r="AB321" s="2234"/>
      <c r="AC321" s="2234"/>
      <c r="AD321" s="2234"/>
      <c r="AE321" s="2234"/>
      <c r="AF321" s="2234"/>
      <c r="AG321" s="2234"/>
      <c r="AH321" s="2234"/>
      <c r="AI321" s="2234"/>
      <c r="AJ321" s="2234"/>
      <c r="AK321" s="2234"/>
      <c r="AL321" s="2234"/>
      <c r="AM321" s="2234"/>
      <c r="AN321" s="2234"/>
      <c r="AO321" s="2234"/>
      <c r="AP321" s="2234"/>
      <c r="AQ321" s="2234"/>
      <c r="AR321" s="2234"/>
      <c r="AS321" s="2234"/>
      <c r="AT321" s="2234"/>
      <c r="AU321" s="2234"/>
      <c r="AV321" s="2234"/>
      <c r="AW321" s="2234"/>
      <c r="AX321" s="2234"/>
      <c r="AY321" s="2234"/>
      <c r="AZ321" s="2234"/>
      <c r="BA321" s="2234"/>
      <c r="BB321" s="2234"/>
      <c r="BC321" s="2234"/>
      <c r="BD321" s="2234"/>
      <c r="BE321" s="2234"/>
      <c r="BF321" s="2234"/>
    </row>
    <row r="322" spans="1:58" ht="54.75" customHeight="1">
      <c r="A322" s="2234"/>
      <c r="B322" s="2234"/>
      <c r="C322" s="2234"/>
      <c r="D322" s="2234"/>
      <c r="E322" s="2234"/>
      <c r="F322" s="2234"/>
      <c r="G322" s="2234"/>
      <c r="H322" s="2234"/>
      <c r="I322" s="2234"/>
      <c r="J322" s="2234"/>
      <c r="K322" s="2234"/>
      <c r="L322" s="2234"/>
      <c r="M322" s="2234"/>
      <c r="N322" s="2234"/>
      <c r="O322" s="2234"/>
      <c r="P322" s="2062"/>
      <c r="Q322" s="2234"/>
      <c r="R322" s="2234"/>
      <c r="S322" s="2234"/>
      <c r="T322" s="2234"/>
      <c r="U322" s="2234"/>
      <c r="V322" s="2234"/>
      <c r="W322" s="2234"/>
      <c r="X322" s="2234"/>
      <c r="Y322" s="2234"/>
      <c r="Z322" s="2234"/>
      <c r="AA322" s="2234"/>
      <c r="AB322" s="2234"/>
      <c r="AC322" s="2234"/>
      <c r="AD322" s="2234"/>
      <c r="AE322" s="2234"/>
      <c r="AF322" s="2234"/>
      <c r="AG322" s="2234"/>
      <c r="AH322" s="2234"/>
      <c r="AI322" s="2234"/>
      <c r="AJ322" s="2234"/>
      <c r="AK322" s="2234"/>
      <c r="AL322" s="2234"/>
      <c r="AM322" s="2234"/>
      <c r="AN322" s="2234"/>
      <c r="AO322" s="2234"/>
      <c r="AP322" s="2234"/>
      <c r="AQ322" s="2234"/>
      <c r="AR322" s="2234"/>
      <c r="AS322" s="2234"/>
      <c r="AT322" s="2234"/>
      <c r="AU322" s="2234"/>
      <c r="AV322" s="2234"/>
      <c r="AW322" s="2234"/>
      <c r="AX322" s="2234"/>
      <c r="AY322" s="2234"/>
      <c r="AZ322" s="2234"/>
      <c r="BA322" s="2234"/>
      <c r="BB322" s="2234"/>
      <c r="BC322" s="2234"/>
      <c r="BD322" s="2234"/>
      <c r="BE322" s="2234"/>
      <c r="BF322" s="2234"/>
    </row>
    <row r="323" spans="1:58" ht="54.75" customHeight="1">
      <c r="A323" s="2234"/>
      <c r="B323" s="2234"/>
      <c r="C323" s="2234"/>
      <c r="D323" s="2234"/>
      <c r="E323" s="2234"/>
      <c r="F323" s="2234"/>
      <c r="G323" s="2234"/>
      <c r="H323" s="2234"/>
      <c r="I323" s="2234"/>
      <c r="J323" s="2234"/>
      <c r="K323" s="2234"/>
      <c r="L323" s="2234"/>
      <c r="M323" s="2234"/>
      <c r="N323" s="2234"/>
      <c r="O323" s="2234"/>
      <c r="P323" s="2062"/>
      <c r="Q323" s="2234"/>
      <c r="R323" s="2234"/>
      <c r="S323" s="2234"/>
      <c r="T323" s="2234"/>
      <c r="U323" s="2234"/>
      <c r="V323" s="2234"/>
      <c r="W323" s="2234"/>
      <c r="X323" s="2234"/>
      <c r="Y323" s="2234"/>
      <c r="Z323" s="2234"/>
      <c r="AA323" s="2234"/>
      <c r="AB323" s="2234"/>
      <c r="AC323" s="2234"/>
      <c r="AD323" s="2234"/>
      <c r="AE323" s="2234"/>
      <c r="AF323" s="2234"/>
      <c r="AG323" s="2234"/>
      <c r="AH323" s="2234"/>
      <c r="AI323" s="2234"/>
      <c r="AJ323" s="2234"/>
      <c r="AK323" s="2234"/>
      <c r="AL323" s="2234"/>
      <c r="AM323" s="2234"/>
      <c r="AN323" s="2234"/>
      <c r="AO323" s="2234"/>
      <c r="AP323" s="2234"/>
      <c r="AQ323" s="2234"/>
      <c r="AR323" s="2234"/>
      <c r="AS323" s="2234"/>
      <c r="AT323" s="2234"/>
      <c r="AU323" s="2234"/>
      <c r="AV323" s="2234"/>
      <c r="AW323" s="2234"/>
      <c r="AX323" s="2234"/>
      <c r="AY323" s="2234"/>
      <c r="AZ323" s="2234"/>
      <c r="BA323" s="2234"/>
      <c r="BB323" s="2234"/>
      <c r="BC323" s="2234"/>
      <c r="BD323" s="2234"/>
      <c r="BE323" s="2234"/>
      <c r="BF323" s="2234"/>
    </row>
    <row r="324" spans="1:58" ht="54.75" customHeight="1">
      <c r="A324" s="2234"/>
      <c r="B324" s="2234"/>
      <c r="C324" s="2234"/>
      <c r="D324" s="2234"/>
      <c r="E324" s="2234"/>
      <c r="F324" s="2234"/>
      <c r="G324" s="2234"/>
      <c r="H324" s="2234"/>
      <c r="I324" s="2234"/>
      <c r="J324" s="2234"/>
      <c r="K324" s="2234"/>
      <c r="L324" s="2234"/>
      <c r="M324" s="2234"/>
      <c r="N324" s="2234"/>
      <c r="O324" s="2234"/>
      <c r="P324" s="2062"/>
      <c r="Q324" s="2234"/>
      <c r="R324" s="2234"/>
      <c r="S324" s="2234"/>
      <c r="T324" s="2234"/>
      <c r="U324" s="2234"/>
      <c r="V324" s="2234"/>
      <c r="W324" s="2234"/>
      <c r="X324" s="2234"/>
      <c r="Y324" s="2234"/>
      <c r="Z324" s="2234"/>
      <c r="AA324" s="2234"/>
      <c r="AB324" s="2234"/>
      <c r="AC324" s="2234"/>
      <c r="AD324" s="2234"/>
      <c r="AE324" s="2234"/>
      <c r="AF324" s="2234"/>
      <c r="AG324" s="2234"/>
      <c r="AH324" s="2234"/>
      <c r="AI324" s="2234"/>
      <c r="AJ324" s="2234"/>
      <c r="AK324" s="2234"/>
      <c r="AL324" s="2234"/>
      <c r="AM324" s="2234"/>
      <c r="AN324" s="2234"/>
      <c r="AO324" s="2234"/>
      <c r="AP324" s="2234"/>
      <c r="AQ324" s="2234"/>
      <c r="AR324" s="2234"/>
      <c r="AS324" s="2234"/>
      <c r="AT324" s="2234"/>
      <c r="AU324" s="2234"/>
      <c r="AV324" s="2234"/>
      <c r="AW324" s="2234"/>
      <c r="AX324" s="2234"/>
      <c r="AY324" s="2234"/>
      <c r="AZ324" s="2234"/>
      <c r="BA324" s="2234"/>
      <c r="BB324" s="2234"/>
      <c r="BC324" s="2234"/>
      <c r="BD324" s="2234"/>
      <c r="BE324" s="2234"/>
      <c r="BF324" s="2234"/>
    </row>
    <row r="325" spans="1:58" ht="54.75" customHeight="1">
      <c r="A325" s="2234"/>
      <c r="B325" s="2234"/>
      <c r="C325" s="2234"/>
      <c r="D325" s="2234"/>
      <c r="E325" s="2234"/>
      <c r="F325" s="2234"/>
      <c r="G325" s="2234"/>
      <c r="H325" s="2234"/>
      <c r="I325" s="2234"/>
      <c r="J325" s="2234"/>
      <c r="K325" s="2234"/>
      <c r="L325" s="2234"/>
      <c r="M325" s="2234"/>
      <c r="N325" s="2234"/>
      <c r="O325" s="2234"/>
      <c r="P325" s="2062"/>
      <c r="Q325" s="2234"/>
      <c r="R325" s="2234"/>
      <c r="S325" s="2234"/>
      <c r="T325" s="2234"/>
      <c r="U325" s="2234"/>
      <c r="V325" s="2234"/>
      <c r="W325" s="2234"/>
      <c r="X325" s="2234"/>
      <c r="Y325" s="2234"/>
      <c r="Z325" s="2234"/>
      <c r="AA325" s="2234"/>
      <c r="AB325" s="2234"/>
      <c r="AC325" s="2234"/>
      <c r="AD325" s="2234"/>
      <c r="AE325" s="2234"/>
      <c r="AF325" s="2234"/>
      <c r="AG325" s="2234"/>
      <c r="AH325" s="2234"/>
      <c r="AI325" s="2234"/>
      <c r="AJ325" s="2234"/>
      <c r="AK325" s="2234"/>
      <c r="AL325" s="2234"/>
      <c r="AM325" s="2234"/>
      <c r="AN325" s="2234"/>
      <c r="AO325" s="2234"/>
      <c r="AP325" s="2234"/>
      <c r="AQ325" s="2234"/>
      <c r="AR325" s="2234"/>
      <c r="AS325" s="2234"/>
      <c r="AT325" s="2234"/>
      <c r="AU325" s="2234"/>
      <c r="AV325" s="2234"/>
      <c r="AW325" s="2234"/>
      <c r="AX325" s="2234"/>
      <c r="AY325" s="2234"/>
      <c r="AZ325" s="2234"/>
      <c r="BA325" s="2234"/>
      <c r="BB325" s="2234"/>
      <c r="BC325" s="2234"/>
      <c r="BD325" s="2234"/>
      <c r="BE325" s="2234"/>
      <c r="BF325" s="2234"/>
    </row>
    <row r="326" spans="1:58" ht="54.75" customHeight="1">
      <c r="A326" s="2234"/>
      <c r="B326" s="2234"/>
      <c r="C326" s="2234"/>
      <c r="D326" s="2234"/>
      <c r="E326" s="2234"/>
      <c r="F326" s="2234"/>
      <c r="G326" s="2234"/>
      <c r="H326" s="2234"/>
      <c r="I326" s="2234"/>
      <c r="J326" s="2234"/>
      <c r="K326" s="2234"/>
      <c r="L326" s="2234"/>
      <c r="M326" s="2234"/>
      <c r="N326" s="2234"/>
      <c r="O326" s="2234"/>
      <c r="P326" s="2062"/>
      <c r="Q326" s="2234"/>
      <c r="R326" s="2234"/>
      <c r="S326" s="2234"/>
      <c r="T326" s="2234"/>
      <c r="U326" s="2234"/>
      <c r="V326" s="2234"/>
      <c r="W326" s="2234"/>
      <c r="X326" s="2234"/>
      <c r="Y326" s="2234"/>
      <c r="Z326" s="2234"/>
      <c r="AA326" s="2234"/>
      <c r="AB326" s="2234"/>
      <c r="AC326" s="2234"/>
      <c r="AD326" s="2234"/>
      <c r="AE326" s="2234"/>
      <c r="AF326" s="2234"/>
      <c r="AG326" s="2234"/>
      <c r="AH326" s="2234"/>
      <c r="AI326" s="2234"/>
      <c r="AJ326" s="2234"/>
      <c r="AK326" s="2234"/>
      <c r="AL326" s="2234"/>
      <c r="AM326" s="2234"/>
      <c r="AN326" s="2234"/>
      <c r="AO326" s="2234"/>
      <c r="AP326" s="2234"/>
      <c r="AQ326" s="2234"/>
      <c r="AR326" s="2234"/>
      <c r="AS326" s="2234"/>
      <c r="AT326" s="2234"/>
      <c r="AU326" s="2234"/>
      <c r="AV326" s="2234"/>
      <c r="AW326" s="2234"/>
      <c r="AX326" s="2234"/>
      <c r="AY326" s="2234"/>
      <c r="AZ326" s="2234"/>
      <c r="BA326" s="2234"/>
      <c r="BB326" s="2234"/>
      <c r="BC326" s="2234"/>
      <c r="BD326" s="2234"/>
      <c r="BE326" s="2234"/>
      <c r="BF326" s="2234"/>
    </row>
    <row r="327" spans="1:58" ht="54.75" customHeight="1">
      <c r="A327" s="2234"/>
      <c r="B327" s="2234"/>
      <c r="C327" s="2234"/>
      <c r="D327" s="2234"/>
      <c r="E327" s="2234"/>
      <c r="F327" s="2234"/>
      <c r="G327" s="2234"/>
      <c r="H327" s="2234"/>
      <c r="I327" s="2234"/>
      <c r="J327" s="2234"/>
      <c r="K327" s="2234"/>
      <c r="L327" s="2234"/>
      <c r="M327" s="2234"/>
      <c r="N327" s="2234"/>
      <c r="O327" s="2234"/>
      <c r="P327" s="2062"/>
      <c r="Q327" s="2234"/>
      <c r="R327" s="2234"/>
      <c r="S327" s="2234"/>
      <c r="T327" s="2234"/>
      <c r="U327" s="2234"/>
      <c r="V327" s="2234"/>
      <c r="W327" s="2234"/>
      <c r="X327" s="2234"/>
      <c r="Y327" s="2234"/>
      <c r="Z327" s="2234"/>
      <c r="AA327" s="2234"/>
      <c r="AB327" s="2234"/>
      <c r="AC327" s="2234"/>
      <c r="AD327" s="2234"/>
      <c r="AE327" s="2234"/>
      <c r="AF327" s="2234"/>
      <c r="AG327" s="2234"/>
      <c r="AH327" s="2234"/>
      <c r="AI327" s="2234"/>
      <c r="AJ327" s="2234"/>
      <c r="AK327" s="2234"/>
      <c r="AL327" s="2234"/>
      <c r="AM327" s="2234"/>
      <c r="AN327" s="2234"/>
      <c r="AO327" s="2234"/>
      <c r="AP327" s="2234"/>
      <c r="AQ327" s="2234"/>
      <c r="AR327" s="2234"/>
      <c r="AS327" s="2234"/>
      <c r="AT327" s="2234"/>
      <c r="AU327" s="2234"/>
      <c r="AV327" s="2234"/>
      <c r="AW327" s="2234"/>
      <c r="AX327" s="2234"/>
      <c r="AY327" s="2234"/>
      <c r="AZ327" s="2234"/>
      <c r="BA327" s="2234"/>
      <c r="BB327" s="2234"/>
      <c r="BC327" s="2234"/>
      <c r="BD327" s="2234"/>
      <c r="BE327" s="2234"/>
      <c r="BF327" s="2234"/>
    </row>
    <row r="328" spans="1:58" ht="54.75" customHeight="1">
      <c r="A328" s="2234"/>
      <c r="B328" s="2234"/>
      <c r="C328" s="2234"/>
      <c r="D328" s="2234"/>
      <c r="E328" s="2234"/>
      <c r="F328" s="2234"/>
      <c r="G328" s="2234"/>
      <c r="H328" s="2234"/>
      <c r="I328" s="2234"/>
      <c r="J328" s="2234"/>
      <c r="K328" s="2234"/>
      <c r="L328" s="2234"/>
      <c r="M328" s="2234"/>
      <c r="N328" s="2234"/>
      <c r="O328" s="2234"/>
      <c r="P328" s="2062"/>
      <c r="Q328" s="2234"/>
      <c r="R328" s="2234"/>
      <c r="S328" s="2234"/>
      <c r="T328" s="2234"/>
      <c r="U328" s="2234"/>
      <c r="V328" s="2234"/>
      <c r="W328" s="2234"/>
      <c r="X328" s="2234"/>
      <c r="Y328" s="2234"/>
      <c r="Z328" s="2234"/>
      <c r="AA328" s="2234"/>
      <c r="AB328" s="2234"/>
      <c r="AC328" s="2234"/>
      <c r="AD328" s="2234"/>
      <c r="AE328" s="2234"/>
      <c r="AF328" s="2234"/>
      <c r="AG328" s="2234"/>
      <c r="AH328" s="2234"/>
      <c r="AI328" s="2234"/>
      <c r="AJ328" s="2234"/>
      <c r="AK328" s="2234"/>
      <c r="AL328" s="2234"/>
      <c r="AM328" s="2234"/>
      <c r="AN328" s="2234"/>
      <c r="AO328" s="2234"/>
      <c r="AP328" s="2234"/>
      <c r="AQ328" s="2234"/>
      <c r="AR328" s="2234"/>
      <c r="AS328" s="2234"/>
      <c r="AT328" s="2234"/>
      <c r="AU328" s="2234"/>
      <c r="AV328" s="2234"/>
      <c r="AW328" s="2234"/>
      <c r="AX328" s="2234"/>
      <c r="AY328" s="2234"/>
      <c r="AZ328" s="2234"/>
      <c r="BA328" s="2234"/>
      <c r="BB328" s="2234"/>
      <c r="BC328" s="2234"/>
      <c r="BD328" s="2234"/>
      <c r="BE328" s="2234"/>
      <c r="BF328" s="2234"/>
    </row>
    <row r="329" spans="1:58" ht="54.75" customHeight="1">
      <c r="A329" s="2234"/>
      <c r="B329" s="2234"/>
      <c r="C329" s="2234"/>
      <c r="D329" s="2234"/>
      <c r="E329" s="2234"/>
      <c r="F329" s="2234"/>
      <c r="G329" s="2234"/>
      <c r="H329" s="2234"/>
      <c r="I329" s="2234"/>
      <c r="J329" s="2234"/>
      <c r="K329" s="2234"/>
      <c r="L329" s="2234"/>
      <c r="M329" s="2234"/>
      <c r="N329" s="2234"/>
      <c r="O329" s="2234"/>
      <c r="P329" s="2062"/>
      <c r="Q329" s="2234"/>
      <c r="R329" s="2234"/>
      <c r="S329" s="2234"/>
      <c r="T329" s="2234"/>
      <c r="U329" s="2234"/>
      <c r="V329" s="2234"/>
      <c r="W329" s="2234"/>
      <c r="X329" s="2234"/>
      <c r="Y329" s="2234"/>
      <c r="Z329" s="2234"/>
      <c r="AA329" s="2234"/>
      <c r="AB329" s="2234"/>
      <c r="AC329" s="2234"/>
      <c r="AD329" s="2234"/>
      <c r="AE329" s="2234"/>
      <c r="AF329" s="2234"/>
      <c r="AG329" s="2234"/>
      <c r="AH329" s="2234"/>
      <c r="AI329" s="2234"/>
      <c r="AJ329" s="2234"/>
      <c r="AK329" s="2234"/>
      <c r="AL329" s="2234"/>
      <c r="AM329" s="2234"/>
      <c r="AN329" s="2234"/>
      <c r="AO329" s="2234"/>
      <c r="AP329" s="2234"/>
      <c r="AQ329" s="2234"/>
      <c r="AR329" s="2234"/>
      <c r="AS329" s="2234"/>
      <c r="AT329" s="2234"/>
      <c r="AU329" s="2234"/>
      <c r="AV329" s="2234"/>
      <c r="AW329" s="2234"/>
      <c r="AX329" s="2234"/>
      <c r="AY329" s="2234"/>
      <c r="AZ329" s="2234"/>
      <c r="BA329" s="2234"/>
      <c r="BB329" s="2234"/>
      <c r="BC329" s="2234"/>
      <c r="BD329" s="2234"/>
      <c r="BE329" s="2234"/>
      <c r="BF329" s="2234"/>
    </row>
    <row r="330" spans="1:58" ht="54.75" customHeight="1">
      <c r="A330" s="2234"/>
      <c r="B330" s="2234"/>
      <c r="C330" s="2234"/>
      <c r="D330" s="2234"/>
      <c r="E330" s="2234"/>
      <c r="F330" s="2234"/>
      <c r="G330" s="2234"/>
      <c r="H330" s="2234"/>
      <c r="I330" s="2234"/>
      <c r="J330" s="2234"/>
      <c r="K330" s="2234"/>
      <c r="L330" s="2234"/>
      <c r="M330" s="2234"/>
      <c r="N330" s="2234"/>
      <c r="O330" s="2234"/>
      <c r="P330" s="2062"/>
      <c r="Q330" s="2234"/>
      <c r="R330" s="2234"/>
      <c r="S330" s="2234"/>
      <c r="T330" s="2234"/>
      <c r="U330" s="2234"/>
      <c r="V330" s="2234"/>
      <c r="W330" s="2234"/>
      <c r="X330" s="2234"/>
      <c r="Y330" s="2234"/>
      <c r="Z330" s="2234"/>
      <c r="AA330" s="2234"/>
      <c r="AB330" s="2234"/>
      <c r="AC330" s="2234"/>
      <c r="AD330" s="2234"/>
      <c r="AE330" s="2234"/>
      <c r="AF330" s="2234"/>
      <c r="AG330" s="2234"/>
      <c r="AH330" s="2234"/>
      <c r="AI330" s="2234"/>
      <c r="AJ330" s="2234"/>
      <c r="AK330" s="2234"/>
      <c r="AL330" s="2234"/>
      <c r="AM330" s="2234"/>
      <c r="AN330" s="2234"/>
      <c r="AO330" s="2234"/>
      <c r="AP330" s="2234"/>
      <c r="AQ330" s="2234"/>
      <c r="AR330" s="2234"/>
      <c r="AS330" s="2234"/>
      <c r="AT330" s="2234"/>
      <c r="AU330" s="2234"/>
      <c r="AV330" s="2234"/>
      <c r="AW330" s="2234"/>
      <c r="AX330" s="2234"/>
      <c r="AY330" s="2234"/>
      <c r="AZ330" s="2234"/>
      <c r="BA330" s="2234"/>
      <c r="BB330" s="2234"/>
      <c r="BC330" s="2234"/>
      <c r="BD330" s="2234"/>
      <c r="BE330" s="2234"/>
      <c r="BF330" s="2234"/>
    </row>
    <row r="331" spans="1:58" ht="54.75" customHeight="1">
      <c r="A331" s="2234"/>
      <c r="B331" s="2234"/>
      <c r="C331" s="2234"/>
      <c r="D331" s="2234"/>
      <c r="E331" s="2234"/>
      <c r="F331" s="2234"/>
      <c r="G331" s="2234"/>
      <c r="H331" s="2234"/>
      <c r="I331" s="2234"/>
      <c r="J331" s="2234"/>
      <c r="K331" s="2234"/>
      <c r="L331" s="2234"/>
      <c r="M331" s="2234"/>
      <c r="N331" s="2234"/>
      <c r="O331" s="2234"/>
      <c r="P331" s="2062"/>
      <c r="Q331" s="2234"/>
      <c r="R331" s="2234"/>
      <c r="S331" s="2234"/>
      <c r="T331" s="2234"/>
      <c r="U331" s="2234"/>
      <c r="V331" s="2234"/>
      <c r="W331" s="2234"/>
      <c r="X331" s="2234"/>
      <c r="Y331" s="2234"/>
      <c r="Z331" s="2234"/>
      <c r="AA331" s="2234"/>
      <c r="AB331" s="2234"/>
      <c r="AC331" s="2234"/>
      <c r="AD331" s="2234"/>
      <c r="AE331" s="2234"/>
      <c r="AF331" s="2234"/>
      <c r="AG331" s="2234"/>
      <c r="AH331" s="2234"/>
      <c r="AI331" s="2234"/>
      <c r="AJ331" s="2234"/>
      <c r="AK331" s="2234"/>
      <c r="AL331" s="2234"/>
      <c r="AM331" s="2234"/>
      <c r="AN331" s="2234"/>
      <c r="AO331" s="2234"/>
      <c r="AP331" s="2234"/>
      <c r="AQ331" s="2234"/>
      <c r="AR331" s="2234"/>
      <c r="AS331" s="2234"/>
      <c r="AT331" s="2234"/>
      <c r="AU331" s="2234"/>
      <c r="AV331" s="2234"/>
      <c r="AW331" s="2234"/>
      <c r="AX331" s="2234"/>
      <c r="AY331" s="2234"/>
      <c r="AZ331" s="2234"/>
      <c r="BA331" s="2234"/>
      <c r="BB331" s="2234"/>
      <c r="BC331" s="2234"/>
      <c r="BD331" s="2234"/>
      <c r="BE331" s="2234"/>
      <c r="BF331" s="2234"/>
    </row>
    <row r="332" spans="1:58" ht="54.75" customHeight="1">
      <c r="A332" s="2234"/>
      <c r="B332" s="2234"/>
      <c r="C332" s="2234"/>
      <c r="D332" s="2234"/>
      <c r="E332" s="2234"/>
      <c r="F332" s="2234"/>
      <c r="G332" s="2234"/>
      <c r="H332" s="2234"/>
      <c r="I332" s="2234"/>
      <c r="J332" s="2234"/>
      <c r="K332" s="2234"/>
      <c r="L332" s="2234"/>
      <c r="M332" s="2234"/>
      <c r="N332" s="2234"/>
      <c r="O332" s="2234"/>
      <c r="P332" s="2062"/>
      <c r="Q332" s="2234"/>
      <c r="R332" s="2234"/>
      <c r="S332" s="2234"/>
      <c r="T332" s="2234"/>
      <c r="U332" s="2234"/>
      <c r="V332" s="2234"/>
      <c r="W332" s="2234"/>
      <c r="X332" s="2234"/>
      <c r="Y332" s="2234"/>
      <c r="Z332" s="2234"/>
      <c r="AA332" s="2234"/>
      <c r="AB332" s="2234"/>
      <c r="AC332" s="2234"/>
      <c r="AD332" s="2234"/>
      <c r="AE332" s="2234"/>
      <c r="AF332" s="2234"/>
      <c r="AG332" s="2234"/>
      <c r="AH332" s="2234"/>
      <c r="AI332" s="2234"/>
      <c r="AJ332" s="2234"/>
      <c r="AK332" s="2234"/>
      <c r="AL332" s="2234"/>
      <c r="AM332" s="2234"/>
      <c r="AN332" s="2234"/>
      <c r="AO332" s="2234"/>
      <c r="AP332" s="2234"/>
      <c r="AQ332" s="2234"/>
      <c r="AR332" s="2234"/>
      <c r="AS332" s="2234"/>
      <c r="AT332" s="2234"/>
      <c r="AU332" s="2234"/>
      <c r="AV332" s="2234"/>
      <c r="AW332" s="2234"/>
      <c r="AX332" s="2234"/>
      <c r="AY332" s="2234"/>
      <c r="AZ332" s="2234"/>
      <c r="BA332" s="2234"/>
      <c r="BB332" s="2234"/>
      <c r="BC332" s="2234"/>
      <c r="BD332" s="2234"/>
      <c r="BE332" s="2234"/>
      <c r="BF332" s="2234"/>
    </row>
    <row r="333" spans="1:58" ht="54.75" customHeight="1">
      <c r="A333" s="2234"/>
      <c r="B333" s="2234"/>
      <c r="C333" s="2234"/>
      <c r="D333" s="2234"/>
      <c r="E333" s="2234"/>
      <c r="F333" s="2234"/>
      <c r="G333" s="2234"/>
      <c r="H333" s="2234"/>
      <c r="I333" s="2234"/>
      <c r="J333" s="2234"/>
      <c r="K333" s="2234"/>
      <c r="L333" s="2234"/>
      <c r="M333" s="2234"/>
      <c r="N333" s="2234"/>
      <c r="O333" s="2234"/>
      <c r="P333" s="2062"/>
      <c r="Q333" s="2234"/>
      <c r="R333" s="2234"/>
      <c r="S333" s="2234"/>
      <c r="T333" s="2234"/>
      <c r="U333" s="2234"/>
      <c r="V333" s="2234"/>
      <c r="W333" s="2234"/>
      <c r="X333" s="2234"/>
      <c r="Y333" s="2234"/>
      <c r="Z333" s="2234"/>
      <c r="AA333" s="2234"/>
      <c r="AB333" s="2234"/>
      <c r="AC333" s="2234"/>
      <c r="AD333" s="2234"/>
      <c r="AE333" s="2234"/>
      <c r="AF333" s="2234"/>
      <c r="AG333" s="2234"/>
      <c r="AH333" s="2234"/>
      <c r="AI333" s="2234"/>
      <c r="AJ333" s="2234"/>
      <c r="AK333" s="2234"/>
      <c r="AL333" s="2234"/>
      <c r="AM333" s="2234"/>
      <c r="AN333" s="2234"/>
      <c r="AO333" s="2234"/>
      <c r="AP333" s="2234"/>
      <c r="AQ333" s="2234"/>
      <c r="AR333" s="2234"/>
      <c r="AS333" s="2234"/>
      <c r="AT333" s="2234"/>
      <c r="AU333" s="2234"/>
      <c r="AV333" s="2234"/>
      <c r="AW333" s="2234"/>
      <c r="AX333" s="2234"/>
      <c r="AY333" s="2234"/>
      <c r="AZ333" s="2234"/>
      <c r="BA333" s="2234"/>
      <c r="BB333" s="2234"/>
      <c r="BC333" s="2234"/>
      <c r="BD333" s="2234"/>
      <c r="BE333" s="2234"/>
      <c r="BF333" s="2234"/>
    </row>
    <row r="334" spans="1:58" ht="54.75" customHeight="1">
      <c r="A334" s="2234"/>
      <c r="B334" s="2234"/>
      <c r="C334" s="2234"/>
      <c r="D334" s="2234"/>
      <c r="E334" s="2234"/>
      <c r="F334" s="2234"/>
      <c r="G334" s="2234"/>
      <c r="H334" s="2234"/>
      <c r="I334" s="2234"/>
      <c r="J334" s="2234"/>
      <c r="K334" s="2234"/>
      <c r="L334" s="2234"/>
      <c r="M334" s="2234"/>
      <c r="N334" s="2234"/>
      <c r="O334" s="2234"/>
      <c r="P334" s="2062"/>
      <c r="Q334" s="2234"/>
      <c r="R334" s="2234"/>
      <c r="S334" s="2234"/>
      <c r="T334" s="2234"/>
      <c r="U334" s="2234"/>
      <c r="V334" s="2234"/>
      <c r="W334" s="2234"/>
      <c r="X334" s="2234"/>
      <c r="Y334" s="2234"/>
      <c r="Z334" s="2234"/>
      <c r="AA334" s="2234"/>
      <c r="AB334" s="2234"/>
      <c r="AC334" s="2234"/>
      <c r="AD334" s="2234"/>
      <c r="AE334" s="2234"/>
      <c r="AF334" s="2234"/>
      <c r="AG334" s="2234"/>
      <c r="AH334" s="2234"/>
      <c r="AI334" s="2234"/>
      <c r="AJ334" s="2234"/>
      <c r="AK334" s="2234"/>
      <c r="AL334" s="2234"/>
      <c r="AM334" s="2234"/>
      <c r="AN334" s="2234"/>
      <c r="AO334" s="2234"/>
      <c r="AP334" s="2234"/>
      <c r="AQ334" s="2234"/>
      <c r="AR334" s="2234"/>
      <c r="AS334" s="2234"/>
      <c r="AT334" s="2234"/>
      <c r="AU334" s="2234"/>
      <c r="AV334" s="2234"/>
      <c r="AW334" s="2234"/>
      <c r="AX334" s="2234"/>
      <c r="AY334" s="2234"/>
      <c r="AZ334" s="2234"/>
      <c r="BA334" s="2234"/>
      <c r="BB334" s="2234"/>
      <c r="BC334" s="2234"/>
      <c r="BD334" s="2234"/>
      <c r="BE334" s="2234"/>
      <c r="BF334" s="2234"/>
    </row>
    <row r="335" spans="1:58" ht="54.75" customHeight="1">
      <c r="A335" s="2234"/>
      <c r="B335" s="2234"/>
      <c r="C335" s="2234"/>
      <c r="D335" s="2234"/>
      <c r="E335" s="2234"/>
      <c r="F335" s="2234"/>
      <c r="G335" s="2234"/>
      <c r="H335" s="2234"/>
      <c r="I335" s="2234"/>
      <c r="J335" s="2234"/>
      <c r="K335" s="2234"/>
      <c r="L335" s="2234"/>
      <c r="M335" s="2234"/>
      <c r="N335" s="2234"/>
      <c r="O335" s="2234"/>
      <c r="P335" s="2062"/>
      <c r="Q335" s="2234"/>
      <c r="R335" s="2234"/>
      <c r="S335" s="2234"/>
      <c r="T335" s="2234"/>
      <c r="U335" s="2234"/>
      <c r="V335" s="2234"/>
      <c r="W335" s="2234"/>
      <c r="X335" s="2234"/>
      <c r="Y335" s="2234"/>
      <c r="Z335" s="2234"/>
      <c r="AA335" s="2234"/>
      <c r="AB335" s="2234"/>
      <c r="AC335" s="2234"/>
      <c r="AD335" s="2234"/>
      <c r="AE335" s="2234"/>
      <c r="AF335" s="2234"/>
      <c r="AG335" s="2234"/>
      <c r="AH335" s="2234"/>
      <c r="AI335" s="2234"/>
      <c r="AJ335" s="2234"/>
      <c r="AK335" s="2234"/>
      <c r="AL335" s="2234"/>
      <c r="AM335" s="2234"/>
      <c r="AN335" s="2234"/>
      <c r="AO335" s="2234"/>
      <c r="AP335" s="2234"/>
      <c r="AQ335" s="2234"/>
      <c r="AR335" s="2234"/>
      <c r="AS335" s="2234"/>
      <c r="AT335" s="2234"/>
      <c r="AU335" s="2234"/>
      <c r="AV335" s="2234"/>
      <c r="AW335" s="2234"/>
      <c r="AX335" s="2234"/>
      <c r="AY335" s="2234"/>
      <c r="AZ335" s="2234"/>
      <c r="BA335" s="2234"/>
      <c r="BB335" s="2234"/>
      <c r="BC335" s="2234"/>
      <c r="BD335" s="2234"/>
      <c r="BE335" s="2234"/>
      <c r="BF335" s="2234"/>
    </row>
    <row r="336" spans="1:58" ht="54.75" customHeight="1">
      <c r="A336" s="2234"/>
      <c r="B336" s="2234"/>
      <c r="C336" s="2234"/>
      <c r="D336" s="2234"/>
      <c r="E336" s="2234"/>
      <c r="F336" s="2234"/>
      <c r="G336" s="2234"/>
      <c r="H336" s="2234"/>
      <c r="I336" s="2234"/>
      <c r="J336" s="2234"/>
      <c r="K336" s="2234"/>
      <c r="L336" s="2234"/>
      <c r="M336" s="2234"/>
      <c r="N336" s="2234"/>
      <c r="O336" s="2234"/>
      <c r="P336" s="2062"/>
      <c r="Q336" s="2234"/>
      <c r="R336" s="2234"/>
      <c r="S336" s="2234"/>
      <c r="T336" s="2234"/>
      <c r="U336" s="2234"/>
      <c r="V336" s="2234"/>
      <c r="W336" s="2234"/>
      <c r="X336" s="2234"/>
      <c r="Y336" s="2234"/>
      <c r="Z336" s="2234"/>
      <c r="AA336" s="2234"/>
      <c r="AB336" s="2234"/>
      <c r="AC336" s="2234"/>
      <c r="AD336" s="2234"/>
      <c r="AE336" s="2234"/>
      <c r="AF336" s="2234"/>
      <c r="AG336" s="2234"/>
      <c r="AH336" s="2234"/>
      <c r="AI336" s="2234"/>
      <c r="AJ336" s="2234"/>
      <c r="AK336" s="2234"/>
      <c r="AL336" s="2234"/>
      <c r="AM336" s="2234"/>
      <c r="AN336" s="2234"/>
      <c r="AO336" s="2234"/>
      <c r="AP336" s="2234"/>
      <c r="AQ336" s="2234"/>
      <c r="AR336" s="2234"/>
      <c r="AS336" s="2234"/>
      <c r="AT336" s="2234"/>
      <c r="AU336" s="2234"/>
      <c r="AV336" s="2234"/>
      <c r="AW336" s="2234"/>
      <c r="AX336" s="2234"/>
      <c r="AY336" s="2234"/>
      <c r="AZ336" s="2234"/>
      <c r="BA336" s="2234"/>
      <c r="BB336" s="2234"/>
      <c r="BC336" s="2234"/>
      <c r="BD336" s="2234"/>
      <c r="BE336" s="2234"/>
      <c r="BF336" s="2234"/>
    </row>
    <row r="337" spans="1:58" ht="54.75" customHeight="1">
      <c r="A337" s="2234"/>
      <c r="B337" s="2234"/>
      <c r="C337" s="2234"/>
      <c r="D337" s="2234"/>
      <c r="E337" s="2234"/>
      <c r="F337" s="2234"/>
      <c r="G337" s="2234"/>
      <c r="H337" s="2234"/>
      <c r="I337" s="2234"/>
      <c r="J337" s="2234"/>
      <c r="K337" s="2234"/>
      <c r="L337" s="2234"/>
      <c r="M337" s="2234"/>
      <c r="N337" s="2234"/>
      <c r="O337" s="2234"/>
      <c r="P337" s="2062"/>
      <c r="Q337" s="2234"/>
      <c r="R337" s="2234"/>
      <c r="S337" s="2234"/>
      <c r="T337" s="2234"/>
      <c r="U337" s="2234"/>
      <c r="V337" s="2234"/>
      <c r="W337" s="2234"/>
      <c r="X337" s="2234"/>
      <c r="Y337" s="2234"/>
      <c r="Z337" s="2234"/>
      <c r="AA337" s="2234"/>
      <c r="AB337" s="2234"/>
      <c r="AC337" s="2234"/>
      <c r="AD337" s="2234"/>
      <c r="AE337" s="2234"/>
      <c r="AF337" s="2234"/>
      <c r="AG337" s="2234"/>
      <c r="AH337" s="2234"/>
      <c r="AI337" s="2234"/>
      <c r="AJ337" s="2234"/>
      <c r="AK337" s="2234"/>
      <c r="AL337" s="2234"/>
      <c r="AM337" s="2234"/>
      <c r="AN337" s="2234"/>
      <c r="AO337" s="2234"/>
      <c r="AP337" s="2234"/>
      <c r="AQ337" s="2234"/>
      <c r="AR337" s="2234"/>
      <c r="AS337" s="2234"/>
      <c r="AT337" s="2234"/>
      <c r="AU337" s="2234"/>
      <c r="AV337" s="2234"/>
      <c r="AW337" s="2234"/>
      <c r="AX337" s="2234"/>
      <c r="AY337" s="2234"/>
      <c r="AZ337" s="2234"/>
      <c r="BA337" s="2234"/>
      <c r="BB337" s="2234"/>
      <c r="BC337" s="2234"/>
      <c r="BD337" s="2234"/>
      <c r="BE337" s="2234"/>
      <c r="BF337" s="2234"/>
    </row>
    <row r="338" spans="1:58" ht="54.75" customHeight="1">
      <c r="A338" s="2234"/>
      <c r="B338" s="2234"/>
      <c r="C338" s="2234"/>
      <c r="D338" s="2234"/>
      <c r="E338" s="2234"/>
      <c r="F338" s="2234"/>
      <c r="G338" s="2234"/>
      <c r="H338" s="2234"/>
      <c r="I338" s="2234"/>
      <c r="J338" s="2234"/>
      <c r="K338" s="2234"/>
      <c r="L338" s="2234"/>
      <c r="M338" s="2234"/>
      <c r="N338" s="2234"/>
      <c r="O338" s="2234"/>
      <c r="P338" s="2062"/>
      <c r="Q338" s="2234"/>
      <c r="R338" s="2234"/>
      <c r="S338" s="2234"/>
      <c r="T338" s="2234"/>
      <c r="U338" s="2234"/>
      <c r="V338" s="2234"/>
      <c r="W338" s="2234"/>
      <c r="X338" s="2234"/>
      <c r="Y338" s="2234"/>
      <c r="Z338" s="2234"/>
      <c r="AA338" s="2234"/>
      <c r="AB338" s="2234"/>
      <c r="AC338" s="2234"/>
      <c r="AD338" s="2234"/>
      <c r="AE338" s="2234"/>
      <c r="AF338" s="2234"/>
      <c r="AG338" s="2234"/>
      <c r="AH338" s="2234"/>
      <c r="AI338" s="2234"/>
      <c r="AJ338" s="2234"/>
      <c r="AK338" s="2234"/>
      <c r="AL338" s="2234"/>
      <c r="AM338" s="2234"/>
      <c r="AN338" s="2234"/>
      <c r="AO338" s="2234"/>
      <c r="AP338" s="2234"/>
      <c r="AQ338" s="2234"/>
      <c r="AR338" s="2234"/>
      <c r="AS338" s="2234"/>
      <c r="AT338" s="2234"/>
      <c r="AU338" s="2234"/>
      <c r="AV338" s="2234"/>
      <c r="AW338" s="2234"/>
      <c r="AX338" s="2234"/>
      <c r="AY338" s="2234"/>
      <c r="AZ338" s="2234"/>
      <c r="BA338" s="2234"/>
      <c r="BB338" s="2234"/>
      <c r="BC338" s="2234"/>
      <c r="BD338" s="2234"/>
      <c r="BE338" s="2234"/>
      <c r="BF338" s="2234"/>
    </row>
    <row r="339" spans="1:58" ht="54.75" customHeight="1">
      <c r="A339" s="2234"/>
      <c r="B339" s="2234"/>
      <c r="C339" s="2234"/>
      <c r="D339" s="2234"/>
      <c r="E339" s="2234"/>
      <c r="F339" s="2234"/>
      <c r="G339" s="2234"/>
      <c r="H339" s="2234"/>
      <c r="I339" s="2234"/>
      <c r="J339" s="2234"/>
      <c r="K339" s="2234"/>
      <c r="L339" s="2234"/>
      <c r="M339" s="2234"/>
      <c r="N339" s="2234"/>
      <c r="O339" s="2234"/>
      <c r="P339" s="2062"/>
      <c r="Q339" s="2234"/>
      <c r="R339" s="2234"/>
      <c r="S339" s="2234"/>
      <c r="T339" s="2234"/>
      <c r="U339" s="2234"/>
      <c r="V339" s="2234"/>
      <c r="W339" s="2234"/>
      <c r="X339" s="2234"/>
      <c r="Y339" s="2234"/>
      <c r="Z339" s="2234"/>
      <c r="AA339" s="2234"/>
      <c r="AB339" s="2234"/>
      <c r="AC339" s="2234"/>
      <c r="AD339" s="2234"/>
      <c r="AE339" s="2234"/>
      <c r="AF339" s="2234"/>
      <c r="AG339" s="2234"/>
      <c r="AH339" s="2234"/>
      <c r="AI339" s="2234"/>
      <c r="AJ339" s="2234"/>
      <c r="AK339" s="2234"/>
      <c r="AL339" s="2234"/>
      <c r="AM339" s="2234"/>
      <c r="AN339" s="2234"/>
      <c r="AO339" s="2234"/>
      <c r="AP339" s="2234"/>
      <c r="AQ339" s="2234"/>
      <c r="AR339" s="2234"/>
      <c r="AS339" s="2234"/>
      <c r="AT339" s="2234"/>
      <c r="AU339" s="2234"/>
      <c r="AV339" s="2234"/>
      <c r="AW339" s="2234"/>
      <c r="AX339" s="2234"/>
      <c r="AY339" s="2234"/>
      <c r="AZ339" s="2234"/>
      <c r="BA339" s="2234"/>
      <c r="BB339" s="2234"/>
      <c r="BC339" s="2234"/>
      <c r="BD339" s="2234"/>
      <c r="BE339" s="2234"/>
      <c r="BF339" s="2234"/>
    </row>
    <row r="340" spans="1:58" ht="54.75" customHeight="1">
      <c r="A340" s="2234"/>
      <c r="B340" s="2234"/>
      <c r="C340" s="2234"/>
      <c r="D340" s="2234"/>
      <c r="E340" s="2234"/>
      <c r="F340" s="2234"/>
      <c r="G340" s="2234"/>
      <c r="H340" s="2234"/>
      <c r="I340" s="2234"/>
      <c r="J340" s="2234"/>
      <c r="K340" s="2234"/>
      <c r="L340" s="2234"/>
      <c r="M340" s="2234"/>
      <c r="N340" s="2234"/>
      <c r="O340" s="2234"/>
      <c r="P340" s="2062"/>
      <c r="Q340" s="2234"/>
      <c r="R340" s="2234"/>
      <c r="S340" s="2234"/>
      <c r="T340" s="2234"/>
      <c r="U340" s="2234"/>
      <c r="V340" s="2234"/>
      <c r="W340" s="2234"/>
      <c r="X340" s="2234"/>
      <c r="Y340" s="2234"/>
      <c r="Z340" s="2234"/>
      <c r="AA340" s="2234"/>
      <c r="AB340" s="2234"/>
      <c r="AC340" s="2234"/>
      <c r="AD340" s="2234"/>
      <c r="AE340" s="2234"/>
      <c r="AF340" s="2234"/>
      <c r="AG340" s="2234"/>
      <c r="AH340" s="2234"/>
      <c r="AI340" s="2234"/>
      <c r="AJ340" s="2234"/>
      <c r="AK340" s="2234"/>
      <c r="AL340" s="2234"/>
      <c r="AM340" s="2234"/>
      <c r="AN340" s="2234"/>
      <c r="AO340" s="2234"/>
      <c r="AP340" s="2234"/>
      <c r="AQ340" s="2234"/>
      <c r="AR340" s="2234"/>
      <c r="AS340" s="2234"/>
      <c r="AT340" s="2234"/>
      <c r="AU340" s="2234"/>
      <c r="AV340" s="2234"/>
      <c r="AW340" s="2234"/>
      <c r="AX340" s="2234"/>
      <c r="AY340" s="2234"/>
      <c r="AZ340" s="2234"/>
      <c r="BA340" s="2234"/>
      <c r="BB340" s="2234"/>
      <c r="BC340" s="2234"/>
      <c r="BD340" s="2234"/>
      <c r="BE340" s="2234"/>
      <c r="BF340" s="2234"/>
    </row>
    <row r="341" spans="1:58" ht="54.75" customHeight="1">
      <c r="A341" s="2234"/>
      <c r="B341" s="2234"/>
      <c r="C341" s="2234"/>
      <c r="D341" s="2234"/>
      <c r="E341" s="2234"/>
      <c r="F341" s="2234"/>
      <c r="G341" s="2234"/>
      <c r="H341" s="2234"/>
      <c r="I341" s="2234"/>
      <c r="J341" s="2234"/>
      <c r="K341" s="2234"/>
      <c r="L341" s="2234"/>
      <c r="M341" s="2234"/>
      <c r="N341" s="2234"/>
      <c r="O341" s="2234"/>
      <c r="P341" s="2062"/>
      <c r="Q341" s="2234"/>
      <c r="R341" s="2234"/>
      <c r="S341" s="2234"/>
      <c r="T341" s="2234"/>
      <c r="U341" s="2234"/>
      <c r="V341" s="2234"/>
      <c r="W341" s="2234"/>
      <c r="X341" s="2234"/>
      <c r="Y341" s="2234"/>
      <c r="Z341" s="2234"/>
      <c r="AA341" s="2234"/>
      <c r="AB341" s="2234"/>
      <c r="AC341" s="2234"/>
      <c r="AD341" s="2234"/>
      <c r="AE341" s="2234"/>
      <c r="AF341" s="2234"/>
      <c r="AG341" s="2234"/>
      <c r="AH341" s="2234"/>
      <c r="AI341" s="2234"/>
      <c r="AJ341" s="2234"/>
      <c r="AK341" s="2234"/>
      <c r="AL341" s="2234"/>
      <c r="AM341" s="2234"/>
      <c r="AN341" s="2234"/>
      <c r="AO341" s="2234"/>
      <c r="AP341" s="2234"/>
      <c r="AQ341" s="2234"/>
      <c r="AR341" s="2234"/>
      <c r="AS341" s="2234"/>
      <c r="AT341" s="2234"/>
      <c r="AU341" s="2234"/>
      <c r="AV341" s="2234"/>
      <c r="AW341" s="2234"/>
      <c r="AX341" s="2234"/>
      <c r="AY341" s="2234"/>
      <c r="AZ341" s="2234"/>
      <c r="BA341" s="2234"/>
      <c r="BB341" s="2234"/>
      <c r="BC341" s="2234"/>
      <c r="BD341" s="2234"/>
      <c r="BE341" s="2234"/>
      <c r="BF341" s="2234"/>
    </row>
    <row r="342" spans="1:58" ht="54.75" customHeight="1">
      <c r="A342" s="2234"/>
      <c r="B342" s="2234"/>
      <c r="C342" s="2234"/>
      <c r="D342" s="2234"/>
      <c r="E342" s="2234"/>
      <c r="F342" s="2234"/>
      <c r="G342" s="2234"/>
      <c r="H342" s="2234"/>
      <c r="I342" s="2234"/>
      <c r="J342" s="2234"/>
      <c r="K342" s="2234"/>
      <c r="L342" s="2234"/>
      <c r="M342" s="2234"/>
      <c r="N342" s="2234"/>
      <c r="O342" s="2234"/>
      <c r="P342" s="2062"/>
      <c r="Q342" s="2234"/>
      <c r="R342" s="2234"/>
      <c r="S342" s="2234"/>
      <c r="T342" s="2234"/>
      <c r="U342" s="2234"/>
      <c r="V342" s="2234"/>
      <c r="W342" s="2234"/>
      <c r="X342" s="2234"/>
      <c r="Y342" s="2234"/>
      <c r="Z342" s="2234"/>
      <c r="AA342" s="2234"/>
      <c r="AB342" s="2234"/>
      <c r="AC342" s="2234"/>
      <c r="AD342" s="2234"/>
      <c r="AE342" s="2234"/>
      <c r="AF342" s="2234"/>
      <c r="AG342" s="2234"/>
      <c r="AH342" s="2234"/>
      <c r="AI342" s="2234"/>
      <c r="AJ342" s="2234"/>
      <c r="AK342" s="2234"/>
      <c r="AL342" s="2234"/>
      <c r="AM342" s="2234"/>
      <c r="AN342" s="2234"/>
      <c r="AO342" s="2234"/>
      <c r="AP342" s="2234"/>
      <c r="AQ342" s="2234"/>
      <c r="AR342" s="2234"/>
      <c r="AS342" s="2234"/>
      <c r="AT342" s="2234"/>
      <c r="AU342" s="2234"/>
      <c r="AV342" s="2234"/>
      <c r="AW342" s="2234"/>
      <c r="AX342" s="2234"/>
      <c r="AY342" s="2234"/>
      <c r="AZ342" s="2234"/>
      <c r="BA342" s="2234"/>
      <c r="BB342" s="2234"/>
      <c r="BC342" s="2234"/>
      <c r="BD342" s="2234"/>
      <c r="BE342" s="2234"/>
      <c r="BF342" s="2234"/>
    </row>
    <row r="343" spans="1:58" ht="54.75" customHeight="1">
      <c r="A343" s="2234"/>
      <c r="B343" s="2234"/>
      <c r="C343" s="2234"/>
      <c r="D343" s="2234"/>
      <c r="E343" s="2234"/>
      <c r="F343" s="2234"/>
      <c r="G343" s="2234"/>
      <c r="H343" s="2234"/>
      <c r="I343" s="2234"/>
      <c r="J343" s="2234"/>
      <c r="K343" s="2234"/>
      <c r="L343" s="2234"/>
      <c r="M343" s="2234"/>
      <c r="N343" s="2234"/>
      <c r="O343" s="2234"/>
      <c r="P343" s="2062"/>
      <c r="Q343" s="2234"/>
      <c r="R343" s="2234"/>
      <c r="S343" s="2234"/>
      <c r="T343" s="2234"/>
      <c r="U343" s="2234"/>
      <c r="V343" s="2234"/>
      <c r="W343" s="2234"/>
      <c r="X343" s="2234"/>
      <c r="Y343" s="2234"/>
      <c r="Z343" s="2234"/>
      <c r="AA343" s="2234"/>
      <c r="AB343" s="2234"/>
      <c r="AC343" s="2234"/>
      <c r="AD343" s="2234"/>
      <c r="AE343" s="2234"/>
      <c r="AF343" s="2234"/>
      <c r="AG343" s="2234"/>
      <c r="AH343" s="2234"/>
      <c r="AI343" s="2234"/>
      <c r="AJ343" s="2234"/>
      <c r="AK343" s="2234"/>
      <c r="AL343" s="2234"/>
      <c r="AM343" s="2234"/>
      <c r="AN343" s="2234"/>
      <c r="AO343" s="2234"/>
      <c r="AP343" s="2234"/>
      <c r="AQ343" s="2234"/>
      <c r="AR343" s="2234"/>
      <c r="AS343" s="2234"/>
      <c r="AT343" s="2234"/>
      <c r="AU343" s="2234"/>
      <c r="AV343" s="2234"/>
      <c r="AW343" s="2234"/>
      <c r="AX343" s="2234"/>
      <c r="AY343" s="2234"/>
      <c r="AZ343" s="2234"/>
      <c r="BA343" s="2234"/>
      <c r="BB343" s="2234"/>
      <c r="BC343" s="2234"/>
      <c r="BD343" s="2234"/>
      <c r="BE343" s="2234"/>
      <c r="BF343" s="2234"/>
    </row>
    <row r="344" spans="1:58" ht="54.75" customHeight="1">
      <c r="A344" s="2234"/>
      <c r="B344" s="2234"/>
      <c r="C344" s="2234"/>
      <c r="D344" s="2234"/>
      <c r="E344" s="2234"/>
      <c r="F344" s="2234"/>
      <c r="G344" s="2234"/>
      <c r="H344" s="2234"/>
      <c r="I344" s="2234"/>
      <c r="J344" s="2234"/>
      <c r="K344" s="2234"/>
      <c r="L344" s="2234"/>
      <c r="M344" s="2234"/>
      <c r="N344" s="2234"/>
      <c r="O344" s="2234"/>
      <c r="P344" s="2062"/>
      <c r="Q344" s="2234"/>
      <c r="R344" s="2234"/>
      <c r="S344" s="2234"/>
      <c r="T344" s="2234"/>
      <c r="U344" s="2234"/>
      <c r="V344" s="2234"/>
      <c r="W344" s="2234"/>
      <c r="X344" s="2234"/>
      <c r="Y344" s="2234"/>
      <c r="Z344" s="2234"/>
      <c r="AA344" s="2234"/>
      <c r="AB344" s="2234"/>
      <c r="AC344" s="2234"/>
      <c r="AD344" s="2234"/>
      <c r="AE344" s="2234"/>
      <c r="AF344" s="2234"/>
      <c r="AG344" s="2234"/>
      <c r="AH344" s="2234"/>
      <c r="AI344" s="2234"/>
      <c r="AJ344" s="2234"/>
      <c r="AK344" s="2234"/>
      <c r="AL344" s="2234"/>
      <c r="AM344" s="2234"/>
      <c r="AN344" s="2234"/>
      <c r="AO344" s="2234"/>
      <c r="AP344" s="2234"/>
      <c r="AQ344" s="2234"/>
      <c r="AR344" s="2234"/>
      <c r="AS344" s="2234"/>
      <c r="AT344" s="2234"/>
      <c r="AU344" s="2234"/>
      <c r="AV344" s="2234"/>
      <c r="AW344" s="2234"/>
      <c r="AX344" s="2234"/>
      <c r="AY344" s="2234"/>
      <c r="AZ344" s="2234"/>
      <c r="BA344" s="2234"/>
      <c r="BB344" s="2234"/>
      <c r="BC344" s="2234"/>
      <c r="BD344" s="2234"/>
      <c r="BE344" s="2234"/>
      <c r="BF344" s="2234"/>
    </row>
    <row r="345" spans="1:58" ht="54.75" customHeight="1">
      <c r="A345" s="2234"/>
      <c r="B345" s="2234"/>
      <c r="C345" s="2234"/>
      <c r="D345" s="2234"/>
      <c r="E345" s="2234"/>
      <c r="F345" s="2234"/>
      <c r="G345" s="2234"/>
      <c r="H345" s="2234"/>
      <c r="I345" s="2234"/>
      <c r="J345" s="2234"/>
      <c r="K345" s="2234"/>
      <c r="L345" s="2234"/>
      <c r="M345" s="2234"/>
      <c r="N345" s="2234"/>
      <c r="O345" s="2234"/>
      <c r="P345" s="2062"/>
      <c r="Q345" s="2234"/>
      <c r="R345" s="2234"/>
      <c r="S345" s="2234"/>
      <c r="T345" s="2234"/>
      <c r="U345" s="2234"/>
      <c r="V345" s="2234"/>
      <c r="W345" s="2234"/>
      <c r="X345" s="2234"/>
      <c r="Y345" s="2234"/>
      <c r="Z345" s="2234"/>
      <c r="AA345" s="2234"/>
      <c r="AB345" s="2234"/>
      <c r="AC345" s="2234"/>
      <c r="AD345" s="2234"/>
      <c r="AE345" s="2234"/>
      <c r="AF345" s="2234"/>
      <c r="AG345" s="2234"/>
      <c r="AH345" s="2234"/>
      <c r="AI345" s="2234"/>
      <c r="AJ345" s="2234"/>
      <c r="AK345" s="2234"/>
      <c r="AL345" s="2234"/>
      <c r="AM345" s="2234"/>
      <c r="AN345" s="2234"/>
      <c r="AO345" s="2234"/>
      <c r="AP345" s="2234"/>
      <c r="AQ345" s="2234"/>
      <c r="AR345" s="2234"/>
      <c r="AS345" s="2234"/>
      <c r="AT345" s="2234"/>
      <c r="AU345" s="2234"/>
      <c r="AV345" s="2234"/>
      <c r="AW345" s="2234"/>
      <c r="AX345" s="2234"/>
      <c r="AY345" s="2234"/>
      <c r="AZ345" s="2234"/>
      <c r="BA345" s="2234"/>
      <c r="BB345" s="2234"/>
      <c r="BC345" s="2234"/>
      <c r="BD345" s="2234"/>
      <c r="BE345" s="2234"/>
      <c r="BF345" s="2234"/>
    </row>
    <row r="346" spans="1:58" ht="54.75" customHeight="1">
      <c r="A346" s="2234"/>
      <c r="B346" s="2234"/>
      <c r="C346" s="2234"/>
      <c r="D346" s="2234"/>
      <c r="E346" s="2234"/>
      <c r="F346" s="2234"/>
      <c r="G346" s="2234"/>
      <c r="H346" s="2234"/>
      <c r="I346" s="2234"/>
      <c r="J346" s="2234"/>
      <c r="K346" s="2234"/>
      <c r="L346" s="2234"/>
      <c r="M346" s="2234"/>
      <c r="N346" s="2234"/>
      <c r="O346" s="2234"/>
      <c r="P346" s="2062"/>
      <c r="Q346" s="2234"/>
      <c r="R346" s="2234"/>
      <c r="S346" s="2234"/>
      <c r="T346" s="2234"/>
      <c r="U346" s="2234"/>
      <c r="V346" s="2234"/>
      <c r="W346" s="2234"/>
      <c r="X346" s="2234"/>
      <c r="Y346" s="2234"/>
      <c r="Z346" s="2234"/>
      <c r="AA346" s="2234"/>
      <c r="AB346" s="2234"/>
      <c r="AC346" s="2234"/>
      <c r="AD346" s="2234"/>
      <c r="AE346" s="2234"/>
      <c r="AF346" s="2234"/>
      <c r="AG346" s="2234"/>
      <c r="AH346" s="2234"/>
      <c r="AI346" s="2234"/>
      <c r="AJ346" s="2234"/>
      <c r="AK346" s="2234"/>
      <c r="AL346" s="2234"/>
      <c r="AM346" s="2234"/>
      <c r="AN346" s="2234"/>
      <c r="AO346" s="2234"/>
      <c r="AP346" s="2234"/>
      <c r="AQ346" s="2234"/>
      <c r="AR346" s="2234"/>
      <c r="AS346" s="2234"/>
      <c r="AT346" s="2234"/>
      <c r="AU346" s="2234"/>
      <c r="AV346" s="2234"/>
      <c r="AW346" s="2234"/>
      <c r="AX346" s="2234"/>
      <c r="AY346" s="2234"/>
      <c r="AZ346" s="2234"/>
      <c r="BA346" s="2234"/>
      <c r="BB346" s="2234"/>
      <c r="BC346" s="2234"/>
      <c r="BD346" s="2234"/>
      <c r="BE346" s="2234"/>
      <c r="BF346" s="2234"/>
    </row>
    <row r="347" spans="1:58" ht="54.75" customHeight="1">
      <c r="A347" s="2234"/>
      <c r="B347" s="2234"/>
      <c r="C347" s="2234"/>
      <c r="D347" s="2234"/>
      <c r="E347" s="2234"/>
      <c r="F347" s="2234"/>
      <c r="G347" s="2234"/>
      <c r="H347" s="2234"/>
      <c r="I347" s="2234"/>
      <c r="J347" s="2234"/>
      <c r="K347" s="2234"/>
      <c r="L347" s="2234"/>
      <c r="M347" s="2234"/>
      <c r="N347" s="2234"/>
      <c r="O347" s="2234"/>
      <c r="P347" s="2062"/>
      <c r="Q347" s="2234"/>
      <c r="R347" s="2234"/>
      <c r="S347" s="2234"/>
      <c r="T347" s="2234"/>
      <c r="U347" s="2234"/>
      <c r="V347" s="2234"/>
      <c r="W347" s="2234"/>
      <c r="X347" s="2234"/>
      <c r="Y347" s="2234"/>
      <c r="Z347" s="2234"/>
      <c r="AA347" s="2234"/>
      <c r="AB347" s="2234"/>
      <c r="AC347" s="2234"/>
      <c r="AD347" s="2234"/>
      <c r="AE347" s="2234"/>
      <c r="AF347" s="2234"/>
      <c r="AG347" s="2234"/>
      <c r="AH347" s="2234"/>
      <c r="AI347" s="2234"/>
      <c r="AJ347" s="2234"/>
      <c r="AK347" s="2234"/>
      <c r="AL347" s="2234"/>
      <c r="AM347" s="2234"/>
      <c r="AN347" s="2234"/>
      <c r="AO347" s="2234"/>
      <c r="AP347" s="2234"/>
      <c r="AQ347" s="2234"/>
      <c r="AR347" s="2234"/>
      <c r="AS347" s="2234"/>
      <c r="AT347" s="2234"/>
      <c r="AU347" s="2234"/>
      <c r="AV347" s="2234"/>
      <c r="AW347" s="2234"/>
      <c r="AX347" s="2234"/>
      <c r="AY347" s="2234"/>
      <c r="AZ347" s="2234"/>
      <c r="BA347" s="2234"/>
      <c r="BB347" s="2234"/>
      <c r="BC347" s="2234"/>
      <c r="BD347" s="2234"/>
      <c r="BE347" s="2234"/>
      <c r="BF347" s="2234"/>
    </row>
    <row r="348" spans="1:58" ht="54.75" customHeight="1">
      <c r="A348" s="2234"/>
      <c r="B348" s="2234"/>
      <c r="C348" s="2234"/>
      <c r="D348" s="2234"/>
      <c r="E348" s="2234"/>
      <c r="F348" s="2234"/>
      <c r="G348" s="2234"/>
      <c r="H348" s="2234"/>
      <c r="I348" s="2234"/>
      <c r="J348" s="2234"/>
      <c r="K348" s="2234"/>
      <c r="L348" s="2234"/>
      <c r="M348" s="2234"/>
      <c r="N348" s="2234"/>
      <c r="O348" s="2234"/>
      <c r="P348" s="2062"/>
      <c r="Q348" s="2234"/>
      <c r="R348" s="2234"/>
      <c r="S348" s="2234"/>
      <c r="T348" s="2234"/>
      <c r="U348" s="2234"/>
      <c r="V348" s="2234"/>
      <c r="W348" s="2234"/>
      <c r="X348" s="2234"/>
      <c r="Y348" s="2234"/>
      <c r="Z348" s="2234"/>
      <c r="AA348" s="2234"/>
      <c r="AB348" s="2234"/>
      <c r="AC348" s="2234"/>
      <c r="AD348" s="2234"/>
      <c r="AE348" s="2234"/>
      <c r="AF348" s="2234"/>
      <c r="AG348" s="2234"/>
      <c r="AH348" s="2234"/>
      <c r="AI348" s="2234"/>
      <c r="AJ348" s="2234"/>
      <c r="AK348" s="2234"/>
      <c r="AL348" s="2234"/>
      <c r="AM348" s="2234"/>
      <c r="AN348" s="2234"/>
      <c r="AO348" s="2234"/>
      <c r="AP348" s="2234"/>
      <c r="AQ348" s="2234"/>
      <c r="AR348" s="2234"/>
      <c r="AS348" s="2234"/>
      <c r="AT348" s="2234"/>
      <c r="AU348" s="2234"/>
      <c r="AV348" s="2234"/>
      <c r="AW348" s="2234"/>
      <c r="AX348" s="2234"/>
      <c r="AY348" s="2234"/>
      <c r="AZ348" s="2234"/>
      <c r="BA348" s="2234"/>
      <c r="BB348" s="2234"/>
      <c r="BC348" s="2234"/>
      <c r="BD348" s="2234"/>
      <c r="BE348" s="2234"/>
      <c r="BF348" s="2234"/>
    </row>
    <row r="349" spans="1:58" ht="54.75" customHeight="1">
      <c r="A349" s="2234"/>
      <c r="B349" s="2234"/>
      <c r="C349" s="2234"/>
      <c r="D349" s="2234"/>
      <c r="E349" s="2234"/>
      <c r="F349" s="2234"/>
      <c r="G349" s="2234"/>
      <c r="H349" s="2234"/>
      <c r="I349" s="2234"/>
      <c r="J349" s="2234"/>
      <c r="K349" s="2234"/>
      <c r="L349" s="2234"/>
      <c r="M349" s="2234"/>
      <c r="N349" s="2234"/>
      <c r="O349" s="2234"/>
      <c r="P349" s="2062"/>
      <c r="Q349" s="2234"/>
      <c r="R349" s="2234"/>
      <c r="S349" s="2234"/>
      <c r="T349" s="2234"/>
      <c r="U349" s="2234"/>
      <c r="V349" s="2234"/>
      <c r="W349" s="2234"/>
      <c r="X349" s="2234"/>
      <c r="Y349" s="2234"/>
      <c r="Z349" s="2234"/>
      <c r="AA349" s="2234"/>
      <c r="AB349" s="2234"/>
      <c r="AC349" s="2234"/>
      <c r="AD349" s="2234"/>
      <c r="AE349" s="2234"/>
      <c r="AF349" s="2234"/>
      <c r="AG349" s="2234"/>
      <c r="AH349" s="2234"/>
      <c r="AI349" s="2234"/>
      <c r="AJ349" s="2234"/>
      <c r="AK349" s="2234"/>
      <c r="AL349" s="2234"/>
      <c r="AM349" s="2234"/>
      <c r="AN349" s="2234"/>
      <c r="AO349" s="2234"/>
      <c r="AP349" s="2234"/>
      <c r="AQ349" s="2234"/>
      <c r="AR349" s="2234"/>
      <c r="AS349" s="2234"/>
      <c r="AT349" s="2234"/>
      <c r="AU349" s="2234"/>
      <c r="AV349" s="2234"/>
      <c r="AW349" s="2234"/>
      <c r="AX349" s="2234"/>
      <c r="AY349" s="2234"/>
      <c r="AZ349" s="2234"/>
      <c r="BA349" s="2234"/>
      <c r="BB349" s="2234"/>
      <c r="BC349" s="2234"/>
      <c r="BD349" s="2234"/>
      <c r="BE349" s="2234"/>
      <c r="BF349" s="2234"/>
    </row>
    <row r="350" spans="1:58" ht="54.75" customHeight="1">
      <c r="A350" s="2234"/>
      <c r="B350" s="2234"/>
      <c r="C350" s="2234"/>
      <c r="D350" s="2234"/>
      <c r="E350" s="2234"/>
      <c r="F350" s="2234"/>
      <c r="G350" s="2234"/>
      <c r="H350" s="2234"/>
      <c r="I350" s="2234"/>
      <c r="J350" s="2234"/>
      <c r="K350" s="2234"/>
      <c r="L350" s="2234"/>
      <c r="M350" s="2234"/>
      <c r="N350" s="2234"/>
      <c r="O350" s="2234"/>
      <c r="P350" s="2062"/>
      <c r="Q350" s="2234"/>
      <c r="R350" s="2234"/>
      <c r="S350" s="2234"/>
      <c r="T350" s="2234"/>
      <c r="U350" s="2234"/>
      <c r="V350" s="2234"/>
      <c r="W350" s="2234"/>
      <c r="X350" s="2234"/>
      <c r="Y350" s="2234"/>
      <c r="Z350" s="2234"/>
      <c r="AA350" s="2234"/>
      <c r="AB350" s="2234"/>
      <c r="AC350" s="2234"/>
      <c r="AD350" s="2234"/>
      <c r="AE350" s="2234"/>
      <c r="AF350" s="2234"/>
      <c r="AG350" s="2234"/>
      <c r="AH350" s="2234"/>
      <c r="AI350" s="2234"/>
      <c r="AJ350" s="2234"/>
      <c r="AK350" s="2234"/>
      <c r="AL350" s="2234"/>
      <c r="AM350" s="2234"/>
      <c r="AN350" s="2234"/>
      <c r="AO350" s="2234"/>
      <c r="AP350" s="2234"/>
      <c r="AQ350" s="2234"/>
      <c r="AR350" s="2234"/>
      <c r="AS350" s="2234"/>
      <c r="AT350" s="2234"/>
      <c r="AU350" s="2234"/>
      <c r="AV350" s="2234"/>
      <c r="AW350" s="2234"/>
      <c r="AX350" s="2234"/>
      <c r="AY350" s="2234"/>
      <c r="AZ350" s="2234"/>
      <c r="BA350" s="2234"/>
      <c r="BB350" s="2234"/>
      <c r="BC350" s="2234"/>
      <c r="BD350" s="2234"/>
      <c r="BE350" s="2234"/>
      <c r="BF350" s="2234"/>
    </row>
    <row r="351" spans="1:58" ht="54.75" customHeight="1">
      <c r="A351" s="2234"/>
      <c r="B351" s="2234"/>
      <c r="C351" s="2234"/>
      <c r="D351" s="2234"/>
      <c r="E351" s="2234"/>
      <c r="F351" s="2234"/>
      <c r="G351" s="2234"/>
      <c r="H351" s="2234"/>
      <c r="I351" s="2234"/>
      <c r="J351" s="2234"/>
      <c r="K351" s="2234"/>
      <c r="L351" s="2234"/>
      <c r="M351" s="2234"/>
      <c r="N351" s="2234"/>
      <c r="O351" s="2234"/>
      <c r="P351" s="2062"/>
      <c r="Q351" s="2234"/>
      <c r="R351" s="2234"/>
      <c r="S351" s="2234"/>
      <c r="T351" s="2234"/>
      <c r="U351" s="2234"/>
      <c r="V351" s="2234"/>
      <c r="W351" s="2234"/>
      <c r="X351" s="2234"/>
      <c r="Y351" s="2234"/>
      <c r="Z351" s="2234"/>
      <c r="AA351" s="2234"/>
      <c r="AB351" s="2234"/>
      <c r="AC351" s="2234"/>
      <c r="AD351" s="2234"/>
      <c r="AE351" s="2234"/>
      <c r="AF351" s="2234"/>
      <c r="AG351" s="2234"/>
      <c r="AH351" s="2234"/>
      <c r="AI351" s="2234"/>
      <c r="AJ351" s="2234"/>
      <c r="AK351" s="2234"/>
      <c r="AL351" s="2234"/>
      <c r="AM351" s="2234"/>
      <c r="AN351" s="2234"/>
      <c r="AO351" s="2234"/>
      <c r="AP351" s="2234"/>
      <c r="AQ351" s="2234"/>
      <c r="AR351" s="2234"/>
      <c r="AS351" s="2234"/>
      <c r="AT351" s="2234"/>
      <c r="AU351" s="2234"/>
      <c r="AV351" s="2234"/>
      <c r="AW351" s="2234"/>
      <c r="AX351" s="2234"/>
      <c r="AY351" s="2234"/>
      <c r="AZ351" s="2234"/>
      <c r="BA351" s="2234"/>
      <c r="BB351" s="2234"/>
      <c r="BC351" s="2234"/>
      <c r="BD351" s="2234"/>
      <c r="BE351" s="2234"/>
      <c r="BF351" s="2234"/>
    </row>
    <row r="352" spans="1:58" ht="54.75" customHeight="1">
      <c r="A352" s="2234"/>
      <c r="B352" s="2234"/>
      <c r="C352" s="2234"/>
      <c r="D352" s="2234"/>
      <c r="E352" s="2234"/>
      <c r="F352" s="2234"/>
      <c r="G352" s="2234"/>
      <c r="H352" s="2234"/>
      <c r="I352" s="2234"/>
      <c r="J352" s="2234"/>
      <c r="K352" s="2234"/>
      <c r="L352" s="2234"/>
      <c r="M352" s="2234"/>
      <c r="N352" s="2234"/>
      <c r="O352" s="2234"/>
      <c r="P352" s="2062"/>
      <c r="Q352" s="2234"/>
      <c r="R352" s="2234"/>
      <c r="S352" s="2234"/>
      <c r="T352" s="2234"/>
      <c r="U352" s="2234"/>
      <c r="V352" s="2234"/>
      <c r="W352" s="2234"/>
      <c r="X352" s="2234"/>
      <c r="Y352" s="2234"/>
      <c r="Z352" s="2234"/>
      <c r="AA352" s="2234"/>
      <c r="AB352" s="2234"/>
      <c r="AC352" s="2234"/>
      <c r="AD352" s="2234"/>
      <c r="AE352" s="2234"/>
      <c r="AF352" s="2234"/>
      <c r="AG352" s="2234"/>
      <c r="AH352" s="2234"/>
      <c r="AI352" s="2234"/>
      <c r="AJ352" s="2234"/>
      <c r="AK352" s="2234"/>
      <c r="AL352" s="2234"/>
      <c r="AM352" s="2234"/>
      <c r="AN352" s="2234"/>
      <c r="AO352" s="2234"/>
      <c r="AP352" s="2234"/>
      <c r="AQ352" s="2234"/>
      <c r="AR352" s="2234"/>
      <c r="AS352" s="2234"/>
      <c r="AT352" s="2234"/>
      <c r="AU352" s="2234"/>
      <c r="AV352" s="2234"/>
      <c r="AW352" s="2234"/>
      <c r="AX352" s="2234"/>
      <c r="AY352" s="2234"/>
      <c r="AZ352" s="2234"/>
      <c r="BA352" s="2234"/>
      <c r="BB352" s="2234"/>
      <c r="BC352" s="2234"/>
      <c r="BD352" s="2234"/>
      <c r="BE352" s="2234"/>
      <c r="BF352" s="2234"/>
    </row>
    <row r="353" spans="1:58" ht="54.75" customHeight="1">
      <c r="A353" s="2234"/>
      <c r="B353" s="2234"/>
      <c r="C353" s="2234"/>
      <c r="D353" s="2234"/>
      <c r="E353" s="2234"/>
      <c r="F353" s="2234"/>
      <c r="G353" s="2234"/>
      <c r="H353" s="2234"/>
      <c r="I353" s="2234"/>
      <c r="J353" s="2234"/>
      <c r="K353" s="2234"/>
      <c r="L353" s="2234"/>
      <c r="M353" s="2234"/>
      <c r="N353" s="2234"/>
      <c r="O353" s="2234"/>
      <c r="P353" s="2062"/>
      <c r="Q353" s="2234"/>
      <c r="R353" s="2234"/>
      <c r="S353" s="2234"/>
      <c r="T353" s="2234"/>
      <c r="U353" s="2234"/>
      <c r="V353" s="2234"/>
      <c r="W353" s="2234"/>
      <c r="X353" s="2234"/>
      <c r="Y353" s="2234"/>
      <c r="Z353" s="2234"/>
      <c r="AA353" s="2234"/>
      <c r="AB353" s="2234"/>
      <c r="AC353" s="2234"/>
      <c r="AD353" s="2234"/>
      <c r="AE353" s="2234"/>
      <c r="AF353" s="2234"/>
      <c r="AG353" s="2234"/>
      <c r="AH353" s="2234"/>
      <c r="AI353" s="2234"/>
      <c r="AJ353" s="2234"/>
      <c r="AK353" s="2234"/>
      <c r="AL353" s="2234"/>
      <c r="AM353" s="2234"/>
      <c r="AN353" s="2234"/>
      <c r="AO353" s="2234"/>
      <c r="AP353" s="2234"/>
      <c r="AQ353" s="2234"/>
      <c r="AR353" s="2234"/>
      <c r="AS353" s="2234"/>
      <c r="AT353" s="2234"/>
      <c r="AU353" s="2234"/>
      <c r="AV353" s="2234"/>
      <c r="AW353" s="2234"/>
      <c r="AX353" s="2234"/>
      <c r="AY353" s="2234"/>
      <c r="AZ353" s="2234"/>
      <c r="BA353" s="2234"/>
      <c r="BB353" s="2234"/>
      <c r="BC353" s="2234"/>
      <c r="BD353" s="2234"/>
      <c r="BE353" s="2234"/>
      <c r="BF353" s="2234"/>
    </row>
    <row r="354" spans="1:58" ht="54.75" customHeight="1">
      <c r="A354" s="2234"/>
      <c r="B354" s="2234"/>
      <c r="C354" s="2234"/>
      <c r="D354" s="2234"/>
      <c r="E354" s="2234"/>
      <c r="F354" s="2234"/>
      <c r="G354" s="2234"/>
      <c r="H354" s="2234"/>
      <c r="I354" s="2234"/>
      <c r="J354" s="2234"/>
      <c r="K354" s="2234"/>
      <c r="L354" s="2234"/>
      <c r="M354" s="2234"/>
      <c r="N354" s="2234"/>
      <c r="O354" s="2234"/>
      <c r="P354" s="2062"/>
      <c r="Q354" s="2234"/>
      <c r="R354" s="2234"/>
      <c r="S354" s="2234"/>
      <c r="T354" s="2234"/>
      <c r="U354" s="2234"/>
      <c r="V354" s="2234"/>
      <c r="W354" s="2234"/>
      <c r="X354" s="2234"/>
      <c r="Y354" s="2234"/>
      <c r="Z354" s="2234"/>
      <c r="AA354" s="2234"/>
      <c r="AB354" s="2234"/>
      <c r="AC354" s="2234"/>
      <c r="AD354" s="2234"/>
      <c r="AE354" s="2234"/>
      <c r="AF354" s="2234"/>
      <c r="AG354" s="2234"/>
      <c r="AH354" s="2234"/>
      <c r="AI354" s="2234"/>
      <c r="AJ354" s="2234"/>
      <c r="AK354" s="2234"/>
      <c r="AL354" s="2234"/>
      <c r="AM354" s="2234"/>
      <c r="AN354" s="2234"/>
      <c r="AO354" s="2234"/>
      <c r="AP354" s="2234"/>
      <c r="AQ354" s="2234"/>
      <c r="AR354" s="2234"/>
      <c r="AS354" s="2234"/>
      <c r="AT354" s="2234"/>
      <c r="AU354" s="2234"/>
      <c r="AV354" s="2234"/>
      <c r="AW354" s="2234"/>
      <c r="AX354" s="2234"/>
      <c r="AY354" s="2234"/>
      <c r="AZ354" s="2234"/>
      <c r="BA354" s="2234"/>
      <c r="BB354" s="2234"/>
      <c r="BC354" s="2234"/>
      <c r="BD354" s="2234"/>
      <c r="BE354" s="2234"/>
      <c r="BF354" s="2234"/>
    </row>
    <row r="355" spans="1:58" ht="54.75" customHeight="1">
      <c r="A355" s="2234"/>
      <c r="B355" s="2234"/>
      <c r="C355" s="2234"/>
      <c r="D355" s="2234"/>
      <c r="E355" s="2234"/>
      <c r="F355" s="2234"/>
      <c r="G355" s="2234"/>
      <c r="H355" s="2234"/>
      <c r="I355" s="2234"/>
      <c r="J355" s="2234"/>
      <c r="K355" s="2234"/>
      <c r="L355" s="2234"/>
      <c r="M355" s="2234"/>
      <c r="N355" s="2234"/>
      <c r="O355" s="2234"/>
      <c r="P355" s="2062"/>
      <c r="Q355" s="2234"/>
      <c r="R355" s="2234"/>
      <c r="S355" s="2234"/>
      <c r="T355" s="2234"/>
      <c r="U355" s="2234"/>
      <c r="V355" s="2234"/>
      <c r="W355" s="2234"/>
      <c r="X355" s="2234"/>
      <c r="Y355" s="2234"/>
      <c r="Z355" s="2234"/>
      <c r="AA355" s="2234"/>
      <c r="AB355" s="2234"/>
      <c r="AC355" s="2234"/>
      <c r="AD355" s="2234"/>
      <c r="AE355" s="2234"/>
      <c r="AF355" s="2234"/>
      <c r="AG355" s="2234"/>
      <c r="AH355" s="2234"/>
      <c r="AI355" s="2234"/>
      <c r="AJ355" s="2234"/>
      <c r="AK355" s="2234"/>
      <c r="AL355" s="2234"/>
      <c r="AM355" s="2234"/>
      <c r="AN355" s="2234"/>
      <c r="AO355" s="2234"/>
      <c r="AP355" s="2234"/>
      <c r="AQ355" s="2234"/>
      <c r="AR355" s="2234"/>
      <c r="AS355" s="2234"/>
      <c r="AT355" s="2234"/>
      <c r="AU355" s="2234"/>
      <c r="AV355" s="2234"/>
      <c r="AW355" s="2234"/>
      <c r="AX355" s="2234"/>
      <c r="AY355" s="2234"/>
      <c r="AZ355" s="2234"/>
      <c r="BA355" s="2234"/>
      <c r="BB355" s="2234"/>
      <c r="BC355" s="2234"/>
      <c r="BD355" s="2234"/>
      <c r="BE355" s="2234"/>
      <c r="BF355" s="2234"/>
    </row>
    <row r="356" spans="1:58" ht="54.75" customHeight="1">
      <c r="A356" s="2234"/>
      <c r="B356" s="2234"/>
      <c r="C356" s="2234"/>
      <c r="D356" s="2234"/>
      <c r="E356" s="2234"/>
      <c r="F356" s="2234"/>
      <c r="G356" s="2234"/>
      <c r="H356" s="2234"/>
      <c r="I356" s="2234"/>
      <c r="J356" s="2234"/>
      <c r="K356" s="2234"/>
      <c r="L356" s="2234"/>
      <c r="M356" s="2234"/>
      <c r="N356" s="2234"/>
      <c r="O356" s="2234"/>
      <c r="P356" s="2062"/>
      <c r="Q356" s="2234"/>
      <c r="R356" s="2234"/>
      <c r="S356" s="2234"/>
      <c r="T356" s="2234"/>
      <c r="U356" s="2234"/>
      <c r="V356" s="2234"/>
      <c r="W356" s="2234"/>
      <c r="X356" s="2234"/>
      <c r="Y356" s="2234"/>
      <c r="Z356" s="2234"/>
      <c r="AA356" s="2234"/>
      <c r="AB356" s="2234"/>
      <c r="AC356" s="2234"/>
      <c r="AD356" s="2234"/>
      <c r="AE356" s="2234"/>
      <c r="AF356" s="2234"/>
      <c r="AG356" s="2234"/>
      <c r="AH356" s="2234"/>
      <c r="AI356" s="2234"/>
      <c r="AJ356" s="2234"/>
      <c r="AK356" s="2234"/>
      <c r="AL356" s="2234"/>
      <c r="AM356" s="2234"/>
      <c r="AN356" s="2234"/>
      <c r="AO356" s="2234"/>
      <c r="AP356" s="2234"/>
      <c r="AQ356" s="2234"/>
      <c r="AR356" s="2234"/>
      <c r="AS356" s="2234"/>
      <c r="AT356" s="2234"/>
      <c r="AU356" s="2234"/>
      <c r="AV356" s="2234"/>
      <c r="AW356" s="2234"/>
      <c r="AX356" s="2234"/>
      <c r="AY356" s="2234"/>
      <c r="AZ356" s="2234"/>
      <c r="BA356" s="2234"/>
      <c r="BB356" s="2234"/>
      <c r="BC356" s="2234"/>
      <c r="BD356" s="2234"/>
      <c r="BE356" s="2234"/>
      <c r="BF356" s="2234"/>
    </row>
    <row r="357" spans="1:58" ht="54.75" customHeight="1">
      <c r="A357" s="2234"/>
      <c r="B357" s="2234"/>
      <c r="C357" s="2234"/>
      <c r="D357" s="2234"/>
      <c r="E357" s="2234"/>
      <c r="F357" s="2234"/>
      <c r="G357" s="2234"/>
      <c r="H357" s="2234"/>
      <c r="I357" s="2234"/>
      <c r="J357" s="2234"/>
      <c r="K357" s="2234"/>
      <c r="L357" s="2234"/>
      <c r="M357" s="2234"/>
      <c r="N357" s="2234"/>
      <c r="O357" s="2234"/>
      <c r="P357" s="2062"/>
      <c r="Q357" s="2234"/>
      <c r="R357" s="2234"/>
      <c r="S357" s="2234"/>
      <c r="T357" s="2234"/>
      <c r="U357" s="2234"/>
      <c r="V357" s="2234"/>
      <c r="W357" s="2234"/>
      <c r="X357" s="2234"/>
      <c r="Y357" s="2234"/>
      <c r="Z357" s="2234"/>
      <c r="AA357" s="2234"/>
      <c r="AB357" s="2234"/>
      <c r="AC357" s="2234"/>
      <c r="AD357" s="2234"/>
      <c r="AE357" s="2234"/>
      <c r="AF357" s="2234"/>
      <c r="AG357" s="2234"/>
      <c r="AH357" s="2234"/>
      <c r="AI357" s="2234"/>
      <c r="AJ357" s="2234"/>
      <c r="AK357" s="2234"/>
      <c r="AL357" s="2234"/>
      <c r="AM357" s="2234"/>
      <c r="AN357" s="2234"/>
      <c r="AO357" s="2234"/>
      <c r="AP357" s="2234"/>
      <c r="AQ357" s="2234"/>
      <c r="AR357" s="2234"/>
      <c r="AS357" s="2234"/>
      <c r="AT357" s="2234"/>
      <c r="AU357" s="2234"/>
      <c r="AV357" s="2234"/>
      <c r="AW357" s="2234"/>
      <c r="AX357" s="2234"/>
      <c r="AY357" s="2234"/>
      <c r="AZ357" s="2234"/>
      <c r="BA357" s="2234"/>
      <c r="BB357" s="2234"/>
      <c r="BC357" s="2234"/>
      <c r="BD357" s="2234"/>
      <c r="BE357" s="2234"/>
      <c r="BF357" s="2234"/>
    </row>
    <row r="358" spans="1:58" ht="54.75" customHeight="1">
      <c r="A358" s="2234"/>
      <c r="B358" s="2234"/>
      <c r="C358" s="2234"/>
      <c r="D358" s="2234"/>
      <c r="E358" s="2234"/>
      <c r="F358" s="2234"/>
      <c r="G358" s="2234"/>
      <c r="H358" s="2234"/>
      <c r="I358" s="2234"/>
      <c r="J358" s="2234"/>
      <c r="K358" s="2234"/>
      <c r="L358" s="2234"/>
      <c r="M358" s="2234"/>
      <c r="N358" s="2234"/>
      <c r="O358" s="2234"/>
      <c r="P358" s="2062"/>
      <c r="Q358" s="2234"/>
      <c r="R358" s="2234"/>
      <c r="S358" s="2234"/>
      <c r="T358" s="2234"/>
      <c r="U358" s="2234"/>
      <c r="V358" s="2234"/>
      <c r="W358" s="2234"/>
      <c r="X358" s="2234"/>
      <c r="Y358" s="2234"/>
      <c r="Z358" s="2234"/>
      <c r="AA358" s="2234"/>
      <c r="AB358" s="2234"/>
      <c r="AC358" s="2234"/>
      <c r="AD358" s="2234"/>
      <c r="AE358" s="2234"/>
      <c r="AF358" s="2234"/>
      <c r="AG358" s="2234"/>
      <c r="AH358" s="2234"/>
      <c r="AI358" s="2234"/>
      <c r="AJ358" s="2234"/>
      <c r="AK358" s="2234"/>
      <c r="AL358" s="2234"/>
      <c r="AM358" s="2234"/>
      <c r="AN358" s="2234"/>
      <c r="AO358" s="2234"/>
      <c r="AP358" s="2234"/>
      <c r="AQ358" s="2234"/>
      <c r="AR358" s="2234"/>
      <c r="AS358" s="2234"/>
      <c r="AT358" s="2234"/>
      <c r="AU358" s="2234"/>
      <c r="AV358" s="2234"/>
      <c r="AW358" s="2234"/>
      <c r="AX358" s="2234"/>
      <c r="AY358" s="2234"/>
      <c r="AZ358" s="2234"/>
      <c r="BA358" s="2234"/>
      <c r="BB358" s="2234"/>
      <c r="BC358" s="2234"/>
      <c r="BD358" s="2234"/>
      <c r="BE358" s="2234"/>
      <c r="BF358" s="2234"/>
    </row>
    <row r="359" spans="1:58" ht="54.75" customHeight="1">
      <c r="A359" s="2234"/>
      <c r="B359" s="2234"/>
      <c r="C359" s="2234"/>
      <c r="D359" s="2234"/>
      <c r="E359" s="2234"/>
      <c r="F359" s="2234"/>
      <c r="G359" s="2234"/>
      <c r="H359" s="2234"/>
      <c r="I359" s="2234"/>
      <c r="J359" s="2234"/>
      <c r="K359" s="2234"/>
      <c r="L359" s="2234"/>
      <c r="M359" s="2234"/>
      <c r="N359" s="2234"/>
      <c r="O359" s="2234"/>
      <c r="P359" s="2062"/>
      <c r="Q359" s="2234"/>
      <c r="R359" s="2234"/>
      <c r="S359" s="2234"/>
      <c r="T359" s="2234"/>
      <c r="U359" s="2234"/>
      <c r="V359" s="2234"/>
      <c r="W359" s="2234"/>
      <c r="X359" s="2234"/>
      <c r="Y359" s="2234"/>
      <c r="Z359" s="2234"/>
      <c r="AA359" s="2234"/>
      <c r="AB359" s="2234"/>
      <c r="AC359" s="2234"/>
      <c r="AD359" s="2234"/>
      <c r="AE359" s="2234"/>
      <c r="AF359" s="2234"/>
      <c r="AG359" s="2234"/>
      <c r="AH359" s="2234"/>
      <c r="AI359" s="2234"/>
      <c r="AJ359" s="2234"/>
      <c r="AK359" s="2234"/>
      <c r="AL359" s="2234"/>
      <c r="AM359" s="2234"/>
      <c r="AN359" s="2234"/>
      <c r="AO359" s="2234"/>
      <c r="AP359" s="2234"/>
      <c r="AQ359" s="2234"/>
      <c r="AR359" s="2234"/>
      <c r="AS359" s="2234"/>
      <c r="AT359" s="2234"/>
      <c r="AU359" s="2234"/>
      <c r="AV359" s="2234"/>
      <c r="AW359" s="2234"/>
      <c r="AX359" s="2234"/>
      <c r="AY359" s="2234"/>
      <c r="AZ359" s="2234"/>
      <c r="BA359" s="2234"/>
      <c r="BB359" s="2234"/>
      <c r="BC359" s="2234"/>
      <c r="BD359" s="2234"/>
      <c r="BE359" s="2234"/>
      <c r="BF359" s="2234"/>
    </row>
    <row r="360" spans="1:58" ht="54.75" customHeight="1">
      <c r="A360" s="2234"/>
      <c r="B360" s="2234"/>
      <c r="C360" s="2234"/>
      <c r="D360" s="2234"/>
      <c r="E360" s="2234"/>
      <c r="F360" s="2234"/>
      <c r="G360" s="2234"/>
      <c r="H360" s="2234"/>
      <c r="I360" s="2234"/>
      <c r="J360" s="2234"/>
      <c r="K360" s="2234"/>
      <c r="L360" s="2234"/>
      <c r="M360" s="2234"/>
      <c r="N360" s="2234"/>
      <c r="O360" s="2234"/>
      <c r="P360" s="2062"/>
      <c r="Q360" s="2234"/>
      <c r="R360" s="2234"/>
      <c r="S360" s="2234"/>
      <c r="T360" s="2234"/>
      <c r="U360" s="2234"/>
      <c r="V360" s="2234"/>
      <c r="W360" s="2234"/>
      <c r="X360" s="2234"/>
      <c r="Y360" s="2234"/>
      <c r="Z360" s="2234"/>
      <c r="AA360" s="2234"/>
      <c r="AB360" s="2234"/>
      <c r="AC360" s="2234"/>
      <c r="AD360" s="2234"/>
      <c r="AE360" s="2234"/>
      <c r="AF360" s="2234"/>
      <c r="AG360" s="2234"/>
      <c r="AH360" s="2234"/>
      <c r="AI360" s="2234"/>
      <c r="AJ360" s="2234"/>
      <c r="AK360" s="2234"/>
      <c r="AL360" s="2234"/>
      <c r="AM360" s="2234"/>
      <c r="AN360" s="2234"/>
      <c r="AO360" s="2234"/>
      <c r="AP360" s="2234"/>
      <c r="AQ360" s="2234"/>
      <c r="AR360" s="2234"/>
      <c r="AS360" s="2234"/>
      <c r="AT360" s="2234"/>
      <c r="AU360" s="2234"/>
      <c r="AV360" s="2234"/>
      <c r="AW360" s="2234"/>
      <c r="AX360" s="2234"/>
      <c r="AY360" s="2234"/>
      <c r="AZ360" s="2234"/>
      <c r="BA360" s="2234"/>
      <c r="BB360" s="2234"/>
      <c r="BC360" s="2234"/>
      <c r="BD360" s="2234"/>
      <c r="BE360" s="2234"/>
      <c r="BF360" s="2234"/>
    </row>
    <row r="361" spans="1:58" ht="54.75" customHeight="1">
      <c r="A361" s="2234"/>
      <c r="B361" s="2234"/>
      <c r="C361" s="2234"/>
      <c r="D361" s="2234"/>
      <c r="E361" s="2234"/>
      <c r="F361" s="2234"/>
      <c r="G361" s="2234"/>
      <c r="H361" s="2234"/>
      <c r="I361" s="2234"/>
      <c r="J361" s="2234"/>
      <c r="K361" s="2234"/>
      <c r="L361" s="2234"/>
      <c r="M361" s="2234"/>
      <c r="N361" s="2234"/>
      <c r="O361" s="2234"/>
      <c r="P361" s="2062"/>
      <c r="Q361" s="2234"/>
      <c r="R361" s="2234"/>
      <c r="S361" s="2234"/>
      <c r="T361" s="2234"/>
      <c r="U361" s="2234"/>
      <c r="V361" s="2234"/>
      <c r="W361" s="2234"/>
      <c r="X361" s="2234"/>
      <c r="Y361" s="2234"/>
      <c r="Z361" s="2234"/>
      <c r="AA361" s="2234"/>
      <c r="AB361" s="2234"/>
      <c r="AC361" s="2234"/>
      <c r="AD361" s="2234"/>
      <c r="AE361" s="2234"/>
      <c r="AF361" s="2234"/>
      <c r="AG361" s="2234"/>
      <c r="AH361" s="2234"/>
      <c r="AI361" s="2234"/>
      <c r="AJ361" s="2234"/>
      <c r="AK361" s="2234"/>
      <c r="AL361" s="2234"/>
      <c r="AM361" s="2234"/>
      <c r="AN361" s="2234"/>
      <c r="AO361" s="2234"/>
      <c r="AP361" s="2234"/>
      <c r="AQ361" s="2234"/>
      <c r="AR361" s="2234"/>
      <c r="AS361" s="2234"/>
      <c r="AT361" s="2234"/>
      <c r="AU361" s="2234"/>
      <c r="AV361" s="2234"/>
      <c r="AW361" s="2234"/>
      <c r="AX361" s="2234"/>
      <c r="AY361" s="2234"/>
      <c r="AZ361" s="2234"/>
      <c r="BA361" s="2234"/>
      <c r="BB361" s="2234"/>
      <c r="BC361" s="2234"/>
      <c r="BD361" s="2234"/>
      <c r="BE361" s="2234"/>
      <c r="BF361" s="2234"/>
    </row>
    <row r="362" spans="1:58" ht="54.75" customHeight="1">
      <c r="A362" s="2234"/>
      <c r="B362" s="2234"/>
      <c r="C362" s="2234"/>
      <c r="D362" s="2234"/>
      <c r="E362" s="2234"/>
      <c r="F362" s="2234"/>
      <c r="G362" s="2234"/>
      <c r="H362" s="2234"/>
      <c r="I362" s="2234"/>
      <c r="J362" s="2234"/>
      <c r="K362" s="2234"/>
      <c r="L362" s="2234"/>
      <c r="M362" s="2234"/>
      <c r="N362" s="2234"/>
      <c r="O362" s="2234"/>
      <c r="P362" s="2062"/>
      <c r="Q362" s="2234"/>
      <c r="R362" s="2234"/>
      <c r="S362" s="2234"/>
      <c r="T362" s="2234"/>
      <c r="U362" s="2234"/>
      <c r="V362" s="2234"/>
      <c r="W362" s="2234"/>
      <c r="X362" s="2234"/>
      <c r="Y362" s="2234"/>
      <c r="Z362" s="2234"/>
      <c r="AA362" s="2234"/>
      <c r="AB362" s="2234"/>
      <c r="AC362" s="2234"/>
      <c r="AD362" s="2234"/>
      <c r="AE362" s="2234"/>
      <c r="AF362" s="2234"/>
      <c r="AG362" s="2234"/>
      <c r="AH362" s="2234"/>
      <c r="AI362" s="2234"/>
      <c r="AJ362" s="2234"/>
      <c r="AK362" s="2234"/>
      <c r="AL362" s="2234"/>
      <c r="AM362" s="2234"/>
      <c r="AN362" s="2234"/>
      <c r="AO362" s="2234"/>
      <c r="AP362" s="2234"/>
      <c r="AQ362" s="2234"/>
      <c r="AR362" s="2234"/>
      <c r="AS362" s="2234"/>
      <c r="AT362" s="2234"/>
      <c r="AU362" s="2234"/>
      <c r="AV362" s="2234"/>
      <c r="AW362" s="2234"/>
      <c r="AX362" s="2234"/>
      <c r="AY362" s="2234"/>
      <c r="AZ362" s="2234"/>
      <c r="BA362" s="2234"/>
      <c r="BB362" s="2234"/>
      <c r="BC362" s="2234"/>
      <c r="BD362" s="2234"/>
      <c r="BE362" s="2234"/>
      <c r="BF362" s="2234"/>
    </row>
    <row r="363" spans="1:58" ht="54.75" customHeight="1">
      <c r="A363" s="2234"/>
      <c r="B363" s="2234"/>
      <c r="C363" s="2234"/>
      <c r="D363" s="2234"/>
      <c r="E363" s="2234"/>
      <c r="F363" s="2234"/>
      <c r="G363" s="2234"/>
      <c r="H363" s="2234"/>
      <c r="I363" s="2234"/>
      <c r="J363" s="2234"/>
      <c r="K363" s="2234"/>
      <c r="L363" s="2234"/>
      <c r="M363" s="2234"/>
      <c r="N363" s="2234"/>
      <c r="O363" s="2234"/>
      <c r="P363" s="2062"/>
      <c r="Q363" s="2234"/>
      <c r="R363" s="2234"/>
      <c r="S363" s="2234"/>
      <c r="T363" s="2234"/>
      <c r="U363" s="2234"/>
      <c r="V363" s="2234"/>
      <c r="W363" s="2234"/>
      <c r="X363" s="2234"/>
      <c r="Y363" s="2234"/>
      <c r="Z363" s="2234"/>
      <c r="AA363" s="2234"/>
      <c r="AB363" s="2234"/>
      <c r="AC363" s="2234"/>
      <c r="AD363" s="2234"/>
      <c r="AE363" s="2234"/>
      <c r="AF363" s="2234"/>
      <c r="AG363" s="2234"/>
      <c r="AH363" s="2234"/>
      <c r="AI363" s="2234"/>
      <c r="AJ363" s="2234"/>
      <c r="AK363" s="2234"/>
      <c r="AL363" s="2234"/>
      <c r="AM363" s="2234"/>
      <c r="AN363" s="2234"/>
      <c r="AO363" s="2234"/>
      <c r="AP363" s="2234"/>
      <c r="AQ363" s="2234"/>
      <c r="AR363" s="2234"/>
      <c r="AS363" s="2234"/>
      <c r="AT363" s="2234"/>
      <c r="AU363" s="2234"/>
      <c r="AV363" s="2234"/>
      <c r="AW363" s="2234"/>
      <c r="AX363" s="2234"/>
      <c r="AY363" s="2234"/>
      <c r="AZ363" s="2234"/>
      <c r="BA363" s="2234"/>
      <c r="BB363" s="2234"/>
      <c r="BC363" s="2234"/>
      <c r="BD363" s="2234"/>
      <c r="BE363" s="2234"/>
      <c r="BF363" s="2234"/>
    </row>
    <row r="364" spans="1:58" ht="54.75" customHeight="1">
      <c r="A364" s="2234"/>
      <c r="B364" s="2234"/>
      <c r="C364" s="2234"/>
      <c r="D364" s="2234"/>
      <c r="E364" s="2234"/>
      <c r="F364" s="2234"/>
      <c r="G364" s="2234"/>
      <c r="H364" s="2234"/>
      <c r="I364" s="2234"/>
      <c r="J364" s="2234"/>
      <c r="K364" s="2234"/>
      <c r="L364" s="2234"/>
      <c r="M364" s="2234"/>
      <c r="N364" s="2234"/>
      <c r="O364" s="2234"/>
      <c r="P364" s="2062"/>
      <c r="Q364" s="2234"/>
      <c r="R364" s="2234"/>
      <c r="S364" s="2234"/>
      <c r="T364" s="2234"/>
      <c r="U364" s="2234"/>
      <c r="V364" s="2234"/>
      <c r="W364" s="2234"/>
      <c r="X364" s="2234"/>
      <c r="Y364" s="2234"/>
      <c r="Z364" s="2234"/>
      <c r="AA364" s="2234"/>
      <c r="AB364" s="2234"/>
      <c r="AC364" s="2234"/>
      <c r="AD364" s="2234"/>
      <c r="AE364" s="2234"/>
      <c r="AF364" s="2234"/>
      <c r="AG364" s="2234"/>
      <c r="AH364" s="2234"/>
      <c r="AI364" s="2234"/>
      <c r="AJ364" s="2234"/>
      <c r="AK364" s="2234"/>
      <c r="AL364" s="2234"/>
      <c r="AM364" s="2234"/>
      <c r="AN364" s="2234"/>
      <c r="AO364" s="2234"/>
      <c r="AP364" s="2234"/>
      <c r="AQ364" s="2234"/>
      <c r="AR364" s="2234"/>
      <c r="AS364" s="2234"/>
      <c r="AT364" s="2234"/>
      <c r="AU364" s="2234"/>
      <c r="AV364" s="2234"/>
      <c r="AW364" s="2234"/>
      <c r="AX364" s="2234"/>
      <c r="AY364" s="2234"/>
      <c r="AZ364" s="2234"/>
      <c r="BA364" s="2234"/>
      <c r="BB364" s="2234"/>
      <c r="BC364" s="2234"/>
      <c r="BD364" s="2234"/>
      <c r="BE364" s="2234"/>
      <c r="BF364" s="2234"/>
    </row>
    <row r="365" spans="1:58" ht="54.75" customHeight="1">
      <c r="A365" s="2234"/>
      <c r="B365" s="2234"/>
      <c r="C365" s="2234"/>
      <c r="D365" s="2234"/>
      <c r="E365" s="2234"/>
      <c r="F365" s="2234"/>
      <c r="G365" s="2234"/>
      <c r="H365" s="2234"/>
      <c r="I365" s="2234"/>
      <c r="J365" s="2234"/>
      <c r="K365" s="2234"/>
      <c r="L365" s="2234"/>
      <c r="M365" s="2234"/>
      <c r="N365" s="2234"/>
      <c r="O365" s="2234"/>
      <c r="P365" s="2062"/>
      <c r="Q365" s="2234"/>
      <c r="R365" s="2234"/>
      <c r="S365" s="2234"/>
      <c r="T365" s="2234"/>
      <c r="U365" s="2234"/>
      <c r="V365" s="2234"/>
      <c r="W365" s="2234"/>
      <c r="X365" s="2234"/>
      <c r="Y365" s="2234"/>
      <c r="Z365" s="2234"/>
      <c r="AA365" s="2234"/>
      <c r="AB365" s="2234"/>
      <c r="AC365" s="2234"/>
      <c r="AD365" s="2234"/>
      <c r="AE365" s="2234"/>
      <c r="AF365" s="2234"/>
      <c r="AG365" s="2234"/>
      <c r="AH365" s="2234"/>
      <c r="AI365" s="2234"/>
      <c r="AJ365" s="2234"/>
      <c r="AK365" s="2234"/>
      <c r="AL365" s="2234"/>
      <c r="AM365" s="2234"/>
      <c r="AN365" s="2234"/>
      <c r="AO365" s="2234"/>
      <c r="AP365" s="2234"/>
      <c r="AQ365" s="2234"/>
      <c r="AR365" s="2234"/>
      <c r="AS365" s="2234"/>
      <c r="AT365" s="2234"/>
      <c r="AU365" s="2234"/>
      <c r="AV365" s="2234"/>
      <c r="AW365" s="2234"/>
      <c r="AX365" s="2234"/>
      <c r="AY365" s="2234"/>
      <c r="AZ365" s="2234"/>
      <c r="BA365" s="2234"/>
      <c r="BB365" s="2234"/>
      <c r="BC365" s="2234"/>
      <c r="BD365" s="2234"/>
      <c r="BE365" s="2234"/>
      <c r="BF365" s="2234"/>
    </row>
    <row r="366" spans="1:58" ht="54.75" customHeight="1">
      <c r="A366" s="2234"/>
      <c r="B366" s="2234"/>
      <c r="C366" s="2234"/>
      <c r="D366" s="2234"/>
      <c r="E366" s="2234"/>
      <c r="F366" s="2234"/>
      <c r="G366" s="2234"/>
      <c r="H366" s="2234"/>
      <c r="I366" s="2234"/>
      <c r="J366" s="2234"/>
      <c r="K366" s="2234"/>
      <c r="L366" s="2234"/>
      <c r="M366" s="2234"/>
      <c r="N366" s="2234"/>
      <c r="O366" s="2234"/>
      <c r="P366" s="2062"/>
      <c r="Q366" s="2234"/>
      <c r="R366" s="2234"/>
      <c r="S366" s="2234"/>
      <c r="T366" s="2234"/>
      <c r="U366" s="2234"/>
      <c r="V366" s="2234"/>
      <c r="W366" s="2234"/>
      <c r="X366" s="2234"/>
      <c r="Y366" s="2234"/>
      <c r="Z366" s="2234"/>
      <c r="AA366" s="2234"/>
      <c r="AB366" s="2234"/>
      <c r="AC366" s="2234"/>
      <c r="AD366" s="2234"/>
      <c r="AE366" s="2234"/>
      <c r="AF366" s="2234"/>
      <c r="AG366" s="2234"/>
      <c r="AH366" s="2234"/>
      <c r="AI366" s="2234"/>
      <c r="AJ366" s="2234"/>
      <c r="AK366" s="2234"/>
      <c r="AL366" s="2234"/>
      <c r="AM366" s="2234"/>
      <c r="AN366" s="2234"/>
      <c r="AO366" s="2234"/>
      <c r="AP366" s="2234"/>
      <c r="AQ366" s="2234"/>
      <c r="AR366" s="2234"/>
      <c r="AS366" s="2234"/>
      <c r="AT366" s="2234"/>
      <c r="AU366" s="2234"/>
      <c r="AV366" s="2234"/>
      <c r="AW366" s="2234"/>
      <c r="AX366" s="2234"/>
      <c r="AY366" s="2234"/>
      <c r="AZ366" s="2234"/>
      <c r="BA366" s="2234"/>
      <c r="BB366" s="2234"/>
      <c r="BC366" s="2234"/>
      <c r="BD366" s="2234"/>
      <c r="BE366" s="2234"/>
      <c r="BF366" s="2234"/>
    </row>
    <row r="367" spans="1:58" ht="54.75" customHeight="1">
      <c r="A367" s="2234"/>
      <c r="B367" s="2234"/>
      <c r="C367" s="2234"/>
      <c r="D367" s="2234"/>
      <c r="E367" s="2234"/>
      <c r="F367" s="2234"/>
      <c r="G367" s="2234"/>
      <c r="H367" s="2234"/>
      <c r="I367" s="2234"/>
      <c r="J367" s="2234"/>
      <c r="K367" s="2234"/>
      <c r="L367" s="2234"/>
      <c r="M367" s="2234"/>
      <c r="N367" s="2234"/>
      <c r="O367" s="2234"/>
      <c r="P367" s="2062"/>
      <c r="Q367" s="2234"/>
      <c r="R367" s="2234"/>
      <c r="S367" s="2234"/>
      <c r="T367" s="2234"/>
      <c r="U367" s="2234"/>
      <c r="V367" s="2234"/>
      <c r="W367" s="2234"/>
      <c r="X367" s="2234"/>
      <c r="Y367" s="2234"/>
      <c r="Z367" s="2234"/>
      <c r="AA367" s="2234"/>
      <c r="AB367" s="2234"/>
      <c r="AC367" s="2234"/>
      <c r="AD367" s="2234"/>
      <c r="AE367" s="2234"/>
      <c r="AF367" s="2234"/>
      <c r="AG367" s="2234"/>
      <c r="AH367" s="2234"/>
      <c r="AI367" s="2234"/>
      <c r="AJ367" s="2234"/>
      <c r="AK367" s="2234"/>
      <c r="AL367" s="2234"/>
      <c r="AM367" s="2234"/>
      <c r="AN367" s="2234"/>
      <c r="AO367" s="2234"/>
      <c r="AP367" s="2234"/>
      <c r="AQ367" s="2234"/>
      <c r="AR367" s="2234"/>
      <c r="AS367" s="2234"/>
      <c r="AT367" s="2234"/>
      <c r="AU367" s="2234"/>
      <c r="AV367" s="2234"/>
      <c r="AW367" s="2234"/>
      <c r="AX367" s="2234"/>
      <c r="AY367" s="2234"/>
      <c r="AZ367" s="2234"/>
      <c r="BA367" s="2234"/>
      <c r="BB367" s="2234"/>
      <c r="BC367" s="2234"/>
      <c r="BD367" s="2234"/>
      <c r="BE367" s="2234"/>
      <c r="BF367" s="2234"/>
    </row>
    <row r="368" spans="1:58" ht="54.75" customHeight="1">
      <c r="A368" s="2234"/>
      <c r="B368" s="2234"/>
      <c r="C368" s="2234"/>
      <c r="D368" s="2234"/>
      <c r="E368" s="2234"/>
      <c r="F368" s="2234"/>
      <c r="G368" s="2234"/>
      <c r="H368" s="2234"/>
      <c r="I368" s="2234"/>
      <c r="J368" s="2234"/>
      <c r="K368" s="2234"/>
      <c r="L368" s="2234"/>
      <c r="M368" s="2234"/>
      <c r="N368" s="2234"/>
      <c r="O368" s="2234"/>
      <c r="P368" s="2062"/>
      <c r="Q368" s="2234"/>
      <c r="R368" s="2234"/>
      <c r="S368" s="2234"/>
      <c r="T368" s="2234"/>
      <c r="U368" s="2234"/>
      <c r="V368" s="2234"/>
      <c r="W368" s="2234"/>
      <c r="X368" s="2234"/>
      <c r="Y368" s="2234"/>
      <c r="Z368" s="2234"/>
      <c r="AA368" s="2234"/>
      <c r="AB368" s="2234"/>
      <c r="AC368" s="2234"/>
      <c r="AD368" s="2234"/>
      <c r="AE368" s="2234"/>
      <c r="AF368" s="2234"/>
      <c r="AG368" s="2234"/>
      <c r="AH368" s="2234"/>
      <c r="AI368" s="2234"/>
      <c r="AJ368" s="2234"/>
      <c r="AK368" s="2234"/>
      <c r="AL368" s="2234"/>
      <c r="AM368" s="2234"/>
      <c r="AN368" s="2234"/>
      <c r="AO368" s="2234"/>
      <c r="AP368" s="2234"/>
      <c r="AQ368" s="2234"/>
      <c r="AR368" s="2234"/>
      <c r="AS368" s="2234"/>
      <c r="AT368" s="2234"/>
      <c r="AU368" s="2234"/>
      <c r="AV368" s="2234"/>
      <c r="AW368" s="2234"/>
      <c r="AX368" s="2234"/>
      <c r="AY368" s="2234"/>
      <c r="AZ368" s="2234"/>
      <c r="BA368" s="2234"/>
      <c r="BB368" s="2234"/>
      <c r="BC368" s="2234"/>
      <c r="BD368" s="2234"/>
      <c r="BE368" s="2234"/>
      <c r="BF368" s="2234"/>
    </row>
    <row r="369" spans="1:58" ht="54.75" customHeight="1">
      <c r="A369" s="2234"/>
      <c r="B369" s="2234"/>
      <c r="C369" s="2234"/>
      <c r="D369" s="2234"/>
      <c r="E369" s="2234"/>
      <c r="F369" s="2234"/>
      <c r="G369" s="2234"/>
      <c r="H369" s="2234"/>
      <c r="I369" s="2234"/>
      <c r="J369" s="2234"/>
      <c r="K369" s="2234"/>
      <c r="L369" s="2234"/>
      <c r="M369" s="2234"/>
      <c r="N369" s="2234"/>
      <c r="O369" s="2234"/>
      <c r="P369" s="2062"/>
      <c r="Q369" s="2234"/>
      <c r="R369" s="2234"/>
      <c r="S369" s="2234"/>
      <c r="T369" s="2234"/>
      <c r="U369" s="2234"/>
      <c r="V369" s="2234"/>
      <c r="W369" s="2234"/>
      <c r="X369" s="2234"/>
      <c r="Y369" s="2234"/>
      <c r="Z369" s="2234"/>
      <c r="AA369" s="2234"/>
      <c r="AB369" s="2234"/>
      <c r="AC369" s="2234"/>
      <c r="AD369" s="2234"/>
      <c r="AE369" s="2234"/>
      <c r="AF369" s="2234"/>
      <c r="AG369" s="2234"/>
      <c r="AH369" s="2234"/>
      <c r="AI369" s="2234"/>
      <c r="AJ369" s="2234"/>
      <c r="AK369" s="2234"/>
      <c r="AL369" s="2234"/>
      <c r="AM369" s="2234"/>
      <c r="AN369" s="2234"/>
      <c r="AO369" s="2234"/>
      <c r="AP369" s="2234"/>
      <c r="AQ369" s="2234"/>
      <c r="AR369" s="2234"/>
      <c r="AS369" s="2234"/>
      <c r="AT369" s="2234"/>
      <c r="AU369" s="2234"/>
      <c r="AV369" s="2234"/>
      <c r="AW369" s="2234"/>
      <c r="AX369" s="2234"/>
      <c r="AY369" s="2234"/>
      <c r="AZ369" s="2234"/>
      <c r="BA369" s="2234"/>
      <c r="BB369" s="2234"/>
      <c r="BC369" s="2234"/>
      <c r="BD369" s="2234"/>
      <c r="BE369" s="2234"/>
      <c r="BF369" s="2234"/>
    </row>
    <row r="370" spans="1:58" ht="54.75" customHeight="1">
      <c r="A370" s="2234"/>
      <c r="B370" s="2234"/>
      <c r="C370" s="2234"/>
      <c r="D370" s="2234"/>
      <c r="E370" s="2234"/>
      <c r="F370" s="2234"/>
      <c r="G370" s="2234"/>
      <c r="H370" s="2234"/>
      <c r="I370" s="2234"/>
      <c r="J370" s="2234"/>
      <c r="K370" s="2234"/>
      <c r="L370" s="2234"/>
      <c r="M370" s="2234"/>
      <c r="N370" s="2234"/>
      <c r="O370" s="2234"/>
      <c r="P370" s="2062"/>
      <c r="Q370" s="2234"/>
      <c r="R370" s="2234"/>
      <c r="S370" s="2234"/>
      <c r="T370" s="2234"/>
      <c r="U370" s="2234"/>
      <c r="V370" s="2234"/>
      <c r="W370" s="2234"/>
      <c r="X370" s="2234"/>
      <c r="Y370" s="2234"/>
      <c r="Z370" s="2234"/>
      <c r="AA370" s="2234"/>
      <c r="AB370" s="2234"/>
      <c r="AC370" s="2234"/>
      <c r="AD370" s="2234"/>
      <c r="AE370" s="2234"/>
      <c r="AF370" s="2234"/>
      <c r="AG370" s="2234"/>
      <c r="AH370" s="2234"/>
      <c r="AI370" s="2234"/>
      <c r="AJ370" s="2234"/>
      <c r="AK370" s="2234"/>
      <c r="AL370" s="2234"/>
      <c r="AM370" s="2234"/>
      <c r="AN370" s="2234"/>
      <c r="AO370" s="2234"/>
      <c r="AP370" s="2234"/>
      <c r="AQ370" s="2234"/>
      <c r="AR370" s="2234"/>
      <c r="AS370" s="2234"/>
      <c r="AT370" s="2234"/>
      <c r="AU370" s="2234"/>
      <c r="AV370" s="2234"/>
      <c r="AW370" s="2234"/>
      <c r="AX370" s="2234"/>
      <c r="AY370" s="2234"/>
      <c r="AZ370" s="2234"/>
      <c r="BA370" s="2234"/>
      <c r="BB370" s="2234"/>
      <c r="BC370" s="2234"/>
      <c r="BD370" s="2234"/>
      <c r="BE370" s="2234"/>
      <c r="BF370" s="2234"/>
    </row>
    <row r="371" spans="1:58" ht="54.75" customHeight="1">
      <c r="A371" s="2234"/>
      <c r="B371" s="2234"/>
      <c r="C371" s="2234"/>
      <c r="D371" s="2234"/>
      <c r="E371" s="2234"/>
      <c r="F371" s="2234"/>
      <c r="G371" s="2234"/>
      <c r="H371" s="2234"/>
      <c r="I371" s="2234"/>
      <c r="J371" s="2234"/>
      <c r="K371" s="2234"/>
      <c r="L371" s="2234"/>
      <c r="M371" s="2234"/>
      <c r="N371" s="2234"/>
      <c r="O371" s="2234"/>
      <c r="P371" s="2062"/>
      <c r="Q371" s="2234"/>
      <c r="R371" s="2234"/>
      <c r="S371" s="2234"/>
      <c r="T371" s="2234"/>
      <c r="U371" s="2234"/>
      <c r="V371" s="2234"/>
      <c r="W371" s="2234"/>
      <c r="X371" s="2234"/>
      <c r="Y371" s="2234"/>
      <c r="Z371" s="2234"/>
      <c r="AA371" s="2234"/>
      <c r="AB371" s="2234"/>
      <c r="AC371" s="2234"/>
      <c r="AD371" s="2234"/>
      <c r="AE371" s="2234"/>
      <c r="AF371" s="2234"/>
      <c r="AG371" s="2234"/>
      <c r="AH371" s="2234"/>
      <c r="AI371" s="2234"/>
      <c r="AJ371" s="2234"/>
      <c r="AK371" s="2234"/>
      <c r="AL371" s="2234"/>
      <c r="AM371" s="2234"/>
      <c r="AN371" s="2234"/>
      <c r="AO371" s="2234"/>
      <c r="AP371" s="2234"/>
      <c r="AQ371" s="2234"/>
      <c r="AR371" s="2234"/>
      <c r="AS371" s="2234"/>
      <c r="AT371" s="2234"/>
      <c r="AU371" s="2234"/>
      <c r="AV371" s="2234"/>
      <c r="AW371" s="2234"/>
      <c r="AX371" s="2234"/>
      <c r="AY371" s="2234"/>
      <c r="AZ371" s="2234"/>
      <c r="BA371" s="2234"/>
      <c r="BB371" s="2234"/>
      <c r="BC371" s="2234"/>
      <c r="BD371" s="2234"/>
      <c r="BE371" s="2234"/>
      <c r="BF371" s="2234"/>
    </row>
    <row r="372" spans="1:58" ht="54.75" customHeight="1">
      <c r="A372" s="2234"/>
      <c r="B372" s="2234"/>
      <c r="C372" s="2234"/>
      <c r="D372" s="2234"/>
      <c r="E372" s="2234"/>
      <c r="F372" s="2234"/>
      <c r="G372" s="2234"/>
      <c r="H372" s="2234"/>
      <c r="I372" s="2234"/>
      <c r="J372" s="2234"/>
      <c r="K372" s="2234"/>
      <c r="L372" s="2234"/>
      <c r="M372" s="2234"/>
      <c r="N372" s="2234"/>
      <c r="O372" s="2234"/>
      <c r="P372" s="2062"/>
      <c r="Q372" s="2234"/>
      <c r="R372" s="2234"/>
      <c r="S372" s="2234"/>
      <c r="T372" s="2234"/>
      <c r="U372" s="2234"/>
      <c r="V372" s="2234"/>
      <c r="W372" s="2234"/>
      <c r="X372" s="2234"/>
      <c r="Y372" s="2234"/>
      <c r="Z372" s="2234"/>
      <c r="AA372" s="2234"/>
      <c r="AB372" s="2234"/>
      <c r="AC372" s="2234"/>
      <c r="AD372" s="2234"/>
      <c r="AE372" s="2234"/>
      <c r="AF372" s="2234"/>
      <c r="AG372" s="2234"/>
      <c r="AH372" s="2234"/>
      <c r="AI372" s="2234"/>
      <c r="AJ372" s="2234"/>
      <c r="AK372" s="2234"/>
      <c r="AL372" s="2234"/>
      <c r="AM372" s="2234"/>
      <c r="AN372" s="2234"/>
      <c r="AO372" s="2234"/>
      <c r="AP372" s="2234"/>
      <c r="AQ372" s="2234"/>
      <c r="AR372" s="2234"/>
      <c r="AS372" s="2234"/>
      <c r="AT372" s="2234"/>
      <c r="AU372" s="2234"/>
      <c r="AV372" s="2234"/>
      <c r="AW372" s="2234"/>
      <c r="AX372" s="2234"/>
      <c r="AY372" s="2234"/>
      <c r="AZ372" s="2234"/>
      <c r="BA372" s="2234"/>
      <c r="BB372" s="2234"/>
      <c r="BC372" s="2234"/>
      <c r="BD372" s="2234"/>
      <c r="BE372" s="2234"/>
      <c r="BF372" s="2234"/>
    </row>
    <row r="373" spans="1:58" ht="54.75" customHeight="1">
      <c r="A373" s="2234"/>
      <c r="B373" s="2234"/>
      <c r="C373" s="2234"/>
      <c r="D373" s="2234"/>
      <c r="E373" s="2234"/>
      <c r="F373" s="2234"/>
      <c r="G373" s="2234"/>
      <c r="H373" s="2234"/>
      <c r="I373" s="2234"/>
      <c r="J373" s="2234"/>
      <c r="K373" s="2234"/>
      <c r="L373" s="2234"/>
      <c r="M373" s="2234"/>
      <c r="N373" s="2234"/>
      <c r="O373" s="2234"/>
      <c r="P373" s="2062"/>
      <c r="Q373" s="2234"/>
      <c r="R373" s="2234"/>
      <c r="S373" s="2234"/>
      <c r="T373" s="2234"/>
      <c r="U373" s="2234"/>
      <c r="V373" s="2234"/>
      <c r="W373" s="2234"/>
      <c r="X373" s="2234"/>
      <c r="Y373" s="2234"/>
      <c r="Z373" s="2234"/>
      <c r="AA373" s="2234"/>
      <c r="AB373" s="2234"/>
      <c r="AC373" s="2234"/>
      <c r="AD373" s="2234"/>
      <c r="AE373" s="2234"/>
      <c r="AF373" s="2234"/>
      <c r="AG373" s="2234"/>
      <c r="AH373" s="2234"/>
      <c r="AI373" s="2234"/>
      <c r="AJ373" s="2234"/>
      <c r="AK373" s="2234"/>
      <c r="AL373" s="2234"/>
      <c r="AM373" s="2234"/>
      <c r="AN373" s="2234"/>
      <c r="AO373" s="2234"/>
      <c r="AP373" s="2234"/>
      <c r="AQ373" s="2234"/>
      <c r="AR373" s="2234"/>
      <c r="AS373" s="2234"/>
      <c r="AT373" s="2234"/>
      <c r="AU373" s="2234"/>
      <c r="AV373" s="2234"/>
      <c r="AW373" s="2234"/>
      <c r="AX373" s="2234"/>
      <c r="AY373" s="2234"/>
      <c r="AZ373" s="2234"/>
      <c r="BA373" s="2234"/>
      <c r="BB373" s="2234"/>
      <c r="BC373" s="2234"/>
      <c r="BD373" s="2234"/>
      <c r="BE373" s="2234"/>
      <c r="BF373" s="2234"/>
    </row>
    <row r="374" spans="1:58" ht="54.75" customHeight="1">
      <c r="A374" s="2234"/>
      <c r="B374" s="2234"/>
      <c r="C374" s="2234"/>
      <c r="D374" s="2234"/>
      <c r="E374" s="2234"/>
      <c r="F374" s="2234"/>
      <c r="G374" s="2234"/>
      <c r="H374" s="2234"/>
      <c r="I374" s="2234"/>
      <c r="J374" s="2234"/>
      <c r="K374" s="2234"/>
      <c r="L374" s="2234"/>
      <c r="M374" s="2234"/>
      <c r="N374" s="2234"/>
      <c r="O374" s="2234"/>
      <c r="P374" s="2062"/>
      <c r="Q374" s="2234"/>
      <c r="R374" s="2234"/>
      <c r="S374" s="2234"/>
      <c r="T374" s="2234"/>
      <c r="U374" s="2234"/>
      <c r="V374" s="2234"/>
      <c r="W374" s="2234"/>
      <c r="X374" s="2234"/>
      <c r="Y374" s="2234"/>
      <c r="Z374" s="2234"/>
      <c r="AA374" s="2234"/>
      <c r="AB374" s="2234"/>
      <c r="AC374" s="2234"/>
      <c r="AD374" s="2234"/>
      <c r="AE374" s="2234"/>
      <c r="AF374" s="2234"/>
      <c r="AG374" s="2234"/>
      <c r="AH374" s="2234"/>
      <c r="AI374" s="2234"/>
      <c r="AJ374" s="2234"/>
      <c r="AK374" s="2234"/>
      <c r="AL374" s="2234"/>
      <c r="AM374" s="2234"/>
      <c r="AN374" s="2234"/>
      <c r="AO374" s="2234"/>
      <c r="AP374" s="2234"/>
      <c r="AQ374" s="2234"/>
      <c r="AR374" s="2234"/>
      <c r="AS374" s="2234"/>
      <c r="AT374" s="2234"/>
      <c r="AU374" s="2234"/>
      <c r="AV374" s="2234"/>
      <c r="AW374" s="2234"/>
      <c r="AX374" s="2234"/>
      <c r="AY374" s="2234"/>
      <c r="AZ374" s="2234"/>
      <c r="BA374" s="2234"/>
      <c r="BB374" s="2234"/>
      <c r="BC374" s="2234"/>
      <c r="BD374" s="2234"/>
      <c r="BE374" s="2234"/>
      <c r="BF374" s="2234"/>
    </row>
    <row r="375" spans="1:58" ht="54.75" customHeight="1">
      <c r="A375" s="2234"/>
      <c r="B375" s="2234"/>
      <c r="C375" s="2234"/>
      <c r="D375" s="2234"/>
      <c r="E375" s="2234"/>
      <c r="F375" s="2234"/>
      <c r="G375" s="2234"/>
      <c r="H375" s="2234"/>
      <c r="I375" s="2234"/>
      <c r="J375" s="2234"/>
      <c r="K375" s="2234"/>
      <c r="L375" s="2234"/>
      <c r="M375" s="2234"/>
      <c r="N375" s="2234"/>
      <c r="O375" s="2234"/>
      <c r="P375" s="2062"/>
      <c r="Q375" s="2234"/>
      <c r="R375" s="2234"/>
      <c r="S375" s="2234"/>
      <c r="T375" s="2234"/>
      <c r="U375" s="2234"/>
      <c r="V375" s="2234"/>
      <c r="W375" s="2234"/>
      <c r="X375" s="2234"/>
      <c r="Y375" s="2234"/>
      <c r="Z375" s="2234"/>
      <c r="AA375" s="2234"/>
      <c r="AB375" s="2234"/>
      <c r="AC375" s="2234"/>
      <c r="AD375" s="2234"/>
      <c r="AE375" s="2234"/>
      <c r="AF375" s="2234"/>
      <c r="AG375" s="2234"/>
      <c r="AH375" s="2234"/>
      <c r="AI375" s="2234"/>
      <c r="AJ375" s="2234"/>
      <c r="AK375" s="2234"/>
      <c r="AL375" s="2234"/>
      <c r="AM375" s="2234"/>
      <c r="AN375" s="2234"/>
      <c r="AO375" s="2234"/>
      <c r="AP375" s="2234"/>
      <c r="AQ375" s="2234"/>
      <c r="AR375" s="2234"/>
      <c r="AS375" s="2234"/>
      <c r="AT375" s="2234"/>
      <c r="AU375" s="2234"/>
      <c r="AV375" s="2234"/>
      <c r="AW375" s="2234"/>
      <c r="AX375" s="2234"/>
      <c r="AY375" s="2234"/>
      <c r="AZ375" s="2234"/>
      <c r="BA375" s="2234"/>
      <c r="BB375" s="2234"/>
      <c r="BC375" s="2234"/>
      <c r="BD375" s="2234"/>
      <c r="BE375" s="2234"/>
      <c r="BF375" s="2234"/>
    </row>
    <row r="376" spans="1:58" ht="54.75" customHeight="1">
      <c r="A376" s="2234"/>
      <c r="B376" s="2234"/>
      <c r="C376" s="2234"/>
      <c r="D376" s="2234"/>
      <c r="E376" s="2234"/>
      <c r="F376" s="2234"/>
      <c r="G376" s="2234"/>
      <c r="H376" s="2234"/>
      <c r="I376" s="2234"/>
      <c r="J376" s="2234"/>
      <c r="K376" s="2234"/>
      <c r="L376" s="2234"/>
      <c r="M376" s="2234"/>
      <c r="N376" s="2234"/>
      <c r="O376" s="2234"/>
      <c r="P376" s="2062"/>
      <c r="Q376" s="2234"/>
      <c r="R376" s="2234"/>
      <c r="S376" s="2234"/>
      <c r="T376" s="2234"/>
      <c r="U376" s="2234"/>
      <c r="V376" s="2234"/>
      <c r="W376" s="2234"/>
      <c r="X376" s="2234"/>
      <c r="Y376" s="2234"/>
      <c r="Z376" s="2234"/>
      <c r="AA376" s="2234"/>
      <c r="AB376" s="2234"/>
      <c r="AC376" s="2234"/>
      <c r="AD376" s="2234"/>
      <c r="AE376" s="2234"/>
      <c r="AF376" s="2234"/>
      <c r="AG376" s="2234"/>
      <c r="AH376" s="2234"/>
      <c r="AI376" s="2234"/>
      <c r="AJ376" s="2234"/>
      <c r="AK376" s="2234"/>
      <c r="AL376" s="2234"/>
      <c r="AM376" s="2234"/>
      <c r="AN376" s="2234"/>
      <c r="AO376" s="2234"/>
      <c r="AP376" s="2234"/>
      <c r="AQ376" s="2234"/>
      <c r="AR376" s="2234"/>
      <c r="AS376" s="2234"/>
      <c r="AT376" s="2234"/>
      <c r="AU376" s="2234"/>
      <c r="AV376" s="2234"/>
      <c r="AW376" s="2234"/>
      <c r="AX376" s="2234"/>
      <c r="AY376" s="2234"/>
      <c r="AZ376" s="2234"/>
      <c r="BA376" s="2234"/>
      <c r="BB376" s="2234"/>
      <c r="BC376" s="2234"/>
      <c r="BD376" s="2234"/>
      <c r="BE376" s="2234"/>
      <c r="BF376" s="2234"/>
    </row>
    <row r="377" spans="1:58" ht="54.75" customHeight="1">
      <c r="A377" s="2234"/>
      <c r="B377" s="2234"/>
      <c r="C377" s="2234"/>
      <c r="D377" s="2234"/>
      <c r="E377" s="2234"/>
      <c r="F377" s="2234"/>
      <c r="G377" s="2234"/>
      <c r="H377" s="2234"/>
      <c r="I377" s="2234"/>
      <c r="J377" s="2234"/>
      <c r="K377" s="2234"/>
      <c r="L377" s="2234"/>
      <c r="M377" s="2234"/>
      <c r="N377" s="2234"/>
      <c r="O377" s="2234"/>
      <c r="P377" s="2062"/>
      <c r="Q377" s="2234"/>
      <c r="R377" s="2234"/>
      <c r="S377" s="2234"/>
      <c r="T377" s="2234"/>
      <c r="U377" s="2234"/>
      <c r="V377" s="2234"/>
      <c r="W377" s="2234"/>
      <c r="X377" s="2234"/>
      <c r="Y377" s="2234"/>
      <c r="Z377" s="2234"/>
      <c r="AA377" s="2234"/>
      <c r="AB377" s="2234"/>
      <c r="AC377" s="2234"/>
      <c r="AD377" s="2234"/>
      <c r="AE377" s="2234"/>
      <c r="AF377" s="2234"/>
      <c r="AG377" s="2234"/>
      <c r="AH377" s="2234"/>
      <c r="AI377" s="2234"/>
      <c r="AJ377" s="2234"/>
      <c r="AK377" s="2234"/>
      <c r="AL377" s="2234"/>
      <c r="AM377" s="2234"/>
      <c r="AN377" s="2234"/>
      <c r="AO377" s="2234"/>
      <c r="AP377" s="2234"/>
      <c r="AQ377" s="2234"/>
      <c r="AR377" s="2234"/>
      <c r="AS377" s="2234"/>
      <c r="AT377" s="2234"/>
      <c r="AU377" s="2234"/>
      <c r="AV377" s="2234"/>
      <c r="AW377" s="2234"/>
      <c r="AX377" s="2234"/>
      <c r="AY377" s="2234"/>
      <c r="AZ377" s="2234"/>
      <c r="BA377" s="2234"/>
      <c r="BB377" s="2234"/>
      <c r="BC377" s="2234"/>
      <c r="BD377" s="2234"/>
      <c r="BE377" s="2234"/>
      <c r="BF377" s="2234"/>
    </row>
    <row r="378" spans="1:58" ht="54.75" customHeight="1">
      <c r="A378" s="2234"/>
      <c r="B378" s="2234"/>
      <c r="C378" s="2234"/>
      <c r="D378" s="2234"/>
      <c r="E378" s="2234"/>
      <c r="F378" s="2234"/>
      <c r="G378" s="2234"/>
      <c r="H378" s="2234"/>
      <c r="I378" s="2234"/>
      <c r="J378" s="2234"/>
      <c r="K378" s="2234"/>
      <c r="L378" s="2234"/>
      <c r="M378" s="2234"/>
      <c r="N378" s="2234"/>
      <c r="O378" s="2234"/>
      <c r="P378" s="2062"/>
      <c r="Q378" s="2234"/>
      <c r="R378" s="2234"/>
      <c r="S378" s="2234"/>
      <c r="T378" s="2234"/>
      <c r="U378" s="2234"/>
      <c r="V378" s="2234"/>
      <c r="W378" s="2234"/>
      <c r="X378" s="2234"/>
      <c r="Y378" s="2234"/>
      <c r="Z378" s="2234"/>
      <c r="AA378" s="2234"/>
      <c r="AB378" s="2234"/>
      <c r="AC378" s="2234"/>
      <c r="AD378" s="2234"/>
      <c r="AE378" s="2234"/>
      <c r="AF378" s="2234"/>
      <c r="AG378" s="2234"/>
      <c r="AH378" s="2234"/>
      <c r="AI378" s="2234"/>
      <c r="AJ378" s="2234"/>
      <c r="AK378" s="2234"/>
      <c r="AL378" s="2234"/>
      <c r="AM378" s="2234"/>
      <c r="AN378" s="2234"/>
      <c r="AO378" s="2234"/>
      <c r="AP378" s="2234"/>
      <c r="AQ378" s="2234"/>
      <c r="AR378" s="2234"/>
      <c r="AS378" s="2234"/>
      <c r="AT378" s="2234"/>
      <c r="AU378" s="2234"/>
      <c r="AV378" s="2234"/>
      <c r="AW378" s="2234"/>
      <c r="AX378" s="2234"/>
      <c r="AY378" s="2234"/>
      <c r="AZ378" s="2234"/>
      <c r="BA378" s="2234"/>
      <c r="BB378" s="2234"/>
      <c r="BC378" s="2234"/>
      <c r="BD378" s="2234"/>
      <c r="BE378" s="2234"/>
      <c r="BF378" s="2234"/>
    </row>
    <row r="379" spans="1:58" ht="54.75" customHeight="1">
      <c r="A379" s="2234"/>
      <c r="B379" s="2234"/>
      <c r="C379" s="2234"/>
      <c r="D379" s="2234"/>
      <c r="E379" s="2234"/>
      <c r="F379" s="2234"/>
      <c r="G379" s="2234"/>
      <c r="H379" s="2234"/>
      <c r="I379" s="2234"/>
      <c r="J379" s="2234"/>
      <c r="K379" s="2234"/>
      <c r="L379" s="2234"/>
      <c r="M379" s="2234"/>
      <c r="N379" s="2234"/>
      <c r="O379" s="2234"/>
      <c r="P379" s="2062"/>
      <c r="Q379" s="2234"/>
      <c r="R379" s="2234"/>
      <c r="S379" s="2234"/>
      <c r="T379" s="2234"/>
      <c r="U379" s="2234"/>
      <c r="V379" s="2234"/>
      <c r="W379" s="2234"/>
      <c r="X379" s="2234"/>
      <c r="Y379" s="2234"/>
      <c r="Z379" s="2234"/>
      <c r="AA379" s="2234"/>
      <c r="AB379" s="2234"/>
      <c r="AC379" s="2234"/>
      <c r="AD379" s="2234"/>
      <c r="AE379" s="2234"/>
      <c r="AF379" s="2234"/>
      <c r="AG379" s="2234"/>
      <c r="AH379" s="2234"/>
      <c r="AI379" s="2234"/>
      <c r="AJ379" s="2234"/>
      <c r="AK379" s="2234"/>
      <c r="AL379" s="2234"/>
      <c r="AM379" s="2234"/>
      <c r="AN379" s="2234"/>
      <c r="AO379" s="2234"/>
      <c r="AP379" s="2234"/>
      <c r="AQ379" s="2234"/>
      <c r="AR379" s="2234"/>
      <c r="AS379" s="2234"/>
      <c r="AT379" s="2234"/>
      <c r="AU379" s="2234"/>
      <c r="AV379" s="2234"/>
      <c r="AW379" s="2234"/>
      <c r="AX379" s="2234"/>
      <c r="AY379" s="2234"/>
      <c r="AZ379" s="2234"/>
      <c r="BA379" s="2234"/>
      <c r="BB379" s="2234"/>
      <c r="BC379" s="2234"/>
      <c r="BD379" s="2234"/>
      <c r="BE379" s="2234"/>
      <c r="BF379" s="2234"/>
    </row>
    <row r="380" spans="1:58" ht="54.75" customHeight="1">
      <c r="A380" s="2234"/>
      <c r="B380" s="2234"/>
      <c r="C380" s="2234"/>
      <c r="D380" s="2234"/>
      <c r="E380" s="2234"/>
      <c r="F380" s="2234"/>
      <c r="G380" s="2234"/>
      <c r="H380" s="2234"/>
      <c r="I380" s="2234"/>
      <c r="J380" s="2234"/>
      <c r="K380" s="2234"/>
      <c r="L380" s="2234"/>
      <c r="M380" s="2234"/>
      <c r="N380" s="2234"/>
      <c r="O380" s="2234"/>
      <c r="P380" s="2062"/>
      <c r="Q380" s="2234"/>
      <c r="R380" s="2234"/>
      <c r="S380" s="2234"/>
      <c r="T380" s="2234"/>
      <c r="U380" s="2234"/>
      <c r="V380" s="2234"/>
      <c r="W380" s="2234"/>
      <c r="X380" s="2234"/>
      <c r="Y380" s="2234"/>
      <c r="Z380" s="2234"/>
      <c r="AA380" s="2234"/>
      <c r="AB380" s="2234"/>
      <c r="AC380" s="2234"/>
      <c r="AD380" s="2234"/>
      <c r="AE380" s="2234"/>
      <c r="AF380" s="2234"/>
      <c r="AG380" s="2234"/>
      <c r="AH380" s="2234"/>
      <c r="AI380" s="2234"/>
      <c r="AJ380" s="2234"/>
      <c r="AK380" s="2234"/>
      <c r="AL380" s="2234"/>
      <c r="AM380" s="2234"/>
      <c r="AN380" s="2234"/>
      <c r="AO380" s="2234"/>
      <c r="AP380" s="2234"/>
      <c r="AQ380" s="2234"/>
      <c r="AR380" s="2234"/>
      <c r="AS380" s="2234"/>
      <c r="AT380" s="2234"/>
      <c r="AU380" s="2234"/>
      <c r="AV380" s="2234"/>
      <c r="AW380" s="2234"/>
      <c r="AX380" s="2234"/>
      <c r="AY380" s="2234"/>
      <c r="AZ380" s="2234"/>
      <c r="BA380" s="2234"/>
      <c r="BB380" s="2234"/>
      <c r="BC380" s="2234"/>
      <c r="BD380" s="2234"/>
      <c r="BE380" s="2234"/>
      <c r="BF380" s="2234"/>
    </row>
    <row r="381" spans="1:58" ht="54.75" customHeight="1">
      <c r="A381" s="2234"/>
      <c r="B381" s="2234"/>
      <c r="C381" s="2234"/>
      <c r="D381" s="2234"/>
      <c r="E381" s="2234"/>
      <c r="F381" s="2234"/>
      <c r="G381" s="2234"/>
      <c r="H381" s="2234"/>
      <c r="I381" s="2234"/>
      <c r="J381" s="2234"/>
      <c r="K381" s="2234"/>
      <c r="L381" s="2234"/>
      <c r="M381" s="2234"/>
      <c r="N381" s="2234"/>
      <c r="O381" s="2234"/>
      <c r="P381" s="2062"/>
      <c r="Q381" s="2234"/>
      <c r="R381" s="2234"/>
      <c r="S381" s="2234"/>
      <c r="T381" s="2234"/>
      <c r="U381" s="2234"/>
      <c r="V381" s="2234"/>
      <c r="W381" s="2234"/>
      <c r="X381" s="2234"/>
      <c r="Y381" s="2234"/>
      <c r="Z381" s="2234"/>
      <c r="AA381" s="2234"/>
      <c r="AB381" s="2234"/>
      <c r="AC381" s="2234"/>
      <c r="AD381" s="2234"/>
      <c r="AE381" s="2234"/>
      <c r="AF381" s="2234"/>
      <c r="AG381" s="2234"/>
      <c r="AH381" s="2234"/>
      <c r="AI381" s="2234"/>
      <c r="AJ381" s="2234"/>
      <c r="AK381" s="2234"/>
      <c r="AL381" s="2234"/>
      <c r="AM381" s="2234"/>
      <c r="AN381" s="2234"/>
      <c r="AO381" s="2234"/>
      <c r="AP381" s="2234"/>
      <c r="AQ381" s="2234"/>
      <c r="AR381" s="2234"/>
      <c r="AS381" s="2234"/>
      <c r="AT381" s="2234"/>
      <c r="AU381" s="2234"/>
      <c r="AV381" s="2234"/>
      <c r="AW381" s="2234"/>
      <c r="AX381" s="2234"/>
      <c r="AY381" s="2234"/>
      <c r="AZ381" s="2234"/>
      <c r="BA381" s="2234"/>
      <c r="BB381" s="2234"/>
      <c r="BC381" s="2234"/>
      <c r="BD381" s="2234"/>
      <c r="BE381" s="2234"/>
      <c r="BF381" s="2234"/>
    </row>
    <row r="382" spans="1:58" ht="54.75" customHeight="1">
      <c r="A382" s="2234"/>
      <c r="B382" s="2234"/>
      <c r="C382" s="2234"/>
      <c r="D382" s="2234"/>
      <c r="E382" s="2234"/>
      <c r="F382" s="2234"/>
      <c r="G382" s="2234"/>
      <c r="H382" s="2234"/>
      <c r="I382" s="2234"/>
      <c r="J382" s="2234"/>
      <c r="K382" s="2234"/>
      <c r="L382" s="2234"/>
      <c r="M382" s="2234"/>
      <c r="N382" s="2234"/>
      <c r="O382" s="2234"/>
      <c r="P382" s="2062"/>
      <c r="Q382" s="2234"/>
      <c r="R382" s="2234"/>
      <c r="S382" s="2234"/>
      <c r="T382" s="2234"/>
      <c r="U382" s="2234"/>
      <c r="V382" s="2234"/>
      <c r="W382" s="2234"/>
      <c r="X382" s="2234"/>
      <c r="Y382" s="2234"/>
      <c r="Z382" s="2234"/>
      <c r="AA382" s="2234"/>
      <c r="AB382" s="2234"/>
      <c r="AC382" s="2234"/>
      <c r="AD382" s="2234"/>
      <c r="AE382" s="2234"/>
      <c r="AF382" s="2234"/>
      <c r="AG382" s="2234"/>
      <c r="AH382" s="2234"/>
      <c r="AI382" s="2234"/>
      <c r="AJ382" s="2234"/>
      <c r="AK382" s="2234"/>
      <c r="AL382" s="2234"/>
      <c r="AM382" s="2234"/>
      <c r="AN382" s="2234"/>
      <c r="AO382" s="2234"/>
      <c r="AP382" s="2234"/>
      <c r="AQ382" s="2234"/>
      <c r="AR382" s="2234"/>
      <c r="AS382" s="2234"/>
      <c r="AT382" s="2234"/>
      <c r="AU382" s="2234"/>
      <c r="AV382" s="2234"/>
      <c r="AW382" s="2234"/>
      <c r="AX382" s="2234"/>
      <c r="AY382" s="2234"/>
      <c r="AZ382" s="2234"/>
      <c r="BA382" s="2234"/>
      <c r="BB382" s="2234"/>
      <c r="BC382" s="2234"/>
      <c r="BD382" s="2234"/>
      <c r="BE382" s="2234"/>
      <c r="BF382" s="2234"/>
    </row>
    <row r="383" spans="1:58" ht="54.75" customHeight="1">
      <c r="A383" s="2234"/>
      <c r="B383" s="2234"/>
      <c r="C383" s="2234"/>
      <c r="D383" s="2234"/>
      <c r="E383" s="2234"/>
      <c r="F383" s="2234"/>
      <c r="G383" s="2234"/>
      <c r="H383" s="2234"/>
      <c r="I383" s="2234"/>
      <c r="J383" s="2234"/>
      <c r="K383" s="2234"/>
      <c r="L383" s="2234"/>
      <c r="M383" s="2234"/>
      <c r="N383" s="2234"/>
      <c r="O383" s="2234"/>
      <c r="P383" s="2062"/>
      <c r="Q383" s="2234"/>
      <c r="R383" s="2234"/>
      <c r="S383" s="2234"/>
      <c r="T383" s="2234"/>
      <c r="U383" s="2234"/>
      <c r="V383" s="2234"/>
      <c r="W383" s="2234"/>
      <c r="X383" s="2234"/>
      <c r="Y383" s="2234"/>
      <c r="Z383" s="2234"/>
      <c r="AA383" s="2234"/>
      <c r="AB383" s="2234"/>
      <c r="AC383" s="2234"/>
      <c r="AD383" s="2234"/>
      <c r="AE383" s="2234"/>
      <c r="AF383" s="2234"/>
      <c r="AG383" s="2234"/>
      <c r="AH383" s="2234"/>
      <c r="AI383" s="2234"/>
      <c r="AJ383" s="2234"/>
      <c r="AK383" s="2234"/>
      <c r="AL383" s="2234"/>
      <c r="AM383" s="2234"/>
      <c r="AN383" s="2234"/>
      <c r="AO383" s="2234"/>
      <c r="AP383" s="2234"/>
      <c r="AQ383" s="2234"/>
      <c r="AR383" s="2234"/>
      <c r="AS383" s="2234"/>
      <c r="AT383" s="2234"/>
      <c r="AU383" s="2234"/>
      <c r="AV383" s="2234"/>
      <c r="AW383" s="2234"/>
      <c r="AX383" s="2234"/>
      <c r="AY383" s="2234"/>
      <c r="AZ383" s="2234"/>
      <c r="BA383" s="2234"/>
      <c r="BB383" s="2234"/>
      <c r="BC383" s="2234"/>
      <c r="BD383" s="2234"/>
      <c r="BE383" s="2234"/>
      <c r="BF383" s="2234"/>
    </row>
    <row r="384" spans="1:58" ht="54.75" customHeight="1">
      <c r="A384" s="2234"/>
      <c r="B384" s="2234"/>
      <c r="C384" s="2234"/>
      <c r="D384" s="2234"/>
      <c r="E384" s="2234"/>
      <c r="F384" s="2234"/>
      <c r="G384" s="2234"/>
      <c r="H384" s="2234"/>
      <c r="I384" s="2234"/>
      <c r="J384" s="2234"/>
      <c r="K384" s="2234"/>
      <c r="L384" s="2234"/>
      <c r="M384" s="2234"/>
      <c r="N384" s="2234"/>
      <c r="O384" s="2234"/>
      <c r="P384" s="2062"/>
      <c r="Q384" s="2234"/>
      <c r="R384" s="2234"/>
      <c r="S384" s="2234"/>
      <c r="T384" s="2234"/>
      <c r="U384" s="2234"/>
      <c r="V384" s="2234"/>
      <c r="W384" s="2234"/>
      <c r="X384" s="2234"/>
      <c r="Y384" s="2234"/>
      <c r="Z384" s="2234"/>
      <c r="AA384" s="2234"/>
      <c r="AB384" s="2234"/>
      <c r="AC384" s="2234"/>
      <c r="AD384" s="2234"/>
      <c r="AE384" s="2234"/>
      <c r="AF384" s="2234"/>
      <c r="AG384" s="2234"/>
      <c r="AH384" s="2234"/>
      <c r="AI384" s="2234"/>
      <c r="AJ384" s="2234"/>
      <c r="AK384" s="2234"/>
      <c r="AL384" s="2234"/>
      <c r="AM384" s="2234"/>
      <c r="AN384" s="2234"/>
      <c r="AO384" s="2234"/>
      <c r="AP384" s="2234"/>
      <c r="AQ384" s="2234"/>
      <c r="AR384" s="2234"/>
      <c r="AS384" s="2234"/>
      <c r="AT384" s="2234"/>
      <c r="AU384" s="2234"/>
      <c r="AV384" s="2234"/>
      <c r="AW384" s="2234"/>
      <c r="AX384" s="2234"/>
      <c r="AY384" s="2234"/>
      <c r="AZ384" s="2234"/>
      <c r="BA384" s="2234"/>
      <c r="BB384" s="2234"/>
      <c r="BC384" s="2234"/>
      <c r="BD384" s="2234"/>
      <c r="BE384" s="2234"/>
      <c r="BF384" s="2234"/>
    </row>
    <row r="385" spans="1:58" ht="54.75" customHeight="1">
      <c r="A385" s="2234"/>
      <c r="B385" s="2234"/>
      <c r="C385" s="2234"/>
      <c r="D385" s="2234"/>
      <c r="E385" s="2234"/>
      <c r="F385" s="2234"/>
      <c r="G385" s="2234"/>
      <c r="H385" s="2234"/>
      <c r="I385" s="2234"/>
      <c r="J385" s="2234"/>
      <c r="K385" s="2234"/>
      <c r="L385" s="2234"/>
      <c r="M385" s="2234"/>
      <c r="N385" s="2234"/>
      <c r="O385" s="2234"/>
      <c r="P385" s="2062"/>
      <c r="Q385" s="2234"/>
      <c r="R385" s="2234"/>
      <c r="S385" s="2234"/>
      <c r="T385" s="2234"/>
      <c r="U385" s="2234"/>
      <c r="V385" s="2234"/>
      <c r="W385" s="2234"/>
      <c r="X385" s="2234"/>
      <c r="Y385" s="2234"/>
      <c r="Z385" s="2234"/>
      <c r="AA385" s="2234"/>
      <c r="AB385" s="2234"/>
      <c r="AC385" s="2234"/>
      <c r="AD385" s="2234"/>
      <c r="AE385" s="2234"/>
      <c r="AF385" s="2234"/>
      <c r="AG385" s="2234"/>
      <c r="AH385" s="2234"/>
      <c r="AI385" s="2234"/>
      <c r="AJ385" s="2234"/>
      <c r="AK385" s="2234"/>
      <c r="AL385" s="2234"/>
      <c r="AM385" s="2234"/>
      <c r="AN385" s="2234"/>
      <c r="AO385" s="2234"/>
      <c r="AP385" s="2234"/>
      <c r="AQ385" s="2234"/>
      <c r="AR385" s="2234"/>
      <c r="AS385" s="2234"/>
      <c r="AT385" s="2234"/>
      <c r="AU385" s="2234"/>
      <c r="AV385" s="2234"/>
      <c r="AW385" s="2234"/>
      <c r="AX385" s="2234"/>
      <c r="AY385" s="2234"/>
      <c r="AZ385" s="2234"/>
      <c r="BA385" s="2234"/>
      <c r="BB385" s="2234"/>
      <c r="BC385" s="2234"/>
      <c r="BD385" s="2234"/>
      <c r="BE385" s="2234"/>
      <c r="BF385" s="2234"/>
    </row>
    <row r="386" spans="1:58" ht="54.75" customHeight="1">
      <c r="A386" s="2234"/>
      <c r="B386" s="2234"/>
      <c r="C386" s="2234"/>
      <c r="D386" s="2234"/>
      <c r="E386" s="2234"/>
      <c r="F386" s="2234"/>
      <c r="G386" s="2234"/>
      <c r="H386" s="2234"/>
      <c r="I386" s="2234"/>
      <c r="J386" s="2234"/>
      <c r="K386" s="2234"/>
      <c r="L386" s="2234"/>
      <c r="M386" s="2234"/>
      <c r="N386" s="2234"/>
      <c r="O386" s="2234"/>
      <c r="P386" s="2062"/>
      <c r="Q386" s="2234"/>
      <c r="R386" s="2234"/>
      <c r="S386" s="2234"/>
      <c r="T386" s="2234"/>
      <c r="U386" s="2234"/>
      <c r="V386" s="2234"/>
      <c r="W386" s="2234"/>
      <c r="X386" s="2234"/>
      <c r="Y386" s="2234"/>
      <c r="Z386" s="2234"/>
      <c r="AA386" s="2234"/>
      <c r="AB386" s="2234"/>
      <c r="AC386" s="2234"/>
      <c r="AD386" s="2234"/>
      <c r="AE386" s="2234"/>
      <c r="AF386" s="2234"/>
      <c r="AG386" s="2234"/>
      <c r="AH386" s="2234"/>
      <c r="AI386" s="2234"/>
      <c r="AJ386" s="2234"/>
      <c r="AK386" s="2234"/>
      <c r="AL386" s="2234"/>
      <c r="AM386" s="2234"/>
      <c r="AN386" s="2234"/>
      <c r="AO386" s="2234"/>
      <c r="AP386" s="2234"/>
      <c r="AQ386" s="2234"/>
      <c r="AR386" s="2234"/>
      <c r="AS386" s="2234"/>
      <c r="AT386" s="2234"/>
      <c r="AU386" s="2234"/>
      <c r="AV386" s="2234"/>
      <c r="AW386" s="2234"/>
      <c r="AX386" s="2234"/>
      <c r="AY386" s="2234"/>
      <c r="AZ386" s="2234"/>
      <c r="BA386" s="2234"/>
      <c r="BB386" s="2234"/>
      <c r="BC386" s="2234"/>
      <c r="BD386" s="2234"/>
      <c r="BE386" s="2234"/>
      <c r="BF386" s="2234"/>
    </row>
    <row r="387" spans="1:58" ht="54.75" customHeight="1">
      <c r="A387" s="2234"/>
      <c r="B387" s="2234"/>
      <c r="C387" s="2234"/>
      <c r="D387" s="2234"/>
      <c r="E387" s="2234"/>
      <c r="F387" s="2234"/>
      <c r="G387" s="2234"/>
      <c r="H387" s="2234"/>
      <c r="I387" s="2234"/>
      <c r="J387" s="2234"/>
      <c r="K387" s="2234"/>
      <c r="L387" s="2234"/>
      <c r="M387" s="2234"/>
      <c r="N387" s="2234"/>
      <c r="O387" s="2234"/>
      <c r="P387" s="2062"/>
      <c r="Q387" s="2234"/>
      <c r="R387" s="2234"/>
      <c r="S387" s="2234"/>
      <c r="T387" s="2234"/>
      <c r="U387" s="2234"/>
      <c r="V387" s="2234"/>
      <c r="W387" s="2234"/>
      <c r="X387" s="2234"/>
      <c r="Y387" s="2234"/>
      <c r="Z387" s="2234"/>
      <c r="AA387" s="2234"/>
      <c r="AB387" s="2234"/>
      <c r="AC387" s="2234"/>
      <c r="AD387" s="2234"/>
      <c r="AE387" s="2234"/>
      <c r="AF387" s="2234"/>
      <c r="AG387" s="2234"/>
      <c r="AH387" s="2234"/>
      <c r="AI387" s="2234"/>
      <c r="AJ387" s="2234"/>
      <c r="AK387" s="2234"/>
      <c r="AL387" s="2234"/>
      <c r="AM387" s="2234"/>
      <c r="AN387" s="2234"/>
      <c r="AO387" s="2234"/>
      <c r="AP387" s="2234"/>
      <c r="AQ387" s="2234"/>
      <c r="AR387" s="2234"/>
      <c r="AS387" s="2234"/>
      <c r="AT387" s="2234"/>
      <c r="AU387" s="2234"/>
      <c r="AV387" s="2234"/>
      <c r="AW387" s="2234"/>
      <c r="AX387" s="2234"/>
      <c r="AY387" s="2234"/>
      <c r="AZ387" s="2234"/>
      <c r="BA387" s="2234"/>
      <c r="BB387" s="2234"/>
      <c r="BC387" s="2234"/>
      <c r="BD387" s="2234"/>
      <c r="BE387" s="2234"/>
      <c r="BF387" s="2234"/>
    </row>
    <row r="388" spans="1:58" ht="54.75" customHeight="1">
      <c r="A388" s="2234"/>
      <c r="B388" s="2234"/>
      <c r="C388" s="2234"/>
      <c r="D388" s="2234"/>
      <c r="E388" s="2234"/>
      <c r="F388" s="2234"/>
      <c r="G388" s="2234"/>
      <c r="H388" s="2234"/>
      <c r="I388" s="2234"/>
      <c r="J388" s="2234"/>
      <c r="K388" s="2234"/>
      <c r="L388" s="2234"/>
      <c r="M388" s="2234"/>
      <c r="N388" s="2234"/>
      <c r="O388" s="2234"/>
      <c r="P388" s="2062"/>
      <c r="Q388" s="2234"/>
      <c r="R388" s="2234"/>
      <c r="S388" s="2234"/>
      <c r="T388" s="2234"/>
      <c r="U388" s="2234"/>
      <c r="V388" s="2234"/>
      <c r="W388" s="2234"/>
      <c r="X388" s="2234"/>
      <c r="Y388" s="2234"/>
      <c r="Z388" s="2234"/>
      <c r="AA388" s="2234"/>
      <c r="AB388" s="2234"/>
      <c r="AC388" s="2234"/>
      <c r="AD388" s="2234"/>
      <c r="AE388" s="2234"/>
      <c r="AF388" s="2234"/>
      <c r="AG388" s="2234"/>
      <c r="AH388" s="2234"/>
      <c r="AI388" s="2234"/>
      <c r="AJ388" s="2234"/>
      <c r="AK388" s="2234"/>
      <c r="AL388" s="2234"/>
      <c r="AM388" s="2234"/>
      <c r="AN388" s="2234"/>
      <c r="AO388" s="2234"/>
      <c r="AP388" s="2234"/>
      <c r="AQ388" s="2234"/>
      <c r="AR388" s="2234"/>
      <c r="AS388" s="2234"/>
      <c r="AT388" s="2234"/>
      <c r="AU388" s="2234"/>
      <c r="AV388" s="2234"/>
      <c r="AW388" s="2234"/>
      <c r="AX388" s="2234"/>
      <c r="AY388" s="2234"/>
      <c r="AZ388" s="2234"/>
      <c r="BA388" s="2234"/>
      <c r="BB388" s="2234"/>
      <c r="BC388" s="2234"/>
      <c r="BD388" s="2234"/>
      <c r="BE388" s="2234"/>
      <c r="BF388" s="2234"/>
    </row>
    <row r="389" spans="1:58" ht="54.75" customHeight="1">
      <c r="A389" s="2234"/>
      <c r="B389" s="2234"/>
      <c r="C389" s="2234"/>
      <c r="D389" s="2234"/>
      <c r="E389" s="2234"/>
      <c r="F389" s="2234"/>
      <c r="G389" s="2234"/>
      <c r="H389" s="2234"/>
      <c r="I389" s="2234"/>
      <c r="J389" s="2234"/>
      <c r="K389" s="2234"/>
      <c r="L389" s="2234"/>
      <c r="M389" s="2234"/>
      <c r="N389" s="2234"/>
      <c r="O389" s="2234"/>
      <c r="P389" s="2062"/>
      <c r="Q389" s="2234"/>
      <c r="R389" s="2234"/>
      <c r="S389" s="2234"/>
      <c r="T389" s="2234"/>
      <c r="U389" s="2234"/>
      <c r="V389" s="2234"/>
      <c r="W389" s="2234"/>
      <c r="X389" s="2234"/>
      <c r="Y389" s="2234"/>
      <c r="Z389" s="2234"/>
      <c r="AA389" s="2234"/>
      <c r="AB389" s="2234"/>
      <c r="AC389" s="2234"/>
      <c r="AD389" s="2234"/>
      <c r="AE389" s="2234"/>
      <c r="AF389" s="2234"/>
      <c r="AG389" s="2234"/>
      <c r="AH389" s="2234"/>
      <c r="AI389" s="2234"/>
      <c r="AJ389" s="2234"/>
      <c r="AK389" s="2234"/>
      <c r="AL389" s="2234"/>
      <c r="AM389" s="2234"/>
      <c r="AN389" s="2234"/>
      <c r="AO389" s="2234"/>
      <c r="AP389" s="2234"/>
      <c r="AQ389" s="2234"/>
      <c r="AR389" s="2234"/>
      <c r="AS389" s="2234"/>
      <c r="AT389" s="2234"/>
      <c r="AU389" s="2234"/>
      <c r="AV389" s="2234"/>
      <c r="AW389" s="2234"/>
      <c r="AX389" s="2234"/>
      <c r="AY389" s="2234"/>
      <c r="AZ389" s="2234"/>
      <c r="BA389" s="2234"/>
      <c r="BB389" s="2234"/>
      <c r="BC389" s="2234"/>
      <c r="BD389" s="2234"/>
      <c r="BE389" s="2234"/>
      <c r="BF389" s="2234"/>
    </row>
    <row r="390" spans="1:58" ht="54.75" customHeight="1">
      <c r="A390" s="2234"/>
      <c r="B390" s="2234"/>
      <c r="C390" s="2234"/>
      <c r="D390" s="2234"/>
      <c r="E390" s="2234"/>
      <c r="F390" s="2234"/>
      <c r="G390" s="2234"/>
      <c r="H390" s="2234"/>
      <c r="I390" s="2234"/>
      <c r="J390" s="2234"/>
      <c r="K390" s="2234"/>
      <c r="L390" s="2234"/>
      <c r="M390" s="2234"/>
      <c r="N390" s="2234"/>
      <c r="O390" s="2234"/>
      <c r="P390" s="2062"/>
      <c r="Q390" s="2234"/>
      <c r="R390" s="2234"/>
      <c r="S390" s="2234"/>
      <c r="T390" s="2234"/>
      <c r="U390" s="2234"/>
      <c r="V390" s="2234"/>
      <c r="W390" s="2234"/>
      <c r="X390" s="2234"/>
      <c r="Y390" s="2234"/>
      <c r="Z390" s="2234"/>
      <c r="AA390" s="2234"/>
      <c r="AB390" s="2234"/>
      <c r="AC390" s="2234"/>
      <c r="AD390" s="2234"/>
      <c r="AE390" s="2234"/>
      <c r="AF390" s="2234"/>
      <c r="AG390" s="2234"/>
      <c r="AH390" s="2234"/>
      <c r="AI390" s="2234"/>
      <c r="AJ390" s="2234"/>
      <c r="AK390" s="2234"/>
      <c r="AL390" s="2234"/>
      <c r="AM390" s="2234"/>
      <c r="AN390" s="2234"/>
      <c r="AO390" s="2234"/>
      <c r="AP390" s="2234"/>
      <c r="AQ390" s="2234"/>
      <c r="AR390" s="2234"/>
      <c r="AS390" s="2234"/>
      <c r="AT390" s="2234"/>
      <c r="AU390" s="2234"/>
      <c r="AV390" s="2234"/>
      <c r="AW390" s="2234"/>
      <c r="AX390" s="2234"/>
      <c r="AY390" s="2234"/>
      <c r="AZ390" s="2234"/>
      <c r="BA390" s="2234"/>
      <c r="BB390" s="2234"/>
      <c r="BC390" s="2234"/>
      <c r="BD390" s="2234"/>
      <c r="BE390" s="2234"/>
      <c r="BF390" s="2234"/>
    </row>
    <row r="391" spans="1:58" ht="54.75" customHeight="1">
      <c r="A391" s="2234"/>
      <c r="B391" s="2234"/>
      <c r="C391" s="2234"/>
      <c r="D391" s="2234"/>
      <c r="E391" s="2234"/>
      <c r="F391" s="2234"/>
      <c r="G391" s="2234"/>
      <c r="H391" s="2234"/>
      <c r="I391" s="2234"/>
      <c r="J391" s="2234"/>
      <c r="K391" s="2234"/>
      <c r="L391" s="2234"/>
      <c r="M391" s="2234"/>
      <c r="N391" s="2234"/>
      <c r="O391" s="2234"/>
      <c r="P391" s="2062"/>
      <c r="Q391" s="2234"/>
      <c r="R391" s="2234"/>
      <c r="S391" s="2234"/>
      <c r="T391" s="2234"/>
      <c r="U391" s="2234"/>
      <c r="V391" s="2234"/>
      <c r="W391" s="2234"/>
      <c r="X391" s="2234"/>
      <c r="Y391" s="2234"/>
      <c r="Z391" s="2234"/>
      <c r="AA391" s="2234"/>
      <c r="AB391" s="2234"/>
      <c r="AC391" s="2234"/>
      <c r="AD391" s="2234"/>
      <c r="AE391" s="2234"/>
      <c r="AF391" s="2234"/>
      <c r="AG391" s="2234"/>
      <c r="AH391" s="2234"/>
      <c r="AI391" s="2234"/>
      <c r="AJ391" s="2234"/>
      <c r="AK391" s="2234"/>
      <c r="AL391" s="2234"/>
      <c r="AM391" s="2234"/>
      <c r="AN391" s="2234"/>
      <c r="AO391" s="2234"/>
      <c r="AP391" s="2234"/>
      <c r="AQ391" s="2234"/>
      <c r="AR391" s="2234"/>
      <c r="AS391" s="2234"/>
      <c r="AT391" s="2234"/>
      <c r="AU391" s="2234"/>
      <c r="AV391" s="2234"/>
      <c r="AW391" s="2234"/>
      <c r="AX391" s="2234"/>
      <c r="AY391" s="2234"/>
      <c r="AZ391" s="2234"/>
      <c r="BA391" s="2234"/>
      <c r="BB391" s="2234"/>
      <c r="BC391" s="2234"/>
      <c r="BD391" s="2234"/>
      <c r="BE391" s="2234"/>
      <c r="BF391" s="2234"/>
    </row>
    <row r="392" spans="1:58" ht="54.75" customHeight="1">
      <c r="A392" s="2234"/>
      <c r="B392" s="2234"/>
      <c r="C392" s="2234"/>
      <c r="D392" s="2234"/>
      <c r="E392" s="2234"/>
      <c r="F392" s="2234"/>
      <c r="G392" s="2234"/>
      <c r="H392" s="2234"/>
      <c r="I392" s="2234"/>
      <c r="J392" s="2234"/>
      <c r="K392" s="2234"/>
      <c r="L392" s="2234"/>
      <c r="M392" s="2234"/>
      <c r="N392" s="2234"/>
      <c r="O392" s="2234"/>
      <c r="P392" s="2062"/>
      <c r="Q392" s="2234"/>
      <c r="R392" s="2234"/>
      <c r="S392" s="2234"/>
      <c r="T392" s="2234"/>
      <c r="U392" s="2234"/>
      <c r="V392" s="2234"/>
      <c r="W392" s="2234"/>
      <c r="X392" s="2234"/>
      <c r="Y392" s="2234"/>
      <c r="Z392" s="2234"/>
      <c r="AA392" s="2234"/>
      <c r="AB392" s="2234"/>
      <c r="AC392" s="2234"/>
      <c r="AD392" s="2234"/>
      <c r="AE392" s="2234"/>
      <c r="AF392" s="2234"/>
      <c r="AG392" s="2234"/>
      <c r="AH392" s="2234"/>
      <c r="AI392" s="2234"/>
      <c r="AJ392" s="2234"/>
      <c r="AK392" s="2234"/>
      <c r="AL392" s="2234"/>
      <c r="AM392" s="2234"/>
      <c r="AN392" s="2234"/>
      <c r="AO392" s="2234"/>
      <c r="AP392" s="2234"/>
      <c r="AQ392" s="2234"/>
      <c r="AR392" s="2234"/>
      <c r="AS392" s="2234"/>
      <c r="AT392" s="2234"/>
      <c r="AU392" s="2234"/>
      <c r="AV392" s="2234"/>
      <c r="AW392" s="2234"/>
      <c r="AX392" s="2234"/>
      <c r="AY392" s="2234"/>
      <c r="AZ392" s="2234"/>
      <c r="BA392" s="2234"/>
      <c r="BB392" s="2234"/>
      <c r="BC392" s="2234"/>
      <c r="BD392" s="2234"/>
      <c r="BE392" s="2234"/>
      <c r="BF392" s="2234"/>
    </row>
    <row r="393" spans="1:58" ht="54.75" customHeight="1">
      <c r="A393" s="2234"/>
      <c r="B393" s="2234"/>
      <c r="C393" s="2234"/>
      <c r="D393" s="2234"/>
      <c r="E393" s="2234"/>
      <c r="F393" s="2234"/>
      <c r="G393" s="2234"/>
      <c r="H393" s="2234"/>
      <c r="I393" s="2234"/>
      <c r="J393" s="2234"/>
      <c r="K393" s="2234"/>
      <c r="L393" s="2234"/>
      <c r="M393" s="2234"/>
      <c r="N393" s="2234"/>
      <c r="O393" s="2234"/>
      <c r="P393" s="2062"/>
      <c r="Q393" s="2234"/>
      <c r="R393" s="2234"/>
      <c r="S393" s="2234"/>
      <c r="T393" s="2234"/>
      <c r="U393" s="2234"/>
      <c r="V393" s="2234"/>
      <c r="W393" s="2234"/>
      <c r="X393" s="2234"/>
      <c r="Y393" s="2234"/>
      <c r="Z393" s="2234"/>
      <c r="AA393" s="2234"/>
      <c r="AB393" s="2234"/>
      <c r="AC393" s="2234"/>
      <c r="AD393" s="2234"/>
      <c r="AE393" s="2234"/>
      <c r="AF393" s="2234"/>
      <c r="AG393" s="2234"/>
      <c r="AH393" s="2234"/>
      <c r="AI393" s="2234"/>
      <c r="AJ393" s="2234"/>
      <c r="AK393" s="2234"/>
      <c r="AL393" s="2234"/>
      <c r="AM393" s="2234"/>
      <c r="AN393" s="2234"/>
      <c r="AO393" s="2234"/>
      <c r="AP393" s="2234"/>
      <c r="AQ393" s="2234"/>
      <c r="AR393" s="2234"/>
      <c r="AS393" s="2234"/>
      <c r="AT393" s="2234"/>
      <c r="AU393" s="2234"/>
      <c r="AV393" s="2234"/>
      <c r="AW393" s="2234"/>
      <c r="AX393" s="2234"/>
      <c r="AY393" s="2234"/>
      <c r="AZ393" s="2234"/>
      <c r="BA393" s="2234"/>
      <c r="BB393" s="2234"/>
      <c r="BC393" s="2234"/>
      <c r="BD393" s="2234"/>
      <c r="BE393" s="2234"/>
      <c r="BF393" s="2234"/>
    </row>
    <row r="394" spans="1:58" ht="54.75" customHeight="1">
      <c r="A394" s="2234"/>
      <c r="B394" s="2234"/>
      <c r="C394" s="2234"/>
      <c r="D394" s="2234"/>
      <c r="E394" s="2234"/>
      <c r="F394" s="2234"/>
      <c r="G394" s="2234"/>
      <c r="H394" s="2234"/>
      <c r="I394" s="2234"/>
      <c r="J394" s="2234"/>
      <c r="K394" s="2234"/>
      <c r="L394" s="2234"/>
      <c r="M394" s="2234"/>
      <c r="N394" s="2234"/>
      <c r="O394" s="2234"/>
      <c r="P394" s="2062"/>
      <c r="Q394" s="2234"/>
      <c r="R394" s="2234"/>
      <c r="S394" s="2234"/>
      <c r="T394" s="2234"/>
      <c r="U394" s="2234"/>
      <c r="V394" s="2234"/>
      <c r="W394" s="2234"/>
      <c r="X394" s="2234"/>
      <c r="Y394" s="2234"/>
      <c r="Z394" s="2234"/>
      <c r="AA394" s="2234"/>
      <c r="AB394" s="2234"/>
      <c r="AC394" s="2234"/>
      <c r="AD394" s="2234"/>
      <c r="AE394" s="2234"/>
      <c r="AF394" s="2234"/>
      <c r="AG394" s="2234"/>
      <c r="AH394" s="2234"/>
      <c r="AI394" s="2234"/>
      <c r="AJ394" s="2234"/>
      <c r="AK394" s="2234"/>
      <c r="AL394" s="2234"/>
      <c r="AM394" s="2234"/>
      <c r="AN394" s="2234"/>
      <c r="AO394" s="2234"/>
      <c r="AP394" s="2234"/>
      <c r="AQ394" s="2234"/>
      <c r="AR394" s="2234"/>
      <c r="AS394" s="2234"/>
      <c r="AT394" s="2234"/>
      <c r="AU394" s="2234"/>
      <c r="AV394" s="2234"/>
      <c r="AW394" s="2234"/>
      <c r="AX394" s="2234"/>
      <c r="AY394" s="2234"/>
      <c r="AZ394" s="2234"/>
      <c r="BA394" s="2234"/>
      <c r="BB394" s="2234"/>
      <c r="BC394" s="2234"/>
      <c r="BD394" s="2234"/>
      <c r="BE394" s="2234"/>
      <c r="BF394" s="2234"/>
    </row>
    <row r="395" spans="1:58" ht="54.75" customHeight="1">
      <c r="A395" s="2234"/>
      <c r="B395" s="2234"/>
      <c r="C395" s="2234"/>
      <c r="D395" s="2234"/>
      <c r="E395" s="2234"/>
      <c r="F395" s="2234"/>
      <c r="G395" s="2234"/>
      <c r="H395" s="2234"/>
      <c r="I395" s="2234"/>
      <c r="J395" s="2234"/>
      <c r="K395" s="2234"/>
      <c r="L395" s="2234"/>
      <c r="M395" s="2234"/>
      <c r="N395" s="2234"/>
      <c r="O395" s="2234"/>
      <c r="P395" s="2062"/>
      <c r="Q395" s="2234"/>
      <c r="R395" s="2234"/>
      <c r="S395" s="2234"/>
      <c r="T395" s="2234"/>
      <c r="U395" s="2234"/>
      <c r="V395" s="2234"/>
      <c r="W395" s="2234"/>
      <c r="X395" s="2234"/>
      <c r="Y395" s="2234"/>
      <c r="Z395" s="2234"/>
      <c r="AA395" s="2234"/>
      <c r="AB395" s="2234"/>
      <c r="AC395" s="2234"/>
      <c r="AD395" s="2234"/>
      <c r="AE395" s="2234"/>
      <c r="AF395" s="2234"/>
      <c r="AG395" s="2234"/>
      <c r="AH395" s="2234"/>
      <c r="AI395" s="2234"/>
      <c r="AJ395" s="2234"/>
      <c r="AK395" s="2234"/>
      <c r="AL395" s="2234"/>
      <c r="AM395" s="2234"/>
      <c r="AN395" s="2234"/>
      <c r="AO395" s="2234"/>
      <c r="AP395" s="2234"/>
      <c r="AQ395" s="2234"/>
      <c r="AR395" s="2234"/>
      <c r="AS395" s="2234"/>
      <c r="AT395" s="2234"/>
      <c r="AU395" s="2234"/>
      <c r="AV395" s="2234"/>
      <c r="AW395" s="2234"/>
      <c r="AX395" s="2234"/>
      <c r="AY395" s="2234"/>
      <c r="AZ395" s="2234"/>
      <c r="BA395" s="2234"/>
      <c r="BB395" s="2234"/>
      <c r="BC395" s="2234"/>
      <c r="BD395" s="2234"/>
      <c r="BE395" s="2234"/>
      <c r="BF395" s="2234"/>
    </row>
    <row r="396" spans="1:58" ht="54.75" customHeight="1">
      <c r="A396" s="2234"/>
      <c r="B396" s="2234"/>
      <c r="C396" s="2234"/>
      <c r="D396" s="2234"/>
      <c r="E396" s="2234"/>
      <c r="F396" s="2234"/>
      <c r="G396" s="2234"/>
      <c r="H396" s="2234"/>
      <c r="I396" s="2234"/>
      <c r="J396" s="2234"/>
      <c r="K396" s="2234"/>
      <c r="L396" s="2234"/>
      <c r="M396" s="2234"/>
      <c r="N396" s="2234"/>
      <c r="O396" s="2234"/>
      <c r="P396" s="2062"/>
      <c r="Q396" s="2234"/>
      <c r="R396" s="2234"/>
      <c r="S396" s="2234"/>
      <c r="T396" s="2234"/>
      <c r="U396" s="2234"/>
      <c r="V396" s="2234"/>
      <c r="W396" s="2234"/>
      <c r="X396" s="2234"/>
      <c r="Y396" s="2234"/>
      <c r="Z396" s="2234"/>
      <c r="AA396" s="2234"/>
      <c r="AB396" s="2234"/>
      <c r="AC396" s="2234"/>
      <c r="AD396" s="2234"/>
      <c r="AE396" s="2234"/>
      <c r="AF396" s="2234"/>
      <c r="AG396" s="2234"/>
      <c r="AH396" s="2234"/>
      <c r="AI396" s="2234"/>
      <c r="AJ396" s="2234"/>
      <c r="AK396" s="2234"/>
      <c r="AL396" s="2234"/>
      <c r="AM396" s="2234"/>
      <c r="AN396" s="2234"/>
      <c r="AO396" s="2234"/>
      <c r="AP396" s="2234"/>
      <c r="AQ396" s="2234"/>
      <c r="AR396" s="2234"/>
      <c r="AS396" s="2234"/>
      <c r="AT396" s="2234"/>
      <c r="AU396" s="2234"/>
      <c r="AV396" s="2234"/>
      <c r="AW396" s="2234"/>
      <c r="AX396" s="2234"/>
      <c r="AY396" s="2234"/>
      <c r="AZ396" s="2234"/>
      <c r="BA396" s="2234"/>
      <c r="BB396" s="2234"/>
      <c r="BC396" s="2234"/>
      <c r="BD396" s="2234"/>
      <c r="BE396" s="2234"/>
      <c r="BF396" s="2234"/>
    </row>
    <row r="397" spans="1:58" ht="54.75" customHeight="1">
      <c r="A397" s="2234"/>
      <c r="B397" s="2234"/>
      <c r="C397" s="2234"/>
      <c r="D397" s="2234"/>
      <c r="E397" s="2234"/>
      <c r="F397" s="2234"/>
      <c r="G397" s="2234"/>
      <c r="H397" s="2234"/>
      <c r="I397" s="2234"/>
      <c r="J397" s="2234"/>
      <c r="K397" s="2234"/>
      <c r="L397" s="2234"/>
      <c r="M397" s="2234"/>
      <c r="N397" s="2234"/>
      <c r="O397" s="2234"/>
      <c r="P397" s="2062"/>
      <c r="Q397" s="2234"/>
      <c r="R397" s="2234"/>
      <c r="S397" s="2234"/>
      <c r="T397" s="2234"/>
      <c r="U397" s="2234"/>
      <c r="V397" s="2234"/>
      <c r="W397" s="2234"/>
      <c r="X397" s="2234"/>
      <c r="Y397" s="2234"/>
      <c r="Z397" s="2234"/>
      <c r="AA397" s="2234"/>
      <c r="AB397" s="2234"/>
      <c r="AC397" s="2234"/>
      <c r="AD397" s="2234"/>
      <c r="AE397" s="2234"/>
      <c r="AF397" s="2234"/>
      <c r="AG397" s="2234"/>
      <c r="AH397" s="2234"/>
      <c r="AI397" s="2234"/>
      <c r="AJ397" s="2234"/>
      <c r="AK397" s="2234"/>
      <c r="AL397" s="2234"/>
      <c r="AM397" s="2234"/>
      <c r="AN397" s="2234"/>
      <c r="AO397" s="2234"/>
      <c r="AP397" s="2234"/>
      <c r="AQ397" s="2234"/>
      <c r="AR397" s="2234"/>
      <c r="AS397" s="2234"/>
      <c r="AT397" s="2234"/>
      <c r="AU397" s="2234"/>
      <c r="AV397" s="2234"/>
      <c r="AW397" s="2234"/>
      <c r="AX397" s="2234"/>
      <c r="AY397" s="2234"/>
      <c r="AZ397" s="2234"/>
      <c r="BA397" s="2234"/>
      <c r="BB397" s="2234"/>
      <c r="BC397" s="2234"/>
      <c r="BD397" s="2234"/>
      <c r="BE397" s="2234"/>
      <c r="BF397" s="2234"/>
    </row>
    <row r="398" spans="1:58" ht="54.75" customHeight="1">
      <c r="A398" s="2234"/>
      <c r="B398" s="2234"/>
      <c r="C398" s="2234"/>
      <c r="D398" s="2234"/>
      <c r="E398" s="2234"/>
      <c r="F398" s="2234"/>
      <c r="G398" s="2234"/>
      <c r="H398" s="2234"/>
      <c r="I398" s="2234"/>
      <c r="J398" s="2234"/>
      <c r="K398" s="2234"/>
      <c r="L398" s="2234"/>
      <c r="M398" s="2234"/>
      <c r="N398" s="2234"/>
      <c r="O398" s="2234"/>
      <c r="P398" s="2062"/>
      <c r="Q398" s="2234"/>
      <c r="R398" s="2234"/>
      <c r="S398" s="2234"/>
      <c r="T398" s="2234"/>
      <c r="U398" s="2234"/>
      <c r="V398" s="2234"/>
      <c r="W398" s="2234"/>
      <c r="X398" s="2234"/>
      <c r="Y398" s="2234"/>
      <c r="Z398" s="2234"/>
      <c r="AA398" s="2234"/>
      <c r="AB398" s="2234"/>
      <c r="AC398" s="2234"/>
      <c r="AD398" s="2234"/>
      <c r="AE398" s="2234"/>
      <c r="AF398" s="2234"/>
      <c r="AG398" s="2234"/>
      <c r="AH398" s="2234"/>
      <c r="AI398" s="2234"/>
      <c r="AJ398" s="2234"/>
      <c r="AK398" s="2234"/>
      <c r="AL398" s="2234"/>
      <c r="AM398" s="2234"/>
      <c r="AN398" s="2234"/>
      <c r="AO398" s="2234"/>
      <c r="AP398" s="2234"/>
      <c r="AQ398" s="2234"/>
      <c r="AR398" s="2234"/>
      <c r="AS398" s="2234"/>
      <c r="AT398" s="2234"/>
      <c r="AU398" s="2234"/>
      <c r="AV398" s="2234"/>
      <c r="AW398" s="2234"/>
      <c r="AX398" s="2234"/>
      <c r="AY398" s="2234"/>
      <c r="AZ398" s="2234"/>
      <c r="BA398" s="2234"/>
      <c r="BB398" s="2234"/>
      <c r="BC398" s="2234"/>
      <c r="BD398" s="2234"/>
      <c r="BE398" s="2234"/>
      <c r="BF398" s="2234"/>
    </row>
    <row r="399" spans="1:58" ht="54.75" customHeight="1">
      <c r="A399" s="2234"/>
      <c r="B399" s="2234"/>
      <c r="C399" s="2234"/>
      <c r="D399" s="2234"/>
      <c r="E399" s="2234"/>
      <c r="F399" s="2234"/>
      <c r="G399" s="2234"/>
      <c r="H399" s="2234"/>
      <c r="I399" s="2234"/>
      <c r="J399" s="2234"/>
      <c r="K399" s="2234"/>
      <c r="L399" s="2234"/>
      <c r="M399" s="2234"/>
      <c r="N399" s="2234"/>
      <c r="O399" s="2234"/>
      <c r="P399" s="2062"/>
      <c r="Q399" s="2234"/>
      <c r="R399" s="2234"/>
      <c r="S399" s="2234"/>
      <c r="T399" s="2234"/>
      <c r="U399" s="2234"/>
      <c r="V399" s="2234"/>
      <c r="W399" s="2234"/>
      <c r="X399" s="2234"/>
      <c r="Y399" s="2234"/>
      <c r="Z399" s="2234"/>
      <c r="AA399" s="2234"/>
      <c r="AB399" s="2234"/>
      <c r="AC399" s="2234"/>
      <c r="AD399" s="2234"/>
      <c r="AE399" s="2234"/>
      <c r="AF399" s="2234"/>
      <c r="AG399" s="2234"/>
      <c r="AH399" s="2234"/>
      <c r="AI399" s="2234"/>
      <c r="AJ399" s="2234"/>
      <c r="AK399" s="2234"/>
      <c r="AL399" s="2234"/>
      <c r="AM399" s="2234"/>
      <c r="AN399" s="2234"/>
      <c r="AO399" s="2234"/>
      <c r="AP399" s="2234"/>
      <c r="AQ399" s="2234"/>
      <c r="AR399" s="2234"/>
      <c r="AS399" s="2234"/>
      <c r="AT399" s="2234"/>
      <c r="AU399" s="2234"/>
      <c r="AV399" s="2234"/>
      <c r="AW399" s="2234"/>
      <c r="AX399" s="2234"/>
      <c r="AY399" s="2234"/>
      <c r="AZ399" s="2234"/>
      <c r="BA399" s="2234"/>
      <c r="BB399" s="2234"/>
      <c r="BC399" s="2234"/>
      <c r="BD399" s="2234"/>
      <c r="BE399" s="2234"/>
      <c r="BF399" s="2234"/>
    </row>
    <row r="400" spans="1:58" ht="54.75" customHeight="1">
      <c r="A400" s="2234"/>
      <c r="B400" s="2234"/>
      <c r="C400" s="2234"/>
      <c r="D400" s="2234"/>
      <c r="E400" s="2234"/>
      <c r="F400" s="2234"/>
      <c r="G400" s="2234"/>
      <c r="H400" s="2234"/>
      <c r="I400" s="2234"/>
      <c r="J400" s="2234"/>
      <c r="K400" s="2234"/>
      <c r="L400" s="2234"/>
      <c r="M400" s="2234"/>
      <c r="N400" s="2234"/>
      <c r="O400" s="2234"/>
      <c r="P400" s="2062"/>
      <c r="Q400" s="2234"/>
      <c r="R400" s="2234"/>
      <c r="S400" s="2234"/>
      <c r="T400" s="2234"/>
      <c r="U400" s="2234"/>
      <c r="V400" s="2234"/>
      <c r="W400" s="2234"/>
      <c r="X400" s="2234"/>
      <c r="Y400" s="2234"/>
      <c r="Z400" s="2234"/>
      <c r="AA400" s="2234"/>
      <c r="AB400" s="2234"/>
      <c r="AC400" s="2234"/>
      <c r="AD400" s="2234"/>
      <c r="AE400" s="2234"/>
      <c r="AF400" s="2234"/>
      <c r="AG400" s="2234"/>
      <c r="AH400" s="2234"/>
      <c r="AI400" s="2234"/>
      <c r="AJ400" s="2234"/>
      <c r="AK400" s="2234"/>
      <c r="AL400" s="2234"/>
      <c r="AM400" s="2234"/>
      <c r="AN400" s="2234"/>
      <c r="AO400" s="2234"/>
      <c r="AP400" s="2234"/>
      <c r="AQ400" s="2234"/>
      <c r="AR400" s="2234"/>
      <c r="AS400" s="2234"/>
      <c r="AT400" s="2234"/>
      <c r="AU400" s="2234"/>
      <c r="AV400" s="2234"/>
      <c r="AW400" s="2234"/>
      <c r="AX400" s="2234"/>
      <c r="AY400" s="2234"/>
      <c r="AZ400" s="2234"/>
      <c r="BA400" s="2234"/>
      <c r="BB400" s="2234"/>
      <c r="BC400" s="2234"/>
      <c r="BD400" s="2234"/>
      <c r="BE400" s="2234"/>
      <c r="BF400" s="2234"/>
    </row>
    <row r="401" spans="1:58" ht="54.75" customHeight="1">
      <c r="A401" s="2234"/>
      <c r="B401" s="2234"/>
      <c r="C401" s="2234"/>
      <c r="D401" s="2234"/>
      <c r="E401" s="2234"/>
      <c r="F401" s="2234"/>
      <c r="G401" s="2234"/>
      <c r="H401" s="2234"/>
      <c r="I401" s="2234"/>
      <c r="J401" s="2234"/>
      <c r="K401" s="2234"/>
      <c r="L401" s="2234"/>
      <c r="M401" s="2234"/>
      <c r="N401" s="2234"/>
      <c r="O401" s="2234"/>
      <c r="P401" s="2062"/>
      <c r="Q401" s="2234"/>
      <c r="R401" s="2234"/>
      <c r="S401" s="2234"/>
      <c r="T401" s="2234"/>
      <c r="U401" s="2234"/>
      <c r="V401" s="2234"/>
      <c r="W401" s="2234"/>
      <c r="X401" s="2234"/>
      <c r="Y401" s="2234"/>
      <c r="Z401" s="2234"/>
      <c r="AA401" s="2234"/>
      <c r="AB401" s="2234"/>
      <c r="AC401" s="2234"/>
      <c r="AD401" s="2234"/>
      <c r="AE401" s="2234"/>
      <c r="AF401" s="2234"/>
      <c r="AG401" s="2234"/>
      <c r="AH401" s="2234"/>
      <c r="AI401" s="2234"/>
      <c r="AJ401" s="2234"/>
      <c r="AK401" s="2234"/>
      <c r="AL401" s="2234"/>
      <c r="AM401" s="2234"/>
      <c r="AN401" s="2234"/>
      <c r="AO401" s="2234"/>
      <c r="AP401" s="2234"/>
      <c r="AQ401" s="2234"/>
      <c r="AR401" s="2234"/>
      <c r="AS401" s="2234"/>
      <c r="AT401" s="2234"/>
      <c r="AU401" s="2234"/>
      <c r="AV401" s="2234"/>
      <c r="AW401" s="2234"/>
      <c r="AX401" s="2234"/>
      <c r="AY401" s="2234"/>
      <c r="AZ401" s="2234"/>
      <c r="BA401" s="2234"/>
      <c r="BB401" s="2234"/>
      <c r="BC401" s="2234"/>
      <c r="BD401" s="2234"/>
      <c r="BE401" s="2234"/>
      <c r="BF401" s="2234"/>
    </row>
    <row r="402" spans="1:58" ht="54.75" customHeight="1">
      <c r="A402" s="2234"/>
      <c r="B402" s="2234"/>
      <c r="C402" s="2234"/>
      <c r="D402" s="2234"/>
      <c r="E402" s="2234"/>
      <c r="F402" s="2234"/>
      <c r="G402" s="2234"/>
      <c r="H402" s="2234"/>
      <c r="I402" s="2234"/>
      <c r="J402" s="2234"/>
      <c r="K402" s="2234"/>
      <c r="L402" s="2234"/>
      <c r="M402" s="2234"/>
      <c r="N402" s="2234"/>
      <c r="O402" s="2234"/>
      <c r="P402" s="2062"/>
      <c r="Q402" s="2234"/>
      <c r="R402" s="2234"/>
      <c r="S402" s="2234"/>
      <c r="T402" s="2234"/>
      <c r="U402" s="2234"/>
      <c r="V402" s="2234"/>
      <c r="W402" s="2234"/>
      <c r="X402" s="2234"/>
      <c r="Y402" s="2234"/>
      <c r="Z402" s="2234"/>
      <c r="AA402" s="2234"/>
      <c r="AB402" s="2234"/>
      <c r="AC402" s="2234"/>
      <c r="AD402" s="2234"/>
      <c r="AE402" s="2234"/>
      <c r="AF402" s="2234"/>
      <c r="AG402" s="2234"/>
      <c r="AH402" s="2234"/>
      <c r="AI402" s="2234"/>
      <c r="AJ402" s="2234"/>
      <c r="AK402" s="2234"/>
      <c r="AL402" s="2234"/>
      <c r="AM402" s="2234"/>
      <c r="AN402" s="2234"/>
      <c r="AO402" s="2234"/>
      <c r="AP402" s="2234"/>
      <c r="AQ402" s="2234"/>
      <c r="AR402" s="2234"/>
      <c r="AS402" s="2234"/>
      <c r="AT402" s="2234"/>
      <c r="AU402" s="2234"/>
      <c r="AV402" s="2234"/>
      <c r="AW402" s="2234"/>
      <c r="AX402" s="2234"/>
      <c r="AY402" s="2234"/>
      <c r="AZ402" s="2234"/>
      <c r="BA402" s="2234"/>
      <c r="BB402" s="2234"/>
      <c r="BC402" s="2234"/>
      <c r="BD402" s="2234"/>
      <c r="BE402" s="2234"/>
      <c r="BF402" s="2234"/>
    </row>
    <row r="403" spans="1:58" ht="54.75" customHeight="1">
      <c r="A403" s="2234"/>
      <c r="B403" s="2234"/>
      <c r="C403" s="2234"/>
      <c r="D403" s="2234"/>
      <c r="E403" s="2234"/>
      <c r="F403" s="2234"/>
      <c r="G403" s="2234"/>
      <c r="H403" s="2234"/>
      <c r="I403" s="2234"/>
      <c r="J403" s="2234"/>
      <c r="K403" s="2234"/>
      <c r="L403" s="2234"/>
      <c r="M403" s="2234"/>
      <c r="N403" s="2234"/>
      <c r="O403" s="2234"/>
      <c r="P403" s="2062"/>
      <c r="Q403" s="2234"/>
      <c r="R403" s="2234"/>
      <c r="S403" s="2234"/>
      <c r="T403" s="2234"/>
      <c r="U403" s="2234"/>
      <c r="V403" s="2234"/>
      <c r="W403" s="2234"/>
      <c r="X403" s="2234"/>
      <c r="Y403" s="2234"/>
      <c r="Z403" s="2234"/>
      <c r="AA403" s="2234"/>
      <c r="AB403" s="2234"/>
      <c r="AC403" s="2234"/>
      <c r="AD403" s="2234"/>
      <c r="AE403" s="2234"/>
      <c r="AF403" s="2234"/>
      <c r="AG403" s="2234"/>
      <c r="AH403" s="2234"/>
      <c r="AI403" s="2234"/>
      <c r="AJ403" s="2234"/>
      <c r="AK403" s="2234"/>
      <c r="AL403" s="2234"/>
      <c r="AM403" s="2234"/>
      <c r="AN403" s="2234"/>
      <c r="AO403" s="2234"/>
      <c r="AP403" s="2234"/>
      <c r="AQ403" s="2234"/>
      <c r="AR403" s="2234"/>
      <c r="AS403" s="2234"/>
      <c r="AT403" s="2234"/>
      <c r="AU403" s="2234"/>
      <c r="AV403" s="2234"/>
      <c r="AW403" s="2234"/>
      <c r="AX403" s="2234"/>
      <c r="AY403" s="2234"/>
      <c r="AZ403" s="2234"/>
      <c r="BA403" s="2234"/>
      <c r="BB403" s="2234"/>
      <c r="BC403" s="2234"/>
      <c r="BD403" s="2234"/>
      <c r="BE403" s="2234"/>
      <c r="BF403" s="2234"/>
    </row>
    <row r="404" spans="1:58" ht="54.75" customHeight="1">
      <c r="A404" s="2234"/>
      <c r="B404" s="2234"/>
      <c r="C404" s="2234"/>
      <c r="D404" s="2234"/>
      <c r="E404" s="2234"/>
      <c r="F404" s="2234"/>
      <c r="G404" s="2234"/>
      <c r="H404" s="2234"/>
      <c r="I404" s="2234"/>
      <c r="J404" s="2234"/>
      <c r="K404" s="2234"/>
      <c r="L404" s="2234"/>
      <c r="M404" s="2234"/>
      <c r="N404" s="2234"/>
      <c r="O404" s="2234"/>
      <c r="P404" s="2062"/>
      <c r="Q404" s="2234"/>
      <c r="R404" s="2234"/>
      <c r="S404" s="2234"/>
      <c r="T404" s="2234"/>
      <c r="U404" s="2234"/>
      <c r="V404" s="2234"/>
      <c r="W404" s="2234"/>
      <c r="X404" s="2234"/>
      <c r="Y404" s="2234"/>
      <c r="Z404" s="2234"/>
      <c r="AA404" s="2234"/>
      <c r="AB404" s="2234"/>
      <c r="AC404" s="2234"/>
      <c r="AD404" s="2234"/>
      <c r="AE404" s="2234"/>
      <c r="AF404" s="2234"/>
      <c r="AG404" s="2234"/>
      <c r="AH404" s="2234"/>
      <c r="AI404" s="2234"/>
      <c r="AJ404" s="2234"/>
      <c r="AK404" s="2234"/>
      <c r="AL404" s="2234"/>
      <c r="AM404" s="2234"/>
      <c r="AN404" s="2234"/>
      <c r="AO404" s="2234"/>
      <c r="AP404" s="2234"/>
      <c r="AQ404" s="2234"/>
      <c r="AR404" s="2234"/>
      <c r="AS404" s="2234"/>
      <c r="AT404" s="2234"/>
      <c r="AU404" s="2234"/>
      <c r="AV404" s="2234"/>
      <c r="AW404" s="2234"/>
      <c r="AX404" s="2234"/>
      <c r="AY404" s="2234"/>
      <c r="AZ404" s="2234"/>
      <c r="BA404" s="2234"/>
      <c r="BB404" s="2234"/>
      <c r="BC404" s="2234"/>
      <c r="BD404" s="2234"/>
      <c r="BE404" s="2234"/>
      <c r="BF404" s="2234"/>
    </row>
    <row r="405" spans="1:58" ht="54.75" customHeight="1">
      <c r="A405" s="2234"/>
      <c r="B405" s="2234"/>
      <c r="C405" s="2234"/>
      <c r="D405" s="2234"/>
      <c r="E405" s="2234"/>
      <c r="F405" s="2234"/>
      <c r="G405" s="2234"/>
      <c r="H405" s="2234"/>
      <c r="I405" s="2234"/>
      <c r="J405" s="2234"/>
      <c r="K405" s="2234"/>
      <c r="L405" s="2234"/>
      <c r="M405" s="2234"/>
      <c r="N405" s="2234"/>
      <c r="O405" s="2234"/>
      <c r="P405" s="2062"/>
      <c r="Q405" s="2234"/>
      <c r="R405" s="2234"/>
      <c r="S405" s="2234"/>
      <c r="T405" s="2234"/>
      <c r="U405" s="2234"/>
      <c r="V405" s="2234"/>
      <c r="W405" s="2234"/>
      <c r="X405" s="2234"/>
      <c r="Y405" s="2234"/>
      <c r="Z405" s="2234"/>
      <c r="AA405" s="2234"/>
      <c r="AB405" s="2234"/>
      <c r="AC405" s="2234"/>
      <c r="AD405" s="2234"/>
      <c r="AE405" s="2234"/>
      <c r="AF405" s="2234"/>
      <c r="AG405" s="2234"/>
      <c r="AH405" s="2234"/>
      <c r="AI405" s="2234"/>
      <c r="AJ405" s="2234"/>
      <c r="AK405" s="2234"/>
      <c r="AL405" s="2234"/>
      <c r="AM405" s="2234"/>
      <c r="AN405" s="2234"/>
      <c r="AO405" s="2234"/>
      <c r="AP405" s="2234"/>
      <c r="AQ405" s="2234"/>
      <c r="AR405" s="2234"/>
      <c r="AS405" s="2234"/>
      <c r="AT405" s="2234"/>
      <c r="AU405" s="2234"/>
      <c r="AV405" s="2234"/>
      <c r="AW405" s="2234"/>
      <c r="AX405" s="2234"/>
      <c r="AY405" s="2234"/>
      <c r="AZ405" s="2234"/>
      <c r="BA405" s="2234"/>
      <c r="BB405" s="2234"/>
      <c r="BC405" s="2234"/>
      <c r="BD405" s="2234"/>
      <c r="BE405" s="2234"/>
      <c r="BF405" s="2234"/>
    </row>
    <row r="406" spans="1:58" ht="54.75" customHeight="1">
      <c r="A406" s="2234"/>
      <c r="B406" s="2234"/>
      <c r="C406" s="2234"/>
      <c r="D406" s="2234"/>
      <c r="E406" s="2234"/>
      <c r="F406" s="2234"/>
      <c r="G406" s="2234"/>
      <c r="H406" s="2234"/>
      <c r="I406" s="2234"/>
      <c r="J406" s="2234"/>
      <c r="K406" s="2234"/>
      <c r="L406" s="2234"/>
      <c r="M406" s="2234"/>
      <c r="N406" s="2234"/>
      <c r="O406" s="2234"/>
      <c r="P406" s="2062"/>
      <c r="Q406" s="2234"/>
      <c r="R406" s="2234"/>
      <c r="S406" s="2234"/>
      <c r="T406" s="2234"/>
      <c r="U406" s="2234"/>
      <c r="V406" s="2234"/>
      <c r="W406" s="2234"/>
      <c r="X406" s="2234"/>
      <c r="Y406" s="2234"/>
      <c r="Z406" s="2234"/>
      <c r="AA406" s="2234"/>
      <c r="AB406" s="2234"/>
      <c r="AC406" s="2234"/>
      <c r="AD406" s="2234"/>
      <c r="AE406" s="2234"/>
      <c r="AF406" s="2234"/>
      <c r="AG406" s="2234"/>
      <c r="AH406" s="2234"/>
      <c r="AI406" s="2234"/>
      <c r="AJ406" s="2234"/>
      <c r="AK406" s="2234"/>
      <c r="AL406" s="2234"/>
      <c r="AM406" s="2234"/>
      <c r="AN406" s="2234"/>
      <c r="AO406" s="2234"/>
      <c r="AP406" s="2234"/>
      <c r="AQ406" s="2234"/>
      <c r="AR406" s="2234"/>
      <c r="AS406" s="2234"/>
      <c r="AT406" s="2234"/>
      <c r="AU406" s="2234"/>
      <c r="AV406" s="2234"/>
      <c r="AW406" s="2234"/>
      <c r="AX406" s="2234"/>
      <c r="AY406" s="2234"/>
      <c r="AZ406" s="2234"/>
      <c r="BA406" s="2234"/>
      <c r="BB406" s="2234"/>
      <c r="BC406" s="2234"/>
      <c r="BD406" s="2234"/>
      <c r="BE406" s="2234"/>
      <c r="BF406" s="2234"/>
    </row>
    <row r="407" spans="1:58" ht="54.75" customHeight="1">
      <c r="A407" s="2234"/>
      <c r="B407" s="2234"/>
      <c r="C407" s="2234"/>
      <c r="D407" s="2234"/>
      <c r="E407" s="2234"/>
      <c r="F407" s="2234"/>
      <c r="G407" s="2234"/>
      <c r="H407" s="2234"/>
      <c r="I407" s="2234"/>
      <c r="J407" s="2234"/>
      <c r="K407" s="2234"/>
      <c r="L407" s="2234"/>
      <c r="M407" s="2234"/>
      <c r="N407" s="2234"/>
      <c r="O407" s="2234"/>
      <c r="P407" s="2062"/>
      <c r="Q407" s="2234"/>
      <c r="R407" s="2234"/>
      <c r="S407" s="2234"/>
      <c r="T407" s="2234"/>
      <c r="U407" s="2234"/>
      <c r="V407" s="2234"/>
      <c r="W407" s="2234"/>
      <c r="X407" s="2234"/>
      <c r="Y407" s="2234"/>
      <c r="Z407" s="2234"/>
      <c r="AA407" s="2234"/>
      <c r="AB407" s="2234"/>
      <c r="AC407" s="2234"/>
      <c r="AD407" s="2234"/>
      <c r="AE407" s="2234"/>
      <c r="AF407" s="2234"/>
      <c r="AG407" s="2234"/>
      <c r="AH407" s="2234"/>
      <c r="AI407" s="2234"/>
      <c r="AJ407" s="2234"/>
      <c r="AK407" s="2234"/>
      <c r="AL407" s="2234"/>
      <c r="AM407" s="2234"/>
      <c r="AN407" s="2234"/>
      <c r="AO407" s="2234"/>
      <c r="AP407" s="2234"/>
      <c r="AQ407" s="2234"/>
      <c r="AR407" s="2234"/>
      <c r="AS407" s="2234"/>
      <c r="AT407" s="2234"/>
      <c r="AU407" s="2234"/>
      <c r="AV407" s="2234"/>
      <c r="AW407" s="2234"/>
      <c r="AX407" s="2234"/>
      <c r="AY407" s="2234"/>
      <c r="AZ407" s="2234"/>
      <c r="BA407" s="2234"/>
      <c r="BB407" s="2234"/>
      <c r="BC407" s="2234"/>
      <c r="BD407" s="2234"/>
      <c r="BE407" s="2234"/>
      <c r="BF407" s="2234"/>
    </row>
    <row r="408" spans="1:58" ht="54.75" customHeight="1">
      <c r="A408" s="2234"/>
      <c r="B408" s="2234"/>
      <c r="C408" s="2234"/>
      <c r="D408" s="2234"/>
      <c r="E408" s="2234"/>
      <c r="F408" s="2234"/>
      <c r="G408" s="2234"/>
      <c r="H408" s="2234"/>
      <c r="I408" s="2234"/>
      <c r="J408" s="2234"/>
      <c r="K408" s="2234"/>
      <c r="L408" s="2234"/>
      <c r="M408" s="2234"/>
      <c r="N408" s="2234"/>
      <c r="O408" s="2234"/>
      <c r="P408" s="2062"/>
      <c r="Q408" s="2234"/>
      <c r="R408" s="2234"/>
      <c r="S408" s="2234"/>
      <c r="T408" s="2234"/>
      <c r="U408" s="2234"/>
      <c r="V408" s="2234"/>
      <c r="W408" s="2234"/>
      <c r="X408" s="2234"/>
      <c r="Y408" s="2234"/>
      <c r="Z408" s="2234"/>
      <c r="AA408" s="2234"/>
      <c r="AB408" s="2234"/>
      <c r="AC408" s="2234"/>
      <c r="AD408" s="2234"/>
      <c r="AE408" s="2234"/>
      <c r="AF408" s="2234"/>
      <c r="AG408" s="2234"/>
      <c r="AH408" s="2234"/>
      <c r="AI408" s="2234"/>
      <c r="AJ408" s="2234"/>
      <c r="AK408" s="2234"/>
      <c r="AL408" s="2234"/>
      <c r="AM408" s="2234"/>
      <c r="AN408" s="2234"/>
      <c r="AO408" s="2234"/>
      <c r="AP408" s="2234"/>
      <c r="AQ408" s="2234"/>
      <c r="AR408" s="2234"/>
      <c r="AS408" s="2234"/>
      <c r="AT408" s="2234"/>
      <c r="AU408" s="2234"/>
      <c r="AV408" s="2234"/>
      <c r="AW408" s="2234"/>
      <c r="AX408" s="2234"/>
      <c r="AY408" s="2234"/>
      <c r="AZ408" s="2234"/>
      <c r="BA408" s="2234"/>
      <c r="BB408" s="2234"/>
      <c r="BC408" s="2234"/>
      <c r="BD408" s="2234"/>
      <c r="BE408" s="2234"/>
      <c r="BF408" s="2234"/>
    </row>
    <row r="409" spans="1:58" ht="54.75" customHeight="1">
      <c r="A409" s="2234"/>
      <c r="B409" s="2234"/>
      <c r="C409" s="2234"/>
      <c r="D409" s="2234"/>
      <c r="E409" s="2234"/>
      <c r="F409" s="2234"/>
      <c r="G409" s="2234"/>
      <c r="H409" s="2234"/>
      <c r="I409" s="2234"/>
      <c r="J409" s="2234"/>
      <c r="K409" s="2234"/>
      <c r="L409" s="2234"/>
      <c r="M409" s="2234"/>
      <c r="N409" s="2234"/>
      <c r="O409" s="2234"/>
      <c r="P409" s="2062"/>
      <c r="Q409" s="2234"/>
      <c r="R409" s="2234"/>
      <c r="S409" s="2234"/>
      <c r="T409" s="2234"/>
      <c r="U409" s="2234"/>
      <c r="V409" s="2234"/>
      <c r="W409" s="2234"/>
      <c r="X409" s="2234"/>
      <c r="Y409" s="2234"/>
      <c r="Z409" s="2234"/>
      <c r="AA409" s="2234"/>
      <c r="AB409" s="2234"/>
      <c r="AC409" s="2234"/>
      <c r="AD409" s="2234"/>
      <c r="AE409" s="2234"/>
      <c r="AF409" s="2234"/>
      <c r="AG409" s="2234"/>
      <c r="AH409" s="2234"/>
      <c r="AI409" s="2234"/>
      <c r="AJ409" s="2234"/>
      <c r="AK409" s="2234"/>
      <c r="AL409" s="2234"/>
      <c r="AM409" s="2234"/>
      <c r="AN409" s="2234"/>
      <c r="AO409" s="2234"/>
      <c r="AP409" s="2234"/>
      <c r="AQ409" s="2234"/>
      <c r="AR409" s="2234"/>
      <c r="AS409" s="2234"/>
      <c r="AT409" s="2234"/>
      <c r="AU409" s="2234"/>
      <c r="AV409" s="2234"/>
      <c r="AW409" s="2234"/>
      <c r="AX409" s="2234"/>
      <c r="AY409" s="2234"/>
      <c r="AZ409" s="2234"/>
      <c r="BA409" s="2234"/>
      <c r="BB409" s="2234"/>
      <c r="BC409" s="2234"/>
      <c r="BD409" s="2234"/>
      <c r="BE409" s="2234"/>
      <c r="BF409" s="2234"/>
    </row>
    <row r="410" spans="1:58" ht="54.75" customHeight="1">
      <c r="A410" s="2234"/>
      <c r="B410" s="2234"/>
      <c r="C410" s="2234"/>
      <c r="D410" s="2234"/>
      <c r="E410" s="2234"/>
      <c r="F410" s="2234"/>
      <c r="G410" s="2234"/>
      <c r="H410" s="2234"/>
      <c r="I410" s="2234"/>
      <c r="J410" s="2234"/>
      <c r="K410" s="2234"/>
      <c r="L410" s="2234"/>
      <c r="M410" s="2234"/>
      <c r="N410" s="2234"/>
      <c r="O410" s="2234"/>
      <c r="P410" s="2062"/>
      <c r="Q410" s="2234"/>
      <c r="R410" s="2234"/>
      <c r="S410" s="2234"/>
      <c r="T410" s="2234"/>
      <c r="U410" s="2234"/>
      <c r="V410" s="2234"/>
      <c r="W410" s="2234"/>
      <c r="X410" s="2234"/>
      <c r="Y410" s="2234"/>
      <c r="Z410" s="2234"/>
      <c r="AA410" s="2234"/>
      <c r="AB410" s="2234"/>
      <c r="AC410" s="2234"/>
      <c r="AD410" s="2234"/>
      <c r="AE410" s="2234"/>
      <c r="AF410" s="2234"/>
      <c r="AG410" s="2234"/>
      <c r="AH410" s="2234"/>
      <c r="AI410" s="2234"/>
      <c r="AJ410" s="2234"/>
      <c r="AK410" s="2234"/>
      <c r="AL410" s="2234"/>
      <c r="AM410" s="2234"/>
      <c r="AN410" s="2234"/>
      <c r="AO410" s="2234"/>
      <c r="AP410" s="2234"/>
      <c r="AQ410" s="2234"/>
      <c r="AR410" s="2234"/>
      <c r="AS410" s="2234"/>
      <c r="AT410" s="2234"/>
      <c r="AU410" s="2234"/>
      <c r="AV410" s="2234"/>
      <c r="AW410" s="2234"/>
      <c r="AX410" s="2234"/>
      <c r="AY410" s="2234"/>
      <c r="AZ410" s="2234"/>
      <c r="BA410" s="2234"/>
      <c r="BB410" s="2234"/>
      <c r="BC410" s="2234"/>
      <c r="BD410" s="2234"/>
      <c r="BE410" s="2234"/>
      <c r="BF410" s="2234"/>
    </row>
    <row r="411" spans="1:58" ht="54.75" customHeight="1">
      <c r="A411" s="2234"/>
      <c r="B411" s="2234"/>
      <c r="C411" s="2234"/>
      <c r="D411" s="2234"/>
      <c r="E411" s="2234"/>
      <c r="F411" s="2234"/>
      <c r="G411" s="2234"/>
      <c r="H411" s="2234"/>
      <c r="I411" s="2234"/>
      <c r="J411" s="2234"/>
      <c r="K411" s="2234"/>
      <c r="L411" s="2234"/>
      <c r="M411" s="2234"/>
      <c r="N411" s="2234"/>
      <c r="O411" s="2234"/>
      <c r="P411" s="2062"/>
      <c r="Q411" s="2234"/>
      <c r="R411" s="2234"/>
      <c r="S411" s="2234"/>
      <c r="T411" s="2234"/>
      <c r="U411" s="2234"/>
      <c r="V411" s="2234"/>
      <c r="W411" s="2234"/>
      <c r="X411" s="2234"/>
      <c r="Y411" s="2234"/>
      <c r="Z411" s="2234"/>
      <c r="AA411" s="2234"/>
      <c r="AB411" s="2234"/>
      <c r="AC411" s="2234"/>
      <c r="AD411" s="2234"/>
      <c r="AE411" s="2234"/>
      <c r="AF411" s="2234"/>
      <c r="AG411" s="2234"/>
      <c r="AH411" s="2234"/>
      <c r="AI411" s="2234"/>
      <c r="AJ411" s="2234"/>
      <c r="AK411" s="2234"/>
      <c r="AL411" s="2234"/>
      <c r="AM411" s="2234"/>
      <c r="AN411" s="2234"/>
      <c r="AO411" s="2234"/>
      <c r="AP411" s="2234"/>
      <c r="AQ411" s="2234"/>
      <c r="AR411" s="2234"/>
      <c r="AS411" s="2234"/>
      <c r="AT411" s="2234"/>
      <c r="AU411" s="2234"/>
      <c r="AV411" s="2234"/>
      <c r="AW411" s="2234"/>
      <c r="AX411" s="2234"/>
      <c r="AY411" s="2234"/>
      <c r="AZ411" s="2234"/>
      <c r="BA411" s="2234"/>
      <c r="BB411" s="2234"/>
      <c r="BC411" s="2234"/>
      <c r="BD411" s="2234"/>
      <c r="BE411" s="2234"/>
      <c r="BF411" s="2234"/>
    </row>
    <row r="412" spans="1:58" ht="54.75" customHeight="1">
      <c r="A412" s="2234"/>
      <c r="B412" s="2234"/>
      <c r="C412" s="2234"/>
      <c r="D412" s="2234"/>
      <c r="E412" s="2234"/>
      <c r="F412" s="2234"/>
      <c r="G412" s="2234"/>
      <c r="H412" s="2234"/>
      <c r="I412" s="2234"/>
      <c r="J412" s="2234"/>
      <c r="K412" s="2234"/>
      <c r="L412" s="2234"/>
      <c r="M412" s="2234"/>
      <c r="N412" s="2234"/>
      <c r="O412" s="2234"/>
      <c r="P412" s="2062"/>
      <c r="Q412" s="2234"/>
      <c r="R412" s="2234"/>
      <c r="S412" s="2234"/>
      <c r="T412" s="2234"/>
      <c r="U412" s="2234"/>
      <c r="V412" s="2234"/>
      <c r="W412" s="2234"/>
      <c r="X412" s="2234"/>
      <c r="Y412" s="2234"/>
      <c r="Z412" s="2234"/>
      <c r="AA412" s="2234"/>
      <c r="AB412" s="2234"/>
      <c r="AC412" s="2234"/>
      <c r="AD412" s="2234"/>
      <c r="AE412" s="2234"/>
      <c r="AF412" s="2234"/>
      <c r="AG412" s="2234"/>
      <c r="AH412" s="2234"/>
      <c r="AI412" s="2234"/>
      <c r="AJ412" s="2234"/>
      <c r="AK412" s="2234"/>
      <c r="AL412" s="2234"/>
      <c r="AM412" s="2234"/>
      <c r="AN412" s="2234"/>
      <c r="AO412" s="2234"/>
      <c r="AP412" s="2234"/>
      <c r="AQ412" s="2234"/>
      <c r="AR412" s="2234"/>
      <c r="AS412" s="2234"/>
      <c r="AT412" s="2234"/>
      <c r="AU412" s="2234"/>
      <c r="AV412" s="2234"/>
      <c r="AW412" s="2234"/>
      <c r="AX412" s="2234"/>
      <c r="AY412" s="2234"/>
      <c r="AZ412" s="2234"/>
      <c r="BA412" s="2234"/>
      <c r="BB412" s="2234"/>
      <c r="BC412" s="2234"/>
      <c r="BD412" s="2234"/>
      <c r="BE412" s="2234"/>
      <c r="BF412" s="2234"/>
    </row>
    <row r="413" spans="1:58" ht="54.75" customHeight="1">
      <c r="A413" s="2234"/>
      <c r="B413" s="2234"/>
      <c r="C413" s="2234"/>
      <c r="D413" s="2234"/>
      <c r="E413" s="2234"/>
      <c r="F413" s="2234"/>
      <c r="G413" s="2234"/>
      <c r="H413" s="2234"/>
      <c r="I413" s="2234"/>
      <c r="J413" s="2234"/>
      <c r="K413" s="2234"/>
      <c r="L413" s="2234"/>
      <c r="M413" s="2234"/>
      <c r="N413" s="2234"/>
      <c r="O413" s="2234"/>
      <c r="P413" s="2062"/>
      <c r="Q413" s="2234"/>
      <c r="R413" s="2234"/>
      <c r="S413" s="2234"/>
      <c r="T413" s="2234"/>
      <c r="U413" s="2234"/>
      <c r="V413" s="2234"/>
      <c r="W413" s="2234"/>
      <c r="X413" s="2234"/>
      <c r="Y413" s="2234"/>
      <c r="Z413" s="2234"/>
      <c r="AA413" s="2234"/>
      <c r="AB413" s="2234"/>
      <c r="AC413" s="2234"/>
      <c r="AD413" s="2234"/>
      <c r="AE413" s="2234"/>
      <c r="AF413" s="2234"/>
      <c r="AG413" s="2234"/>
      <c r="AH413" s="2234"/>
      <c r="AI413" s="2234"/>
      <c r="AJ413" s="2234"/>
      <c r="AK413" s="2234"/>
      <c r="AL413" s="2234"/>
      <c r="AM413" s="2234"/>
      <c r="AN413" s="2234"/>
      <c r="AO413" s="2234"/>
      <c r="AP413" s="2234"/>
      <c r="AQ413" s="2234"/>
      <c r="AR413" s="2234"/>
      <c r="AS413" s="2234"/>
      <c r="AT413" s="2234"/>
      <c r="AU413" s="2234"/>
      <c r="AV413" s="2234"/>
      <c r="AW413" s="2234"/>
      <c r="AX413" s="2234"/>
      <c r="AY413" s="2234"/>
      <c r="AZ413" s="2234"/>
      <c r="BA413" s="2234"/>
      <c r="BB413" s="2234"/>
      <c r="BC413" s="2234"/>
      <c r="BD413" s="2234"/>
      <c r="BE413" s="2234"/>
      <c r="BF413" s="2234"/>
    </row>
    <row r="414" spans="1:58" ht="54.75" customHeight="1">
      <c r="A414" s="2234"/>
      <c r="B414" s="2234"/>
      <c r="C414" s="2234"/>
      <c r="D414" s="2234"/>
      <c r="E414" s="2234"/>
      <c r="F414" s="2234"/>
      <c r="G414" s="2234"/>
      <c r="H414" s="2234"/>
      <c r="I414" s="2234"/>
      <c r="J414" s="2234"/>
      <c r="K414" s="2234"/>
      <c r="L414" s="2234"/>
      <c r="M414" s="2234"/>
      <c r="N414" s="2234"/>
      <c r="O414" s="2234"/>
      <c r="P414" s="2062"/>
      <c r="Q414" s="2234"/>
      <c r="R414" s="2234"/>
      <c r="S414" s="2234"/>
      <c r="T414" s="2234"/>
      <c r="U414" s="2234"/>
      <c r="V414" s="2234"/>
      <c r="W414" s="2234"/>
      <c r="X414" s="2234"/>
      <c r="Y414" s="2234"/>
      <c r="Z414" s="2234"/>
      <c r="AA414" s="2234"/>
      <c r="AB414" s="2234"/>
      <c r="AC414" s="2234"/>
      <c r="AD414" s="2234"/>
      <c r="AE414" s="2234"/>
      <c r="AF414" s="2234"/>
      <c r="AG414" s="2234"/>
      <c r="AH414" s="2234"/>
      <c r="AI414" s="2234"/>
      <c r="AJ414" s="2234"/>
      <c r="AK414" s="2234"/>
      <c r="AL414" s="2234"/>
      <c r="AM414" s="2234"/>
      <c r="AN414" s="2234"/>
      <c r="AO414" s="2234"/>
      <c r="AP414" s="2234"/>
      <c r="AQ414" s="2234"/>
      <c r="AR414" s="2234"/>
      <c r="AS414" s="2234"/>
      <c r="AT414" s="2234"/>
      <c r="AU414" s="2234"/>
      <c r="AV414" s="2234"/>
      <c r="AW414" s="2234"/>
      <c r="AX414" s="2234"/>
      <c r="AY414" s="2234"/>
      <c r="AZ414" s="2234"/>
      <c r="BA414" s="2234"/>
      <c r="BB414" s="2234"/>
      <c r="BC414" s="2234"/>
      <c r="BD414" s="2234"/>
      <c r="BE414" s="2234"/>
      <c r="BF414" s="2234"/>
    </row>
    <row r="415" spans="1:58" ht="54.75" customHeight="1">
      <c r="A415" s="2234"/>
      <c r="B415" s="2234"/>
      <c r="C415" s="2234"/>
      <c r="D415" s="2234"/>
      <c r="E415" s="2234"/>
      <c r="F415" s="2234"/>
      <c r="G415" s="2234"/>
      <c r="H415" s="2234"/>
      <c r="I415" s="2234"/>
      <c r="J415" s="2234"/>
      <c r="K415" s="2234"/>
      <c r="L415" s="2234"/>
      <c r="M415" s="2234"/>
      <c r="N415" s="2234"/>
      <c r="O415" s="2234"/>
      <c r="P415" s="2062"/>
      <c r="Q415" s="2234"/>
      <c r="R415" s="2234"/>
      <c r="S415" s="2234"/>
      <c r="T415" s="2234"/>
      <c r="U415" s="2234"/>
      <c r="V415" s="2234"/>
      <c r="W415" s="2234"/>
      <c r="X415" s="2234"/>
      <c r="Y415" s="2234"/>
      <c r="Z415" s="2234"/>
      <c r="AA415" s="2234"/>
      <c r="AB415" s="2234"/>
      <c r="AC415" s="2234"/>
      <c r="AD415" s="2234"/>
      <c r="AE415" s="2234"/>
      <c r="AF415" s="2234"/>
      <c r="AG415" s="2234"/>
      <c r="AH415" s="2234"/>
      <c r="AI415" s="2234"/>
      <c r="AJ415" s="2234"/>
      <c r="AK415" s="2234"/>
      <c r="AL415" s="2234"/>
      <c r="AM415" s="2234"/>
      <c r="AN415" s="2234"/>
      <c r="AO415" s="2234"/>
      <c r="AP415" s="2234"/>
      <c r="AQ415" s="2234"/>
      <c r="AR415" s="2234"/>
      <c r="AS415" s="2234"/>
      <c r="AT415" s="2234"/>
      <c r="AU415" s="2234"/>
      <c r="AV415" s="2234"/>
      <c r="AW415" s="2234"/>
      <c r="AX415" s="2234"/>
      <c r="AY415" s="2234"/>
      <c r="AZ415" s="2234"/>
      <c r="BA415" s="2234"/>
      <c r="BB415" s="2234"/>
      <c r="BC415" s="2234"/>
      <c r="BD415" s="2234"/>
      <c r="BE415" s="2234"/>
      <c r="BF415" s="2234"/>
    </row>
    <row r="416" spans="1:58" ht="54.75" customHeight="1">
      <c r="A416" s="2234"/>
      <c r="B416" s="2234"/>
      <c r="C416" s="2234"/>
      <c r="D416" s="2234"/>
      <c r="E416" s="2234"/>
      <c r="F416" s="2234"/>
      <c r="G416" s="2234"/>
      <c r="H416" s="2234"/>
      <c r="I416" s="2234"/>
      <c r="J416" s="2234"/>
      <c r="K416" s="2234"/>
      <c r="L416" s="2234"/>
      <c r="M416" s="2234"/>
      <c r="N416" s="2234"/>
      <c r="O416" s="2234"/>
      <c r="P416" s="2062"/>
      <c r="Q416" s="2234"/>
      <c r="R416" s="2234"/>
      <c r="S416" s="2234"/>
      <c r="T416" s="2234"/>
      <c r="U416" s="2234"/>
      <c r="V416" s="2234"/>
      <c r="W416" s="2234"/>
      <c r="X416" s="2234"/>
      <c r="Y416" s="2234"/>
      <c r="Z416" s="2234"/>
      <c r="AA416" s="2234"/>
      <c r="AB416" s="2234"/>
      <c r="AC416" s="2234"/>
      <c r="AD416" s="2234"/>
      <c r="AE416" s="2234"/>
      <c r="AF416" s="2234"/>
      <c r="AG416" s="2234"/>
      <c r="AH416" s="2234"/>
      <c r="AI416" s="2234"/>
      <c r="AJ416" s="2234"/>
      <c r="AK416" s="2234"/>
      <c r="AL416" s="2234"/>
      <c r="AM416" s="2234"/>
      <c r="AN416" s="2234"/>
      <c r="AO416" s="2234"/>
      <c r="AP416" s="2234"/>
      <c r="AQ416" s="2234"/>
      <c r="AR416" s="2234"/>
      <c r="AS416" s="2234"/>
      <c r="AT416" s="2234"/>
      <c r="AU416" s="2234"/>
      <c r="AV416" s="2234"/>
      <c r="AW416" s="2234"/>
      <c r="AX416" s="2234"/>
      <c r="AY416" s="2234"/>
      <c r="AZ416" s="2234"/>
      <c r="BA416" s="2234"/>
      <c r="BB416" s="2234"/>
      <c r="BC416" s="2234"/>
      <c r="BD416" s="2234"/>
      <c r="BE416" s="2234"/>
      <c r="BF416" s="2234"/>
    </row>
    <row r="417" spans="1:58" ht="54.75" customHeight="1">
      <c r="A417" s="2234"/>
      <c r="B417" s="2234"/>
      <c r="C417" s="2234"/>
      <c r="D417" s="2234"/>
      <c r="E417" s="2234"/>
      <c r="F417" s="2234"/>
      <c r="G417" s="2234"/>
      <c r="H417" s="2234"/>
      <c r="I417" s="2234"/>
      <c r="J417" s="2234"/>
      <c r="K417" s="2234"/>
      <c r="L417" s="2234"/>
      <c r="M417" s="2234"/>
      <c r="N417" s="2234"/>
      <c r="O417" s="2234"/>
      <c r="P417" s="2062"/>
      <c r="Q417" s="2234"/>
      <c r="R417" s="2234"/>
      <c r="S417" s="2234"/>
      <c r="T417" s="2234"/>
      <c r="U417" s="2234"/>
      <c r="V417" s="2234"/>
      <c r="W417" s="2234"/>
      <c r="X417" s="2234"/>
      <c r="Y417" s="2234"/>
      <c r="Z417" s="2234"/>
      <c r="AA417" s="2234"/>
      <c r="AB417" s="2234"/>
      <c r="AC417" s="2234"/>
      <c r="AD417" s="2234"/>
      <c r="AE417" s="2234"/>
      <c r="AF417" s="2234"/>
      <c r="AG417" s="2234"/>
      <c r="AH417" s="2234"/>
      <c r="AI417" s="2234"/>
      <c r="AJ417" s="2234"/>
      <c r="AK417" s="2234"/>
      <c r="AL417" s="2234"/>
      <c r="AM417" s="2234"/>
      <c r="AN417" s="2234"/>
      <c r="AO417" s="2234"/>
      <c r="AP417" s="2234"/>
      <c r="AQ417" s="2234"/>
      <c r="AR417" s="2234"/>
      <c r="AS417" s="2234"/>
      <c r="AT417" s="2234"/>
      <c r="AU417" s="2234"/>
      <c r="AV417" s="2234"/>
      <c r="AW417" s="2234"/>
      <c r="AX417" s="2234"/>
      <c r="AY417" s="2234"/>
      <c r="AZ417" s="2234"/>
      <c r="BA417" s="2234"/>
      <c r="BB417" s="2234"/>
      <c r="BC417" s="2234"/>
      <c r="BD417" s="2234"/>
      <c r="BE417" s="2234"/>
      <c r="BF417" s="2234"/>
    </row>
    <row r="418" spans="1:58" ht="54.75" customHeight="1">
      <c r="A418" s="2234"/>
      <c r="B418" s="2234"/>
      <c r="C418" s="2234"/>
      <c r="D418" s="2234"/>
      <c r="E418" s="2234"/>
      <c r="F418" s="2234"/>
      <c r="G418" s="2234"/>
      <c r="H418" s="2234"/>
      <c r="I418" s="2234"/>
      <c r="J418" s="2234"/>
      <c r="K418" s="2234"/>
      <c r="L418" s="2234"/>
      <c r="M418" s="2234"/>
      <c r="N418" s="2234"/>
      <c r="O418" s="2234"/>
      <c r="P418" s="2062"/>
      <c r="Q418" s="2234"/>
      <c r="R418" s="2234"/>
      <c r="S418" s="2234"/>
      <c r="T418" s="2234"/>
      <c r="U418" s="2234"/>
      <c r="V418" s="2234"/>
      <c r="W418" s="2234"/>
      <c r="X418" s="2234"/>
      <c r="Y418" s="2234"/>
      <c r="Z418" s="2234"/>
      <c r="AA418" s="2234"/>
      <c r="AB418" s="2234"/>
      <c r="AC418" s="2234"/>
      <c r="AD418" s="2234"/>
      <c r="AE418" s="2234"/>
      <c r="AF418" s="2234"/>
      <c r="AG418" s="2234"/>
      <c r="AH418" s="2234"/>
      <c r="AI418" s="2234"/>
      <c r="AJ418" s="2234"/>
      <c r="AK418" s="2234"/>
      <c r="AL418" s="2234"/>
      <c r="AM418" s="2234"/>
      <c r="AN418" s="2234"/>
      <c r="AO418" s="2234"/>
      <c r="AP418" s="2234"/>
      <c r="AQ418" s="2234"/>
      <c r="AR418" s="2234"/>
      <c r="AS418" s="2234"/>
      <c r="AT418" s="2234"/>
      <c r="AU418" s="2234"/>
      <c r="AV418" s="2234"/>
      <c r="AW418" s="2234"/>
      <c r="AX418" s="2234"/>
      <c r="AY418" s="2234"/>
      <c r="AZ418" s="2234"/>
      <c r="BA418" s="2234"/>
      <c r="BB418" s="2234"/>
      <c r="BC418" s="2234"/>
      <c r="BD418" s="2234"/>
      <c r="BE418" s="2234"/>
      <c r="BF418" s="2234"/>
    </row>
    <row r="419" spans="1:58" ht="54.75" customHeight="1">
      <c r="A419" s="2234"/>
      <c r="B419" s="2234"/>
      <c r="C419" s="2234"/>
      <c r="D419" s="2234"/>
      <c r="E419" s="2234"/>
      <c r="F419" s="2234"/>
      <c r="G419" s="2234"/>
      <c r="H419" s="2234"/>
      <c r="I419" s="2234"/>
      <c r="J419" s="2234"/>
      <c r="K419" s="2234"/>
      <c r="L419" s="2234"/>
      <c r="M419" s="2234"/>
      <c r="N419" s="2234"/>
      <c r="O419" s="2234"/>
      <c r="P419" s="2062"/>
      <c r="Q419" s="2234"/>
      <c r="R419" s="2234"/>
      <c r="S419" s="2234"/>
      <c r="T419" s="2234"/>
      <c r="U419" s="2234"/>
      <c r="V419" s="2234"/>
      <c r="W419" s="2234"/>
      <c r="X419" s="2234"/>
      <c r="Y419" s="2234"/>
      <c r="Z419" s="2234"/>
      <c r="AA419" s="2234"/>
      <c r="AB419" s="2234"/>
      <c r="AC419" s="2234"/>
      <c r="AD419" s="2234"/>
      <c r="AE419" s="2234"/>
      <c r="AF419" s="2234"/>
      <c r="AG419" s="2234"/>
      <c r="AH419" s="2234"/>
      <c r="AI419" s="2234"/>
      <c r="AJ419" s="2234"/>
      <c r="AK419" s="2234"/>
      <c r="AL419" s="2234"/>
      <c r="AM419" s="2234"/>
      <c r="AN419" s="2234"/>
      <c r="AO419" s="2234"/>
      <c r="AP419" s="2234"/>
      <c r="AQ419" s="2234"/>
      <c r="AR419" s="2234"/>
      <c r="AS419" s="2234"/>
      <c r="AT419" s="2234"/>
      <c r="AU419" s="2234"/>
      <c r="AV419" s="2234"/>
      <c r="AW419" s="2234"/>
      <c r="AX419" s="2234"/>
      <c r="AY419" s="2234"/>
      <c r="AZ419" s="2234"/>
      <c r="BA419" s="2234"/>
      <c r="BB419" s="2234"/>
      <c r="BC419" s="2234"/>
      <c r="BD419" s="2234"/>
      <c r="BE419" s="2234"/>
      <c r="BF419" s="2234"/>
    </row>
    <row r="420" spans="1:58" ht="54.75" customHeight="1">
      <c r="A420" s="2234"/>
      <c r="B420" s="2234"/>
      <c r="C420" s="2234"/>
      <c r="D420" s="2234"/>
      <c r="E420" s="2234"/>
      <c r="F420" s="2234"/>
      <c r="G420" s="2234"/>
      <c r="H420" s="2234"/>
      <c r="I420" s="2234"/>
      <c r="J420" s="2234"/>
      <c r="K420" s="2234"/>
      <c r="L420" s="2234"/>
      <c r="M420" s="2234"/>
      <c r="N420" s="2234"/>
      <c r="O420" s="2234"/>
      <c r="P420" s="2062"/>
      <c r="Q420" s="2234"/>
      <c r="R420" s="2234"/>
      <c r="S420" s="2234"/>
      <c r="T420" s="2234"/>
      <c r="U420" s="2234"/>
      <c r="V420" s="2234"/>
      <c r="W420" s="2234"/>
      <c r="X420" s="2234"/>
      <c r="Y420" s="2234"/>
      <c r="Z420" s="2234"/>
      <c r="AA420" s="2234"/>
      <c r="AB420" s="2234"/>
      <c r="AC420" s="2234"/>
      <c r="AD420" s="2234"/>
      <c r="AE420" s="2234"/>
      <c r="AF420" s="2234"/>
      <c r="AG420" s="2234"/>
      <c r="AH420" s="2234"/>
      <c r="AI420" s="2234"/>
      <c r="AJ420" s="2234"/>
      <c r="AK420" s="2234"/>
      <c r="AL420" s="2234"/>
      <c r="AM420" s="2234"/>
      <c r="AN420" s="2234"/>
      <c r="AO420" s="2234"/>
      <c r="AP420" s="2234"/>
      <c r="AQ420" s="2234"/>
      <c r="AR420" s="2234"/>
      <c r="AS420" s="2234"/>
      <c r="AT420" s="2234"/>
      <c r="AU420" s="2234"/>
      <c r="AV420" s="2234"/>
      <c r="AW420" s="2234"/>
      <c r="AX420" s="2234"/>
      <c r="AY420" s="2234"/>
      <c r="AZ420" s="2234"/>
      <c r="BA420" s="2234"/>
      <c r="BB420" s="2234"/>
      <c r="BC420" s="2234"/>
      <c r="BD420" s="2234"/>
      <c r="BE420" s="2234"/>
      <c r="BF420" s="2234"/>
    </row>
    <row r="421" spans="1:58" ht="54.75" customHeight="1">
      <c r="A421" s="2234"/>
      <c r="B421" s="2234"/>
      <c r="C421" s="2234"/>
      <c r="D421" s="2234"/>
      <c r="E421" s="2234"/>
      <c r="F421" s="2234"/>
      <c r="G421" s="2234"/>
      <c r="H421" s="2234"/>
      <c r="I421" s="2234"/>
      <c r="J421" s="2234"/>
      <c r="K421" s="2234"/>
      <c r="L421" s="2234"/>
      <c r="M421" s="2234"/>
      <c r="N421" s="2234"/>
      <c r="O421" s="2234"/>
      <c r="P421" s="2062"/>
      <c r="Q421" s="2234"/>
      <c r="R421" s="2234"/>
      <c r="S421" s="2234"/>
      <c r="T421" s="2234"/>
      <c r="U421" s="2234"/>
      <c r="V421" s="2234"/>
      <c r="W421" s="2234"/>
      <c r="X421" s="2234"/>
      <c r="Y421" s="2234"/>
      <c r="Z421" s="2234"/>
      <c r="AA421" s="2234"/>
      <c r="AB421" s="2234"/>
      <c r="AC421" s="2234"/>
      <c r="AD421" s="2234"/>
      <c r="AE421" s="2234"/>
      <c r="AF421" s="2234"/>
      <c r="AG421" s="2234"/>
      <c r="AH421" s="2234"/>
      <c r="AI421" s="2234"/>
      <c r="AJ421" s="2234"/>
      <c r="AK421" s="2234"/>
      <c r="AL421" s="2234"/>
      <c r="AM421" s="2234"/>
      <c r="AN421" s="2234"/>
      <c r="AO421" s="2234"/>
      <c r="AP421" s="2234"/>
      <c r="AQ421" s="2234"/>
      <c r="AR421" s="2234"/>
      <c r="AS421" s="2234"/>
      <c r="AT421" s="2234"/>
      <c r="AU421" s="2234"/>
      <c r="AV421" s="2234"/>
      <c r="AW421" s="2234"/>
      <c r="AX421" s="2234"/>
      <c r="AY421" s="2234"/>
      <c r="AZ421" s="2234"/>
      <c r="BA421" s="2234"/>
      <c r="BB421" s="2234"/>
      <c r="BC421" s="2234"/>
      <c r="BD421" s="2234"/>
      <c r="BE421" s="2234"/>
      <c r="BF421" s="2234"/>
    </row>
    <row r="422" spans="1:58" ht="54.75" customHeight="1">
      <c r="A422" s="2234"/>
      <c r="B422" s="2234"/>
      <c r="C422" s="2234"/>
      <c r="D422" s="2234"/>
      <c r="E422" s="2234"/>
      <c r="F422" s="2234"/>
      <c r="G422" s="2234"/>
      <c r="H422" s="2234"/>
      <c r="I422" s="2234"/>
      <c r="J422" s="2234"/>
      <c r="K422" s="2234"/>
      <c r="L422" s="2234"/>
      <c r="M422" s="2234"/>
      <c r="N422" s="2234"/>
      <c r="O422" s="2234"/>
      <c r="P422" s="2062"/>
      <c r="Q422" s="2234"/>
      <c r="R422" s="2234"/>
      <c r="S422" s="2234"/>
      <c r="T422" s="2234"/>
      <c r="U422" s="2234"/>
      <c r="V422" s="2234"/>
      <c r="W422" s="2234"/>
      <c r="X422" s="2234"/>
      <c r="Y422" s="2234"/>
      <c r="Z422" s="2234"/>
      <c r="AA422" s="2234"/>
      <c r="AB422" s="2234"/>
      <c r="AC422" s="2234"/>
      <c r="AD422" s="2234"/>
      <c r="AE422" s="2234"/>
      <c r="AF422" s="2234"/>
      <c r="AG422" s="2234"/>
      <c r="AH422" s="2234"/>
      <c r="AI422" s="2234"/>
      <c r="AJ422" s="2234"/>
      <c r="AK422" s="2234"/>
      <c r="AL422" s="2234"/>
      <c r="AM422" s="2234"/>
      <c r="AN422" s="2234"/>
      <c r="AO422" s="2234"/>
      <c r="AP422" s="2234"/>
      <c r="AQ422" s="2234"/>
      <c r="AR422" s="2234"/>
      <c r="AS422" s="2234"/>
      <c r="AT422" s="2234"/>
      <c r="AU422" s="2234"/>
      <c r="AV422" s="2234"/>
      <c r="AW422" s="2234"/>
      <c r="AX422" s="2234"/>
      <c r="AY422" s="2234"/>
      <c r="AZ422" s="2234"/>
      <c r="BA422" s="2234"/>
      <c r="BB422" s="2234"/>
      <c r="BC422" s="2234"/>
      <c r="BD422" s="2234"/>
      <c r="BE422" s="2234"/>
      <c r="BF422" s="2234"/>
    </row>
    <row r="423" spans="1:58" ht="54.75" customHeight="1">
      <c r="A423" s="2234"/>
      <c r="B423" s="2234"/>
      <c r="C423" s="2234"/>
      <c r="D423" s="2234"/>
      <c r="E423" s="2234"/>
      <c r="F423" s="2234"/>
      <c r="G423" s="2234"/>
      <c r="H423" s="2234"/>
      <c r="I423" s="2234"/>
      <c r="J423" s="2234"/>
      <c r="K423" s="2234"/>
      <c r="L423" s="2234"/>
      <c r="M423" s="2234"/>
      <c r="N423" s="2234"/>
      <c r="O423" s="2234"/>
      <c r="P423" s="2062"/>
      <c r="Q423" s="2234"/>
      <c r="R423" s="2234"/>
      <c r="S423" s="2234"/>
      <c r="T423" s="2234"/>
      <c r="U423" s="2234"/>
      <c r="V423" s="2234"/>
      <c r="W423" s="2234"/>
      <c r="X423" s="2234"/>
      <c r="Y423" s="2234"/>
      <c r="Z423" s="2234"/>
      <c r="AA423" s="2234"/>
      <c r="AB423" s="2234"/>
      <c r="AC423" s="2234"/>
      <c r="AD423" s="2234"/>
      <c r="AE423" s="2234"/>
      <c r="AF423" s="2234"/>
      <c r="AG423" s="2234"/>
      <c r="AH423" s="2234"/>
      <c r="AI423" s="2234"/>
      <c r="AJ423" s="2234"/>
      <c r="AK423" s="2234"/>
      <c r="AL423" s="2234"/>
      <c r="AM423" s="2234"/>
      <c r="AN423" s="2234"/>
      <c r="AO423" s="2234"/>
      <c r="AP423" s="2234"/>
      <c r="AQ423" s="2234"/>
      <c r="AR423" s="2234"/>
      <c r="AS423" s="2234"/>
      <c r="AT423" s="2234"/>
      <c r="AU423" s="2234"/>
      <c r="AV423" s="2234"/>
      <c r="AW423" s="2234"/>
      <c r="AX423" s="2234"/>
      <c r="AY423" s="2234"/>
      <c r="AZ423" s="2234"/>
      <c r="BA423" s="2234"/>
      <c r="BB423" s="2234"/>
      <c r="BC423" s="2234"/>
      <c r="BD423" s="2234"/>
      <c r="BE423" s="2234"/>
      <c r="BF423" s="2234"/>
    </row>
    <row r="424" spans="1:58" ht="54.75" customHeight="1">
      <c r="A424" s="2234"/>
      <c r="B424" s="2234"/>
      <c r="C424" s="2234"/>
      <c r="D424" s="2234"/>
      <c r="E424" s="2234"/>
      <c r="F424" s="2234"/>
      <c r="G424" s="2234"/>
      <c r="H424" s="2234"/>
      <c r="I424" s="2234"/>
      <c r="J424" s="2234"/>
      <c r="K424" s="2234"/>
      <c r="L424" s="2234"/>
      <c r="M424" s="2234"/>
      <c r="N424" s="2234"/>
      <c r="O424" s="2234"/>
      <c r="P424" s="2062"/>
      <c r="Q424" s="2234"/>
      <c r="R424" s="2234"/>
      <c r="S424" s="2234"/>
      <c r="T424" s="2234"/>
      <c r="U424" s="2234"/>
      <c r="V424" s="2234"/>
      <c r="W424" s="2234"/>
      <c r="X424" s="2234"/>
      <c r="Y424" s="2234"/>
      <c r="Z424" s="2234"/>
      <c r="AA424" s="2234"/>
      <c r="AB424" s="2234"/>
      <c r="AC424" s="2234"/>
      <c r="AD424" s="2234"/>
      <c r="AE424" s="2234"/>
      <c r="AF424" s="2234"/>
      <c r="AG424" s="2234"/>
      <c r="AH424" s="2234"/>
      <c r="AI424" s="2234"/>
      <c r="AJ424" s="2234"/>
      <c r="AK424" s="2234"/>
      <c r="AL424" s="2234"/>
      <c r="AM424" s="2234"/>
      <c r="AN424" s="2234"/>
      <c r="AO424" s="2234"/>
      <c r="AP424" s="2234"/>
      <c r="AQ424" s="2234"/>
      <c r="AR424" s="2234"/>
      <c r="AS424" s="2234"/>
      <c r="AT424" s="2234"/>
      <c r="AU424" s="2234"/>
      <c r="AV424" s="2234"/>
      <c r="AW424" s="2234"/>
      <c r="AX424" s="2234"/>
      <c r="AY424" s="2234"/>
      <c r="AZ424" s="2234"/>
      <c r="BA424" s="2234"/>
      <c r="BB424" s="2234"/>
      <c r="BC424" s="2234"/>
      <c r="BD424" s="2234"/>
      <c r="BE424" s="2234"/>
      <c r="BF424" s="2234"/>
    </row>
    <row r="425" spans="1:58" ht="54.75" customHeight="1">
      <c r="A425" s="2234"/>
      <c r="B425" s="2234"/>
      <c r="C425" s="2234"/>
      <c r="D425" s="2234"/>
      <c r="E425" s="2234"/>
      <c r="F425" s="2234"/>
      <c r="G425" s="2234"/>
      <c r="H425" s="2234"/>
      <c r="I425" s="2234"/>
      <c r="J425" s="2234"/>
      <c r="K425" s="2234"/>
      <c r="L425" s="2234"/>
      <c r="M425" s="2234"/>
      <c r="N425" s="2234"/>
      <c r="O425" s="2234"/>
      <c r="P425" s="2062"/>
      <c r="Q425" s="2234"/>
      <c r="R425" s="2234"/>
      <c r="S425" s="2234"/>
      <c r="T425" s="2234"/>
      <c r="U425" s="2234"/>
      <c r="V425" s="2234"/>
      <c r="W425" s="2234"/>
      <c r="X425" s="2234"/>
      <c r="Y425" s="2234"/>
      <c r="Z425" s="2234"/>
      <c r="AA425" s="2234"/>
      <c r="AB425" s="2234"/>
      <c r="AC425" s="2234"/>
      <c r="AD425" s="2234"/>
      <c r="AE425" s="2234"/>
      <c r="AF425" s="2234"/>
      <c r="AG425" s="2234"/>
      <c r="AH425" s="2234"/>
      <c r="AI425" s="2234"/>
      <c r="AJ425" s="2234"/>
      <c r="AK425" s="2234"/>
      <c r="AL425" s="2234"/>
      <c r="AM425" s="2234"/>
      <c r="AN425" s="2234"/>
      <c r="AO425" s="2234"/>
      <c r="AP425" s="2234"/>
      <c r="AQ425" s="2234"/>
      <c r="AR425" s="2234"/>
      <c r="AS425" s="2234"/>
      <c r="AT425" s="2234"/>
      <c r="AU425" s="2234"/>
      <c r="AV425" s="2234"/>
      <c r="AW425" s="2234"/>
      <c r="AX425" s="2234"/>
      <c r="AY425" s="2234"/>
      <c r="AZ425" s="2234"/>
      <c r="BA425" s="2234"/>
      <c r="BB425" s="2234"/>
      <c r="BC425" s="2234"/>
      <c r="BD425" s="2234"/>
      <c r="BE425" s="2234"/>
      <c r="BF425" s="2234"/>
    </row>
    <row r="426" spans="1:58" ht="54.75" customHeight="1">
      <c r="A426" s="2234"/>
      <c r="B426" s="2234"/>
      <c r="C426" s="2234"/>
      <c r="D426" s="2234"/>
      <c r="E426" s="2234"/>
      <c r="F426" s="2234"/>
      <c r="G426" s="2234"/>
      <c r="H426" s="2234"/>
      <c r="I426" s="2234"/>
      <c r="J426" s="2234"/>
      <c r="K426" s="2234"/>
      <c r="L426" s="2234"/>
      <c r="M426" s="2234"/>
      <c r="N426" s="2234"/>
      <c r="O426" s="2234"/>
      <c r="P426" s="2062"/>
      <c r="Q426" s="2234"/>
      <c r="R426" s="2234"/>
      <c r="S426" s="2234"/>
      <c r="T426" s="2234"/>
      <c r="U426" s="2234"/>
      <c r="V426" s="2234"/>
      <c r="W426" s="2234"/>
      <c r="X426" s="2234"/>
      <c r="Y426" s="2234"/>
      <c r="Z426" s="2234"/>
      <c r="AA426" s="2234"/>
      <c r="AB426" s="2234"/>
      <c r="AC426" s="2234"/>
      <c r="AD426" s="2234"/>
      <c r="AE426" s="2234"/>
      <c r="AF426" s="2234"/>
      <c r="AG426" s="2234"/>
      <c r="AH426" s="2234"/>
      <c r="AI426" s="2234"/>
      <c r="AJ426" s="2234"/>
      <c r="AK426" s="2234"/>
      <c r="AL426" s="2234"/>
      <c r="AM426" s="2234"/>
      <c r="AN426" s="2234"/>
      <c r="AO426" s="2234"/>
      <c r="AP426" s="2234"/>
      <c r="AQ426" s="2234"/>
      <c r="AR426" s="2234"/>
      <c r="AS426" s="2234"/>
      <c r="AT426" s="2234"/>
      <c r="AU426" s="2234"/>
      <c r="AV426" s="2234"/>
      <c r="AW426" s="2234"/>
      <c r="AX426" s="2234"/>
      <c r="AY426" s="2234"/>
      <c r="AZ426" s="2234"/>
      <c r="BA426" s="2234"/>
      <c r="BB426" s="2234"/>
      <c r="BC426" s="2234"/>
      <c r="BD426" s="2234"/>
      <c r="BE426" s="2234"/>
      <c r="BF426" s="2234"/>
    </row>
    <row r="427" spans="1:58" ht="54.75" customHeight="1">
      <c r="A427" s="2234"/>
      <c r="B427" s="2234"/>
      <c r="C427" s="2234"/>
      <c r="D427" s="2234"/>
      <c r="E427" s="2234"/>
      <c r="F427" s="2234"/>
      <c r="G427" s="2234"/>
      <c r="H427" s="2234"/>
      <c r="I427" s="2234"/>
      <c r="J427" s="2234"/>
      <c r="K427" s="2234"/>
      <c r="L427" s="2234"/>
      <c r="M427" s="2234"/>
      <c r="N427" s="2234"/>
      <c r="O427" s="2234"/>
      <c r="P427" s="2062"/>
      <c r="Q427" s="2234"/>
      <c r="R427" s="2234"/>
      <c r="S427" s="2234"/>
      <c r="T427" s="2234"/>
      <c r="U427" s="2234"/>
      <c r="V427" s="2234"/>
      <c r="W427" s="2234"/>
      <c r="X427" s="2234"/>
      <c r="Y427" s="2234"/>
      <c r="Z427" s="2234"/>
      <c r="AA427" s="2234"/>
      <c r="AB427" s="2234"/>
      <c r="AC427" s="2234"/>
      <c r="AD427" s="2234"/>
      <c r="AE427" s="2234"/>
      <c r="AF427" s="2234"/>
      <c r="AG427" s="2234"/>
      <c r="AH427" s="2234"/>
      <c r="AI427" s="2234"/>
      <c r="AJ427" s="2234"/>
      <c r="AK427" s="2234"/>
      <c r="AL427" s="2234"/>
      <c r="AM427" s="2234"/>
      <c r="AN427" s="2234"/>
      <c r="AO427" s="2234"/>
      <c r="AP427" s="2234"/>
      <c r="AQ427" s="2234"/>
      <c r="AR427" s="2234"/>
      <c r="AS427" s="2234"/>
      <c r="AT427" s="2234"/>
      <c r="AU427" s="2234"/>
      <c r="AV427" s="2234"/>
      <c r="AW427" s="2234"/>
      <c r="AX427" s="2234"/>
      <c r="AY427" s="2234"/>
      <c r="AZ427" s="2234"/>
      <c r="BA427" s="2234"/>
      <c r="BB427" s="2234"/>
      <c r="BC427" s="2234"/>
      <c r="BD427" s="2234"/>
      <c r="BE427" s="2234"/>
      <c r="BF427" s="2234"/>
    </row>
    <row r="428" spans="1:58" ht="54.75" customHeight="1">
      <c r="A428" s="2234"/>
      <c r="B428" s="2234"/>
      <c r="C428" s="2234"/>
      <c r="D428" s="2234"/>
      <c r="E428" s="2234"/>
      <c r="F428" s="2234"/>
      <c r="G428" s="2234"/>
      <c r="H428" s="2234"/>
      <c r="I428" s="2234"/>
      <c r="J428" s="2234"/>
      <c r="K428" s="2234"/>
      <c r="L428" s="2234"/>
      <c r="M428" s="2234"/>
      <c r="N428" s="2234"/>
      <c r="O428" s="2234"/>
      <c r="P428" s="2062"/>
      <c r="Q428" s="2234"/>
      <c r="R428" s="2234"/>
      <c r="S428" s="2234"/>
      <c r="T428" s="2234"/>
      <c r="U428" s="2234"/>
      <c r="V428" s="2234"/>
      <c r="W428" s="2234"/>
      <c r="X428" s="2234"/>
      <c r="Y428" s="2234"/>
      <c r="Z428" s="2234"/>
      <c r="AA428" s="2234"/>
      <c r="AB428" s="2234"/>
      <c r="AC428" s="2234"/>
      <c r="AD428" s="2234"/>
      <c r="AE428" s="2234"/>
      <c r="AF428" s="2234"/>
      <c r="AG428" s="2234"/>
      <c r="AH428" s="2234"/>
      <c r="AI428" s="2234"/>
      <c r="AJ428" s="2234"/>
      <c r="AK428" s="2234"/>
      <c r="AL428" s="2234"/>
      <c r="AM428" s="2234"/>
      <c r="AN428" s="2234"/>
      <c r="AO428" s="2234"/>
      <c r="AP428" s="2234"/>
      <c r="AQ428" s="2234"/>
      <c r="AR428" s="2234"/>
      <c r="AS428" s="2234"/>
      <c r="AT428" s="2234"/>
      <c r="AU428" s="2234"/>
      <c r="AV428" s="2234"/>
      <c r="AW428" s="2234"/>
      <c r="AX428" s="2234"/>
      <c r="AY428" s="2234"/>
      <c r="AZ428" s="2234"/>
      <c r="BA428" s="2234"/>
      <c r="BB428" s="2234"/>
      <c r="BC428" s="2234"/>
      <c r="BD428" s="2234"/>
      <c r="BE428" s="2234"/>
      <c r="BF428" s="2234"/>
    </row>
    <row r="429" spans="1:58" ht="54.75" customHeight="1">
      <c r="A429" s="2234"/>
      <c r="B429" s="2234"/>
      <c r="C429" s="2234"/>
      <c r="D429" s="2234"/>
      <c r="E429" s="2234"/>
      <c r="F429" s="2234"/>
      <c r="G429" s="2234"/>
      <c r="H429" s="2234"/>
      <c r="I429" s="2234"/>
      <c r="J429" s="2234"/>
      <c r="K429" s="2234"/>
      <c r="L429" s="2234"/>
      <c r="M429" s="2234"/>
      <c r="N429" s="2234"/>
      <c r="O429" s="2234"/>
      <c r="P429" s="2062"/>
      <c r="Q429" s="2234"/>
      <c r="R429" s="2234"/>
      <c r="S429" s="2234"/>
      <c r="T429" s="2234"/>
      <c r="U429" s="2234"/>
      <c r="V429" s="2234"/>
      <c r="W429" s="2234"/>
      <c r="X429" s="2234"/>
      <c r="Y429" s="2234"/>
      <c r="Z429" s="2234"/>
      <c r="AA429" s="2234"/>
      <c r="AB429" s="2234"/>
      <c r="AC429" s="2234"/>
      <c r="AD429" s="2234"/>
      <c r="AE429" s="2234"/>
      <c r="AF429" s="2234"/>
      <c r="AG429" s="2234"/>
      <c r="AH429" s="2234"/>
      <c r="AI429" s="2234"/>
      <c r="AJ429" s="2234"/>
      <c r="AK429" s="2234"/>
      <c r="AL429" s="2234"/>
      <c r="AM429" s="2234"/>
      <c r="AN429" s="2234"/>
      <c r="AO429" s="2234"/>
      <c r="AP429" s="2234"/>
      <c r="AQ429" s="2234"/>
      <c r="AR429" s="2234"/>
      <c r="AS429" s="2234"/>
      <c r="AT429" s="2234"/>
      <c r="AU429" s="2234"/>
      <c r="AV429" s="2234"/>
      <c r="AW429" s="2234"/>
      <c r="AX429" s="2234"/>
      <c r="AY429" s="2234"/>
      <c r="AZ429" s="2234"/>
      <c r="BA429" s="2234"/>
      <c r="BB429" s="2234"/>
      <c r="BC429" s="2234"/>
      <c r="BD429" s="2234"/>
      <c r="BE429" s="2234"/>
      <c r="BF429" s="2234"/>
    </row>
    <row r="430" spans="1:58" ht="54.75" customHeight="1">
      <c r="A430" s="2234"/>
      <c r="B430" s="2234"/>
      <c r="C430" s="2234"/>
      <c r="D430" s="2234"/>
      <c r="E430" s="2234"/>
      <c r="F430" s="2234"/>
      <c r="G430" s="2234"/>
      <c r="H430" s="2234"/>
      <c r="I430" s="2234"/>
      <c r="J430" s="2234"/>
      <c r="K430" s="2234"/>
      <c r="L430" s="2234"/>
      <c r="M430" s="2234"/>
      <c r="N430" s="2234"/>
      <c r="O430" s="2234"/>
      <c r="P430" s="2062"/>
      <c r="Q430" s="2234"/>
      <c r="R430" s="2234"/>
      <c r="S430" s="2234"/>
      <c r="T430" s="2234"/>
      <c r="U430" s="2234"/>
      <c r="V430" s="2234"/>
      <c r="W430" s="2234"/>
      <c r="X430" s="2234"/>
      <c r="Y430" s="2234"/>
      <c r="Z430" s="2234"/>
      <c r="AA430" s="2234"/>
      <c r="AB430" s="2234"/>
      <c r="AC430" s="2234"/>
      <c r="AD430" s="2234"/>
      <c r="AE430" s="2234"/>
      <c r="AF430" s="2234"/>
      <c r="AG430" s="2234"/>
      <c r="AH430" s="2234"/>
      <c r="AI430" s="2234"/>
      <c r="AJ430" s="2234"/>
      <c r="AK430" s="2234"/>
      <c r="AL430" s="2234"/>
      <c r="AM430" s="2234"/>
      <c r="AN430" s="2234"/>
      <c r="AO430" s="2234"/>
      <c r="AP430" s="2234"/>
      <c r="AQ430" s="2234"/>
      <c r="AR430" s="2234"/>
      <c r="AS430" s="2234"/>
      <c r="AT430" s="2234"/>
      <c r="AU430" s="2234"/>
      <c r="AV430" s="2234"/>
      <c r="AW430" s="2234"/>
      <c r="AX430" s="2234"/>
      <c r="AY430" s="2234"/>
      <c r="AZ430" s="2234"/>
      <c r="BA430" s="2234"/>
      <c r="BB430" s="2234"/>
      <c r="BC430" s="2234"/>
      <c r="BD430" s="2234"/>
      <c r="BE430" s="2234"/>
      <c r="BF430" s="2234"/>
    </row>
    <row r="431" spans="1:58" ht="54.75" customHeight="1">
      <c r="A431" s="2234"/>
      <c r="B431" s="2234"/>
      <c r="C431" s="2234"/>
      <c r="D431" s="2234"/>
      <c r="E431" s="2234"/>
      <c r="F431" s="2234"/>
      <c r="G431" s="2234"/>
      <c r="H431" s="2234"/>
      <c r="I431" s="2234"/>
      <c r="J431" s="2234"/>
      <c r="K431" s="2234"/>
      <c r="L431" s="2234"/>
      <c r="M431" s="2234"/>
      <c r="N431" s="2234"/>
      <c r="O431" s="2234"/>
      <c r="P431" s="2062"/>
      <c r="Q431" s="2234"/>
      <c r="R431" s="2234"/>
      <c r="S431" s="2234"/>
      <c r="T431" s="2234"/>
      <c r="U431" s="2234"/>
      <c r="V431" s="2234"/>
      <c r="W431" s="2234"/>
      <c r="X431" s="2234"/>
      <c r="Y431" s="2234"/>
      <c r="Z431" s="2234"/>
      <c r="AA431" s="2234"/>
      <c r="AB431" s="2234"/>
      <c r="AC431" s="2234"/>
      <c r="AD431" s="2234"/>
      <c r="AE431" s="2234"/>
      <c r="AF431" s="2234"/>
      <c r="AG431" s="2234"/>
      <c r="AH431" s="2234"/>
      <c r="AI431" s="2234"/>
      <c r="AJ431" s="2234"/>
      <c r="AK431" s="2234"/>
      <c r="AL431" s="2234"/>
      <c r="AM431" s="2234"/>
      <c r="AN431" s="2234"/>
      <c r="AO431" s="2234"/>
      <c r="AP431" s="2234"/>
      <c r="AQ431" s="2234"/>
      <c r="AR431" s="2234"/>
      <c r="AS431" s="2234"/>
      <c r="AT431" s="2234"/>
      <c r="AU431" s="2234"/>
      <c r="AV431" s="2234"/>
      <c r="AW431" s="2234"/>
      <c r="AX431" s="2234"/>
      <c r="AY431" s="2234"/>
      <c r="AZ431" s="2234"/>
      <c r="BA431" s="2234"/>
      <c r="BB431" s="2234"/>
      <c r="BC431" s="2234"/>
      <c r="BD431" s="2234"/>
      <c r="BE431" s="2234"/>
      <c r="BF431" s="2234"/>
    </row>
    <row r="432" spans="1:58" ht="54.75" customHeight="1">
      <c r="A432" s="2234"/>
      <c r="B432" s="2234"/>
      <c r="C432" s="2234"/>
      <c r="D432" s="2234"/>
      <c r="E432" s="2234"/>
      <c r="F432" s="2234"/>
      <c r="G432" s="2234"/>
      <c r="H432" s="2234"/>
      <c r="I432" s="2234"/>
      <c r="J432" s="2234"/>
      <c r="K432" s="2234"/>
      <c r="L432" s="2234"/>
      <c r="M432" s="2234"/>
      <c r="N432" s="2234"/>
      <c r="O432" s="2234"/>
      <c r="P432" s="2062"/>
      <c r="Q432" s="2234"/>
      <c r="R432" s="2234"/>
      <c r="S432" s="2234"/>
      <c r="T432" s="2234"/>
      <c r="U432" s="2234"/>
      <c r="V432" s="2234"/>
      <c r="W432" s="2234"/>
      <c r="X432" s="2234"/>
      <c r="Y432" s="2234"/>
      <c r="Z432" s="2234"/>
      <c r="AA432" s="2234"/>
      <c r="AB432" s="2234"/>
      <c r="AC432" s="2234"/>
      <c r="AD432" s="2234"/>
      <c r="AE432" s="2234"/>
      <c r="AF432" s="2234"/>
      <c r="AG432" s="2234"/>
      <c r="AH432" s="2234"/>
      <c r="AI432" s="2234"/>
      <c r="AJ432" s="2234"/>
      <c r="AK432" s="2234"/>
      <c r="AL432" s="2234"/>
      <c r="AM432" s="2234"/>
      <c r="AN432" s="2234"/>
      <c r="AO432" s="2234"/>
      <c r="AP432" s="2234"/>
      <c r="AQ432" s="2234"/>
      <c r="AR432" s="2234"/>
      <c r="AS432" s="2234"/>
      <c r="AT432" s="2234"/>
      <c r="AU432" s="2234"/>
      <c r="AV432" s="2234"/>
      <c r="AW432" s="2234"/>
      <c r="AX432" s="2234"/>
      <c r="AY432" s="2234"/>
      <c r="AZ432" s="2234"/>
      <c r="BA432" s="2234"/>
      <c r="BB432" s="2234"/>
      <c r="BC432" s="2234"/>
      <c r="BD432" s="2234"/>
      <c r="BE432" s="2234"/>
      <c r="BF432" s="2234"/>
    </row>
    <row r="433" spans="1:58" ht="54.75" customHeight="1">
      <c r="A433" s="2234"/>
      <c r="B433" s="2234"/>
      <c r="C433" s="2234"/>
      <c r="D433" s="2234"/>
      <c r="E433" s="2234"/>
      <c r="F433" s="2234"/>
      <c r="G433" s="2234"/>
      <c r="H433" s="2234"/>
      <c r="I433" s="2234"/>
      <c r="J433" s="2234"/>
      <c r="K433" s="2234"/>
      <c r="L433" s="2234"/>
      <c r="M433" s="2234"/>
      <c r="N433" s="2234"/>
      <c r="O433" s="2234"/>
      <c r="P433" s="2062"/>
      <c r="Q433" s="2234"/>
      <c r="R433" s="2234"/>
      <c r="S433" s="2234"/>
      <c r="T433" s="2234"/>
      <c r="U433" s="2234"/>
      <c r="V433" s="2234"/>
      <c r="W433" s="2234"/>
      <c r="X433" s="2234"/>
      <c r="Y433" s="2234"/>
      <c r="Z433" s="2234"/>
      <c r="AA433" s="2234"/>
      <c r="AB433" s="2234"/>
      <c r="AC433" s="2234"/>
      <c r="AD433" s="2234"/>
      <c r="AE433" s="2234"/>
      <c r="AF433" s="2234"/>
      <c r="AG433" s="2234"/>
      <c r="AH433" s="2234"/>
      <c r="AI433" s="2234"/>
      <c r="AJ433" s="2234"/>
      <c r="AK433" s="2234"/>
      <c r="AL433" s="2234"/>
      <c r="AM433" s="2234"/>
      <c r="AN433" s="2234"/>
      <c r="AO433" s="2234"/>
      <c r="AP433" s="2234"/>
      <c r="AQ433" s="2234"/>
      <c r="AR433" s="2234"/>
      <c r="AS433" s="2234"/>
      <c r="AT433" s="2234"/>
      <c r="AU433" s="2234"/>
      <c r="AV433" s="2234"/>
      <c r="AW433" s="2234"/>
      <c r="AX433" s="2234"/>
      <c r="AY433" s="2234"/>
      <c r="AZ433" s="2234"/>
      <c r="BA433" s="2234"/>
      <c r="BB433" s="2234"/>
      <c r="BC433" s="2234"/>
      <c r="BD433" s="2234"/>
      <c r="BE433" s="2234"/>
      <c r="BF433" s="2234"/>
    </row>
    <row r="434" spans="1:58" ht="54.75" customHeight="1">
      <c r="A434" s="2234"/>
      <c r="B434" s="2234"/>
      <c r="C434" s="2234"/>
      <c r="D434" s="2234"/>
      <c r="E434" s="2234"/>
      <c r="F434" s="2234"/>
      <c r="G434" s="2234"/>
      <c r="H434" s="2234"/>
      <c r="I434" s="2234"/>
      <c r="J434" s="2234"/>
      <c r="K434" s="2234"/>
      <c r="L434" s="2234"/>
      <c r="M434" s="2234"/>
      <c r="N434" s="2234"/>
      <c r="O434" s="2234"/>
      <c r="P434" s="2062"/>
      <c r="Q434" s="2234"/>
      <c r="R434" s="2234"/>
      <c r="S434" s="2234"/>
      <c r="T434" s="2234"/>
      <c r="U434" s="2234"/>
      <c r="V434" s="2234"/>
      <c r="W434" s="2234"/>
      <c r="X434" s="2234"/>
      <c r="Y434" s="2234"/>
      <c r="Z434" s="2234"/>
      <c r="AA434" s="2234"/>
      <c r="AB434" s="2234"/>
      <c r="AC434" s="2234"/>
      <c r="AD434" s="2234"/>
      <c r="AE434" s="2234"/>
      <c r="AF434" s="2234"/>
      <c r="AG434" s="2234"/>
      <c r="AH434" s="2234"/>
      <c r="AI434" s="2234"/>
      <c r="AJ434" s="2234"/>
      <c r="AK434" s="2234"/>
      <c r="AL434" s="2234"/>
      <c r="AM434" s="2234"/>
      <c r="AN434" s="2234"/>
      <c r="AO434" s="2234"/>
      <c r="AP434" s="2234"/>
      <c r="AQ434" s="2234"/>
      <c r="AR434" s="2234"/>
      <c r="AS434" s="2234"/>
      <c r="AT434" s="2234"/>
      <c r="AU434" s="2234"/>
      <c r="AV434" s="2234"/>
      <c r="AW434" s="2234"/>
      <c r="AX434" s="2234"/>
      <c r="AY434" s="2234"/>
      <c r="AZ434" s="2234"/>
      <c r="BA434" s="2234"/>
      <c r="BB434" s="2234"/>
      <c r="BC434" s="2234"/>
      <c r="BD434" s="2234"/>
      <c r="BE434" s="2234"/>
      <c r="BF434" s="2234"/>
    </row>
    <row r="435" spans="1:58" ht="54.75" customHeight="1">
      <c r="A435" s="2234"/>
      <c r="B435" s="2234"/>
      <c r="C435" s="2234"/>
      <c r="D435" s="2234"/>
      <c r="E435" s="2234"/>
      <c r="F435" s="2234"/>
      <c r="G435" s="2234"/>
      <c r="H435" s="2234"/>
      <c r="I435" s="2234"/>
      <c r="J435" s="2234"/>
      <c r="K435" s="2234"/>
      <c r="L435" s="2234"/>
      <c r="M435" s="2234"/>
      <c r="N435" s="2234"/>
      <c r="O435" s="2234"/>
      <c r="P435" s="2062"/>
      <c r="Q435" s="2234"/>
      <c r="R435" s="2234"/>
      <c r="S435" s="2234"/>
      <c r="T435" s="2234"/>
      <c r="U435" s="2234"/>
      <c r="V435" s="2234"/>
      <c r="W435" s="2234"/>
      <c r="X435" s="2234"/>
      <c r="Y435" s="2234"/>
      <c r="Z435" s="2234"/>
      <c r="AA435" s="2234"/>
      <c r="AB435" s="2234"/>
      <c r="AC435" s="2234"/>
      <c r="AD435" s="2234"/>
      <c r="AE435" s="2234"/>
      <c r="AF435" s="2234"/>
      <c r="AG435" s="2234"/>
      <c r="AH435" s="2234"/>
      <c r="AI435" s="2234"/>
      <c r="AJ435" s="2234"/>
      <c r="AK435" s="2234"/>
      <c r="AL435" s="2234"/>
      <c r="AM435" s="2234"/>
      <c r="AN435" s="2234"/>
      <c r="AO435" s="2234"/>
      <c r="AP435" s="2234"/>
      <c r="AQ435" s="2234"/>
      <c r="AR435" s="2234"/>
      <c r="AS435" s="2234"/>
      <c r="AT435" s="2234"/>
      <c r="AU435" s="2234"/>
      <c r="AV435" s="2234"/>
      <c r="AW435" s="2234"/>
      <c r="AX435" s="2234"/>
      <c r="AY435" s="2234"/>
      <c r="AZ435" s="2234"/>
      <c r="BA435" s="2234"/>
      <c r="BB435" s="2234"/>
      <c r="BC435" s="2234"/>
      <c r="BD435" s="2234"/>
      <c r="BE435" s="2234"/>
      <c r="BF435" s="2234"/>
    </row>
    <row r="436" spans="1:58" ht="54.75" customHeight="1">
      <c r="A436" s="2234"/>
      <c r="B436" s="2234"/>
      <c r="C436" s="2234"/>
      <c r="D436" s="2234"/>
      <c r="E436" s="2234"/>
      <c r="F436" s="2234"/>
      <c r="G436" s="2234"/>
      <c r="H436" s="2234"/>
      <c r="I436" s="2234"/>
      <c r="J436" s="2234"/>
      <c r="K436" s="2234"/>
      <c r="L436" s="2234"/>
      <c r="M436" s="2234"/>
      <c r="N436" s="2234"/>
      <c r="O436" s="2234"/>
      <c r="P436" s="2062"/>
      <c r="Q436" s="2234"/>
      <c r="R436" s="2234"/>
      <c r="S436" s="2234"/>
      <c r="T436" s="2234"/>
      <c r="U436" s="2234"/>
      <c r="V436" s="2234"/>
      <c r="W436" s="2234"/>
      <c r="X436" s="2234"/>
      <c r="Y436" s="2234"/>
      <c r="Z436" s="2234"/>
      <c r="AA436" s="2234"/>
      <c r="AB436" s="2234"/>
      <c r="AC436" s="2234"/>
      <c r="AD436" s="2234"/>
      <c r="AE436" s="2234"/>
      <c r="AF436" s="2234"/>
      <c r="AG436" s="2234"/>
      <c r="AH436" s="2234"/>
      <c r="AI436" s="2234"/>
      <c r="AJ436" s="2234"/>
      <c r="AK436" s="2234"/>
      <c r="AL436" s="2234"/>
      <c r="AM436" s="2234"/>
      <c r="AN436" s="2234"/>
      <c r="AO436" s="2234"/>
      <c r="AP436" s="2234"/>
      <c r="AQ436" s="2234"/>
      <c r="AR436" s="2234"/>
      <c r="AS436" s="2234"/>
      <c r="AT436" s="2234"/>
      <c r="AU436" s="2234"/>
      <c r="AV436" s="2234"/>
      <c r="AW436" s="2234"/>
      <c r="AX436" s="2234"/>
      <c r="AY436" s="2234"/>
      <c r="AZ436" s="2234"/>
      <c r="BA436" s="2234"/>
      <c r="BB436" s="2234"/>
      <c r="BC436" s="2234"/>
      <c r="BD436" s="2234"/>
      <c r="BE436" s="2234"/>
      <c r="BF436" s="2234"/>
    </row>
    <row r="437" spans="1:58" ht="54.75" customHeight="1">
      <c r="A437" s="2234"/>
      <c r="B437" s="2234"/>
      <c r="C437" s="2234"/>
      <c r="D437" s="2234"/>
      <c r="E437" s="2234"/>
      <c r="F437" s="2234"/>
      <c r="G437" s="2234"/>
      <c r="H437" s="2234"/>
      <c r="I437" s="2234"/>
      <c r="J437" s="2234"/>
      <c r="K437" s="2234"/>
      <c r="L437" s="2234"/>
      <c r="M437" s="2234"/>
      <c r="N437" s="2234"/>
      <c r="O437" s="2234"/>
      <c r="P437" s="2062"/>
      <c r="Q437" s="2234"/>
      <c r="R437" s="2234"/>
      <c r="S437" s="2234"/>
      <c r="T437" s="2234"/>
      <c r="U437" s="2234"/>
      <c r="V437" s="2234"/>
      <c r="W437" s="2234"/>
      <c r="X437" s="2234"/>
      <c r="Y437" s="2234"/>
      <c r="Z437" s="2234"/>
      <c r="AA437" s="2234"/>
      <c r="AB437" s="2234"/>
      <c r="AC437" s="2234"/>
      <c r="AD437" s="2234"/>
      <c r="AE437" s="2234"/>
      <c r="AF437" s="2234"/>
      <c r="AG437" s="2234"/>
      <c r="AH437" s="2234"/>
      <c r="AI437" s="2234"/>
      <c r="AJ437" s="2234"/>
      <c r="AK437" s="2234"/>
      <c r="AL437" s="2234"/>
      <c r="AM437" s="2234"/>
      <c r="AN437" s="2234"/>
      <c r="AO437" s="2234"/>
      <c r="AP437" s="2234"/>
      <c r="AQ437" s="2234"/>
      <c r="AR437" s="2234"/>
      <c r="AS437" s="2234"/>
      <c r="AT437" s="2234"/>
      <c r="AU437" s="2234"/>
      <c r="AV437" s="2234"/>
      <c r="AW437" s="2234"/>
      <c r="AX437" s="2234"/>
      <c r="AY437" s="2234"/>
      <c r="AZ437" s="2234"/>
      <c r="BA437" s="2234"/>
      <c r="BB437" s="2234"/>
      <c r="BC437" s="2234"/>
      <c r="BD437" s="2234"/>
      <c r="BE437" s="2234"/>
      <c r="BF437" s="2234"/>
    </row>
    <row r="438" spans="1:58" ht="54.75" customHeight="1">
      <c r="A438" s="2234"/>
      <c r="B438" s="2234"/>
      <c r="C438" s="2234"/>
      <c r="D438" s="2234"/>
      <c r="E438" s="2234"/>
      <c r="F438" s="2234"/>
      <c r="G438" s="2234"/>
      <c r="H438" s="2234"/>
      <c r="I438" s="2234"/>
      <c r="J438" s="2234"/>
      <c r="K438" s="2234"/>
      <c r="L438" s="2234"/>
      <c r="M438" s="2234"/>
      <c r="N438" s="2234"/>
      <c r="O438" s="2234"/>
      <c r="P438" s="2062"/>
      <c r="Q438" s="2234"/>
      <c r="R438" s="2234"/>
      <c r="S438" s="2234"/>
      <c r="T438" s="2234"/>
      <c r="U438" s="2234"/>
      <c r="V438" s="2234"/>
      <c r="W438" s="2234"/>
      <c r="X438" s="2234"/>
      <c r="Y438" s="2234"/>
      <c r="Z438" s="2234"/>
      <c r="AA438" s="2234"/>
      <c r="AB438" s="2234"/>
      <c r="AC438" s="2234"/>
      <c r="AD438" s="2234"/>
      <c r="AE438" s="2234"/>
      <c r="AF438" s="2234"/>
      <c r="AG438" s="2234"/>
      <c r="AH438" s="2234"/>
      <c r="AI438" s="2234"/>
      <c r="AJ438" s="2234"/>
      <c r="AK438" s="2234"/>
      <c r="AL438" s="2234"/>
      <c r="AM438" s="2234"/>
      <c r="AN438" s="2234"/>
      <c r="AO438" s="2234"/>
      <c r="AP438" s="2234"/>
      <c r="AQ438" s="2234"/>
      <c r="AR438" s="2234"/>
      <c r="AS438" s="2234"/>
      <c r="AT438" s="2234"/>
      <c r="AU438" s="2234"/>
      <c r="AV438" s="2234"/>
      <c r="AW438" s="2234"/>
      <c r="AX438" s="2234"/>
      <c r="AY438" s="2234"/>
      <c r="AZ438" s="2234"/>
      <c r="BA438" s="2234"/>
      <c r="BB438" s="2234"/>
      <c r="BC438" s="2234"/>
      <c r="BD438" s="2234"/>
      <c r="BE438" s="2234"/>
      <c r="BF438" s="2234"/>
    </row>
    <row r="439" spans="1:58" ht="54.75" customHeight="1">
      <c r="A439" s="2234"/>
      <c r="B439" s="2234"/>
      <c r="C439" s="2234"/>
      <c r="D439" s="2234"/>
      <c r="E439" s="2234"/>
      <c r="F439" s="2234"/>
      <c r="G439" s="2234"/>
      <c r="H439" s="2234"/>
      <c r="I439" s="2234"/>
      <c r="J439" s="2234"/>
      <c r="K439" s="2234"/>
      <c r="L439" s="2234"/>
      <c r="M439" s="2234"/>
      <c r="N439" s="2234"/>
      <c r="O439" s="2234"/>
      <c r="P439" s="2062"/>
      <c r="Q439" s="2234"/>
      <c r="R439" s="2234"/>
      <c r="S439" s="2234"/>
      <c r="T439" s="2234"/>
      <c r="U439" s="2234"/>
      <c r="V439" s="2234"/>
      <c r="W439" s="2234"/>
      <c r="X439" s="2234"/>
      <c r="Y439" s="2234"/>
      <c r="Z439" s="2234"/>
      <c r="AA439" s="2234"/>
      <c r="AB439" s="2234"/>
      <c r="AC439" s="2234"/>
      <c r="AD439" s="2234"/>
      <c r="AE439" s="2234"/>
      <c r="AF439" s="2234"/>
      <c r="AG439" s="2234"/>
      <c r="AH439" s="2234"/>
      <c r="AI439" s="2234"/>
      <c r="AJ439" s="2234"/>
      <c r="AK439" s="2234"/>
      <c r="AL439" s="2234"/>
      <c r="AM439" s="2234"/>
      <c r="AN439" s="2234"/>
      <c r="AO439" s="2234"/>
      <c r="AP439" s="2234"/>
      <c r="AQ439" s="2234"/>
      <c r="AR439" s="2234"/>
      <c r="AS439" s="2234"/>
      <c r="AT439" s="2234"/>
      <c r="AU439" s="2234"/>
      <c r="AV439" s="2234"/>
      <c r="AW439" s="2234"/>
      <c r="AX439" s="2234"/>
      <c r="AY439" s="2234"/>
      <c r="AZ439" s="2234"/>
      <c r="BA439" s="2234"/>
      <c r="BB439" s="2234"/>
      <c r="BC439" s="2234"/>
      <c r="BD439" s="2234"/>
      <c r="BE439" s="2234"/>
      <c r="BF439" s="2234"/>
    </row>
    <row r="440" spans="1:58" ht="54.75" customHeight="1">
      <c r="A440" s="2234"/>
      <c r="B440" s="2234"/>
      <c r="C440" s="2234"/>
      <c r="D440" s="2234"/>
      <c r="E440" s="2234"/>
      <c r="F440" s="2234"/>
      <c r="G440" s="2234"/>
      <c r="H440" s="2234"/>
      <c r="I440" s="2234"/>
      <c r="J440" s="2234"/>
      <c r="K440" s="2234"/>
      <c r="L440" s="2234"/>
      <c r="M440" s="2234"/>
      <c r="N440" s="2234"/>
      <c r="O440" s="2234"/>
      <c r="P440" s="2062"/>
      <c r="Q440" s="2234"/>
      <c r="R440" s="2234"/>
      <c r="S440" s="2234"/>
      <c r="T440" s="2234"/>
      <c r="U440" s="2234"/>
      <c r="V440" s="2234"/>
      <c r="W440" s="2234"/>
      <c r="X440" s="2234"/>
      <c r="Y440" s="2234"/>
      <c r="Z440" s="2234"/>
      <c r="AA440" s="2234"/>
      <c r="AB440" s="2234"/>
      <c r="AC440" s="2234"/>
      <c r="AD440" s="2234"/>
      <c r="AE440" s="2234"/>
      <c r="AF440" s="2234"/>
      <c r="AG440" s="2234"/>
      <c r="AH440" s="2234"/>
      <c r="AI440" s="2234"/>
      <c r="AJ440" s="2234"/>
      <c r="AK440" s="2234"/>
      <c r="AL440" s="2234"/>
      <c r="AM440" s="2234"/>
      <c r="AN440" s="2234"/>
      <c r="AO440" s="2234"/>
      <c r="AP440" s="2234"/>
      <c r="AQ440" s="2234"/>
      <c r="AR440" s="2234"/>
      <c r="AS440" s="2234"/>
      <c r="AT440" s="2234"/>
      <c r="AU440" s="2234"/>
      <c r="AV440" s="2234"/>
      <c r="AW440" s="2234"/>
      <c r="AX440" s="2234"/>
      <c r="AY440" s="2234"/>
      <c r="AZ440" s="2234"/>
      <c r="BA440" s="2234"/>
      <c r="BB440" s="2234"/>
      <c r="BC440" s="2234"/>
      <c r="BD440" s="2234"/>
      <c r="BE440" s="2234"/>
      <c r="BF440" s="2234"/>
    </row>
    <row r="441" spans="1:58" ht="54.75" customHeight="1">
      <c r="A441" s="2234"/>
      <c r="B441" s="2234"/>
      <c r="C441" s="2234"/>
      <c r="D441" s="2234"/>
      <c r="E441" s="2234"/>
      <c r="F441" s="2234"/>
      <c r="G441" s="2234"/>
      <c r="H441" s="2234"/>
      <c r="I441" s="2234"/>
      <c r="J441" s="2234"/>
      <c r="K441" s="2234"/>
      <c r="L441" s="2234"/>
      <c r="M441" s="2234"/>
      <c r="N441" s="2234"/>
      <c r="O441" s="2234"/>
      <c r="P441" s="2062"/>
      <c r="Q441" s="2234"/>
      <c r="R441" s="2234"/>
      <c r="S441" s="2234"/>
      <c r="T441" s="2234"/>
      <c r="U441" s="2234"/>
      <c r="V441" s="2234"/>
      <c r="W441" s="2234"/>
      <c r="X441" s="2234"/>
      <c r="Y441" s="2234"/>
      <c r="Z441" s="2234"/>
      <c r="AA441" s="2234"/>
      <c r="AB441" s="2234"/>
      <c r="AC441" s="2234"/>
      <c r="AD441" s="2234"/>
      <c r="AE441" s="2234"/>
      <c r="AF441" s="2234"/>
      <c r="AG441" s="2234"/>
      <c r="AH441" s="2234"/>
      <c r="AI441" s="2234"/>
      <c r="AJ441" s="2234"/>
      <c r="AK441" s="2234"/>
      <c r="AL441" s="2234"/>
      <c r="AM441" s="2234"/>
      <c r="AN441" s="2234"/>
      <c r="AO441" s="2234"/>
      <c r="AP441" s="2234"/>
      <c r="AQ441" s="2234"/>
      <c r="AR441" s="2234"/>
      <c r="AS441" s="2234"/>
      <c r="AT441" s="2234"/>
      <c r="AU441" s="2234"/>
      <c r="AV441" s="2234"/>
      <c r="AW441" s="2234"/>
      <c r="AX441" s="2234"/>
      <c r="AY441" s="2234"/>
      <c r="AZ441" s="2234"/>
      <c r="BA441" s="2234"/>
      <c r="BB441" s="2234"/>
      <c r="BC441" s="2234"/>
      <c r="BD441" s="2234"/>
      <c r="BE441" s="2234"/>
      <c r="BF441" s="2234"/>
    </row>
    <row r="442" spans="1:58" ht="54.75" customHeight="1">
      <c r="A442" s="2234"/>
      <c r="B442" s="2234"/>
      <c r="C442" s="2234"/>
      <c r="D442" s="2234"/>
      <c r="E442" s="2234"/>
      <c r="F442" s="2234"/>
      <c r="G442" s="2234"/>
      <c r="H442" s="2234"/>
      <c r="I442" s="2234"/>
      <c r="J442" s="2234"/>
      <c r="K442" s="2234"/>
      <c r="L442" s="2234"/>
      <c r="M442" s="2234"/>
      <c r="N442" s="2234"/>
      <c r="O442" s="2234"/>
      <c r="P442" s="2062"/>
      <c r="Q442" s="2234"/>
      <c r="R442" s="2234"/>
      <c r="S442" s="2234"/>
      <c r="T442" s="2234"/>
      <c r="U442" s="2234"/>
      <c r="V442" s="2234"/>
      <c r="W442" s="2234"/>
      <c r="X442" s="2234"/>
      <c r="Y442" s="2234"/>
      <c r="Z442" s="2234"/>
      <c r="AA442" s="2234"/>
      <c r="AB442" s="2234"/>
      <c r="AC442" s="2234"/>
      <c r="AD442" s="2234"/>
      <c r="AE442" s="2234"/>
      <c r="AF442" s="2234"/>
      <c r="AG442" s="2234"/>
      <c r="AH442" s="2234"/>
      <c r="AI442" s="2234"/>
      <c r="AJ442" s="2234"/>
      <c r="AK442" s="2234"/>
      <c r="AL442" s="2234"/>
      <c r="AM442" s="2234"/>
      <c r="AN442" s="2234"/>
      <c r="AO442" s="2234"/>
      <c r="AP442" s="2234"/>
      <c r="AQ442" s="2234"/>
      <c r="AR442" s="2234"/>
      <c r="AS442" s="2234"/>
      <c r="AT442" s="2234"/>
      <c r="AU442" s="2234"/>
      <c r="AV442" s="2234"/>
      <c r="AW442" s="2234"/>
      <c r="AX442" s="2234"/>
      <c r="AY442" s="2234"/>
      <c r="AZ442" s="2234"/>
      <c r="BA442" s="2234"/>
      <c r="BB442" s="2234"/>
      <c r="BC442" s="2234"/>
      <c r="BD442" s="2234"/>
      <c r="BE442" s="2234"/>
      <c r="BF442" s="2234"/>
    </row>
    <row r="443" spans="1:58" ht="54.75" customHeight="1">
      <c r="A443" s="2234"/>
      <c r="B443" s="2234"/>
      <c r="C443" s="2234"/>
      <c r="D443" s="2234"/>
      <c r="E443" s="2234"/>
      <c r="F443" s="2234"/>
      <c r="G443" s="2234"/>
      <c r="H443" s="2234"/>
      <c r="I443" s="2234"/>
      <c r="J443" s="2234"/>
      <c r="K443" s="2234"/>
      <c r="L443" s="2234"/>
      <c r="M443" s="2234"/>
      <c r="N443" s="2234"/>
      <c r="O443" s="2234"/>
      <c r="P443" s="2062"/>
      <c r="Q443" s="2234"/>
      <c r="R443" s="2234"/>
      <c r="S443" s="2234"/>
      <c r="T443" s="2234"/>
      <c r="U443" s="2234"/>
      <c r="V443" s="2234"/>
      <c r="W443" s="2234"/>
      <c r="X443" s="2234"/>
      <c r="Y443" s="2234"/>
      <c r="Z443" s="2234"/>
      <c r="AA443" s="2234"/>
      <c r="AB443" s="2234"/>
      <c r="AC443" s="2234"/>
      <c r="AD443" s="2234"/>
      <c r="AE443" s="2234"/>
      <c r="AF443" s="2234"/>
      <c r="AG443" s="2234"/>
      <c r="AH443" s="2234"/>
      <c r="AI443" s="2234"/>
      <c r="AJ443" s="2234"/>
      <c r="AK443" s="2234"/>
      <c r="AL443" s="2234"/>
      <c r="AM443" s="2234"/>
      <c r="AN443" s="2234"/>
      <c r="AO443" s="2234"/>
      <c r="AP443" s="2234"/>
      <c r="AQ443" s="2234"/>
      <c r="AR443" s="2234"/>
      <c r="AS443" s="2234"/>
      <c r="AT443" s="2234"/>
      <c r="AU443" s="2234"/>
      <c r="AV443" s="2234"/>
      <c r="AW443" s="2234"/>
      <c r="AX443" s="2234"/>
      <c r="AY443" s="2234"/>
      <c r="AZ443" s="2234"/>
      <c r="BA443" s="2234"/>
      <c r="BB443" s="2234"/>
      <c r="BC443" s="2234"/>
      <c r="BD443" s="2234"/>
      <c r="BE443" s="2234"/>
      <c r="BF443" s="2234"/>
    </row>
    <row r="444" spans="1:58" ht="54.75" customHeight="1">
      <c r="A444" s="2234"/>
      <c r="B444" s="2234"/>
      <c r="C444" s="2234"/>
      <c r="D444" s="2234"/>
      <c r="E444" s="2234"/>
      <c r="F444" s="2234"/>
      <c r="G444" s="2234"/>
      <c r="H444" s="2234"/>
      <c r="I444" s="2234"/>
      <c r="J444" s="2234"/>
      <c r="K444" s="2234"/>
      <c r="L444" s="2234"/>
      <c r="M444" s="2234"/>
      <c r="N444" s="2234"/>
      <c r="O444" s="2234"/>
      <c r="P444" s="2062"/>
      <c r="Q444" s="2234"/>
      <c r="R444" s="2234"/>
      <c r="S444" s="2234"/>
      <c r="T444" s="2234"/>
      <c r="U444" s="2234"/>
      <c r="V444" s="2234"/>
      <c r="W444" s="2234"/>
      <c r="X444" s="2234"/>
      <c r="Y444" s="2234"/>
      <c r="Z444" s="2234"/>
      <c r="AA444" s="2234"/>
      <c r="AB444" s="2234"/>
      <c r="AC444" s="2234"/>
      <c r="AD444" s="2234"/>
      <c r="AE444" s="2234"/>
      <c r="AF444" s="2234"/>
      <c r="AG444" s="2234"/>
      <c r="AH444" s="2234"/>
      <c r="AI444" s="2234"/>
      <c r="AJ444" s="2234"/>
      <c r="AK444" s="2234"/>
      <c r="AL444" s="2234"/>
      <c r="AM444" s="2234"/>
      <c r="AN444" s="2234"/>
      <c r="AO444" s="2234"/>
      <c r="AP444" s="2234"/>
      <c r="AQ444" s="2234"/>
      <c r="AR444" s="2234"/>
      <c r="AS444" s="2234"/>
      <c r="AT444" s="2234"/>
      <c r="AU444" s="2234"/>
      <c r="AV444" s="2234"/>
      <c r="AW444" s="2234"/>
      <c r="AX444" s="2234"/>
      <c r="AY444" s="2234"/>
      <c r="AZ444" s="2234"/>
      <c r="BA444" s="2234"/>
      <c r="BB444" s="2234"/>
      <c r="BC444" s="2234"/>
      <c r="BD444" s="2234"/>
      <c r="BE444" s="2234"/>
      <c r="BF444" s="2234"/>
    </row>
    <row r="445" spans="1:58" ht="54.75" customHeight="1">
      <c r="A445" s="2234"/>
      <c r="B445" s="2234"/>
      <c r="C445" s="2234"/>
      <c r="D445" s="2234"/>
      <c r="E445" s="2234"/>
      <c r="F445" s="2234"/>
      <c r="G445" s="2234"/>
      <c r="H445" s="2234"/>
      <c r="I445" s="2234"/>
      <c r="J445" s="2234"/>
      <c r="K445" s="2234"/>
      <c r="L445" s="2234"/>
      <c r="M445" s="2234"/>
      <c r="N445" s="2234"/>
      <c r="O445" s="2234"/>
      <c r="P445" s="2062"/>
      <c r="Q445" s="2234"/>
      <c r="R445" s="2234"/>
      <c r="S445" s="2234"/>
      <c r="T445" s="2234"/>
      <c r="U445" s="2234"/>
      <c r="V445" s="2234"/>
      <c r="W445" s="2234"/>
      <c r="X445" s="2234"/>
      <c r="Y445" s="2234"/>
      <c r="Z445" s="2234"/>
      <c r="AA445" s="2234"/>
      <c r="AB445" s="2234"/>
      <c r="AC445" s="2234"/>
      <c r="AD445" s="2234"/>
      <c r="AE445" s="2234"/>
      <c r="AF445" s="2234"/>
      <c r="AG445" s="2234"/>
      <c r="AH445" s="2234"/>
      <c r="AI445" s="2234"/>
      <c r="AJ445" s="2234"/>
      <c r="AK445" s="2234"/>
      <c r="AL445" s="2234"/>
      <c r="AM445" s="2234"/>
      <c r="AN445" s="2234"/>
      <c r="AO445" s="2234"/>
      <c r="AP445" s="2234"/>
      <c r="AQ445" s="2234"/>
      <c r="AR445" s="2234"/>
      <c r="AS445" s="2234"/>
      <c r="AT445" s="2234"/>
      <c r="AU445" s="2234"/>
      <c r="AV445" s="2234"/>
      <c r="AW445" s="2234"/>
      <c r="AX445" s="2234"/>
      <c r="AY445" s="2234"/>
      <c r="AZ445" s="2234"/>
      <c r="BA445" s="2234"/>
      <c r="BB445" s="2234"/>
      <c r="BC445" s="2234"/>
      <c r="BD445" s="2234"/>
      <c r="BE445" s="2234"/>
      <c r="BF445" s="2234"/>
    </row>
    <row r="446" spans="1:58" ht="54.75" customHeight="1">
      <c r="A446" s="2234"/>
      <c r="B446" s="2234"/>
      <c r="C446" s="2234"/>
      <c r="D446" s="2234"/>
      <c r="E446" s="2234"/>
      <c r="F446" s="2234"/>
      <c r="G446" s="2234"/>
      <c r="H446" s="2234"/>
      <c r="I446" s="2234"/>
      <c r="J446" s="2234"/>
      <c r="K446" s="2234"/>
      <c r="L446" s="2234"/>
      <c r="M446" s="2234"/>
      <c r="N446" s="2234"/>
      <c r="O446" s="2234"/>
      <c r="P446" s="2062"/>
      <c r="Q446" s="2234"/>
      <c r="R446" s="2234"/>
      <c r="S446" s="2234"/>
      <c r="T446" s="2234"/>
      <c r="U446" s="2234"/>
      <c r="V446" s="2234"/>
      <c r="W446" s="2234"/>
      <c r="X446" s="2234"/>
      <c r="Y446" s="2234"/>
      <c r="Z446" s="2234"/>
      <c r="AA446" s="2234"/>
      <c r="AB446" s="2234"/>
      <c r="AC446" s="2234"/>
      <c r="AD446" s="2234"/>
      <c r="AE446" s="2234"/>
      <c r="AF446" s="2234"/>
      <c r="AG446" s="2234"/>
      <c r="AH446" s="2234"/>
      <c r="AI446" s="2234"/>
      <c r="AJ446" s="2234"/>
      <c r="AK446" s="2234"/>
      <c r="AL446" s="2234"/>
      <c r="AM446" s="2234"/>
      <c r="AN446" s="2234"/>
      <c r="AO446" s="2234"/>
      <c r="AP446" s="2234"/>
      <c r="AQ446" s="2234"/>
      <c r="AR446" s="2234"/>
      <c r="AS446" s="2234"/>
      <c r="AT446" s="2234"/>
      <c r="AU446" s="2234"/>
      <c r="AV446" s="2234"/>
      <c r="AW446" s="2234"/>
      <c r="AX446" s="2234"/>
      <c r="AY446" s="2234"/>
      <c r="AZ446" s="2234"/>
      <c r="BA446" s="2234"/>
      <c r="BB446" s="2234"/>
      <c r="BC446" s="2234"/>
      <c r="BD446" s="2234"/>
      <c r="BE446" s="2234"/>
      <c r="BF446" s="2234"/>
    </row>
    <row r="447" spans="1:58" ht="54.75" customHeight="1">
      <c r="A447" s="2234"/>
      <c r="B447" s="2234"/>
      <c r="C447" s="2234"/>
      <c r="D447" s="2234"/>
      <c r="E447" s="2234"/>
      <c r="F447" s="2234"/>
      <c r="G447" s="2234"/>
      <c r="H447" s="2234"/>
      <c r="I447" s="2234"/>
      <c r="J447" s="2234"/>
      <c r="K447" s="2234"/>
      <c r="L447" s="2234"/>
      <c r="M447" s="2234"/>
      <c r="N447" s="2234"/>
      <c r="O447" s="2234"/>
      <c r="P447" s="2062"/>
      <c r="Q447" s="2234"/>
      <c r="R447" s="2234"/>
      <c r="S447" s="2234"/>
      <c r="T447" s="2234"/>
      <c r="U447" s="2234"/>
      <c r="V447" s="2234"/>
      <c r="W447" s="2234"/>
      <c r="X447" s="2234"/>
      <c r="Y447" s="2234"/>
      <c r="Z447" s="2234"/>
      <c r="AA447" s="2234"/>
      <c r="AB447" s="2234"/>
      <c r="AC447" s="2234"/>
      <c r="AD447" s="2234"/>
      <c r="AE447" s="2234"/>
      <c r="AF447" s="2234"/>
      <c r="AG447" s="2234"/>
      <c r="AH447" s="2234"/>
      <c r="AI447" s="2234"/>
      <c r="AJ447" s="2234"/>
      <c r="AK447" s="2234"/>
      <c r="AL447" s="2234"/>
      <c r="AM447" s="2234"/>
      <c r="AN447" s="2234"/>
      <c r="AO447" s="2234"/>
      <c r="AP447" s="2234"/>
      <c r="AQ447" s="2234"/>
      <c r="AR447" s="2234"/>
      <c r="AS447" s="2234"/>
      <c r="AT447" s="2234"/>
      <c r="AU447" s="2234"/>
      <c r="AV447" s="2234"/>
      <c r="AW447" s="2234"/>
      <c r="AX447" s="2234"/>
      <c r="AY447" s="2234"/>
      <c r="AZ447" s="2234"/>
      <c r="BA447" s="2234"/>
      <c r="BB447" s="2234"/>
      <c r="BC447" s="2234"/>
      <c r="BD447" s="2234"/>
      <c r="BE447" s="2234"/>
      <c r="BF447" s="2234"/>
    </row>
    <row r="448" spans="1:58" ht="54.75" customHeight="1">
      <c r="A448" s="2234"/>
      <c r="B448" s="2234"/>
      <c r="C448" s="2234"/>
      <c r="D448" s="2234"/>
      <c r="E448" s="2234"/>
      <c r="F448" s="2234"/>
      <c r="G448" s="2234"/>
      <c r="H448" s="2234"/>
      <c r="I448" s="2234"/>
      <c r="J448" s="2234"/>
      <c r="K448" s="2234"/>
      <c r="L448" s="2234"/>
      <c r="M448" s="2234"/>
      <c r="N448" s="2234"/>
      <c r="O448" s="2234"/>
      <c r="P448" s="2062"/>
      <c r="Q448" s="2234"/>
      <c r="R448" s="2234"/>
      <c r="S448" s="2234"/>
      <c r="T448" s="2234"/>
      <c r="U448" s="2234"/>
      <c r="V448" s="2234"/>
      <c r="W448" s="2234"/>
      <c r="X448" s="2234"/>
      <c r="Y448" s="2234"/>
      <c r="Z448" s="2234"/>
      <c r="AA448" s="2234"/>
      <c r="AB448" s="2234"/>
      <c r="AC448" s="2234"/>
      <c r="AD448" s="2234"/>
      <c r="AE448" s="2234"/>
      <c r="AF448" s="2234"/>
      <c r="AG448" s="2234"/>
      <c r="AH448" s="2234"/>
      <c r="AI448" s="2234"/>
      <c r="AJ448" s="2234"/>
      <c r="AK448" s="2234"/>
      <c r="AL448" s="2234"/>
      <c r="AM448" s="2234"/>
      <c r="AN448" s="2234"/>
      <c r="AO448" s="2234"/>
      <c r="AP448" s="2234"/>
      <c r="AQ448" s="2234"/>
      <c r="AR448" s="2234"/>
      <c r="AS448" s="2234"/>
      <c r="AT448" s="2234"/>
      <c r="AU448" s="2234"/>
      <c r="AV448" s="2234"/>
      <c r="AW448" s="2234"/>
      <c r="AX448" s="2234"/>
      <c r="AY448" s="2234"/>
      <c r="AZ448" s="2234"/>
      <c r="BA448" s="2234"/>
      <c r="BB448" s="2234"/>
      <c r="BC448" s="2234"/>
      <c r="BD448" s="2234"/>
      <c r="BE448" s="2234"/>
      <c r="BF448" s="2234"/>
    </row>
    <row r="449" spans="1:58" ht="54.75" customHeight="1">
      <c r="A449" s="2234"/>
      <c r="B449" s="2234"/>
      <c r="C449" s="2234"/>
      <c r="D449" s="2234"/>
      <c r="E449" s="2234"/>
      <c r="F449" s="2234"/>
      <c r="G449" s="2234"/>
      <c r="H449" s="2234"/>
      <c r="I449" s="2234"/>
      <c r="J449" s="2234"/>
      <c r="K449" s="2234"/>
      <c r="L449" s="2234"/>
      <c r="M449" s="2234"/>
      <c r="N449" s="2234"/>
      <c r="O449" s="2234"/>
      <c r="P449" s="2062"/>
      <c r="Q449" s="2234"/>
      <c r="R449" s="2234"/>
      <c r="S449" s="2234"/>
      <c r="T449" s="2234"/>
      <c r="U449" s="2234"/>
      <c r="V449" s="2234"/>
      <c r="W449" s="2234"/>
      <c r="X449" s="2234"/>
      <c r="Y449" s="2234"/>
      <c r="Z449" s="2234"/>
      <c r="AA449" s="2234"/>
      <c r="AB449" s="2234"/>
      <c r="AC449" s="2234"/>
      <c r="AD449" s="2234"/>
      <c r="AE449" s="2234"/>
      <c r="AF449" s="2234"/>
      <c r="AG449" s="2234"/>
      <c r="AH449" s="2234"/>
      <c r="AI449" s="2234"/>
      <c r="AJ449" s="2234"/>
      <c r="AK449" s="2234"/>
      <c r="AL449" s="2234"/>
      <c r="AM449" s="2234"/>
      <c r="AN449" s="2234"/>
      <c r="AO449" s="2234"/>
      <c r="AP449" s="2234"/>
      <c r="AQ449" s="2234"/>
      <c r="AR449" s="2234"/>
      <c r="AS449" s="2234"/>
      <c r="AT449" s="2234"/>
      <c r="AU449" s="2234"/>
      <c r="AV449" s="2234"/>
      <c r="AW449" s="2234"/>
      <c r="AX449" s="2234"/>
      <c r="AY449" s="2234"/>
      <c r="AZ449" s="2234"/>
      <c r="BA449" s="2234"/>
      <c r="BB449" s="2234"/>
      <c r="BC449" s="2234"/>
      <c r="BD449" s="2234"/>
      <c r="BE449" s="2234"/>
      <c r="BF449" s="2234"/>
    </row>
    <row r="450" spans="1:58" ht="54.75" customHeight="1">
      <c r="A450" s="2234"/>
      <c r="B450" s="2234"/>
      <c r="C450" s="2234"/>
      <c r="D450" s="2234"/>
      <c r="E450" s="2234"/>
      <c r="F450" s="2234"/>
      <c r="G450" s="2234"/>
      <c r="H450" s="2234"/>
      <c r="I450" s="2234"/>
      <c r="J450" s="2234"/>
      <c r="K450" s="2234"/>
      <c r="L450" s="2234"/>
      <c r="M450" s="2234"/>
      <c r="N450" s="2234"/>
      <c r="O450" s="2234"/>
      <c r="P450" s="2062"/>
      <c r="Q450" s="2234"/>
      <c r="R450" s="2234"/>
      <c r="S450" s="2234"/>
      <c r="T450" s="2234"/>
      <c r="U450" s="2234"/>
      <c r="V450" s="2234"/>
      <c r="W450" s="2234"/>
      <c r="X450" s="2234"/>
      <c r="Y450" s="2234"/>
      <c r="Z450" s="2234"/>
      <c r="AA450" s="2234"/>
      <c r="AB450" s="2234"/>
      <c r="AC450" s="2234"/>
      <c r="AD450" s="2234"/>
      <c r="AE450" s="2234"/>
      <c r="AF450" s="2234"/>
      <c r="AG450" s="2234"/>
      <c r="AH450" s="2234"/>
      <c r="AI450" s="2234"/>
      <c r="AJ450" s="2234"/>
      <c r="AK450" s="2234"/>
      <c r="AL450" s="2234"/>
      <c r="AM450" s="2234"/>
      <c r="AN450" s="2234"/>
      <c r="AO450" s="2234"/>
      <c r="AP450" s="2234"/>
      <c r="AQ450" s="2234"/>
      <c r="AR450" s="2234"/>
      <c r="AS450" s="2234"/>
      <c r="AT450" s="2234"/>
      <c r="AU450" s="2234"/>
      <c r="AV450" s="2234"/>
      <c r="AW450" s="2234"/>
      <c r="AX450" s="2234"/>
      <c r="AY450" s="2234"/>
      <c r="AZ450" s="2234"/>
      <c r="BA450" s="2234"/>
      <c r="BB450" s="2234"/>
      <c r="BC450" s="2234"/>
      <c r="BD450" s="2234"/>
      <c r="BE450" s="2234"/>
      <c r="BF450" s="2234"/>
    </row>
    <row r="451" spans="1:58" ht="54.75" customHeight="1">
      <c r="A451" s="2234"/>
      <c r="B451" s="2234"/>
      <c r="C451" s="2234"/>
      <c r="D451" s="2234"/>
      <c r="E451" s="2234"/>
      <c r="F451" s="2234"/>
      <c r="G451" s="2234"/>
      <c r="H451" s="2234"/>
      <c r="I451" s="2234"/>
      <c r="J451" s="2234"/>
      <c r="K451" s="2234"/>
      <c r="L451" s="2234"/>
      <c r="M451" s="2234"/>
      <c r="N451" s="2234"/>
      <c r="O451" s="2234"/>
      <c r="P451" s="2062"/>
      <c r="Q451" s="2234"/>
      <c r="R451" s="2234"/>
      <c r="S451" s="2234"/>
      <c r="T451" s="2234"/>
      <c r="U451" s="2234"/>
      <c r="V451" s="2234"/>
      <c r="W451" s="2234"/>
      <c r="X451" s="2234"/>
      <c r="Y451" s="2234"/>
      <c r="Z451" s="2234"/>
      <c r="AA451" s="2234"/>
      <c r="AB451" s="2234"/>
      <c r="AC451" s="2234"/>
      <c r="AD451" s="2234"/>
      <c r="AE451" s="2234"/>
      <c r="AF451" s="2234"/>
      <c r="AG451" s="2234"/>
      <c r="AH451" s="2234"/>
      <c r="AI451" s="2234"/>
      <c r="AJ451" s="2234"/>
      <c r="AK451" s="2234"/>
      <c r="AL451" s="2234"/>
      <c r="AM451" s="2234"/>
      <c r="AN451" s="2234"/>
      <c r="AO451" s="2234"/>
      <c r="AP451" s="2234"/>
      <c r="AQ451" s="2234"/>
      <c r="AR451" s="2234"/>
      <c r="AS451" s="2234"/>
      <c r="AT451" s="2234"/>
      <c r="AU451" s="2234"/>
      <c r="AV451" s="2234"/>
      <c r="AW451" s="2234"/>
      <c r="AX451" s="2234"/>
      <c r="AY451" s="2234"/>
      <c r="AZ451" s="2234"/>
      <c r="BA451" s="2234"/>
      <c r="BB451" s="2234"/>
      <c r="BC451" s="2234"/>
      <c r="BD451" s="2234"/>
      <c r="BE451" s="2234"/>
      <c r="BF451" s="2234"/>
    </row>
    <row r="452" spans="1:58" ht="54.75" customHeight="1">
      <c r="A452" s="2234"/>
      <c r="B452" s="2234"/>
      <c r="C452" s="2234"/>
      <c r="D452" s="2234"/>
      <c r="E452" s="2234"/>
      <c r="F452" s="2234"/>
      <c r="G452" s="2234"/>
      <c r="H452" s="2234"/>
      <c r="I452" s="2234"/>
      <c r="J452" s="2234"/>
      <c r="K452" s="2234"/>
      <c r="L452" s="2234"/>
      <c r="M452" s="2234"/>
      <c r="N452" s="2234"/>
      <c r="O452" s="2234"/>
      <c r="P452" s="2062"/>
      <c r="Q452" s="2234"/>
      <c r="R452" s="2234"/>
      <c r="S452" s="2234"/>
      <c r="T452" s="2234"/>
      <c r="U452" s="2234"/>
      <c r="V452" s="2234"/>
      <c r="W452" s="2234"/>
      <c r="X452" s="2234"/>
      <c r="Y452" s="2234"/>
      <c r="Z452" s="2234"/>
      <c r="AA452" s="2234"/>
      <c r="AB452" s="2234"/>
      <c r="AC452" s="2234"/>
      <c r="AD452" s="2234"/>
      <c r="AE452" s="2234"/>
      <c r="AF452" s="2234"/>
      <c r="AG452" s="2234"/>
      <c r="AH452" s="2234"/>
      <c r="AI452" s="2234"/>
      <c r="AJ452" s="2234"/>
      <c r="AK452" s="2234"/>
      <c r="AL452" s="2234"/>
      <c r="AM452" s="2234"/>
      <c r="AN452" s="2234"/>
      <c r="AO452" s="2234"/>
      <c r="AP452" s="2234"/>
      <c r="AQ452" s="2234"/>
      <c r="AR452" s="2234"/>
      <c r="AS452" s="2234"/>
      <c r="AT452" s="2234"/>
      <c r="AU452" s="2234"/>
      <c r="AV452" s="2234"/>
      <c r="AW452" s="2234"/>
      <c r="AX452" s="2234"/>
      <c r="AY452" s="2234"/>
      <c r="AZ452" s="2234"/>
      <c r="BA452" s="2234"/>
      <c r="BB452" s="2234"/>
      <c r="BC452" s="2234"/>
      <c r="BD452" s="2234"/>
      <c r="BE452" s="2234"/>
      <c r="BF452" s="2234"/>
    </row>
    <row r="453" spans="1:58" ht="54.75" customHeight="1">
      <c r="A453" s="2234"/>
      <c r="B453" s="2234"/>
      <c r="C453" s="2234"/>
      <c r="D453" s="2234"/>
      <c r="E453" s="2234"/>
      <c r="F453" s="2234"/>
      <c r="G453" s="2234"/>
      <c r="H453" s="2234"/>
      <c r="I453" s="2234"/>
      <c r="J453" s="2234"/>
      <c r="K453" s="2234"/>
      <c r="L453" s="2234"/>
      <c r="M453" s="2234"/>
      <c r="N453" s="2234"/>
      <c r="O453" s="2234"/>
      <c r="P453" s="2062"/>
      <c r="Q453" s="2234"/>
      <c r="R453" s="2234"/>
      <c r="S453" s="2234"/>
      <c r="T453" s="2234"/>
      <c r="U453" s="2234"/>
      <c r="V453" s="2234"/>
      <c r="W453" s="2234"/>
      <c r="X453" s="2234"/>
      <c r="Y453" s="2234"/>
      <c r="Z453" s="2234"/>
      <c r="AA453" s="2234"/>
      <c r="AB453" s="2234"/>
      <c r="AC453" s="2234"/>
      <c r="AD453" s="2234"/>
      <c r="AE453" s="2234"/>
      <c r="AF453" s="2234"/>
      <c r="AG453" s="2234"/>
      <c r="AH453" s="2234"/>
      <c r="AI453" s="2234"/>
      <c r="AJ453" s="2234"/>
      <c r="AK453" s="2234"/>
      <c r="AL453" s="2234"/>
      <c r="AM453" s="2234"/>
      <c r="AN453" s="2234"/>
      <c r="AO453" s="2234"/>
      <c r="AP453" s="2234"/>
      <c r="AQ453" s="2234"/>
      <c r="AR453" s="2234"/>
      <c r="AS453" s="2234"/>
      <c r="AT453" s="2234"/>
      <c r="AU453" s="2234"/>
      <c r="AV453" s="2234"/>
      <c r="AW453" s="2234"/>
      <c r="AX453" s="2234"/>
      <c r="AY453" s="2234"/>
      <c r="AZ453" s="2234"/>
      <c r="BA453" s="2234"/>
      <c r="BB453" s="2234"/>
      <c r="BC453" s="2234"/>
      <c r="BD453" s="2234"/>
      <c r="BE453" s="2234"/>
      <c r="BF453" s="2234"/>
    </row>
    <row r="454" spans="1:58" ht="54.75" customHeight="1">
      <c r="A454" s="2234"/>
      <c r="B454" s="2234"/>
      <c r="C454" s="2234"/>
      <c r="D454" s="2234"/>
      <c r="E454" s="2234"/>
      <c r="F454" s="2234"/>
      <c r="G454" s="2234"/>
      <c r="H454" s="2234"/>
      <c r="I454" s="2234"/>
      <c r="J454" s="2234"/>
      <c r="K454" s="2234"/>
      <c r="L454" s="2234"/>
      <c r="M454" s="2234"/>
      <c r="N454" s="2234"/>
      <c r="O454" s="2234"/>
      <c r="P454" s="2062"/>
      <c r="Q454" s="2234"/>
      <c r="R454" s="2234"/>
      <c r="S454" s="2234"/>
      <c r="T454" s="2234"/>
      <c r="U454" s="2234"/>
      <c r="V454" s="2234"/>
      <c r="W454" s="2234"/>
      <c r="X454" s="2234"/>
      <c r="Y454" s="2234"/>
      <c r="Z454" s="2234"/>
      <c r="AA454" s="2234"/>
      <c r="AB454" s="2234"/>
      <c r="AC454" s="2234"/>
      <c r="AD454" s="2234"/>
      <c r="AE454" s="2234"/>
      <c r="AF454" s="2234"/>
      <c r="AG454" s="2234"/>
      <c r="AH454" s="2234"/>
      <c r="AI454" s="2234"/>
      <c r="AJ454" s="2234"/>
      <c r="AK454" s="2234"/>
      <c r="AL454" s="2234"/>
      <c r="AM454" s="2234"/>
      <c r="AN454" s="2234"/>
      <c r="AO454" s="2234"/>
      <c r="AP454" s="2234"/>
      <c r="AQ454" s="2234"/>
      <c r="AR454" s="2234"/>
      <c r="AS454" s="2234"/>
      <c r="AT454" s="2234"/>
      <c r="AU454" s="2234"/>
      <c r="AV454" s="2234"/>
      <c r="AW454" s="2234"/>
      <c r="AX454" s="2234"/>
      <c r="AY454" s="2234"/>
      <c r="AZ454" s="2234"/>
      <c r="BA454" s="2234"/>
      <c r="BB454" s="2234"/>
      <c r="BC454" s="2234"/>
      <c r="BD454" s="2234"/>
      <c r="BE454" s="2234"/>
      <c r="BF454" s="2234"/>
    </row>
    <row r="455" spans="1:58" ht="54.75" customHeight="1">
      <c r="A455" s="2234"/>
      <c r="B455" s="2234"/>
      <c r="C455" s="2234"/>
      <c r="D455" s="2234"/>
      <c r="E455" s="2234"/>
      <c r="F455" s="2234"/>
      <c r="G455" s="2234"/>
      <c r="H455" s="2234"/>
      <c r="I455" s="2234"/>
      <c r="J455" s="2234"/>
      <c r="K455" s="2234"/>
      <c r="L455" s="2234"/>
      <c r="M455" s="2234"/>
      <c r="N455" s="2234"/>
      <c r="O455" s="2234"/>
      <c r="P455" s="2062"/>
      <c r="Q455" s="2234"/>
      <c r="R455" s="2234"/>
      <c r="S455" s="2234"/>
      <c r="T455" s="2234"/>
      <c r="U455" s="2234"/>
      <c r="V455" s="2234"/>
      <c r="W455" s="2234"/>
      <c r="X455" s="2234"/>
      <c r="Y455" s="2234"/>
      <c r="Z455" s="2234"/>
      <c r="AA455" s="2234"/>
      <c r="AB455" s="2234"/>
      <c r="AC455" s="2234"/>
      <c r="AD455" s="2234"/>
      <c r="AE455" s="2234"/>
      <c r="AF455" s="2234"/>
      <c r="AG455" s="2234"/>
      <c r="AH455" s="2234"/>
      <c r="AI455" s="2234"/>
      <c r="AJ455" s="2234"/>
      <c r="AK455" s="2234"/>
      <c r="AL455" s="2234"/>
      <c r="AM455" s="2234"/>
      <c r="AN455" s="2234"/>
      <c r="AO455" s="2234"/>
      <c r="AP455" s="2234"/>
      <c r="AQ455" s="2234"/>
      <c r="AR455" s="2234"/>
      <c r="AS455" s="2234"/>
      <c r="AT455" s="2234"/>
      <c r="AU455" s="2234"/>
      <c r="AV455" s="2234"/>
      <c r="AW455" s="2234"/>
      <c r="AX455" s="2234"/>
      <c r="AY455" s="2234"/>
      <c r="AZ455" s="2234"/>
      <c r="BA455" s="2234"/>
      <c r="BB455" s="2234"/>
      <c r="BC455" s="2234"/>
      <c r="BD455" s="2234"/>
      <c r="BE455" s="2234"/>
      <c r="BF455" s="2234"/>
    </row>
    <row r="456" spans="1:58" ht="54.75" customHeight="1">
      <c r="A456" s="2234"/>
      <c r="B456" s="2234"/>
      <c r="C456" s="2234"/>
      <c r="D456" s="2234"/>
      <c r="E456" s="2234"/>
      <c r="F456" s="2234"/>
      <c r="G456" s="2234"/>
      <c r="H456" s="2234"/>
      <c r="I456" s="2234"/>
      <c r="J456" s="2234"/>
      <c r="K456" s="2234"/>
      <c r="L456" s="2234"/>
      <c r="M456" s="2234"/>
      <c r="N456" s="2234"/>
      <c r="O456" s="2234"/>
      <c r="P456" s="2062"/>
      <c r="Q456" s="2234"/>
      <c r="R456" s="2234"/>
      <c r="S456" s="2234"/>
      <c r="T456" s="2234"/>
      <c r="U456" s="2234"/>
      <c r="V456" s="2234"/>
      <c r="W456" s="2234"/>
      <c r="X456" s="2234"/>
      <c r="Y456" s="2234"/>
      <c r="Z456" s="2234"/>
      <c r="AA456" s="2234"/>
      <c r="AB456" s="2234"/>
      <c r="AC456" s="2234"/>
      <c r="AD456" s="2234"/>
      <c r="AE456" s="2234"/>
      <c r="AF456" s="2234"/>
      <c r="AG456" s="2234"/>
      <c r="AH456" s="2234"/>
      <c r="AI456" s="2234"/>
      <c r="AJ456" s="2234"/>
      <c r="AK456" s="2234"/>
      <c r="AL456" s="2234"/>
      <c r="AM456" s="2234"/>
      <c r="AN456" s="2234"/>
      <c r="AO456" s="2234"/>
      <c r="AP456" s="2234"/>
      <c r="AQ456" s="2234"/>
      <c r="AR456" s="2234"/>
      <c r="AS456" s="2234"/>
      <c r="AT456" s="2234"/>
      <c r="AU456" s="2234"/>
      <c r="AV456" s="2234"/>
      <c r="AW456" s="2234"/>
      <c r="AX456" s="2234"/>
      <c r="AY456" s="2234"/>
      <c r="AZ456" s="2234"/>
      <c r="BA456" s="2234"/>
      <c r="BB456" s="2234"/>
      <c r="BC456" s="2234"/>
      <c r="BD456" s="2234"/>
      <c r="BE456" s="2234"/>
      <c r="BF456" s="2234"/>
    </row>
    <row r="457" spans="1:58" ht="54.75" customHeight="1">
      <c r="A457" s="2234"/>
      <c r="B457" s="2234"/>
      <c r="C457" s="2234"/>
      <c r="D457" s="2234"/>
      <c r="E457" s="2234"/>
      <c r="F457" s="2234"/>
      <c r="G457" s="2234"/>
      <c r="H457" s="2234"/>
      <c r="I457" s="2234"/>
      <c r="J457" s="2234"/>
      <c r="K457" s="2234"/>
      <c r="L457" s="2234"/>
      <c r="M457" s="2234"/>
      <c r="N457" s="2234"/>
      <c r="O457" s="2234"/>
      <c r="P457" s="2062"/>
      <c r="Q457" s="2234"/>
      <c r="R457" s="2234"/>
      <c r="S457" s="2234"/>
      <c r="T457" s="2234"/>
      <c r="U457" s="2234"/>
      <c r="V457" s="2234"/>
      <c r="W457" s="2234"/>
      <c r="X457" s="2234"/>
      <c r="Y457" s="2234"/>
      <c r="Z457" s="2234"/>
      <c r="AA457" s="2234"/>
      <c r="AB457" s="2234"/>
      <c r="AC457" s="2234"/>
      <c r="AD457" s="2234"/>
      <c r="AE457" s="2234"/>
      <c r="AF457" s="2234"/>
      <c r="AG457" s="2234"/>
      <c r="AH457" s="2234"/>
      <c r="AI457" s="2234"/>
      <c r="AJ457" s="2234"/>
      <c r="AK457" s="2234"/>
      <c r="AL457" s="2234"/>
      <c r="AM457" s="2234"/>
      <c r="AN457" s="2234"/>
      <c r="AO457" s="2234"/>
      <c r="AP457" s="2234"/>
      <c r="AQ457" s="2234"/>
      <c r="AR457" s="2234"/>
      <c r="AS457" s="2234"/>
      <c r="AT457" s="2234"/>
      <c r="AU457" s="2234"/>
      <c r="AV457" s="2234"/>
      <c r="AW457" s="2234"/>
      <c r="AX457" s="2234"/>
      <c r="AY457" s="2234"/>
      <c r="AZ457" s="2234"/>
      <c r="BA457" s="2234"/>
      <c r="BB457" s="2234"/>
      <c r="BC457" s="2234"/>
      <c r="BD457" s="2234"/>
      <c r="BE457" s="2234"/>
      <c r="BF457" s="2234"/>
    </row>
    <row r="458" spans="1:58" ht="54.75" customHeight="1">
      <c r="A458" s="2234"/>
      <c r="B458" s="2234"/>
      <c r="C458" s="2234"/>
      <c r="D458" s="2234"/>
      <c r="E458" s="2234"/>
      <c r="F458" s="2234"/>
      <c r="G458" s="2234"/>
      <c r="H458" s="2234"/>
      <c r="I458" s="2234"/>
      <c r="J458" s="2234"/>
      <c r="K458" s="2234"/>
      <c r="L458" s="2234"/>
      <c r="M458" s="2234"/>
      <c r="N458" s="2234"/>
      <c r="O458" s="2234"/>
      <c r="P458" s="2062"/>
      <c r="Q458" s="2234"/>
      <c r="R458" s="2234"/>
      <c r="S458" s="2234"/>
      <c r="T458" s="2234"/>
      <c r="U458" s="2234"/>
      <c r="V458" s="2234"/>
      <c r="W458" s="2234"/>
      <c r="X458" s="2234"/>
      <c r="Y458" s="2234"/>
      <c r="Z458" s="2234"/>
      <c r="AA458" s="2234"/>
      <c r="AB458" s="2234"/>
      <c r="AC458" s="2234"/>
      <c r="AD458" s="2234"/>
      <c r="AE458" s="2234"/>
      <c r="AF458" s="2234"/>
      <c r="AG458" s="2234"/>
      <c r="AH458" s="2234"/>
      <c r="AI458" s="2234"/>
      <c r="AJ458" s="2234"/>
      <c r="AK458" s="2234"/>
      <c r="AL458" s="2234"/>
      <c r="AM458" s="2234"/>
      <c r="AN458" s="2234"/>
      <c r="AO458" s="2234"/>
      <c r="AP458" s="2234"/>
      <c r="AQ458" s="2234"/>
      <c r="AR458" s="2234"/>
      <c r="AS458" s="2234"/>
      <c r="AT458" s="2234"/>
      <c r="AU458" s="2234"/>
      <c r="AV458" s="2234"/>
      <c r="AW458" s="2234"/>
      <c r="AX458" s="2234"/>
      <c r="AY458" s="2234"/>
      <c r="AZ458" s="2234"/>
      <c r="BA458" s="2234"/>
      <c r="BB458" s="2234"/>
      <c r="BC458" s="2234"/>
      <c r="BD458" s="2234"/>
      <c r="BE458" s="2234"/>
      <c r="BF458" s="2234"/>
    </row>
    <row r="459" spans="1:58" ht="54.75" customHeight="1">
      <c r="A459" s="2234"/>
      <c r="B459" s="2234"/>
      <c r="C459" s="2234"/>
      <c r="D459" s="2234"/>
      <c r="E459" s="2234"/>
      <c r="F459" s="2234"/>
      <c r="G459" s="2234"/>
      <c r="H459" s="2234"/>
      <c r="I459" s="2234"/>
      <c r="J459" s="2234"/>
      <c r="K459" s="2234"/>
      <c r="L459" s="2234"/>
      <c r="M459" s="2234"/>
      <c r="N459" s="2234"/>
      <c r="O459" s="2234"/>
      <c r="P459" s="2062"/>
      <c r="Q459" s="2234"/>
      <c r="R459" s="2234"/>
      <c r="S459" s="2234"/>
      <c r="T459" s="2234"/>
      <c r="U459" s="2234"/>
      <c r="V459" s="2234"/>
      <c r="W459" s="2234"/>
      <c r="X459" s="2234"/>
      <c r="Y459" s="2234"/>
      <c r="Z459" s="2234"/>
      <c r="AA459" s="2234"/>
      <c r="AB459" s="2234"/>
      <c r="AC459" s="2234"/>
      <c r="AD459" s="2234"/>
      <c r="AE459" s="2234"/>
      <c r="AF459" s="2234"/>
      <c r="AG459" s="2234"/>
      <c r="AH459" s="2234"/>
      <c r="AI459" s="2234"/>
      <c r="AJ459" s="2234"/>
      <c r="AK459" s="2234"/>
      <c r="AL459" s="2234"/>
      <c r="AM459" s="2234"/>
      <c r="AN459" s="2234"/>
      <c r="AO459" s="2234"/>
      <c r="AP459" s="2234"/>
      <c r="AQ459" s="2234"/>
      <c r="AR459" s="2234"/>
      <c r="AS459" s="2234"/>
      <c r="AT459" s="2234"/>
      <c r="AU459" s="2234"/>
      <c r="AV459" s="2234"/>
      <c r="AW459" s="2234"/>
      <c r="AX459" s="2234"/>
      <c r="AY459" s="2234"/>
      <c r="AZ459" s="2234"/>
      <c r="BA459" s="2234"/>
      <c r="BB459" s="2234"/>
      <c r="BC459" s="2234"/>
      <c r="BD459" s="2234"/>
      <c r="BE459" s="2234"/>
      <c r="BF459" s="2234"/>
    </row>
    <row r="460" spans="1:58" ht="54.75" customHeight="1">
      <c r="A460" s="2234"/>
      <c r="B460" s="2234"/>
      <c r="C460" s="2234"/>
      <c r="D460" s="2234"/>
      <c r="E460" s="2234"/>
      <c r="F460" s="2234"/>
      <c r="G460" s="2234"/>
      <c r="H460" s="2234"/>
      <c r="I460" s="2234"/>
      <c r="J460" s="2234"/>
      <c r="K460" s="2234"/>
      <c r="L460" s="2234"/>
      <c r="M460" s="2234"/>
      <c r="N460" s="2234"/>
      <c r="O460" s="2234"/>
      <c r="P460" s="2062"/>
      <c r="Q460" s="2234"/>
      <c r="R460" s="2234"/>
      <c r="S460" s="2234"/>
      <c r="T460" s="2234"/>
      <c r="U460" s="2234"/>
      <c r="V460" s="2234"/>
      <c r="W460" s="2234"/>
      <c r="X460" s="2234"/>
      <c r="Y460" s="2234"/>
      <c r="Z460" s="2234"/>
      <c r="AA460" s="2234"/>
      <c r="AB460" s="2234"/>
      <c r="AC460" s="2234"/>
      <c r="AD460" s="2234"/>
      <c r="AE460" s="2234"/>
      <c r="AF460" s="2234"/>
      <c r="AG460" s="2234"/>
      <c r="AH460" s="2234"/>
      <c r="AI460" s="2234"/>
      <c r="AJ460" s="2234"/>
      <c r="AK460" s="2234"/>
      <c r="AL460" s="2234"/>
      <c r="AM460" s="2234"/>
      <c r="AN460" s="2234"/>
      <c r="AO460" s="2234"/>
      <c r="AP460" s="2234"/>
      <c r="AQ460" s="2234"/>
      <c r="AR460" s="2234"/>
      <c r="AS460" s="2234"/>
      <c r="AT460" s="2234"/>
      <c r="AU460" s="2234"/>
      <c r="AV460" s="2234"/>
      <c r="AW460" s="2234"/>
      <c r="AX460" s="2234"/>
      <c r="AY460" s="2234"/>
      <c r="AZ460" s="2234"/>
      <c r="BA460" s="2234"/>
      <c r="BB460" s="2234"/>
      <c r="BC460" s="2234"/>
      <c r="BD460" s="2234"/>
      <c r="BE460" s="2234"/>
      <c r="BF460" s="2234"/>
    </row>
    <row r="461" spans="1:58" ht="54.75" customHeight="1">
      <c r="A461" s="2234"/>
      <c r="B461" s="2234"/>
      <c r="C461" s="2234"/>
      <c r="D461" s="2234"/>
      <c r="E461" s="2234"/>
      <c r="F461" s="2234"/>
      <c r="G461" s="2234"/>
      <c r="H461" s="2234"/>
      <c r="I461" s="2234"/>
      <c r="J461" s="2234"/>
      <c r="K461" s="2234"/>
      <c r="L461" s="2234"/>
      <c r="M461" s="2234"/>
      <c r="N461" s="2234"/>
      <c r="O461" s="2234"/>
      <c r="P461" s="2062"/>
      <c r="Q461" s="2234"/>
      <c r="R461" s="2234"/>
      <c r="S461" s="2234"/>
      <c r="T461" s="2234"/>
      <c r="U461" s="2234"/>
      <c r="V461" s="2234"/>
      <c r="W461" s="2234"/>
      <c r="X461" s="2234"/>
      <c r="Y461" s="2234"/>
      <c r="Z461" s="2234"/>
      <c r="AA461" s="2234"/>
      <c r="AB461" s="2234"/>
      <c r="AC461" s="2234"/>
      <c r="AD461" s="2234"/>
      <c r="AE461" s="2234"/>
      <c r="AF461" s="2234"/>
      <c r="AG461" s="2234"/>
      <c r="AH461" s="2234"/>
      <c r="AI461" s="2234"/>
      <c r="AJ461" s="2234"/>
      <c r="AK461" s="2234"/>
      <c r="AL461" s="2234"/>
      <c r="AM461" s="2234"/>
      <c r="AN461" s="2234"/>
      <c r="AO461" s="2234"/>
      <c r="AP461" s="2234"/>
      <c r="AQ461" s="2234"/>
      <c r="AR461" s="2234"/>
      <c r="AS461" s="2234"/>
      <c r="AT461" s="2234"/>
      <c r="AU461" s="2234"/>
      <c r="AV461" s="2234"/>
      <c r="AW461" s="2234"/>
      <c r="AX461" s="2234"/>
      <c r="AY461" s="2234"/>
      <c r="AZ461" s="2234"/>
      <c r="BA461" s="2234"/>
      <c r="BB461" s="2234"/>
      <c r="BC461" s="2234"/>
      <c r="BD461" s="2234"/>
      <c r="BE461" s="2234"/>
      <c r="BF461" s="2234"/>
    </row>
    <row r="462" spans="1:58" ht="54.75" customHeight="1">
      <c r="A462" s="2234"/>
      <c r="B462" s="2234"/>
      <c r="C462" s="2234"/>
      <c r="D462" s="2234"/>
      <c r="E462" s="2234"/>
      <c r="F462" s="2234"/>
      <c r="G462" s="2234"/>
      <c r="H462" s="2234"/>
      <c r="I462" s="2234"/>
      <c r="J462" s="2234"/>
      <c r="K462" s="2234"/>
      <c r="L462" s="2234"/>
      <c r="M462" s="2234"/>
      <c r="N462" s="2234"/>
      <c r="O462" s="2234"/>
      <c r="P462" s="2062"/>
      <c r="Q462" s="2234"/>
      <c r="R462" s="2234"/>
      <c r="S462" s="2234"/>
      <c r="T462" s="2234"/>
      <c r="U462" s="2234"/>
      <c r="V462" s="2234"/>
      <c r="W462" s="2234"/>
      <c r="X462" s="2234"/>
      <c r="Y462" s="2234"/>
      <c r="Z462" s="2234"/>
      <c r="AA462" s="2234"/>
      <c r="AB462" s="2234"/>
      <c r="AC462" s="2234"/>
      <c r="AD462" s="2234"/>
      <c r="AE462" s="2234"/>
      <c r="AF462" s="2234"/>
      <c r="AG462" s="2234"/>
      <c r="AH462" s="2234"/>
      <c r="AI462" s="2234"/>
      <c r="AJ462" s="2234"/>
      <c r="AK462" s="2234"/>
      <c r="AL462" s="2234"/>
      <c r="AM462" s="2234"/>
      <c r="AN462" s="2234"/>
      <c r="AO462" s="2234"/>
      <c r="AP462" s="2234"/>
      <c r="AQ462" s="2234"/>
      <c r="AR462" s="2234"/>
      <c r="AS462" s="2234"/>
      <c r="AT462" s="2234"/>
      <c r="AU462" s="2234"/>
      <c r="AV462" s="2234"/>
      <c r="AW462" s="2234"/>
      <c r="AX462" s="2234"/>
      <c r="AY462" s="2234"/>
      <c r="AZ462" s="2234"/>
      <c r="BA462" s="2234"/>
      <c r="BB462" s="2234"/>
      <c r="BC462" s="2234"/>
      <c r="BD462" s="2234"/>
      <c r="BE462" s="2234"/>
      <c r="BF462" s="2234"/>
    </row>
    <row r="463" spans="1:58" ht="54.75" customHeight="1">
      <c r="A463" s="2234"/>
      <c r="B463" s="2234"/>
      <c r="C463" s="2234"/>
      <c r="D463" s="2234"/>
      <c r="E463" s="2234"/>
      <c r="F463" s="2234"/>
      <c r="G463" s="2234"/>
      <c r="H463" s="2234"/>
      <c r="I463" s="2234"/>
      <c r="J463" s="2234"/>
      <c r="K463" s="2234"/>
      <c r="L463" s="2234"/>
      <c r="M463" s="2234"/>
      <c r="N463" s="2234"/>
      <c r="O463" s="2234"/>
      <c r="P463" s="2062"/>
      <c r="Q463" s="2234"/>
      <c r="R463" s="2234"/>
      <c r="S463" s="2234"/>
      <c r="T463" s="2234"/>
      <c r="U463" s="2234"/>
      <c r="V463" s="2234"/>
      <c r="W463" s="2234"/>
      <c r="X463" s="2234"/>
      <c r="Y463" s="2234"/>
      <c r="Z463" s="2234"/>
      <c r="AA463" s="2234"/>
      <c r="AB463" s="2234"/>
      <c r="AC463" s="2234"/>
      <c r="AD463" s="2234"/>
      <c r="AE463" s="2234"/>
      <c r="AF463" s="2234"/>
      <c r="AG463" s="2234"/>
      <c r="AH463" s="2234"/>
      <c r="AI463" s="2234"/>
      <c r="AJ463" s="2234"/>
      <c r="AK463" s="2234"/>
      <c r="AL463" s="2234"/>
      <c r="AM463" s="2234"/>
      <c r="AN463" s="2234"/>
      <c r="AO463" s="2234"/>
      <c r="AP463" s="2234"/>
      <c r="AQ463" s="2234"/>
      <c r="AR463" s="2234"/>
      <c r="AS463" s="2234"/>
      <c r="AT463" s="2234"/>
      <c r="AU463" s="2234"/>
      <c r="AV463" s="2234"/>
      <c r="AW463" s="2234"/>
      <c r="AX463" s="2234"/>
      <c r="AY463" s="2234"/>
      <c r="AZ463" s="2234"/>
      <c r="BA463" s="2234"/>
      <c r="BB463" s="2234"/>
      <c r="BC463" s="2234"/>
      <c r="BD463" s="2234"/>
      <c r="BE463" s="2234"/>
      <c r="BF463" s="2234"/>
    </row>
    <row r="464" spans="1:58" ht="54.75" customHeight="1">
      <c r="A464" s="2234"/>
      <c r="B464" s="2234"/>
      <c r="C464" s="2234"/>
      <c r="D464" s="2234"/>
      <c r="E464" s="2234"/>
      <c r="F464" s="2234"/>
      <c r="G464" s="2234"/>
      <c r="H464" s="2234"/>
      <c r="I464" s="2234"/>
      <c r="J464" s="2234"/>
      <c r="K464" s="2234"/>
      <c r="L464" s="2234"/>
      <c r="M464" s="2234"/>
      <c r="N464" s="2234"/>
      <c r="O464" s="2234"/>
      <c r="P464" s="2062"/>
      <c r="Q464" s="2234"/>
      <c r="R464" s="2234"/>
      <c r="S464" s="2234"/>
      <c r="T464" s="2234"/>
      <c r="U464" s="2234"/>
      <c r="V464" s="2234"/>
      <c r="W464" s="2234"/>
      <c r="X464" s="2234"/>
      <c r="Y464" s="2234"/>
      <c r="Z464" s="2234"/>
      <c r="AA464" s="2234"/>
      <c r="AB464" s="2234"/>
      <c r="AC464" s="2234"/>
      <c r="AD464" s="2234"/>
      <c r="AE464" s="2234"/>
      <c r="AF464" s="2234"/>
      <c r="AG464" s="2234"/>
      <c r="AH464" s="2234"/>
      <c r="AI464" s="2234"/>
      <c r="AJ464" s="2234"/>
      <c r="AK464" s="2234"/>
      <c r="AL464" s="2234"/>
      <c r="AM464" s="2234"/>
      <c r="AN464" s="2234"/>
      <c r="AO464" s="2234"/>
      <c r="AP464" s="2234"/>
      <c r="AQ464" s="2234"/>
      <c r="AR464" s="2234"/>
      <c r="AS464" s="2234"/>
      <c r="AT464" s="2234"/>
      <c r="AU464" s="2234"/>
      <c r="AV464" s="2234"/>
      <c r="AW464" s="2234"/>
      <c r="AX464" s="2234"/>
      <c r="AY464" s="2234"/>
      <c r="AZ464" s="2234"/>
      <c r="BA464" s="2234"/>
      <c r="BB464" s="2234"/>
      <c r="BC464" s="2234"/>
      <c r="BD464" s="2234"/>
      <c r="BE464" s="2234"/>
      <c r="BF464" s="2234"/>
    </row>
    <row r="465" spans="1:58" ht="54.75" customHeight="1">
      <c r="A465" s="2234"/>
      <c r="B465" s="2234"/>
      <c r="C465" s="2234"/>
      <c r="D465" s="2234"/>
      <c r="E465" s="2234"/>
      <c r="F465" s="2234"/>
      <c r="G465" s="2234"/>
      <c r="H465" s="2234"/>
      <c r="I465" s="2234"/>
      <c r="J465" s="2234"/>
      <c r="K465" s="2234"/>
      <c r="L465" s="2234"/>
      <c r="M465" s="2234"/>
      <c r="N465" s="2234"/>
      <c r="O465" s="2234"/>
      <c r="P465" s="2062"/>
      <c r="Q465" s="2234"/>
      <c r="R465" s="2234"/>
      <c r="S465" s="2234"/>
      <c r="T465" s="2234"/>
      <c r="U465" s="2234"/>
      <c r="V465" s="2234"/>
      <c r="W465" s="2234"/>
      <c r="X465" s="2234"/>
      <c r="Y465" s="2234"/>
      <c r="Z465" s="2234"/>
      <c r="AA465" s="2234"/>
      <c r="AB465" s="2234"/>
      <c r="AC465" s="2234"/>
      <c r="AD465" s="2234"/>
      <c r="AE465" s="2234"/>
      <c r="AF465" s="2234"/>
      <c r="AG465" s="2234"/>
      <c r="AH465" s="2234"/>
      <c r="AI465" s="2234"/>
      <c r="AJ465" s="2234"/>
      <c r="AK465" s="2234"/>
      <c r="AL465" s="2234"/>
      <c r="AM465" s="2234"/>
      <c r="AN465" s="2234"/>
      <c r="AO465" s="2234"/>
      <c r="AP465" s="2234"/>
      <c r="AQ465" s="2234"/>
      <c r="AR465" s="2234"/>
      <c r="AS465" s="2234"/>
      <c r="AT465" s="2234"/>
      <c r="AU465" s="2234"/>
      <c r="AV465" s="2234"/>
      <c r="AW465" s="2234"/>
      <c r="AX465" s="2234"/>
      <c r="AY465" s="2234"/>
      <c r="AZ465" s="2234"/>
      <c r="BA465" s="2234"/>
      <c r="BB465" s="2234"/>
      <c r="BC465" s="2234"/>
      <c r="BD465" s="2234"/>
      <c r="BE465" s="2234"/>
      <c r="BF465" s="2234"/>
    </row>
    <row r="466" spans="1:58" ht="54.75" customHeight="1">
      <c r="A466" s="2234"/>
      <c r="B466" s="2234"/>
      <c r="C466" s="2234"/>
      <c r="D466" s="2234"/>
      <c r="E466" s="2234"/>
      <c r="F466" s="2234"/>
      <c r="G466" s="2234"/>
      <c r="H466" s="2234"/>
      <c r="I466" s="2234"/>
      <c r="J466" s="2234"/>
      <c r="K466" s="2234"/>
      <c r="L466" s="2234"/>
      <c r="M466" s="2234"/>
      <c r="N466" s="2234"/>
      <c r="O466" s="2234"/>
      <c r="P466" s="2062"/>
      <c r="Q466" s="2234"/>
      <c r="R466" s="2234"/>
      <c r="S466" s="2234"/>
      <c r="T466" s="2234"/>
      <c r="U466" s="2234"/>
      <c r="V466" s="2234"/>
      <c r="W466" s="2234"/>
      <c r="X466" s="2234"/>
      <c r="Y466" s="2234"/>
      <c r="Z466" s="2234"/>
      <c r="AA466" s="2234"/>
      <c r="AB466" s="2234"/>
      <c r="AC466" s="2234"/>
      <c r="AD466" s="2234"/>
      <c r="AE466" s="2234"/>
      <c r="AF466" s="2234"/>
      <c r="AG466" s="2234"/>
      <c r="AH466" s="2234"/>
      <c r="AI466" s="2234"/>
      <c r="AJ466" s="2234"/>
      <c r="AK466" s="2234"/>
      <c r="AL466" s="2234"/>
      <c r="AM466" s="2234"/>
      <c r="AN466" s="2234"/>
      <c r="AO466" s="2234"/>
      <c r="AP466" s="2234"/>
      <c r="AQ466" s="2234"/>
      <c r="AR466" s="2234"/>
      <c r="AS466" s="2234"/>
      <c r="AT466" s="2234"/>
      <c r="AU466" s="2234"/>
      <c r="AV466" s="2234"/>
      <c r="AW466" s="2234"/>
      <c r="AX466" s="2234"/>
      <c r="AY466" s="2234"/>
      <c r="AZ466" s="2234"/>
      <c r="BA466" s="2234"/>
      <c r="BB466" s="2234"/>
      <c r="BC466" s="2234"/>
      <c r="BD466" s="2234"/>
      <c r="BE466" s="2234"/>
      <c r="BF466" s="2234"/>
    </row>
    <row r="467" spans="1:58" ht="54.75" customHeight="1">
      <c r="A467" s="2234"/>
      <c r="B467" s="2234"/>
      <c r="C467" s="2234"/>
      <c r="D467" s="2234"/>
      <c r="E467" s="2234"/>
      <c r="F467" s="2234"/>
      <c r="G467" s="2234"/>
      <c r="H467" s="2234"/>
      <c r="I467" s="2234"/>
      <c r="J467" s="2234"/>
      <c r="K467" s="2234"/>
      <c r="L467" s="2234"/>
      <c r="M467" s="2234"/>
      <c r="N467" s="2234"/>
      <c r="O467" s="2234"/>
      <c r="P467" s="2062"/>
      <c r="Q467" s="2234"/>
      <c r="R467" s="2234"/>
      <c r="S467" s="2234"/>
      <c r="T467" s="2234"/>
      <c r="U467" s="2234"/>
      <c r="V467" s="2234"/>
      <c r="W467" s="2234"/>
      <c r="X467" s="2234"/>
      <c r="Y467" s="2234"/>
      <c r="Z467" s="2234"/>
      <c r="AA467" s="2234"/>
      <c r="AB467" s="2234"/>
      <c r="AC467" s="2234"/>
      <c r="AD467" s="2234"/>
      <c r="AE467" s="2234"/>
      <c r="AF467" s="2234"/>
      <c r="AG467" s="2234"/>
      <c r="AH467" s="2234"/>
      <c r="AI467" s="2234"/>
      <c r="AJ467" s="2234"/>
      <c r="AK467" s="2234"/>
      <c r="AL467" s="2234"/>
      <c r="AM467" s="2234"/>
      <c r="AN467" s="2234"/>
      <c r="AO467" s="2234"/>
      <c r="AP467" s="2234"/>
      <c r="AQ467" s="2234"/>
      <c r="AR467" s="2234"/>
      <c r="AS467" s="2234"/>
      <c r="AT467" s="2234"/>
      <c r="AU467" s="2234"/>
      <c r="AV467" s="2234"/>
      <c r="AW467" s="2234"/>
      <c r="AX467" s="2234"/>
      <c r="AY467" s="2234"/>
      <c r="AZ467" s="2234"/>
      <c r="BA467" s="2234"/>
      <c r="BB467" s="2234"/>
      <c r="BC467" s="2234"/>
      <c r="BD467" s="2234"/>
      <c r="BE467" s="2234"/>
      <c r="BF467" s="2234"/>
    </row>
    <row r="468" spans="1:58" ht="54.75" customHeight="1">
      <c r="A468" s="2234"/>
      <c r="B468" s="2234"/>
      <c r="C468" s="2234"/>
      <c r="D468" s="2234"/>
      <c r="E468" s="2234"/>
      <c r="F468" s="2234"/>
      <c r="G468" s="2234"/>
      <c r="H468" s="2234"/>
      <c r="I468" s="2234"/>
      <c r="J468" s="2234"/>
      <c r="K468" s="2234"/>
      <c r="L468" s="2234"/>
      <c r="M468" s="2234"/>
      <c r="N468" s="2234"/>
      <c r="O468" s="2234"/>
      <c r="P468" s="2062"/>
      <c r="Q468" s="2234"/>
      <c r="R468" s="2234"/>
      <c r="S468" s="2234"/>
      <c r="T468" s="2234"/>
      <c r="U468" s="2234"/>
      <c r="V468" s="2234"/>
      <c r="W468" s="2234"/>
      <c r="X468" s="2234"/>
      <c r="Y468" s="2234"/>
      <c r="Z468" s="2234"/>
      <c r="AA468" s="2234"/>
      <c r="AB468" s="2234"/>
      <c r="AC468" s="2234"/>
      <c r="AD468" s="2234"/>
      <c r="AE468" s="2234"/>
      <c r="AF468" s="2234"/>
      <c r="AG468" s="2234"/>
      <c r="AH468" s="2234"/>
      <c r="AI468" s="2234"/>
      <c r="AJ468" s="2234"/>
      <c r="AK468" s="2234"/>
      <c r="AL468" s="2234"/>
      <c r="AM468" s="2234"/>
      <c r="AN468" s="2234"/>
      <c r="AO468" s="2234"/>
      <c r="AP468" s="2234"/>
      <c r="AQ468" s="2234"/>
      <c r="AR468" s="2234"/>
      <c r="AS468" s="2234"/>
      <c r="AT468" s="2234"/>
      <c r="AU468" s="2234"/>
      <c r="AV468" s="2234"/>
      <c r="AW468" s="2234"/>
      <c r="AX468" s="2234"/>
      <c r="AY468" s="2234"/>
      <c r="AZ468" s="2234"/>
      <c r="BA468" s="2234"/>
      <c r="BB468" s="2234"/>
      <c r="BC468" s="2234"/>
      <c r="BD468" s="2234"/>
      <c r="BE468" s="2234"/>
      <c r="BF468" s="2234"/>
    </row>
    <row r="469" spans="1:58" ht="54.75" customHeight="1">
      <c r="A469" s="2234"/>
      <c r="B469" s="2234"/>
      <c r="C469" s="2234"/>
      <c r="D469" s="2234"/>
      <c r="E469" s="2234"/>
      <c r="F469" s="2234"/>
      <c r="G469" s="2234"/>
      <c r="H469" s="2234"/>
      <c r="I469" s="2234"/>
      <c r="J469" s="2234"/>
      <c r="K469" s="2234"/>
      <c r="L469" s="2234"/>
      <c r="M469" s="2234"/>
      <c r="N469" s="2234"/>
      <c r="O469" s="2234"/>
      <c r="P469" s="2062"/>
      <c r="Q469" s="2234"/>
      <c r="R469" s="2234"/>
      <c r="S469" s="2234"/>
      <c r="T469" s="2234"/>
      <c r="U469" s="2234"/>
      <c r="V469" s="2234"/>
      <c r="W469" s="2234"/>
      <c r="X469" s="2234"/>
      <c r="Y469" s="2234"/>
      <c r="Z469" s="2234"/>
      <c r="AA469" s="2234"/>
      <c r="AB469" s="2234"/>
      <c r="AC469" s="2234"/>
      <c r="AD469" s="2234"/>
      <c r="AE469" s="2234"/>
      <c r="AF469" s="2234"/>
      <c r="AG469" s="2234"/>
      <c r="AH469" s="2234"/>
      <c r="AI469" s="2234"/>
      <c r="AJ469" s="2234"/>
      <c r="AK469" s="2234"/>
      <c r="AL469" s="2234"/>
      <c r="AM469" s="2234"/>
      <c r="AN469" s="2234"/>
      <c r="AO469" s="2234"/>
      <c r="AP469" s="2234"/>
      <c r="AQ469" s="2234"/>
      <c r="AR469" s="2234"/>
      <c r="AS469" s="2234"/>
      <c r="AT469" s="2234"/>
      <c r="AU469" s="2234"/>
      <c r="AV469" s="2234"/>
      <c r="AW469" s="2234"/>
      <c r="AX469" s="2234"/>
      <c r="AY469" s="2234"/>
      <c r="AZ469" s="2234"/>
      <c r="BA469" s="2234"/>
      <c r="BB469" s="2234"/>
      <c r="BC469" s="2234"/>
      <c r="BD469" s="2234"/>
      <c r="BE469" s="2234"/>
      <c r="BF469" s="2234"/>
    </row>
    <row r="470" spans="1:58" ht="54.75" customHeight="1">
      <c r="A470" s="2234"/>
      <c r="B470" s="2234"/>
      <c r="C470" s="2234"/>
      <c r="D470" s="2234"/>
      <c r="E470" s="2234"/>
      <c r="F470" s="2234"/>
      <c r="G470" s="2234"/>
      <c r="H470" s="2234"/>
      <c r="I470" s="2234"/>
      <c r="J470" s="2234"/>
      <c r="K470" s="2234"/>
      <c r="L470" s="2234"/>
      <c r="M470" s="2234"/>
      <c r="N470" s="2234"/>
      <c r="O470" s="2234"/>
      <c r="P470" s="2062"/>
      <c r="Q470" s="2234"/>
      <c r="R470" s="2234"/>
      <c r="S470" s="2234"/>
      <c r="T470" s="2234"/>
      <c r="U470" s="2234"/>
      <c r="V470" s="2234"/>
      <c r="W470" s="2234"/>
      <c r="X470" s="2234"/>
      <c r="Y470" s="2234"/>
      <c r="Z470" s="2234"/>
      <c r="AA470" s="2234"/>
      <c r="AB470" s="2234"/>
      <c r="AC470" s="2234"/>
      <c r="AD470" s="2234"/>
      <c r="AE470" s="2234"/>
      <c r="AF470" s="2234"/>
      <c r="AG470" s="2234"/>
      <c r="AH470" s="2234"/>
      <c r="AI470" s="2234"/>
      <c r="AJ470" s="2234"/>
      <c r="AK470" s="2234"/>
      <c r="AL470" s="2234"/>
      <c r="AM470" s="2234"/>
      <c r="AN470" s="2234"/>
      <c r="AO470" s="2234"/>
      <c r="AP470" s="2234"/>
      <c r="AQ470" s="2234"/>
      <c r="AR470" s="2234"/>
      <c r="AS470" s="2234"/>
      <c r="AT470" s="2234"/>
      <c r="AU470" s="2234"/>
      <c r="AV470" s="2234"/>
      <c r="AW470" s="2234"/>
      <c r="AX470" s="2234"/>
      <c r="AY470" s="2234"/>
      <c r="AZ470" s="2234"/>
      <c r="BA470" s="2234"/>
      <c r="BB470" s="2234"/>
      <c r="BC470" s="2234"/>
      <c r="BD470" s="2234"/>
      <c r="BE470" s="2234"/>
      <c r="BF470" s="2234"/>
    </row>
    <row r="471" spans="1:58" ht="54.75" customHeight="1">
      <c r="A471" s="2234"/>
      <c r="B471" s="2234"/>
      <c r="C471" s="2234"/>
      <c r="D471" s="2234"/>
      <c r="E471" s="2234"/>
      <c r="F471" s="2234"/>
      <c r="G471" s="2234"/>
      <c r="H471" s="2234"/>
      <c r="I471" s="2234"/>
      <c r="J471" s="2234"/>
      <c r="K471" s="2234"/>
      <c r="L471" s="2234"/>
      <c r="M471" s="2234"/>
      <c r="N471" s="2234"/>
      <c r="O471" s="2234"/>
      <c r="P471" s="2062"/>
      <c r="Q471" s="2234"/>
      <c r="R471" s="2234"/>
      <c r="S471" s="2234"/>
      <c r="T471" s="2234"/>
      <c r="U471" s="2234"/>
      <c r="V471" s="2234"/>
      <c r="W471" s="2234"/>
      <c r="X471" s="2234"/>
      <c r="Y471" s="2234"/>
      <c r="Z471" s="2234"/>
      <c r="AA471" s="2234"/>
      <c r="AB471" s="2234"/>
      <c r="AC471" s="2234"/>
      <c r="AD471" s="2234"/>
      <c r="AE471" s="2234"/>
      <c r="AF471" s="2234"/>
      <c r="AG471" s="2234"/>
      <c r="AH471" s="2234"/>
      <c r="AI471" s="2234"/>
      <c r="AJ471" s="2234"/>
      <c r="AK471" s="2234"/>
      <c r="AL471" s="2234"/>
      <c r="AM471" s="2234"/>
      <c r="AN471" s="2234"/>
      <c r="AO471" s="2234"/>
      <c r="AP471" s="2234"/>
      <c r="AQ471" s="2234"/>
      <c r="AR471" s="2234"/>
      <c r="AS471" s="2234"/>
      <c r="AT471" s="2234"/>
      <c r="AU471" s="2234"/>
      <c r="AV471" s="2234"/>
      <c r="AW471" s="2234"/>
      <c r="AX471" s="2234"/>
      <c r="AY471" s="2234"/>
      <c r="AZ471" s="2234"/>
      <c r="BA471" s="2234"/>
      <c r="BB471" s="2234"/>
      <c r="BC471" s="2234"/>
      <c r="BD471" s="2234"/>
      <c r="BE471" s="2234"/>
      <c r="BF471" s="2234"/>
    </row>
    <row r="472" spans="1:58" ht="54.75" customHeight="1">
      <c r="A472" s="2234"/>
      <c r="B472" s="2234"/>
      <c r="C472" s="2234"/>
      <c r="D472" s="2234"/>
      <c r="E472" s="2234"/>
      <c r="F472" s="2234"/>
      <c r="G472" s="2234"/>
      <c r="H472" s="2234"/>
      <c r="I472" s="2234"/>
      <c r="J472" s="2234"/>
      <c r="K472" s="2234"/>
      <c r="L472" s="2234"/>
      <c r="M472" s="2234"/>
      <c r="N472" s="2234"/>
      <c r="O472" s="2234"/>
      <c r="P472" s="2062"/>
      <c r="Q472" s="2234"/>
      <c r="R472" s="2234"/>
      <c r="S472" s="2234"/>
      <c r="T472" s="2234"/>
      <c r="U472" s="2234"/>
      <c r="V472" s="2234"/>
      <c r="W472" s="2234"/>
      <c r="X472" s="2234"/>
      <c r="Y472" s="2234"/>
      <c r="Z472" s="2234"/>
      <c r="AA472" s="2234"/>
      <c r="AB472" s="2234"/>
      <c r="AC472" s="2234"/>
      <c r="AD472" s="2234"/>
      <c r="AE472" s="2234"/>
      <c r="AF472" s="2234"/>
      <c r="AG472" s="2234"/>
      <c r="AH472" s="2234"/>
      <c r="AI472" s="2234"/>
      <c r="AJ472" s="2234"/>
      <c r="AK472" s="2234"/>
      <c r="AL472" s="2234"/>
      <c r="AM472" s="2234"/>
      <c r="AN472" s="2234"/>
      <c r="AO472" s="2234"/>
      <c r="AP472" s="2234"/>
      <c r="AQ472" s="2234"/>
      <c r="AR472" s="2234"/>
      <c r="AS472" s="2234"/>
      <c r="AT472" s="2234"/>
      <c r="AU472" s="2234"/>
      <c r="AV472" s="2234"/>
      <c r="AW472" s="2234"/>
      <c r="AX472" s="2234"/>
      <c r="AY472" s="2234"/>
      <c r="AZ472" s="2234"/>
      <c r="BA472" s="2234"/>
      <c r="BB472" s="2234"/>
      <c r="BC472" s="2234"/>
      <c r="BD472" s="2234"/>
      <c r="BE472" s="2234"/>
      <c r="BF472" s="2234"/>
    </row>
    <row r="473" spans="1:58" ht="54.75" customHeight="1">
      <c r="A473" s="2234"/>
      <c r="B473" s="2234"/>
      <c r="C473" s="2234"/>
      <c r="D473" s="2234"/>
      <c r="E473" s="2234"/>
      <c r="F473" s="2234"/>
      <c r="G473" s="2234"/>
      <c r="H473" s="2234"/>
      <c r="I473" s="2234"/>
      <c r="J473" s="2234"/>
      <c r="K473" s="2234"/>
      <c r="L473" s="2234"/>
      <c r="M473" s="2234"/>
      <c r="N473" s="2234"/>
      <c r="O473" s="2234"/>
      <c r="P473" s="2062"/>
      <c r="Q473" s="2234"/>
      <c r="R473" s="2234"/>
      <c r="S473" s="2234"/>
      <c r="T473" s="2234"/>
      <c r="U473" s="2234"/>
      <c r="V473" s="2234"/>
      <c r="W473" s="2234"/>
      <c r="X473" s="2234"/>
      <c r="Y473" s="2234"/>
      <c r="Z473" s="2234"/>
      <c r="AA473" s="2234"/>
      <c r="AB473" s="2234"/>
      <c r="AC473" s="2234"/>
      <c r="AD473" s="2234"/>
      <c r="AE473" s="2234"/>
      <c r="AF473" s="2234"/>
      <c r="AG473" s="2234"/>
      <c r="AH473" s="2234"/>
      <c r="AI473" s="2234"/>
      <c r="AJ473" s="2234"/>
      <c r="AK473" s="2234"/>
      <c r="AL473" s="2234"/>
      <c r="AM473" s="2234"/>
      <c r="AN473" s="2234"/>
      <c r="AO473" s="2234"/>
      <c r="AP473" s="2234"/>
      <c r="AQ473" s="2234"/>
      <c r="AR473" s="2234"/>
      <c r="AS473" s="2234"/>
      <c r="AT473" s="2234"/>
      <c r="AU473" s="2234"/>
      <c r="AV473" s="2234"/>
      <c r="AW473" s="2234"/>
      <c r="AX473" s="2234"/>
      <c r="AY473" s="2234"/>
      <c r="AZ473" s="2234"/>
      <c r="BA473" s="2234"/>
      <c r="BB473" s="2234"/>
      <c r="BC473" s="2234"/>
      <c r="BD473" s="2234"/>
      <c r="BE473" s="2234"/>
      <c r="BF473" s="2234"/>
    </row>
    <row r="474" spans="1:58" ht="54.75" customHeight="1">
      <c r="A474" s="2234"/>
      <c r="B474" s="2234"/>
      <c r="C474" s="2234"/>
      <c r="D474" s="2234"/>
      <c r="E474" s="2234"/>
      <c r="F474" s="2234"/>
      <c r="G474" s="2234"/>
      <c r="H474" s="2234"/>
      <c r="I474" s="2234"/>
      <c r="J474" s="2234"/>
      <c r="K474" s="2234"/>
      <c r="L474" s="2234"/>
      <c r="M474" s="2234"/>
      <c r="N474" s="2234"/>
      <c r="O474" s="2234"/>
      <c r="P474" s="2062"/>
      <c r="Q474" s="2234"/>
      <c r="R474" s="2234"/>
      <c r="S474" s="2234"/>
      <c r="T474" s="2234"/>
      <c r="U474" s="2234"/>
      <c r="V474" s="2234"/>
      <c r="W474" s="2234"/>
      <c r="X474" s="2234"/>
      <c r="Y474" s="2234"/>
      <c r="Z474" s="2234"/>
      <c r="AA474" s="2234"/>
      <c r="AB474" s="2234"/>
      <c r="AC474" s="2234"/>
      <c r="AD474" s="2234"/>
      <c r="AE474" s="2234"/>
      <c r="AF474" s="2234"/>
      <c r="AG474" s="2234"/>
      <c r="AH474" s="2234"/>
      <c r="AI474" s="2234"/>
      <c r="AJ474" s="2234"/>
      <c r="AK474" s="2234"/>
      <c r="AL474" s="2234"/>
      <c r="AM474" s="2234"/>
      <c r="AN474" s="2234"/>
      <c r="AO474" s="2234"/>
      <c r="AP474" s="2234"/>
      <c r="AQ474" s="2234"/>
      <c r="AR474" s="2234"/>
      <c r="AS474" s="2234"/>
      <c r="AT474" s="2234"/>
      <c r="AU474" s="2234"/>
      <c r="AV474" s="2234"/>
      <c r="AW474" s="2234"/>
      <c r="AX474" s="2234"/>
      <c r="AY474" s="2234"/>
      <c r="AZ474" s="2234"/>
      <c r="BA474" s="2234"/>
      <c r="BB474" s="2234"/>
      <c r="BC474" s="2234"/>
      <c r="BD474" s="2234"/>
      <c r="BE474" s="2234"/>
      <c r="BF474" s="2234"/>
    </row>
    <row r="475" spans="1:58" ht="54.75" customHeight="1">
      <c r="A475" s="2234"/>
      <c r="B475" s="2234"/>
      <c r="C475" s="2234"/>
      <c r="D475" s="2234"/>
      <c r="E475" s="2234"/>
      <c r="F475" s="2234"/>
      <c r="G475" s="2234"/>
      <c r="H475" s="2234"/>
      <c r="I475" s="2234"/>
      <c r="J475" s="2234"/>
      <c r="K475" s="2234"/>
      <c r="L475" s="2234"/>
      <c r="M475" s="2234"/>
      <c r="N475" s="2234"/>
      <c r="O475" s="2234"/>
      <c r="P475" s="2062"/>
      <c r="Q475" s="2234"/>
      <c r="R475" s="2234"/>
      <c r="S475" s="2234"/>
      <c r="T475" s="2234"/>
      <c r="U475" s="2234"/>
      <c r="V475" s="2234"/>
      <c r="W475" s="2234"/>
      <c r="X475" s="2234"/>
      <c r="Y475" s="2234"/>
      <c r="Z475" s="2234"/>
      <c r="AA475" s="2234"/>
      <c r="AB475" s="2234"/>
      <c r="AC475" s="2234"/>
      <c r="AD475" s="2234"/>
      <c r="AE475" s="2234"/>
      <c r="AF475" s="2234"/>
      <c r="AG475" s="2234"/>
      <c r="AH475" s="2234"/>
      <c r="AI475" s="2234"/>
      <c r="AJ475" s="2234"/>
      <c r="AK475" s="2234"/>
      <c r="AL475" s="2234"/>
      <c r="AM475" s="2234"/>
      <c r="AN475" s="2234"/>
      <c r="AO475" s="2234"/>
      <c r="AP475" s="2234"/>
      <c r="AQ475" s="2234"/>
      <c r="AR475" s="2234"/>
      <c r="AS475" s="2234"/>
      <c r="AT475" s="2234"/>
      <c r="AU475" s="2234"/>
      <c r="AV475" s="2234"/>
      <c r="AW475" s="2234"/>
      <c r="AX475" s="2234"/>
      <c r="AY475" s="2234"/>
      <c r="AZ475" s="2234"/>
      <c r="BA475" s="2234"/>
      <c r="BB475" s="2234"/>
      <c r="BC475" s="2234"/>
      <c r="BD475" s="2234"/>
      <c r="BE475" s="2234"/>
      <c r="BF475" s="2234"/>
    </row>
    <row r="476" spans="1:58" ht="54.75" customHeight="1">
      <c r="A476" s="2234"/>
      <c r="B476" s="2234"/>
      <c r="C476" s="2234"/>
      <c r="D476" s="2234"/>
      <c r="E476" s="2234"/>
      <c r="F476" s="2234"/>
      <c r="G476" s="2234"/>
      <c r="H476" s="2234"/>
      <c r="I476" s="2234"/>
      <c r="J476" s="2234"/>
      <c r="K476" s="2234"/>
      <c r="L476" s="2234"/>
      <c r="M476" s="2234"/>
      <c r="N476" s="2234"/>
      <c r="O476" s="2234"/>
      <c r="P476" s="2062"/>
      <c r="Q476" s="2234"/>
      <c r="R476" s="2234"/>
      <c r="S476" s="2234"/>
      <c r="T476" s="2234"/>
      <c r="U476" s="2234"/>
      <c r="V476" s="2234"/>
      <c r="W476" s="2234"/>
      <c r="X476" s="2234"/>
      <c r="Y476" s="2234"/>
      <c r="Z476" s="2234"/>
      <c r="AA476" s="2234"/>
      <c r="AB476" s="2234"/>
      <c r="AC476" s="2234"/>
      <c r="AD476" s="2234"/>
      <c r="AE476" s="2234"/>
      <c r="AF476" s="2234"/>
      <c r="AG476" s="2234"/>
      <c r="AH476" s="2234"/>
      <c r="AI476" s="2234"/>
      <c r="AJ476" s="2234"/>
      <c r="AK476" s="2234"/>
      <c r="AL476" s="2234"/>
      <c r="AM476" s="2234"/>
      <c r="AN476" s="2234"/>
      <c r="AO476" s="2234"/>
      <c r="AP476" s="2234"/>
      <c r="AQ476" s="2234"/>
      <c r="AR476" s="2234"/>
      <c r="AS476" s="2234"/>
      <c r="AT476" s="2234"/>
      <c r="AU476" s="2234"/>
      <c r="AV476" s="2234"/>
      <c r="AW476" s="2234"/>
      <c r="AX476" s="2234"/>
      <c r="AY476" s="2234"/>
      <c r="AZ476" s="2234"/>
      <c r="BA476" s="2234"/>
      <c r="BB476" s="2234"/>
      <c r="BC476" s="2234"/>
      <c r="BD476" s="2234"/>
      <c r="BE476" s="2234"/>
      <c r="BF476" s="2234"/>
    </row>
    <row r="477" spans="1:58" ht="54.75" customHeight="1">
      <c r="A477" s="2234"/>
      <c r="B477" s="2234"/>
      <c r="C477" s="2234"/>
      <c r="D477" s="2234"/>
      <c r="E477" s="2234"/>
      <c r="F477" s="2234"/>
      <c r="G477" s="2234"/>
      <c r="H477" s="2234"/>
      <c r="I477" s="2234"/>
      <c r="J477" s="2234"/>
      <c r="K477" s="2234"/>
      <c r="L477" s="2234"/>
      <c r="M477" s="2234"/>
      <c r="N477" s="2234"/>
      <c r="O477" s="2234"/>
      <c r="P477" s="2062"/>
      <c r="Q477" s="2234"/>
      <c r="R477" s="2234"/>
      <c r="S477" s="2234"/>
      <c r="T477" s="2234"/>
      <c r="U477" s="2234"/>
      <c r="V477" s="2234"/>
      <c r="W477" s="2234"/>
      <c r="X477" s="2234"/>
      <c r="Y477" s="2234"/>
      <c r="Z477" s="2234"/>
      <c r="AA477" s="2234"/>
      <c r="AB477" s="2234"/>
      <c r="AC477" s="2234"/>
      <c r="AD477" s="2234"/>
      <c r="AE477" s="2234"/>
      <c r="AF477" s="2234"/>
      <c r="AG477" s="2234"/>
      <c r="AH477" s="2234"/>
      <c r="AI477" s="2234"/>
      <c r="AJ477" s="2234"/>
      <c r="AK477" s="2234"/>
      <c r="AL477" s="2234"/>
      <c r="AM477" s="2234"/>
      <c r="AN477" s="2234"/>
      <c r="AO477" s="2234"/>
      <c r="AP477" s="2234"/>
      <c r="AQ477" s="2234"/>
      <c r="AR477" s="2234"/>
      <c r="AS477" s="2234"/>
      <c r="AT477" s="2234"/>
      <c r="AU477" s="2234"/>
      <c r="AV477" s="2234"/>
      <c r="AW477" s="2234"/>
      <c r="AX477" s="2234"/>
      <c r="AY477" s="2234"/>
      <c r="AZ477" s="2234"/>
      <c r="BA477" s="2234"/>
      <c r="BB477" s="2234"/>
      <c r="BC477" s="2234"/>
      <c r="BD477" s="2234"/>
      <c r="BE477" s="2234"/>
      <c r="BF477" s="2234"/>
    </row>
    <row r="478" spans="1:58" ht="54.75" customHeight="1">
      <c r="A478" s="2234"/>
      <c r="B478" s="2234"/>
      <c r="C478" s="2234"/>
      <c r="D478" s="2234"/>
      <c r="E478" s="2234"/>
      <c r="F478" s="2234"/>
      <c r="G478" s="2234"/>
      <c r="H478" s="2234"/>
      <c r="I478" s="2234"/>
      <c r="J478" s="2234"/>
      <c r="K478" s="2234"/>
      <c r="L478" s="2234"/>
      <c r="M478" s="2234"/>
      <c r="N478" s="2234"/>
      <c r="O478" s="2234"/>
      <c r="P478" s="2062"/>
      <c r="Q478" s="2234"/>
      <c r="R478" s="2234"/>
      <c r="S478" s="2234"/>
      <c r="T478" s="2234"/>
      <c r="U478" s="2234"/>
      <c r="V478" s="2234"/>
      <c r="W478" s="2234"/>
      <c r="X478" s="2234"/>
      <c r="Y478" s="2234"/>
      <c r="Z478" s="2234"/>
      <c r="AA478" s="2234"/>
      <c r="AB478" s="2234"/>
      <c r="AC478" s="2234"/>
      <c r="AD478" s="2234"/>
      <c r="AE478" s="2234"/>
      <c r="AF478" s="2234"/>
      <c r="AG478" s="2234"/>
      <c r="AH478" s="2234"/>
      <c r="AI478" s="2234"/>
      <c r="AJ478" s="2234"/>
      <c r="AK478" s="2234"/>
      <c r="AL478" s="2234"/>
      <c r="AM478" s="2234"/>
      <c r="AN478" s="2234"/>
      <c r="AO478" s="2234"/>
      <c r="AP478" s="2234"/>
      <c r="AQ478" s="2234"/>
      <c r="AR478" s="2234"/>
      <c r="AS478" s="2234"/>
      <c r="AT478" s="2234"/>
      <c r="AU478" s="2234"/>
      <c r="AV478" s="2234"/>
      <c r="AW478" s="2234"/>
      <c r="AX478" s="2234"/>
      <c r="AY478" s="2234"/>
      <c r="AZ478" s="2234"/>
      <c r="BA478" s="2234"/>
      <c r="BB478" s="2234"/>
      <c r="BC478" s="2234"/>
      <c r="BD478" s="2234"/>
      <c r="BE478" s="2234"/>
      <c r="BF478" s="2234"/>
    </row>
    <row r="479" spans="1:58" ht="54.75" customHeight="1">
      <c r="A479" s="2234"/>
      <c r="B479" s="2234"/>
      <c r="C479" s="2234"/>
      <c r="D479" s="2234"/>
      <c r="E479" s="2234"/>
      <c r="F479" s="2234"/>
      <c r="G479" s="2234"/>
      <c r="H479" s="2234"/>
      <c r="I479" s="2234"/>
      <c r="J479" s="2234"/>
      <c r="K479" s="2234"/>
      <c r="L479" s="2234"/>
      <c r="M479" s="2234"/>
      <c r="N479" s="2234"/>
      <c r="O479" s="2234"/>
      <c r="P479" s="2062"/>
      <c r="Q479" s="2234"/>
      <c r="R479" s="2234"/>
      <c r="S479" s="2234"/>
      <c r="T479" s="2234"/>
      <c r="U479" s="2234"/>
      <c r="V479" s="2234"/>
      <c r="W479" s="2234"/>
      <c r="X479" s="2234"/>
      <c r="Y479" s="2234"/>
      <c r="Z479" s="2234"/>
      <c r="AA479" s="2234"/>
      <c r="AB479" s="2234"/>
      <c r="AC479" s="2234"/>
      <c r="AD479" s="2234"/>
      <c r="AE479" s="2234"/>
      <c r="AF479" s="2234"/>
      <c r="AG479" s="2234"/>
      <c r="AH479" s="2234"/>
      <c r="AI479" s="2234"/>
      <c r="AJ479" s="2234"/>
      <c r="AK479" s="2234"/>
      <c r="AL479" s="2234"/>
      <c r="AM479" s="2234"/>
      <c r="AN479" s="2234"/>
      <c r="AO479" s="2234"/>
      <c r="AP479" s="2234"/>
      <c r="AQ479" s="2234"/>
      <c r="AR479" s="2234"/>
      <c r="AS479" s="2234"/>
      <c r="AT479" s="2234"/>
      <c r="AU479" s="2234"/>
      <c r="AV479" s="2234"/>
      <c r="AW479" s="2234"/>
      <c r="AX479" s="2234"/>
      <c r="AY479" s="2234"/>
      <c r="AZ479" s="2234"/>
      <c r="BA479" s="2234"/>
      <c r="BB479" s="2234"/>
      <c r="BC479" s="2234"/>
      <c r="BD479" s="2234"/>
      <c r="BE479" s="2234"/>
      <c r="BF479" s="2234"/>
    </row>
    <row r="480" spans="1:58" ht="54.75" customHeight="1">
      <c r="A480" s="2234"/>
      <c r="B480" s="2234"/>
      <c r="C480" s="2234"/>
      <c r="D480" s="2234"/>
      <c r="E480" s="2234"/>
      <c r="F480" s="2234"/>
      <c r="G480" s="2234"/>
      <c r="H480" s="2234"/>
      <c r="I480" s="2234"/>
      <c r="J480" s="2234"/>
      <c r="K480" s="2234"/>
      <c r="L480" s="2234"/>
      <c r="M480" s="2234"/>
      <c r="N480" s="2234"/>
      <c r="O480" s="2234"/>
      <c r="P480" s="2062"/>
      <c r="Q480" s="2234"/>
      <c r="R480" s="2234"/>
      <c r="S480" s="2234"/>
      <c r="T480" s="2234"/>
      <c r="U480" s="2234"/>
      <c r="V480" s="2234"/>
      <c r="W480" s="2234"/>
      <c r="X480" s="2234"/>
      <c r="Y480" s="2234"/>
      <c r="Z480" s="2234"/>
      <c r="AA480" s="2234"/>
      <c r="AB480" s="2234"/>
      <c r="AC480" s="2234"/>
      <c r="AD480" s="2234"/>
      <c r="AE480" s="2234"/>
      <c r="AF480" s="2234"/>
      <c r="AG480" s="2234"/>
      <c r="AH480" s="2234"/>
      <c r="AI480" s="2234"/>
      <c r="AJ480" s="2234"/>
      <c r="AK480" s="2234"/>
      <c r="AL480" s="2234"/>
      <c r="AM480" s="2234"/>
      <c r="AN480" s="2234"/>
      <c r="AO480" s="2234"/>
      <c r="AP480" s="2234"/>
      <c r="AQ480" s="2234"/>
      <c r="AR480" s="2234"/>
      <c r="AS480" s="2234"/>
      <c r="AT480" s="2234"/>
      <c r="AU480" s="2234"/>
      <c r="AV480" s="2234"/>
      <c r="AW480" s="2234"/>
      <c r="AX480" s="2234"/>
      <c r="AY480" s="2234"/>
      <c r="AZ480" s="2234"/>
      <c r="BA480" s="2234"/>
      <c r="BB480" s="2234"/>
      <c r="BC480" s="2234"/>
      <c r="BD480" s="2234"/>
      <c r="BE480" s="2234"/>
      <c r="BF480" s="2234"/>
    </row>
    <row r="481" spans="1:58" ht="54.75" customHeight="1">
      <c r="A481" s="2234"/>
      <c r="B481" s="2234"/>
      <c r="C481" s="2234"/>
      <c r="D481" s="2234"/>
      <c r="E481" s="2234"/>
      <c r="F481" s="2234"/>
      <c r="G481" s="2234"/>
      <c r="H481" s="2234"/>
      <c r="I481" s="2234"/>
      <c r="J481" s="2234"/>
      <c r="K481" s="2234"/>
      <c r="L481" s="2234"/>
      <c r="M481" s="2234"/>
      <c r="N481" s="2234"/>
      <c r="O481" s="2234"/>
      <c r="P481" s="2062"/>
      <c r="Q481" s="2234"/>
      <c r="R481" s="2234"/>
      <c r="S481" s="2234"/>
      <c r="T481" s="2234"/>
      <c r="U481" s="2234"/>
      <c r="V481" s="2234"/>
      <c r="W481" s="2234"/>
      <c r="X481" s="2234"/>
      <c r="Y481" s="2234"/>
      <c r="Z481" s="2234"/>
      <c r="AA481" s="2234"/>
      <c r="AB481" s="2234"/>
      <c r="AC481" s="2234"/>
      <c r="AD481" s="2234"/>
      <c r="AE481" s="2234"/>
      <c r="AF481" s="2234"/>
      <c r="AG481" s="2234"/>
      <c r="AH481" s="2234"/>
      <c r="AI481" s="2234"/>
      <c r="AJ481" s="2234"/>
      <c r="AK481" s="2234"/>
      <c r="AL481" s="2234"/>
      <c r="AM481" s="2234"/>
      <c r="AN481" s="2234"/>
      <c r="AO481" s="2234"/>
      <c r="AP481" s="2234"/>
      <c r="AQ481" s="2234"/>
      <c r="AR481" s="2234"/>
      <c r="AS481" s="2234"/>
      <c r="AT481" s="2234"/>
      <c r="AU481" s="2234"/>
      <c r="AV481" s="2234"/>
      <c r="AW481" s="2234"/>
      <c r="AX481" s="2234"/>
      <c r="AY481" s="2234"/>
      <c r="AZ481" s="2234"/>
      <c r="BA481" s="2234"/>
      <c r="BB481" s="2234"/>
      <c r="BC481" s="2234"/>
      <c r="BD481" s="2234"/>
      <c r="BE481" s="2234"/>
      <c r="BF481" s="2234"/>
    </row>
    <row r="482" spans="1:58" ht="54.75" customHeight="1">
      <c r="A482" s="2234"/>
      <c r="B482" s="2234"/>
      <c r="C482" s="2234"/>
      <c r="D482" s="2234"/>
      <c r="E482" s="2234"/>
      <c r="F482" s="2234"/>
      <c r="G482" s="2234"/>
      <c r="H482" s="2234"/>
      <c r="I482" s="2234"/>
      <c r="J482" s="2234"/>
      <c r="K482" s="2234"/>
      <c r="L482" s="2234"/>
      <c r="M482" s="2234"/>
      <c r="N482" s="2234"/>
      <c r="O482" s="2234"/>
      <c r="P482" s="2062"/>
      <c r="Q482" s="2234"/>
      <c r="R482" s="2234"/>
      <c r="S482" s="2234"/>
      <c r="T482" s="2234"/>
      <c r="U482" s="2234"/>
      <c r="V482" s="2234"/>
      <c r="W482" s="2234"/>
      <c r="X482" s="2234"/>
      <c r="Y482" s="2234"/>
      <c r="Z482" s="2234"/>
      <c r="AA482" s="2234"/>
      <c r="AB482" s="2234"/>
      <c r="AC482" s="2234"/>
      <c r="AD482" s="2234"/>
      <c r="AE482" s="2234"/>
      <c r="AF482" s="2234"/>
      <c r="AG482" s="2234"/>
      <c r="AH482" s="2234"/>
      <c r="AI482" s="2234"/>
      <c r="AJ482" s="2234"/>
      <c r="AK482" s="2234"/>
      <c r="AL482" s="2234"/>
      <c r="AM482" s="2234"/>
      <c r="AN482" s="2234"/>
      <c r="AO482" s="2234"/>
      <c r="AP482" s="2234"/>
      <c r="AQ482" s="2234"/>
      <c r="AR482" s="2234"/>
      <c r="AS482" s="2234"/>
      <c r="AT482" s="2234"/>
      <c r="AU482" s="2234"/>
      <c r="AV482" s="2234"/>
      <c r="AW482" s="2234"/>
      <c r="AX482" s="2234"/>
      <c r="AY482" s="2234"/>
      <c r="AZ482" s="2234"/>
      <c r="BA482" s="2234"/>
      <c r="BB482" s="2234"/>
      <c r="BC482" s="2234"/>
      <c r="BD482" s="2234"/>
      <c r="BE482" s="2234"/>
      <c r="BF482" s="2234"/>
    </row>
    <row r="483" spans="1:58" ht="54.75" customHeight="1">
      <c r="A483" s="2234"/>
      <c r="B483" s="2234"/>
      <c r="C483" s="2234"/>
      <c r="D483" s="2234"/>
      <c r="E483" s="2234"/>
      <c r="F483" s="2234"/>
      <c r="G483" s="2234"/>
      <c r="H483" s="2234"/>
      <c r="I483" s="2234"/>
      <c r="J483" s="2234"/>
      <c r="K483" s="2234"/>
      <c r="L483" s="2234"/>
      <c r="M483" s="2234"/>
      <c r="N483" s="2234"/>
      <c r="O483" s="2234"/>
      <c r="P483" s="2062"/>
      <c r="Q483" s="2234"/>
      <c r="R483" s="2234"/>
      <c r="S483" s="2234"/>
      <c r="T483" s="2234"/>
      <c r="U483" s="2234"/>
      <c r="V483" s="2234"/>
      <c r="W483" s="2234"/>
      <c r="X483" s="2234"/>
      <c r="Y483" s="2234"/>
      <c r="Z483" s="2234"/>
      <c r="AA483" s="2234"/>
      <c r="AB483" s="2234"/>
      <c r="AC483" s="2234"/>
      <c r="AD483" s="2234"/>
      <c r="AE483" s="2234"/>
      <c r="AF483" s="2234"/>
      <c r="AG483" s="2234"/>
      <c r="AH483" s="2234"/>
      <c r="AI483" s="2234"/>
      <c r="AJ483" s="2234"/>
      <c r="AK483" s="2234"/>
      <c r="AL483" s="2234"/>
      <c r="AM483" s="2234"/>
      <c r="AN483" s="2234"/>
      <c r="AO483" s="2234"/>
      <c r="AP483" s="2234"/>
      <c r="AQ483" s="2234"/>
      <c r="AR483" s="2234"/>
      <c r="AS483" s="2234"/>
      <c r="AT483" s="2234"/>
      <c r="AU483" s="2234"/>
      <c r="AV483" s="2234"/>
      <c r="AW483" s="2234"/>
      <c r="AX483" s="2234"/>
      <c r="AY483" s="2234"/>
      <c r="AZ483" s="2234"/>
      <c r="BA483" s="2234"/>
      <c r="BB483" s="2234"/>
      <c r="BC483" s="2234"/>
      <c r="BD483" s="2234"/>
      <c r="BE483" s="2234"/>
      <c r="BF483" s="2234"/>
    </row>
    <row r="484" spans="1:58" ht="54.75" customHeight="1">
      <c r="A484" s="2234"/>
      <c r="B484" s="2234"/>
      <c r="C484" s="2234"/>
      <c r="D484" s="2234"/>
      <c r="E484" s="2234"/>
      <c r="F484" s="2234"/>
      <c r="G484" s="2234"/>
      <c r="H484" s="2234"/>
      <c r="I484" s="2234"/>
      <c r="J484" s="2234"/>
      <c r="K484" s="2234"/>
      <c r="L484" s="2234"/>
      <c r="M484" s="2234"/>
      <c r="N484" s="2234"/>
      <c r="O484" s="2234"/>
      <c r="P484" s="2062"/>
      <c r="Q484" s="2234"/>
      <c r="R484" s="2234"/>
      <c r="S484" s="2234"/>
      <c r="T484" s="2234"/>
      <c r="U484" s="2234"/>
      <c r="V484" s="2234"/>
      <c r="W484" s="2234"/>
      <c r="X484" s="2234"/>
      <c r="Y484" s="2234"/>
      <c r="Z484" s="2234"/>
      <c r="AA484" s="2234"/>
      <c r="AB484" s="2234"/>
      <c r="AC484" s="2234"/>
      <c r="AD484" s="2234"/>
      <c r="AE484" s="2234"/>
      <c r="AF484" s="2234"/>
      <c r="AG484" s="2234"/>
      <c r="AH484" s="2234"/>
      <c r="AI484" s="2234"/>
      <c r="AJ484" s="2234"/>
      <c r="AK484" s="2234"/>
      <c r="AL484" s="2234"/>
      <c r="AM484" s="2234"/>
      <c r="AN484" s="2234"/>
      <c r="AO484" s="2234"/>
      <c r="AP484" s="2234"/>
      <c r="AQ484" s="2234"/>
      <c r="AR484" s="2234"/>
      <c r="AS484" s="2234"/>
      <c r="AT484" s="2234"/>
      <c r="AU484" s="2234"/>
      <c r="AV484" s="2234"/>
      <c r="AW484" s="2234"/>
      <c r="AX484" s="2234"/>
      <c r="AY484" s="2234"/>
      <c r="AZ484" s="2234"/>
      <c r="BA484" s="2234"/>
      <c r="BB484" s="2234"/>
      <c r="BC484" s="2234"/>
      <c r="BD484" s="2234"/>
      <c r="BE484" s="2234"/>
      <c r="BF484" s="2234"/>
    </row>
    <row r="485" spans="1:58" ht="54.75" customHeight="1">
      <c r="A485" s="2234"/>
      <c r="B485" s="2234"/>
      <c r="C485" s="2234"/>
      <c r="D485" s="2234"/>
      <c r="E485" s="2234"/>
      <c r="F485" s="2234"/>
      <c r="G485" s="2234"/>
      <c r="H485" s="2234"/>
      <c r="I485" s="2234"/>
      <c r="J485" s="2234"/>
      <c r="K485" s="2234"/>
      <c r="L485" s="2234"/>
      <c r="M485" s="2234"/>
      <c r="N485" s="2234"/>
      <c r="O485" s="2234"/>
      <c r="P485" s="2062"/>
      <c r="Q485" s="2234"/>
      <c r="R485" s="2234"/>
      <c r="S485" s="2234"/>
      <c r="T485" s="2234"/>
      <c r="U485" s="2234"/>
      <c r="V485" s="2234"/>
      <c r="W485" s="2234"/>
      <c r="X485" s="2234"/>
      <c r="Y485" s="2234"/>
      <c r="Z485" s="2234"/>
      <c r="AA485" s="2234"/>
      <c r="AB485" s="2234"/>
      <c r="AC485" s="2234"/>
      <c r="AD485" s="2234"/>
      <c r="AE485" s="2234"/>
      <c r="AF485" s="2234"/>
      <c r="AG485" s="2234"/>
      <c r="AH485" s="2234"/>
      <c r="AI485" s="2234"/>
      <c r="AJ485" s="2234"/>
      <c r="AK485" s="2234"/>
      <c r="AL485" s="2234"/>
      <c r="AM485" s="2234"/>
      <c r="AN485" s="2234"/>
      <c r="AO485" s="2234"/>
      <c r="AP485" s="2234"/>
      <c r="AQ485" s="2234"/>
      <c r="AR485" s="2234"/>
      <c r="AS485" s="2234"/>
      <c r="AT485" s="2234"/>
      <c r="AU485" s="2234"/>
      <c r="AV485" s="2234"/>
      <c r="AW485" s="2234"/>
      <c r="AX485" s="2234"/>
      <c r="AY485" s="2234"/>
      <c r="AZ485" s="2234"/>
      <c r="BA485" s="2234"/>
      <c r="BB485" s="2234"/>
      <c r="BC485" s="2234"/>
      <c r="BD485" s="2234"/>
      <c r="BE485" s="2234"/>
      <c r="BF485" s="2234"/>
    </row>
    <row r="486" spans="1:58" ht="54.75" customHeight="1">
      <c r="A486" s="2234"/>
      <c r="B486" s="2234"/>
      <c r="C486" s="2234"/>
      <c r="D486" s="2234"/>
      <c r="E486" s="2234"/>
      <c r="F486" s="2234"/>
      <c r="G486" s="2234"/>
      <c r="H486" s="2234"/>
      <c r="I486" s="2234"/>
      <c r="J486" s="2234"/>
      <c r="K486" s="2234"/>
      <c r="L486" s="2234"/>
      <c r="M486" s="2234"/>
      <c r="N486" s="2234"/>
      <c r="O486" s="2234"/>
      <c r="P486" s="2062"/>
      <c r="Q486" s="2234"/>
      <c r="R486" s="2234"/>
      <c r="S486" s="2234"/>
      <c r="T486" s="2234"/>
      <c r="U486" s="2234"/>
      <c r="V486" s="2234"/>
      <c r="W486" s="2234"/>
      <c r="X486" s="2234"/>
      <c r="Y486" s="2234"/>
      <c r="Z486" s="2234"/>
      <c r="AA486" s="2234"/>
      <c r="AB486" s="2234"/>
      <c r="AC486" s="2234"/>
      <c r="AD486" s="2234"/>
      <c r="AE486" s="2234"/>
      <c r="AF486" s="2234"/>
      <c r="AG486" s="2234"/>
      <c r="AH486" s="2234"/>
      <c r="AI486" s="2234"/>
      <c r="AJ486" s="2234"/>
      <c r="AK486" s="2234"/>
      <c r="AL486" s="2234"/>
      <c r="AM486" s="2234"/>
      <c r="AN486" s="2234"/>
      <c r="AO486" s="2234"/>
      <c r="AP486" s="2234"/>
      <c r="AQ486" s="2234"/>
      <c r="AR486" s="2234"/>
      <c r="AS486" s="2234"/>
      <c r="AT486" s="2234"/>
      <c r="AU486" s="2234"/>
      <c r="AV486" s="2234"/>
      <c r="AW486" s="2234"/>
      <c r="AX486" s="2234"/>
      <c r="AY486" s="2234"/>
      <c r="AZ486" s="2234"/>
      <c r="BA486" s="2234"/>
      <c r="BB486" s="2234"/>
      <c r="BC486" s="2234"/>
      <c r="BD486" s="2234"/>
      <c r="BE486" s="2234"/>
      <c r="BF486" s="2234"/>
    </row>
    <row r="487" spans="1:58" ht="54.75" customHeight="1">
      <c r="A487" s="2234"/>
      <c r="B487" s="2234"/>
      <c r="C487" s="2234"/>
      <c r="D487" s="2234"/>
      <c r="E487" s="2234"/>
      <c r="F487" s="2234"/>
      <c r="G487" s="2234"/>
      <c r="H487" s="2234"/>
      <c r="I487" s="2234"/>
      <c r="J487" s="2234"/>
      <c r="K487" s="2234"/>
      <c r="L487" s="2234"/>
      <c r="M487" s="2234"/>
      <c r="N487" s="2234"/>
      <c r="O487" s="2234"/>
      <c r="P487" s="2062"/>
      <c r="Q487" s="2234"/>
      <c r="R487" s="2234"/>
      <c r="S487" s="2234"/>
      <c r="T487" s="2234"/>
      <c r="U487" s="2234"/>
      <c r="V487" s="2234"/>
      <c r="W487" s="2234"/>
      <c r="X487" s="2234"/>
      <c r="Y487" s="2234"/>
      <c r="Z487" s="2234"/>
      <c r="AA487" s="2234"/>
      <c r="AB487" s="2234"/>
      <c r="AC487" s="2234"/>
      <c r="AD487" s="2234"/>
      <c r="AE487" s="2234"/>
      <c r="AF487" s="2234"/>
      <c r="AG487" s="2234"/>
      <c r="AH487" s="2234"/>
      <c r="AI487" s="2234"/>
      <c r="AJ487" s="2234"/>
      <c r="AK487" s="2234"/>
      <c r="AL487" s="2234"/>
      <c r="AM487" s="2234"/>
      <c r="AN487" s="2234"/>
      <c r="AO487" s="2234"/>
      <c r="AP487" s="2234"/>
      <c r="AQ487" s="2234"/>
      <c r="AR487" s="2234"/>
      <c r="AS487" s="2234"/>
      <c r="AT487" s="2234"/>
      <c r="AU487" s="2234"/>
      <c r="AV487" s="2234"/>
      <c r="AW487" s="2234"/>
      <c r="AX487" s="2234"/>
      <c r="AY487" s="2234"/>
      <c r="AZ487" s="2234"/>
      <c r="BA487" s="2234"/>
      <c r="BB487" s="2234"/>
      <c r="BC487" s="2234"/>
      <c r="BD487" s="2234"/>
      <c r="BE487" s="2234"/>
      <c r="BF487" s="2234"/>
    </row>
    <row r="488" spans="1:58" ht="54.75" customHeight="1">
      <c r="A488" s="2234"/>
      <c r="B488" s="2234"/>
      <c r="C488" s="2234"/>
      <c r="D488" s="2234"/>
      <c r="E488" s="2234"/>
      <c r="F488" s="2234"/>
      <c r="G488" s="2234"/>
      <c r="H488" s="2234"/>
      <c r="I488" s="2234"/>
      <c r="J488" s="2234"/>
      <c r="K488" s="2234"/>
      <c r="L488" s="2234"/>
      <c r="M488" s="2234"/>
      <c r="N488" s="2234"/>
      <c r="O488" s="2234"/>
      <c r="P488" s="2062"/>
      <c r="Q488" s="2234"/>
      <c r="R488" s="2234"/>
      <c r="S488" s="2234"/>
      <c r="T488" s="2234"/>
      <c r="U488" s="2234"/>
      <c r="V488" s="2234"/>
      <c r="W488" s="2234"/>
      <c r="X488" s="2234"/>
      <c r="Y488" s="2234"/>
      <c r="Z488" s="2234"/>
      <c r="AA488" s="2234"/>
      <c r="AB488" s="2234"/>
      <c r="AC488" s="2234"/>
      <c r="AD488" s="2234"/>
      <c r="AE488" s="2234"/>
      <c r="AF488" s="2234"/>
      <c r="AG488" s="2234"/>
      <c r="AH488" s="2234"/>
      <c r="AI488" s="2234"/>
      <c r="AJ488" s="2234"/>
      <c r="AK488" s="2234"/>
      <c r="AL488" s="2234"/>
      <c r="AM488" s="2234"/>
      <c r="AN488" s="2234"/>
      <c r="AO488" s="2234"/>
      <c r="AP488" s="2234"/>
      <c r="AQ488" s="2234"/>
      <c r="AR488" s="2234"/>
      <c r="AS488" s="2234"/>
      <c r="AT488" s="2234"/>
      <c r="AU488" s="2234"/>
      <c r="AV488" s="2234"/>
      <c r="AW488" s="2234"/>
      <c r="AX488" s="2234"/>
      <c r="AY488" s="2234"/>
      <c r="AZ488" s="2234"/>
      <c r="BA488" s="2234"/>
      <c r="BB488" s="2234"/>
      <c r="BC488" s="2234"/>
      <c r="BD488" s="2234"/>
      <c r="BE488" s="2234"/>
      <c r="BF488" s="2234"/>
    </row>
    <row r="489" spans="1:58" ht="54.75" customHeight="1">
      <c r="A489" s="2234"/>
      <c r="B489" s="2234"/>
      <c r="C489" s="2234"/>
      <c r="D489" s="2234"/>
      <c r="E489" s="2234"/>
      <c r="F489" s="2234"/>
      <c r="G489" s="2234"/>
      <c r="H489" s="2234"/>
      <c r="I489" s="2234"/>
      <c r="J489" s="2234"/>
      <c r="K489" s="2234"/>
      <c r="L489" s="2234"/>
      <c r="M489" s="2234"/>
      <c r="N489" s="2234"/>
      <c r="O489" s="2234"/>
      <c r="P489" s="2062"/>
      <c r="Q489" s="2234"/>
      <c r="R489" s="2234"/>
      <c r="S489" s="2234"/>
      <c r="T489" s="2234"/>
      <c r="U489" s="2234"/>
      <c r="V489" s="2234"/>
      <c r="W489" s="2234"/>
      <c r="X489" s="2234"/>
      <c r="Y489" s="2234"/>
      <c r="Z489" s="2234"/>
      <c r="AA489" s="2234"/>
      <c r="AB489" s="2234"/>
      <c r="AC489" s="2234"/>
      <c r="AD489" s="2234"/>
      <c r="AE489" s="2234"/>
      <c r="AF489" s="2234"/>
      <c r="AG489" s="2234"/>
      <c r="AH489" s="2234"/>
      <c r="AI489" s="2234"/>
      <c r="AJ489" s="2234"/>
      <c r="AK489" s="2234"/>
      <c r="AL489" s="2234"/>
      <c r="AM489" s="2234"/>
      <c r="AN489" s="2234"/>
      <c r="AO489" s="2234"/>
      <c r="AP489" s="2234"/>
      <c r="AQ489" s="2234"/>
      <c r="AR489" s="2234"/>
      <c r="AS489" s="2234"/>
      <c r="AT489" s="2234"/>
      <c r="AU489" s="2234"/>
      <c r="AV489" s="2234"/>
      <c r="AW489" s="2234"/>
      <c r="AX489" s="2234"/>
      <c r="AY489" s="2234"/>
      <c r="AZ489" s="2234"/>
      <c r="BA489" s="2234"/>
      <c r="BB489" s="2234"/>
      <c r="BC489" s="2234"/>
      <c r="BD489" s="2234"/>
      <c r="BE489" s="2234"/>
      <c r="BF489" s="2234"/>
    </row>
    <row r="490" spans="1:58" ht="54.75" customHeight="1">
      <c r="A490" s="2234"/>
      <c r="B490" s="2234"/>
      <c r="C490" s="2234"/>
      <c r="D490" s="2234"/>
      <c r="E490" s="2234"/>
      <c r="F490" s="2234"/>
      <c r="G490" s="2234"/>
      <c r="H490" s="2234"/>
      <c r="I490" s="2234"/>
      <c r="J490" s="2234"/>
      <c r="K490" s="2234"/>
      <c r="L490" s="2234"/>
      <c r="M490" s="2234"/>
      <c r="N490" s="2234"/>
      <c r="O490" s="2234"/>
      <c r="P490" s="2062"/>
      <c r="Q490" s="2234"/>
      <c r="R490" s="2234"/>
      <c r="S490" s="2234"/>
      <c r="T490" s="2234"/>
      <c r="U490" s="2234"/>
      <c r="V490" s="2234"/>
      <c r="W490" s="2234"/>
      <c r="X490" s="2234"/>
      <c r="Y490" s="2234"/>
      <c r="Z490" s="2234"/>
      <c r="AA490" s="2234"/>
      <c r="AB490" s="2234"/>
      <c r="AC490" s="2234"/>
      <c r="AD490" s="2234"/>
      <c r="AE490" s="2234"/>
      <c r="AF490" s="2234"/>
      <c r="AG490" s="2234"/>
      <c r="AH490" s="2234"/>
      <c r="AI490" s="2234"/>
      <c r="AJ490" s="2234"/>
      <c r="AK490" s="2234"/>
      <c r="AL490" s="2234"/>
      <c r="AM490" s="2234"/>
      <c r="AN490" s="2234"/>
      <c r="AO490" s="2234"/>
      <c r="AP490" s="2234"/>
      <c r="AQ490" s="2234"/>
      <c r="AR490" s="2234"/>
      <c r="AS490" s="2234"/>
      <c r="AT490" s="2234"/>
      <c r="AU490" s="2234"/>
      <c r="AV490" s="2234"/>
      <c r="AW490" s="2234"/>
      <c r="AX490" s="2234"/>
      <c r="AY490" s="2234"/>
      <c r="AZ490" s="2234"/>
      <c r="BA490" s="2234"/>
      <c r="BB490" s="2234"/>
      <c r="BC490" s="2234"/>
      <c r="BD490" s="2234"/>
      <c r="BE490" s="2234"/>
      <c r="BF490" s="2234"/>
    </row>
    <row r="491" spans="1:58" ht="54.75" customHeight="1">
      <c r="A491" s="2234"/>
      <c r="B491" s="2234"/>
      <c r="C491" s="2234"/>
      <c r="D491" s="2234"/>
      <c r="E491" s="2234"/>
      <c r="F491" s="2234"/>
      <c r="G491" s="2234"/>
      <c r="H491" s="2234"/>
      <c r="I491" s="2234"/>
      <c r="J491" s="2234"/>
      <c r="K491" s="2234"/>
      <c r="L491" s="2234"/>
      <c r="M491" s="2234"/>
      <c r="N491" s="2234"/>
      <c r="O491" s="2234"/>
      <c r="P491" s="2062"/>
      <c r="Q491" s="2234"/>
      <c r="R491" s="2234"/>
      <c r="S491" s="2234"/>
      <c r="T491" s="2234"/>
      <c r="U491" s="2234"/>
      <c r="V491" s="2234"/>
      <c r="W491" s="2234"/>
      <c r="X491" s="2234"/>
      <c r="Y491" s="2234"/>
      <c r="Z491" s="2234"/>
      <c r="AA491" s="2234"/>
      <c r="AB491" s="2234"/>
      <c r="AC491" s="2234"/>
      <c r="AD491" s="2234"/>
      <c r="AE491" s="2234"/>
      <c r="AF491" s="2234"/>
      <c r="AG491" s="2234"/>
      <c r="AH491" s="2234"/>
      <c r="AI491" s="2234"/>
      <c r="AJ491" s="2234"/>
      <c r="AK491" s="2234"/>
      <c r="AL491" s="2234"/>
      <c r="AM491" s="2234"/>
      <c r="AN491" s="2234"/>
      <c r="AO491" s="2234"/>
      <c r="AP491" s="2234"/>
      <c r="AQ491" s="2234"/>
      <c r="AR491" s="2234"/>
      <c r="AS491" s="2234"/>
      <c r="AT491" s="2234"/>
      <c r="AU491" s="2234"/>
      <c r="AV491" s="2234"/>
      <c r="AW491" s="2234"/>
      <c r="AX491" s="2234"/>
      <c r="AY491" s="2234"/>
      <c r="AZ491" s="2234"/>
      <c r="BA491" s="2234"/>
      <c r="BB491" s="2234"/>
      <c r="BC491" s="2234"/>
      <c r="BD491" s="2234"/>
      <c r="BE491" s="2234"/>
      <c r="BF491" s="2234"/>
    </row>
    <row r="492" spans="1:58" ht="54.75" customHeight="1">
      <c r="A492" s="2234"/>
      <c r="B492" s="2234"/>
      <c r="C492" s="2234"/>
      <c r="D492" s="2234"/>
      <c r="E492" s="2234"/>
      <c r="F492" s="2234"/>
      <c r="G492" s="2234"/>
      <c r="H492" s="2234"/>
      <c r="I492" s="2234"/>
      <c r="J492" s="2234"/>
      <c r="K492" s="2234"/>
      <c r="L492" s="2234"/>
      <c r="M492" s="2234"/>
      <c r="N492" s="2234"/>
      <c r="O492" s="2234"/>
      <c r="P492" s="2062"/>
      <c r="Q492" s="2234"/>
      <c r="R492" s="2234"/>
      <c r="S492" s="2234"/>
      <c r="T492" s="2234"/>
      <c r="U492" s="2234"/>
      <c r="V492" s="2234"/>
      <c r="W492" s="2234"/>
      <c r="X492" s="2234"/>
      <c r="Y492" s="2234"/>
      <c r="Z492" s="2234"/>
      <c r="AA492" s="2234"/>
      <c r="AB492" s="2234"/>
      <c r="AC492" s="2234"/>
      <c r="AD492" s="2234"/>
      <c r="AE492" s="2234"/>
      <c r="AF492" s="2234"/>
      <c r="AG492" s="2234"/>
      <c r="AH492" s="2234"/>
      <c r="AI492" s="2234"/>
      <c r="AJ492" s="2234"/>
      <c r="AK492" s="2234"/>
      <c r="AL492" s="2234"/>
      <c r="AM492" s="2234"/>
      <c r="AN492" s="2234"/>
      <c r="AO492" s="2234"/>
      <c r="AP492" s="2234"/>
      <c r="AQ492" s="2234"/>
      <c r="AR492" s="2234"/>
      <c r="AS492" s="2234"/>
      <c r="AT492" s="2234"/>
      <c r="AU492" s="2234"/>
      <c r="AV492" s="2234"/>
      <c r="AW492" s="2234"/>
      <c r="AX492" s="2234"/>
      <c r="AY492" s="2234"/>
      <c r="AZ492" s="2234"/>
      <c r="BA492" s="2234"/>
      <c r="BB492" s="2234"/>
      <c r="BC492" s="2234"/>
      <c r="BD492" s="2234"/>
      <c r="BE492" s="2234"/>
      <c r="BF492" s="2234"/>
    </row>
    <row r="493" spans="1:58" ht="54.75" customHeight="1">
      <c r="A493" s="2234"/>
      <c r="B493" s="2234"/>
      <c r="C493" s="2234"/>
      <c r="D493" s="2234"/>
      <c r="E493" s="2234"/>
      <c r="F493" s="2234"/>
      <c r="G493" s="2234"/>
      <c r="H493" s="2234"/>
      <c r="I493" s="2234"/>
      <c r="J493" s="2234"/>
      <c r="K493" s="2234"/>
      <c r="L493" s="2234"/>
      <c r="M493" s="2234"/>
      <c r="N493" s="2234"/>
      <c r="O493" s="2234"/>
      <c r="P493" s="2062"/>
      <c r="Q493" s="2234"/>
      <c r="R493" s="2234"/>
      <c r="S493" s="2234"/>
      <c r="T493" s="2234"/>
      <c r="U493" s="2234"/>
      <c r="V493" s="2234"/>
      <c r="W493" s="2234"/>
      <c r="X493" s="2234"/>
      <c r="Y493" s="2234"/>
      <c r="Z493" s="2234"/>
      <c r="AA493" s="2234"/>
      <c r="AB493" s="2234"/>
      <c r="AC493" s="2234"/>
      <c r="AD493" s="2234"/>
      <c r="AE493" s="2234"/>
      <c r="AF493" s="2234"/>
      <c r="AG493" s="2234"/>
      <c r="AH493" s="2234"/>
      <c r="AI493" s="2234"/>
      <c r="AJ493" s="2234"/>
      <c r="AK493" s="2234"/>
      <c r="AL493" s="2234"/>
      <c r="AM493" s="2234"/>
      <c r="AN493" s="2234"/>
      <c r="AO493" s="2234"/>
      <c r="AP493" s="2234"/>
      <c r="AQ493" s="2234"/>
      <c r="AR493" s="2234"/>
      <c r="AS493" s="2234"/>
      <c r="AT493" s="2234"/>
      <c r="AU493" s="2234"/>
      <c r="AV493" s="2234"/>
      <c r="AW493" s="2234"/>
      <c r="AX493" s="2234"/>
      <c r="AY493" s="2234"/>
      <c r="AZ493" s="2234"/>
      <c r="BA493" s="2234"/>
      <c r="BB493" s="2234"/>
      <c r="BC493" s="2234"/>
      <c r="BD493" s="2234"/>
      <c r="BE493" s="2234"/>
      <c r="BF493" s="2234"/>
    </row>
    <row r="494" spans="1:58" ht="54.75" customHeight="1">
      <c r="A494" s="2234"/>
      <c r="B494" s="2234"/>
      <c r="C494" s="2234"/>
      <c r="D494" s="2234"/>
      <c r="E494" s="2234"/>
      <c r="F494" s="2234"/>
      <c r="G494" s="2234"/>
      <c r="H494" s="2234"/>
      <c r="I494" s="2234"/>
      <c r="J494" s="2234"/>
      <c r="K494" s="2234"/>
      <c r="L494" s="2234"/>
      <c r="M494" s="2234"/>
      <c r="N494" s="2234"/>
      <c r="O494" s="2234"/>
      <c r="P494" s="2062"/>
      <c r="Q494" s="2234"/>
      <c r="R494" s="2234"/>
      <c r="S494" s="2234"/>
      <c r="T494" s="2234"/>
      <c r="U494" s="2234"/>
      <c r="V494" s="2234"/>
      <c r="W494" s="2234"/>
      <c r="X494" s="2234"/>
      <c r="Y494" s="2234"/>
      <c r="Z494" s="2234"/>
      <c r="AA494" s="2234"/>
      <c r="AB494" s="2234"/>
      <c r="AC494" s="2234"/>
      <c r="AD494" s="2234"/>
      <c r="AE494" s="2234"/>
      <c r="AF494" s="2234"/>
      <c r="AG494" s="2234"/>
      <c r="AH494" s="2234"/>
      <c r="AI494" s="2234"/>
      <c r="AJ494" s="2234"/>
      <c r="AK494" s="2234"/>
      <c r="AL494" s="2234"/>
      <c r="AM494" s="2234"/>
      <c r="AN494" s="2234"/>
      <c r="AO494" s="2234"/>
      <c r="AP494" s="2234"/>
      <c r="AQ494" s="2234"/>
      <c r="AR494" s="2234"/>
      <c r="AS494" s="2234"/>
      <c r="AT494" s="2234"/>
      <c r="AU494" s="2234"/>
      <c r="AV494" s="2234"/>
      <c r="AW494" s="2234"/>
      <c r="AX494" s="2234"/>
      <c r="AY494" s="2234"/>
      <c r="AZ494" s="2234"/>
      <c r="BA494" s="2234"/>
      <c r="BB494" s="2234"/>
      <c r="BC494" s="2234"/>
      <c r="BD494" s="2234"/>
      <c r="BE494" s="2234"/>
      <c r="BF494" s="2234"/>
    </row>
    <row r="495" spans="1:58" ht="54.75" customHeight="1">
      <c r="A495" s="2234"/>
      <c r="B495" s="2234"/>
      <c r="C495" s="2234"/>
      <c r="D495" s="2234"/>
      <c r="E495" s="2234"/>
      <c r="F495" s="2234"/>
      <c r="G495" s="2234"/>
      <c r="H495" s="2234"/>
      <c r="I495" s="2234"/>
      <c r="J495" s="2234"/>
      <c r="K495" s="2234"/>
      <c r="L495" s="2234"/>
      <c r="M495" s="2234"/>
      <c r="N495" s="2234"/>
      <c r="O495" s="2234"/>
      <c r="P495" s="2062"/>
      <c r="Q495" s="2234"/>
      <c r="R495" s="2234"/>
      <c r="S495" s="2234"/>
      <c r="T495" s="2234"/>
      <c r="U495" s="2234"/>
      <c r="V495" s="2234"/>
      <c r="W495" s="2234"/>
      <c r="X495" s="2234"/>
      <c r="Y495" s="2234"/>
      <c r="Z495" s="2234"/>
      <c r="AA495" s="2234"/>
      <c r="AB495" s="2234"/>
      <c r="AC495" s="2234"/>
      <c r="AD495" s="2234"/>
      <c r="AE495" s="2234"/>
      <c r="AF495" s="2234"/>
      <c r="AG495" s="2234"/>
      <c r="AH495" s="2234"/>
      <c r="AI495" s="2234"/>
      <c r="AJ495" s="2234"/>
      <c r="AK495" s="2234"/>
      <c r="AL495" s="2234"/>
      <c r="AM495" s="2234"/>
      <c r="AN495" s="2234"/>
      <c r="AO495" s="2234"/>
      <c r="AP495" s="2234"/>
      <c r="AQ495" s="2234"/>
      <c r="AR495" s="2234"/>
      <c r="AS495" s="2234"/>
      <c r="AT495" s="2234"/>
      <c r="AU495" s="2234"/>
      <c r="AV495" s="2234"/>
      <c r="AW495" s="2234"/>
      <c r="AX495" s="2234"/>
      <c r="AY495" s="2234"/>
      <c r="AZ495" s="2234"/>
      <c r="BA495" s="2234"/>
      <c r="BB495" s="2234"/>
      <c r="BC495" s="2234"/>
      <c r="BD495" s="2234"/>
      <c r="BE495" s="2234"/>
      <c r="BF495" s="2234"/>
    </row>
    <row r="496" spans="1:58" ht="54.75" customHeight="1">
      <c r="A496" s="2234"/>
      <c r="B496" s="2234"/>
      <c r="C496" s="2234"/>
      <c r="D496" s="2234"/>
      <c r="E496" s="2234"/>
      <c r="F496" s="2234"/>
      <c r="G496" s="2234"/>
      <c r="H496" s="2234"/>
      <c r="I496" s="2234"/>
      <c r="J496" s="2234"/>
      <c r="K496" s="2234"/>
      <c r="L496" s="2234"/>
      <c r="M496" s="2234"/>
      <c r="N496" s="2234"/>
      <c r="O496" s="2234"/>
      <c r="P496" s="2062"/>
      <c r="Q496" s="2234"/>
      <c r="R496" s="2234"/>
      <c r="S496" s="2234"/>
      <c r="T496" s="2234"/>
      <c r="U496" s="2234"/>
      <c r="V496" s="2234"/>
      <c r="W496" s="2234"/>
      <c r="X496" s="2234"/>
      <c r="Y496" s="2234"/>
      <c r="Z496" s="2234"/>
      <c r="AA496" s="2234"/>
      <c r="AB496" s="2234"/>
      <c r="AC496" s="2234"/>
      <c r="AD496" s="2234"/>
      <c r="AE496" s="2234"/>
      <c r="AF496" s="2234"/>
      <c r="AG496" s="2234"/>
      <c r="AH496" s="2234"/>
      <c r="AI496" s="2234"/>
      <c r="AJ496" s="2234"/>
      <c r="AK496" s="2234"/>
      <c r="AL496" s="2234"/>
      <c r="AM496" s="2234"/>
      <c r="AN496" s="2234"/>
      <c r="AO496" s="2234"/>
      <c r="AP496" s="2234"/>
      <c r="AQ496" s="2234"/>
      <c r="AR496" s="2234"/>
      <c r="AS496" s="2234"/>
      <c r="AT496" s="2234"/>
      <c r="AU496" s="2234"/>
      <c r="AV496" s="2234"/>
      <c r="AW496" s="2234"/>
      <c r="AX496" s="2234"/>
      <c r="AY496" s="2234"/>
      <c r="AZ496" s="2234"/>
      <c r="BA496" s="2234"/>
      <c r="BB496" s="2234"/>
      <c r="BC496" s="2234"/>
      <c r="BD496" s="2234"/>
      <c r="BE496" s="2234"/>
      <c r="BF496" s="2234"/>
    </row>
    <row r="497" spans="1:58" ht="54.75" customHeight="1">
      <c r="A497" s="2234"/>
      <c r="B497" s="2234"/>
      <c r="C497" s="2234"/>
      <c r="D497" s="2234"/>
      <c r="E497" s="2234"/>
      <c r="F497" s="2234"/>
      <c r="G497" s="2234"/>
      <c r="H497" s="2234"/>
      <c r="I497" s="2234"/>
      <c r="J497" s="2234"/>
      <c r="K497" s="2234"/>
      <c r="L497" s="2234"/>
      <c r="M497" s="2234"/>
      <c r="N497" s="2234"/>
      <c r="O497" s="2234"/>
      <c r="P497" s="2062"/>
      <c r="Q497" s="2234"/>
      <c r="R497" s="2234"/>
      <c r="S497" s="2234"/>
      <c r="T497" s="2234"/>
      <c r="U497" s="2234"/>
      <c r="V497" s="2234"/>
      <c r="W497" s="2234"/>
      <c r="X497" s="2234"/>
      <c r="Y497" s="2234"/>
      <c r="Z497" s="2234"/>
      <c r="AA497" s="2234"/>
      <c r="AB497" s="2234"/>
      <c r="AC497" s="2234"/>
      <c r="AD497" s="2234"/>
      <c r="AE497" s="2234"/>
      <c r="AF497" s="2234"/>
      <c r="AG497" s="2234"/>
      <c r="AH497" s="2234"/>
      <c r="AI497" s="2234"/>
      <c r="AJ497" s="2234"/>
      <c r="AK497" s="2234"/>
      <c r="AL497" s="2234"/>
      <c r="AM497" s="2234"/>
      <c r="AN497" s="2234"/>
      <c r="AO497" s="2234"/>
      <c r="AP497" s="2234"/>
      <c r="AQ497" s="2234"/>
      <c r="AR497" s="2234"/>
      <c r="AS497" s="2234"/>
      <c r="AT497" s="2234"/>
      <c r="AU497" s="2234"/>
      <c r="AV497" s="2234"/>
      <c r="AW497" s="2234"/>
      <c r="AX497" s="2234"/>
      <c r="AY497" s="2234"/>
      <c r="AZ497" s="2234"/>
      <c r="BA497" s="2234"/>
      <c r="BB497" s="2234"/>
      <c r="BC497" s="2234"/>
      <c r="BD497" s="2234"/>
      <c r="BE497" s="2234"/>
      <c r="BF497" s="2234"/>
    </row>
    <row r="498" spans="1:58" ht="54.75" customHeight="1">
      <c r="A498" s="2234"/>
      <c r="B498" s="2234"/>
      <c r="C498" s="2234"/>
      <c r="D498" s="2234"/>
      <c r="E498" s="2234"/>
      <c r="F498" s="2234"/>
      <c r="G498" s="2234"/>
      <c r="H498" s="2234"/>
      <c r="I498" s="2234"/>
      <c r="J498" s="2234"/>
      <c r="K498" s="2234"/>
      <c r="L498" s="2234"/>
      <c r="M498" s="2234"/>
      <c r="N498" s="2234"/>
      <c r="O498" s="2234"/>
      <c r="P498" s="2062"/>
      <c r="Q498" s="2234"/>
      <c r="R498" s="2234"/>
      <c r="S498" s="2234"/>
      <c r="T498" s="2234"/>
      <c r="U498" s="2234"/>
      <c r="V498" s="2234"/>
      <c r="W498" s="2234"/>
      <c r="X498" s="2234"/>
      <c r="Y498" s="2234"/>
      <c r="Z498" s="2234"/>
      <c r="AA498" s="2234"/>
      <c r="AB498" s="2234"/>
      <c r="AC498" s="2234"/>
      <c r="AD498" s="2234"/>
      <c r="AE498" s="2234"/>
      <c r="AF498" s="2234"/>
      <c r="AG498" s="2234"/>
      <c r="AH498" s="2234"/>
      <c r="AI498" s="2234"/>
      <c r="AJ498" s="2234"/>
      <c r="AK498" s="2234"/>
      <c r="AL498" s="2234"/>
      <c r="AM498" s="2234"/>
      <c r="AN498" s="2234"/>
      <c r="AO498" s="2234"/>
      <c r="AP498" s="2234"/>
      <c r="AQ498" s="2234"/>
      <c r="AR498" s="2234"/>
      <c r="AS498" s="2234"/>
      <c r="AT498" s="2234"/>
      <c r="AU498" s="2234"/>
      <c r="AV498" s="2234"/>
      <c r="AW498" s="2234"/>
      <c r="AX498" s="2234"/>
      <c r="AY498" s="2234"/>
      <c r="AZ498" s="2234"/>
      <c r="BA498" s="2234"/>
      <c r="BB498" s="2234"/>
      <c r="BC498" s="2234"/>
      <c r="BD498" s="2234"/>
      <c r="BE498" s="2234"/>
      <c r="BF498" s="2234"/>
    </row>
    <row r="499" spans="1:58" ht="54.75" customHeight="1">
      <c r="A499" s="2234"/>
      <c r="B499" s="2234"/>
      <c r="C499" s="2234"/>
      <c r="D499" s="2234"/>
      <c r="E499" s="2234"/>
      <c r="F499" s="2234"/>
      <c r="G499" s="2234"/>
      <c r="H499" s="2234"/>
      <c r="I499" s="2234"/>
      <c r="J499" s="2234"/>
      <c r="K499" s="2234"/>
      <c r="L499" s="2234"/>
      <c r="M499" s="2234"/>
      <c r="N499" s="2234"/>
      <c r="O499" s="2234"/>
      <c r="P499" s="2062"/>
      <c r="Q499" s="2234"/>
      <c r="R499" s="2234"/>
      <c r="S499" s="2234"/>
      <c r="T499" s="2234"/>
      <c r="U499" s="2234"/>
      <c r="V499" s="2234"/>
      <c r="W499" s="2234"/>
      <c r="X499" s="2234"/>
      <c r="Y499" s="2234"/>
      <c r="Z499" s="2234"/>
      <c r="AA499" s="2234"/>
      <c r="AB499" s="2234"/>
      <c r="AC499" s="2234"/>
      <c r="AD499" s="2234"/>
      <c r="AE499" s="2234"/>
      <c r="AF499" s="2234"/>
      <c r="AG499" s="2234"/>
      <c r="AH499" s="2234"/>
      <c r="AI499" s="2234"/>
      <c r="AJ499" s="2234"/>
      <c r="AK499" s="2234"/>
      <c r="AL499" s="2234"/>
      <c r="AM499" s="2234"/>
      <c r="AN499" s="2234"/>
      <c r="AO499" s="2234"/>
      <c r="AP499" s="2234"/>
      <c r="AQ499" s="2234"/>
      <c r="AR499" s="2234"/>
      <c r="AS499" s="2234"/>
      <c r="AT499" s="2234"/>
      <c r="AU499" s="2234"/>
      <c r="AV499" s="2234"/>
      <c r="AW499" s="2234"/>
      <c r="AX499" s="2234"/>
      <c r="AY499" s="2234"/>
      <c r="AZ499" s="2234"/>
      <c r="BA499" s="2234"/>
      <c r="BB499" s="2234"/>
      <c r="BC499" s="2234"/>
      <c r="BD499" s="2234"/>
      <c r="BE499" s="2234"/>
      <c r="BF499" s="2234"/>
    </row>
    <row r="500" spans="1:58" ht="54.75" customHeight="1">
      <c r="A500" s="2234"/>
      <c r="B500" s="2234"/>
      <c r="C500" s="2234"/>
      <c r="D500" s="2234"/>
      <c r="E500" s="2234"/>
      <c r="F500" s="2234"/>
      <c r="G500" s="2234"/>
      <c r="H500" s="2234"/>
      <c r="I500" s="2234"/>
      <c r="J500" s="2234"/>
      <c r="K500" s="2234"/>
      <c r="L500" s="2234"/>
      <c r="M500" s="2234"/>
      <c r="N500" s="2234"/>
      <c r="O500" s="2234"/>
      <c r="P500" s="2062"/>
      <c r="Q500" s="2234"/>
      <c r="R500" s="2234"/>
      <c r="S500" s="2234"/>
      <c r="T500" s="2234"/>
      <c r="U500" s="2234"/>
      <c r="V500" s="2234"/>
      <c r="W500" s="2234"/>
      <c r="X500" s="2234"/>
      <c r="Y500" s="2234"/>
      <c r="Z500" s="2234"/>
      <c r="AA500" s="2234"/>
      <c r="AB500" s="2234"/>
      <c r="AC500" s="2234"/>
      <c r="AD500" s="2234"/>
      <c r="AE500" s="2234"/>
      <c r="AF500" s="2234"/>
      <c r="AG500" s="2234"/>
      <c r="AH500" s="2234"/>
      <c r="AI500" s="2234"/>
      <c r="AJ500" s="2234"/>
      <c r="AK500" s="2234"/>
      <c r="AL500" s="2234"/>
      <c r="AM500" s="2234"/>
      <c r="AN500" s="2234"/>
      <c r="AO500" s="2234"/>
      <c r="AP500" s="2234"/>
      <c r="AQ500" s="2234"/>
      <c r="AR500" s="2234"/>
      <c r="AS500" s="2234"/>
      <c r="AT500" s="2234"/>
      <c r="AU500" s="2234"/>
      <c r="AV500" s="2234"/>
      <c r="AW500" s="2234"/>
      <c r="AX500" s="2234"/>
      <c r="AY500" s="2234"/>
      <c r="AZ500" s="2234"/>
      <c r="BA500" s="2234"/>
      <c r="BB500" s="2234"/>
      <c r="BC500" s="2234"/>
      <c r="BD500" s="2234"/>
      <c r="BE500" s="2234"/>
      <c r="BF500" s="2234"/>
    </row>
    <row r="501" spans="1:58" ht="54.75" customHeight="1">
      <c r="A501" s="2234"/>
      <c r="B501" s="2234"/>
      <c r="C501" s="2234"/>
      <c r="D501" s="2234"/>
      <c r="E501" s="2234"/>
      <c r="F501" s="2234"/>
      <c r="G501" s="2234"/>
      <c r="H501" s="2234"/>
      <c r="I501" s="2234"/>
      <c r="J501" s="2234"/>
      <c r="K501" s="2234"/>
      <c r="L501" s="2234"/>
      <c r="M501" s="2234"/>
      <c r="N501" s="2234"/>
      <c r="O501" s="2234"/>
      <c r="P501" s="2062"/>
      <c r="Q501" s="2234"/>
      <c r="R501" s="2234"/>
      <c r="S501" s="2234"/>
      <c r="T501" s="2234"/>
      <c r="U501" s="2234"/>
      <c r="V501" s="2234"/>
      <c r="W501" s="2234"/>
      <c r="X501" s="2234"/>
      <c r="Y501" s="2234"/>
      <c r="Z501" s="2234"/>
      <c r="AA501" s="2234"/>
      <c r="AB501" s="2234"/>
      <c r="AC501" s="2234"/>
      <c r="AD501" s="2234"/>
      <c r="AE501" s="2234"/>
      <c r="AF501" s="2234"/>
      <c r="AG501" s="2234"/>
      <c r="AH501" s="2234"/>
      <c r="AI501" s="2234"/>
      <c r="AJ501" s="2234"/>
      <c r="AK501" s="2234"/>
      <c r="AL501" s="2234"/>
      <c r="AM501" s="2234"/>
      <c r="AN501" s="2234"/>
      <c r="AO501" s="2234"/>
      <c r="AP501" s="2234"/>
      <c r="AQ501" s="2234"/>
      <c r="AR501" s="2234"/>
      <c r="AS501" s="2234"/>
      <c r="AT501" s="2234"/>
      <c r="AU501" s="2234"/>
      <c r="AV501" s="2234"/>
      <c r="AW501" s="2234"/>
      <c r="AX501" s="2234"/>
      <c r="AY501" s="2234"/>
      <c r="AZ501" s="2234"/>
      <c r="BA501" s="2234"/>
      <c r="BB501" s="2234"/>
      <c r="BC501" s="2234"/>
      <c r="BD501" s="2234"/>
      <c r="BE501" s="2234"/>
      <c r="BF501" s="2234"/>
    </row>
    <row r="502" spans="1:58" ht="54.75" customHeight="1">
      <c r="A502" s="2234"/>
      <c r="B502" s="2234"/>
      <c r="C502" s="2234"/>
      <c r="D502" s="2234"/>
      <c r="E502" s="2234"/>
      <c r="F502" s="2234"/>
      <c r="G502" s="2234"/>
      <c r="H502" s="2234"/>
      <c r="I502" s="2234"/>
      <c r="J502" s="2234"/>
      <c r="K502" s="2234"/>
      <c r="L502" s="2234"/>
      <c r="M502" s="2234"/>
      <c r="N502" s="2234"/>
      <c r="O502" s="2234"/>
      <c r="P502" s="2062"/>
      <c r="Q502" s="2234"/>
      <c r="R502" s="2234"/>
      <c r="S502" s="2234"/>
      <c r="T502" s="2234"/>
      <c r="U502" s="2234"/>
      <c r="V502" s="2234"/>
      <c r="W502" s="2234"/>
      <c r="X502" s="2234"/>
      <c r="Y502" s="2234"/>
      <c r="Z502" s="2234"/>
      <c r="AA502" s="2234"/>
      <c r="AB502" s="2234"/>
      <c r="AC502" s="2234"/>
      <c r="AD502" s="2234"/>
      <c r="AE502" s="2234"/>
      <c r="AF502" s="2234"/>
      <c r="AG502" s="2234"/>
      <c r="AH502" s="2234"/>
      <c r="AI502" s="2234"/>
      <c r="AJ502" s="2234"/>
      <c r="AK502" s="2234"/>
      <c r="AL502" s="2234"/>
      <c r="AM502" s="2234"/>
      <c r="AN502" s="2234"/>
      <c r="AO502" s="2234"/>
      <c r="AP502" s="2234"/>
      <c r="AQ502" s="2234"/>
      <c r="AR502" s="2234"/>
      <c r="AS502" s="2234"/>
      <c r="AT502" s="2234"/>
      <c r="AU502" s="2234"/>
      <c r="AV502" s="2234"/>
      <c r="AW502" s="2234"/>
      <c r="AX502" s="2234"/>
      <c r="AY502" s="2234"/>
      <c r="AZ502" s="2234"/>
      <c r="BA502" s="2234"/>
      <c r="BB502" s="2234"/>
      <c r="BC502" s="2234"/>
      <c r="BD502" s="2234"/>
      <c r="BE502" s="2234"/>
      <c r="BF502" s="2234"/>
    </row>
    <row r="503" spans="1:58" ht="54.75" customHeight="1">
      <c r="A503" s="2234"/>
      <c r="B503" s="2234"/>
      <c r="C503" s="2234"/>
      <c r="D503" s="2234"/>
      <c r="E503" s="2234"/>
      <c r="F503" s="2234"/>
      <c r="G503" s="2234"/>
      <c r="H503" s="2234"/>
      <c r="I503" s="2234"/>
      <c r="J503" s="2234"/>
      <c r="K503" s="2234"/>
      <c r="L503" s="2234"/>
      <c r="M503" s="2234"/>
      <c r="N503" s="2234"/>
      <c r="O503" s="2234"/>
      <c r="P503" s="2062"/>
      <c r="Q503" s="2234"/>
      <c r="R503" s="2234"/>
      <c r="S503" s="2234"/>
      <c r="T503" s="2234"/>
      <c r="U503" s="2234"/>
      <c r="V503" s="2234"/>
      <c r="W503" s="2234"/>
      <c r="X503" s="2234"/>
      <c r="Y503" s="2234"/>
      <c r="Z503" s="2234"/>
      <c r="AA503" s="2234"/>
      <c r="AB503" s="2234"/>
      <c r="AC503" s="2234"/>
      <c r="AD503" s="2234"/>
      <c r="AE503" s="2234"/>
      <c r="AF503" s="2234"/>
      <c r="AG503" s="2234"/>
      <c r="AH503" s="2234"/>
      <c r="AI503" s="2234"/>
      <c r="AJ503" s="2234"/>
      <c r="AK503" s="2234"/>
      <c r="AL503" s="2234"/>
      <c r="AM503" s="2234"/>
      <c r="AN503" s="2234"/>
      <c r="AO503" s="2234"/>
      <c r="AP503" s="2234"/>
      <c r="AQ503" s="2234"/>
      <c r="AR503" s="2234"/>
      <c r="AS503" s="2234"/>
      <c r="AT503" s="2234"/>
      <c r="AU503" s="2234"/>
      <c r="AV503" s="2234"/>
      <c r="AW503" s="2234"/>
      <c r="AX503" s="2234"/>
      <c r="AY503" s="2234"/>
      <c r="AZ503" s="2234"/>
      <c r="BA503" s="2234"/>
      <c r="BB503" s="2234"/>
      <c r="BC503" s="2234"/>
      <c r="BD503" s="2234"/>
      <c r="BE503" s="2234"/>
      <c r="BF503" s="2234"/>
    </row>
    <row r="504" spans="1:58" ht="54.75" customHeight="1">
      <c r="A504" s="2234"/>
      <c r="B504" s="2234"/>
      <c r="C504" s="2234"/>
      <c r="D504" s="2234"/>
      <c r="E504" s="2234"/>
      <c r="F504" s="2234"/>
      <c r="G504" s="2234"/>
      <c r="H504" s="2234"/>
      <c r="I504" s="2234"/>
      <c r="J504" s="2234"/>
      <c r="K504" s="2234"/>
      <c r="L504" s="2234"/>
      <c r="M504" s="2234"/>
      <c r="N504" s="2234"/>
      <c r="O504" s="2234"/>
      <c r="P504" s="2062"/>
      <c r="Q504" s="2234"/>
      <c r="R504" s="2234"/>
      <c r="S504" s="2234"/>
      <c r="T504" s="2234"/>
      <c r="U504" s="2234"/>
      <c r="V504" s="2234"/>
      <c r="W504" s="2234"/>
      <c r="X504" s="2234"/>
      <c r="Y504" s="2234"/>
      <c r="Z504" s="2234"/>
      <c r="AA504" s="2234"/>
      <c r="AB504" s="2234"/>
      <c r="AC504" s="2234"/>
      <c r="AD504" s="2234"/>
      <c r="AE504" s="2234"/>
      <c r="AF504" s="2234"/>
      <c r="AG504" s="2234"/>
      <c r="AH504" s="2234"/>
      <c r="AI504" s="2234"/>
      <c r="AJ504" s="2234"/>
      <c r="AK504" s="2234"/>
      <c r="AL504" s="2234"/>
      <c r="AM504" s="2234"/>
      <c r="AN504" s="2234"/>
      <c r="AO504" s="2234"/>
      <c r="AP504" s="2234"/>
      <c r="AQ504" s="2234"/>
      <c r="AR504" s="2234"/>
      <c r="AS504" s="2234"/>
      <c r="AT504" s="2234"/>
      <c r="AU504" s="2234"/>
      <c r="AV504" s="2234"/>
      <c r="AW504" s="2234"/>
      <c r="AX504" s="2234"/>
      <c r="AY504" s="2234"/>
      <c r="AZ504" s="2234"/>
      <c r="BA504" s="2234"/>
      <c r="BB504" s="2234"/>
      <c r="BC504" s="2234"/>
      <c r="BD504" s="2234"/>
      <c r="BE504" s="2234"/>
      <c r="BF504" s="2234"/>
    </row>
    <row r="505" spans="1:58" ht="54.75" customHeight="1">
      <c r="A505" s="2234"/>
      <c r="B505" s="2234"/>
      <c r="C505" s="2234"/>
      <c r="D505" s="2234"/>
      <c r="E505" s="2234"/>
      <c r="F505" s="2234"/>
      <c r="G505" s="2234"/>
      <c r="H505" s="2234"/>
      <c r="I505" s="2234"/>
      <c r="J505" s="2234"/>
      <c r="K505" s="2234"/>
      <c r="L505" s="2234"/>
      <c r="M505" s="2234"/>
      <c r="N505" s="2234"/>
      <c r="O505" s="2234"/>
      <c r="P505" s="2062"/>
      <c r="Q505" s="2234"/>
      <c r="R505" s="2234"/>
      <c r="S505" s="2234"/>
      <c r="T505" s="2234"/>
      <c r="U505" s="2234"/>
      <c r="V505" s="2234"/>
      <c r="W505" s="2234"/>
      <c r="X505" s="2234"/>
      <c r="Y505" s="2234"/>
      <c r="Z505" s="2234"/>
      <c r="AA505" s="2234"/>
      <c r="AB505" s="2234"/>
      <c r="AC505" s="2234"/>
      <c r="AD505" s="2234"/>
      <c r="AE505" s="2234"/>
      <c r="AF505" s="2234"/>
      <c r="AG505" s="2234"/>
      <c r="AH505" s="2234"/>
      <c r="AI505" s="2234"/>
      <c r="AJ505" s="2234"/>
      <c r="AK505" s="2234"/>
      <c r="AL505" s="2234"/>
      <c r="AM505" s="2234"/>
      <c r="AN505" s="2234"/>
      <c r="AO505" s="2234"/>
      <c r="AP505" s="2234"/>
      <c r="AQ505" s="2234"/>
      <c r="AR505" s="2234"/>
      <c r="AS505" s="2234"/>
      <c r="AT505" s="2234"/>
      <c r="AU505" s="2234"/>
      <c r="AV505" s="2234"/>
      <c r="AW505" s="2234"/>
      <c r="AX505" s="2234"/>
      <c r="AY505" s="2234"/>
      <c r="AZ505" s="2234"/>
      <c r="BA505" s="2234"/>
      <c r="BB505" s="2234"/>
      <c r="BC505" s="2234"/>
      <c r="BD505" s="2234"/>
      <c r="BE505" s="2234"/>
      <c r="BF505" s="2234"/>
    </row>
    <row r="506" spans="1:58" ht="54.75" customHeight="1">
      <c r="A506" s="2234"/>
      <c r="B506" s="2234"/>
      <c r="C506" s="2234"/>
      <c r="D506" s="2234"/>
      <c r="E506" s="2234"/>
      <c r="F506" s="2234"/>
      <c r="G506" s="2234"/>
      <c r="H506" s="2234"/>
      <c r="I506" s="2234"/>
      <c r="J506" s="2234"/>
      <c r="K506" s="2234"/>
      <c r="L506" s="2234"/>
      <c r="M506" s="2234"/>
      <c r="N506" s="2234"/>
      <c r="O506" s="2234"/>
      <c r="P506" s="2062"/>
      <c r="Q506" s="2234"/>
      <c r="R506" s="2234"/>
      <c r="S506" s="2234"/>
      <c r="T506" s="2234"/>
      <c r="U506" s="2234"/>
      <c r="V506" s="2234"/>
      <c r="W506" s="2234"/>
      <c r="X506" s="2234"/>
      <c r="Y506" s="2234"/>
      <c r="Z506" s="2234"/>
      <c r="AA506" s="2234"/>
      <c r="AB506" s="2234"/>
      <c r="AC506" s="2234"/>
      <c r="AD506" s="2234"/>
      <c r="AE506" s="2234"/>
      <c r="AF506" s="2234"/>
      <c r="AG506" s="2234"/>
      <c r="AH506" s="2234"/>
      <c r="AI506" s="2234"/>
      <c r="AJ506" s="2234"/>
      <c r="AK506" s="2234"/>
      <c r="AL506" s="2234"/>
      <c r="AM506" s="2234"/>
      <c r="AN506" s="2234"/>
      <c r="AO506" s="2234"/>
      <c r="AP506" s="2234"/>
      <c r="AQ506" s="2234"/>
      <c r="AR506" s="2234"/>
      <c r="AS506" s="2234"/>
      <c r="AT506" s="2234"/>
      <c r="AU506" s="2234"/>
      <c r="AV506" s="2234"/>
      <c r="AW506" s="2234"/>
      <c r="AX506" s="2234"/>
      <c r="AY506" s="2234"/>
      <c r="AZ506" s="2234"/>
      <c r="BA506" s="2234"/>
      <c r="BB506" s="2234"/>
      <c r="BC506" s="2234"/>
      <c r="BD506" s="2234"/>
      <c r="BE506" s="2234"/>
      <c r="BF506" s="2234"/>
    </row>
    <row r="507" spans="1:58" ht="54.75" customHeight="1">
      <c r="A507" s="2234"/>
      <c r="B507" s="2234"/>
      <c r="C507" s="2234"/>
      <c r="D507" s="2234"/>
      <c r="E507" s="2234"/>
      <c r="F507" s="2234"/>
      <c r="G507" s="2234"/>
      <c r="H507" s="2234"/>
      <c r="I507" s="2234"/>
      <c r="J507" s="2234"/>
      <c r="K507" s="2234"/>
      <c r="L507" s="2234"/>
      <c r="M507" s="2234"/>
      <c r="N507" s="2234"/>
      <c r="O507" s="2234"/>
      <c r="P507" s="2062"/>
      <c r="Q507" s="2234"/>
      <c r="R507" s="2234"/>
      <c r="S507" s="2234"/>
      <c r="T507" s="2234"/>
      <c r="U507" s="2234"/>
      <c r="V507" s="2234"/>
      <c r="W507" s="2234"/>
      <c r="X507" s="2234"/>
      <c r="Y507" s="2234"/>
      <c r="Z507" s="2234"/>
      <c r="AA507" s="2234"/>
      <c r="AB507" s="2234"/>
      <c r="AC507" s="2234"/>
      <c r="AD507" s="2234"/>
      <c r="AE507" s="2234"/>
      <c r="AF507" s="2234"/>
      <c r="AG507" s="2234"/>
      <c r="AH507" s="2234"/>
      <c r="AI507" s="2234"/>
      <c r="AJ507" s="2234"/>
      <c r="AK507" s="2234"/>
      <c r="AL507" s="2234"/>
      <c r="AM507" s="2234"/>
      <c r="AN507" s="2234"/>
      <c r="AO507" s="2234"/>
      <c r="AP507" s="2234"/>
      <c r="AQ507" s="2234"/>
      <c r="AR507" s="2234"/>
      <c r="AS507" s="2234"/>
      <c r="AT507" s="2234"/>
      <c r="AU507" s="2234"/>
      <c r="AV507" s="2234"/>
      <c r="AW507" s="2234"/>
      <c r="AX507" s="2234"/>
      <c r="AY507" s="2234"/>
      <c r="AZ507" s="2234"/>
      <c r="BA507" s="2234"/>
      <c r="BB507" s="2234"/>
      <c r="BC507" s="2234"/>
      <c r="BD507" s="2234"/>
      <c r="BE507" s="2234"/>
      <c r="BF507" s="2234"/>
    </row>
    <row r="508" spans="1:58" ht="54.75" customHeight="1">
      <c r="A508" s="2234"/>
      <c r="B508" s="2234"/>
      <c r="C508" s="2234"/>
      <c r="D508" s="2234"/>
      <c r="E508" s="2234"/>
      <c r="F508" s="2234"/>
      <c r="G508" s="2234"/>
      <c r="H508" s="2234"/>
      <c r="I508" s="2234"/>
      <c r="J508" s="2234"/>
      <c r="K508" s="2234"/>
      <c r="L508" s="2234"/>
      <c r="M508" s="2234"/>
      <c r="N508" s="2234"/>
      <c r="O508" s="2234"/>
      <c r="P508" s="2062"/>
      <c r="Q508" s="2234"/>
      <c r="R508" s="2234"/>
      <c r="S508" s="2234"/>
      <c r="T508" s="2234"/>
      <c r="U508" s="2234"/>
      <c r="V508" s="2234"/>
      <c r="W508" s="2234"/>
      <c r="X508" s="2234"/>
      <c r="Y508" s="2234"/>
      <c r="Z508" s="2234"/>
      <c r="AA508" s="2234"/>
      <c r="AB508" s="2234"/>
      <c r="AC508" s="2234"/>
      <c r="AD508" s="2234"/>
      <c r="AE508" s="2234"/>
      <c r="AF508" s="2234"/>
      <c r="AG508" s="2234"/>
      <c r="AH508" s="2234"/>
      <c r="AI508" s="2234"/>
      <c r="AJ508" s="2234"/>
      <c r="AK508" s="2234"/>
      <c r="AL508" s="2234"/>
      <c r="AM508" s="2234"/>
      <c r="AN508" s="2234"/>
      <c r="AO508" s="2234"/>
      <c r="AP508" s="2234"/>
      <c r="AQ508" s="2234"/>
      <c r="AR508" s="2234"/>
      <c r="AS508" s="2234"/>
      <c r="AT508" s="2234"/>
      <c r="AU508" s="2234"/>
      <c r="AV508" s="2234"/>
      <c r="AW508" s="2234"/>
      <c r="AX508" s="2234"/>
      <c r="AY508" s="2234"/>
      <c r="AZ508" s="2234"/>
      <c r="BA508" s="2234"/>
      <c r="BB508" s="2234"/>
      <c r="BC508" s="2234"/>
      <c r="BD508" s="2234"/>
      <c r="BE508" s="2234"/>
      <c r="BF508" s="2234"/>
    </row>
    <row r="509" spans="1:58" ht="54.75" customHeight="1">
      <c r="A509" s="2234"/>
      <c r="B509" s="2234"/>
      <c r="C509" s="2234"/>
      <c r="D509" s="2234"/>
      <c r="E509" s="2234"/>
      <c r="F509" s="2234"/>
      <c r="G509" s="2234"/>
      <c r="H509" s="2234"/>
      <c r="I509" s="2234"/>
      <c r="J509" s="2234"/>
      <c r="K509" s="2234"/>
      <c r="L509" s="2234"/>
      <c r="M509" s="2234"/>
      <c r="N509" s="2234"/>
      <c r="O509" s="2234"/>
      <c r="P509" s="2062"/>
      <c r="Q509" s="2234"/>
      <c r="R509" s="2234"/>
      <c r="S509" s="2234"/>
      <c r="T509" s="2234"/>
      <c r="U509" s="2234"/>
      <c r="V509" s="2234"/>
      <c r="W509" s="2234"/>
      <c r="X509" s="2234"/>
      <c r="Y509" s="2234"/>
      <c r="Z509" s="2234"/>
      <c r="AA509" s="2234"/>
      <c r="AB509" s="2234"/>
      <c r="AC509" s="2234"/>
      <c r="AD509" s="2234"/>
      <c r="AE509" s="2234"/>
      <c r="AF509" s="2234"/>
      <c r="AG509" s="2234"/>
      <c r="AH509" s="2234"/>
      <c r="AI509" s="2234"/>
      <c r="AJ509" s="2234"/>
      <c r="AK509" s="2234"/>
      <c r="AL509" s="2234"/>
      <c r="AM509" s="2234"/>
      <c r="AN509" s="2234"/>
      <c r="AO509" s="2234"/>
      <c r="AP509" s="2234"/>
      <c r="AQ509" s="2234"/>
      <c r="AR509" s="2234"/>
      <c r="AS509" s="2234"/>
      <c r="AT509" s="2234"/>
      <c r="AU509" s="2234"/>
      <c r="AV509" s="2234"/>
      <c r="AW509" s="2234"/>
      <c r="AX509" s="2234"/>
      <c r="AY509" s="2234"/>
      <c r="AZ509" s="2234"/>
      <c r="BA509" s="2234"/>
      <c r="BB509" s="2234"/>
      <c r="BC509" s="2234"/>
      <c r="BD509" s="2234"/>
      <c r="BE509" s="2234"/>
      <c r="BF509" s="2234"/>
    </row>
    <row r="510" spans="1:58" ht="54.75" customHeight="1">
      <c r="A510" s="2234"/>
      <c r="B510" s="2234"/>
      <c r="C510" s="2234"/>
      <c r="D510" s="2234"/>
      <c r="E510" s="2234"/>
      <c r="F510" s="2234"/>
      <c r="G510" s="2234"/>
      <c r="H510" s="2234"/>
      <c r="I510" s="2234"/>
      <c r="J510" s="2234"/>
      <c r="K510" s="2234"/>
      <c r="L510" s="2234"/>
      <c r="M510" s="2234"/>
      <c r="N510" s="2234"/>
      <c r="O510" s="2234"/>
      <c r="P510" s="2062"/>
      <c r="Q510" s="2234"/>
      <c r="R510" s="2234"/>
      <c r="S510" s="2234"/>
      <c r="T510" s="2234"/>
      <c r="U510" s="2234"/>
      <c r="V510" s="2234"/>
      <c r="W510" s="2234"/>
      <c r="X510" s="2234"/>
      <c r="Y510" s="2234"/>
      <c r="Z510" s="2234"/>
      <c r="AA510" s="2234"/>
      <c r="AB510" s="2234"/>
      <c r="AC510" s="2234"/>
      <c r="AD510" s="2234"/>
      <c r="AE510" s="2234"/>
      <c r="AF510" s="2234"/>
      <c r="AG510" s="2234"/>
      <c r="AH510" s="2234"/>
      <c r="AI510" s="2234"/>
      <c r="AJ510" s="2234"/>
      <c r="AK510" s="2234"/>
      <c r="AL510" s="2234"/>
      <c r="AM510" s="2234"/>
      <c r="AN510" s="2234"/>
      <c r="AO510" s="2234"/>
      <c r="AP510" s="2234"/>
      <c r="AQ510" s="2234"/>
      <c r="AR510" s="2234"/>
      <c r="AS510" s="2234"/>
      <c r="AT510" s="2234"/>
      <c r="AU510" s="2234"/>
      <c r="AV510" s="2234"/>
      <c r="AW510" s="2234"/>
      <c r="AX510" s="2234"/>
      <c r="AY510" s="2234"/>
      <c r="AZ510" s="2234"/>
      <c r="BA510" s="2234"/>
      <c r="BB510" s="2234"/>
      <c r="BC510" s="2234"/>
      <c r="BD510" s="2234"/>
      <c r="BE510" s="2234"/>
      <c r="BF510" s="2234"/>
    </row>
    <row r="511" spans="1:58" ht="54.75" customHeight="1">
      <c r="A511" s="2234"/>
      <c r="B511" s="2234"/>
      <c r="C511" s="2234"/>
      <c r="D511" s="2234"/>
      <c r="E511" s="2234"/>
      <c r="F511" s="2234"/>
      <c r="G511" s="2234"/>
      <c r="H511" s="2234"/>
      <c r="I511" s="2234"/>
      <c r="J511" s="2234"/>
      <c r="K511" s="2234"/>
      <c r="L511" s="2234"/>
      <c r="M511" s="2234"/>
      <c r="N511" s="2234"/>
      <c r="O511" s="2234"/>
      <c r="P511" s="2062"/>
      <c r="Q511" s="2234"/>
      <c r="R511" s="2234"/>
      <c r="S511" s="2234"/>
      <c r="T511" s="2234"/>
      <c r="U511" s="2234"/>
      <c r="V511" s="2234"/>
      <c r="W511" s="2234"/>
      <c r="X511" s="2234"/>
      <c r="Y511" s="2234"/>
      <c r="Z511" s="2234"/>
      <c r="AA511" s="2234"/>
      <c r="AB511" s="2234"/>
      <c r="AC511" s="2234"/>
      <c r="AD511" s="2234"/>
      <c r="AE511" s="2234"/>
      <c r="AF511" s="2234"/>
      <c r="AG511" s="2234"/>
      <c r="AH511" s="2234"/>
      <c r="AI511" s="2234"/>
      <c r="AJ511" s="2234"/>
      <c r="AK511" s="2234"/>
      <c r="AL511" s="2234"/>
      <c r="AM511" s="2234"/>
      <c r="AN511" s="2234"/>
      <c r="AO511" s="2234"/>
      <c r="AP511" s="2234"/>
      <c r="AQ511" s="2234"/>
      <c r="AR511" s="2234"/>
      <c r="AS511" s="2234"/>
      <c r="AT511" s="2234"/>
      <c r="AU511" s="2234"/>
      <c r="AV511" s="2234"/>
      <c r="AW511" s="2234"/>
      <c r="AX511" s="2234"/>
      <c r="AY511" s="2234"/>
      <c r="AZ511" s="2234"/>
      <c r="BA511" s="2234"/>
      <c r="BB511" s="2234"/>
      <c r="BC511" s="2234"/>
      <c r="BD511" s="2234"/>
      <c r="BE511" s="2234"/>
      <c r="BF511" s="2234"/>
    </row>
    <row r="512" spans="1:58" ht="54.75" customHeight="1">
      <c r="A512" s="2234"/>
      <c r="B512" s="2234"/>
      <c r="C512" s="2234"/>
      <c r="D512" s="2234"/>
      <c r="E512" s="2234"/>
      <c r="F512" s="2234"/>
      <c r="G512" s="2234"/>
      <c r="H512" s="2234"/>
      <c r="I512" s="2234"/>
      <c r="J512" s="2234"/>
      <c r="K512" s="2234"/>
      <c r="L512" s="2234"/>
      <c r="M512" s="2234"/>
      <c r="N512" s="2234"/>
      <c r="O512" s="2234"/>
      <c r="P512" s="2062"/>
      <c r="Q512" s="2234"/>
      <c r="R512" s="2234"/>
      <c r="S512" s="2234"/>
      <c r="T512" s="2234"/>
      <c r="U512" s="2234"/>
      <c r="V512" s="2234"/>
      <c r="W512" s="2234"/>
      <c r="X512" s="2234"/>
      <c r="Y512" s="2234"/>
      <c r="Z512" s="2234"/>
      <c r="AA512" s="2234"/>
      <c r="AB512" s="2234"/>
      <c r="AC512" s="2234"/>
      <c r="AD512" s="2234"/>
      <c r="AE512" s="2234"/>
      <c r="AF512" s="2234"/>
      <c r="AG512" s="2234"/>
      <c r="AH512" s="2234"/>
      <c r="AI512" s="2234"/>
      <c r="AJ512" s="2234"/>
      <c r="AK512" s="2234"/>
      <c r="AL512" s="2234"/>
      <c r="AM512" s="2234"/>
      <c r="AN512" s="2234"/>
      <c r="AO512" s="2234"/>
      <c r="AP512" s="2234"/>
      <c r="AQ512" s="2234"/>
      <c r="AR512" s="2234"/>
      <c r="AS512" s="2234"/>
      <c r="AT512" s="2234"/>
      <c r="AU512" s="2234"/>
      <c r="AV512" s="2234"/>
      <c r="AW512" s="2234"/>
      <c r="AX512" s="2234"/>
      <c r="AY512" s="2234"/>
      <c r="AZ512" s="2234"/>
      <c r="BA512" s="2234"/>
      <c r="BB512" s="2234"/>
      <c r="BC512" s="2234"/>
      <c r="BD512" s="2234"/>
      <c r="BE512" s="2234"/>
      <c r="BF512" s="2234"/>
    </row>
    <row r="513" spans="1:58" ht="54.75" customHeight="1">
      <c r="A513" s="2234"/>
      <c r="B513" s="2234"/>
      <c r="C513" s="2234"/>
      <c r="D513" s="2234"/>
      <c r="E513" s="2234"/>
      <c r="F513" s="2234"/>
      <c r="G513" s="2234"/>
      <c r="H513" s="2234"/>
      <c r="I513" s="2234"/>
      <c r="J513" s="2234"/>
      <c r="K513" s="2234"/>
      <c r="L513" s="2234"/>
      <c r="M513" s="2234"/>
      <c r="N513" s="2234"/>
      <c r="O513" s="2234"/>
      <c r="P513" s="2062"/>
      <c r="Q513" s="2234"/>
      <c r="R513" s="2234"/>
      <c r="S513" s="2234"/>
      <c r="T513" s="2234"/>
      <c r="U513" s="2234"/>
      <c r="V513" s="2234"/>
      <c r="W513" s="2234"/>
      <c r="X513" s="2234"/>
      <c r="Y513" s="2234"/>
      <c r="Z513" s="2234"/>
      <c r="AA513" s="2234"/>
      <c r="AB513" s="2234"/>
      <c r="AC513" s="2234"/>
      <c r="AD513" s="2234"/>
      <c r="AE513" s="2234"/>
      <c r="AF513" s="2234"/>
      <c r="AG513" s="2234"/>
      <c r="AH513" s="2234"/>
      <c r="AI513" s="2234"/>
      <c r="AJ513" s="2234"/>
      <c r="AK513" s="2234"/>
      <c r="AL513" s="2234"/>
      <c r="AM513" s="2234"/>
      <c r="AN513" s="2234"/>
      <c r="AO513" s="2234"/>
      <c r="AP513" s="2234"/>
      <c r="AQ513" s="2234"/>
      <c r="AR513" s="2234"/>
      <c r="AS513" s="2234"/>
      <c r="AT513" s="2234"/>
      <c r="AU513" s="2234"/>
      <c r="AV513" s="2234"/>
      <c r="AW513" s="2234"/>
      <c r="AX513" s="2234"/>
      <c r="AY513" s="2234"/>
      <c r="AZ513" s="2234"/>
      <c r="BA513" s="2234"/>
      <c r="BB513" s="2234"/>
      <c r="BC513" s="2234"/>
      <c r="BD513" s="2234"/>
      <c r="BE513" s="2234"/>
      <c r="BF513" s="2234"/>
    </row>
    <row r="514" spans="1:58" ht="54.75" customHeight="1">
      <c r="A514" s="2234"/>
      <c r="B514" s="2234"/>
      <c r="C514" s="2234"/>
      <c r="D514" s="2234"/>
      <c r="E514" s="2234"/>
      <c r="F514" s="2234"/>
      <c r="G514" s="2234"/>
      <c r="H514" s="2234"/>
      <c r="I514" s="2234"/>
      <c r="J514" s="2234"/>
      <c r="K514" s="2234"/>
      <c r="L514" s="2234"/>
      <c r="M514" s="2234"/>
      <c r="N514" s="2234"/>
      <c r="O514" s="2234"/>
      <c r="P514" s="2062"/>
      <c r="Q514" s="2234"/>
      <c r="R514" s="2234"/>
      <c r="S514" s="2234"/>
      <c r="T514" s="2234"/>
      <c r="U514" s="2234"/>
      <c r="V514" s="2234"/>
      <c r="W514" s="2234"/>
      <c r="X514" s="2234"/>
      <c r="Y514" s="2234"/>
      <c r="Z514" s="2234"/>
      <c r="AA514" s="2234"/>
      <c r="AB514" s="2234"/>
      <c r="AC514" s="2234"/>
      <c r="AD514" s="2234"/>
      <c r="AE514" s="2234"/>
      <c r="AF514" s="2234"/>
      <c r="AG514" s="2234"/>
      <c r="AH514" s="2234"/>
      <c r="AI514" s="2234"/>
      <c r="AJ514" s="2234"/>
      <c r="AK514" s="2234"/>
      <c r="AL514" s="2234"/>
      <c r="AM514" s="2234"/>
      <c r="AN514" s="2234"/>
      <c r="AO514" s="2234"/>
      <c r="AP514" s="2234"/>
      <c r="AQ514" s="2234"/>
      <c r="AR514" s="2234"/>
      <c r="AS514" s="2234"/>
      <c r="AT514" s="2234"/>
      <c r="AU514" s="2234"/>
      <c r="AV514" s="2234"/>
      <c r="AW514" s="2234"/>
      <c r="AX514" s="2234"/>
      <c r="AY514" s="2234"/>
      <c r="AZ514" s="2234"/>
      <c r="BA514" s="2234"/>
      <c r="BB514" s="2234"/>
      <c r="BC514" s="2234"/>
      <c r="BD514" s="2234"/>
      <c r="BE514" s="2234"/>
      <c r="BF514" s="2234"/>
    </row>
    <row r="515" spans="1:58" ht="54.75" customHeight="1">
      <c r="A515" s="2234"/>
      <c r="B515" s="2234"/>
      <c r="C515" s="2234"/>
      <c r="D515" s="2234"/>
      <c r="E515" s="2234"/>
      <c r="F515" s="2234"/>
      <c r="G515" s="2234"/>
      <c r="H515" s="2234"/>
      <c r="I515" s="2234"/>
      <c r="J515" s="2234"/>
      <c r="K515" s="2234"/>
      <c r="L515" s="2234"/>
      <c r="M515" s="2234"/>
      <c r="N515" s="2234"/>
      <c r="O515" s="2234"/>
      <c r="P515" s="2062"/>
      <c r="Q515" s="2234"/>
      <c r="R515" s="2234"/>
      <c r="S515" s="2234"/>
      <c r="T515" s="2234"/>
      <c r="U515" s="2234"/>
      <c r="V515" s="2234"/>
      <c r="W515" s="2234"/>
      <c r="X515" s="2234"/>
      <c r="Y515" s="2234"/>
      <c r="Z515" s="2234"/>
      <c r="AA515" s="2234"/>
      <c r="AB515" s="2234"/>
      <c r="AC515" s="2234"/>
      <c r="AD515" s="2234"/>
      <c r="AE515" s="2234"/>
      <c r="AF515" s="2234"/>
      <c r="AG515" s="2234"/>
      <c r="AH515" s="2234"/>
      <c r="AI515" s="2234"/>
      <c r="AJ515" s="2234"/>
      <c r="AK515" s="2234"/>
      <c r="AL515" s="2234"/>
      <c r="AM515" s="2234"/>
      <c r="AN515" s="2234"/>
      <c r="AO515" s="2234"/>
      <c r="AP515" s="2234"/>
      <c r="AQ515" s="2234"/>
      <c r="AR515" s="2234"/>
      <c r="AS515" s="2234"/>
      <c r="AT515" s="2234"/>
      <c r="AU515" s="2234"/>
      <c r="AV515" s="2234"/>
      <c r="AW515" s="2234"/>
      <c r="AX515" s="2234"/>
      <c r="AY515" s="2234"/>
      <c r="AZ515" s="2234"/>
      <c r="BA515" s="2234"/>
      <c r="BB515" s="2234"/>
      <c r="BC515" s="2234"/>
      <c r="BD515" s="2234"/>
      <c r="BE515" s="2234"/>
      <c r="BF515" s="2234"/>
    </row>
    <row r="516" spans="1:58" ht="54.75" customHeight="1">
      <c r="A516" s="2234"/>
      <c r="B516" s="2234"/>
      <c r="C516" s="2234"/>
      <c r="D516" s="2234"/>
      <c r="E516" s="2234"/>
      <c r="F516" s="2234"/>
      <c r="G516" s="2234"/>
      <c r="H516" s="2234"/>
      <c r="I516" s="2234"/>
      <c r="J516" s="2234"/>
      <c r="K516" s="2234"/>
      <c r="L516" s="2234"/>
      <c r="M516" s="2234"/>
      <c r="N516" s="2234"/>
      <c r="O516" s="2234"/>
      <c r="P516" s="2062"/>
      <c r="Q516" s="2234"/>
      <c r="R516" s="2234"/>
      <c r="S516" s="2234"/>
      <c r="T516" s="2234"/>
      <c r="U516" s="2234"/>
      <c r="V516" s="2234"/>
      <c r="W516" s="2234"/>
      <c r="X516" s="2234"/>
      <c r="Y516" s="2234"/>
      <c r="Z516" s="2234"/>
      <c r="AA516" s="2234"/>
      <c r="AB516" s="2234"/>
      <c r="AC516" s="2234"/>
      <c r="AD516" s="2234"/>
      <c r="AE516" s="2234"/>
      <c r="AF516" s="2234"/>
      <c r="AG516" s="2234"/>
      <c r="AH516" s="2234"/>
      <c r="AI516" s="2234"/>
      <c r="AJ516" s="2234"/>
      <c r="AK516" s="2234"/>
      <c r="AL516" s="2234"/>
      <c r="AM516" s="2234"/>
      <c r="AN516" s="2234"/>
      <c r="AO516" s="2234"/>
      <c r="AP516" s="2234"/>
      <c r="AQ516" s="2234"/>
      <c r="AR516" s="2234"/>
      <c r="AS516" s="2234"/>
      <c r="AT516" s="2234"/>
      <c r="AU516" s="2234"/>
      <c r="AV516" s="2234"/>
      <c r="AW516" s="2234"/>
      <c r="AX516" s="2234"/>
      <c r="AY516" s="2234"/>
      <c r="AZ516" s="2234"/>
      <c r="BA516" s="2234"/>
      <c r="BB516" s="2234"/>
      <c r="BC516" s="2234"/>
      <c r="BD516" s="2234"/>
      <c r="BE516" s="2234"/>
      <c r="BF516" s="2234"/>
    </row>
    <row r="517" spans="1:58" ht="54.75" customHeight="1">
      <c r="A517" s="2234"/>
      <c r="B517" s="2234"/>
      <c r="C517" s="2234"/>
      <c r="D517" s="2234"/>
      <c r="E517" s="2234"/>
      <c r="F517" s="2234"/>
      <c r="G517" s="2234"/>
      <c r="H517" s="2234"/>
      <c r="I517" s="2234"/>
      <c r="J517" s="2234"/>
      <c r="K517" s="2234"/>
      <c r="L517" s="2234"/>
      <c r="M517" s="2234"/>
      <c r="N517" s="2234"/>
      <c r="O517" s="2234"/>
      <c r="P517" s="2062"/>
      <c r="Q517" s="2234"/>
      <c r="R517" s="2234"/>
      <c r="S517" s="2234"/>
      <c r="T517" s="2234"/>
      <c r="U517" s="2234"/>
      <c r="V517" s="2234"/>
      <c r="W517" s="2234"/>
      <c r="X517" s="2234"/>
      <c r="Y517" s="2234"/>
      <c r="Z517" s="2234"/>
      <c r="AA517" s="2234"/>
      <c r="AB517" s="2234"/>
      <c r="AC517" s="2234"/>
      <c r="AD517" s="2234"/>
      <c r="AE517" s="2234"/>
      <c r="AF517" s="2234"/>
      <c r="AG517" s="2234"/>
      <c r="AH517" s="2234"/>
      <c r="AI517" s="2234"/>
      <c r="AJ517" s="2234"/>
      <c r="AK517" s="2234"/>
      <c r="AL517" s="2234"/>
      <c r="AM517" s="2234"/>
      <c r="AN517" s="2234"/>
      <c r="AO517" s="2234"/>
      <c r="AP517" s="2234"/>
      <c r="AQ517" s="2234"/>
      <c r="AR517" s="2234"/>
      <c r="AS517" s="2234"/>
      <c r="AT517" s="2234"/>
      <c r="AU517" s="2234"/>
      <c r="AV517" s="2234"/>
      <c r="AW517" s="2234"/>
      <c r="AX517" s="2234"/>
      <c r="AY517" s="2234"/>
      <c r="AZ517" s="2234"/>
      <c r="BA517" s="2234"/>
      <c r="BB517" s="2234"/>
      <c r="BC517" s="2234"/>
      <c r="BD517" s="2234"/>
      <c r="BE517" s="2234"/>
      <c r="BF517" s="2234"/>
    </row>
    <row r="518" spans="1:58" ht="54.75" customHeight="1">
      <c r="A518" s="2234"/>
      <c r="B518" s="2234"/>
      <c r="C518" s="2234"/>
      <c r="D518" s="2234"/>
      <c r="E518" s="2234"/>
      <c r="F518" s="2234"/>
      <c r="G518" s="2234"/>
      <c r="H518" s="2234"/>
      <c r="I518" s="2234"/>
      <c r="J518" s="2234"/>
      <c r="K518" s="2234"/>
      <c r="L518" s="2234"/>
      <c r="M518" s="2234"/>
      <c r="N518" s="2234"/>
      <c r="O518" s="2234"/>
      <c r="P518" s="2062"/>
      <c r="Q518" s="2234"/>
      <c r="R518" s="2234"/>
      <c r="S518" s="2234"/>
      <c r="T518" s="2234"/>
      <c r="U518" s="2234"/>
      <c r="V518" s="2234"/>
      <c r="W518" s="2234"/>
      <c r="X518" s="2234"/>
      <c r="Y518" s="2234"/>
      <c r="Z518" s="2234"/>
      <c r="AA518" s="2234"/>
      <c r="AB518" s="2234"/>
      <c r="AC518" s="2234"/>
      <c r="AD518" s="2234"/>
      <c r="AE518" s="2234"/>
      <c r="AF518" s="2234"/>
      <c r="AG518" s="2234"/>
      <c r="AH518" s="2234"/>
      <c r="AI518" s="2234"/>
      <c r="AJ518" s="2234"/>
      <c r="AK518" s="2234"/>
      <c r="AL518" s="2234"/>
      <c r="AM518" s="2234"/>
      <c r="AN518" s="2234"/>
      <c r="AO518" s="2234"/>
      <c r="AP518" s="2234"/>
      <c r="AQ518" s="2234"/>
      <c r="AR518" s="2234"/>
      <c r="AS518" s="2234"/>
      <c r="AT518" s="2234"/>
      <c r="AU518" s="2234"/>
      <c r="AV518" s="2234"/>
      <c r="AW518" s="2234"/>
      <c r="AX518" s="2234"/>
      <c r="AY518" s="2234"/>
      <c r="AZ518" s="2234"/>
      <c r="BA518" s="2234"/>
      <c r="BB518" s="2234"/>
      <c r="BC518" s="2234"/>
      <c r="BD518" s="2234"/>
      <c r="BE518" s="2234"/>
      <c r="BF518" s="2234"/>
    </row>
    <row r="519" spans="1:58" ht="54.75" customHeight="1">
      <c r="A519" s="2234"/>
      <c r="B519" s="2234"/>
      <c r="C519" s="2234"/>
      <c r="D519" s="2234"/>
      <c r="E519" s="2234"/>
      <c r="F519" s="2234"/>
      <c r="G519" s="2234"/>
      <c r="H519" s="2234"/>
      <c r="I519" s="2234"/>
      <c r="J519" s="2234"/>
      <c r="K519" s="2234"/>
      <c r="L519" s="2234"/>
      <c r="M519" s="2234"/>
      <c r="N519" s="2234"/>
      <c r="O519" s="2234"/>
      <c r="P519" s="2062"/>
      <c r="Q519" s="2234"/>
      <c r="R519" s="2234"/>
      <c r="S519" s="2234"/>
      <c r="T519" s="2234"/>
      <c r="U519" s="2234"/>
      <c r="V519" s="2234"/>
      <c r="W519" s="2234"/>
      <c r="X519" s="2234"/>
      <c r="Y519" s="2234"/>
      <c r="Z519" s="2234"/>
      <c r="AA519" s="2234"/>
      <c r="AB519" s="2234"/>
      <c r="AC519" s="2234"/>
      <c r="AD519" s="2234"/>
      <c r="AE519" s="2234"/>
      <c r="AF519" s="2234"/>
      <c r="AG519" s="2234"/>
      <c r="AH519" s="2234"/>
      <c r="AI519" s="2234"/>
      <c r="AJ519" s="2234"/>
      <c r="AK519" s="2234"/>
      <c r="AL519" s="2234"/>
      <c r="AM519" s="2234"/>
      <c r="AN519" s="2234"/>
      <c r="AO519" s="2234"/>
      <c r="AP519" s="2234"/>
      <c r="AQ519" s="2234"/>
      <c r="AR519" s="2234"/>
      <c r="AS519" s="2234"/>
      <c r="AT519" s="2234"/>
      <c r="AU519" s="2234"/>
      <c r="AV519" s="2234"/>
      <c r="AW519" s="2234"/>
      <c r="AX519" s="2234"/>
      <c r="AY519" s="2234"/>
      <c r="AZ519" s="2234"/>
      <c r="BA519" s="2234"/>
      <c r="BB519" s="2234"/>
      <c r="BC519" s="2234"/>
      <c r="BD519" s="2234"/>
      <c r="BE519" s="2234"/>
      <c r="BF519" s="2234"/>
    </row>
    <row r="520" spans="1:58" ht="54.75" customHeight="1">
      <c r="A520" s="2234"/>
      <c r="B520" s="2234"/>
      <c r="C520" s="2234"/>
      <c r="D520" s="2234"/>
      <c r="E520" s="2234"/>
      <c r="F520" s="2234"/>
      <c r="G520" s="2234"/>
      <c r="H520" s="2234"/>
      <c r="I520" s="2234"/>
      <c r="J520" s="2234"/>
      <c r="K520" s="2234"/>
      <c r="L520" s="2234"/>
      <c r="M520" s="2234"/>
      <c r="N520" s="2234"/>
      <c r="O520" s="2234"/>
      <c r="P520" s="2062"/>
      <c r="Q520" s="2234"/>
      <c r="R520" s="2234"/>
      <c r="S520" s="2234"/>
      <c r="T520" s="2234"/>
      <c r="U520" s="2234"/>
      <c r="V520" s="2234"/>
      <c r="W520" s="2234"/>
      <c r="X520" s="2234"/>
      <c r="Y520" s="2234"/>
      <c r="Z520" s="2234"/>
      <c r="AA520" s="2234"/>
      <c r="AB520" s="2234"/>
      <c r="AC520" s="2234"/>
      <c r="AD520" s="2234"/>
      <c r="AE520" s="2234"/>
      <c r="AF520" s="2234"/>
      <c r="AG520" s="2234"/>
      <c r="AH520" s="2234"/>
      <c r="AI520" s="2234"/>
      <c r="AJ520" s="2234"/>
      <c r="AK520" s="2234"/>
      <c r="AL520" s="2234"/>
      <c r="AM520" s="2234"/>
      <c r="AN520" s="2234"/>
      <c r="AO520" s="2234"/>
      <c r="AP520" s="2234"/>
      <c r="AQ520" s="2234"/>
      <c r="AR520" s="2234"/>
      <c r="AS520" s="2234"/>
      <c r="AT520" s="2234"/>
      <c r="AU520" s="2234"/>
      <c r="AV520" s="2234"/>
      <c r="AW520" s="2234"/>
      <c r="AX520" s="2234"/>
      <c r="AY520" s="2234"/>
      <c r="AZ520" s="2234"/>
      <c r="BA520" s="2234"/>
      <c r="BB520" s="2234"/>
      <c r="BC520" s="2234"/>
      <c r="BD520" s="2234"/>
      <c r="BE520" s="2234"/>
      <c r="BF520" s="2234"/>
    </row>
    <row r="521" spans="1:58" ht="54.75" customHeight="1">
      <c r="A521" s="2234"/>
      <c r="B521" s="2234"/>
      <c r="C521" s="2234"/>
      <c r="D521" s="2234"/>
      <c r="E521" s="2234"/>
      <c r="F521" s="2234"/>
      <c r="G521" s="2234"/>
      <c r="H521" s="2234"/>
      <c r="I521" s="2234"/>
      <c r="J521" s="2234"/>
      <c r="K521" s="2234"/>
      <c r="L521" s="2234"/>
      <c r="M521" s="2234"/>
      <c r="N521" s="2234"/>
      <c r="O521" s="2234"/>
      <c r="P521" s="2062"/>
      <c r="Q521" s="2234"/>
      <c r="R521" s="2234"/>
      <c r="S521" s="2234"/>
      <c r="T521" s="2234"/>
      <c r="U521" s="2234"/>
      <c r="V521" s="2234"/>
      <c r="W521" s="2234"/>
      <c r="X521" s="2234"/>
      <c r="Y521" s="2234"/>
      <c r="Z521" s="2234"/>
      <c r="AA521" s="2234"/>
      <c r="AB521" s="2234"/>
      <c r="AC521" s="2234"/>
      <c r="AD521" s="2234"/>
      <c r="AE521" s="2234"/>
      <c r="AF521" s="2234"/>
      <c r="AG521" s="2234"/>
      <c r="AH521" s="2234"/>
      <c r="AI521" s="2234"/>
      <c r="AJ521" s="2234"/>
      <c r="AK521" s="2234"/>
      <c r="AL521" s="2234"/>
      <c r="AM521" s="2234"/>
      <c r="AN521" s="2234"/>
      <c r="AO521" s="2234"/>
      <c r="AP521" s="2234"/>
      <c r="AQ521" s="2234"/>
      <c r="AR521" s="2234"/>
      <c r="AS521" s="2234"/>
      <c r="AT521" s="2234"/>
      <c r="AU521" s="2234"/>
      <c r="AV521" s="2234"/>
      <c r="AW521" s="2234"/>
      <c r="AX521" s="2234"/>
      <c r="AY521" s="2234"/>
      <c r="AZ521" s="2234"/>
      <c r="BA521" s="2234"/>
      <c r="BB521" s="2234"/>
      <c r="BC521" s="2234"/>
      <c r="BD521" s="2234"/>
      <c r="BE521" s="2234"/>
      <c r="BF521" s="2234"/>
    </row>
    <row r="522" spans="1:58" ht="54.75" customHeight="1">
      <c r="A522" s="2234"/>
      <c r="B522" s="2234"/>
      <c r="C522" s="2234"/>
      <c r="D522" s="2234"/>
      <c r="E522" s="2234"/>
      <c r="F522" s="2234"/>
      <c r="G522" s="2234"/>
      <c r="H522" s="2234"/>
      <c r="I522" s="2234"/>
      <c r="J522" s="2234"/>
      <c r="K522" s="2234"/>
      <c r="L522" s="2234"/>
      <c r="M522" s="2234"/>
      <c r="N522" s="2234"/>
      <c r="O522" s="2234"/>
      <c r="P522" s="2062"/>
      <c r="Q522" s="2234"/>
      <c r="R522" s="2234"/>
      <c r="S522" s="2234"/>
      <c r="T522" s="2234"/>
      <c r="U522" s="2234"/>
      <c r="V522" s="2234"/>
      <c r="W522" s="2234"/>
      <c r="X522" s="2234"/>
      <c r="Y522" s="2234"/>
      <c r="Z522" s="2234"/>
      <c r="AA522" s="2234"/>
      <c r="AB522" s="2234"/>
      <c r="AC522" s="2234"/>
      <c r="AD522" s="2234"/>
      <c r="AE522" s="2234"/>
      <c r="AF522" s="2234"/>
      <c r="AG522" s="2234"/>
      <c r="AH522" s="2234"/>
      <c r="AI522" s="2234"/>
      <c r="AJ522" s="2234"/>
      <c r="AK522" s="2234"/>
      <c r="AL522" s="2234"/>
      <c r="AM522" s="2234"/>
      <c r="AN522" s="2234"/>
      <c r="AO522" s="2234"/>
      <c r="AP522" s="2234"/>
      <c r="AQ522" s="2234"/>
      <c r="AR522" s="2234"/>
      <c r="AS522" s="2234"/>
      <c r="AT522" s="2234"/>
      <c r="AU522" s="2234"/>
      <c r="AV522" s="2234"/>
      <c r="AW522" s="2234"/>
      <c r="AX522" s="2234"/>
      <c r="AY522" s="2234"/>
      <c r="AZ522" s="2234"/>
      <c r="BA522" s="2234"/>
      <c r="BB522" s="2234"/>
      <c r="BC522" s="2234"/>
      <c r="BD522" s="2234"/>
      <c r="BE522" s="2234"/>
      <c r="BF522" s="2234"/>
    </row>
    <row r="523" spans="1:58" ht="54.75" customHeight="1">
      <c r="A523" s="2234"/>
      <c r="B523" s="2234"/>
      <c r="C523" s="2234"/>
      <c r="D523" s="2234"/>
      <c r="E523" s="2234"/>
      <c r="F523" s="2234"/>
      <c r="G523" s="2234"/>
      <c r="H523" s="2234"/>
      <c r="I523" s="2234"/>
      <c r="J523" s="2234"/>
      <c r="K523" s="2234"/>
      <c r="L523" s="2234"/>
      <c r="M523" s="2234"/>
      <c r="N523" s="2234"/>
      <c r="O523" s="2234"/>
      <c r="P523" s="2062"/>
      <c r="Q523" s="2234"/>
      <c r="R523" s="2234"/>
      <c r="S523" s="2234"/>
      <c r="T523" s="2234"/>
      <c r="U523" s="2234"/>
      <c r="V523" s="2234"/>
      <c r="W523" s="2234"/>
      <c r="X523" s="2234"/>
      <c r="Y523" s="2234"/>
      <c r="Z523" s="2234"/>
      <c r="AA523" s="2234"/>
      <c r="AB523" s="2234"/>
      <c r="AC523" s="2234"/>
      <c r="AD523" s="2234"/>
      <c r="AE523" s="2234"/>
      <c r="AF523" s="2234"/>
      <c r="AG523" s="2234"/>
      <c r="AH523" s="2234"/>
      <c r="AI523" s="2234"/>
      <c r="AJ523" s="2234"/>
      <c r="AK523" s="2234"/>
      <c r="AL523" s="2234"/>
      <c r="AM523" s="2234"/>
      <c r="AN523" s="2234"/>
      <c r="AO523" s="2234"/>
      <c r="AP523" s="2234"/>
      <c r="AQ523" s="2234"/>
      <c r="AR523" s="2234"/>
      <c r="AS523" s="2234"/>
      <c r="AT523" s="2234"/>
      <c r="AU523" s="2234"/>
      <c r="AV523" s="2234"/>
      <c r="AW523" s="2234"/>
      <c r="AX523" s="2234"/>
      <c r="AY523" s="2234"/>
      <c r="AZ523" s="2234"/>
      <c r="BA523" s="2234"/>
      <c r="BB523" s="2234"/>
      <c r="BC523" s="2234"/>
      <c r="BD523" s="2234"/>
      <c r="BE523" s="2234"/>
      <c r="BF523" s="2234"/>
    </row>
    <row r="524" spans="1:58" ht="54.75" customHeight="1">
      <c r="A524" s="2234"/>
      <c r="B524" s="2234"/>
      <c r="C524" s="2234"/>
      <c r="D524" s="2234"/>
      <c r="E524" s="2234"/>
      <c r="F524" s="2234"/>
      <c r="G524" s="2234"/>
      <c r="H524" s="2234"/>
      <c r="I524" s="2234"/>
      <c r="J524" s="2234"/>
      <c r="K524" s="2234"/>
      <c r="L524" s="2234"/>
      <c r="M524" s="2234"/>
      <c r="N524" s="2234"/>
      <c r="O524" s="2234"/>
      <c r="P524" s="2062"/>
      <c r="Q524" s="2234"/>
      <c r="R524" s="2234"/>
      <c r="S524" s="2234"/>
      <c r="T524" s="2234"/>
      <c r="U524" s="2234"/>
      <c r="V524" s="2234"/>
      <c r="W524" s="2234"/>
      <c r="X524" s="2234"/>
      <c r="Y524" s="2234"/>
      <c r="Z524" s="2234"/>
      <c r="AA524" s="2234"/>
      <c r="AB524" s="2234"/>
      <c r="AC524" s="2234"/>
      <c r="AD524" s="2234"/>
      <c r="AE524" s="2234"/>
      <c r="AF524" s="2234"/>
      <c r="AG524" s="2234"/>
      <c r="AH524" s="2234"/>
      <c r="AI524" s="2234"/>
      <c r="AJ524" s="2234"/>
      <c r="AK524" s="2234"/>
      <c r="AL524" s="2234"/>
      <c r="AM524" s="2234"/>
      <c r="AN524" s="2234"/>
      <c r="AO524" s="2234"/>
      <c r="AP524" s="2234"/>
      <c r="AQ524" s="2234"/>
      <c r="AR524" s="2234"/>
      <c r="AS524" s="2234"/>
      <c r="AT524" s="2234"/>
      <c r="AU524" s="2234"/>
      <c r="AV524" s="2234"/>
      <c r="AW524" s="2234"/>
      <c r="AX524" s="2234"/>
      <c r="AY524" s="2234"/>
      <c r="AZ524" s="2234"/>
      <c r="BA524" s="2234"/>
      <c r="BB524" s="2234"/>
      <c r="BC524" s="2234"/>
      <c r="BD524" s="2234"/>
      <c r="BE524" s="2234"/>
      <c r="BF524" s="2234"/>
    </row>
    <row r="525" spans="1:58" ht="54.75" customHeight="1">
      <c r="A525" s="2234"/>
      <c r="B525" s="2234"/>
      <c r="C525" s="2234"/>
      <c r="D525" s="2234"/>
      <c r="E525" s="2234"/>
      <c r="F525" s="2234"/>
      <c r="G525" s="2234"/>
      <c r="H525" s="2234"/>
      <c r="I525" s="2234"/>
      <c r="J525" s="2234"/>
      <c r="K525" s="2234"/>
      <c r="L525" s="2234"/>
      <c r="M525" s="2234"/>
      <c r="N525" s="2234"/>
      <c r="O525" s="2234"/>
      <c r="P525" s="2062"/>
      <c r="Q525" s="2234"/>
      <c r="R525" s="2234"/>
      <c r="S525" s="2234"/>
      <c r="T525" s="2234"/>
      <c r="U525" s="2234"/>
      <c r="V525" s="2234"/>
      <c r="W525" s="2234"/>
      <c r="X525" s="2234"/>
      <c r="Y525" s="2234"/>
      <c r="Z525" s="2234"/>
      <c r="AA525" s="2234"/>
      <c r="AB525" s="2234"/>
      <c r="AC525" s="2234"/>
      <c r="AD525" s="2234"/>
      <c r="AE525" s="2234"/>
      <c r="AF525" s="2234"/>
      <c r="AG525" s="2234"/>
      <c r="AH525" s="2234"/>
      <c r="AI525" s="2234"/>
      <c r="AJ525" s="2234"/>
      <c r="AK525" s="2234"/>
      <c r="AL525" s="2234"/>
      <c r="AM525" s="2234"/>
      <c r="AN525" s="2234"/>
      <c r="AO525" s="2234"/>
      <c r="AP525" s="2234"/>
      <c r="AQ525" s="2234"/>
      <c r="AR525" s="2234"/>
      <c r="AS525" s="2234"/>
      <c r="AT525" s="2234"/>
      <c r="AU525" s="2234"/>
      <c r="AV525" s="2234"/>
      <c r="AW525" s="2234"/>
      <c r="AX525" s="2234"/>
      <c r="AY525" s="2234"/>
      <c r="AZ525" s="2234"/>
      <c r="BA525" s="2234"/>
      <c r="BB525" s="2234"/>
      <c r="BC525" s="2234"/>
      <c r="BD525" s="2234"/>
      <c r="BE525" s="2234"/>
      <c r="BF525" s="2234"/>
    </row>
    <row r="526" spans="1:58" ht="54.75" customHeight="1">
      <c r="A526" s="2234"/>
      <c r="B526" s="2234"/>
      <c r="C526" s="2234"/>
      <c r="D526" s="2234"/>
      <c r="E526" s="2234"/>
      <c r="F526" s="2234"/>
      <c r="G526" s="2234"/>
      <c r="H526" s="2234"/>
      <c r="I526" s="2234"/>
      <c r="J526" s="2234"/>
      <c r="K526" s="2234"/>
      <c r="L526" s="2234"/>
      <c r="M526" s="2234"/>
      <c r="N526" s="2234"/>
      <c r="O526" s="2234"/>
      <c r="P526" s="2062"/>
      <c r="Q526" s="2234"/>
      <c r="R526" s="2234"/>
      <c r="S526" s="2234"/>
      <c r="T526" s="2234"/>
      <c r="U526" s="2234"/>
      <c r="V526" s="2234"/>
      <c r="W526" s="2234"/>
      <c r="X526" s="2234"/>
      <c r="Y526" s="2234"/>
      <c r="Z526" s="2234"/>
      <c r="AA526" s="2234"/>
      <c r="AB526" s="2234"/>
      <c r="AC526" s="2234"/>
      <c r="AD526" s="2234"/>
      <c r="AE526" s="2234"/>
      <c r="AF526" s="2234"/>
      <c r="AG526" s="2234"/>
      <c r="AH526" s="2234"/>
      <c r="AI526" s="2234"/>
      <c r="AJ526" s="2234"/>
      <c r="AK526" s="2234"/>
      <c r="AL526" s="2234"/>
      <c r="AM526" s="2234"/>
      <c r="AN526" s="2234"/>
      <c r="AO526" s="2234"/>
      <c r="AP526" s="2234"/>
      <c r="AQ526" s="2234"/>
      <c r="AR526" s="2234"/>
      <c r="AS526" s="2234"/>
      <c r="AT526" s="2234"/>
      <c r="AU526" s="2234"/>
      <c r="AV526" s="2234"/>
      <c r="AW526" s="2234"/>
      <c r="AX526" s="2234"/>
      <c r="AY526" s="2234"/>
      <c r="AZ526" s="2234"/>
      <c r="BA526" s="2234"/>
      <c r="BB526" s="2234"/>
      <c r="BC526" s="2234"/>
      <c r="BD526" s="2234"/>
      <c r="BE526" s="2234"/>
      <c r="BF526" s="2234"/>
    </row>
    <row r="527" spans="1:58" ht="54.75" customHeight="1">
      <c r="A527" s="2234"/>
      <c r="B527" s="2234"/>
      <c r="C527" s="2234"/>
      <c r="D527" s="2234"/>
      <c r="E527" s="2234"/>
      <c r="F527" s="2234"/>
      <c r="G527" s="2234"/>
      <c r="H527" s="2234"/>
      <c r="I527" s="2234"/>
      <c r="J527" s="2234"/>
      <c r="K527" s="2234"/>
      <c r="L527" s="2234"/>
      <c r="M527" s="2234"/>
      <c r="N527" s="2234"/>
      <c r="O527" s="2234"/>
      <c r="P527" s="2062"/>
      <c r="Q527" s="2234"/>
      <c r="R527" s="2234"/>
      <c r="S527" s="2234"/>
      <c r="T527" s="2234"/>
      <c r="U527" s="2234"/>
      <c r="V527" s="2234"/>
      <c r="W527" s="2234"/>
      <c r="X527" s="2234"/>
      <c r="Y527" s="2234"/>
      <c r="Z527" s="2234"/>
      <c r="AA527" s="2234"/>
      <c r="AB527" s="2234"/>
      <c r="AC527" s="2234"/>
      <c r="AD527" s="2234"/>
      <c r="AE527" s="2234"/>
      <c r="AF527" s="2234"/>
      <c r="AG527" s="2234"/>
      <c r="AH527" s="2234"/>
      <c r="AI527" s="2234"/>
      <c r="AJ527" s="2234"/>
      <c r="AK527" s="2234"/>
      <c r="AL527" s="2234"/>
      <c r="AM527" s="2234"/>
      <c r="AN527" s="2234"/>
      <c r="AO527" s="2234"/>
      <c r="AP527" s="2234"/>
      <c r="AQ527" s="2234"/>
      <c r="AR527" s="2234"/>
      <c r="AS527" s="2234"/>
      <c r="AT527" s="2234"/>
      <c r="AU527" s="2234"/>
      <c r="AV527" s="2234"/>
      <c r="AW527" s="2234"/>
      <c r="AX527" s="2234"/>
      <c r="AY527" s="2234"/>
      <c r="AZ527" s="2234"/>
      <c r="BA527" s="2234"/>
      <c r="BB527" s="2234"/>
      <c r="BC527" s="2234"/>
      <c r="BD527" s="2234"/>
      <c r="BE527" s="2234"/>
      <c r="BF527" s="2234"/>
    </row>
    <row r="528" spans="1:58" ht="54.75" customHeight="1">
      <c r="A528" s="2234"/>
      <c r="B528" s="2234"/>
      <c r="C528" s="2234"/>
      <c r="D528" s="2234"/>
      <c r="E528" s="2234"/>
      <c r="F528" s="2234"/>
      <c r="G528" s="2234"/>
      <c r="H528" s="2234"/>
      <c r="I528" s="2234"/>
      <c r="J528" s="2234"/>
      <c r="K528" s="2234"/>
      <c r="L528" s="2234"/>
      <c r="M528" s="2234"/>
      <c r="N528" s="2234"/>
      <c r="O528" s="2234"/>
      <c r="P528" s="2062"/>
      <c r="Q528" s="2234"/>
      <c r="R528" s="2234"/>
      <c r="S528" s="2234"/>
      <c r="T528" s="2234"/>
      <c r="U528" s="2234"/>
      <c r="V528" s="2234"/>
      <c r="W528" s="2234"/>
      <c r="X528" s="2234"/>
      <c r="Y528" s="2234"/>
      <c r="Z528" s="2234"/>
      <c r="AA528" s="2234"/>
      <c r="AB528" s="2234"/>
      <c r="AC528" s="2234"/>
      <c r="AD528" s="2234"/>
      <c r="AE528" s="2234"/>
      <c r="AF528" s="2234"/>
      <c r="AG528" s="2234"/>
      <c r="AH528" s="2234"/>
      <c r="AI528" s="2234"/>
      <c r="AJ528" s="2234"/>
      <c r="AK528" s="2234"/>
      <c r="AL528" s="2234"/>
      <c r="AM528" s="2234"/>
      <c r="AN528" s="2234"/>
      <c r="AO528" s="2234"/>
      <c r="AP528" s="2234"/>
      <c r="AQ528" s="2234"/>
      <c r="AR528" s="2234"/>
      <c r="AS528" s="2234"/>
      <c r="AT528" s="2234"/>
      <c r="AU528" s="2234"/>
      <c r="AV528" s="2234"/>
      <c r="AW528" s="2234"/>
      <c r="AX528" s="2234"/>
      <c r="AY528" s="2234"/>
      <c r="AZ528" s="2234"/>
      <c r="BA528" s="2234"/>
      <c r="BB528" s="2234"/>
      <c r="BC528" s="2234"/>
      <c r="BD528" s="2234"/>
      <c r="BE528" s="2234"/>
      <c r="BF528" s="2234"/>
    </row>
    <row r="529" spans="1:58" ht="54.75" customHeight="1">
      <c r="A529" s="2234"/>
      <c r="B529" s="2234"/>
      <c r="C529" s="2234"/>
      <c r="D529" s="2234"/>
      <c r="E529" s="2234"/>
      <c r="F529" s="2234"/>
      <c r="G529" s="2234"/>
      <c r="H529" s="2234"/>
      <c r="I529" s="2234"/>
      <c r="J529" s="2234"/>
      <c r="K529" s="2234"/>
      <c r="L529" s="2234"/>
      <c r="M529" s="2234"/>
      <c r="N529" s="2234"/>
      <c r="O529" s="2234"/>
      <c r="P529" s="2062"/>
      <c r="Q529" s="2234"/>
      <c r="R529" s="2234"/>
      <c r="S529" s="2234"/>
      <c r="T529" s="2234"/>
      <c r="U529" s="2234"/>
      <c r="V529" s="2234"/>
      <c r="W529" s="2234"/>
      <c r="X529" s="2234"/>
      <c r="Y529" s="2234"/>
      <c r="Z529" s="2234"/>
      <c r="AA529" s="2234"/>
      <c r="AB529" s="2234"/>
      <c r="AC529" s="2234"/>
      <c r="AD529" s="2234"/>
      <c r="AE529" s="2234"/>
      <c r="AF529" s="2234"/>
      <c r="AG529" s="2234"/>
      <c r="AH529" s="2234"/>
      <c r="AI529" s="2234"/>
      <c r="AJ529" s="2234"/>
      <c r="AK529" s="2234"/>
      <c r="AL529" s="2234"/>
      <c r="AM529" s="2234"/>
      <c r="AN529" s="2234"/>
      <c r="AO529" s="2234"/>
      <c r="AP529" s="2234"/>
      <c r="AQ529" s="2234"/>
      <c r="AR529" s="2234"/>
      <c r="AS529" s="2234"/>
      <c r="AT529" s="2234"/>
      <c r="AU529" s="2234"/>
      <c r="AV529" s="2234"/>
      <c r="AW529" s="2234"/>
      <c r="AX529" s="2234"/>
      <c r="AY529" s="2234"/>
      <c r="AZ529" s="2234"/>
      <c r="BA529" s="2234"/>
      <c r="BB529" s="2234"/>
      <c r="BC529" s="2234"/>
      <c r="BD529" s="2234"/>
      <c r="BE529" s="2234"/>
      <c r="BF529" s="2234"/>
    </row>
    <row r="530" spans="1:58" ht="54.75" customHeight="1">
      <c r="A530" s="2234"/>
      <c r="B530" s="2234"/>
      <c r="C530" s="2234"/>
      <c r="D530" s="2234"/>
      <c r="E530" s="2234"/>
      <c r="F530" s="2234"/>
      <c r="G530" s="2234"/>
      <c r="H530" s="2234"/>
      <c r="I530" s="2234"/>
      <c r="J530" s="2234"/>
      <c r="K530" s="2234"/>
      <c r="L530" s="2234"/>
      <c r="M530" s="2234"/>
      <c r="N530" s="2234"/>
      <c r="O530" s="2234"/>
      <c r="P530" s="2062"/>
      <c r="Q530" s="2234"/>
      <c r="R530" s="2234"/>
      <c r="S530" s="2234"/>
      <c r="T530" s="2234"/>
      <c r="U530" s="2234"/>
      <c r="V530" s="2234"/>
      <c r="W530" s="2234"/>
      <c r="X530" s="2234"/>
      <c r="Y530" s="2234"/>
      <c r="Z530" s="2234"/>
      <c r="AA530" s="2234"/>
      <c r="AB530" s="2234"/>
      <c r="AC530" s="2234"/>
      <c r="AD530" s="2234"/>
      <c r="AE530" s="2234"/>
      <c r="AF530" s="2234"/>
      <c r="AG530" s="2234"/>
      <c r="AH530" s="2234"/>
      <c r="AI530" s="2234"/>
      <c r="AJ530" s="2234"/>
      <c r="AK530" s="2234"/>
      <c r="AL530" s="2234"/>
      <c r="AM530" s="2234"/>
      <c r="AN530" s="2234"/>
      <c r="AO530" s="2234"/>
      <c r="AP530" s="2234"/>
      <c r="AQ530" s="2234"/>
      <c r="AR530" s="2234"/>
      <c r="AS530" s="2234"/>
      <c r="AT530" s="2234"/>
      <c r="AU530" s="2234"/>
      <c r="AV530" s="2234"/>
      <c r="AW530" s="2234"/>
      <c r="AX530" s="2234"/>
      <c r="AY530" s="2234"/>
      <c r="AZ530" s="2234"/>
      <c r="BA530" s="2234"/>
      <c r="BB530" s="2234"/>
      <c r="BC530" s="2234"/>
      <c r="BD530" s="2234"/>
      <c r="BE530" s="2234"/>
      <c r="BF530" s="2234"/>
    </row>
    <row r="531" spans="1:58" ht="54.75" customHeight="1">
      <c r="A531" s="2234"/>
      <c r="B531" s="2234"/>
      <c r="C531" s="2234"/>
      <c r="D531" s="2234"/>
      <c r="E531" s="2234"/>
      <c r="F531" s="2234"/>
      <c r="G531" s="2234"/>
      <c r="H531" s="2234"/>
      <c r="I531" s="2234"/>
      <c r="J531" s="2234"/>
      <c r="K531" s="2234"/>
      <c r="L531" s="2234"/>
      <c r="M531" s="2234"/>
      <c r="N531" s="2234"/>
      <c r="O531" s="2234"/>
      <c r="P531" s="2062"/>
      <c r="Q531" s="2234"/>
      <c r="R531" s="2234"/>
      <c r="S531" s="2234"/>
      <c r="T531" s="2234"/>
      <c r="U531" s="2234"/>
      <c r="V531" s="2234"/>
      <c r="W531" s="2234"/>
      <c r="X531" s="2234"/>
      <c r="Y531" s="2234"/>
      <c r="Z531" s="2234"/>
      <c r="AA531" s="2234"/>
      <c r="AB531" s="2234"/>
      <c r="AC531" s="2234"/>
      <c r="AD531" s="2234"/>
      <c r="AE531" s="2234"/>
      <c r="AF531" s="2234"/>
      <c r="AG531" s="2234"/>
      <c r="AH531" s="2234"/>
      <c r="AI531" s="2234"/>
      <c r="AJ531" s="2234"/>
      <c r="AK531" s="2234"/>
      <c r="AL531" s="2234"/>
      <c r="AM531" s="2234"/>
      <c r="AN531" s="2234"/>
      <c r="AO531" s="2234"/>
      <c r="AP531" s="2234"/>
      <c r="AQ531" s="2234"/>
      <c r="AR531" s="2234"/>
      <c r="AS531" s="2234"/>
      <c r="AT531" s="2234"/>
      <c r="AU531" s="2234"/>
      <c r="AV531" s="2234"/>
      <c r="AW531" s="2234"/>
      <c r="AX531" s="2234"/>
      <c r="AY531" s="2234"/>
      <c r="AZ531" s="2234"/>
      <c r="BA531" s="2234"/>
      <c r="BB531" s="2234"/>
      <c r="BC531" s="2234"/>
      <c r="BD531" s="2234"/>
      <c r="BE531" s="2234"/>
      <c r="BF531" s="2234"/>
    </row>
    <row r="532" spans="1:58" ht="54.75" customHeight="1">
      <c r="A532" s="2234"/>
      <c r="B532" s="2234"/>
      <c r="C532" s="2234"/>
      <c r="D532" s="2234"/>
      <c r="E532" s="2234"/>
      <c r="F532" s="2234"/>
      <c r="G532" s="2234"/>
      <c r="H532" s="2234"/>
      <c r="I532" s="2234"/>
      <c r="J532" s="2234"/>
      <c r="K532" s="2234"/>
      <c r="L532" s="2234"/>
      <c r="M532" s="2234"/>
      <c r="N532" s="2234"/>
      <c r="O532" s="2234"/>
      <c r="P532" s="2062"/>
      <c r="Q532" s="2234"/>
      <c r="R532" s="2234"/>
      <c r="S532" s="2234"/>
      <c r="T532" s="2234"/>
      <c r="U532" s="2234"/>
      <c r="V532" s="2234"/>
      <c r="W532" s="2234"/>
      <c r="X532" s="2234"/>
      <c r="Y532" s="2234"/>
      <c r="Z532" s="2234"/>
      <c r="AA532" s="2234"/>
      <c r="AB532" s="2234"/>
      <c r="AC532" s="2234"/>
      <c r="AD532" s="2234"/>
      <c r="AE532" s="2234"/>
      <c r="AF532" s="2234"/>
      <c r="AG532" s="2234"/>
      <c r="AH532" s="2234"/>
      <c r="AI532" s="2234"/>
      <c r="AJ532" s="2234"/>
      <c r="AK532" s="2234"/>
      <c r="AL532" s="2234"/>
      <c r="AM532" s="2234"/>
      <c r="AN532" s="2234"/>
      <c r="AO532" s="2234"/>
      <c r="AP532" s="2234"/>
      <c r="AQ532" s="2234"/>
      <c r="AR532" s="2234"/>
      <c r="AS532" s="2234"/>
      <c r="AT532" s="2234"/>
      <c r="AU532" s="2234"/>
      <c r="AV532" s="2234"/>
      <c r="AW532" s="2234"/>
      <c r="AX532" s="2234"/>
      <c r="AY532" s="2234"/>
      <c r="AZ532" s="2234"/>
      <c r="BA532" s="2234"/>
      <c r="BB532" s="2234"/>
      <c r="BC532" s="2234"/>
      <c r="BD532" s="2234"/>
      <c r="BE532" s="2234"/>
      <c r="BF532" s="2234"/>
    </row>
    <row r="533" spans="1:58" ht="54.75" customHeight="1">
      <c r="A533" s="2234"/>
      <c r="B533" s="2234"/>
      <c r="C533" s="2234"/>
      <c r="D533" s="2234"/>
      <c r="E533" s="2234"/>
      <c r="F533" s="2234"/>
      <c r="G533" s="2234"/>
      <c r="H533" s="2234"/>
      <c r="I533" s="2234"/>
      <c r="J533" s="2234"/>
      <c r="K533" s="2234"/>
      <c r="L533" s="2234"/>
      <c r="M533" s="2234"/>
      <c r="N533" s="2234"/>
      <c r="O533" s="2234"/>
      <c r="P533" s="2062"/>
      <c r="Q533" s="2234"/>
      <c r="R533" s="2234"/>
      <c r="S533" s="2234"/>
      <c r="T533" s="2234"/>
      <c r="U533" s="2234"/>
      <c r="V533" s="2234"/>
      <c r="W533" s="2234"/>
      <c r="X533" s="2234"/>
      <c r="Y533" s="2234"/>
      <c r="Z533" s="2234"/>
      <c r="AA533" s="2234"/>
      <c r="AB533" s="2234"/>
      <c r="AC533" s="2234"/>
      <c r="AD533" s="2234"/>
      <c r="AE533" s="2234"/>
      <c r="AF533" s="2234"/>
      <c r="AG533" s="2234"/>
      <c r="AH533" s="2234"/>
      <c r="AI533" s="2234"/>
      <c r="AJ533" s="2234"/>
      <c r="AK533" s="2234"/>
      <c r="AL533" s="2234"/>
      <c r="AM533" s="2234"/>
      <c r="AN533" s="2234"/>
      <c r="AO533" s="2234"/>
      <c r="AP533" s="2234"/>
      <c r="AQ533" s="2234"/>
      <c r="AR533" s="2234"/>
      <c r="AS533" s="2234"/>
      <c r="AT533" s="2234"/>
      <c r="AU533" s="2234"/>
      <c r="AV533" s="2234"/>
      <c r="AW533" s="2234"/>
      <c r="AX533" s="2234"/>
      <c r="AY533" s="2234"/>
      <c r="AZ533" s="2234"/>
      <c r="BA533" s="2234"/>
      <c r="BB533" s="2234"/>
      <c r="BC533" s="2234"/>
      <c r="BD533" s="2234"/>
      <c r="BE533" s="2234"/>
      <c r="BF533" s="2234"/>
    </row>
    <row r="534" spans="1:58" ht="54.75" customHeight="1">
      <c r="A534" s="2234"/>
      <c r="B534" s="2234"/>
      <c r="C534" s="2234"/>
      <c r="D534" s="2234"/>
      <c r="E534" s="2234"/>
      <c r="F534" s="2234"/>
      <c r="G534" s="2234"/>
      <c r="H534" s="2234"/>
      <c r="I534" s="2234"/>
      <c r="J534" s="2234"/>
      <c r="K534" s="2234"/>
      <c r="L534" s="2234"/>
      <c r="M534" s="2234"/>
      <c r="N534" s="2234"/>
      <c r="O534" s="2234"/>
      <c r="P534" s="2062"/>
      <c r="Q534" s="2234"/>
      <c r="R534" s="2234"/>
      <c r="S534" s="2234"/>
      <c r="T534" s="2234"/>
      <c r="U534" s="2234"/>
      <c r="V534" s="2234"/>
      <c r="W534" s="2234"/>
      <c r="X534" s="2234"/>
      <c r="Y534" s="2234"/>
      <c r="Z534" s="2234"/>
      <c r="AA534" s="2234"/>
      <c r="AB534" s="2234"/>
      <c r="AC534" s="2234"/>
      <c r="AD534" s="2234"/>
      <c r="AE534" s="2234"/>
      <c r="AF534" s="2234"/>
      <c r="AG534" s="2234"/>
      <c r="AH534" s="2234"/>
      <c r="AI534" s="2234"/>
      <c r="AJ534" s="2234"/>
      <c r="AK534" s="2234"/>
      <c r="AL534" s="2234"/>
      <c r="AM534" s="2234"/>
      <c r="AN534" s="2234"/>
      <c r="AO534" s="2234"/>
      <c r="AP534" s="2234"/>
      <c r="AQ534" s="2234"/>
      <c r="AR534" s="2234"/>
      <c r="AS534" s="2234"/>
      <c r="AT534" s="2234"/>
      <c r="AU534" s="2234"/>
      <c r="AV534" s="2234"/>
      <c r="AW534" s="2234"/>
      <c r="AX534" s="2234"/>
      <c r="AY534" s="2234"/>
      <c r="AZ534" s="2234"/>
      <c r="BA534" s="2234"/>
      <c r="BB534" s="2234"/>
      <c r="BC534" s="2234"/>
      <c r="BD534" s="2234"/>
      <c r="BE534" s="2234"/>
      <c r="BF534" s="2234"/>
    </row>
    <row r="535" spans="1:58" ht="54.75" customHeight="1">
      <c r="A535" s="2234"/>
      <c r="B535" s="2234"/>
      <c r="C535" s="2234"/>
      <c r="D535" s="2234"/>
      <c r="E535" s="2234"/>
      <c r="F535" s="2234"/>
      <c r="G535" s="2234"/>
      <c r="H535" s="2234"/>
      <c r="I535" s="2234"/>
      <c r="J535" s="2234"/>
      <c r="K535" s="2234"/>
      <c r="L535" s="2234"/>
      <c r="M535" s="2234"/>
      <c r="N535" s="2234"/>
      <c r="O535" s="2234"/>
      <c r="P535" s="2062"/>
      <c r="Q535" s="2234"/>
      <c r="R535" s="2234"/>
      <c r="S535" s="2234"/>
      <c r="T535" s="2234"/>
      <c r="U535" s="2234"/>
      <c r="V535" s="2234"/>
      <c r="W535" s="2234"/>
      <c r="X535" s="2234"/>
      <c r="Y535" s="2234"/>
      <c r="Z535" s="2234"/>
      <c r="AA535" s="2234"/>
      <c r="AB535" s="2234"/>
      <c r="AC535" s="2234"/>
      <c r="AD535" s="2234"/>
      <c r="AE535" s="2234"/>
      <c r="AF535" s="2234"/>
      <c r="AG535" s="2234"/>
      <c r="AH535" s="2234"/>
      <c r="AI535" s="2234"/>
      <c r="AJ535" s="2234"/>
      <c r="AK535" s="2234"/>
      <c r="AL535" s="2234"/>
      <c r="AM535" s="2234"/>
      <c r="AN535" s="2234"/>
      <c r="AO535" s="2234"/>
      <c r="AP535" s="2234"/>
      <c r="AQ535" s="2234"/>
      <c r="AR535" s="2234"/>
      <c r="AS535" s="2234"/>
      <c r="AT535" s="2234"/>
      <c r="AU535" s="2234"/>
      <c r="AV535" s="2234"/>
      <c r="AW535" s="2234"/>
      <c r="AX535" s="2234"/>
      <c r="AY535" s="2234"/>
      <c r="AZ535" s="2234"/>
      <c r="BA535" s="2234"/>
      <c r="BB535" s="2234"/>
      <c r="BC535" s="2234"/>
      <c r="BD535" s="2234"/>
      <c r="BE535" s="2234"/>
      <c r="BF535" s="2234"/>
    </row>
    <row r="536" spans="1:58" ht="54.75" customHeight="1">
      <c r="A536" s="2234"/>
      <c r="B536" s="2234"/>
      <c r="C536" s="2234"/>
      <c r="D536" s="2234"/>
      <c r="E536" s="2234"/>
      <c r="F536" s="2234"/>
      <c r="G536" s="2234"/>
      <c r="H536" s="2234"/>
      <c r="I536" s="2234"/>
      <c r="J536" s="2234"/>
      <c r="K536" s="2234"/>
      <c r="L536" s="2234"/>
      <c r="M536" s="2234"/>
      <c r="N536" s="2234"/>
      <c r="O536" s="2234"/>
      <c r="P536" s="2062"/>
      <c r="Q536" s="2234"/>
      <c r="R536" s="2234"/>
      <c r="S536" s="2234"/>
      <c r="T536" s="2234"/>
      <c r="U536" s="2234"/>
      <c r="V536" s="2234"/>
      <c r="W536" s="2234"/>
      <c r="X536" s="2234"/>
      <c r="Y536" s="2234"/>
      <c r="Z536" s="2234"/>
      <c r="AA536" s="2234"/>
      <c r="AB536" s="2234"/>
      <c r="AC536" s="2234"/>
      <c r="AD536" s="2234"/>
      <c r="AE536" s="2234"/>
      <c r="AF536" s="2234"/>
      <c r="AG536" s="2234"/>
      <c r="AH536" s="2234"/>
      <c r="AI536" s="2234"/>
      <c r="AJ536" s="2234"/>
      <c r="AK536" s="2234"/>
      <c r="AL536" s="2234"/>
      <c r="AM536" s="2234"/>
      <c r="AN536" s="2234"/>
      <c r="AO536" s="2234"/>
      <c r="AP536" s="2234"/>
      <c r="AQ536" s="2234"/>
      <c r="AR536" s="2234"/>
      <c r="AS536" s="2234"/>
      <c r="AT536" s="2234"/>
      <c r="AU536" s="2234"/>
      <c r="AV536" s="2234"/>
      <c r="AW536" s="2234"/>
      <c r="AX536" s="2234"/>
      <c r="AY536" s="2234"/>
      <c r="AZ536" s="2234"/>
      <c r="BA536" s="2234"/>
      <c r="BB536" s="2234"/>
      <c r="BC536" s="2234"/>
      <c r="BD536" s="2234"/>
      <c r="BE536" s="2234"/>
      <c r="BF536" s="2234"/>
    </row>
    <row r="537" spans="1:58" ht="54.75" customHeight="1">
      <c r="A537" s="2234"/>
      <c r="B537" s="2234"/>
      <c r="C537" s="2234"/>
      <c r="D537" s="2234"/>
      <c r="E537" s="2234"/>
      <c r="F537" s="2234"/>
      <c r="G537" s="2234"/>
      <c r="H537" s="2234"/>
      <c r="I537" s="2234"/>
      <c r="J537" s="2234"/>
      <c r="K537" s="2234"/>
      <c r="L537" s="2234"/>
      <c r="M537" s="2234"/>
      <c r="N537" s="2234"/>
      <c r="O537" s="2234"/>
      <c r="P537" s="2062"/>
      <c r="Q537" s="2234"/>
      <c r="R537" s="2234"/>
      <c r="S537" s="2234"/>
      <c r="T537" s="2234"/>
      <c r="U537" s="2234"/>
      <c r="V537" s="2234"/>
      <c r="W537" s="2234"/>
      <c r="X537" s="2234"/>
      <c r="Y537" s="2234"/>
      <c r="Z537" s="2234"/>
      <c r="AA537" s="2234"/>
      <c r="AB537" s="2234"/>
      <c r="AC537" s="2234"/>
      <c r="AD537" s="2234"/>
      <c r="AE537" s="2234"/>
      <c r="AF537" s="2234"/>
      <c r="AG537" s="2234"/>
      <c r="AH537" s="2234"/>
      <c r="AI537" s="2234"/>
      <c r="AJ537" s="2234"/>
      <c r="AK537" s="2234"/>
      <c r="AL537" s="2234"/>
      <c r="AM537" s="2234"/>
      <c r="AN537" s="2234"/>
      <c r="AO537" s="2234"/>
      <c r="AP537" s="2234"/>
      <c r="AQ537" s="2234"/>
      <c r="AR537" s="2234"/>
      <c r="AS537" s="2234"/>
      <c r="AT537" s="2234"/>
      <c r="AU537" s="2234"/>
      <c r="AV537" s="2234"/>
      <c r="AW537" s="2234"/>
      <c r="AX537" s="2234"/>
      <c r="AY537" s="2234"/>
      <c r="AZ537" s="2234"/>
      <c r="BA537" s="2234"/>
      <c r="BB537" s="2234"/>
      <c r="BC537" s="2234"/>
      <c r="BD537" s="2234"/>
      <c r="BE537" s="2234"/>
      <c r="BF537" s="2234"/>
    </row>
    <row r="538" spans="1:58" ht="54.75" customHeight="1">
      <c r="A538" s="2234"/>
      <c r="B538" s="2234"/>
      <c r="C538" s="2234"/>
      <c r="D538" s="2234"/>
      <c r="E538" s="2234"/>
      <c r="F538" s="2234"/>
      <c r="G538" s="2234"/>
      <c r="H538" s="2234"/>
      <c r="I538" s="2234"/>
      <c r="J538" s="2234"/>
      <c r="K538" s="2234"/>
      <c r="L538" s="2234"/>
      <c r="M538" s="2234"/>
      <c r="N538" s="2234"/>
      <c r="O538" s="2234"/>
      <c r="P538" s="2062"/>
      <c r="Q538" s="2234"/>
      <c r="R538" s="2234"/>
      <c r="S538" s="2234"/>
      <c r="T538" s="2234"/>
      <c r="U538" s="2234"/>
      <c r="V538" s="2234"/>
      <c r="W538" s="2234"/>
      <c r="X538" s="2234"/>
      <c r="Y538" s="2234"/>
      <c r="Z538" s="2234"/>
      <c r="AA538" s="2234"/>
      <c r="AB538" s="2234"/>
      <c r="AC538" s="2234"/>
      <c r="AD538" s="2234"/>
      <c r="AE538" s="2234"/>
      <c r="AF538" s="2234"/>
      <c r="AG538" s="2234"/>
      <c r="AH538" s="2234"/>
      <c r="AI538" s="2234"/>
      <c r="AJ538" s="2234"/>
      <c r="AK538" s="2234"/>
      <c r="AL538" s="2234"/>
      <c r="AM538" s="2234"/>
      <c r="AN538" s="2234"/>
      <c r="AO538" s="2234"/>
      <c r="AP538" s="2234"/>
      <c r="AQ538" s="2234"/>
      <c r="AR538" s="2234"/>
      <c r="AS538" s="2234"/>
      <c r="AT538" s="2234"/>
      <c r="AU538" s="2234"/>
      <c r="AV538" s="2234"/>
      <c r="AW538" s="2234"/>
      <c r="AX538" s="2234"/>
      <c r="AY538" s="2234"/>
      <c r="AZ538" s="2234"/>
      <c r="BA538" s="2234"/>
      <c r="BB538" s="2234"/>
      <c r="BC538" s="2234"/>
      <c r="BD538" s="2234"/>
      <c r="BE538" s="2234"/>
      <c r="BF538" s="2234"/>
    </row>
    <row r="539" spans="1:58" ht="54.75" customHeight="1">
      <c r="A539" s="2234"/>
      <c r="B539" s="2234"/>
      <c r="C539" s="2234"/>
      <c r="D539" s="2234"/>
      <c r="E539" s="2234"/>
      <c r="F539" s="2234"/>
      <c r="G539" s="2234"/>
      <c r="H539" s="2234"/>
      <c r="I539" s="2234"/>
      <c r="J539" s="2234"/>
      <c r="K539" s="2234"/>
      <c r="L539" s="2234"/>
      <c r="M539" s="2234"/>
      <c r="N539" s="2234"/>
      <c r="O539" s="2234"/>
      <c r="P539" s="2062"/>
      <c r="Q539" s="2234"/>
      <c r="R539" s="2234"/>
      <c r="S539" s="2234"/>
      <c r="T539" s="2234"/>
      <c r="U539" s="2234"/>
      <c r="V539" s="2234"/>
      <c r="W539" s="2234"/>
      <c r="X539" s="2234"/>
      <c r="Y539" s="2234"/>
      <c r="Z539" s="2234"/>
      <c r="AA539" s="2234"/>
      <c r="AB539" s="2234"/>
      <c r="AC539" s="2234"/>
      <c r="AD539" s="2234"/>
      <c r="AE539" s="2234"/>
      <c r="AF539" s="2234"/>
      <c r="AG539" s="2234"/>
      <c r="AH539" s="2234"/>
      <c r="AI539" s="2234"/>
      <c r="AJ539" s="2234"/>
      <c r="AK539" s="2234"/>
      <c r="AL539" s="2234"/>
      <c r="AM539" s="2234"/>
      <c r="AN539" s="2234"/>
      <c r="AO539" s="2234"/>
      <c r="AP539" s="2234"/>
      <c r="AQ539" s="2234"/>
      <c r="AR539" s="2234"/>
      <c r="AS539" s="2234"/>
      <c r="AT539" s="2234"/>
      <c r="AU539" s="2234"/>
      <c r="AV539" s="2234"/>
      <c r="AW539" s="2234"/>
      <c r="AX539" s="2234"/>
      <c r="AY539" s="2234"/>
      <c r="AZ539" s="2234"/>
      <c r="BA539" s="2234"/>
      <c r="BB539" s="2234"/>
      <c r="BC539" s="2234"/>
      <c r="BD539" s="2234"/>
      <c r="BE539" s="2234"/>
      <c r="BF539" s="2234"/>
    </row>
    <row r="540" spans="1:58" ht="54.75" customHeight="1">
      <c r="A540" s="2234"/>
      <c r="B540" s="2234"/>
      <c r="C540" s="2234"/>
      <c r="D540" s="2234"/>
      <c r="E540" s="2234"/>
      <c r="F540" s="2234"/>
      <c r="G540" s="2234"/>
      <c r="H540" s="2234"/>
      <c r="I540" s="2234"/>
      <c r="J540" s="2234"/>
      <c r="K540" s="2234"/>
      <c r="L540" s="2234"/>
      <c r="M540" s="2234"/>
      <c r="N540" s="2234"/>
      <c r="O540" s="2234"/>
      <c r="P540" s="2062"/>
      <c r="Q540" s="2234"/>
      <c r="R540" s="2234"/>
      <c r="S540" s="2234"/>
      <c r="T540" s="2234"/>
      <c r="U540" s="2234"/>
      <c r="V540" s="2234"/>
      <c r="W540" s="2234"/>
      <c r="X540" s="2234"/>
      <c r="Y540" s="2234"/>
      <c r="Z540" s="2234"/>
      <c r="AA540" s="2234"/>
      <c r="AB540" s="2234"/>
      <c r="AC540" s="2234"/>
      <c r="AD540" s="2234"/>
      <c r="AE540" s="2234"/>
      <c r="AF540" s="2234"/>
      <c r="AG540" s="2234"/>
      <c r="AH540" s="2234"/>
      <c r="AI540" s="2234"/>
      <c r="AJ540" s="2234"/>
      <c r="AK540" s="2234"/>
      <c r="AL540" s="2234"/>
      <c r="AM540" s="2234"/>
      <c r="AN540" s="2234"/>
      <c r="AO540" s="2234"/>
      <c r="AP540" s="2234"/>
      <c r="AQ540" s="2234"/>
      <c r="AR540" s="2234"/>
      <c r="AS540" s="2234"/>
      <c r="AT540" s="2234"/>
      <c r="AU540" s="2234"/>
      <c r="AV540" s="2234"/>
      <c r="AW540" s="2234"/>
      <c r="AX540" s="2234"/>
      <c r="AY540" s="2234"/>
      <c r="AZ540" s="2234"/>
      <c r="BA540" s="2234"/>
      <c r="BB540" s="2234"/>
      <c r="BC540" s="2234"/>
      <c r="BD540" s="2234"/>
      <c r="BE540" s="2234"/>
      <c r="BF540" s="2234"/>
    </row>
    <row r="541" spans="1:58" ht="54.75" customHeight="1">
      <c r="A541" s="2234"/>
      <c r="B541" s="2234"/>
      <c r="C541" s="2234"/>
      <c r="D541" s="2234"/>
      <c r="E541" s="2234"/>
      <c r="F541" s="2234"/>
      <c r="G541" s="2234"/>
      <c r="H541" s="2234"/>
      <c r="I541" s="2234"/>
      <c r="J541" s="2234"/>
      <c r="K541" s="2234"/>
      <c r="L541" s="2234"/>
      <c r="M541" s="2234"/>
      <c r="N541" s="2234"/>
      <c r="O541" s="2234"/>
      <c r="P541" s="2062"/>
      <c r="Q541" s="2234"/>
      <c r="R541" s="2234"/>
      <c r="S541" s="2234"/>
      <c r="T541" s="2234"/>
      <c r="U541" s="2234"/>
      <c r="V541" s="2234"/>
      <c r="W541" s="2234"/>
      <c r="X541" s="2234"/>
      <c r="Y541" s="2234"/>
      <c r="Z541" s="2234"/>
      <c r="AA541" s="2234"/>
      <c r="AB541" s="2234"/>
      <c r="AC541" s="2234"/>
      <c r="AD541" s="2234"/>
      <c r="AE541" s="2234"/>
      <c r="AF541" s="2234"/>
      <c r="AG541" s="2234"/>
      <c r="AH541" s="2234"/>
      <c r="AI541" s="2234"/>
      <c r="AJ541" s="2234"/>
      <c r="AK541" s="2234"/>
      <c r="AL541" s="2234"/>
      <c r="AM541" s="2234"/>
      <c r="AN541" s="2234"/>
      <c r="AO541" s="2234"/>
      <c r="AP541" s="2234"/>
      <c r="AQ541" s="2234"/>
      <c r="AR541" s="2234"/>
      <c r="AS541" s="2234"/>
      <c r="AT541" s="2234"/>
      <c r="AU541" s="2234"/>
      <c r="AV541" s="2234"/>
      <c r="AW541" s="2234"/>
      <c r="AX541" s="2234"/>
      <c r="AY541" s="2234"/>
      <c r="AZ541" s="2234"/>
      <c r="BA541" s="2234"/>
      <c r="BB541" s="2234"/>
      <c r="BC541" s="2234"/>
      <c r="BD541" s="2234"/>
      <c r="BE541" s="2234"/>
      <c r="BF541" s="2234"/>
    </row>
    <row r="542" spans="1:58" ht="54.75" customHeight="1">
      <c r="A542" s="2234"/>
      <c r="B542" s="2234"/>
      <c r="C542" s="2234"/>
      <c r="D542" s="2234"/>
      <c r="E542" s="2234"/>
      <c r="F542" s="2234"/>
      <c r="G542" s="2234"/>
      <c r="H542" s="2234"/>
      <c r="I542" s="2234"/>
      <c r="J542" s="2234"/>
      <c r="K542" s="2234"/>
      <c r="L542" s="2234"/>
      <c r="M542" s="2234"/>
      <c r="N542" s="2234"/>
      <c r="O542" s="2234"/>
      <c r="P542" s="2062"/>
      <c r="Q542" s="2234"/>
      <c r="R542" s="2234"/>
      <c r="S542" s="2234"/>
      <c r="T542" s="2234"/>
      <c r="U542" s="2234"/>
      <c r="V542" s="2234"/>
      <c r="W542" s="2234"/>
      <c r="X542" s="2234"/>
      <c r="Y542" s="2234"/>
      <c r="Z542" s="2234"/>
      <c r="AA542" s="2234"/>
      <c r="AB542" s="2234"/>
      <c r="AC542" s="2234"/>
      <c r="AD542" s="2234"/>
      <c r="AE542" s="2234"/>
      <c r="AF542" s="2234"/>
      <c r="AG542" s="2234"/>
      <c r="AH542" s="2234"/>
      <c r="AI542" s="2234"/>
      <c r="AJ542" s="2234"/>
      <c r="AK542" s="2234"/>
      <c r="AL542" s="2234"/>
      <c r="AM542" s="2234"/>
      <c r="AN542" s="2234"/>
      <c r="AO542" s="2234"/>
      <c r="AP542" s="2234"/>
      <c r="AQ542" s="2234"/>
      <c r="AR542" s="2234"/>
      <c r="AS542" s="2234"/>
      <c r="AT542" s="2234"/>
      <c r="AU542" s="2234"/>
      <c r="AV542" s="2234"/>
      <c r="AW542" s="2234"/>
      <c r="AX542" s="2234"/>
      <c r="AY542" s="2234"/>
      <c r="AZ542" s="2234"/>
      <c r="BA542" s="2234"/>
      <c r="BB542" s="2234"/>
      <c r="BC542" s="2234"/>
      <c r="BD542" s="2234"/>
      <c r="BE542" s="2234"/>
      <c r="BF542" s="2234"/>
    </row>
    <row r="543" spans="1:58" ht="54.75" customHeight="1">
      <c r="A543" s="2234"/>
      <c r="B543" s="2234"/>
      <c r="C543" s="2234"/>
      <c r="D543" s="2234"/>
      <c r="E543" s="2234"/>
      <c r="F543" s="2234"/>
      <c r="G543" s="2234"/>
      <c r="H543" s="2234"/>
      <c r="I543" s="2234"/>
      <c r="J543" s="2234"/>
      <c r="K543" s="2234"/>
      <c r="L543" s="2234"/>
      <c r="M543" s="2234"/>
      <c r="N543" s="2234"/>
      <c r="O543" s="2234"/>
      <c r="P543" s="2062"/>
      <c r="Q543" s="2234"/>
      <c r="R543" s="2234"/>
      <c r="S543" s="2234"/>
      <c r="T543" s="2234"/>
      <c r="U543" s="2234"/>
      <c r="V543" s="2234"/>
      <c r="W543" s="2234"/>
      <c r="X543" s="2234"/>
      <c r="Y543" s="2234"/>
      <c r="Z543" s="2234"/>
      <c r="AA543" s="2234"/>
      <c r="AB543" s="2234"/>
      <c r="AC543" s="2234"/>
      <c r="AD543" s="2234"/>
      <c r="AE543" s="2234"/>
      <c r="AF543" s="2234"/>
      <c r="AG543" s="2234"/>
      <c r="AH543" s="2234"/>
      <c r="AI543" s="2234"/>
      <c r="AJ543" s="2234"/>
      <c r="AK543" s="2234"/>
      <c r="AL543" s="2234"/>
      <c r="AM543" s="2234"/>
      <c r="AN543" s="2234"/>
      <c r="AO543" s="2234"/>
      <c r="AP543" s="2234"/>
      <c r="AQ543" s="2234"/>
      <c r="AR543" s="2234"/>
      <c r="AS543" s="2234"/>
      <c r="AT543" s="2234"/>
      <c r="AU543" s="2234"/>
      <c r="AV543" s="2234"/>
      <c r="AW543" s="2234"/>
      <c r="AX543" s="2234"/>
      <c r="AY543" s="2234"/>
      <c r="AZ543" s="2234"/>
      <c r="BA543" s="2234"/>
      <c r="BB543" s="2234"/>
      <c r="BC543" s="2234"/>
      <c r="BD543" s="2234"/>
      <c r="BE543" s="2234"/>
      <c r="BF543" s="2234"/>
    </row>
    <row r="544" spans="1:58" ht="54.75" customHeight="1">
      <c r="A544" s="2234"/>
      <c r="B544" s="2234"/>
      <c r="C544" s="2234"/>
      <c r="D544" s="2234"/>
      <c r="E544" s="2234"/>
      <c r="F544" s="2234"/>
      <c r="G544" s="2234"/>
      <c r="H544" s="2234"/>
      <c r="I544" s="2234"/>
      <c r="J544" s="2234"/>
      <c r="K544" s="2234"/>
      <c r="L544" s="2234"/>
      <c r="M544" s="2234"/>
      <c r="N544" s="2234"/>
      <c r="O544" s="2234"/>
      <c r="P544" s="2062"/>
      <c r="Q544" s="2234"/>
      <c r="R544" s="2234"/>
      <c r="S544" s="2234"/>
      <c r="T544" s="2234"/>
      <c r="U544" s="2234"/>
      <c r="V544" s="2234"/>
      <c r="W544" s="2234"/>
      <c r="X544" s="2234"/>
      <c r="Y544" s="2234"/>
      <c r="Z544" s="2234"/>
      <c r="AA544" s="2234"/>
      <c r="AB544" s="2234"/>
      <c r="AC544" s="2234"/>
      <c r="AD544" s="2234"/>
      <c r="AE544" s="2234"/>
      <c r="AF544" s="2234"/>
      <c r="AG544" s="2234"/>
      <c r="AH544" s="2234"/>
      <c r="AI544" s="2234"/>
      <c r="AJ544" s="2234"/>
      <c r="AK544" s="2234"/>
      <c r="AL544" s="2234"/>
      <c r="AM544" s="2234"/>
      <c r="AN544" s="2234"/>
      <c r="AO544" s="2234"/>
      <c r="AP544" s="2234"/>
      <c r="AQ544" s="2234"/>
      <c r="AR544" s="2234"/>
      <c r="AS544" s="2234"/>
      <c r="AT544" s="2234"/>
      <c r="AU544" s="2234"/>
      <c r="AV544" s="2234"/>
      <c r="AW544" s="2234"/>
      <c r="AX544" s="2234"/>
      <c r="AY544" s="2234"/>
      <c r="AZ544" s="2234"/>
      <c r="BA544" s="2234"/>
      <c r="BB544" s="2234"/>
      <c r="BC544" s="2234"/>
      <c r="BD544" s="2234"/>
      <c r="BE544" s="2234"/>
      <c r="BF544" s="2234"/>
    </row>
    <row r="545" spans="1:58" ht="54.75" customHeight="1">
      <c r="A545" s="2234"/>
      <c r="B545" s="2234"/>
      <c r="C545" s="2234"/>
      <c r="D545" s="2234"/>
      <c r="E545" s="2234"/>
      <c r="F545" s="2234"/>
      <c r="G545" s="2234"/>
      <c r="H545" s="2234"/>
      <c r="I545" s="2234"/>
      <c r="J545" s="2234"/>
      <c r="K545" s="2234"/>
      <c r="L545" s="2234"/>
      <c r="M545" s="2234"/>
      <c r="N545" s="2234"/>
      <c r="O545" s="2234"/>
      <c r="P545" s="2062"/>
      <c r="Q545" s="2234"/>
      <c r="R545" s="2234"/>
      <c r="S545" s="2234"/>
      <c r="T545" s="2234"/>
      <c r="U545" s="2234"/>
      <c r="V545" s="2234"/>
      <c r="W545" s="2234"/>
      <c r="X545" s="2234"/>
      <c r="Y545" s="2234"/>
      <c r="Z545" s="2234"/>
      <c r="AA545" s="2234"/>
      <c r="AB545" s="2234"/>
      <c r="AC545" s="2234"/>
      <c r="AD545" s="2234"/>
      <c r="AE545" s="2234"/>
      <c r="AF545" s="2234"/>
      <c r="AG545" s="2234"/>
      <c r="AH545" s="2234"/>
      <c r="AI545" s="2234"/>
      <c r="AJ545" s="2234"/>
      <c r="AK545" s="2234"/>
      <c r="AL545" s="2234"/>
      <c r="AM545" s="2234"/>
      <c r="AN545" s="2234"/>
      <c r="AO545" s="2234"/>
      <c r="AP545" s="2234"/>
      <c r="AQ545" s="2234"/>
      <c r="AR545" s="2234"/>
      <c r="AS545" s="2234"/>
      <c r="AT545" s="2234"/>
      <c r="AU545" s="2234"/>
      <c r="AV545" s="2234"/>
      <c r="AW545" s="2234"/>
      <c r="AX545" s="2234"/>
      <c r="AY545" s="2234"/>
      <c r="AZ545" s="2234"/>
      <c r="BA545" s="2234"/>
      <c r="BB545" s="2234"/>
      <c r="BC545" s="2234"/>
      <c r="BD545" s="2234"/>
      <c r="BE545" s="2234"/>
      <c r="BF545" s="2234"/>
    </row>
    <row r="546" spans="1:58" ht="54.75" customHeight="1">
      <c r="A546" s="2234"/>
      <c r="B546" s="2234"/>
      <c r="C546" s="2234"/>
      <c r="D546" s="2234"/>
      <c r="E546" s="2234"/>
      <c r="F546" s="2234"/>
      <c r="G546" s="2234"/>
      <c r="H546" s="2234"/>
      <c r="I546" s="2234"/>
      <c r="J546" s="2234"/>
      <c r="K546" s="2234"/>
      <c r="L546" s="2234"/>
      <c r="M546" s="2234"/>
      <c r="N546" s="2234"/>
      <c r="O546" s="2234"/>
      <c r="P546" s="2062"/>
      <c r="Q546" s="2234"/>
      <c r="R546" s="2234"/>
      <c r="S546" s="2234"/>
      <c r="T546" s="2234"/>
      <c r="U546" s="2234"/>
      <c r="V546" s="2234"/>
      <c r="W546" s="2234"/>
      <c r="X546" s="2234"/>
      <c r="Y546" s="2234"/>
      <c r="Z546" s="2234"/>
      <c r="AA546" s="2234"/>
      <c r="AB546" s="2234"/>
      <c r="AC546" s="2234"/>
      <c r="AD546" s="2234"/>
      <c r="AE546" s="2234"/>
      <c r="AF546" s="2234"/>
      <c r="AG546" s="2234"/>
      <c r="AH546" s="2234"/>
      <c r="AI546" s="2234"/>
      <c r="AJ546" s="2234"/>
      <c r="AK546" s="2234"/>
      <c r="AL546" s="2234"/>
      <c r="AM546" s="2234"/>
      <c r="AN546" s="2234"/>
      <c r="AO546" s="2234"/>
      <c r="AP546" s="2234"/>
      <c r="AQ546" s="2234"/>
      <c r="AR546" s="2234"/>
      <c r="AS546" s="2234"/>
      <c r="AT546" s="2234"/>
      <c r="AU546" s="2234"/>
      <c r="AV546" s="2234"/>
      <c r="AW546" s="2234"/>
      <c r="AX546" s="2234"/>
      <c r="AY546" s="2234"/>
      <c r="AZ546" s="2234"/>
      <c r="BA546" s="2234"/>
      <c r="BB546" s="2234"/>
      <c r="BC546" s="2234"/>
      <c r="BD546" s="2234"/>
      <c r="BE546" s="2234"/>
      <c r="BF546" s="2234"/>
    </row>
    <row r="547" spans="1:58" ht="54.75" customHeight="1">
      <c r="A547" s="2234"/>
      <c r="B547" s="2234"/>
      <c r="C547" s="2234"/>
      <c r="D547" s="2234"/>
      <c r="E547" s="2234"/>
      <c r="F547" s="2234"/>
      <c r="G547" s="2234"/>
      <c r="H547" s="2234"/>
      <c r="I547" s="2234"/>
      <c r="J547" s="2234"/>
      <c r="K547" s="2234"/>
      <c r="L547" s="2234"/>
      <c r="M547" s="2234"/>
      <c r="N547" s="2234"/>
      <c r="O547" s="2234"/>
      <c r="P547" s="2062"/>
      <c r="Q547" s="2234"/>
      <c r="R547" s="2234"/>
      <c r="S547" s="2234"/>
      <c r="T547" s="2234"/>
      <c r="U547" s="2234"/>
      <c r="V547" s="2234"/>
      <c r="W547" s="2234"/>
      <c r="X547" s="2234"/>
      <c r="Y547" s="2234"/>
      <c r="Z547" s="2234"/>
      <c r="AA547" s="2234"/>
      <c r="AB547" s="2234"/>
      <c r="AC547" s="2234"/>
      <c r="AD547" s="2234"/>
      <c r="AE547" s="2234"/>
      <c r="AF547" s="2234"/>
      <c r="AG547" s="2234"/>
      <c r="AH547" s="2234"/>
      <c r="AI547" s="2234"/>
      <c r="AJ547" s="2234"/>
      <c r="AK547" s="2234"/>
      <c r="AL547" s="2234"/>
      <c r="AM547" s="2234"/>
      <c r="AN547" s="2234"/>
      <c r="AO547" s="2234"/>
      <c r="AP547" s="2234"/>
      <c r="AQ547" s="2234"/>
      <c r="AR547" s="2234"/>
      <c r="AS547" s="2234"/>
      <c r="AT547" s="2234"/>
      <c r="AU547" s="2234"/>
      <c r="AV547" s="2234"/>
      <c r="AW547" s="2234"/>
      <c r="AX547" s="2234"/>
      <c r="AY547" s="2234"/>
      <c r="AZ547" s="2234"/>
      <c r="BA547" s="2234"/>
      <c r="BB547" s="2234"/>
      <c r="BC547" s="2234"/>
      <c r="BD547" s="2234"/>
      <c r="BE547" s="2234"/>
      <c r="BF547" s="2234"/>
    </row>
    <row r="548" spans="1:58" ht="54.75" customHeight="1">
      <c r="A548" s="2234"/>
      <c r="B548" s="2234"/>
      <c r="C548" s="2234"/>
      <c r="D548" s="2234"/>
      <c r="E548" s="2234"/>
      <c r="F548" s="2234"/>
      <c r="G548" s="2234"/>
      <c r="H548" s="2234"/>
      <c r="I548" s="2234"/>
      <c r="J548" s="2234"/>
      <c r="K548" s="2234"/>
      <c r="L548" s="2234"/>
      <c r="M548" s="2234"/>
      <c r="N548" s="2234"/>
      <c r="O548" s="2234"/>
      <c r="P548" s="2062"/>
      <c r="Q548" s="2234"/>
      <c r="R548" s="2234"/>
      <c r="S548" s="2234"/>
      <c r="T548" s="2234"/>
      <c r="U548" s="2234"/>
      <c r="V548" s="2234"/>
      <c r="W548" s="2234"/>
      <c r="X548" s="2234"/>
      <c r="Y548" s="2234"/>
      <c r="Z548" s="2234"/>
      <c r="AA548" s="2234"/>
      <c r="AB548" s="2234"/>
      <c r="AC548" s="2234"/>
      <c r="AD548" s="2234"/>
      <c r="AE548" s="2234"/>
      <c r="AF548" s="2234"/>
      <c r="AG548" s="2234"/>
      <c r="AH548" s="2234"/>
      <c r="AI548" s="2234"/>
      <c r="AJ548" s="2234"/>
      <c r="AK548" s="2234"/>
      <c r="AL548" s="2234"/>
      <c r="AM548" s="2234"/>
      <c r="AN548" s="2234"/>
      <c r="AO548" s="2234"/>
      <c r="AP548" s="2234"/>
      <c r="AQ548" s="2234"/>
      <c r="AR548" s="2234"/>
      <c r="AS548" s="2234"/>
      <c r="AT548" s="2234"/>
      <c r="AU548" s="2234"/>
      <c r="AV548" s="2234"/>
      <c r="AW548" s="2234"/>
      <c r="AX548" s="2234"/>
      <c r="AY548" s="2234"/>
      <c r="AZ548" s="2234"/>
      <c r="BA548" s="2234"/>
      <c r="BB548" s="2234"/>
      <c r="BC548" s="2234"/>
      <c r="BD548" s="2234"/>
      <c r="BE548" s="2234"/>
      <c r="BF548" s="2234"/>
    </row>
    <row r="549" spans="1:58" ht="54.75" customHeight="1">
      <c r="A549" s="2234"/>
      <c r="B549" s="2234"/>
      <c r="C549" s="2234"/>
      <c r="D549" s="2234"/>
      <c r="E549" s="2234"/>
      <c r="F549" s="2234"/>
      <c r="G549" s="2234"/>
      <c r="H549" s="2234"/>
      <c r="I549" s="2234"/>
      <c r="J549" s="2234"/>
      <c r="K549" s="2234"/>
      <c r="L549" s="2234"/>
      <c r="M549" s="2234"/>
      <c r="N549" s="2234"/>
      <c r="O549" s="2234"/>
      <c r="P549" s="2062"/>
      <c r="Q549" s="2234"/>
      <c r="R549" s="2234"/>
      <c r="S549" s="2234"/>
      <c r="T549" s="2234"/>
      <c r="U549" s="2234"/>
      <c r="V549" s="2234"/>
      <c r="W549" s="2234"/>
      <c r="X549" s="2234"/>
      <c r="Y549" s="2234"/>
      <c r="Z549" s="2234"/>
      <c r="AA549" s="2234"/>
      <c r="AB549" s="2234"/>
      <c r="AC549" s="2234"/>
      <c r="AD549" s="2234"/>
      <c r="AE549" s="2234"/>
      <c r="AF549" s="2234"/>
      <c r="AG549" s="2234"/>
      <c r="AH549" s="2234"/>
      <c r="AI549" s="2234"/>
      <c r="AJ549" s="2234"/>
      <c r="AK549" s="2234"/>
      <c r="AL549" s="2234"/>
      <c r="AM549" s="2234"/>
      <c r="AN549" s="2234"/>
      <c r="AO549" s="2234"/>
      <c r="AP549" s="2234"/>
      <c r="AQ549" s="2234"/>
      <c r="AR549" s="2234"/>
      <c r="AS549" s="2234"/>
      <c r="AT549" s="2234"/>
      <c r="AU549" s="2234"/>
      <c r="AV549" s="2234"/>
      <c r="AW549" s="2234"/>
      <c r="AX549" s="2234"/>
      <c r="AY549" s="2234"/>
      <c r="AZ549" s="2234"/>
      <c r="BA549" s="2234"/>
      <c r="BB549" s="2234"/>
      <c r="BC549" s="2234"/>
      <c r="BD549" s="2234"/>
      <c r="BE549" s="2234"/>
      <c r="BF549" s="2234"/>
    </row>
    <row r="550" spans="1:58" ht="54.75" customHeight="1">
      <c r="A550" s="2234"/>
      <c r="B550" s="2234"/>
      <c r="C550" s="2234"/>
      <c r="D550" s="2234"/>
      <c r="E550" s="2234"/>
      <c r="F550" s="2234"/>
      <c r="G550" s="2234"/>
      <c r="H550" s="2234"/>
      <c r="I550" s="2234"/>
      <c r="J550" s="2234"/>
      <c r="K550" s="2234"/>
      <c r="L550" s="2234"/>
      <c r="M550" s="2234"/>
      <c r="N550" s="2234"/>
      <c r="O550" s="2234"/>
      <c r="P550" s="2062"/>
      <c r="Q550" s="2234"/>
      <c r="R550" s="2234"/>
      <c r="S550" s="2234"/>
      <c r="T550" s="2234"/>
      <c r="U550" s="2234"/>
      <c r="V550" s="2234"/>
      <c r="W550" s="2234"/>
      <c r="X550" s="2234"/>
      <c r="Y550" s="2234"/>
      <c r="Z550" s="2234"/>
      <c r="AA550" s="2234"/>
      <c r="AB550" s="2234"/>
      <c r="AC550" s="2234"/>
      <c r="AD550" s="2234"/>
      <c r="AE550" s="2234"/>
      <c r="AF550" s="2234"/>
      <c r="AG550" s="2234"/>
      <c r="AH550" s="2234"/>
      <c r="AI550" s="2234"/>
      <c r="AJ550" s="2234"/>
      <c r="AK550" s="2234"/>
      <c r="AL550" s="2234"/>
      <c r="AM550" s="2234"/>
      <c r="AN550" s="2234"/>
      <c r="AO550" s="2234"/>
      <c r="AP550" s="2234"/>
      <c r="AQ550" s="2234"/>
      <c r="AR550" s="2234"/>
      <c r="AS550" s="2234"/>
      <c r="AT550" s="2234"/>
      <c r="AU550" s="2234"/>
      <c r="AV550" s="2234"/>
      <c r="AW550" s="2234"/>
      <c r="AX550" s="2234"/>
      <c r="AY550" s="2234"/>
      <c r="AZ550" s="2234"/>
      <c r="BA550" s="2234"/>
      <c r="BB550" s="2234"/>
      <c r="BC550" s="2234"/>
      <c r="BD550" s="2234"/>
      <c r="BE550" s="2234"/>
      <c r="BF550" s="2234"/>
    </row>
    <row r="551" spans="1:58" ht="54.75" customHeight="1">
      <c r="A551" s="2234"/>
      <c r="B551" s="2234"/>
      <c r="C551" s="2234"/>
      <c r="D551" s="2234"/>
      <c r="E551" s="2234"/>
      <c r="F551" s="2234"/>
      <c r="G551" s="2234"/>
      <c r="H551" s="2234"/>
      <c r="I551" s="2234"/>
      <c r="J551" s="2234"/>
      <c r="K551" s="2234"/>
      <c r="L551" s="2234"/>
      <c r="M551" s="2234"/>
      <c r="N551" s="2234"/>
      <c r="O551" s="2234"/>
      <c r="P551" s="2062"/>
      <c r="Q551" s="2234"/>
      <c r="R551" s="2234"/>
      <c r="S551" s="2234"/>
      <c r="T551" s="2234"/>
      <c r="U551" s="2234"/>
      <c r="V551" s="2234"/>
      <c r="W551" s="2234"/>
      <c r="X551" s="2234"/>
      <c r="Y551" s="2234"/>
      <c r="Z551" s="2234"/>
      <c r="AA551" s="2234"/>
      <c r="AB551" s="2234"/>
      <c r="AC551" s="2234"/>
      <c r="AD551" s="2234"/>
      <c r="AE551" s="2234"/>
      <c r="AF551" s="2234"/>
      <c r="AG551" s="2234"/>
      <c r="AH551" s="2234"/>
      <c r="AI551" s="2234"/>
      <c r="AJ551" s="2234"/>
      <c r="AK551" s="2234"/>
      <c r="AL551" s="2234"/>
      <c r="AM551" s="2234"/>
      <c r="AN551" s="2234"/>
      <c r="AO551" s="2234"/>
      <c r="AP551" s="2234"/>
      <c r="AQ551" s="2234"/>
      <c r="AR551" s="2234"/>
      <c r="AS551" s="2234"/>
      <c r="AT551" s="2234"/>
      <c r="AU551" s="2234"/>
      <c r="AV551" s="2234"/>
      <c r="AW551" s="2234"/>
      <c r="AX551" s="2234"/>
      <c r="AY551" s="2234"/>
      <c r="AZ551" s="2234"/>
      <c r="BA551" s="2234"/>
      <c r="BB551" s="2234"/>
      <c r="BC551" s="2234"/>
      <c r="BD551" s="2234"/>
      <c r="BE551" s="2234"/>
      <c r="BF551" s="2234"/>
    </row>
    <row r="552" spans="1:58" ht="54.75" customHeight="1">
      <c r="A552" s="2234"/>
      <c r="B552" s="2234"/>
      <c r="C552" s="2234"/>
      <c r="D552" s="2234"/>
      <c r="E552" s="2234"/>
      <c r="F552" s="2234"/>
      <c r="G552" s="2234"/>
      <c r="H552" s="2234"/>
      <c r="I552" s="2234"/>
      <c r="J552" s="2234"/>
      <c r="K552" s="2234"/>
      <c r="L552" s="2234"/>
      <c r="M552" s="2234"/>
      <c r="N552" s="2234"/>
      <c r="O552" s="2234"/>
      <c r="P552" s="2062"/>
      <c r="Q552" s="2234"/>
      <c r="R552" s="2234"/>
      <c r="S552" s="2234"/>
      <c r="T552" s="2234"/>
      <c r="U552" s="2234"/>
      <c r="V552" s="2234"/>
      <c r="W552" s="2234"/>
      <c r="X552" s="2234"/>
      <c r="Y552" s="2234"/>
      <c r="Z552" s="2234"/>
      <c r="AA552" s="2234"/>
      <c r="AB552" s="2234"/>
      <c r="AC552" s="2234"/>
      <c r="AD552" s="2234"/>
      <c r="AE552" s="2234"/>
      <c r="AF552" s="2234"/>
      <c r="AG552" s="2234"/>
      <c r="AH552" s="2234"/>
      <c r="AI552" s="2234"/>
      <c r="AJ552" s="2234"/>
      <c r="AK552" s="2234"/>
      <c r="AL552" s="2234"/>
      <c r="AM552" s="2234"/>
      <c r="AN552" s="2234"/>
      <c r="AO552" s="2234"/>
      <c r="AP552" s="2234"/>
      <c r="AQ552" s="2234"/>
      <c r="AR552" s="2234"/>
      <c r="AS552" s="2234"/>
      <c r="AT552" s="2234"/>
      <c r="AU552" s="2234"/>
      <c r="AV552" s="2234"/>
      <c r="AW552" s="2234"/>
      <c r="AX552" s="2234"/>
      <c r="AY552" s="2234"/>
      <c r="AZ552" s="2234"/>
      <c r="BA552" s="2234"/>
      <c r="BB552" s="2234"/>
      <c r="BC552" s="2234"/>
      <c r="BD552" s="2234"/>
      <c r="BE552" s="2234"/>
      <c r="BF552" s="2234"/>
    </row>
    <row r="553" spans="1:58" ht="54.75" customHeight="1">
      <c r="A553" s="2234"/>
      <c r="B553" s="2234"/>
      <c r="C553" s="2234"/>
      <c r="D553" s="2234"/>
      <c r="E553" s="2234"/>
      <c r="F553" s="2234"/>
      <c r="G553" s="2234"/>
      <c r="H553" s="2234"/>
      <c r="I553" s="2234"/>
      <c r="J553" s="2234"/>
      <c r="K553" s="2234"/>
      <c r="L553" s="2234"/>
      <c r="M553" s="2234"/>
      <c r="N553" s="2234"/>
      <c r="O553" s="2234"/>
      <c r="P553" s="2062"/>
      <c r="Q553" s="2234"/>
      <c r="R553" s="2234"/>
      <c r="S553" s="2234"/>
      <c r="T553" s="2234"/>
      <c r="U553" s="2234"/>
      <c r="V553" s="2234"/>
      <c r="W553" s="2234"/>
      <c r="X553" s="2234"/>
      <c r="Y553" s="2234"/>
      <c r="Z553" s="2234"/>
      <c r="AA553" s="2234"/>
      <c r="AB553" s="2234"/>
      <c r="AC553" s="2234"/>
      <c r="AD553" s="2234"/>
      <c r="AE553" s="2234"/>
      <c r="AF553" s="2234"/>
      <c r="AG553" s="2234"/>
      <c r="AH553" s="2234"/>
      <c r="AI553" s="2234"/>
      <c r="AJ553" s="2234"/>
      <c r="AK553" s="2234"/>
      <c r="AL553" s="2234"/>
      <c r="AM553" s="2234"/>
      <c r="AN553" s="2234"/>
      <c r="AO553" s="2234"/>
      <c r="AP553" s="2234"/>
      <c r="AQ553" s="2234"/>
      <c r="AR553" s="2234"/>
      <c r="AS553" s="2234"/>
      <c r="AT553" s="2234"/>
      <c r="AU553" s="2234"/>
      <c r="AV553" s="2234"/>
      <c r="AW553" s="2234"/>
      <c r="AX553" s="2234"/>
      <c r="AY553" s="2234"/>
      <c r="AZ553" s="2234"/>
      <c r="BA553" s="2234"/>
      <c r="BB553" s="2234"/>
      <c r="BC553" s="2234"/>
      <c r="BD553" s="2234"/>
      <c r="BE553" s="2234"/>
      <c r="BF553" s="2234"/>
    </row>
    <row r="554" spans="1:58" ht="54.75" customHeight="1">
      <c r="A554" s="2234"/>
      <c r="B554" s="2234"/>
      <c r="C554" s="2234"/>
      <c r="D554" s="2234"/>
      <c r="E554" s="2234"/>
      <c r="F554" s="2234"/>
      <c r="G554" s="2234"/>
      <c r="H554" s="2234"/>
      <c r="I554" s="2234"/>
      <c r="J554" s="2234"/>
      <c r="K554" s="2234"/>
      <c r="L554" s="2234"/>
      <c r="M554" s="2234"/>
      <c r="N554" s="2234"/>
      <c r="O554" s="2234"/>
      <c r="P554" s="2062"/>
      <c r="Q554" s="2234"/>
      <c r="R554" s="2234"/>
      <c r="S554" s="2234"/>
      <c r="T554" s="2234"/>
      <c r="U554" s="2234"/>
      <c r="V554" s="2234"/>
      <c r="W554" s="2234"/>
      <c r="X554" s="2234"/>
      <c r="Y554" s="2234"/>
      <c r="Z554" s="2234"/>
      <c r="AA554" s="2234"/>
      <c r="AB554" s="2234"/>
      <c r="AC554" s="2234"/>
      <c r="AD554" s="2234"/>
      <c r="AE554" s="2234"/>
      <c r="AF554" s="2234"/>
      <c r="AG554" s="2234"/>
      <c r="AH554" s="2234"/>
      <c r="AI554" s="2234"/>
      <c r="AJ554" s="2234"/>
      <c r="AK554" s="2234"/>
      <c r="AL554" s="2234"/>
      <c r="AM554" s="2234"/>
      <c r="AN554" s="2234"/>
      <c r="AO554" s="2234"/>
      <c r="AP554" s="2234"/>
      <c r="AQ554" s="2234"/>
      <c r="AR554" s="2234"/>
      <c r="AS554" s="2234"/>
      <c r="AT554" s="2234"/>
      <c r="AU554" s="2234"/>
      <c r="AV554" s="2234"/>
      <c r="AW554" s="2234"/>
      <c r="AX554" s="2234"/>
      <c r="AY554" s="2234"/>
      <c r="AZ554" s="2234"/>
      <c r="BA554" s="2234"/>
      <c r="BB554" s="2234"/>
      <c r="BC554" s="2234"/>
      <c r="BD554" s="2234"/>
      <c r="BE554" s="2234"/>
      <c r="BF554" s="2234"/>
    </row>
    <row r="555" spans="1:58" ht="54.75" customHeight="1">
      <c r="A555" s="2234"/>
      <c r="B555" s="2234"/>
      <c r="C555" s="2234"/>
      <c r="D555" s="2234"/>
      <c r="E555" s="2234"/>
      <c r="F555" s="2234"/>
      <c r="G555" s="2234"/>
      <c r="H555" s="2234"/>
      <c r="I555" s="2234"/>
      <c r="J555" s="2234"/>
      <c r="K555" s="2234"/>
      <c r="L555" s="2234"/>
      <c r="M555" s="2234"/>
      <c r="N555" s="2234"/>
      <c r="O555" s="2234"/>
      <c r="P555" s="2062"/>
      <c r="Q555" s="2234"/>
      <c r="R555" s="2234"/>
      <c r="S555" s="2234"/>
      <c r="T555" s="2234"/>
      <c r="U555" s="2234"/>
      <c r="V555" s="2234"/>
      <c r="W555" s="2234"/>
      <c r="X555" s="2234"/>
      <c r="Y555" s="2234"/>
      <c r="Z555" s="2234"/>
      <c r="AA555" s="2234"/>
      <c r="AB555" s="2234"/>
      <c r="AC555" s="2234"/>
      <c r="AD555" s="2234"/>
      <c r="AE555" s="2234"/>
      <c r="AF555" s="2234"/>
      <c r="AG555" s="2234"/>
      <c r="AH555" s="2234"/>
      <c r="AI555" s="2234"/>
      <c r="AJ555" s="2234"/>
      <c r="AK555" s="2234"/>
      <c r="AL555" s="2234"/>
      <c r="AM555" s="2234"/>
      <c r="AN555" s="2234"/>
      <c r="AO555" s="2234"/>
      <c r="AP555" s="2234"/>
      <c r="AQ555" s="2234"/>
      <c r="AR555" s="2234"/>
      <c r="AS555" s="2234"/>
      <c r="AT555" s="2234"/>
      <c r="AU555" s="2234"/>
      <c r="AV555" s="2234"/>
      <c r="AW555" s="2234"/>
      <c r="AX555" s="2234"/>
      <c r="AY555" s="2234"/>
      <c r="AZ555" s="2234"/>
      <c r="BA555" s="2234"/>
      <c r="BB555" s="2234"/>
      <c r="BC555" s="2234"/>
      <c r="BD555" s="2234"/>
      <c r="BE555" s="2234"/>
      <c r="BF555" s="2234"/>
    </row>
    <row r="556" spans="1:58" ht="54.75" customHeight="1">
      <c r="A556" s="2234"/>
      <c r="B556" s="2234"/>
      <c r="C556" s="2234"/>
      <c r="D556" s="2234"/>
      <c r="E556" s="2234"/>
      <c r="F556" s="2234"/>
      <c r="G556" s="2234"/>
      <c r="H556" s="2234"/>
      <c r="I556" s="2234"/>
      <c r="J556" s="2234"/>
      <c r="K556" s="2234"/>
      <c r="L556" s="2234"/>
      <c r="M556" s="2234"/>
      <c r="N556" s="2234"/>
      <c r="O556" s="2234"/>
      <c r="P556" s="2062"/>
      <c r="Q556" s="2234"/>
      <c r="R556" s="2234"/>
      <c r="S556" s="2234"/>
      <c r="T556" s="2234"/>
      <c r="U556" s="2234"/>
      <c r="V556" s="2234"/>
      <c r="W556" s="2234"/>
      <c r="X556" s="2234"/>
      <c r="Y556" s="2234"/>
      <c r="Z556" s="2234"/>
      <c r="AA556" s="2234"/>
      <c r="AB556" s="2234"/>
      <c r="AC556" s="2234"/>
      <c r="AD556" s="2234"/>
      <c r="AE556" s="2234"/>
      <c r="AF556" s="2234"/>
      <c r="AG556" s="2234"/>
      <c r="AH556" s="2234"/>
      <c r="AI556" s="2234"/>
      <c r="AJ556" s="2234"/>
      <c r="AK556" s="2234"/>
      <c r="AL556" s="2234"/>
      <c r="AM556" s="2234"/>
      <c r="AN556" s="2234"/>
      <c r="AO556" s="2234"/>
      <c r="AP556" s="2234"/>
      <c r="AQ556" s="2234"/>
      <c r="AR556" s="2234"/>
      <c r="AS556" s="2234"/>
      <c r="AT556" s="2234"/>
      <c r="AU556" s="2234"/>
      <c r="AV556" s="2234"/>
      <c r="AW556" s="2234"/>
      <c r="AX556" s="2234"/>
      <c r="AY556" s="2234"/>
      <c r="AZ556" s="2234"/>
      <c r="BA556" s="2234"/>
      <c r="BB556" s="2234"/>
      <c r="BC556" s="2234"/>
      <c r="BD556" s="2234"/>
      <c r="BE556" s="2234"/>
      <c r="BF556" s="2234"/>
    </row>
    <row r="557" spans="1:58" ht="54.75" customHeight="1">
      <c r="A557" s="2234"/>
      <c r="B557" s="2234"/>
      <c r="C557" s="2234"/>
      <c r="D557" s="2234"/>
      <c r="E557" s="2234"/>
      <c r="F557" s="2234"/>
      <c r="G557" s="2234"/>
      <c r="H557" s="2234"/>
      <c r="I557" s="2234"/>
      <c r="J557" s="2234"/>
      <c r="K557" s="2234"/>
      <c r="L557" s="2234"/>
      <c r="M557" s="2234"/>
      <c r="N557" s="2234"/>
      <c r="O557" s="2234"/>
      <c r="P557" s="2062"/>
      <c r="Q557" s="2234"/>
      <c r="R557" s="2234"/>
      <c r="S557" s="2234"/>
      <c r="T557" s="2234"/>
      <c r="U557" s="2234"/>
      <c r="V557" s="2234"/>
      <c r="W557" s="2234"/>
      <c r="X557" s="2234"/>
      <c r="Y557" s="2234"/>
      <c r="Z557" s="2234"/>
      <c r="AA557" s="2234"/>
      <c r="AB557" s="2234"/>
      <c r="AC557" s="2234"/>
      <c r="AD557" s="2234"/>
      <c r="AE557" s="2234"/>
      <c r="AF557" s="2234"/>
      <c r="AG557" s="2234"/>
      <c r="AH557" s="2234"/>
      <c r="AI557" s="2234"/>
      <c r="AJ557" s="2234"/>
      <c r="AK557" s="2234"/>
      <c r="AL557" s="2234"/>
      <c r="AM557" s="2234"/>
      <c r="AN557" s="2234"/>
      <c r="AO557" s="2234"/>
      <c r="AP557" s="2234"/>
      <c r="AQ557" s="2234"/>
      <c r="AR557" s="2234"/>
      <c r="AS557" s="2234"/>
      <c r="AT557" s="2234"/>
      <c r="AU557" s="2234"/>
      <c r="AV557" s="2234"/>
      <c r="AW557" s="2234"/>
      <c r="AX557" s="2234"/>
      <c r="AY557" s="2234"/>
      <c r="AZ557" s="2234"/>
      <c r="BA557" s="2234"/>
      <c r="BB557" s="2234"/>
      <c r="BC557" s="2234"/>
      <c r="BD557" s="2234"/>
      <c r="BE557" s="2234"/>
      <c r="BF557" s="2234"/>
    </row>
    <row r="558" spans="1:58" ht="54.75" customHeight="1">
      <c r="A558" s="2234"/>
      <c r="B558" s="2234"/>
      <c r="C558" s="2234"/>
      <c r="D558" s="2234"/>
      <c r="E558" s="2234"/>
      <c r="F558" s="2234"/>
      <c r="G558" s="2234"/>
      <c r="H558" s="2234"/>
      <c r="I558" s="2234"/>
      <c r="J558" s="2234"/>
      <c r="K558" s="2234"/>
      <c r="L558" s="2234"/>
      <c r="M558" s="2234"/>
      <c r="N558" s="2234"/>
      <c r="O558" s="2234"/>
      <c r="P558" s="2062"/>
      <c r="Q558" s="2234"/>
      <c r="R558" s="2234"/>
      <c r="S558" s="2234"/>
      <c r="T558" s="2234"/>
      <c r="U558" s="2234"/>
      <c r="V558" s="2234"/>
      <c r="W558" s="2234"/>
      <c r="X558" s="2234"/>
      <c r="Y558" s="2234"/>
      <c r="Z558" s="2234"/>
      <c r="AA558" s="2234"/>
      <c r="AB558" s="2234"/>
      <c r="AC558" s="2234"/>
      <c r="AD558" s="2234"/>
      <c r="AE558" s="2234"/>
      <c r="AF558" s="2234"/>
      <c r="AG558" s="2234"/>
      <c r="AH558" s="2234"/>
      <c r="AI558" s="2234"/>
      <c r="AJ558" s="2234"/>
      <c r="AK558" s="2234"/>
      <c r="AL558" s="2234"/>
      <c r="AM558" s="2234"/>
      <c r="AN558" s="2234"/>
      <c r="AO558" s="2234"/>
      <c r="AP558" s="2234"/>
      <c r="AQ558" s="2234"/>
      <c r="AR558" s="2234"/>
      <c r="AS558" s="2234"/>
      <c r="AT558" s="2234"/>
      <c r="AU558" s="2234"/>
      <c r="AV558" s="2234"/>
      <c r="AW558" s="2234"/>
      <c r="AX558" s="2234"/>
      <c r="AY558" s="2234"/>
      <c r="AZ558" s="2234"/>
      <c r="BA558" s="2234"/>
      <c r="BB558" s="2234"/>
      <c r="BC558" s="2234"/>
      <c r="BD558" s="2234"/>
      <c r="BE558" s="2234"/>
      <c r="BF558" s="2234"/>
    </row>
    <row r="559" spans="1:58" ht="54.75" customHeight="1">
      <c r="A559" s="2234"/>
      <c r="B559" s="2234"/>
      <c r="C559" s="2234"/>
      <c r="D559" s="2234"/>
      <c r="E559" s="2234"/>
      <c r="F559" s="2234"/>
      <c r="G559" s="2234"/>
      <c r="H559" s="2234"/>
      <c r="I559" s="2234"/>
      <c r="J559" s="2234"/>
      <c r="K559" s="2234"/>
      <c r="L559" s="2234"/>
      <c r="M559" s="2234"/>
      <c r="N559" s="2234"/>
      <c r="O559" s="2234"/>
      <c r="P559" s="2062"/>
      <c r="Q559" s="2234"/>
      <c r="R559" s="2234"/>
      <c r="S559" s="2234"/>
      <c r="T559" s="2234"/>
      <c r="U559" s="2234"/>
      <c r="V559" s="2234"/>
      <c r="W559" s="2234"/>
      <c r="X559" s="2234"/>
      <c r="Y559" s="2234"/>
      <c r="Z559" s="2234"/>
      <c r="AA559" s="2234"/>
      <c r="AB559" s="2234"/>
      <c r="AC559" s="2234"/>
      <c r="AD559" s="2234"/>
      <c r="AE559" s="2234"/>
      <c r="AF559" s="2234"/>
      <c r="AG559" s="2234"/>
      <c r="AH559" s="2234"/>
      <c r="AI559" s="2234"/>
      <c r="AJ559" s="2234"/>
      <c r="AK559" s="2234"/>
      <c r="AL559" s="2234"/>
      <c r="AM559" s="2234"/>
      <c r="AN559" s="2234"/>
      <c r="AO559" s="2234"/>
      <c r="AP559" s="2234"/>
      <c r="AQ559" s="2234"/>
      <c r="AR559" s="2234"/>
      <c r="AS559" s="2234"/>
      <c r="AT559" s="2234"/>
      <c r="AU559" s="2234"/>
      <c r="AV559" s="2234"/>
      <c r="AW559" s="2234"/>
      <c r="AX559" s="2234"/>
      <c r="AY559" s="2234"/>
      <c r="AZ559" s="2234"/>
      <c r="BA559" s="2234"/>
      <c r="BB559" s="2234"/>
      <c r="BC559" s="2234"/>
      <c r="BD559" s="2234"/>
      <c r="BE559" s="2234"/>
      <c r="BF559" s="2234"/>
    </row>
    <row r="560" spans="1:58" ht="54.75" customHeight="1">
      <c r="A560" s="2234"/>
      <c r="B560" s="2234"/>
      <c r="C560" s="2234"/>
      <c r="D560" s="2234"/>
      <c r="E560" s="2234"/>
      <c r="F560" s="2234"/>
      <c r="G560" s="2234"/>
      <c r="H560" s="2234"/>
      <c r="I560" s="2234"/>
      <c r="J560" s="2234"/>
      <c r="K560" s="2234"/>
      <c r="L560" s="2234"/>
      <c r="M560" s="2234"/>
      <c r="N560" s="2234"/>
      <c r="O560" s="2234"/>
      <c r="P560" s="2062"/>
      <c r="Q560" s="2234"/>
      <c r="R560" s="2234"/>
      <c r="S560" s="2234"/>
      <c r="T560" s="2234"/>
      <c r="U560" s="2234"/>
      <c r="V560" s="2234"/>
      <c r="W560" s="2234"/>
      <c r="X560" s="2234"/>
      <c r="Y560" s="2234"/>
      <c r="Z560" s="2234"/>
      <c r="AA560" s="2234"/>
      <c r="AB560" s="2234"/>
      <c r="AC560" s="2234"/>
      <c r="AD560" s="2234"/>
      <c r="AE560" s="2234"/>
      <c r="AF560" s="2234"/>
      <c r="AG560" s="2234"/>
      <c r="AH560" s="2234"/>
      <c r="AI560" s="2234"/>
      <c r="AJ560" s="2234"/>
      <c r="AK560" s="2234"/>
      <c r="AL560" s="2234"/>
      <c r="AM560" s="2234"/>
      <c r="AN560" s="2234"/>
      <c r="AO560" s="2234"/>
      <c r="AP560" s="2234"/>
      <c r="AQ560" s="2234"/>
      <c r="AR560" s="2234"/>
      <c r="AS560" s="2234"/>
      <c r="AT560" s="2234"/>
      <c r="AU560" s="2234"/>
      <c r="AV560" s="2234"/>
      <c r="AW560" s="2234"/>
      <c r="AX560" s="2234"/>
      <c r="AY560" s="2234"/>
      <c r="AZ560" s="2234"/>
      <c r="BA560" s="2234"/>
      <c r="BB560" s="2234"/>
      <c r="BC560" s="2234"/>
      <c r="BD560" s="2234"/>
      <c r="BE560" s="2234"/>
      <c r="BF560" s="2234"/>
    </row>
    <row r="561" spans="1:58" ht="54.75" customHeight="1">
      <c r="A561" s="2234"/>
      <c r="B561" s="2234"/>
      <c r="C561" s="2234"/>
      <c r="D561" s="2234"/>
      <c r="E561" s="2234"/>
      <c r="F561" s="2234"/>
      <c r="G561" s="2234"/>
      <c r="H561" s="2234"/>
      <c r="I561" s="2234"/>
      <c r="J561" s="2234"/>
      <c r="K561" s="2234"/>
      <c r="L561" s="2234"/>
      <c r="M561" s="2234"/>
      <c r="N561" s="2234"/>
      <c r="O561" s="2234"/>
      <c r="P561" s="2062"/>
      <c r="Q561" s="2234"/>
      <c r="R561" s="2234"/>
      <c r="S561" s="2234"/>
      <c r="T561" s="2234"/>
      <c r="U561" s="2234"/>
      <c r="V561" s="2234"/>
      <c r="W561" s="2234"/>
      <c r="X561" s="2234"/>
      <c r="Y561" s="2234"/>
      <c r="Z561" s="2234"/>
      <c r="AA561" s="2234"/>
      <c r="AB561" s="2234"/>
      <c r="AC561" s="2234"/>
      <c r="AD561" s="2234"/>
      <c r="AE561" s="2234"/>
      <c r="AF561" s="2234"/>
      <c r="AG561" s="2234"/>
      <c r="AH561" s="2234"/>
      <c r="AI561" s="2234"/>
      <c r="AJ561" s="2234"/>
      <c r="AK561" s="2234"/>
      <c r="AL561" s="2234"/>
      <c r="AM561" s="2234"/>
      <c r="AN561" s="2234"/>
      <c r="AO561" s="2234"/>
      <c r="AP561" s="2234"/>
      <c r="AQ561" s="2234"/>
      <c r="AR561" s="2234"/>
      <c r="AS561" s="2234"/>
      <c r="AT561" s="2234"/>
      <c r="AU561" s="2234"/>
      <c r="AV561" s="2234"/>
      <c r="AW561" s="2234"/>
      <c r="AX561" s="2234"/>
      <c r="AY561" s="2234"/>
      <c r="AZ561" s="2234"/>
      <c r="BA561" s="2234"/>
      <c r="BB561" s="2234"/>
      <c r="BC561" s="2234"/>
      <c r="BD561" s="2234"/>
      <c r="BE561" s="2234"/>
      <c r="BF561" s="2234"/>
    </row>
    <row r="562" spans="1:58" ht="54.75" customHeight="1">
      <c r="A562" s="2234"/>
      <c r="B562" s="2234"/>
      <c r="C562" s="2234"/>
      <c r="D562" s="2234"/>
      <c r="E562" s="2234"/>
      <c r="F562" s="2234"/>
      <c r="G562" s="2234"/>
      <c r="H562" s="2234"/>
      <c r="I562" s="2234"/>
      <c r="J562" s="2234"/>
      <c r="K562" s="2234"/>
      <c r="L562" s="2234"/>
      <c r="M562" s="2234"/>
      <c r="N562" s="2234"/>
      <c r="O562" s="2234"/>
      <c r="P562" s="2062"/>
      <c r="Q562" s="2234"/>
      <c r="R562" s="2234"/>
      <c r="S562" s="2234"/>
      <c r="T562" s="2234"/>
      <c r="U562" s="2234"/>
      <c r="V562" s="2234"/>
      <c r="W562" s="2234"/>
      <c r="X562" s="2234"/>
      <c r="Y562" s="2234"/>
      <c r="Z562" s="2234"/>
      <c r="AA562" s="2234"/>
      <c r="AB562" s="2234"/>
      <c r="AC562" s="2234"/>
      <c r="AD562" s="2234"/>
      <c r="AE562" s="2234"/>
      <c r="AF562" s="2234"/>
      <c r="AG562" s="2234"/>
      <c r="AH562" s="2234"/>
      <c r="AI562" s="2234"/>
      <c r="AJ562" s="2234"/>
      <c r="AK562" s="2234"/>
      <c r="AL562" s="2234"/>
      <c r="AM562" s="2234"/>
      <c r="AN562" s="2234"/>
      <c r="AO562" s="2234"/>
      <c r="AP562" s="2234"/>
      <c r="AQ562" s="2234"/>
      <c r="AR562" s="2234"/>
      <c r="AS562" s="2234"/>
      <c r="AT562" s="2234"/>
      <c r="AU562" s="2234"/>
      <c r="AV562" s="2234"/>
      <c r="AW562" s="2234"/>
      <c r="AX562" s="2234"/>
      <c r="AY562" s="2234"/>
      <c r="AZ562" s="2234"/>
      <c r="BA562" s="2234"/>
      <c r="BB562" s="2234"/>
      <c r="BC562" s="2234"/>
      <c r="BD562" s="2234"/>
      <c r="BE562" s="2234"/>
      <c r="BF562" s="2234"/>
    </row>
    <row r="563" spans="1:58" ht="54.75" customHeight="1">
      <c r="A563" s="2234"/>
      <c r="B563" s="2234"/>
      <c r="C563" s="2234"/>
      <c r="D563" s="2234"/>
      <c r="E563" s="2234"/>
      <c r="F563" s="2234"/>
      <c r="G563" s="2234"/>
      <c r="H563" s="2234"/>
      <c r="I563" s="2234"/>
      <c r="J563" s="2234"/>
      <c r="K563" s="2234"/>
      <c r="L563" s="2234"/>
      <c r="M563" s="2234"/>
      <c r="N563" s="2234"/>
      <c r="O563" s="2234"/>
      <c r="P563" s="2062"/>
      <c r="Q563" s="2234"/>
      <c r="R563" s="2234"/>
      <c r="S563" s="2234"/>
      <c r="T563" s="2234"/>
      <c r="U563" s="2234"/>
      <c r="V563" s="2234"/>
      <c r="W563" s="2234"/>
      <c r="X563" s="2234"/>
      <c r="Y563" s="2234"/>
      <c r="Z563" s="2234"/>
      <c r="AA563" s="2234"/>
      <c r="AB563" s="2234"/>
      <c r="AC563" s="2234"/>
      <c r="AD563" s="2234"/>
      <c r="AE563" s="2234"/>
      <c r="AF563" s="2234"/>
      <c r="AG563" s="2234"/>
      <c r="AH563" s="2234"/>
      <c r="AI563" s="2234"/>
      <c r="AJ563" s="2234"/>
      <c r="AK563" s="2234"/>
      <c r="AL563" s="2234"/>
      <c r="AM563" s="2234"/>
      <c r="AN563" s="2234"/>
      <c r="AO563" s="2234"/>
      <c r="AP563" s="2234"/>
      <c r="AQ563" s="2234"/>
      <c r="AR563" s="2234"/>
      <c r="AS563" s="2234"/>
      <c r="AT563" s="2234"/>
      <c r="AU563" s="2234"/>
      <c r="AV563" s="2234"/>
      <c r="AW563" s="2234"/>
      <c r="AX563" s="2234"/>
      <c r="AY563" s="2234"/>
      <c r="AZ563" s="2234"/>
      <c r="BA563" s="2234"/>
      <c r="BB563" s="2234"/>
      <c r="BC563" s="2234"/>
      <c r="BD563" s="2234"/>
      <c r="BE563" s="2234"/>
      <c r="BF563" s="2234"/>
    </row>
    <row r="564" spans="1:58" ht="54.75" customHeight="1">
      <c r="A564" s="2234"/>
      <c r="B564" s="2234"/>
      <c r="C564" s="2234"/>
      <c r="D564" s="2234"/>
      <c r="E564" s="2234"/>
      <c r="F564" s="2234"/>
      <c r="G564" s="2234"/>
      <c r="H564" s="2234"/>
      <c r="I564" s="2234"/>
      <c r="J564" s="2234"/>
      <c r="K564" s="2234"/>
      <c r="L564" s="2234"/>
      <c r="M564" s="2234"/>
      <c r="N564" s="2234"/>
      <c r="O564" s="2234"/>
      <c r="P564" s="2062"/>
      <c r="Q564" s="2234"/>
      <c r="R564" s="2234"/>
      <c r="S564" s="2234"/>
      <c r="T564" s="2234"/>
      <c r="U564" s="2234"/>
      <c r="V564" s="2234"/>
      <c r="W564" s="2234"/>
      <c r="X564" s="2234"/>
      <c r="Y564" s="2234"/>
      <c r="Z564" s="2234"/>
      <c r="AA564" s="2234"/>
      <c r="AB564" s="2234"/>
      <c r="AC564" s="2234"/>
      <c r="AD564" s="2234"/>
      <c r="AE564" s="2234"/>
      <c r="AF564" s="2234"/>
      <c r="AG564" s="2234"/>
      <c r="AH564" s="2234"/>
      <c r="AI564" s="2234"/>
      <c r="AJ564" s="2234"/>
      <c r="AK564" s="2234"/>
      <c r="AL564" s="2234"/>
      <c r="AM564" s="2234"/>
      <c r="AN564" s="2234"/>
      <c r="AO564" s="2234"/>
      <c r="AP564" s="2234"/>
      <c r="AQ564" s="2234"/>
      <c r="AR564" s="2234"/>
      <c r="AS564" s="2234"/>
      <c r="AT564" s="2234"/>
      <c r="AU564" s="2234"/>
      <c r="AV564" s="2234"/>
      <c r="AW564" s="2234"/>
      <c r="AX564" s="2234"/>
      <c r="AY564" s="2234"/>
      <c r="AZ564" s="2234"/>
      <c r="BA564" s="2234"/>
      <c r="BB564" s="2234"/>
      <c r="BC564" s="2234"/>
      <c r="BD564" s="2234"/>
      <c r="BE564" s="2234"/>
      <c r="BF564" s="2234"/>
    </row>
    <row r="565" spans="1:58" ht="54.75" customHeight="1">
      <c r="A565" s="2234"/>
      <c r="B565" s="2234"/>
      <c r="C565" s="2234"/>
      <c r="D565" s="2234"/>
      <c r="E565" s="2234"/>
      <c r="F565" s="2234"/>
      <c r="G565" s="2234"/>
      <c r="H565" s="2234"/>
      <c r="I565" s="2234"/>
      <c r="J565" s="2234"/>
      <c r="K565" s="2234"/>
      <c r="L565" s="2234"/>
      <c r="M565" s="2234"/>
      <c r="N565" s="2234"/>
      <c r="O565" s="2234"/>
      <c r="P565" s="2062"/>
      <c r="Q565" s="2234"/>
      <c r="R565" s="2234"/>
      <c r="S565" s="2234"/>
      <c r="T565" s="2234"/>
      <c r="U565" s="2234"/>
      <c r="V565" s="2234"/>
      <c r="W565" s="2234"/>
      <c r="X565" s="2234"/>
      <c r="Y565" s="2234"/>
      <c r="Z565" s="2234"/>
      <c r="AA565" s="2234"/>
      <c r="AB565" s="2234"/>
      <c r="AC565" s="2234"/>
      <c r="AD565" s="2234"/>
      <c r="AE565" s="2234"/>
      <c r="AF565" s="2234"/>
      <c r="AG565" s="2234"/>
      <c r="AH565" s="2234"/>
      <c r="AI565" s="2234"/>
      <c r="AJ565" s="2234"/>
      <c r="AK565" s="2234"/>
      <c r="AL565" s="2234"/>
      <c r="AM565" s="2234"/>
      <c r="AN565" s="2234"/>
      <c r="AO565" s="2234"/>
      <c r="AP565" s="2234"/>
      <c r="AQ565" s="2234"/>
      <c r="AR565" s="2234"/>
      <c r="AS565" s="2234"/>
      <c r="AT565" s="2234"/>
      <c r="AU565" s="2234"/>
      <c r="AV565" s="2234"/>
      <c r="AW565" s="2234"/>
      <c r="AX565" s="2234"/>
      <c r="AY565" s="2234"/>
      <c r="AZ565" s="2234"/>
      <c r="BA565" s="2234"/>
      <c r="BB565" s="2234"/>
      <c r="BC565" s="2234"/>
      <c r="BD565" s="2234"/>
      <c r="BE565" s="2234"/>
      <c r="BF565" s="2234"/>
    </row>
    <row r="566" spans="1:58" ht="54.75" customHeight="1">
      <c r="A566" s="2234"/>
      <c r="B566" s="2234"/>
      <c r="C566" s="2234"/>
      <c r="D566" s="2234"/>
      <c r="E566" s="2234"/>
      <c r="F566" s="2234"/>
      <c r="G566" s="2234"/>
      <c r="H566" s="2234"/>
      <c r="I566" s="2234"/>
      <c r="J566" s="2234"/>
      <c r="K566" s="2234"/>
      <c r="L566" s="2234"/>
      <c r="M566" s="2234"/>
      <c r="N566" s="2234"/>
      <c r="O566" s="2234"/>
      <c r="P566" s="2062"/>
      <c r="Q566" s="2234"/>
      <c r="R566" s="2234"/>
      <c r="S566" s="2234"/>
      <c r="T566" s="2234"/>
      <c r="U566" s="2234"/>
      <c r="V566" s="2234"/>
      <c r="W566" s="2234"/>
      <c r="X566" s="2234"/>
      <c r="Y566" s="2234"/>
      <c r="Z566" s="2234"/>
      <c r="AA566" s="2234"/>
      <c r="AB566" s="2234"/>
      <c r="AC566" s="2234"/>
      <c r="AD566" s="2234"/>
      <c r="AE566" s="2234"/>
      <c r="AF566" s="2234"/>
      <c r="AG566" s="2234"/>
      <c r="AH566" s="2234"/>
      <c r="AI566" s="2234"/>
      <c r="AJ566" s="2234"/>
      <c r="AK566" s="2234"/>
      <c r="AL566" s="2234"/>
      <c r="AM566" s="2234"/>
      <c r="AN566" s="2234"/>
      <c r="AO566" s="2234"/>
      <c r="AP566" s="2234"/>
      <c r="AQ566" s="2234"/>
      <c r="AR566" s="2234"/>
      <c r="AS566" s="2234"/>
      <c r="AT566" s="2234"/>
      <c r="AU566" s="2234"/>
      <c r="AV566" s="2234"/>
      <c r="AW566" s="2234"/>
      <c r="AX566" s="2234"/>
      <c r="AY566" s="2234"/>
      <c r="AZ566" s="2234"/>
      <c r="BA566" s="2234"/>
      <c r="BB566" s="2234"/>
      <c r="BC566" s="2234"/>
      <c r="BD566" s="2234"/>
      <c r="BE566" s="2234"/>
      <c r="BF566" s="2234"/>
    </row>
    <row r="567" spans="1:58" ht="54.75" customHeight="1">
      <c r="A567" s="2234"/>
      <c r="B567" s="2234"/>
      <c r="C567" s="2234"/>
      <c r="D567" s="2234"/>
      <c r="E567" s="2234"/>
      <c r="F567" s="2234"/>
      <c r="G567" s="2234"/>
      <c r="H567" s="2234"/>
      <c r="I567" s="2234"/>
      <c r="J567" s="2234"/>
      <c r="K567" s="2234"/>
      <c r="L567" s="2234"/>
      <c r="M567" s="2234"/>
      <c r="N567" s="2234"/>
      <c r="O567" s="2234"/>
      <c r="P567" s="2062"/>
      <c r="Q567" s="2234"/>
      <c r="R567" s="2234"/>
      <c r="S567" s="2234"/>
      <c r="T567" s="2234"/>
      <c r="U567" s="2234"/>
      <c r="V567" s="2234"/>
      <c r="W567" s="2234"/>
      <c r="X567" s="2234"/>
      <c r="Y567" s="2234"/>
      <c r="Z567" s="2234"/>
      <c r="AA567" s="2234"/>
      <c r="AB567" s="2234"/>
      <c r="AC567" s="2234"/>
      <c r="AD567" s="2234"/>
      <c r="AE567" s="2234"/>
      <c r="AF567" s="2234"/>
      <c r="AG567" s="2234"/>
      <c r="AH567" s="2234"/>
      <c r="AI567" s="2234"/>
      <c r="AJ567" s="2234"/>
      <c r="AK567" s="2234"/>
      <c r="AL567" s="2234"/>
      <c r="AM567" s="2234"/>
      <c r="AN567" s="2234"/>
      <c r="AO567" s="2234"/>
      <c r="AP567" s="2234"/>
      <c r="AQ567" s="2234"/>
      <c r="AR567" s="2234"/>
      <c r="AS567" s="2234"/>
      <c r="AT567" s="2234"/>
      <c r="AU567" s="2234"/>
      <c r="AV567" s="2234"/>
      <c r="AW567" s="2234"/>
      <c r="AX567" s="2234"/>
      <c r="AY567" s="2234"/>
      <c r="AZ567" s="2234"/>
      <c r="BA567" s="2234"/>
      <c r="BB567" s="2234"/>
      <c r="BC567" s="2234"/>
      <c r="BD567" s="2234"/>
      <c r="BE567" s="2234"/>
      <c r="BF567" s="2234"/>
    </row>
    <row r="568" spans="1:58" ht="54.75" customHeight="1">
      <c r="A568" s="2234"/>
      <c r="B568" s="2234"/>
      <c r="C568" s="2234"/>
      <c r="D568" s="2234"/>
      <c r="E568" s="2234"/>
      <c r="F568" s="2234"/>
      <c r="G568" s="2234"/>
      <c r="H568" s="2234"/>
      <c r="I568" s="2234"/>
      <c r="J568" s="2234"/>
      <c r="K568" s="2234"/>
      <c r="L568" s="2234"/>
      <c r="M568" s="2234"/>
      <c r="N568" s="2234"/>
      <c r="O568" s="2234"/>
      <c r="P568" s="2062"/>
      <c r="Q568" s="2234"/>
      <c r="R568" s="2234"/>
      <c r="S568" s="2234"/>
      <c r="T568" s="2234"/>
      <c r="U568" s="2234"/>
      <c r="V568" s="2234"/>
      <c r="W568" s="2234"/>
      <c r="X568" s="2234"/>
      <c r="Y568" s="2234"/>
      <c r="Z568" s="2234"/>
      <c r="AA568" s="2234"/>
      <c r="AB568" s="2234"/>
      <c r="AC568" s="2234"/>
      <c r="AD568" s="2234"/>
      <c r="AE568" s="2234"/>
      <c r="AF568" s="2234"/>
      <c r="AG568" s="2234"/>
      <c r="AH568" s="2234"/>
      <c r="AI568" s="2234"/>
      <c r="AJ568" s="2234"/>
      <c r="AK568" s="2234"/>
      <c r="AL568" s="2234"/>
      <c r="AM568" s="2234"/>
      <c r="AN568" s="2234"/>
      <c r="AO568" s="2234"/>
      <c r="AP568" s="2234"/>
      <c r="AQ568" s="2234"/>
      <c r="AR568" s="2234"/>
      <c r="AS568" s="2234"/>
      <c r="AT568" s="2234"/>
      <c r="AU568" s="2234"/>
      <c r="AV568" s="2234"/>
      <c r="AW568" s="2234"/>
      <c r="AX568" s="2234"/>
      <c r="AY568" s="2234"/>
      <c r="AZ568" s="2234"/>
      <c r="BA568" s="2234"/>
      <c r="BB568" s="2234"/>
      <c r="BC568" s="2234"/>
      <c r="BD568" s="2234"/>
      <c r="BE568" s="2234"/>
      <c r="BF568" s="2234"/>
    </row>
    <row r="569" spans="1:58" ht="54.75" customHeight="1">
      <c r="A569" s="2234"/>
      <c r="B569" s="2234"/>
      <c r="C569" s="2234"/>
      <c r="D569" s="2234"/>
      <c r="E569" s="2234"/>
      <c r="F569" s="2234"/>
      <c r="G569" s="2234"/>
      <c r="H569" s="2234"/>
      <c r="I569" s="2234"/>
      <c r="J569" s="2234"/>
      <c r="K569" s="2234"/>
      <c r="L569" s="2234"/>
      <c r="M569" s="2234"/>
      <c r="N569" s="2234"/>
      <c r="O569" s="2234"/>
      <c r="P569" s="2062"/>
      <c r="Q569" s="2234"/>
      <c r="R569" s="2234"/>
      <c r="S569" s="2234"/>
      <c r="T569" s="2234"/>
      <c r="U569" s="2234"/>
      <c r="V569" s="2234"/>
      <c r="W569" s="2234"/>
      <c r="X569" s="2234"/>
      <c r="Y569" s="2234"/>
      <c r="Z569" s="2234"/>
      <c r="AA569" s="2234"/>
      <c r="AB569" s="2234"/>
      <c r="AC569" s="2234"/>
      <c r="AD569" s="2234"/>
      <c r="AE569" s="2234"/>
      <c r="AF569" s="2234"/>
      <c r="AG569" s="2234"/>
      <c r="AH569" s="2234"/>
      <c r="AI569" s="2234"/>
      <c r="AJ569" s="2234"/>
      <c r="AK569" s="2234"/>
      <c r="AL569" s="2234"/>
      <c r="AM569" s="2234"/>
      <c r="AN569" s="2234"/>
      <c r="AO569" s="2234"/>
      <c r="AP569" s="2234"/>
      <c r="AQ569" s="2234"/>
      <c r="AR569" s="2234"/>
      <c r="AS569" s="2234"/>
      <c r="AT569" s="2234"/>
      <c r="AU569" s="2234"/>
      <c r="AV569" s="2234"/>
      <c r="AW569" s="2234"/>
      <c r="AX569" s="2234"/>
      <c r="AY569" s="2234"/>
      <c r="AZ569" s="2234"/>
      <c r="BA569" s="2234"/>
      <c r="BB569" s="2234"/>
      <c r="BC569" s="2234"/>
      <c r="BD569" s="2234"/>
      <c r="BE569" s="2234"/>
      <c r="BF569" s="2234"/>
    </row>
    <row r="570" spans="1:58" ht="54.75" customHeight="1">
      <c r="A570" s="2234"/>
      <c r="B570" s="2234"/>
      <c r="C570" s="2234"/>
      <c r="D570" s="2234"/>
      <c r="E570" s="2234"/>
      <c r="F570" s="2234"/>
      <c r="G570" s="2234"/>
      <c r="H570" s="2234"/>
      <c r="I570" s="2234"/>
      <c r="J570" s="2234"/>
      <c r="K570" s="2234"/>
      <c r="L570" s="2234"/>
      <c r="M570" s="2234"/>
      <c r="N570" s="2234"/>
      <c r="O570" s="2234"/>
      <c r="P570" s="2062"/>
      <c r="Q570" s="2234"/>
      <c r="R570" s="2234"/>
      <c r="S570" s="2234"/>
      <c r="T570" s="2234"/>
      <c r="U570" s="2234"/>
      <c r="V570" s="2234"/>
      <c r="W570" s="2234"/>
      <c r="X570" s="2234"/>
      <c r="Y570" s="2234"/>
      <c r="Z570" s="2234"/>
      <c r="AA570" s="2234"/>
      <c r="AB570" s="2234"/>
      <c r="AC570" s="2234"/>
      <c r="AD570" s="2234"/>
      <c r="AE570" s="2234"/>
      <c r="AF570" s="2234"/>
      <c r="AG570" s="2234"/>
      <c r="AH570" s="2234"/>
      <c r="AI570" s="2234"/>
      <c r="AJ570" s="2234"/>
      <c r="AK570" s="2234"/>
      <c r="AL570" s="2234"/>
      <c r="AM570" s="2234"/>
      <c r="AN570" s="2234"/>
      <c r="AO570" s="2234"/>
      <c r="AP570" s="2234"/>
      <c r="AQ570" s="2234"/>
      <c r="AR570" s="2234"/>
      <c r="AS570" s="2234"/>
      <c r="AT570" s="2234"/>
      <c r="AU570" s="2234"/>
      <c r="AV570" s="2234"/>
      <c r="AW570" s="2234"/>
      <c r="AX570" s="2234"/>
      <c r="AY570" s="2234"/>
      <c r="AZ570" s="2234"/>
      <c r="BA570" s="2234"/>
      <c r="BB570" s="2234"/>
      <c r="BC570" s="2234"/>
      <c r="BD570" s="2234"/>
      <c r="BE570" s="2234"/>
      <c r="BF570" s="2234"/>
    </row>
    <row r="571" spans="1:58" ht="54.75" customHeight="1">
      <c r="A571" s="2234"/>
      <c r="B571" s="2234"/>
      <c r="C571" s="2234"/>
      <c r="D571" s="2234"/>
      <c r="E571" s="2234"/>
      <c r="F571" s="2234"/>
      <c r="G571" s="2234"/>
      <c r="H571" s="2234"/>
      <c r="I571" s="2234"/>
      <c r="J571" s="2234"/>
      <c r="K571" s="2234"/>
      <c r="L571" s="2234"/>
      <c r="M571" s="2234"/>
      <c r="N571" s="2234"/>
      <c r="O571" s="2234"/>
      <c r="P571" s="2062"/>
      <c r="Q571" s="2234"/>
      <c r="R571" s="2234"/>
      <c r="S571" s="2234"/>
      <c r="T571" s="2234"/>
      <c r="U571" s="2234"/>
      <c r="V571" s="2234"/>
      <c r="W571" s="2234"/>
      <c r="X571" s="2234"/>
      <c r="Y571" s="2234"/>
      <c r="Z571" s="2234"/>
      <c r="AA571" s="2234"/>
      <c r="AB571" s="2234"/>
      <c r="AC571" s="2234"/>
      <c r="AD571" s="2234"/>
      <c r="AE571" s="2234"/>
      <c r="AF571" s="2234"/>
      <c r="AG571" s="2234"/>
      <c r="AH571" s="2234"/>
      <c r="AI571" s="2234"/>
      <c r="AJ571" s="2234"/>
      <c r="AK571" s="2234"/>
      <c r="AL571" s="2234"/>
      <c r="AM571" s="2234"/>
      <c r="AN571" s="2234"/>
      <c r="AO571" s="2234"/>
      <c r="AP571" s="2234"/>
      <c r="AQ571" s="2234"/>
      <c r="AR571" s="2234"/>
      <c r="AS571" s="2234"/>
      <c r="AT571" s="2234"/>
      <c r="AU571" s="2234"/>
      <c r="AV571" s="2234"/>
      <c r="AW571" s="2234"/>
      <c r="AX571" s="2234"/>
      <c r="AY571" s="2234"/>
      <c r="AZ571" s="2234"/>
      <c r="BA571" s="2234"/>
      <c r="BB571" s="2234"/>
      <c r="BC571" s="2234"/>
      <c r="BD571" s="2234"/>
      <c r="BE571" s="2234"/>
      <c r="BF571" s="2234"/>
    </row>
    <row r="572" spans="1:58" ht="54.75" customHeight="1">
      <c r="A572" s="2234"/>
      <c r="B572" s="2234"/>
      <c r="C572" s="2234"/>
      <c r="D572" s="2234"/>
      <c r="E572" s="2234"/>
      <c r="F572" s="2234"/>
      <c r="G572" s="2234"/>
      <c r="H572" s="2234"/>
      <c r="I572" s="2234"/>
      <c r="J572" s="2234"/>
      <c r="K572" s="2234"/>
      <c r="L572" s="2234"/>
      <c r="M572" s="2234"/>
      <c r="N572" s="2234"/>
      <c r="O572" s="2234"/>
      <c r="P572" s="2062"/>
      <c r="Q572" s="2234"/>
      <c r="R572" s="2234"/>
      <c r="S572" s="2234"/>
      <c r="T572" s="2234"/>
      <c r="U572" s="2234"/>
      <c r="V572" s="2234"/>
      <c r="W572" s="2234"/>
      <c r="X572" s="2234"/>
      <c r="Y572" s="2234"/>
      <c r="Z572" s="2234"/>
      <c r="AA572" s="2234"/>
      <c r="AB572" s="2234"/>
      <c r="AC572" s="2234"/>
      <c r="AD572" s="2234"/>
      <c r="AE572" s="2234"/>
      <c r="AF572" s="2234"/>
      <c r="AG572" s="2234"/>
      <c r="AH572" s="2234"/>
      <c r="AI572" s="2234"/>
      <c r="AJ572" s="2234"/>
      <c r="AK572" s="2234"/>
      <c r="AL572" s="2234"/>
      <c r="AM572" s="2234"/>
      <c r="AN572" s="2234"/>
      <c r="AO572" s="2234"/>
      <c r="AP572" s="2234"/>
      <c r="AQ572" s="2234"/>
      <c r="AR572" s="2234"/>
      <c r="AS572" s="2234"/>
      <c r="AT572" s="2234"/>
      <c r="AU572" s="2234"/>
      <c r="AV572" s="2234"/>
      <c r="AW572" s="2234"/>
      <c r="AX572" s="2234"/>
      <c r="AY572" s="2234"/>
      <c r="AZ572" s="2234"/>
      <c r="BA572" s="2234"/>
      <c r="BB572" s="2234"/>
      <c r="BC572" s="2234"/>
      <c r="BD572" s="2234"/>
      <c r="BE572" s="2234"/>
      <c r="BF572" s="2234"/>
    </row>
    <row r="573" spans="1:58" ht="54.75" customHeight="1">
      <c r="A573" s="2234"/>
      <c r="B573" s="2234"/>
      <c r="C573" s="2234"/>
      <c r="D573" s="2234"/>
      <c r="E573" s="2234"/>
      <c r="F573" s="2234"/>
      <c r="G573" s="2234"/>
      <c r="H573" s="2234"/>
      <c r="I573" s="2234"/>
      <c r="J573" s="2234"/>
      <c r="K573" s="2234"/>
      <c r="L573" s="2234"/>
      <c r="M573" s="2234"/>
      <c r="N573" s="2234"/>
      <c r="O573" s="2234"/>
      <c r="P573" s="2062"/>
      <c r="Q573" s="2234"/>
      <c r="R573" s="2234"/>
      <c r="S573" s="2234"/>
      <c r="T573" s="2234"/>
      <c r="U573" s="2234"/>
      <c r="V573" s="2234"/>
      <c r="W573" s="2234"/>
      <c r="X573" s="2234"/>
      <c r="Y573" s="2234"/>
      <c r="Z573" s="2234"/>
      <c r="AA573" s="2234"/>
      <c r="AB573" s="2234"/>
      <c r="AC573" s="2234"/>
      <c r="AD573" s="2234"/>
      <c r="AE573" s="2234"/>
      <c r="AF573" s="2234"/>
      <c r="AG573" s="2234"/>
      <c r="AH573" s="2234"/>
      <c r="AI573" s="2234"/>
      <c r="AJ573" s="2234"/>
      <c r="AK573" s="2234"/>
      <c r="AL573" s="2234"/>
      <c r="AM573" s="2234"/>
      <c r="AN573" s="2234"/>
      <c r="AO573" s="2234"/>
      <c r="AP573" s="2234"/>
      <c r="AQ573" s="2234"/>
      <c r="AR573" s="2234"/>
      <c r="AS573" s="2234"/>
      <c r="AT573" s="2234"/>
      <c r="AU573" s="2234"/>
      <c r="AV573" s="2234"/>
      <c r="AW573" s="2234"/>
      <c r="AX573" s="2234"/>
      <c r="AY573" s="2234"/>
      <c r="AZ573" s="2234"/>
      <c r="BA573" s="2234"/>
      <c r="BB573" s="2234"/>
      <c r="BC573" s="2234"/>
      <c r="BD573" s="2234"/>
      <c r="BE573" s="2234"/>
      <c r="BF573" s="2234"/>
    </row>
    <row r="574" spans="1:58" ht="54.75" customHeight="1">
      <c r="A574" s="2234"/>
      <c r="B574" s="2234"/>
      <c r="C574" s="2234"/>
      <c r="D574" s="2234"/>
      <c r="E574" s="2234"/>
      <c r="F574" s="2234"/>
      <c r="G574" s="2234"/>
      <c r="H574" s="2234"/>
      <c r="I574" s="2234"/>
      <c r="J574" s="2234"/>
      <c r="K574" s="2234"/>
      <c r="L574" s="2234"/>
      <c r="M574" s="2234"/>
      <c r="N574" s="2234"/>
      <c r="O574" s="2234"/>
      <c r="P574" s="2062"/>
      <c r="Q574" s="2234"/>
      <c r="R574" s="2234"/>
      <c r="S574" s="2234"/>
      <c r="T574" s="2234"/>
      <c r="U574" s="2234"/>
      <c r="V574" s="2234"/>
      <c r="W574" s="2234"/>
      <c r="X574" s="2234"/>
      <c r="Y574" s="2234"/>
      <c r="Z574" s="2234"/>
      <c r="AA574" s="2234"/>
      <c r="AB574" s="2234"/>
      <c r="AC574" s="2234"/>
      <c r="AD574" s="2234"/>
      <c r="AE574" s="2234"/>
      <c r="AF574" s="2234"/>
      <c r="AG574" s="2234"/>
      <c r="AH574" s="2234"/>
      <c r="AI574" s="2234"/>
      <c r="AJ574" s="2234"/>
      <c r="AK574" s="2234"/>
      <c r="AL574" s="2234"/>
      <c r="AM574" s="2234"/>
      <c r="AN574" s="2234"/>
      <c r="AO574" s="2234"/>
      <c r="AP574" s="2234"/>
      <c r="AQ574" s="2234"/>
      <c r="AR574" s="2234"/>
      <c r="AS574" s="2234"/>
      <c r="AT574" s="2234"/>
      <c r="AU574" s="2234"/>
      <c r="AV574" s="2234"/>
      <c r="AW574" s="2234"/>
      <c r="AX574" s="2234"/>
      <c r="AY574" s="2234"/>
      <c r="AZ574" s="2234"/>
      <c r="BA574" s="2234"/>
      <c r="BB574" s="2234"/>
      <c r="BC574" s="2234"/>
      <c r="BD574" s="2234"/>
      <c r="BE574" s="2234"/>
      <c r="BF574" s="2234"/>
    </row>
    <row r="575" spans="1:58" ht="54.75" customHeight="1">
      <c r="A575" s="2234"/>
      <c r="B575" s="2234"/>
      <c r="C575" s="2234"/>
      <c r="D575" s="2234"/>
      <c r="E575" s="2234"/>
      <c r="F575" s="2234"/>
      <c r="G575" s="2234"/>
      <c r="H575" s="2234"/>
      <c r="I575" s="2234"/>
      <c r="J575" s="2234"/>
      <c r="K575" s="2234"/>
      <c r="L575" s="2234"/>
      <c r="M575" s="2234"/>
      <c r="N575" s="2234"/>
      <c r="O575" s="2234"/>
      <c r="P575" s="2062"/>
      <c r="Q575" s="2234"/>
      <c r="R575" s="2234"/>
      <c r="S575" s="2234"/>
      <c r="T575" s="2234"/>
      <c r="U575" s="2234"/>
      <c r="V575" s="2234"/>
      <c r="W575" s="2234"/>
      <c r="X575" s="2234"/>
      <c r="Y575" s="2234"/>
      <c r="Z575" s="2234"/>
      <c r="AA575" s="2234"/>
      <c r="AB575" s="2234"/>
      <c r="AC575" s="2234"/>
      <c r="AD575" s="2234"/>
      <c r="AE575" s="2234"/>
      <c r="AF575" s="2234"/>
      <c r="AG575" s="2234"/>
      <c r="AH575" s="2234"/>
      <c r="AI575" s="2234"/>
      <c r="AJ575" s="2234"/>
      <c r="AK575" s="2234"/>
      <c r="AL575" s="2234"/>
      <c r="AM575" s="2234"/>
      <c r="AN575" s="2234"/>
      <c r="AO575" s="2234"/>
      <c r="AP575" s="2234"/>
      <c r="AQ575" s="2234"/>
      <c r="AR575" s="2234"/>
      <c r="AS575" s="2234"/>
      <c r="AT575" s="2234"/>
      <c r="AU575" s="2234"/>
      <c r="AV575" s="2234"/>
      <c r="AW575" s="2234"/>
      <c r="AX575" s="2234"/>
      <c r="AY575" s="2234"/>
      <c r="AZ575" s="2234"/>
      <c r="BA575" s="2234"/>
      <c r="BB575" s="2234"/>
      <c r="BC575" s="2234"/>
      <c r="BD575" s="2234"/>
      <c r="BE575" s="2234"/>
      <c r="BF575" s="2234"/>
    </row>
    <row r="576" spans="1:58" ht="54.75" customHeight="1">
      <c r="A576" s="2234"/>
      <c r="B576" s="2234"/>
      <c r="C576" s="2234"/>
      <c r="D576" s="2234"/>
      <c r="E576" s="2234"/>
      <c r="F576" s="2234"/>
      <c r="G576" s="2234"/>
      <c r="H576" s="2234"/>
      <c r="I576" s="2234"/>
      <c r="J576" s="2234"/>
      <c r="K576" s="2234"/>
      <c r="L576" s="2234"/>
      <c r="M576" s="2234"/>
      <c r="N576" s="2234"/>
      <c r="O576" s="2234"/>
      <c r="P576" s="2062"/>
      <c r="Q576" s="2234"/>
      <c r="R576" s="2234"/>
      <c r="S576" s="2234"/>
      <c r="T576" s="2234"/>
      <c r="U576" s="2234"/>
      <c r="V576" s="2234"/>
      <c r="W576" s="2234"/>
      <c r="X576" s="2234"/>
      <c r="Y576" s="2234"/>
      <c r="Z576" s="2234"/>
      <c r="AA576" s="2234"/>
      <c r="AB576" s="2234"/>
      <c r="AC576" s="2234"/>
      <c r="AD576" s="2234"/>
      <c r="AE576" s="2234"/>
      <c r="AF576" s="2234"/>
      <c r="AG576" s="2234"/>
      <c r="AH576" s="2234"/>
      <c r="AI576" s="2234"/>
      <c r="AJ576" s="2234"/>
      <c r="AK576" s="2234"/>
      <c r="AL576" s="2234"/>
      <c r="AM576" s="2234"/>
      <c r="AN576" s="2234"/>
      <c r="AO576" s="2234"/>
      <c r="AP576" s="2234"/>
      <c r="AQ576" s="2234"/>
      <c r="AR576" s="2234"/>
      <c r="AS576" s="2234"/>
      <c r="AT576" s="2234"/>
      <c r="AU576" s="2234"/>
      <c r="AV576" s="2234"/>
      <c r="AW576" s="2234"/>
      <c r="AX576" s="2234"/>
      <c r="AY576" s="2234"/>
      <c r="AZ576" s="2234"/>
      <c r="BA576" s="2234"/>
      <c r="BB576" s="2234"/>
      <c r="BC576" s="2234"/>
      <c r="BD576" s="2234"/>
      <c r="BE576" s="2234"/>
      <c r="BF576" s="2234"/>
    </row>
    <row r="577" spans="1:58" ht="54.75" customHeight="1">
      <c r="A577" s="2234"/>
      <c r="B577" s="2234"/>
      <c r="C577" s="2234"/>
      <c r="D577" s="2234"/>
      <c r="E577" s="2234"/>
      <c r="F577" s="2234"/>
      <c r="G577" s="2234"/>
      <c r="H577" s="2234"/>
      <c r="I577" s="2234"/>
      <c r="J577" s="2234"/>
      <c r="K577" s="2234"/>
      <c r="L577" s="2234"/>
      <c r="M577" s="2234"/>
      <c r="N577" s="2234"/>
      <c r="O577" s="2234"/>
      <c r="P577" s="2062"/>
      <c r="Q577" s="2234"/>
      <c r="R577" s="2234"/>
      <c r="S577" s="2234"/>
      <c r="T577" s="2234"/>
      <c r="U577" s="2234"/>
      <c r="V577" s="2234"/>
      <c r="W577" s="2234"/>
      <c r="X577" s="2234"/>
      <c r="Y577" s="2234"/>
      <c r="Z577" s="2234"/>
      <c r="AA577" s="2234"/>
      <c r="AB577" s="2234"/>
      <c r="AC577" s="2234"/>
      <c r="AD577" s="2234"/>
      <c r="AE577" s="2234"/>
      <c r="AF577" s="2234"/>
      <c r="AG577" s="2234"/>
      <c r="AH577" s="2234"/>
      <c r="AI577" s="2234"/>
      <c r="AJ577" s="2234"/>
      <c r="AK577" s="2234"/>
      <c r="AL577" s="2234"/>
      <c r="AM577" s="2234"/>
      <c r="AN577" s="2234"/>
      <c r="AO577" s="2234"/>
      <c r="AP577" s="2234"/>
      <c r="AQ577" s="2234"/>
      <c r="AR577" s="2234"/>
      <c r="AS577" s="2234"/>
      <c r="AT577" s="2234"/>
      <c r="AU577" s="2234"/>
      <c r="AV577" s="2234"/>
      <c r="AW577" s="2234"/>
      <c r="AX577" s="2234"/>
      <c r="AY577" s="2234"/>
      <c r="AZ577" s="2234"/>
      <c r="BA577" s="2234"/>
      <c r="BB577" s="2234"/>
      <c r="BC577" s="2234"/>
      <c r="BD577" s="2234"/>
      <c r="BE577" s="2234"/>
      <c r="BF577" s="2234"/>
    </row>
    <row r="578" spans="1:58" ht="54.75" customHeight="1">
      <c r="A578" s="2234"/>
      <c r="B578" s="2234"/>
      <c r="C578" s="2234"/>
      <c r="D578" s="2234"/>
      <c r="E578" s="2234"/>
      <c r="F578" s="2234"/>
      <c r="G578" s="2234"/>
      <c r="H578" s="2234"/>
      <c r="I578" s="2234"/>
      <c r="J578" s="2234"/>
      <c r="K578" s="2234"/>
      <c r="L578" s="2234"/>
      <c r="M578" s="2234"/>
      <c r="N578" s="2234"/>
      <c r="O578" s="2234"/>
      <c r="P578" s="2062"/>
      <c r="Q578" s="2234"/>
      <c r="R578" s="2234"/>
      <c r="S578" s="2234"/>
      <c r="T578" s="2234"/>
      <c r="U578" s="2234"/>
      <c r="V578" s="2234"/>
      <c r="W578" s="2234"/>
      <c r="X578" s="2234"/>
      <c r="Y578" s="2234"/>
      <c r="Z578" s="2234"/>
      <c r="AA578" s="2234"/>
      <c r="AB578" s="2234"/>
      <c r="AC578" s="2234"/>
      <c r="AD578" s="2234"/>
      <c r="AE578" s="2234"/>
      <c r="AF578" s="2234"/>
      <c r="AG578" s="2234"/>
      <c r="AH578" s="2234"/>
      <c r="AI578" s="2234"/>
      <c r="AJ578" s="2234"/>
      <c r="AK578" s="2234"/>
      <c r="AL578" s="2234"/>
      <c r="AM578" s="2234"/>
      <c r="AN578" s="2234"/>
      <c r="AO578" s="2234"/>
      <c r="AP578" s="2234"/>
      <c r="AQ578" s="2234"/>
      <c r="AR578" s="2234"/>
      <c r="AS578" s="2234"/>
      <c r="AT578" s="2234"/>
      <c r="AU578" s="2234"/>
      <c r="AV578" s="2234"/>
      <c r="AW578" s="2234"/>
      <c r="AX578" s="2234"/>
      <c r="AY578" s="2234"/>
      <c r="AZ578" s="2234"/>
      <c r="BA578" s="2234"/>
      <c r="BB578" s="2234"/>
      <c r="BC578" s="2234"/>
      <c r="BD578" s="2234"/>
      <c r="BE578" s="2234"/>
      <c r="BF578" s="2234"/>
    </row>
    <row r="579" spans="1:58" ht="54.75" customHeight="1">
      <c r="A579" s="2234"/>
      <c r="B579" s="2234"/>
      <c r="C579" s="2234"/>
      <c r="D579" s="2234"/>
      <c r="E579" s="2234"/>
      <c r="F579" s="2234"/>
      <c r="G579" s="2234"/>
      <c r="H579" s="2234"/>
      <c r="I579" s="2234"/>
      <c r="J579" s="2234"/>
      <c r="K579" s="2234"/>
      <c r="L579" s="2234"/>
      <c r="M579" s="2234"/>
      <c r="N579" s="2234"/>
      <c r="O579" s="2234"/>
      <c r="P579" s="2062"/>
      <c r="Q579" s="2234"/>
      <c r="R579" s="2234"/>
      <c r="S579" s="2234"/>
      <c r="T579" s="2234"/>
      <c r="U579" s="2234"/>
      <c r="V579" s="2234"/>
      <c r="W579" s="2234"/>
      <c r="X579" s="2234"/>
      <c r="Y579" s="2234"/>
      <c r="Z579" s="2234"/>
      <c r="AA579" s="2234"/>
      <c r="AB579" s="2234"/>
      <c r="AC579" s="2234"/>
      <c r="AD579" s="2234"/>
      <c r="AE579" s="2234"/>
      <c r="AF579" s="2234"/>
      <c r="AG579" s="2234"/>
      <c r="AH579" s="2234"/>
      <c r="AI579" s="2234"/>
      <c r="AJ579" s="2234"/>
      <c r="AK579" s="2234"/>
      <c r="AL579" s="2234"/>
      <c r="AM579" s="2234"/>
      <c r="AN579" s="2234"/>
      <c r="AO579" s="2234"/>
      <c r="AP579" s="2234"/>
      <c r="AQ579" s="2234"/>
      <c r="AR579" s="2234"/>
      <c r="AS579" s="2234"/>
      <c r="AT579" s="2234"/>
      <c r="AU579" s="2234"/>
      <c r="AV579" s="2234"/>
      <c r="AW579" s="2234"/>
      <c r="AX579" s="2234"/>
      <c r="AY579" s="2234"/>
      <c r="AZ579" s="2234"/>
      <c r="BA579" s="2234"/>
      <c r="BB579" s="2234"/>
      <c r="BC579" s="2234"/>
      <c r="BD579" s="2234"/>
      <c r="BE579" s="2234"/>
      <c r="BF579" s="2234"/>
    </row>
    <row r="580" spans="1:58" ht="54.75" customHeight="1">
      <c r="A580" s="2234"/>
      <c r="B580" s="2234"/>
      <c r="C580" s="2234"/>
      <c r="D580" s="2234"/>
      <c r="E580" s="2234"/>
      <c r="F580" s="2234"/>
      <c r="G580" s="2234"/>
      <c r="H580" s="2234"/>
      <c r="I580" s="2234"/>
      <c r="J580" s="2234"/>
      <c r="K580" s="2234"/>
      <c r="L580" s="2234"/>
      <c r="M580" s="2234"/>
      <c r="N580" s="2234"/>
      <c r="O580" s="2234"/>
      <c r="P580" s="2062"/>
      <c r="Q580" s="2234"/>
      <c r="R580" s="2234"/>
      <c r="S580" s="2234"/>
      <c r="T580" s="2234"/>
      <c r="U580" s="2234"/>
      <c r="V580" s="2234"/>
      <c r="W580" s="2234"/>
      <c r="X580" s="2234"/>
      <c r="Y580" s="2234"/>
      <c r="Z580" s="2234"/>
      <c r="AA580" s="2234"/>
      <c r="AB580" s="2234"/>
      <c r="AC580" s="2234"/>
      <c r="AD580" s="2234"/>
      <c r="AE580" s="2234"/>
      <c r="AF580" s="2234"/>
      <c r="AG580" s="2234"/>
      <c r="AH580" s="2234"/>
      <c r="AI580" s="2234"/>
      <c r="AJ580" s="2234"/>
      <c r="AK580" s="2234"/>
      <c r="AL580" s="2234"/>
      <c r="AM580" s="2234"/>
      <c r="AN580" s="2234"/>
      <c r="AO580" s="2234"/>
      <c r="AP580" s="2234"/>
      <c r="AQ580" s="2234"/>
      <c r="AR580" s="2234"/>
      <c r="AS580" s="2234"/>
      <c r="AT580" s="2234"/>
      <c r="AU580" s="2234"/>
      <c r="AV580" s="2234"/>
      <c r="AW580" s="2234"/>
      <c r="AX580" s="2234"/>
      <c r="AY580" s="2234"/>
      <c r="AZ580" s="2234"/>
      <c r="BA580" s="2234"/>
      <c r="BB580" s="2234"/>
      <c r="BC580" s="2234"/>
      <c r="BD580" s="2234"/>
      <c r="BE580" s="2234"/>
      <c r="BF580" s="2234"/>
    </row>
    <row r="581" spans="1:58" ht="54.75" customHeight="1">
      <c r="A581" s="2234"/>
      <c r="B581" s="2234"/>
      <c r="C581" s="2234"/>
      <c r="D581" s="2234"/>
      <c r="E581" s="2234"/>
      <c r="F581" s="2234"/>
      <c r="G581" s="2234"/>
      <c r="H581" s="2234"/>
      <c r="I581" s="2234"/>
      <c r="J581" s="2234"/>
      <c r="K581" s="2234"/>
      <c r="L581" s="2234"/>
      <c r="M581" s="2234"/>
      <c r="N581" s="2234"/>
      <c r="O581" s="2234"/>
      <c r="P581" s="2062"/>
      <c r="Q581" s="2234"/>
      <c r="R581" s="2234"/>
      <c r="S581" s="2234"/>
      <c r="T581" s="2234"/>
      <c r="U581" s="2234"/>
      <c r="V581" s="2234"/>
      <c r="W581" s="2234"/>
      <c r="X581" s="2234"/>
      <c r="Y581" s="2234"/>
      <c r="Z581" s="2234"/>
      <c r="AA581" s="2234"/>
      <c r="AB581" s="2234"/>
      <c r="AC581" s="2234"/>
      <c r="AD581" s="2234"/>
      <c r="AE581" s="2234"/>
      <c r="AF581" s="2234"/>
      <c r="AG581" s="2234"/>
      <c r="AH581" s="2234"/>
      <c r="AI581" s="2234"/>
      <c r="AJ581" s="2234"/>
      <c r="AK581" s="2234"/>
      <c r="AL581" s="2234"/>
      <c r="AM581" s="2234"/>
      <c r="AN581" s="2234"/>
      <c r="AO581" s="2234"/>
      <c r="AP581" s="2234"/>
      <c r="AQ581" s="2234"/>
      <c r="AR581" s="2234"/>
      <c r="AS581" s="2234"/>
      <c r="AT581" s="2234"/>
      <c r="AU581" s="2234"/>
      <c r="AV581" s="2234"/>
      <c r="AW581" s="2234"/>
      <c r="AX581" s="2234"/>
      <c r="AY581" s="2234"/>
      <c r="AZ581" s="2234"/>
      <c r="BA581" s="2234"/>
      <c r="BB581" s="2234"/>
      <c r="BC581" s="2234"/>
      <c r="BD581" s="2234"/>
      <c r="BE581" s="2234"/>
      <c r="BF581" s="2234"/>
    </row>
    <row r="582" spans="1:58" ht="54.75" customHeight="1">
      <c r="A582" s="2234"/>
      <c r="B582" s="2234"/>
      <c r="C582" s="2234"/>
      <c r="D582" s="2234"/>
      <c r="E582" s="2234"/>
      <c r="F582" s="2234"/>
      <c r="G582" s="2234"/>
      <c r="H582" s="2234"/>
      <c r="I582" s="2234"/>
      <c r="J582" s="2234"/>
      <c r="K582" s="2234"/>
      <c r="L582" s="2234"/>
      <c r="M582" s="2234"/>
      <c r="N582" s="2234"/>
      <c r="O582" s="2234"/>
      <c r="P582" s="2062"/>
      <c r="Q582" s="2234"/>
      <c r="R582" s="2234"/>
      <c r="S582" s="2234"/>
      <c r="T582" s="2234"/>
      <c r="U582" s="2234"/>
      <c r="V582" s="2234"/>
      <c r="W582" s="2234"/>
      <c r="X582" s="2234"/>
      <c r="Y582" s="2234"/>
      <c r="Z582" s="2234"/>
      <c r="AA582" s="2234"/>
      <c r="AB582" s="2234"/>
      <c r="AC582" s="2234"/>
      <c r="AD582" s="2234"/>
      <c r="AE582" s="2234"/>
      <c r="AF582" s="2234"/>
      <c r="AG582" s="2234"/>
      <c r="AH582" s="2234"/>
      <c r="AI582" s="2234"/>
      <c r="AJ582" s="2234"/>
      <c r="AK582" s="2234"/>
      <c r="AL582" s="2234"/>
      <c r="AM582" s="2234"/>
      <c r="AN582" s="2234"/>
      <c r="AO582" s="2234"/>
      <c r="AP582" s="2234"/>
      <c r="AQ582" s="2234"/>
      <c r="AR582" s="2234"/>
      <c r="AS582" s="2234"/>
      <c r="AT582" s="2234"/>
      <c r="AU582" s="2234"/>
      <c r="AV582" s="2234"/>
      <c r="AW582" s="2234"/>
      <c r="AX582" s="2234"/>
      <c r="AY582" s="2234"/>
      <c r="AZ582" s="2234"/>
      <c r="BA582" s="2234"/>
      <c r="BB582" s="2234"/>
      <c r="BC582" s="2234"/>
      <c r="BD582" s="2234"/>
      <c r="BE582" s="2234"/>
      <c r="BF582" s="2234"/>
    </row>
    <row r="583" spans="1:58" ht="54.75" customHeight="1">
      <c r="A583" s="2234"/>
      <c r="B583" s="2234"/>
      <c r="C583" s="2234"/>
      <c r="D583" s="2234"/>
      <c r="E583" s="2234"/>
      <c r="F583" s="2234"/>
      <c r="G583" s="2234"/>
      <c r="H583" s="2234"/>
      <c r="I583" s="2234"/>
      <c r="J583" s="2234"/>
      <c r="K583" s="2234"/>
      <c r="L583" s="2234"/>
      <c r="M583" s="2234"/>
      <c r="N583" s="2234"/>
      <c r="O583" s="2234"/>
      <c r="P583" s="2062"/>
      <c r="Q583" s="2234"/>
      <c r="R583" s="2234"/>
      <c r="S583" s="2234"/>
      <c r="T583" s="2234"/>
      <c r="U583" s="2234"/>
      <c r="V583" s="2234"/>
      <c r="W583" s="2234"/>
      <c r="X583" s="2234"/>
      <c r="Y583" s="2234"/>
      <c r="Z583" s="2234"/>
      <c r="AA583" s="2234"/>
      <c r="AB583" s="2234"/>
      <c r="AC583" s="2234"/>
      <c r="AD583" s="2234"/>
      <c r="AE583" s="2234"/>
      <c r="AF583" s="2234"/>
      <c r="AG583" s="2234"/>
      <c r="AH583" s="2234"/>
      <c r="AI583" s="2234"/>
      <c r="AJ583" s="2234"/>
      <c r="AK583" s="2234"/>
      <c r="AL583" s="2234"/>
      <c r="AM583" s="2234"/>
      <c r="AN583" s="2234"/>
      <c r="AO583" s="2234"/>
      <c r="AP583" s="2234"/>
      <c r="AQ583" s="2234"/>
      <c r="AR583" s="2234"/>
      <c r="AS583" s="2234"/>
      <c r="AT583" s="2234"/>
      <c r="AU583" s="2234"/>
      <c r="AV583" s="2234"/>
      <c r="AW583" s="2234"/>
      <c r="AX583" s="2234"/>
      <c r="AY583" s="2234"/>
      <c r="AZ583" s="2234"/>
      <c r="BA583" s="2234"/>
      <c r="BB583" s="2234"/>
      <c r="BC583" s="2234"/>
      <c r="BD583" s="2234"/>
      <c r="BE583" s="2234"/>
      <c r="BF583" s="2234"/>
    </row>
    <row r="584" spans="1:58" ht="54.75" customHeight="1">
      <c r="A584" s="2234"/>
      <c r="B584" s="2234"/>
      <c r="C584" s="2234"/>
      <c r="D584" s="2234"/>
      <c r="E584" s="2234"/>
      <c r="F584" s="2234"/>
      <c r="G584" s="2234"/>
      <c r="H584" s="2234"/>
      <c r="I584" s="2234"/>
      <c r="J584" s="2234"/>
      <c r="K584" s="2234"/>
      <c r="L584" s="2234"/>
      <c r="M584" s="2234"/>
      <c r="N584" s="2234"/>
      <c r="O584" s="2234"/>
      <c r="P584" s="2062"/>
      <c r="Q584" s="2234"/>
      <c r="R584" s="2234"/>
      <c r="S584" s="2234"/>
      <c r="T584" s="2234"/>
      <c r="U584" s="2234"/>
      <c r="V584" s="2234"/>
      <c r="W584" s="2234"/>
      <c r="X584" s="2234"/>
      <c r="Y584" s="2234"/>
      <c r="Z584" s="2234"/>
      <c r="AA584" s="2234"/>
      <c r="AB584" s="2234"/>
      <c r="AC584" s="2234"/>
      <c r="AD584" s="2234"/>
      <c r="AE584" s="2234"/>
      <c r="AF584" s="2234"/>
      <c r="AG584" s="2234"/>
      <c r="AH584" s="2234"/>
      <c r="AI584" s="2234"/>
      <c r="AJ584" s="2234"/>
      <c r="AK584" s="2234"/>
      <c r="AL584" s="2234"/>
      <c r="AM584" s="2234"/>
      <c r="AN584" s="2234"/>
      <c r="AO584" s="2234"/>
      <c r="AP584" s="2234"/>
      <c r="AQ584" s="2234"/>
      <c r="AR584" s="2234"/>
      <c r="AS584" s="2234"/>
      <c r="AT584" s="2234"/>
      <c r="AU584" s="2234"/>
      <c r="AV584" s="2234"/>
      <c r="AW584" s="2234"/>
      <c r="AX584" s="2234"/>
      <c r="AY584" s="2234"/>
      <c r="AZ584" s="2234"/>
      <c r="BA584" s="2234"/>
      <c r="BB584" s="2234"/>
      <c r="BC584" s="2234"/>
      <c r="BD584" s="2234"/>
      <c r="BE584" s="2234"/>
      <c r="BF584" s="2234"/>
    </row>
    <row r="585" spans="1:58" ht="54.75" customHeight="1">
      <c r="A585" s="2234"/>
      <c r="B585" s="2234"/>
      <c r="C585" s="2234"/>
      <c r="D585" s="2234"/>
      <c r="E585" s="2234"/>
      <c r="F585" s="2234"/>
      <c r="G585" s="2234"/>
      <c r="H585" s="2234"/>
      <c r="I585" s="2234"/>
      <c r="J585" s="2234"/>
      <c r="K585" s="2234"/>
      <c r="L585" s="2234"/>
      <c r="M585" s="2234"/>
      <c r="N585" s="2234"/>
      <c r="O585" s="2234"/>
      <c r="P585" s="2062"/>
      <c r="Q585" s="2234"/>
      <c r="R585" s="2234"/>
      <c r="S585" s="2234"/>
      <c r="T585" s="2234"/>
      <c r="U585" s="2234"/>
      <c r="V585" s="2234"/>
      <c r="W585" s="2234"/>
      <c r="X585" s="2234"/>
      <c r="Y585" s="2234"/>
      <c r="Z585" s="2234"/>
      <c r="AA585" s="2234"/>
      <c r="AB585" s="2234"/>
      <c r="AC585" s="2234"/>
      <c r="AD585" s="2234"/>
      <c r="AE585" s="2234"/>
      <c r="AF585" s="2234"/>
      <c r="AG585" s="2234"/>
      <c r="AH585" s="2234"/>
      <c r="AI585" s="2234"/>
      <c r="AJ585" s="2234"/>
      <c r="AK585" s="2234"/>
      <c r="AL585" s="2234"/>
      <c r="AM585" s="2234"/>
      <c r="AN585" s="2234"/>
      <c r="AO585" s="2234"/>
      <c r="AP585" s="2234"/>
      <c r="AQ585" s="2234"/>
      <c r="AR585" s="2234"/>
      <c r="AS585" s="2234"/>
      <c r="AT585" s="2234"/>
      <c r="AU585" s="2234"/>
      <c r="AV585" s="2234"/>
      <c r="AW585" s="2234"/>
      <c r="AX585" s="2234"/>
      <c r="AY585" s="2234"/>
      <c r="AZ585" s="2234"/>
      <c r="BA585" s="2234"/>
      <c r="BB585" s="2234"/>
      <c r="BC585" s="2234"/>
      <c r="BD585" s="2234"/>
      <c r="BE585" s="2234"/>
      <c r="BF585" s="2234"/>
    </row>
    <row r="586" spans="1:58" ht="54.75" customHeight="1">
      <c r="A586" s="2234"/>
      <c r="B586" s="2234"/>
      <c r="C586" s="2234"/>
      <c r="D586" s="2234"/>
      <c r="E586" s="2234"/>
      <c r="F586" s="2234"/>
      <c r="G586" s="2234"/>
      <c r="H586" s="2234"/>
      <c r="I586" s="2234"/>
      <c r="J586" s="2234"/>
      <c r="K586" s="2234"/>
      <c r="L586" s="2234"/>
      <c r="M586" s="2234"/>
      <c r="N586" s="2234"/>
      <c r="O586" s="2234"/>
      <c r="P586" s="2062"/>
      <c r="Q586" s="2234"/>
      <c r="R586" s="2234"/>
      <c r="S586" s="2234"/>
      <c r="T586" s="2234"/>
      <c r="U586" s="2234"/>
      <c r="V586" s="2234"/>
      <c r="W586" s="2234"/>
      <c r="X586" s="2234"/>
      <c r="Y586" s="2234"/>
      <c r="Z586" s="2234"/>
      <c r="AA586" s="2234"/>
      <c r="AB586" s="2234"/>
      <c r="AC586" s="2234"/>
      <c r="AD586" s="2234"/>
      <c r="AE586" s="2234"/>
      <c r="AF586" s="2234"/>
      <c r="AG586" s="2234"/>
      <c r="AH586" s="2234"/>
      <c r="AI586" s="2234"/>
      <c r="AJ586" s="2234"/>
      <c r="AK586" s="2234"/>
      <c r="AL586" s="2234"/>
      <c r="AM586" s="2234"/>
      <c r="AN586" s="2234"/>
      <c r="AO586" s="2234"/>
      <c r="AP586" s="2234"/>
      <c r="AQ586" s="2234"/>
      <c r="AR586" s="2234"/>
      <c r="AS586" s="2234"/>
      <c r="AT586" s="2234"/>
      <c r="AU586" s="2234"/>
      <c r="AV586" s="2234"/>
      <c r="AW586" s="2234"/>
      <c r="AX586" s="2234"/>
      <c r="AY586" s="2234"/>
      <c r="AZ586" s="2234"/>
      <c r="BA586" s="2234"/>
      <c r="BB586" s="2234"/>
      <c r="BC586" s="2234"/>
      <c r="BD586" s="2234"/>
      <c r="BE586" s="2234"/>
      <c r="BF586" s="2234"/>
    </row>
    <row r="587" spans="1:58" ht="54.75" customHeight="1">
      <c r="A587" s="2234"/>
      <c r="B587" s="2234"/>
      <c r="C587" s="2234"/>
      <c r="D587" s="2234"/>
      <c r="E587" s="2234"/>
      <c r="F587" s="2234"/>
      <c r="G587" s="2234"/>
      <c r="H587" s="2234"/>
      <c r="I587" s="2234"/>
      <c r="J587" s="2234"/>
      <c r="K587" s="2234"/>
      <c r="L587" s="2234"/>
      <c r="M587" s="2234"/>
      <c r="N587" s="2234"/>
      <c r="O587" s="2234"/>
      <c r="P587" s="2062"/>
      <c r="Q587" s="2234"/>
      <c r="R587" s="2234"/>
      <c r="S587" s="2234"/>
      <c r="T587" s="2234"/>
      <c r="U587" s="2234"/>
      <c r="V587" s="2234"/>
      <c r="W587" s="2234"/>
      <c r="X587" s="2234"/>
      <c r="Y587" s="2234"/>
      <c r="Z587" s="2234"/>
      <c r="AA587" s="2234"/>
      <c r="AB587" s="2234"/>
      <c r="AC587" s="2234"/>
      <c r="AD587" s="2234"/>
      <c r="AE587" s="2234"/>
      <c r="AF587" s="2234"/>
      <c r="AG587" s="2234"/>
      <c r="AH587" s="2234"/>
      <c r="AI587" s="2234"/>
      <c r="AJ587" s="2234"/>
      <c r="AK587" s="2234"/>
      <c r="AL587" s="2234"/>
      <c r="AM587" s="2234"/>
      <c r="AN587" s="2234"/>
      <c r="AO587" s="2234"/>
      <c r="AP587" s="2234"/>
      <c r="AQ587" s="2234"/>
      <c r="AR587" s="2234"/>
      <c r="AS587" s="2234"/>
      <c r="AT587" s="2234"/>
      <c r="AU587" s="2234"/>
      <c r="AV587" s="2234"/>
      <c r="AW587" s="2234"/>
      <c r="AX587" s="2234"/>
      <c r="AY587" s="2234"/>
      <c r="AZ587" s="2234"/>
      <c r="BA587" s="2234"/>
      <c r="BB587" s="2234"/>
      <c r="BC587" s="2234"/>
      <c r="BD587" s="2234"/>
      <c r="BE587" s="2234"/>
      <c r="BF587" s="2234"/>
    </row>
    <row r="588" spans="1:58" ht="54.75" customHeight="1">
      <c r="A588" s="2234"/>
      <c r="B588" s="2234"/>
      <c r="C588" s="2234"/>
      <c r="D588" s="2234"/>
      <c r="E588" s="2234"/>
      <c r="F588" s="2234"/>
      <c r="G588" s="2234"/>
      <c r="H588" s="2234"/>
      <c r="I588" s="2234"/>
      <c r="J588" s="2234"/>
      <c r="K588" s="2234"/>
      <c r="L588" s="2234"/>
      <c r="M588" s="2234"/>
      <c r="N588" s="2234"/>
      <c r="O588" s="2234"/>
      <c r="P588" s="2062"/>
      <c r="Q588" s="2234"/>
      <c r="R588" s="2234"/>
      <c r="S588" s="2234"/>
      <c r="T588" s="2234"/>
      <c r="U588" s="2234"/>
      <c r="V588" s="2234"/>
      <c r="W588" s="2234"/>
      <c r="X588" s="2234"/>
      <c r="Y588" s="2234"/>
      <c r="Z588" s="2234"/>
      <c r="AA588" s="2234"/>
      <c r="AB588" s="2234"/>
      <c r="AC588" s="2234"/>
      <c r="AD588" s="2234"/>
      <c r="AE588" s="2234"/>
      <c r="AF588" s="2234"/>
      <c r="AG588" s="2234"/>
      <c r="AH588" s="2234"/>
      <c r="AI588" s="2234"/>
      <c r="AJ588" s="2234"/>
      <c r="AK588" s="2234"/>
      <c r="AL588" s="2234"/>
      <c r="AM588" s="2234"/>
      <c r="AN588" s="2234"/>
      <c r="AO588" s="2234"/>
      <c r="AP588" s="2234"/>
      <c r="AQ588" s="2234"/>
      <c r="AR588" s="2234"/>
      <c r="AS588" s="2234"/>
      <c r="AT588" s="2234"/>
      <c r="AU588" s="2234"/>
      <c r="AV588" s="2234"/>
      <c r="AW588" s="2234"/>
      <c r="AX588" s="2234"/>
      <c r="AY588" s="2234"/>
      <c r="AZ588" s="2234"/>
      <c r="BA588" s="2234"/>
      <c r="BB588" s="2234"/>
      <c r="BC588" s="2234"/>
      <c r="BD588" s="2234"/>
      <c r="BE588" s="2234"/>
      <c r="BF588" s="2234"/>
    </row>
    <row r="589" spans="1:58" ht="54.75" customHeight="1">
      <c r="A589" s="2234"/>
      <c r="B589" s="2234"/>
      <c r="C589" s="2234"/>
      <c r="D589" s="2234"/>
      <c r="E589" s="2234"/>
      <c r="F589" s="2234"/>
      <c r="G589" s="2234"/>
      <c r="H589" s="2234"/>
      <c r="I589" s="2234"/>
      <c r="J589" s="2234"/>
      <c r="K589" s="2234"/>
      <c r="L589" s="2234"/>
      <c r="M589" s="2234"/>
      <c r="N589" s="2234"/>
      <c r="O589" s="2234"/>
      <c r="P589" s="2062"/>
      <c r="Q589" s="2234"/>
      <c r="R589" s="2234"/>
      <c r="S589" s="2234"/>
      <c r="T589" s="2234"/>
      <c r="U589" s="2234"/>
      <c r="V589" s="2234"/>
      <c r="W589" s="2234"/>
      <c r="X589" s="2234"/>
      <c r="Y589" s="2234"/>
      <c r="Z589" s="2234"/>
      <c r="AA589" s="2234"/>
      <c r="AB589" s="2234"/>
      <c r="AC589" s="2234"/>
      <c r="AD589" s="2234"/>
      <c r="AE589" s="2234"/>
      <c r="AF589" s="2234"/>
      <c r="AG589" s="2234"/>
      <c r="AH589" s="2234"/>
      <c r="AI589" s="2234"/>
      <c r="AJ589" s="2234"/>
      <c r="AK589" s="2234"/>
      <c r="AL589" s="2234"/>
      <c r="AM589" s="2234"/>
      <c r="AN589" s="2234"/>
      <c r="AO589" s="2234"/>
      <c r="AP589" s="2234"/>
      <c r="AQ589" s="2234"/>
      <c r="AR589" s="2234"/>
      <c r="AS589" s="2234"/>
      <c r="AT589" s="2234"/>
      <c r="AU589" s="2234"/>
      <c r="AV589" s="2234"/>
      <c r="AW589" s="2234"/>
      <c r="AX589" s="2234"/>
      <c r="AY589" s="2234"/>
      <c r="AZ589" s="2234"/>
      <c r="BA589" s="2234"/>
      <c r="BB589" s="2234"/>
      <c r="BC589" s="2234"/>
      <c r="BD589" s="2234"/>
      <c r="BE589" s="2234"/>
      <c r="BF589" s="2234"/>
    </row>
    <row r="590" spans="1:58" ht="54.75" customHeight="1">
      <c r="A590" s="2234"/>
      <c r="B590" s="2234"/>
      <c r="C590" s="2234"/>
      <c r="D590" s="2234"/>
      <c r="E590" s="2234"/>
      <c r="F590" s="2234"/>
      <c r="G590" s="2234"/>
      <c r="H590" s="2234"/>
      <c r="I590" s="2234"/>
      <c r="J590" s="2234"/>
      <c r="K590" s="2234"/>
      <c r="L590" s="2234"/>
      <c r="M590" s="2234"/>
      <c r="N590" s="2234"/>
      <c r="O590" s="2234"/>
      <c r="P590" s="2062"/>
      <c r="Q590" s="2234"/>
      <c r="R590" s="2234"/>
      <c r="S590" s="2234"/>
      <c r="T590" s="2234"/>
      <c r="U590" s="2234"/>
      <c r="V590" s="2234"/>
      <c r="W590" s="2234"/>
      <c r="X590" s="2234"/>
      <c r="Y590" s="2234"/>
      <c r="Z590" s="2234"/>
      <c r="AA590" s="2234"/>
      <c r="AB590" s="2234"/>
      <c r="AC590" s="2234"/>
      <c r="AD590" s="2234"/>
      <c r="AE590" s="2234"/>
      <c r="AF590" s="2234"/>
      <c r="AG590" s="2234"/>
      <c r="AH590" s="2234"/>
      <c r="AI590" s="2234"/>
      <c r="AJ590" s="2234"/>
      <c r="AK590" s="2234"/>
      <c r="AL590" s="2234"/>
      <c r="AM590" s="2234"/>
      <c r="AN590" s="2234"/>
      <c r="AO590" s="2234"/>
      <c r="AP590" s="2234"/>
      <c r="AQ590" s="2234"/>
      <c r="AR590" s="2234"/>
      <c r="AS590" s="2234"/>
      <c r="AT590" s="2234"/>
      <c r="AU590" s="2234"/>
      <c r="AV590" s="2234"/>
      <c r="AW590" s="2234"/>
      <c r="AX590" s="2234"/>
      <c r="AY590" s="2234"/>
      <c r="AZ590" s="2234"/>
      <c r="BA590" s="2234"/>
      <c r="BB590" s="2234"/>
      <c r="BC590" s="2234"/>
      <c r="BD590" s="2234"/>
      <c r="BE590" s="2234"/>
      <c r="BF590" s="2234"/>
    </row>
    <row r="591" spans="1:58" ht="54.75" customHeight="1">
      <c r="A591" s="2234"/>
      <c r="B591" s="2234"/>
      <c r="C591" s="2234"/>
      <c r="D591" s="2234"/>
      <c r="E591" s="2234"/>
      <c r="F591" s="2234"/>
      <c r="G591" s="2234"/>
      <c r="H591" s="2234"/>
      <c r="I591" s="2234"/>
      <c r="J591" s="2234"/>
      <c r="K591" s="2234"/>
      <c r="L591" s="2234"/>
      <c r="M591" s="2234"/>
      <c r="N591" s="2234"/>
      <c r="O591" s="2234"/>
      <c r="P591" s="2062"/>
      <c r="Q591" s="2234"/>
      <c r="R591" s="2234"/>
      <c r="S591" s="2234"/>
      <c r="T591" s="2234"/>
      <c r="U591" s="2234"/>
      <c r="V591" s="2234"/>
      <c r="W591" s="2234"/>
      <c r="X591" s="2234"/>
      <c r="Y591" s="2234"/>
      <c r="Z591" s="2234"/>
      <c r="AA591" s="2234"/>
      <c r="AB591" s="2234"/>
      <c r="AC591" s="2234"/>
      <c r="AD591" s="2234"/>
      <c r="AE591" s="2234"/>
      <c r="AF591" s="2234"/>
      <c r="AG591" s="2234"/>
      <c r="AH591" s="2234"/>
      <c r="AI591" s="2234"/>
      <c r="AJ591" s="2234"/>
      <c r="AK591" s="2234"/>
      <c r="AL591" s="2234"/>
      <c r="AM591" s="2234"/>
      <c r="AN591" s="2234"/>
      <c r="AO591" s="2234"/>
      <c r="AP591" s="2234"/>
      <c r="AQ591" s="2234"/>
      <c r="AR591" s="2234"/>
      <c r="AS591" s="2234"/>
      <c r="AT591" s="2234"/>
      <c r="AU591" s="2234"/>
      <c r="AV591" s="2234"/>
      <c r="AW591" s="2234"/>
      <c r="AX591" s="2234"/>
      <c r="AY591" s="2234"/>
      <c r="AZ591" s="2234"/>
      <c r="BA591" s="2234"/>
      <c r="BB591" s="2234"/>
      <c r="BC591" s="2234"/>
      <c r="BD591" s="2234"/>
      <c r="BE591" s="2234"/>
      <c r="BF591" s="2234"/>
    </row>
    <row r="592" spans="1:58" ht="54.75" customHeight="1">
      <c r="A592" s="2234"/>
      <c r="B592" s="2234"/>
      <c r="C592" s="2234"/>
      <c r="D592" s="2234"/>
      <c r="E592" s="2234"/>
      <c r="F592" s="2234"/>
      <c r="G592" s="2234"/>
      <c r="H592" s="2234"/>
      <c r="I592" s="2234"/>
      <c r="J592" s="2234"/>
      <c r="K592" s="2234"/>
      <c r="L592" s="2234"/>
      <c r="M592" s="2234"/>
      <c r="N592" s="2234"/>
      <c r="O592" s="2234"/>
      <c r="P592" s="2062"/>
      <c r="Q592" s="2234"/>
      <c r="R592" s="2234"/>
      <c r="S592" s="2234"/>
      <c r="T592" s="2234"/>
      <c r="U592" s="2234"/>
      <c r="V592" s="2234"/>
      <c r="W592" s="2234"/>
      <c r="X592" s="2234"/>
      <c r="Y592" s="2234"/>
      <c r="Z592" s="2234"/>
      <c r="AA592" s="2234"/>
      <c r="AB592" s="2234"/>
      <c r="AC592" s="2234"/>
      <c r="AD592" s="2234"/>
      <c r="AE592" s="2234"/>
      <c r="AF592" s="2234"/>
      <c r="AG592" s="2234"/>
      <c r="AH592" s="2234"/>
      <c r="AI592" s="2234"/>
      <c r="AJ592" s="2234"/>
      <c r="AK592" s="2234"/>
      <c r="AL592" s="2234"/>
      <c r="AM592" s="2234"/>
      <c r="AN592" s="2234"/>
      <c r="AO592" s="2234"/>
      <c r="AP592" s="2234"/>
      <c r="AQ592" s="2234"/>
      <c r="AR592" s="2234"/>
      <c r="AS592" s="2234"/>
      <c r="AT592" s="2234"/>
      <c r="AU592" s="2234"/>
      <c r="AV592" s="2234"/>
      <c r="AW592" s="2234"/>
      <c r="AX592" s="2234"/>
      <c r="AY592" s="2234"/>
      <c r="AZ592" s="2234"/>
      <c r="BA592" s="2234"/>
      <c r="BB592" s="2234"/>
      <c r="BC592" s="2234"/>
      <c r="BD592" s="2234"/>
      <c r="BE592" s="2234"/>
      <c r="BF592" s="2234"/>
    </row>
    <row r="593" spans="1:58" ht="54.75" customHeight="1">
      <c r="A593" s="2234"/>
      <c r="B593" s="2234"/>
      <c r="C593" s="2234"/>
      <c r="D593" s="2234"/>
      <c r="E593" s="2234"/>
      <c r="F593" s="2234"/>
      <c r="G593" s="2234"/>
      <c r="H593" s="2234"/>
      <c r="I593" s="2234"/>
      <c r="J593" s="2234"/>
      <c r="K593" s="2234"/>
      <c r="L593" s="2234"/>
      <c r="M593" s="2234"/>
      <c r="N593" s="2234"/>
      <c r="O593" s="2234"/>
      <c r="P593" s="2062"/>
      <c r="Q593" s="2234"/>
      <c r="R593" s="2234"/>
      <c r="S593" s="2234"/>
      <c r="T593" s="2234"/>
      <c r="U593" s="2234"/>
      <c r="V593" s="2234"/>
      <c r="W593" s="2234"/>
      <c r="X593" s="2234"/>
      <c r="Y593" s="2234"/>
      <c r="Z593" s="2234"/>
      <c r="AA593" s="2234"/>
      <c r="AB593" s="2234"/>
      <c r="AC593" s="2234"/>
      <c r="AD593" s="2234"/>
      <c r="AE593" s="2234"/>
      <c r="AF593" s="2234"/>
      <c r="AG593" s="2234"/>
      <c r="AH593" s="2234"/>
      <c r="AI593" s="2234"/>
      <c r="AJ593" s="2234"/>
      <c r="AK593" s="2234"/>
      <c r="AL593" s="2234"/>
      <c r="AM593" s="2234"/>
      <c r="AN593" s="2234"/>
      <c r="AO593" s="2234"/>
      <c r="AP593" s="2234"/>
      <c r="AQ593" s="2234"/>
      <c r="AR593" s="2234"/>
      <c r="AS593" s="2234"/>
      <c r="AT593" s="2234"/>
      <c r="AU593" s="2234"/>
      <c r="AV593" s="2234"/>
      <c r="AW593" s="2234"/>
      <c r="AX593" s="2234"/>
      <c r="AY593" s="2234"/>
      <c r="AZ593" s="2234"/>
      <c r="BA593" s="2234"/>
      <c r="BB593" s="2234"/>
      <c r="BC593" s="2234"/>
      <c r="BD593" s="2234"/>
      <c r="BE593" s="2234"/>
      <c r="BF593" s="2234"/>
    </row>
    <row r="594" spans="1:58" ht="54.75" customHeight="1">
      <c r="A594" s="2234"/>
      <c r="B594" s="2234"/>
      <c r="C594" s="2234"/>
      <c r="D594" s="2234"/>
      <c r="E594" s="2234"/>
      <c r="F594" s="2234"/>
      <c r="G594" s="2234"/>
      <c r="H594" s="2234"/>
      <c r="I594" s="2234"/>
      <c r="J594" s="2234"/>
      <c r="K594" s="2234"/>
      <c r="L594" s="2234"/>
      <c r="M594" s="2234"/>
      <c r="N594" s="2234"/>
      <c r="O594" s="2234"/>
      <c r="P594" s="2062"/>
      <c r="Q594" s="2234"/>
      <c r="R594" s="2234"/>
      <c r="S594" s="2234"/>
      <c r="T594" s="2234"/>
      <c r="U594" s="2234"/>
      <c r="V594" s="2234"/>
      <c r="W594" s="2234"/>
      <c r="X594" s="2234"/>
      <c r="Y594" s="2234"/>
      <c r="Z594" s="2234"/>
      <c r="AA594" s="2234"/>
      <c r="AB594" s="2234"/>
      <c r="AC594" s="2234"/>
      <c r="AD594" s="2234"/>
      <c r="AE594" s="2234"/>
      <c r="AF594" s="2234"/>
      <c r="AG594" s="2234"/>
      <c r="AH594" s="2234"/>
      <c r="AI594" s="2234"/>
      <c r="AJ594" s="2234"/>
      <c r="AK594" s="2234"/>
      <c r="AL594" s="2234"/>
      <c r="AM594" s="2234"/>
      <c r="AN594" s="2234"/>
      <c r="AO594" s="2234"/>
      <c r="AP594" s="2234"/>
      <c r="AQ594" s="2234"/>
      <c r="AR594" s="2234"/>
      <c r="AS594" s="2234"/>
      <c r="AT594" s="2234"/>
      <c r="AU594" s="2234"/>
      <c r="AV594" s="2234"/>
      <c r="AW594" s="2234"/>
      <c r="AX594" s="2234"/>
      <c r="AY594" s="2234"/>
      <c r="AZ594" s="2234"/>
      <c r="BA594" s="2234"/>
      <c r="BB594" s="2234"/>
      <c r="BC594" s="2234"/>
      <c r="BD594" s="2234"/>
      <c r="BE594" s="2234"/>
      <c r="BF594" s="2234"/>
    </row>
    <row r="595" spans="1:58" ht="54.75" customHeight="1">
      <c r="A595" s="2234"/>
      <c r="B595" s="2234"/>
      <c r="C595" s="2234"/>
      <c r="D595" s="2234"/>
      <c r="E595" s="2234"/>
      <c r="F595" s="2234"/>
      <c r="G595" s="2234"/>
      <c r="H595" s="2234"/>
      <c r="I595" s="2234"/>
      <c r="J595" s="2234"/>
      <c r="K595" s="2234"/>
      <c r="L595" s="2234"/>
      <c r="M595" s="2234"/>
      <c r="N595" s="2234"/>
      <c r="O595" s="2234"/>
      <c r="P595" s="2062"/>
      <c r="Q595" s="2234"/>
      <c r="R595" s="2234"/>
      <c r="S595" s="2234"/>
      <c r="T595" s="2234"/>
      <c r="U595" s="2234"/>
      <c r="V595" s="2234"/>
      <c r="W595" s="2234"/>
      <c r="X595" s="2234"/>
      <c r="Y595" s="2234"/>
      <c r="Z595" s="2234"/>
      <c r="AA595" s="2234"/>
      <c r="AB595" s="2234"/>
      <c r="AC595" s="2234"/>
      <c r="AD595" s="2234"/>
      <c r="AE595" s="2234"/>
      <c r="AF595" s="2234"/>
      <c r="AG595" s="2234"/>
      <c r="AH595" s="2234"/>
      <c r="AI595" s="2234"/>
      <c r="AJ595" s="2234"/>
      <c r="AK595" s="2234"/>
      <c r="AL595" s="2234"/>
      <c r="AM595" s="2234"/>
      <c r="AN595" s="2234"/>
      <c r="AO595" s="2234"/>
      <c r="AP595" s="2234"/>
      <c r="AQ595" s="2234"/>
      <c r="AR595" s="2234"/>
      <c r="AS595" s="2234"/>
      <c r="AT595" s="2234"/>
      <c r="AU595" s="2234"/>
      <c r="AV595" s="2234"/>
      <c r="AW595" s="2234"/>
      <c r="AX595" s="2234"/>
      <c r="AY595" s="2234"/>
      <c r="AZ595" s="2234"/>
      <c r="BA595" s="2234"/>
      <c r="BB595" s="2234"/>
      <c r="BC595" s="2234"/>
      <c r="BD595" s="2234"/>
      <c r="BE595" s="2234"/>
      <c r="BF595" s="2234"/>
    </row>
    <row r="596" spans="1:58" ht="54.75" customHeight="1">
      <c r="A596" s="2234"/>
      <c r="B596" s="2234"/>
      <c r="C596" s="2234"/>
      <c r="D596" s="2234"/>
      <c r="E596" s="2234"/>
      <c r="F596" s="2234"/>
      <c r="G596" s="2234"/>
      <c r="H596" s="2234"/>
      <c r="I596" s="2234"/>
      <c r="J596" s="2234"/>
      <c r="K596" s="2234"/>
      <c r="L596" s="2234"/>
      <c r="M596" s="2234"/>
      <c r="N596" s="2234"/>
      <c r="O596" s="2234"/>
      <c r="P596" s="2062"/>
      <c r="Q596" s="2234"/>
      <c r="R596" s="2234"/>
      <c r="S596" s="2234"/>
      <c r="T596" s="2234"/>
      <c r="U596" s="2234"/>
      <c r="V596" s="2234"/>
      <c r="W596" s="2234"/>
      <c r="X596" s="2234"/>
      <c r="Y596" s="2234"/>
      <c r="Z596" s="2234"/>
      <c r="AA596" s="2234"/>
      <c r="AB596" s="2234"/>
      <c r="AC596" s="2234"/>
      <c r="AD596" s="2234"/>
      <c r="AE596" s="2234"/>
      <c r="AF596" s="2234"/>
      <c r="AG596" s="2234"/>
      <c r="AH596" s="2234"/>
      <c r="AI596" s="2234"/>
      <c r="AJ596" s="2234"/>
      <c r="AK596" s="2234"/>
      <c r="AL596" s="2234"/>
      <c r="AM596" s="2234"/>
      <c r="AN596" s="2234"/>
      <c r="AO596" s="2234"/>
      <c r="AP596" s="2234"/>
      <c r="AQ596" s="2234"/>
      <c r="AR596" s="2234"/>
      <c r="AS596" s="2234"/>
      <c r="AT596" s="2234"/>
      <c r="AU596" s="2234"/>
      <c r="AV596" s="2234"/>
      <c r="AW596" s="2234"/>
      <c r="AX596" s="2234"/>
      <c r="AY596" s="2234"/>
      <c r="AZ596" s="2234"/>
      <c r="BA596" s="2234"/>
      <c r="BB596" s="2234"/>
      <c r="BC596" s="2234"/>
      <c r="BD596" s="2234"/>
      <c r="BE596" s="2234"/>
      <c r="BF596" s="2234"/>
    </row>
    <row r="597" spans="1:58" ht="54.75" customHeight="1">
      <c r="A597" s="2234"/>
      <c r="B597" s="2234"/>
      <c r="C597" s="2234"/>
      <c r="D597" s="2234"/>
      <c r="E597" s="2234"/>
      <c r="F597" s="2234"/>
      <c r="G597" s="2234"/>
      <c r="H597" s="2234"/>
      <c r="I597" s="2234"/>
      <c r="J597" s="2234"/>
      <c r="K597" s="2234"/>
      <c r="L597" s="2234"/>
      <c r="M597" s="2234"/>
      <c r="N597" s="2234"/>
      <c r="O597" s="2234"/>
      <c r="P597" s="2062"/>
      <c r="Q597" s="2234"/>
      <c r="R597" s="2234"/>
      <c r="S597" s="2234"/>
      <c r="T597" s="2234"/>
      <c r="U597" s="2234"/>
      <c r="V597" s="2234"/>
      <c r="W597" s="2234"/>
      <c r="X597" s="2234"/>
      <c r="Y597" s="2234"/>
      <c r="Z597" s="2234"/>
      <c r="AA597" s="2234"/>
      <c r="AB597" s="2234"/>
      <c r="AC597" s="2234"/>
      <c r="AD597" s="2234"/>
      <c r="AE597" s="2234"/>
      <c r="AF597" s="2234"/>
      <c r="AG597" s="2234"/>
      <c r="AH597" s="2234"/>
      <c r="AI597" s="2234"/>
      <c r="AJ597" s="2234"/>
      <c r="AK597" s="2234"/>
      <c r="AL597" s="2234"/>
      <c r="AM597" s="2234"/>
      <c r="AN597" s="2234"/>
      <c r="AO597" s="2234"/>
      <c r="AP597" s="2234"/>
      <c r="AQ597" s="2234"/>
      <c r="AR597" s="2234"/>
      <c r="AS597" s="2234"/>
      <c r="AT597" s="2234"/>
      <c r="AU597" s="2234"/>
      <c r="AV597" s="2234"/>
      <c r="AW597" s="2234"/>
      <c r="AX597" s="2234"/>
      <c r="AY597" s="2234"/>
      <c r="AZ597" s="2234"/>
      <c r="BA597" s="2234"/>
      <c r="BB597" s="2234"/>
      <c r="BC597" s="2234"/>
      <c r="BD597" s="2234"/>
      <c r="BE597" s="2234"/>
      <c r="BF597" s="2234"/>
    </row>
    <row r="598" spans="1:58" ht="54.75" customHeight="1">
      <c r="A598" s="2234"/>
      <c r="B598" s="2234"/>
      <c r="C598" s="2234"/>
      <c r="D598" s="2234"/>
      <c r="E598" s="2234"/>
      <c r="F598" s="2234"/>
      <c r="G598" s="2234"/>
      <c r="H598" s="2234"/>
      <c r="I598" s="2234"/>
      <c r="J598" s="2234"/>
      <c r="K598" s="2234"/>
      <c r="L598" s="2234"/>
      <c r="M598" s="2234"/>
      <c r="N598" s="2234"/>
      <c r="O598" s="2234"/>
      <c r="P598" s="2062"/>
      <c r="Q598" s="2234"/>
      <c r="R598" s="2234"/>
      <c r="S598" s="2234"/>
      <c r="T598" s="2234"/>
      <c r="U598" s="2234"/>
      <c r="V598" s="2234"/>
      <c r="W598" s="2234"/>
      <c r="X598" s="2234"/>
      <c r="Y598" s="2234"/>
      <c r="Z598" s="2234"/>
      <c r="AA598" s="2234"/>
      <c r="AB598" s="2234"/>
      <c r="AC598" s="2234"/>
      <c r="AD598" s="2234"/>
      <c r="AE598" s="2234"/>
      <c r="AF598" s="2234"/>
      <c r="AG598" s="2234"/>
      <c r="AH598" s="2234"/>
      <c r="AI598" s="2234"/>
      <c r="AJ598" s="2234"/>
      <c r="AK598" s="2234"/>
      <c r="AL598" s="2234"/>
      <c r="AM598" s="2234"/>
      <c r="AN598" s="2234"/>
      <c r="AO598" s="2234"/>
      <c r="AP598" s="2234"/>
      <c r="AQ598" s="2234"/>
      <c r="AR598" s="2234"/>
      <c r="AS598" s="2234"/>
      <c r="AT598" s="2234"/>
      <c r="AU598" s="2234"/>
      <c r="AV598" s="2234"/>
      <c r="AW598" s="2234"/>
      <c r="AX598" s="2234"/>
      <c r="AY598" s="2234"/>
      <c r="AZ598" s="2234"/>
      <c r="BA598" s="2234"/>
      <c r="BB598" s="2234"/>
      <c r="BC598" s="2234"/>
      <c r="BD598" s="2234"/>
      <c r="BE598" s="2234"/>
      <c r="BF598" s="2234"/>
    </row>
    <row r="599" spans="1:58" ht="54.75" customHeight="1">
      <c r="A599" s="2234"/>
      <c r="B599" s="2234"/>
      <c r="C599" s="2234"/>
      <c r="D599" s="2234"/>
      <c r="E599" s="2234"/>
      <c r="F599" s="2234"/>
      <c r="G599" s="2234"/>
      <c r="H599" s="2234"/>
      <c r="I599" s="2234"/>
      <c r="J599" s="2234"/>
      <c r="K599" s="2234"/>
      <c r="L599" s="2234"/>
      <c r="M599" s="2234"/>
      <c r="N599" s="2234"/>
      <c r="O599" s="2234"/>
      <c r="P599" s="2062"/>
      <c r="Q599" s="2234"/>
      <c r="R599" s="2234"/>
      <c r="S599" s="2234"/>
      <c r="T599" s="2234"/>
      <c r="U599" s="2234"/>
      <c r="V599" s="2234"/>
      <c r="W599" s="2234"/>
      <c r="X599" s="2234"/>
      <c r="Y599" s="2234"/>
      <c r="Z599" s="2234"/>
      <c r="AA599" s="2234"/>
      <c r="AB599" s="2234"/>
      <c r="AC599" s="2234"/>
      <c r="AD599" s="2234"/>
      <c r="AE599" s="2234"/>
      <c r="AF599" s="2234"/>
      <c r="AG599" s="2234"/>
      <c r="AH599" s="2234"/>
      <c r="AI599" s="2234"/>
      <c r="AJ599" s="2234"/>
      <c r="AK599" s="2234"/>
      <c r="AL599" s="2234"/>
      <c r="AM599" s="2234"/>
      <c r="AN599" s="2234"/>
      <c r="AO599" s="2234"/>
      <c r="AP599" s="2234"/>
      <c r="AQ599" s="2234"/>
      <c r="AR599" s="2234"/>
      <c r="AS599" s="2234"/>
      <c r="AT599" s="2234"/>
      <c r="AU599" s="2234"/>
      <c r="AV599" s="2234"/>
      <c r="AW599" s="2234"/>
      <c r="AX599" s="2234"/>
      <c r="AY599" s="2234"/>
      <c r="AZ599" s="2234"/>
      <c r="BA599" s="2234"/>
      <c r="BB599" s="2234"/>
      <c r="BC599" s="2234"/>
      <c r="BD599" s="2234"/>
      <c r="BE599" s="2234"/>
      <c r="BF599" s="2234"/>
    </row>
    <row r="600" spans="1:58" ht="54.75" customHeight="1">
      <c r="A600" s="2234"/>
      <c r="B600" s="2234"/>
      <c r="C600" s="2234"/>
      <c r="D600" s="2234"/>
      <c r="E600" s="2234"/>
      <c r="F600" s="2234"/>
      <c r="G600" s="2234"/>
      <c r="H600" s="2234"/>
      <c r="I600" s="2234"/>
      <c r="J600" s="2234"/>
      <c r="K600" s="2234"/>
      <c r="L600" s="2234"/>
      <c r="M600" s="2234"/>
      <c r="N600" s="2234"/>
      <c r="O600" s="2234"/>
      <c r="P600" s="2062"/>
      <c r="Q600" s="2234"/>
      <c r="R600" s="2234"/>
      <c r="S600" s="2234"/>
      <c r="T600" s="2234"/>
      <c r="U600" s="2234"/>
      <c r="V600" s="2234"/>
      <c r="W600" s="2234"/>
      <c r="X600" s="2234"/>
      <c r="Y600" s="2234"/>
      <c r="Z600" s="2234"/>
      <c r="AA600" s="2234"/>
      <c r="AB600" s="2234"/>
      <c r="AC600" s="2234"/>
      <c r="AD600" s="2234"/>
      <c r="AE600" s="2234"/>
      <c r="AF600" s="2234"/>
      <c r="AG600" s="2234"/>
      <c r="AH600" s="2234"/>
      <c r="AI600" s="2234"/>
      <c r="AJ600" s="2234"/>
      <c r="AK600" s="2234"/>
      <c r="AL600" s="2234"/>
      <c r="AM600" s="2234"/>
      <c r="AN600" s="2234"/>
      <c r="AO600" s="2234"/>
      <c r="AP600" s="2234"/>
      <c r="AQ600" s="2234"/>
      <c r="AR600" s="2234"/>
      <c r="AS600" s="2234"/>
      <c r="AT600" s="2234"/>
      <c r="AU600" s="2234"/>
      <c r="AV600" s="2234"/>
      <c r="AW600" s="2234"/>
      <c r="AX600" s="2234"/>
      <c r="AY600" s="2234"/>
      <c r="AZ600" s="2234"/>
      <c r="BA600" s="2234"/>
      <c r="BB600" s="2234"/>
      <c r="BC600" s="2234"/>
      <c r="BD600" s="2234"/>
      <c r="BE600" s="2234"/>
      <c r="BF600" s="2234"/>
    </row>
    <row r="601" spans="1:58" ht="54.75" customHeight="1">
      <c r="A601" s="2234"/>
      <c r="B601" s="2234"/>
      <c r="C601" s="2234"/>
      <c r="D601" s="2234"/>
      <c r="E601" s="2234"/>
      <c r="F601" s="2234"/>
      <c r="G601" s="2234"/>
      <c r="H601" s="2234"/>
      <c r="I601" s="2234"/>
      <c r="J601" s="2234"/>
      <c r="K601" s="2234"/>
      <c r="L601" s="2234"/>
      <c r="M601" s="2234"/>
      <c r="N601" s="2234"/>
      <c r="O601" s="2234"/>
      <c r="P601" s="2062"/>
      <c r="Q601" s="2234"/>
      <c r="R601" s="2234"/>
      <c r="S601" s="2234"/>
      <c r="T601" s="2234"/>
      <c r="U601" s="2234"/>
      <c r="V601" s="2234"/>
      <c r="W601" s="2234"/>
      <c r="X601" s="2234"/>
      <c r="Y601" s="2234"/>
      <c r="Z601" s="2234"/>
      <c r="AA601" s="2234"/>
      <c r="AB601" s="2234"/>
      <c r="AC601" s="2234"/>
      <c r="AD601" s="2234"/>
      <c r="AE601" s="2234"/>
      <c r="AF601" s="2234"/>
      <c r="AG601" s="2234"/>
      <c r="AH601" s="2234"/>
      <c r="AI601" s="2234"/>
      <c r="AJ601" s="2234"/>
      <c r="AK601" s="2234"/>
      <c r="AL601" s="2234"/>
      <c r="AM601" s="2234"/>
      <c r="AN601" s="2234"/>
      <c r="AO601" s="2234"/>
      <c r="AP601" s="2234"/>
      <c r="AQ601" s="2234"/>
      <c r="AR601" s="2234"/>
      <c r="AS601" s="2234"/>
      <c r="AT601" s="2234"/>
      <c r="AU601" s="2234"/>
      <c r="AV601" s="2234"/>
      <c r="AW601" s="2234"/>
      <c r="AX601" s="2234"/>
      <c r="AY601" s="2234"/>
      <c r="AZ601" s="2234"/>
      <c r="BA601" s="2234"/>
      <c r="BB601" s="2234"/>
      <c r="BC601" s="2234"/>
      <c r="BD601" s="2234"/>
      <c r="BE601" s="2234"/>
      <c r="BF601" s="2234"/>
    </row>
    <row r="602" spans="1:58" ht="54.75" customHeight="1">
      <c r="A602" s="2234"/>
      <c r="B602" s="2234"/>
      <c r="C602" s="2234"/>
      <c r="D602" s="2234"/>
      <c r="E602" s="2234"/>
      <c r="F602" s="2234"/>
      <c r="G602" s="2234"/>
      <c r="H602" s="2234"/>
      <c r="I602" s="2234"/>
      <c r="J602" s="2234"/>
      <c r="K602" s="2234"/>
      <c r="L602" s="2234"/>
      <c r="M602" s="2234"/>
      <c r="N602" s="2234"/>
      <c r="O602" s="2234"/>
      <c r="P602" s="2062"/>
      <c r="Q602" s="2234"/>
      <c r="R602" s="2234"/>
      <c r="S602" s="2234"/>
      <c r="T602" s="2234"/>
      <c r="U602" s="2234"/>
      <c r="V602" s="2234"/>
      <c r="W602" s="2234"/>
      <c r="X602" s="2234"/>
      <c r="Y602" s="2234"/>
      <c r="Z602" s="2234"/>
      <c r="AA602" s="2234"/>
      <c r="AB602" s="2234"/>
      <c r="AC602" s="2234"/>
      <c r="AD602" s="2234"/>
      <c r="AE602" s="2234"/>
      <c r="AF602" s="2234"/>
      <c r="AG602" s="2234"/>
      <c r="AH602" s="2234"/>
      <c r="AI602" s="2234"/>
      <c r="AJ602" s="2234"/>
      <c r="AK602" s="2234"/>
      <c r="AL602" s="2234"/>
      <c r="AM602" s="2234"/>
      <c r="AN602" s="2234"/>
      <c r="AO602" s="2234"/>
      <c r="AP602" s="2234"/>
      <c r="AQ602" s="2234"/>
      <c r="AR602" s="2234"/>
      <c r="AS602" s="2234"/>
      <c r="AT602" s="2234"/>
      <c r="AU602" s="2234"/>
      <c r="AV602" s="2234"/>
      <c r="AW602" s="2234"/>
      <c r="AX602" s="2234"/>
      <c r="AY602" s="2234"/>
      <c r="AZ602" s="2234"/>
      <c r="BA602" s="2234"/>
      <c r="BB602" s="2234"/>
      <c r="BC602" s="2234"/>
      <c r="BD602" s="2234"/>
      <c r="BE602" s="2234"/>
      <c r="BF602" s="2234"/>
    </row>
    <row r="603" spans="1:58" ht="54.75" customHeight="1">
      <c r="A603" s="2234"/>
      <c r="B603" s="2234"/>
      <c r="C603" s="2234"/>
      <c r="D603" s="2234"/>
      <c r="E603" s="2234"/>
      <c r="F603" s="2234"/>
      <c r="G603" s="2234"/>
      <c r="H603" s="2234"/>
      <c r="I603" s="2234"/>
      <c r="J603" s="2234"/>
      <c r="K603" s="2234"/>
      <c r="L603" s="2234"/>
      <c r="M603" s="2234"/>
      <c r="N603" s="2234"/>
      <c r="O603" s="2234"/>
      <c r="P603" s="2062"/>
      <c r="Q603" s="2234"/>
      <c r="R603" s="2234"/>
      <c r="S603" s="2234"/>
      <c r="T603" s="2234"/>
      <c r="U603" s="2234"/>
      <c r="V603" s="2234"/>
      <c r="W603" s="2234"/>
      <c r="X603" s="2234"/>
      <c r="Y603" s="2234"/>
      <c r="Z603" s="2234"/>
      <c r="AA603" s="2234"/>
      <c r="AB603" s="2234"/>
      <c r="AC603" s="2234"/>
      <c r="AD603" s="2234"/>
      <c r="AE603" s="2234"/>
      <c r="AF603" s="2234"/>
      <c r="AG603" s="2234"/>
      <c r="AH603" s="2234"/>
      <c r="AI603" s="2234"/>
      <c r="AJ603" s="2234"/>
      <c r="AK603" s="2234"/>
      <c r="AL603" s="2234"/>
      <c r="AM603" s="2234"/>
      <c r="AN603" s="2234"/>
      <c r="AO603" s="2234"/>
      <c r="AP603" s="2234"/>
      <c r="AQ603" s="2234"/>
      <c r="AR603" s="2234"/>
      <c r="AS603" s="2234"/>
      <c r="AT603" s="2234"/>
      <c r="AU603" s="2234"/>
      <c r="AV603" s="2234"/>
      <c r="AW603" s="2234"/>
      <c r="AX603" s="2234"/>
      <c r="AY603" s="2234"/>
      <c r="AZ603" s="2234"/>
      <c r="BA603" s="2234"/>
      <c r="BB603" s="2234"/>
      <c r="BC603" s="2234"/>
      <c r="BD603" s="2234"/>
      <c r="BE603" s="2234"/>
      <c r="BF603" s="2234"/>
    </row>
    <row r="604" spans="1:58" ht="54.75" customHeight="1">
      <c r="A604" s="2234"/>
      <c r="B604" s="2234"/>
      <c r="C604" s="2234"/>
      <c r="D604" s="2234"/>
      <c r="E604" s="2234"/>
      <c r="F604" s="2234"/>
      <c r="G604" s="2234"/>
      <c r="H604" s="2234"/>
      <c r="I604" s="2234"/>
      <c r="J604" s="2234"/>
      <c r="K604" s="2234"/>
      <c r="L604" s="2234"/>
      <c r="M604" s="2234"/>
      <c r="N604" s="2234"/>
      <c r="O604" s="2234"/>
      <c r="P604" s="2062"/>
      <c r="Q604" s="2234"/>
      <c r="R604" s="2234"/>
      <c r="S604" s="2234"/>
      <c r="T604" s="2234"/>
      <c r="U604" s="2234"/>
      <c r="V604" s="2234"/>
      <c r="W604" s="2234"/>
      <c r="X604" s="2234"/>
      <c r="Y604" s="2234"/>
      <c r="Z604" s="2234"/>
      <c r="AA604" s="2234"/>
      <c r="AB604" s="2234"/>
      <c r="AC604" s="2234"/>
      <c r="AD604" s="2234"/>
      <c r="AE604" s="2234"/>
      <c r="AF604" s="2234"/>
      <c r="AG604" s="2234"/>
      <c r="AH604" s="2234"/>
      <c r="AI604" s="2234"/>
      <c r="AJ604" s="2234"/>
      <c r="AK604" s="2234"/>
      <c r="AL604" s="2234"/>
      <c r="AM604" s="2234"/>
      <c r="AN604" s="2234"/>
      <c r="AO604" s="2234"/>
      <c r="AP604" s="2234"/>
      <c r="AQ604" s="2234"/>
      <c r="AR604" s="2234"/>
      <c r="AS604" s="2234"/>
      <c r="AT604" s="2234"/>
      <c r="AU604" s="2234"/>
      <c r="AV604" s="2234"/>
      <c r="AW604" s="2234"/>
      <c r="AX604" s="2234"/>
      <c r="AY604" s="2234"/>
      <c r="AZ604" s="2234"/>
      <c r="BA604" s="2234"/>
      <c r="BB604" s="2234"/>
      <c r="BC604" s="2234"/>
      <c r="BD604" s="2234"/>
      <c r="BE604" s="2234"/>
      <c r="BF604" s="2234"/>
    </row>
    <row r="605" spans="1:58" ht="54.75" customHeight="1">
      <c r="A605" s="2234"/>
      <c r="B605" s="2234"/>
      <c r="C605" s="2234"/>
      <c r="D605" s="2234"/>
      <c r="E605" s="2234"/>
      <c r="F605" s="2234"/>
      <c r="G605" s="2234"/>
      <c r="H605" s="2234"/>
      <c r="I605" s="2234"/>
      <c r="J605" s="2234"/>
      <c r="K605" s="2234"/>
      <c r="L605" s="2234"/>
      <c r="M605" s="2234"/>
      <c r="N605" s="2234"/>
      <c r="O605" s="2234"/>
      <c r="P605" s="2062"/>
      <c r="Q605" s="2234"/>
      <c r="R605" s="2234"/>
      <c r="S605" s="2234"/>
      <c r="T605" s="2234"/>
      <c r="U605" s="2234"/>
      <c r="V605" s="2234"/>
      <c r="W605" s="2234"/>
      <c r="X605" s="2234"/>
      <c r="Y605" s="2234"/>
      <c r="Z605" s="2234"/>
      <c r="AA605" s="2234"/>
      <c r="AB605" s="2234"/>
      <c r="AC605" s="2234"/>
      <c r="AD605" s="2234"/>
      <c r="AE605" s="2234"/>
      <c r="AF605" s="2234"/>
      <c r="AG605" s="2234"/>
      <c r="AH605" s="2234"/>
      <c r="AI605" s="2234"/>
      <c r="AJ605" s="2234"/>
      <c r="AK605" s="2234"/>
      <c r="AL605" s="2234"/>
      <c r="AM605" s="2234"/>
      <c r="AN605" s="2234"/>
      <c r="AO605" s="2234"/>
      <c r="AP605" s="2234"/>
      <c r="AQ605" s="2234"/>
      <c r="AR605" s="2234"/>
      <c r="AS605" s="2234"/>
      <c r="AT605" s="2234"/>
      <c r="AU605" s="2234"/>
      <c r="AV605" s="2234"/>
      <c r="AW605" s="2234"/>
      <c r="AX605" s="2234"/>
      <c r="AY605" s="2234"/>
      <c r="AZ605" s="2234"/>
      <c r="BA605" s="2234"/>
      <c r="BB605" s="2234"/>
      <c r="BC605" s="2234"/>
      <c r="BD605" s="2234"/>
      <c r="BE605" s="2234"/>
      <c r="BF605" s="2234"/>
    </row>
    <row r="606" spans="1:58" ht="54.75" customHeight="1">
      <c r="A606" s="2234"/>
      <c r="B606" s="2234"/>
      <c r="C606" s="2234"/>
      <c r="D606" s="2234"/>
      <c r="E606" s="2234"/>
      <c r="F606" s="2234"/>
      <c r="G606" s="2234"/>
      <c r="H606" s="2234"/>
      <c r="I606" s="2234"/>
      <c r="J606" s="2234"/>
      <c r="K606" s="2234"/>
      <c r="L606" s="2234"/>
      <c r="M606" s="2234"/>
      <c r="N606" s="2234"/>
      <c r="O606" s="2234"/>
      <c r="P606" s="2062"/>
      <c r="Q606" s="2234"/>
      <c r="R606" s="2234"/>
      <c r="S606" s="2234"/>
      <c r="T606" s="2234"/>
      <c r="U606" s="2234"/>
      <c r="V606" s="2234"/>
      <c r="W606" s="2234"/>
      <c r="X606" s="2234"/>
      <c r="Y606" s="2234"/>
      <c r="Z606" s="2234"/>
      <c r="AA606" s="2234"/>
      <c r="AB606" s="2234"/>
      <c r="AC606" s="2234"/>
      <c r="AD606" s="2234"/>
      <c r="AE606" s="2234"/>
      <c r="AF606" s="2234"/>
      <c r="AG606" s="2234"/>
      <c r="AH606" s="2234"/>
      <c r="AI606" s="2234"/>
      <c r="AJ606" s="2234"/>
      <c r="AK606" s="2234"/>
      <c r="AL606" s="2234"/>
      <c r="AM606" s="2234"/>
      <c r="AN606" s="2234"/>
      <c r="AO606" s="2234"/>
      <c r="AP606" s="2234"/>
      <c r="AQ606" s="2234"/>
      <c r="AR606" s="2234"/>
      <c r="AS606" s="2234"/>
      <c r="AT606" s="2234"/>
      <c r="AU606" s="2234"/>
      <c r="AV606" s="2234"/>
      <c r="AW606" s="2234"/>
      <c r="AX606" s="2234"/>
      <c r="AY606" s="2234"/>
      <c r="AZ606" s="2234"/>
      <c r="BA606" s="2234"/>
      <c r="BB606" s="2234"/>
      <c r="BC606" s="2234"/>
      <c r="BD606" s="2234"/>
      <c r="BE606" s="2234"/>
      <c r="BF606" s="2234"/>
    </row>
    <row r="607" spans="1:58" ht="54.75" customHeight="1">
      <c r="A607" s="2234"/>
      <c r="B607" s="2234"/>
      <c r="C607" s="2234"/>
      <c r="D607" s="2234"/>
      <c r="E607" s="2234"/>
      <c r="F607" s="2234"/>
      <c r="G607" s="2234"/>
      <c r="H607" s="2234"/>
      <c r="I607" s="2234"/>
      <c r="J607" s="2234"/>
      <c r="K607" s="2234"/>
      <c r="L607" s="2234"/>
      <c r="M607" s="2234"/>
      <c r="N607" s="2234"/>
      <c r="O607" s="2234"/>
      <c r="P607" s="2062"/>
      <c r="Q607" s="2234"/>
      <c r="R607" s="2234"/>
      <c r="S607" s="2234"/>
      <c r="T607" s="2234"/>
      <c r="U607" s="2234"/>
      <c r="V607" s="2234"/>
      <c r="W607" s="2234"/>
      <c r="X607" s="2234"/>
      <c r="Y607" s="2234"/>
      <c r="Z607" s="2234"/>
      <c r="AA607" s="2234"/>
      <c r="AB607" s="2234"/>
      <c r="AC607" s="2234"/>
      <c r="AD607" s="2234"/>
      <c r="AE607" s="2234"/>
      <c r="AF607" s="2234"/>
      <c r="AG607" s="2234"/>
      <c r="AH607" s="2234"/>
      <c r="AI607" s="2234"/>
      <c r="AJ607" s="2234"/>
      <c r="AK607" s="2234"/>
      <c r="AL607" s="2234"/>
      <c r="AM607" s="2234"/>
      <c r="AN607" s="2234"/>
      <c r="AO607" s="2234"/>
      <c r="AP607" s="2234"/>
      <c r="AQ607" s="2234"/>
      <c r="AR607" s="2234"/>
      <c r="AS607" s="2234"/>
      <c r="AT607" s="2234"/>
      <c r="AU607" s="2234"/>
      <c r="AV607" s="2234"/>
      <c r="AW607" s="2234"/>
      <c r="AX607" s="2234"/>
      <c r="AY607" s="2234"/>
      <c r="AZ607" s="2234"/>
      <c r="BA607" s="2234"/>
      <c r="BB607" s="2234"/>
      <c r="BC607" s="2234"/>
      <c r="BD607" s="2234"/>
      <c r="BE607" s="2234"/>
      <c r="BF607" s="2234"/>
    </row>
    <row r="608" spans="1:58" ht="54.75" customHeight="1">
      <c r="A608" s="2234"/>
      <c r="B608" s="2234"/>
      <c r="C608" s="2234"/>
      <c r="D608" s="2234"/>
      <c r="E608" s="2234"/>
      <c r="F608" s="2234"/>
      <c r="G608" s="2234"/>
      <c r="H608" s="2234"/>
      <c r="I608" s="2234"/>
      <c r="J608" s="2234"/>
      <c r="K608" s="2234"/>
      <c r="L608" s="2234"/>
      <c r="M608" s="2234"/>
      <c r="N608" s="2234"/>
      <c r="O608" s="2234"/>
      <c r="P608" s="2062"/>
      <c r="Q608" s="2234"/>
      <c r="R608" s="2234"/>
      <c r="S608" s="2234"/>
      <c r="T608" s="2234"/>
      <c r="U608" s="2234"/>
      <c r="V608" s="2234"/>
      <c r="W608" s="2234"/>
      <c r="X608" s="2234"/>
      <c r="Y608" s="2234"/>
      <c r="Z608" s="2234"/>
      <c r="AA608" s="2234"/>
      <c r="AB608" s="2234"/>
      <c r="AC608" s="2234"/>
      <c r="AD608" s="2234"/>
      <c r="AE608" s="2234"/>
      <c r="AF608" s="2234"/>
      <c r="AG608" s="2234"/>
      <c r="AH608" s="2234"/>
      <c r="AI608" s="2234"/>
      <c r="AJ608" s="2234"/>
      <c r="AK608" s="2234"/>
      <c r="AL608" s="2234"/>
      <c r="AM608" s="2234"/>
      <c r="AN608" s="2234"/>
      <c r="AO608" s="2234"/>
      <c r="AP608" s="2234"/>
      <c r="AQ608" s="2234"/>
      <c r="AR608" s="2234"/>
      <c r="AS608" s="2234"/>
      <c r="AT608" s="2234"/>
      <c r="AU608" s="2234"/>
      <c r="AV608" s="2234"/>
      <c r="AW608" s="2234"/>
      <c r="AX608" s="2234"/>
      <c r="AY608" s="2234"/>
      <c r="AZ608" s="2234"/>
      <c r="BA608" s="2234"/>
      <c r="BB608" s="2234"/>
      <c r="BC608" s="2234"/>
      <c r="BD608" s="2234"/>
      <c r="BE608" s="2234"/>
      <c r="BF608" s="2234"/>
    </row>
    <row r="609" spans="1:58" ht="54.75" customHeight="1">
      <c r="A609" s="2234"/>
      <c r="B609" s="2234"/>
      <c r="C609" s="2234"/>
      <c r="D609" s="2234"/>
      <c r="E609" s="2234"/>
      <c r="F609" s="2234"/>
      <c r="G609" s="2234"/>
      <c r="H609" s="2234"/>
      <c r="I609" s="2234"/>
      <c r="J609" s="2234"/>
      <c r="K609" s="2234"/>
      <c r="L609" s="2234"/>
      <c r="M609" s="2234"/>
      <c r="N609" s="2234"/>
      <c r="O609" s="2234"/>
      <c r="P609" s="2062"/>
      <c r="Q609" s="2234"/>
      <c r="R609" s="2234"/>
      <c r="S609" s="2234"/>
      <c r="T609" s="2234"/>
      <c r="U609" s="2234"/>
      <c r="V609" s="2234"/>
      <c r="W609" s="2234"/>
      <c r="X609" s="2234"/>
      <c r="Y609" s="2234"/>
      <c r="Z609" s="2234"/>
      <c r="AA609" s="2234"/>
      <c r="AB609" s="2234"/>
      <c r="AC609" s="2234"/>
      <c r="AD609" s="2234"/>
      <c r="AE609" s="2234"/>
      <c r="AF609" s="2234"/>
      <c r="AG609" s="2234"/>
      <c r="AH609" s="2234"/>
      <c r="AI609" s="2234"/>
      <c r="AJ609" s="2234"/>
      <c r="AK609" s="2234"/>
      <c r="AL609" s="2234"/>
      <c r="AM609" s="2234"/>
      <c r="AN609" s="2234"/>
      <c r="AO609" s="2234"/>
      <c r="AP609" s="2234"/>
      <c r="AQ609" s="2234"/>
      <c r="AR609" s="2234"/>
      <c r="AS609" s="2234"/>
      <c r="AT609" s="2234"/>
      <c r="AU609" s="2234"/>
      <c r="AV609" s="2234"/>
      <c r="AW609" s="2234"/>
      <c r="AX609" s="2234"/>
      <c r="AY609" s="2234"/>
      <c r="AZ609" s="2234"/>
      <c r="BA609" s="2234"/>
      <c r="BB609" s="2234"/>
      <c r="BC609" s="2234"/>
      <c r="BD609" s="2234"/>
      <c r="BE609" s="2234"/>
      <c r="BF609" s="2234"/>
    </row>
    <row r="610" spans="1:58" ht="54.75" customHeight="1">
      <c r="A610" s="2234"/>
      <c r="B610" s="2234"/>
      <c r="C610" s="2234"/>
      <c r="D610" s="2234"/>
      <c r="E610" s="2234"/>
      <c r="F610" s="2234"/>
      <c r="G610" s="2234"/>
      <c r="H610" s="2234"/>
      <c r="I610" s="2234"/>
      <c r="J610" s="2234"/>
      <c r="K610" s="2234"/>
      <c r="L610" s="2234"/>
      <c r="M610" s="2234"/>
      <c r="N610" s="2234"/>
      <c r="O610" s="2234"/>
      <c r="P610" s="2062"/>
      <c r="Q610" s="2234"/>
      <c r="R610" s="2234"/>
      <c r="S610" s="2234"/>
      <c r="T610" s="2234"/>
      <c r="U610" s="2234"/>
      <c r="V610" s="2234"/>
      <c r="W610" s="2234"/>
      <c r="X610" s="2234"/>
      <c r="Y610" s="2234"/>
      <c r="Z610" s="2234"/>
      <c r="AA610" s="2234"/>
      <c r="AB610" s="2234"/>
      <c r="AC610" s="2234"/>
      <c r="AD610" s="2234"/>
      <c r="AE610" s="2234"/>
      <c r="AF610" s="2234"/>
      <c r="AG610" s="2234"/>
      <c r="AH610" s="2234"/>
      <c r="AI610" s="2234"/>
      <c r="AJ610" s="2234"/>
      <c r="AK610" s="2234"/>
      <c r="AL610" s="2234"/>
      <c r="AM610" s="2234"/>
      <c r="AN610" s="2234"/>
      <c r="AO610" s="2234"/>
      <c r="AP610" s="2234"/>
      <c r="AQ610" s="2234"/>
      <c r="AR610" s="2234"/>
      <c r="AS610" s="2234"/>
      <c r="AT610" s="2234"/>
      <c r="AU610" s="2234"/>
      <c r="AV610" s="2234"/>
      <c r="AW610" s="2234"/>
      <c r="AX610" s="2234"/>
      <c r="AY610" s="2234"/>
      <c r="AZ610" s="2234"/>
      <c r="BA610" s="2234"/>
      <c r="BB610" s="2234"/>
      <c r="BC610" s="2234"/>
      <c r="BD610" s="2234"/>
      <c r="BE610" s="2234"/>
      <c r="BF610" s="2234"/>
    </row>
    <row r="611" spans="1:58" ht="54.75" customHeight="1">
      <c r="A611" s="2234"/>
      <c r="B611" s="2234"/>
      <c r="C611" s="2234"/>
      <c r="D611" s="2234"/>
      <c r="E611" s="2234"/>
      <c r="F611" s="2234"/>
      <c r="G611" s="2234"/>
      <c r="H611" s="2234"/>
      <c r="I611" s="2234"/>
      <c r="J611" s="2234"/>
      <c r="K611" s="2234"/>
      <c r="L611" s="2234"/>
      <c r="M611" s="2234"/>
      <c r="N611" s="2234"/>
      <c r="O611" s="2234"/>
      <c r="P611" s="2062"/>
      <c r="Q611" s="2234"/>
      <c r="R611" s="2234"/>
      <c r="S611" s="2234"/>
      <c r="T611" s="2234"/>
      <c r="U611" s="2234"/>
      <c r="V611" s="2234"/>
      <c r="W611" s="2234"/>
      <c r="X611" s="2234"/>
      <c r="Y611" s="2234"/>
      <c r="Z611" s="2234"/>
      <c r="AA611" s="2234"/>
      <c r="AB611" s="2234"/>
      <c r="AC611" s="2234"/>
      <c r="AD611" s="2234"/>
      <c r="AE611" s="2234"/>
      <c r="AF611" s="2234"/>
      <c r="AG611" s="2234"/>
      <c r="AH611" s="2234"/>
      <c r="AI611" s="2234"/>
      <c r="AJ611" s="2234"/>
      <c r="AK611" s="2234"/>
      <c r="AL611" s="2234"/>
      <c r="AM611" s="2234"/>
      <c r="AN611" s="2234"/>
      <c r="AO611" s="2234"/>
      <c r="AP611" s="2234"/>
      <c r="AQ611" s="2234"/>
      <c r="AR611" s="2234"/>
      <c r="AS611" s="2234"/>
      <c r="AT611" s="2234"/>
      <c r="AU611" s="2234"/>
      <c r="AV611" s="2234"/>
      <c r="AW611" s="2234"/>
      <c r="AX611" s="2234"/>
      <c r="AY611" s="2234"/>
      <c r="AZ611" s="2234"/>
      <c r="BA611" s="2234"/>
      <c r="BB611" s="2234"/>
      <c r="BC611" s="2234"/>
      <c r="BD611" s="2234"/>
      <c r="BE611" s="2234"/>
      <c r="BF611" s="2234"/>
    </row>
    <row r="612" spans="1:58" ht="54.75" customHeight="1">
      <c r="A612" s="2234"/>
      <c r="B612" s="2234"/>
      <c r="C612" s="2234"/>
      <c r="D612" s="2234"/>
      <c r="E612" s="2234"/>
      <c r="F612" s="2234"/>
      <c r="G612" s="2234"/>
      <c r="H612" s="2234"/>
      <c r="I612" s="2234"/>
      <c r="J612" s="2234"/>
      <c r="K612" s="2234"/>
      <c r="L612" s="2234"/>
      <c r="M612" s="2234"/>
      <c r="N612" s="2234"/>
      <c r="O612" s="2234"/>
      <c r="P612" s="2062"/>
      <c r="Q612" s="2234"/>
      <c r="R612" s="2234"/>
      <c r="S612" s="2234"/>
      <c r="T612" s="2234"/>
      <c r="U612" s="2234"/>
      <c r="V612" s="2234"/>
      <c r="W612" s="2234"/>
      <c r="X612" s="2234"/>
      <c r="Y612" s="2234"/>
      <c r="Z612" s="2234"/>
      <c r="AA612" s="2234"/>
      <c r="AB612" s="2234"/>
      <c r="AC612" s="2234"/>
      <c r="AD612" s="2234"/>
      <c r="AE612" s="2234"/>
      <c r="AF612" s="2234"/>
      <c r="AG612" s="2234"/>
      <c r="AH612" s="2234"/>
      <c r="AI612" s="2234"/>
      <c r="AJ612" s="2234"/>
      <c r="AK612" s="2234"/>
      <c r="AL612" s="2234"/>
      <c r="AM612" s="2234"/>
      <c r="AN612" s="2234"/>
      <c r="AO612" s="2234"/>
      <c r="AP612" s="2234"/>
      <c r="AQ612" s="2234"/>
      <c r="AR612" s="2234"/>
      <c r="AS612" s="2234"/>
      <c r="AT612" s="2234"/>
      <c r="AU612" s="2234"/>
      <c r="AV612" s="2234"/>
      <c r="AW612" s="2234"/>
      <c r="AX612" s="2234"/>
      <c r="AY612" s="2234"/>
      <c r="AZ612" s="2234"/>
      <c r="BA612" s="2234"/>
      <c r="BB612" s="2234"/>
      <c r="BC612" s="2234"/>
      <c r="BD612" s="2234"/>
      <c r="BE612" s="2234"/>
      <c r="BF612" s="2234"/>
    </row>
    <row r="613" spans="1:58" ht="54.75" customHeight="1">
      <c r="A613" s="2234"/>
      <c r="B613" s="2234"/>
      <c r="C613" s="2234"/>
      <c r="D613" s="2234"/>
      <c r="E613" s="2234"/>
      <c r="F613" s="2234"/>
      <c r="G613" s="2234"/>
      <c r="H613" s="2234"/>
      <c r="I613" s="2234"/>
      <c r="J613" s="2234"/>
      <c r="K613" s="2234"/>
      <c r="L613" s="2234"/>
      <c r="M613" s="2234"/>
      <c r="N613" s="2234"/>
      <c r="O613" s="2234"/>
      <c r="P613" s="2062"/>
      <c r="Q613" s="2234"/>
      <c r="R613" s="2234"/>
      <c r="S613" s="2234"/>
      <c r="T613" s="2234"/>
      <c r="U613" s="2234"/>
      <c r="V613" s="2234"/>
      <c r="W613" s="2234"/>
      <c r="X613" s="2234"/>
      <c r="Y613" s="2234"/>
      <c r="Z613" s="2234"/>
      <c r="AA613" s="2234"/>
      <c r="AB613" s="2234"/>
      <c r="AC613" s="2234"/>
      <c r="AD613" s="2234"/>
      <c r="AE613" s="2234"/>
      <c r="AF613" s="2234"/>
      <c r="AG613" s="2234"/>
      <c r="AH613" s="2234"/>
      <c r="AI613" s="2234"/>
      <c r="AJ613" s="2234"/>
      <c r="AK613" s="2234"/>
      <c r="AL613" s="2234"/>
      <c r="AM613" s="2234"/>
      <c r="AN613" s="2234"/>
      <c r="AO613" s="2234"/>
      <c r="AP613" s="2234"/>
      <c r="AQ613" s="2234"/>
      <c r="AR613" s="2234"/>
      <c r="AS613" s="2234"/>
      <c r="AT613" s="2234"/>
      <c r="AU613" s="2234"/>
      <c r="AV613" s="2234"/>
      <c r="AW613" s="2234"/>
      <c r="AX613" s="2234"/>
      <c r="AY613" s="2234"/>
      <c r="AZ613" s="2234"/>
      <c r="BA613" s="2234"/>
      <c r="BB613" s="2234"/>
      <c r="BC613" s="2234"/>
      <c r="BD613" s="2234"/>
      <c r="BE613" s="2234"/>
      <c r="BF613" s="2234"/>
    </row>
    <row r="614" spans="1:58" ht="54.75" customHeight="1">
      <c r="A614" s="2234"/>
      <c r="B614" s="2234"/>
      <c r="C614" s="2234"/>
      <c r="D614" s="2234"/>
      <c r="E614" s="2234"/>
      <c r="F614" s="2234"/>
      <c r="G614" s="2234"/>
      <c r="H614" s="2234"/>
      <c r="I614" s="2234"/>
      <c r="J614" s="2234"/>
      <c r="K614" s="2234"/>
      <c r="L614" s="2234"/>
      <c r="M614" s="2234"/>
      <c r="N614" s="2234"/>
      <c r="O614" s="2234"/>
      <c r="P614" s="2062"/>
      <c r="Q614" s="2234"/>
      <c r="R614" s="2234"/>
      <c r="S614" s="2234"/>
      <c r="T614" s="2234"/>
      <c r="U614" s="2234"/>
      <c r="V614" s="2234"/>
      <c r="W614" s="2234"/>
      <c r="X614" s="2234"/>
      <c r="Y614" s="2234"/>
      <c r="Z614" s="2234"/>
      <c r="AA614" s="2234"/>
      <c r="AB614" s="2234"/>
      <c r="AC614" s="2234"/>
      <c r="AD614" s="2234"/>
      <c r="AE614" s="2234"/>
      <c r="AF614" s="2234"/>
      <c r="AG614" s="2234"/>
      <c r="AH614" s="2234"/>
      <c r="AI614" s="2234"/>
      <c r="AJ614" s="2234"/>
      <c r="AK614" s="2234"/>
      <c r="AL614" s="2234"/>
      <c r="AM614" s="2234"/>
      <c r="AN614" s="2234"/>
      <c r="AO614" s="2234"/>
      <c r="AP614" s="2234"/>
      <c r="AQ614" s="2234"/>
      <c r="AR614" s="2234"/>
      <c r="AS614" s="2234"/>
      <c r="AT614" s="2234"/>
      <c r="AU614" s="2234"/>
      <c r="AV614" s="2234"/>
      <c r="AW614" s="2234"/>
      <c r="AX614" s="2234"/>
      <c r="AY614" s="2234"/>
      <c r="AZ614" s="2234"/>
      <c r="BA614" s="2234"/>
      <c r="BB614" s="2234"/>
      <c r="BC614" s="2234"/>
      <c r="BD614" s="2234"/>
      <c r="BE614" s="2234"/>
      <c r="BF614" s="2234"/>
    </row>
    <row r="615" spans="1:58" ht="54.75" customHeight="1">
      <c r="A615" s="2234"/>
      <c r="B615" s="2234"/>
      <c r="C615" s="2234"/>
      <c r="D615" s="2234"/>
      <c r="E615" s="2234"/>
      <c r="F615" s="2234"/>
      <c r="G615" s="2234"/>
      <c r="H615" s="2234"/>
      <c r="I615" s="2234"/>
      <c r="J615" s="2234"/>
      <c r="K615" s="2234"/>
      <c r="L615" s="2234"/>
      <c r="M615" s="2234"/>
      <c r="N615" s="2234"/>
      <c r="O615" s="2234"/>
      <c r="P615" s="2062"/>
      <c r="Q615" s="2234"/>
      <c r="R615" s="2234"/>
      <c r="S615" s="2234"/>
      <c r="T615" s="2234"/>
      <c r="U615" s="2234"/>
      <c r="V615" s="2234"/>
      <c r="W615" s="2234"/>
      <c r="X615" s="2234"/>
      <c r="Y615" s="2234"/>
      <c r="Z615" s="2234"/>
      <c r="AA615" s="2234"/>
      <c r="AB615" s="2234"/>
      <c r="AC615" s="2234"/>
      <c r="AD615" s="2234"/>
      <c r="AE615" s="2234"/>
      <c r="AF615" s="2234"/>
      <c r="AG615" s="2234"/>
      <c r="AH615" s="2234"/>
      <c r="AI615" s="2234"/>
      <c r="AJ615" s="2234"/>
      <c r="AK615" s="2234"/>
      <c r="AL615" s="2234"/>
      <c r="AM615" s="2234"/>
      <c r="AN615" s="2234"/>
      <c r="AO615" s="2234"/>
      <c r="AP615" s="2234"/>
      <c r="AQ615" s="2234"/>
      <c r="AR615" s="2234"/>
      <c r="AS615" s="2234"/>
      <c r="AT615" s="2234"/>
      <c r="AU615" s="2234"/>
      <c r="AV615" s="2234"/>
      <c r="AW615" s="2234"/>
      <c r="AX615" s="2234"/>
      <c r="AY615" s="2234"/>
      <c r="AZ615" s="2234"/>
      <c r="BA615" s="2234"/>
      <c r="BB615" s="2234"/>
      <c r="BC615" s="2234"/>
      <c r="BD615" s="2234"/>
      <c r="BE615" s="2234"/>
      <c r="BF615" s="2234"/>
    </row>
    <row r="616" spans="1:58" ht="54.75" customHeight="1">
      <c r="A616" s="2234"/>
      <c r="B616" s="2234"/>
      <c r="C616" s="2234"/>
      <c r="D616" s="2234"/>
      <c r="E616" s="2234"/>
      <c r="F616" s="2234"/>
      <c r="G616" s="2234"/>
      <c r="H616" s="2234"/>
      <c r="I616" s="2234"/>
      <c r="J616" s="2234"/>
      <c r="K616" s="2234"/>
      <c r="L616" s="2234"/>
      <c r="M616" s="2234"/>
      <c r="N616" s="2234"/>
      <c r="O616" s="2234"/>
      <c r="P616" s="2062"/>
      <c r="Q616" s="2234"/>
      <c r="R616" s="2234"/>
      <c r="S616" s="2234"/>
      <c r="T616" s="2234"/>
      <c r="U616" s="2234"/>
      <c r="V616" s="2234"/>
      <c r="W616" s="2234"/>
      <c r="X616" s="2234"/>
      <c r="Y616" s="2234"/>
      <c r="Z616" s="2234"/>
      <c r="AA616" s="2234"/>
      <c r="AB616" s="2234"/>
      <c r="AC616" s="2234"/>
      <c r="AD616" s="2234"/>
      <c r="AE616" s="2234"/>
      <c r="AF616" s="2234"/>
      <c r="AG616" s="2234"/>
      <c r="AH616" s="2234"/>
      <c r="AI616" s="2234"/>
      <c r="AJ616" s="2234"/>
      <c r="AK616" s="2234"/>
      <c r="AL616" s="2234"/>
      <c r="AM616" s="2234"/>
      <c r="AN616" s="2234"/>
      <c r="AO616" s="2234"/>
      <c r="AP616" s="2234"/>
      <c r="AQ616" s="2234"/>
      <c r="AR616" s="2234"/>
      <c r="AS616" s="2234"/>
      <c r="AT616" s="2234"/>
      <c r="AU616" s="2234"/>
      <c r="AV616" s="2234"/>
      <c r="AW616" s="2234"/>
      <c r="AX616" s="2234"/>
      <c r="AY616" s="2234"/>
      <c r="AZ616" s="2234"/>
      <c r="BA616" s="2234"/>
      <c r="BB616" s="2234"/>
      <c r="BC616" s="2234"/>
      <c r="BD616" s="2234"/>
      <c r="BE616" s="2234"/>
      <c r="BF616" s="2234"/>
    </row>
    <row r="617" spans="1:58" ht="54.75" customHeight="1">
      <c r="A617" s="2234"/>
      <c r="B617" s="2234"/>
      <c r="C617" s="2234"/>
      <c r="D617" s="2234"/>
      <c r="E617" s="2234"/>
      <c r="F617" s="2234"/>
      <c r="G617" s="2234"/>
      <c r="H617" s="2234"/>
      <c r="I617" s="2234"/>
      <c r="J617" s="2234"/>
      <c r="K617" s="2234"/>
      <c r="L617" s="2234"/>
      <c r="M617" s="2234"/>
      <c r="N617" s="2234"/>
      <c r="O617" s="2234"/>
      <c r="P617" s="2062"/>
      <c r="Q617" s="2234"/>
      <c r="R617" s="2234"/>
      <c r="S617" s="2234"/>
      <c r="T617" s="2234"/>
      <c r="U617" s="2234"/>
      <c r="V617" s="2234"/>
      <c r="W617" s="2234"/>
      <c r="X617" s="2234"/>
      <c r="Y617" s="2234"/>
      <c r="Z617" s="2234"/>
      <c r="AA617" s="2234"/>
      <c r="AB617" s="2234"/>
      <c r="AC617" s="2234"/>
      <c r="AD617" s="2234"/>
      <c r="AE617" s="2234"/>
      <c r="AF617" s="2234"/>
      <c r="AG617" s="2234"/>
      <c r="AH617" s="2234"/>
      <c r="AI617" s="2234"/>
      <c r="AJ617" s="2234"/>
      <c r="AK617" s="2234"/>
      <c r="AL617" s="2234"/>
      <c r="AM617" s="2234"/>
      <c r="AN617" s="2234"/>
      <c r="AO617" s="2234"/>
      <c r="AP617" s="2234"/>
      <c r="AQ617" s="2234"/>
      <c r="AR617" s="2234"/>
      <c r="AS617" s="2234"/>
      <c r="AT617" s="2234"/>
      <c r="AU617" s="2234"/>
      <c r="AV617" s="2234"/>
      <c r="AW617" s="2234"/>
      <c r="AX617" s="2234"/>
      <c r="AY617" s="2234"/>
      <c r="AZ617" s="2234"/>
      <c r="BA617" s="2234"/>
      <c r="BB617" s="2234"/>
      <c r="BC617" s="2234"/>
      <c r="BD617" s="2234"/>
      <c r="BE617" s="2234"/>
      <c r="BF617" s="2234"/>
    </row>
    <row r="618" spans="1:58" ht="54.75" customHeight="1">
      <c r="A618" s="2234"/>
      <c r="B618" s="2234"/>
      <c r="C618" s="2234"/>
      <c r="D618" s="2234"/>
      <c r="E618" s="2234"/>
      <c r="F618" s="2234"/>
      <c r="G618" s="2234"/>
      <c r="H618" s="2234"/>
      <c r="I618" s="2234"/>
      <c r="J618" s="2234"/>
      <c r="K618" s="2234"/>
      <c r="L618" s="2234"/>
      <c r="M618" s="2234"/>
      <c r="N618" s="2234"/>
      <c r="O618" s="2234"/>
      <c r="P618" s="2062"/>
      <c r="Q618" s="2234"/>
      <c r="R618" s="2234"/>
      <c r="S618" s="2234"/>
      <c r="T618" s="2234"/>
      <c r="U618" s="2234"/>
      <c r="V618" s="2234"/>
      <c r="W618" s="2234"/>
      <c r="X618" s="2234"/>
      <c r="Y618" s="2234"/>
      <c r="Z618" s="2234"/>
      <c r="AA618" s="2234"/>
      <c r="AB618" s="2234"/>
      <c r="AC618" s="2234"/>
      <c r="AD618" s="2234"/>
      <c r="AE618" s="2234"/>
      <c r="AF618" s="2234"/>
      <c r="AG618" s="2234"/>
      <c r="AH618" s="2234"/>
      <c r="AI618" s="2234"/>
      <c r="AJ618" s="2234"/>
      <c r="AK618" s="2234"/>
      <c r="AL618" s="2234"/>
      <c r="AM618" s="2234"/>
      <c r="AN618" s="2234"/>
      <c r="AO618" s="2234"/>
      <c r="AP618" s="2234"/>
      <c r="AQ618" s="2234"/>
      <c r="AR618" s="2234"/>
      <c r="AS618" s="2234"/>
      <c r="AT618" s="2234"/>
      <c r="AU618" s="2234"/>
      <c r="AV618" s="2234"/>
      <c r="AW618" s="2234"/>
      <c r="AX618" s="2234"/>
      <c r="AY618" s="2234"/>
      <c r="AZ618" s="2234"/>
      <c r="BA618" s="2234"/>
      <c r="BB618" s="2234"/>
      <c r="BC618" s="2234"/>
      <c r="BD618" s="2234"/>
      <c r="BE618" s="2234"/>
      <c r="BF618" s="2234"/>
    </row>
    <row r="619" spans="1:58" ht="54.75" customHeight="1">
      <c r="A619" s="2234"/>
      <c r="B619" s="2234"/>
      <c r="C619" s="2234"/>
      <c r="D619" s="2234"/>
      <c r="E619" s="2234"/>
      <c r="F619" s="2234"/>
      <c r="G619" s="2234"/>
      <c r="H619" s="2234"/>
      <c r="I619" s="2234"/>
      <c r="J619" s="2234"/>
      <c r="K619" s="2234"/>
      <c r="L619" s="2234"/>
      <c r="M619" s="2234"/>
      <c r="N619" s="2234"/>
      <c r="O619" s="2234"/>
      <c r="P619" s="2062"/>
      <c r="Q619" s="2234"/>
      <c r="R619" s="2234"/>
      <c r="S619" s="2234"/>
      <c r="T619" s="2234"/>
      <c r="U619" s="2234"/>
      <c r="V619" s="2234"/>
      <c r="W619" s="2234"/>
      <c r="X619" s="2234"/>
      <c r="Y619" s="2234"/>
      <c r="Z619" s="2234"/>
      <c r="AA619" s="2234"/>
      <c r="AB619" s="2234"/>
      <c r="AC619" s="2234"/>
      <c r="AD619" s="2234"/>
      <c r="AE619" s="2234"/>
      <c r="AF619" s="2234"/>
      <c r="AG619" s="2234"/>
      <c r="AH619" s="2234"/>
      <c r="AI619" s="2234"/>
      <c r="AJ619" s="2234"/>
      <c r="AK619" s="2234"/>
      <c r="AL619" s="2234"/>
      <c r="AM619" s="2234"/>
      <c r="AN619" s="2234"/>
      <c r="AO619" s="2234"/>
      <c r="AP619" s="2234"/>
      <c r="AQ619" s="2234"/>
      <c r="AR619" s="2234"/>
      <c r="AS619" s="2234"/>
      <c r="AT619" s="2234"/>
      <c r="AU619" s="2234"/>
      <c r="AV619" s="2234"/>
      <c r="AW619" s="2234"/>
      <c r="AX619" s="2234"/>
      <c r="AY619" s="2234"/>
      <c r="AZ619" s="2234"/>
      <c r="BA619" s="2234"/>
      <c r="BB619" s="2234"/>
      <c r="BC619" s="2234"/>
      <c r="BD619" s="2234"/>
      <c r="BE619" s="2234"/>
      <c r="BF619" s="2234"/>
    </row>
    <row r="620" spans="1:58" ht="54.75" customHeight="1">
      <c r="A620" s="2234"/>
      <c r="B620" s="2234"/>
      <c r="C620" s="2234"/>
      <c r="D620" s="2234"/>
      <c r="E620" s="2234"/>
      <c r="F620" s="2234"/>
      <c r="G620" s="2234"/>
      <c r="H620" s="2234"/>
      <c r="I620" s="2234"/>
      <c r="J620" s="2234"/>
      <c r="K620" s="2234"/>
      <c r="L620" s="2234"/>
      <c r="M620" s="2234"/>
      <c r="N620" s="2234"/>
      <c r="O620" s="2234"/>
      <c r="P620" s="2062"/>
      <c r="Q620" s="2234"/>
      <c r="R620" s="2234"/>
      <c r="S620" s="2234"/>
      <c r="T620" s="2234"/>
      <c r="U620" s="2234"/>
      <c r="V620" s="2234"/>
      <c r="W620" s="2234"/>
      <c r="X620" s="2234"/>
      <c r="Y620" s="2234"/>
      <c r="Z620" s="2234"/>
      <c r="AA620" s="2234"/>
      <c r="AB620" s="2234"/>
      <c r="AC620" s="2234"/>
      <c r="AD620" s="2234"/>
      <c r="AE620" s="2234"/>
      <c r="AF620" s="2234"/>
      <c r="AG620" s="2234"/>
      <c r="AH620" s="2234"/>
      <c r="AI620" s="2234"/>
      <c r="AJ620" s="2234"/>
      <c r="AK620" s="2234"/>
      <c r="AL620" s="2234"/>
      <c r="AM620" s="2234"/>
      <c r="AN620" s="2234"/>
      <c r="AO620" s="2234"/>
      <c r="AP620" s="2234"/>
      <c r="AQ620" s="2234"/>
      <c r="AR620" s="2234"/>
      <c r="AS620" s="2234"/>
      <c r="AT620" s="2234"/>
      <c r="AU620" s="2234"/>
      <c r="AV620" s="2234"/>
      <c r="AW620" s="2234"/>
      <c r="AX620" s="2234"/>
      <c r="AY620" s="2234"/>
      <c r="AZ620" s="2234"/>
      <c r="BA620" s="2234"/>
      <c r="BB620" s="2234"/>
      <c r="BC620" s="2234"/>
      <c r="BD620" s="2234"/>
      <c r="BE620" s="2234"/>
      <c r="BF620" s="2234"/>
    </row>
    <row r="621" spans="1:58" ht="54.75" customHeight="1">
      <c r="A621" s="2234"/>
      <c r="B621" s="2234"/>
      <c r="C621" s="2234"/>
      <c r="D621" s="2234"/>
      <c r="E621" s="2234"/>
      <c r="F621" s="2234"/>
      <c r="G621" s="2234"/>
      <c r="H621" s="2234"/>
      <c r="I621" s="2234"/>
      <c r="J621" s="2234"/>
      <c r="K621" s="2234"/>
      <c r="L621" s="2234"/>
      <c r="M621" s="2234"/>
      <c r="N621" s="2234"/>
      <c r="O621" s="2234"/>
      <c r="P621" s="2062"/>
      <c r="Q621" s="2234"/>
      <c r="R621" s="2234"/>
      <c r="S621" s="2234"/>
      <c r="T621" s="2234"/>
      <c r="U621" s="2234"/>
      <c r="V621" s="2234"/>
      <c r="W621" s="2234"/>
      <c r="X621" s="2234"/>
      <c r="Y621" s="2234"/>
      <c r="Z621" s="2234"/>
      <c r="AA621" s="2234"/>
      <c r="AB621" s="2234"/>
      <c r="AC621" s="2234"/>
      <c r="AD621" s="2234"/>
      <c r="AE621" s="2234"/>
      <c r="AF621" s="2234"/>
      <c r="AG621" s="2234"/>
      <c r="AH621" s="2234"/>
      <c r="AI621" s="2234"/>
      <c r="AJ621" s="2234"/>
      <c r="AK621" s="2234"/>
      <c r="AL621" s="2234"/>
      <c r="AM621" s="2234"/>
      <c r="AN621" s="2234"/>
      <c r="AO621" s="2234"/>
      <c r="AP621" s="2234"/>
      <c r="AQ621" s="2234"/>
      <c r="AR621" s="2234"/>
      <c r="AS621" s="2234"/>
      <c r="AT621" s="2234"/>
      <c r="AU621" s="2234"/>
      <c r="AV621" s="2234"/>
      <c r="AW621" s="2234"/>
      <c r="AX621" s="2234"/>
      <c r="AY621" s="2234"/>
      <c r="AZ621" s="2234"/>
      <c r="BA621" s="2234"/>
      <c r="BB621" s="2234"/>
      <c r="BC621" s="2234"/>
      <c r="BD621" s="2234"/>
      <c r="BE621" s="2234"/>
      <c r="BF621" s="2234"/>
    </row>
    <row r="622" spans="1:58" ht="54.75" customHeight="1">
      <c r="A622" s="2234"/>
      <c r="B622" s="2234"/>
      <c r="C622" s="2234"/>
      <c r="D622" s="2234"/>
      <c r="E622" s="2234"/>
      <c r="F622" s="2234"/>
      <c r="G622" s="2234"/>
      <c r="H622" s="2234"/>
      <c r="I622" s="2234"/>
      <c r="J622" s="2234"/>
      <c r="K622" s="2234"/>
      <c r="L622" s="2234"/>
      <c r="M622" s="2234"/>
      <c r="N622" s="2234"/>
      <c r="O622" s="2234"/>
      <c r="P622" s="2062"/>
      <c r="Q622" s="2234"/>
      <c r="R622" s="2234"/>
      <c r="S622" s="2234"/>
      <c r="T622" s="2234"/>
      <c r="U622" s="2234"/>
      <c r="V622" s="2234"/>
      <c r="W622" s="2234"/>
      <c r="X622" s="2234"/>
      <c r="Y622" s="2234"/>
      <c r="Z622" s="2234"/>
      <c r="AA622" s="2234"/>
      <c r="AB622" s="2234"/>
      <c r="AC622" s="2234"/>
      <c r="AD622" s="2234"/>
      <c r="AE622" s="2234"/>
      <c r="AF622" s="2234"/>
      <c r="AG622" s="2234"/>
      <c r="AH622" s="2234"/>
      <c r="AI622" s="2234"/>
      <c r="AJ622" s="2234"/>
      <c r="AK622" s="2234"/>
      <c r="AL622" s="2234"/>
      <c r="AM622" s="2234"/>
      <c r="AN622" s="2234"/>
      <c r="AO622" s="2234"/>
      <c r="AP622" s="2234"/>
      <c r="AQ622" s="2234"/>
      <c r="AR622" s="2234"/>
      <c r="AS622" s="2234"/>
      <c r="AT622" s="2234"/>
      <c r="AU622" s="2234"/>
      <c r="AV622" s="2234"/>
      <c r="AW622" s="2234"/>
      <c r="AX622" s="2234"/>
      <c r="AY622" s="2234"/>
      <c r="AZ622" s="2234"/>
      <c r="BA622" s="2234"/>
      <c r="BB622" s="2234"/>
      <c r="BC622" s="2234"/>
      <c r="BD622" s="2234"/>
      <c r="BE622" s="2234"/>
      <c r="BF622" s="2234"/>
    </row>
    <row r="623" spans="1:58" ht="54.75" customHeight="1">
      <c r="A623" s="2234"/>
      <c r="B623" s="2234"/>
      <c r="C623" s="2234"/>
      <c r="D623" s="2234"/>
      <c r="E623" s="2234"/>
      <c r="F623" s="2234"/>
      <c r="G623" s="2234"/>
      <c r="H623" s="2234"/>
      <c r="I623" s="2234"/>
      <c r="J623" s="2234"/>
      <c r="K623" s="2234"/>
      <c r="L623" s="2234"/>
      <c r="M623" s="2234"/>
      <c r="N623" s="2234"/>
      <c r="O623" s="2234"/>
      <c r="P623" s="2062"/>
      <c r="Q623" s="2234"/>
      <c r="R623" s="2234"/>
      <c r="S623" s="2234"/>
      <c r="T623" s="2234"/>
      <c r="U623" s="2234"/>
      <c r="V623" s="2234"/>
      <c r="W623" s="2234"/>
      <c r="X623" s="2234"/>
      <c r="Y623" s="2234"/>
      <c r="Z623" s="2234"/>
      <c r="AA623" s="2234"/>
      <c r="AB623" s="2234"/>
      <c r="AC623" s="2234"/>
      <c r="AD623" s="2234"/>
      <c r="AE623" s="2234"/>
      <c r="AF623" s="2234"/>
      <c r="AG623" s="2234"/>
      <c r="AH623" s="2234"/>
      <c r="AI623" s="2234"/>
      <c r="AJ623" s="2234"/>
      <c r="AK623" s="2234"/>
      <c r="AL623" s="2234"/>
      <c r="AM623" s="2234"/>
      <c r="AN623" s="2234"/>
      <c r="AO623" s="2234"/>
      <c r="AP623" s="2234"/>
      <c r="AQ623" s="2234"/>
      <c r="AR623" s="2234"/>
      <c r="AS623" s="2234"/>
      <c r="AT623" s="2234"/>
      <c r="AU623" s="2234"/>
      <c r="AV623" s="2234"/>
      <c r="AW623" s="2234"/>
      <c r="AX623" s="2234"/>
      <c r="AY623" s="2234"/>
      <c r="AZ623" s="2234"/>
      <c r="BA623" s="2234"/>
      <c r="BB623" s="2234"/>
      <c r="BC623" s="2234"/>
      <c r="BD623" s="2234"/>
      <c r="BE623" s="2234"/>
      <c r="BF623" s="2234"/>
    </row>
    <row r="624" spans="1:58" ht="54.75" customHeight="1">
      <c r="A624" s="2234"/>
      <c r="B624" s="2234"/>
      <c r="C624" s="2234"/>
      <c r="D624" s="2234"/>
      <c r="E624" s="2234"/>
      <c r="F624" s="2234"/>
      <c r="G624" s="2234"/>
      <c r="H624" s="2234"/>
      <c r="I624" s="2234"/>
      <c r="J624" s="2234"/>
      <c r="K624" s="2234"/>
      <c r="L624" s="2234"/>
      <c r="M624" s="2234"/>
      <c r="N624" s="2234"/>
      <c r="O624" s="2234"/>
      <c r="P624" s="2062"/>
      <c r="Q624" s="2234"/>
      <c r="R624" s="2234"/>
      <c r="S624" s="2234"/>
      <c r="T624" s="2234"/>
      <c r="U624" s="2234"/>
      <c r="V624" s="2234"/>
      <c r="W624" s="2234"/>
      <c r="X624" s="2234"/>
      <c r="Y624" s="2234"/>
      <c r="Z624" s="2234"/>
      <c r="AA624" s="2234"/>
      <c r="AB624" s="2234"/>
      <c r="AC624" s="2234"/>
      <c r="AD624" s="2234"/>
      <c r="AE624" s="2234"/>
      <c r="AF624" s="2234"/>
      <c r="AG624" s="2234"/>
      <c r="AH624" s="2234"/>
      <c r="AI624" s="2234"/>
      <c r="AJ624" s="2234"/>
      <c r="AK624" s="2234"/>
      <c r="AL624" s="2234"/>
      <c r="AM624" s="2234"/>
      <c r="AN624" s="2234"/>
      <c r="AO624" s="2234"/>
      <c r="AP624" s="2234"/>
      <c r="AQ624" s="2234"/>
      <c r="AR624" s="2234"/>
      <c r="AS624" s="2234"/>
      <c r="AT624" s="2234"/>
      <c r="AU624" s="2234"/>
      <c r="AV624" s="2234"/>
      <c r="AW624" s="2234"/>
      <c r="AX624" s="2234"/>
      <c r="AY624" s="2234"/>
      <c r="AZ624" s="2234"/>
      <c r="BA624" s="2234"/>
      <c r="BB624" s="2234"/>
      <c r="BC624" s="2234"/>
      <c r="BD624" s="2234"/>
      <c r="BE624" s="2234"/>
      <c r="BF624" s="2234"/>
    </row>
    <row r="625" spans="1:58" ht="54.75" customHeight="1">
      <c r="A625" s="2234"/>
      <c r="B625" s="2234"/>
      <c r="C625" s="2234"/>
      <c r="D625" s="2234"/>
      <c r="E625" s="2234"/>
      <c r="F625" s="2234"/>
      <c r="G625" s="2234"/>
      <c r="H625" s="2234"/>
      <c r="I625" s="2234"/>
      <c r="J625" s="2234"/>
      <c r="K625" s="2234"/>
      <c r="L625" s="2234"/>
      <c r="M625" s="2234"/>
      <c r="N625" s="2234"/>
      <c r="O625" s="2234"/>
      <c r="P625" s="2062"/>
      <c r="Q625" s="2234"/>
      <c r="R625" s="2234"/>
      <c r="S625" s="2234"/>
      <c r="T625" s="2234"/>
      <c r="U625" s="2234"/>
      <c r="V625" s="2234"/>
      <c r="W625" s="2234"/>
      <c r="X625" s="2234"/>
      <c r="Y625" s="2234"/>
      <c r="Z625" s="2234"/>
      <c r="AA625" s="2234"/>
      <c r="AB625" s="2234"/>
      <c r="AC625" s="2234"/>
      <c r="AD625" s="2234"/>
      <c r="AE625" s="2234"/>
      <c r="AF625" s="2234"/>
      <c r="AG625" s="2234"/>
      <c r="AH625" s="2234"/>
      <c r="AI625" s="2234"/>
      <c r="AJ625" s="2234"/>
      <c r="AK625" s="2234"/>
      <c r="AL625" s="2234"/>
      <c r="AM625" s="2234"/>
      <c r="AN625" s="2234"/>
      <c r="AO625" s="2234"/>
      <c r="AP625" s="2234"/>
      <c r="AQ625" s="2234"/>
      <c r="AR625" s="2234"/>
      <c r="AS625" s="2234"/>
      <c r="AT625" s="2234"/>
      <c r="AU625" s="2234"/>
      <c r="AV625" s="2234"/>
      <c r="AW625" s="2234"/>
      <c r="AX625" s="2234"/>
      <c r="AY625" s="2234"/>
      <c r="AZ625" s="2234"/>
      <c r="BA625" s="2234"/>
      <c r="BB625" s="2234"/>
      <c r="BC625" s="2234"/>
      <c r="BD625" s="2234"/>
      <c r="BE625" s="2234"/>
      <c r="BF625" s="2234"/>
    </row>
    <row r="626" spans="1:58" ht="54.75" customHeight="1">
      <c r="A626" s="2234"/>
      <c r="B626" s="2234"/>
      <c r="C626" s="2234"/>
      <c r="D626" s="2234"/>
      <c r="E626" s="2234"/>
      <c r="F626" s="2234"/>
      <c r="G626" s="2234"/>
      <c r="H626" s="2234"/>
      <c r="I626" s="2234"/>
      <c r="J626" s="2234"/>
      <c r="K626" s="2234"/>
      <c r="L626" s="2234"/>
      <c r="M626" s="2234"/>
      <c r="N626" s="2234"/>
      <c r="O626" s="2234"/>
      <c r="P626" s="2062"/>
      <c r="Q626" s="2234"/>
      <c r="R626" s="2234"/>
      <c r="S626" s="2234"/>
      <c r="T626" s="2234"/>
      <c r="U626" s="2234"/>
      <c r="V626" s="2234"/>
      <c r="W626" s="2234"/>
      <c r="X626" s="2234"/>
      <c r="Y626" s="2234"/>
      <c r="Z626" s="2234"/>
      <c r="AA626" s="2234"/>
      <c r="AB626" s="2234"/>
      <c r="AC626" s="2234"/>
      <c r="AD626" s="2234"/>
      <c r="AE626" s="2234"/>
      <c r="AF626" s="2234"/>
      <c r="AG626" s="2234"/>
      <c r="AH626" s="2234"/>
      <c r="AI626" s="2234"/>
      <c r="AJ626" s="2234"/>
      <c r="AK626" s="2234"/>
      <c r="AL626" s="2234"/>
      <c r="AM626" s="2234"/>
      <c r="AN626" s="2234"/>
      <c r="AO626" s="2234"/>
      <c r="AP626" s="2234"/>
      <c r="AQ626" s="2234"/>
      <c r="AR626" s="2234"/>
      <c r="AS626" s="2234"/>
      <c r="AT626" s="2234"/>
      <c r="AU626" s="2234"/>
      <c r="AV626" s="2234"/>
      <c r="AW626" s="2234"/>
      <c r="AX626" s="2234"/>
      <c r="AY626" s="2234"/>
      <c r="AZ626" s="2234"/>
      <c r="BA626" s="2234"/>
      <c r="BB626" s="2234"/>
      <c r="BC626" s="2234"/>
      <c r="BD626" s="2234"/>
      <c r="BE626" s="2234"/>
      <c r="BF626" s="2234"/>
    </row>
    <row r="627" spans="1:58" ht="54.75" customHeight="1">
      <c r="A627" s="2234"/>
      <c r="B627" s="2234"/>
      <c r="C627" s="2234"/>
      <c r="D627" s="2234"/>
      <c r="E627" s="2234"/>
      <c r="F627" s="2234"/>
      <c r="G627" s="2234"/>
      <c r="H627" s="2234"/>
      <c r="I627" s="2234"/>
      <c r="J627" s="2234"/>
      <c r="K627" s="2234"/>
      <c r="L627" s="2234"/>
      <c r="M627" s="2234"/>
      <c r="N627" s="2234"/>
      <c r="O627" s="2234"/>
      <c r="P627" s="2062"/>
      <c r="Q627" s="2234"/>
      <c r="R627" s="2234"/>
      <c r="S627" s="2234"/>
      <c r="T627" s="2234"/>
      <c r="U627" s="2234"/>
      <c r="V627" s="2234"/>
      <c r="W627" s="2234"/>
      <c r="X627" s="2234"/>
      <c r="Y627" s="2234"/>
      <c r="Z627" s="2234"/>
      <c r="AA627" s="2234"/>
      <c r="AB627" s="2234"/>
      <c r="AC627" s="2234"/>
      <c r="AD627" s="2234"/>
      <c r="AE627" s="2234"/>
      <c r="AF627" s="2234"/>
      <c r="AG627" s="2234"/>
      <c r="AH627" s="2234"/>
      <c r="AI627" s="2234"/>
      <c r="AJ627" s="2234"/>
      <c r="AK627" s="2234"/>
      <c r="AL627" s="2234"/>
      <c r="AM627" s="2234"/>
      <c r="AN627" s="2234"/>
      <c r="AO627" s="2234"/>
      <c r="AP627" s="2234"/>
      <c r="AQ627" s="2234"/>
      <c r="AR627" s="2234"/>
      <c r="AS627" s="2234"/>
      <c r="AT627" s="2234"/>
      <c r="AU627" s="2234"/>
      <c r="AV627" s="2234"/>
      <c r="AW627" s="2234"/>
      <c r="AX627" s="2234"/>
      <c r="AY627" s="2234"/>
      <c r="AZ627" s="2234"/>
      <c r="BA627" s="2234"/>
      <c r="BB627" s="2234"/>
      <c r="BC627" s="2234"/>
      <c r="BD627" s="2234"/>
      <c r="BE627" s="2234"/>
      <c r="BF627" s="2234"/>
    </row>
    <row r="628" spans="1:58" ht="54.75" customHeight="1">
      <c r="A628" s="2234"/>
      <c r="B628" s="2234"/>
      <c r="C628" s="2234"/>
      <c r="D628" s="2234"/>
      <c r="E628" s="2234"/>
      <c r="F628" s="2234"/>
      <c r="G628" s="2234"/>
      <c r="H628" s="2234"/>
      <c r="I628" s="2234"/>
      <c r="J628" s="2234"/>
      <c r="K628" s="2234"/>
      <c r="L628" s="2234"/>
      <c r="M628" s="2234"/>
      <c r="N628" s="2234"/>
      <c r="O628" s="2234"/>
      <c r="P628" s="2062"/>
      <c r="Q628" s="2234"/>
      <c r="R628" s="2234"/>
      <c r="S628" s="2234"/>
      <c r="T628" s="2234"/>
      <c r="U628" s="2234"/>
      <c r="V628" s="2234"/>
      <c r="W628" s="2234"/>
      <c r="X628" s="2234"/>
      <c r="Y628" s="2234"/>
      <c r="Z628" s="2234"/>
      <c r="AA628" s="2234"/>
      <c r="AB628" s="2234"/>
      <c r="AC628" s="2234"/>
      <c r="AD628" s="2234"/>
      <c r="AE628" s="2234"/>
      <c r="AF628" s="2234"/>
      <c r="AG628" s="2234"/>
      <c r="AH628" s="2234"/>
      <c r="AI628" s="2234"/>
      <c r="AJ628" s="2234"/>
      <c r="AK628" s="2234"/>
      <c r="AL628" s="2234"/>
      <c r="AM628" s="2234"/>
      <c r="AN628" s="2234"/>
      <c r="AO628" s="2234"/>
      <c r="AP628" s="2234"/>
      <c r="AQ628" s="2234"/>
      <c r="AR628" s="2234"/>
      <c r="AS628" s="2234"/>
      <c r="AT628" s="2234"/>
      <c r="AU628" s="2234"/>
      <c r="AV628" s="2234"/>
      <c r="AW628" s="2234"/>
      <c r="AX628" s="2234"/>
      <c r="AY628" s="2234"/>
      <c r="AZ628" s="2234"/>
      <c r="BA628" s="2234"/>
      <c r="BB628" s="2234"/>
      <c r="BC628" s="2234"/>
      <c r="BD628" s="2234"/>
      <c r="BE628" s="2234"/>
      <c r="BF628" s="2234"/>
    </row>
    <row r="629" spans="1:58" ht="54.75" customHeight="1">
      <c r="A629" s="2234"/>
      <c r="B629" s="2234"/>
      <c r="C629" s="2234"/>
      <c r="D629" s="2234"/>
      <c r="E629" s="2234"/>
      <c r="F629" s="2234"/>
      <c r="G629" s="2234"/>
      <c r="H629" s="2234"/>
      <c r="I629" s="2234"/>
      <c r="J629" s="2234"/>
      <c r="K629" s="2234"/>
      <c r="L629" s="2234"/>
      <c r="M629" s="2234"/>
      <c r="N629" s="2234"/>
      <c r="O629" s="2234"/>
      <c r="P629" s="2062"/>
      <c r="Q629" s="2234"/>
      <c r="R629" s="2234"/>
      <c r="S629" s="2234"/>
      <c r="T629" s="2234"/>
      <c r="U629" s="2234"/>
      <c r="V629" s="2234"/>
      <c r="W629" s="2234"/>
      <c r="X629" s="2234"/>
      <c r="Y629" s="2234"/>
      <c r="Z629" s="2234"/>
      <c r="AA629" s="2234"/>
      <c r="AB629" s="2234"/>
      <c r="AC629" s="2234"/>
      <c r="AD629" s="2234"/>
      <c r="AE629" s="2234"/>
      <c r="AF629" s="2234"/>
      <c r="AG629" s="2234"/>
      <c r="AH629" s="2234"/>
      <c r="AI629" s="2234"/>
      <c r="AJ629" s="2234"/>
      <c r="AK629" s="2234"/>
      <c r="AL629" s="2234"/>
      <c r="AM629" s="2234"/>
      <c r="AN629" s="2234"/>
      <c r="AO629" s="2234"/>
      <c r="AP629" s="2234"/>
      <c r="AQ629" s="2234"/>
      <c r="AR629" s="2234"/>
      <c r="AS629" s="2234"/>
      <c r="AT629" s="2234"/>
      <c r="AU629" s="2234"/>
      <c r="AV629" s="2234"/>
      <c r="AW629" s="2234"/>
      <c r="AX629" s="2234"/>
      <c r="AY629" s="2234"/>
      <c r="AZ629" s="2234"/>
      <c r="BA629" s="2234"/>
      <c r="BB629" s="2234"/>
      <c r="BC629" s="2234"/>
      <c r="BD629" s="2234"/>
      <c r="BE629" s="2234"/>
      <c r="BF629" s="2234"/>
    </row>
    <row r="630" spans="1:58" ht="54.75" customHeight="1">
      <c r="A630" s="2234"/>
      <c r="B630" s="2234"/>
      <c r="C630" s="2234"/>
      <c r="D630" s="2234"/>
      <c r="E630" s="2234"/>
      <c r="F630" s="2234"/>
      <c r="G630" s="2234"/>
      <c r="H630" s="2234"/>
      <c r="I630" s="2234"/>
      <c r="J630" s="2234"/>
      <c r="K630" s="2234"/>
      <c r="L630" s="2234"/>
      <c r="M630" s="2234"/>
      <c r="N630" s="2234"/>
      <c r="O630" s="2234"/>
      <c r="P630" s="2062"/>
      <c r="Q630" s="2234"/>
      <c r="R630" s="2234"/>
      <c r="S630" s="2234"/>
      <c r="T630" s="2234"/>
      <c r="U630" s="2234"/>
      <c r="V630" s="2234"/>
      <c r="W630" s="2234"/>
      <c r="X630" s="2234"/>
      <c r="Y630" s="2234"/>
      <c r="Z630" s="2234"/>
      <c r="AA630" s="2234"/>
      <c r="AB630" s="2234"/>
      <c r="AC630" s="2234"/>
      <c r="AD630" s="2234"/>
      <c r="AE630" s="2234"/>
      <c r="AF630" s="2234"/>
      <c r="AG630" s="2234"/>
      <c r="AH630" s="2234"/>
      <c r="AI630" s="2234"/>
      <c r="AJ630" s="2234"/>
      <c r="AK630" s="2234"/>
      <c r="AL630" s="2234"/>
      <c r="AM630" s="2234"/>
      <c r="AN630" s="2234"/>
      <c r="AO630" s="2234"/>
      <c r="AP630" s="2234"/>
      <c r="AQ630" s="2234"/>
      <c r="AR630" s="2234"/>
      <c r="AS630" s="2234"/>
      <c r="AT630" s="2234"/>
      <c r="AU630" s="2234"/>
      <c r="AV630" s="2234"/>
      <c r="AW630" s="2234"/>
      <c r="AX630" s="2234"/>
      <c r="AY630" s="2234"/>
      <c r="AZ630" s="2234"/>
      <c r="BA630" s="2234"/>
      <c r="BB630" s="2234"/>
      <c r="BC630" s="2234"/>
      <c r="BD630" s="2234"/>
      <c r="BE630" s="2234"/>
      <c r="BF630" s="2234"/>
    </row>
    <row r="631" spans="1:58" ht="54.75" customHeight="1">
      <c r="A631" s="2234"/>
      <c r="B631" s="2234"/>
      <c r="C631" s="2234"/>
      <c r="D631" s="2234"/>
      <c r="E631" s="2234"/>
      <c r="F631" s="2234"/>
      <c r="G631" s="2234"/>
      <c r="H631" s="2234"/>
      <c r="I631" s="2234"/>
      <c r="J631" s="2234"/>
      <c r="K631" s="2234"/>
      <c r="L631" s="2234"/>
      <c r="M631" s="2234"/>
      <c r="N631" s="2234"/>
      <c r="O631" s="2234"/>
      <c r="P631" s="2062"/>
      <c r="Q631" s="2234"/>
      <c r="R631" s="2234"/>
      <c r="S631" s="2234"/>
      <c r="T631" s="2234"/>
      <c r="U631" s="2234"/>
      <c r="V631" s="2234"/>
      <c r="W631" s="2234"/>
      <c r="X631" s="2234"/>
      <c r="Y631" s="2234"/>
      <c r="Z631" s="2234"/>
      <c r="AA631" s="2234"/>
      <c r="AB631" s="2234"/>
      <c r="AC631" s="2234"/>
      <c r="AD631" s="2234"/>
      <c r="AE631" s="2234"/>
      <c r="AF631" s="2234"/>
      <c r="AG631" s="2234"/>
      <c r="AH631" s="2234"/>
      <c r="AI631" s="2234"/>
      <c r="AJ631" s="2234"/>
      <c r="AK631" s="2234"/>
      <c r="AL631" s="2234"/>
      <c r="AM631" s="2234"/>
      <c r="AN631" s="2234"/>
      <c r="AO631" s="2234"/>
      <c r="AP631" s="2234"/>
      <c r="AQ631" s="2234"/>
      <c r="AR631" s="2234"/>
      <c r="AS631" s="2234"/>
      <c r="AT631" s="2234"/>
      <c r="AU631" s="2234"/>
      <c r="AV631" s="2234"/>
      <c r="AW631" s="2234"/>
      <c r="AX631" s="2234"/>
      <c r="AY631" s="2234"/>
      <c r="AZ631" s="2234"/>
      <c r="BA631" s="2234"/>
      <c r="BB631" s="2234"/>
      <c r="BC631" s="2234"/>
      <c r="BD631" s="2234"/>
      <c r="BE631" s="2234"/>
      <c r="BF631" s="2234"/>
    </row>
    <row r="632" spans="1:58" ht="54.75" customHeight="1">
      <c r="A632" s="2234"/>
      <c r="B632" s="2234"/>
      <c r="C632" s="2234"/>
      <c r="D632" s="2234"/>
      <c r="E632" s="2234"/>
      <c r="F632" s="2234"/>
      <c r="G632" s="2234"/>
      <c r="H632" s="2234"/>
      <c r="I632" s="2234"/>
      <c r="J632" s="2234"/>
      <c r="K632" s="2234"/>
      <c r="L632" s="2234"/>
      <c r="M632" s="2234"/>
      <c r="N632" s="2234"/>
      <c r="O632" s="2234"/>
      <c r="P632" s="2062"/>
      <c r="Q632" s="2234"/>
      <c r="R632" s="2234"/>
      <c r="S632" s="2234"/>
      <c r="T632" s="2234"/>
      <c r="U632" s="2234"/>
      <c r="V632" s="2234"/>
      <c r="W632" s="2234"/>
      <c r="X632" s="2234"/>
      <c r="Y632" s="2234"/>
      <c r="Z632" s="2234"/>
      <c r="AA632" s="2234"/>
      <c r="AB632" s="2234"/>
      <c r="AC632" s="2234"/>
      <c r="AD632" s="2234"/>
      <c r="AE632" s="2234"/>
      <c r="AF632" s="2234"/>
      <c r="AG632" s="2234"/>
      <c r="AH632" s="2234"/>
      <c r="AI632" s="2234"/>
      <c r="AJ632" s="2234"/>
      <c r="AK632" s="2234"/>
      <c r="AL632" s="2234"/>
      <c r="AM632" s="2234"/>
      <c r="AN632" s="2234"/>
      <c r="AO632" s="2234"/>
      <c r="AP632" s="2234"/>
      <c r="AQ632" s="2234"/>
      <c r="AR632" s="2234"/>
      <c r="AS632" s="2234"/>
      <c r="AT632" s="2234"/>
      <c r="AU632" s="2234"/>
      <c r="AV632" s="2234"/>
      <c r="AW632" s="2234"/>
      <c r="AX632" s="2234"/>
      <c r="AY632" s="2234"/>
      <c r="AZ632" s="2234"/>
      <c r="BA632" s="2234"/>
      <c r="BB632" s="2234"/>
      <c r="BC632" s="2234"/>
      <c r="BD632" s="2234"/>
      <c r="BE632" s="2234"/>
      <c r="BF632" s="2234"/>
    </row>
    <row r="633" spans="1:58" ht="54.75" customHeight="1">
      <c r="A633" s="2234"/>
      <c r="B633" s="2234"/>
      <c r="C633" s="2234"/>
      <c r="D633" s="2234"/>
      <c r="E633" s="2234"/>
      <c r="F633" s="2234"/>
      <c r="G633" s="2234"/>
      <c r="H633" s="2234"/>
      <c r="I633" s="2234"/>
      <c r="J633" s="2234"/>
      <c r="K633" s="2234"/>
      <c r="L633" s="2234"/>
      <c r="M633" s="2234"/>
      <c r="N633" s="2234"/>
      <c r="O633" s="2234"/>
      <c r="P633" s="2062"/>
      <c r="Q633" s="2234"/>
      <c r="R633" s="2234"/>
      <c r="S633" s="2234"/>
      <c r="T633" s="2234"/>
      <c r="U633" s="2234"/>
      <c r="V633" s="2234"/>
      <c r="W633" s="2234"/>
      <c r="X633" s="2234"/>
      <c r="Y633" s="2234"/>
      <c r="Z633" s="2234"/>
      <c r="AA633" s="2234"/>
      <c r="AB633" s="2234"/>
      <c r="AC633" s="2234"/>
      <c r="AD633" s="2234"/>
      <c r="AE633" s="2234"/>
      <c r="AF633" s="2234"/>
      <c r="AG633" s="2234"/>
      <c r="AH633" s="2234"/>
      <c r="AI633" s="2234"/>
      <c r="AJ633" s="2234"/>
      <c r="AK633" s="2234"/>
      <c r="AL633" s="2234"/>
      <c r="AM633" s="2234"/>
      <c r="AN633" s="2234"/>
      <c r="AO633" s="2234"/>
      <c r="AP633" s="2234"/>
      <c r="AQ633" s="2234"/>
      <c r="AR633" s="2234"/>
      <c r="AS633" s="2234"/>
      <c r="AT633" s="2234"/>
      <c r="AU633" s="2234"/>
      <c r="AV633" s="2234"/>
      <c r="AW633" s="2234"/>
      <c r="AX633" s="2234"/>
      <c r="AY633" s="2234"/>
      <c r="AZ633" s="2234"/>
      <c r="BA633" s="2234"/>
      <c r="BB633" s="2234"/>
      <c r="BC633" s="2234"/>
      <c r="BD633" s="2234"/>
      <c r="BE633" s="2234"/>
      <c r="BF633" s="2234"/>
    </row>
    <row r="634" spans="1:58" ht="54.75" customHeight="1">
      <c r="A634" s="2234"/>
      <c r="B634" s="2234"/>
      <c r="C634" s="2234"/>
      <c r="D634" s="2234"/>
      <c r="E634" s="2234"/>
      <c r="F634" s="2234"/>
      <c r="G634" s="2234"/>
      <c r="H634" s="2234"/>
      <c r="I634" s="2234"/>
      <c r="J634" s="2234"/>
      <c r="K634" s="2234"/>
      <c r="L634" s="2234"/>
      <c r="M634" s="2234"/>
      <c r="N634" s="2234"/>
      <c r="O634" s="2234"/>
      <c r="P634" s="2062"/>
      <c r="Q634" s="2234"/>
      <c r="R634" s="2234"/>
      <c r="S634" s="2234"/>
      <c r="T634" s="2234"/>
      <c r="U634" s="2234"/>
      <c r="V634" s="2234"/>
      <c r="W634" s="2234"/>
      <c r="X634" s="2234"/>
      <c r="Y634" s="2234"/>
      <c r="Z634" s="2234"/>
      <c r="AA634" s="2234"/>
      <c r="AB634" s="2234"/>
      <c r="AC634" s="2234"/>
      <c r="AD634" s="2234"/>
      <c r="AE634" s="2234"/>
      <c r="AF634" s="2234"/>
      <c r="AG634" s="2234"/>
      <c r="AH634" s="2234"/>
      <c r="AI634" s="2234"/>
      <c r="AJ634" s="2234"/>
      <c r="AK634" s="2234"/>
      <c r="AL634" s="2234"/>
      <c r="AM634" s="2234"/>
      <c r="AN634" s="2234"/>
      <c r="AO634" s="2234"/>
      <c r="AP634" s="2234"/>
      <c r="AQ634" s="2234"/>
      <c r="AR634" s="2234"/>
      <c r="AS634" s="2234"/>
      <c r="AT634" s="2234"/>
      <c r="AU634" s="2234"/>
      <c r="AV634" s="2234"/>
      <c r="AW634" s="2234"/>
      <c r="AX634" s="2234"/>
      <c r="AY634" s="2234"/>
      <c r="AZ634" s="2234"/>
      <c r="BA634" s="2234"/>
      <c r="BB634" s="2234"/>
      <c r="BC634" s="2234"/>
      <c r="BD634" s="2234"/>
      <c r="BE634" s="2234"/>
      <c r="BF634" s="2234"/>
    </row>
    <row r="635" spans="1:58" ht="54.75" customHeight="1">
      <c r="A635" s="2234"/>
      <c r="B635" s="2234"/>
      <c r="C635" s="2234"/>
      <c r="D635" s="2234"/>
      <c r="E635" s="2234"/>
      <c r="F635" s="2234"/>
      <c r="G635" s="2234"/>
      <c r="H635" s="2234"/>
      <c r="I635" s="2234"/>
      <c r="J635" s="2234"/>
      <c r="K635" s="2234"/>
      <c r="L635" s="2234"/>
      <c r="M635" s="2234"/>
      <c r="N635" s="2234"/>
      <c r="O635" s="2234"/>
      <c r="P635" s="2062"/>
      <c r="Q635" s="2234"/>
      <c r="R635" s="2234"/>
      <c r="S635" s="2234"/>
      <c r="T635" s="2234"/>
      <c r="U635" s="2234"/>
      <c r="V635" s="2234"/>
      <c r="W635" s="2234"/>
      <c r="X635" s="2234"/>
      <c r="Y635" s="2234"/>
      <c r="Z635" s="2234"/>
      <c r="AA635" s="2234"/>
      <c r="AB635" s="2234"/>
      <c r="AC635" s="2234"/>
      <c r="AD635" s="2234"/>
      <c r="AE635" s="2234"/>
      <c r="AF635" s="2234"/>
      <c r="AG635" s="2234"/>
      <c r="AH635" s="2234"/>
      <c r="AI635" s="2234"/>
      <c r="AJ635" s="2234"/>
      <c r="AK635" s="2234"/>
      <c r="AL635" s="2234"/>
      <c r="AM635" s="2234"/>
      <c r="AN635" s="2234"/>
      <c r="AO635" s="2234"/>
      <c r="AP635" s="2234"/>
      <c r="AQ635" s="2234"/>
      <c r="AR635" s="2234"/>
      <c r="AS635" s="2234"/>
      <c r="AT635" s="2234"/>
      <c r="AU635" s="2234"/>
      <c r="AV635" s="2234"/>
      <c r="AW635" s="2234"/>
      <c r="AX635" s="2234"/>
      <c r="AY635" s="2234"/>
      <c r="AZ635" s="2234"/>
      <c r="BA635" s="2234"/>
      <c r="BB635" s="2234"/>
      <c r="BC635" s="2234"/>
      <c r="BD635" s="2234"/>
      <c r="BE635" s="2234"/>
      <c r="BF635" s="2234"/>
    </row>
    <row r="636" spans="1:58" ht="54.75" customHeight="1">
      <c r="A636" s="2234"/>
      <c r="B636" s="2234"/>
      <c r="C636" s="2234"/>
      <c r="D636" s="2234"/>
      <c r="E636" s="2234"/>
      <c r="F636" s="2234"/>
      <c r="G636" s="2234"/>
      <c r="H636" s="2234"/>
      <c r="I636" s="2234"/>
      <c r="J636" s="2234"/>
      <c r="K636" s="2234"/>
      <c r="L636" s="2234"/>
      <c r="M636" s="2234"/>
      <c r="N636" s="2234"/>
      <c r="O636" s="2234"/>
      <c r="P636" s="2062"/>
      <c r="Q636" s="2234"/>
      <c r="R636" s="2234"/>
      <c r="S636" s="2234"/>
      <c r="T636" s="2234"/>
      <c r="U636" s="2234"/>
      <c r="V636" s="2234"/>
      <c r="W636" s="2234"/>
      <c r="X636" s="2234"/>
      <c r="Y636" s="2234"/>
      <c r="Z636" s="2234"/>
      <c r="AA636" s="2234"/>
      <c r="AB636" s="2234"/>
      <c r="AC636" s="2234"/>
      <c r="AD636" s="2234"/>
      <c r="AE636" s="2234"/>
      <c r="AF636" s="2234"/>
      <c r="AG636" s="2234"/>
      <c r="AH636" s="2234"/>
      <c r="AI636" s="2234"/>
      <c r="AJ636" s="2234"/>
      <c r="AK636" s="2234"/>
      <c r="AL636" s="2234"/>
      <c r="AM636" s="2234"/>
      <c r="AN636" s="2234"/>
      <c r="AO636" s="2234"/>
      <c r="AP636" s="2234"/>
      <c r="AQ636" s="2234"/>
      <c r="AR636" s="2234"/>
      <c r="AS636" s="2234"/>
      <c r="AT636" s="2234"/>
      <c r="AU636" s="2234"/>
      <c r="AV636" s="2234"/>
      <c r="AW636" s="2234"/>
      <c r="AX636" s="2234"/>
      <c r="AY636" s="2234"/>
      <c r="AZ636" s="2234"/>
      <c r="BA636" s="2234"/>
      <c r="BB636" s="2234"/>
      <c r="BC636" s="2234"/>
      <c r="BD636" s="2234"/>
      <c r="BE636" s="2234"/>
      <c r="BF636" s="2234"/>
    </row>
    <row r="637" spans="1:58" ht="54.75" customHeight="1">
      <c r="A637" s="2234"/>
      <c r="B637" s="2234"/>
      <c r="C637" s="2234"/>
      <c r="D637" s="2234"/>
      <c r="E637" s="2234"/>
      <c r="F637" s="2234"/>
      <c r="G637" s="2234"/>
      <c r="H637" s="2234"/>
      <c r="I637" s="2234"/>
      <c r="J637" s="2234"/>
      <c r="K637" s="2234"/>
      <c r="L637" s="2234"/>
      <c r="M637" s="2234"/>
      <c r="N637" s="2234"/>
      <c r="O637" s="2234"/>
      <c r="P637" s="2062"/>
      <c r="Q637" s="2234"/>
      <c r="R637" s="2234"/>
      <c r="S637" s="2234"/>
      <c r="T637" s="2234"/>
      <c r="U637" s="2234"/>
      <c r="V637" s="2234"/>
      <c r="W637" s="2234"/>
      <c r="X637" s="2234"/>
      <c r="Y637" s="2234"/>
      <c r="Z637" s="2234"/>
      <c r="AA637" s="2234"/>
      <c r="AB637" s="2234"/>
      <c r="AC637" s="2234"/>
      <c r="AD637" s="2234"/>
      <c r="AE637" s="2234"/>
      <c r="AF637" s="2234"/>
      <c r="AG637" s="2234"/>
      <c r="AH637" s="2234"/>
      <c r="AI637" s="2234"/>
      <c r="AJ637" s="2234"/>
      <c r="AK637" s="2234"/>
      <c r="AL637" s="2234"/>
      <c r="AM637" s="2234"/>
      <c r="AN637" s="2234"/>
      <c r="AO637" s="2234"/>
      <c r="AP637" s="2234"/>
      <c r="AQ637" s="2234"/>
      <c r="AR637" s="2234"/>
      <c r="AS637" s="2234"/>
      <c r="AT637" s="2234"/>
      <c r="AU637" s="2234"/>
      <c r="AV637" s="2234"/>
      <c r="AW637" s="2234"/>
      <c r="AX637" s="2234"/>
      <c r="AY637" s="2234"/>
      <c r="AZ637" s="2234"/>
      <c r="BA637" s="2234"/>
      <c r="BB637" s="2234"/>
      <c r="BC637" s="2234"/>
      <c r="BD637" s="2234"/>
      <c r="BE637" s="2234"/>
      <c r="BF637" s="2234"/>
    </row>
    <row r="638" spans="1:58" ht="54.75" customHeight="1">
      <c r="A638" s="2234"/>
      <c r="B638" s="2234"/>
      <c r="C638" s="2234"/>
      <c r="D638" s="2234"/>
      <c r="E638" s="2234"/>
      <c r="F638" s="2234"/>
      <c r="G638" s="2234"/>
      <c r="H638" s="2234"/>
      <c r="I638" s="2234"/>
      <c r="J638" s="2234"/>
      <c r="K638" s="2234"/>
      <c r="L638" s="2234"/>
      <c r="M638" s="2234"/>
      <c r="N638" s="2234"/>
      <c r="O638" s="2234"/>
      <c r="P638" s="2062"/>
      <c r="Q638" s="2234"/>
      <c r="R638" s="2234"/>
      <c r="S638" s="2234"/>
      <c r="T638" s="2234"/>
      <c r="U638" s="2234"/>
      <c r="V638" s="2234"/>
      <c r="W638" s="2234"/>
      <c r="X638" s="2234"/>
      <c r="Y638" s="2234"/>
      <c r="Z638" s="2234"/>
      <c r="AA638" s="2234"/>
      <c r="AB638" s="2234"/>
      <c r="AC638" s="2234"/>
      <c r="AD638" s="2234"/>
      <c r="AE638" s="2234"/>
      <c r="AF638" s="2234"/>
      <c r="AG638" s="2234"/>
      <c r="AH638" s="2234"/>
      <c r="AI638" s="2234"/>
      <c r="AJ638" s="2234"/>
      <c r="AK638" s="2234"/>
      <c r="AL638" s="2234"/>
      <c r="AM638" s="2234"/>
      <c r="AN638" s="2234"/>
      <c r="AO638" s="2234"/>
      <c r="AP638" s="2234"/>
      <c r="AQ638" s="2234"/>
      <c r="AR638" s="2234"/>
      <c r="AS638" s="2234"/>
      <c r="AT638" s="2234"/>
      <c r="AU638" s="2234"/>
      <c r="AV638" s="2234"/>
      <c r="AW638" s="2234"/>
      <c r="AX638" s="2234"/>
      <c r="AY638" s="2234"/>
      <c r="AZ638" s="2234"/>
      <c r="BA638" s="2234"/>
      <c r="BB638" s="2234"/>
      <c r="BC638" s="2234"/>
      <c r="BD638" s="2234"/>
      <c r="BE638" s="2234"/>
      <c r="BF638" s="2234"/>
    </row>
    <row r="639" spans="1:58" ht="54.75" customHeight="1">
      <c r="A639" s="2234"/>
      <c r="B639" s="2234"/>
      <c r="C639" s="2234"/>
      <c r="D639" s="2234"/>
      <c r="E639" s="2234"/>
      <c r="F639" s="2234"/>
      <c r="G639" s="2234"/>
      <c r="H639" s="2234"/>
      <c r="I639" s="2234"/>
      <c r="J639" s="2234"/>
      <c r="K639" s="2234"/>
      <c r="L639" s="2234"/>
      <c r="M639" s="2234"/>
      <c r="N639" s="2234"/>
      <c r="O639" s="2234"/>
      <c r="P639" s="2062"/>
      <c r="Q639" s="2234"/>
      <c r="R639" s="2234"/>
      <c r="S639" s="2234"/>
      <c r="T639" s="2234"/>
      <c r="U639" s="2234"/>
      <c r="V639" s="2234"/>
      <c r="W639" s="2234"/>
      <c r="X639" s="2234"/>
      <c r="Y639" s="2234"/>
      <c r="Z639" s="2234"/>
      <c r="AA639" s="2234"/>
      <c r="AB639" s="2234"/>
      <c r="AC639" s="2234"/>
      <c r="AD639" s="2234"/>
      <c r="AE639" s="2234"/>
      <c r="AF639" s="2234"/>
      <c r="AG639" s="2234"/>
      <c r="AH639" s="2234"/>
      <c r="AI639" s="2234"/>
      <c r="AJ639" s="2234"/>
      <c r="AK639" s="2234"/>
      <c r="AL639" s="2234"/>
      <c r="AM639" s="2234"/>
      <c r="AN639" s="2234"/>
      <c r="AO639" s="2234"/>
      <c r="AP639" s="2234"/>
      <c r="AQ639" s="2234"/>
      <c r="AR639" s="2234"/>
      <c r="AS639" s="2234"/>
      <c r="AT639" s="2234"/>
      <c r="AU639" s="2234"/>
      <c r="AV639" s="2234"/>
      <c r="AW639" s="2234"/>
      <c r="AX639" s="2234"/>
      <c r="AY639" s="2234"/>
      <c r="AZ639" s="2234"/>
      <c r="BA639" s="2234"/>
      <c r="BB639" s="2234"/>
      <c r="BC639" s="2234"/>
      <c r="BD639" s="2234"/>
      <c r="BE639" s="2234"/>
      <c r="BF639" s="2234"/>
    </row>
    <row r="640" spans="1:58" ht="54.75" customHeight="1">
      <c r="A640" s="2234"/>
      <c r="B640" s="2234"/>
      <c r="C640" s="2234"/>
      <c r="D640" s="2234"/>
      <c r="E640" s="2234"/>
      <c r="F640" s="2234"/>
      <c r="G640" s="2234"/>
      <c r="H640" s="2234"/>
      <c r="I640" s="2234"/>
      <c r="J640" s="2234"/>
      <c r="K640" s="2234"/>
      <c r="L640" s="2234"/>
      <c r="M640" s="2234"/>
      <c r="N640" s="2234"/>
      <c r="O640" s="2234"/>
      <c r="P640" s="2062"/>
      <c r="Q640" s="2234"/>
      <c r="R640" s="2234"/>
      <c r="S640" s="2234"/>
      <c r="T640" s="2234"/>
      <c r="U640" s="2234"/>
      <c r="V640" s="2234"/>
      <c r="W640" s="2234"/>
      <c r="X640" s="2234"/>
      <c r="Y640" s="2234"/>
      <c r="Z640" s="2234"/>
      <c r="AA640" s="2234"/>
      <c r="AB640" s="2234"/>
      <c r="AC640" s="2234"/>
      <c r="AD640" s="2234"/>
      <c r="AE640" s="2234"/>
      <c r="AF640" s="2234"/>
      <c r="AG640" s="2234"/>
      <c r="AH640" s="2234"/>
      <c r="AI640" s="2234"/>
      <c r="AJ640" s="2234"/>
      <c r="AK640" s="2234"/>
      <c r="AL640" s="2234"/>
      <c r="AM640" s="2234"/>
      <c r="AN640" s="2234"/>
      <c r="AO640" s="2234"/>
      <c r="AP640" s="2234"/>
      <c r="AQ640" s="2234"/>
      <c r="AR640" s="2234"/>
      <c r="AS640" s="2234"/>
      <c r="AT640" s="2234"/>
      <c r="AU640" s="2234"/>
      <c r="AV640" s="2234"/>
      <c r="AW640" s="2234"/>
      <c r="AX640" s="2234"/>
      <c r="AY640" s="2234"/>
      <c r="AZ640" s="2234"/>
      <c r="BA640" s="2234"/>
      <c r="BB640" s="2234"/>
      <c r="BC640" s="2234"/>
      <c r="BD640" s="2234"/>
      <c r="BE640" s="2234"/>
      <c r="BF640" s="2234"/>
    </row>
    <row r="641" spans="1:58" ht="54.75" customHeight="1">
      <c r="A641" s="2234"/>
      <c r="B641" s="2234"/>
      <c r="C641" s="2234"/>
      <c r="D641" s="2234"/>
      <c r="E641" s="2234"/>
      <c r="F641" s="2234"/>
      <c r="G641" s="2234"/>
      <c r="H641" s="2234"/>
      <c r="I641" s="2234"/>
      <c r="J641" s="2234"/>
      <c r="K641" s="2234"/>
      <c r="L641" s="2234"/>
      <c r="M641" s="2234"/>
      <c r="N641" s="2234"/>
      <c r="O641" s="2234"/>
      <c r="P641" s="2062"/>
      <c r="Q641" s="2234"/>
      <c r="R641" s="2234"/>
      <c r="S641" s="2234"/>
      <c r="T641" s="2234"/>
      <c r="U641" s="2234"/>
      <c r="V641" s="2234"/>
      <c r="W641" s="2234"/>
      <c r="X641" s="2234"/>
      <c r="Y641" s="2234"/>
      <c r="Z641" s="2234"/>
      <c r="AA641" s="2234"/>
      <c r="AB641" s="2234"/>
      <c r="AC641" s="2234"/>
      <c r="AD641" s="2234"/>
      <c r="AE641" s="2234"/>
      <c r="AF641" s="2234"/>
      <c r="AG641" s="2234"/>
      <c r="AH641" s="2234"/>
      <c r="AI641" s="2234"/>
      <c r="AJ641" s="2234"/>
      <c r="AK641" s="2234"/>
      <c r="AL641" s="2234"/>
      <c r="AM641" s="2234"/>
      <c r="AN641" s="2234"/>
      <c r="AO641" s="2234"/>
      <c r="AP641" s="2234"/>
      <c r="AQ641" s="2234"/>
      <c r="AR641" s="2234"/>
      <c r="AS641" s="2234"/>
      <c r="AT641" s="2234"/>
      <c r="AU641" s="2234"/>
      <c r="AV641" s="2234"/>
      <c r="AW641" s="2234"/>
      <c r="AX641" s="2234"/>
      <c r="AY641" s="2234"/>
      <c r="AZ641" s="2234"/>
      <c r="BA641" s="2234"/>
      <c r="BB641" s="2234"/>
      <c r="BC641" s="2234"/>
      <c r="BD641" s="2234"/>
      <c r="BE641" s="2234"/>
      <c r="BF641" s="2234"/>
    </row>
    <row r="642" spans="1:58" ht="54.75" customHeight="1">
      <c r="A642" s="2234"/>
      <c r="B642" s="2234"/>
      <c r="C642" s="2234"/>
      <c r="D642" s="2234"/>
      <c r="E642" s="2234"/>
      <c r="F642" s="2234"/>
      <c r="G642" s="2234"/>
      <c r="H642" s="2234"/>
      <c r="I642" s="2234"/>
      <c r="J642" s="2234"/>
      <c r="K642" s="2234"/>
      <c r="L642" s="2234"/>
      <c r="M642" s="2234"/>
      <c r="N642" s="2234"/>
      <c r="O642" s="2234"/>
      <c r="P642" s="2062"/>
      <c r="Q642" s="2234"/>
      <c r="R642" s="2234"/>
      <c r="S642" s="2234"/>
      <c r="T642" s="2234"/>
      <c r="U642" s="2234"/>
      <c r="V642" s="2234"/>
      <c r="W642" s="2234"/>
      <c r="X642" s="2234"/>
      <c r="Y642" s="2234"/>
      <c r="Z642" s="2234"/>
      <c r="AA642" s="2234"/>
      <c r="AB642" s="2234"/>
      <c r="AC642" s="2234"/>
      <c r="AD642" s="2234"/>
      <c r="AE642" s="2234"/>
      <c r="AF642" s="2234"/>
      <c r="AG642" s="2234"/>
      <c r="AH642" s="2234"/>
      <c r="AI642" s="2234"/>
      <c r="AJ642" s="2234"/>
      <c r="AK642" s="2234"/>
      <c r="AL642" s="2234"/>
      <c r="AM642" s="2234"/>
      <c r="AN642" s="2234"/>
      <c r="AO642" s="2234"/>
      <c r="AP642" s="2234"/>
      <c r="AQ642" s="2234"/>
      <c r="AR642" s="2234"/>
      <c r="AS642" s="2234"/>
      <c r="AT642" s="2234"/>
      <c r="AU642" s="2234"/>
      <c r="AV642" s="2234"/>
      <c r="AW642" s="2234"/>
      <c r="AX642" s="2234"/>
      <c r="AY642" s="2234"/>
      <c r="AZ642" s="2234"/>
      <c r="BA642" s="2234"/>
      <c r="BB642" s="2234"/>
      <c r="BC642" s="2234"/>
      <c r="BD642" s="2234"/>
      <c r="BE642" s="2234"/>
      <c r="BF642" s="2234"/>
    </row>
    <row r="643" spans="1:58" ht="54.75" customHeight="1">
      <c r="A643" s="2234"/>
      <c r="B643" s="2234"/>
      <c r="C643" s="2234"/>
      <c r="D643" s="2234"/>
      <c r="E643" s="2234"/>
      <c r="F643" s="2234"/>
      <c r="G643" s="2234"/>
      <c r="H643" s="2234"/>
      <c r="I643" s="2234"/>
      <c r="J643" s="2234"/>
      <c r="K643" s="2234"/>
      <c r="L643" s="2234"/>
      <c r="M643" s="2234"/>
      <c r="N643" s="2234"/>
      <c r="O643" s="2234"/>
      <c r="P643" s="2062"/>
      <c r="Q643" s="2234"/>
      <c r="R643" s="2234"/>
      <c r="S643" s="2234"/>
      <c r="T643" s="2234"/>
      <c r="U643" s="2234"/>
      <c r="V643" s="2234"/>
      <c r="W643" s="2234"/>
      <c r="X643" s="2234"/>
      <c r="Y643" s="2234"/>
      <c r="Z643" s="2234"/>
      <c r="AA643" s="2234"/>
      <c r="AB643" s="2234"/>
      <c r="AC643" s="2234"/>
      <c r="AD643" s="2234"/>
      <c r="AE643" s="2234"/>
      <c r="AF643" s="2234"/>
      <c r="AG643" s="2234"/>
      <c r="AH643" s="2234"/>
      <c r="AI643" s="2234"/>
      <c r="AJ643" s="2234"/>
      <c r="AK643" s="2234"/>
      <c r="AL643" s="2234"/>
      <c r="AM643" s="2234"/>
      <c r="AN643" s="2234"/>
      <c r="AO643" s="2234"/>
      <c r="AP643" s="2234"/>
      <c r="AQ643" s="2234"/>
      <c r="AR643" s="2234"/>
      <c r="AS643" s="2234"/>
      <c r="AT643" s="2234"/>
      <c r="AU643" s="2234"/>
      <c r="AV643" s="2234"/>
      <c r="AW643" s="2234"/>
      <c r="AX643" s="2234"/>
      <c r="AY643" s="2234"/>
      <c r="AZ643" s="2234"/>
      <c r="BA643" s="2234"/>
      <c r="BB643" s="2234"/>
      <c r="BC643" s="2234"/>
      <c r="BD643" s="2234"/>
      <c r="BE643" s="2234"/>
      <c r="BF643" s="2234"/>
    </row>
    <row r="644" spans="1:58" ht="54.75" customHeight="1">
      <c r="A644" s="2234"/>
      <c r="B644" s="2234"/>
      <c r="C644" s="2234"/>
      <c r="D644" s="2234"/>
      <c r="E644" s="2234"/>
      <c r="F644" s="2234"/>
      <c r="G644" s="2234"/>
      <c r="H644" s="2234"/>
      <c r="I644" s="2234"/>
      <c r="J644" s="2234"/>
      <c r="K644" s="2234"/>
      <c r="L644" s="2234"/>
      <c r="M644" s="2234"/>
      <c r="N644" s="2234"/>
      <c r="O644" s="2234"/>
      <c r="P644" s="2062"/>
      <c r="Q644" s="2234"/>
      <c r="R644" s="2234"/>
      <c r="S644" s="2234"/>
      <c r="T644" s="2234"/>
      <c r="U644" s="2234"/>
      <c r="V644" s="2234"/>
      <c r="W644" s="2234"/>
      <c r="X644" s="2234"/>
      <c r="Y644" s="2234"/>
      <c r="Z644" s="2234"/>
      <c r="AA644" s="2234"/>
      <c r="AB644" s="2234"/>
      <c r="AC644" s="2234"/>
      <c r="AD644" s="2234"/>
      <c r="AE644" s="2234"/>
      <c r="AF644" s="2234"/>
      <c r="AG644" s="2234"/>
      <c r="AH644" s="2234"/>
      <c r="AI644" s="2234"/>
      <c r="AJ644" s="2234"/>
      <c r="AK644" s="2234"/>
      <c r="AL644" s="2234"/>
      <c r="AM644" s="2234"/>
      <c r="AN644" s="2234"/>
      <c r="AO644" s="2234"/>
      <c r="AP644" s="2234"/>
      <c r="AQ644" s="2234"/>
      <c r="AR644" s="2234"/>
      <c r="AS644" s="2234"/>
      <c r="AT644" s="2234"/>
      <c r="AU644" s="2234"/>
      <c r="AV644" s="2234"/>
      <c r="AW644" s="2234"/>
      <c r="AX644" s="2234"/>
      <c r="AY644" s="2234"/>
      <c r="AZ644" s="2234"/>
      <c r="BA644" s="2234"/>
      <c r="BB644" s="2234"/>
      <c r="BC644" s="2234"/>
      <c r="BD644" s="2234"/>
      <c r="BE644" s="2234"/>
      <c r="BF644" s="2234"/>
    </row>
    <row r="645" spans="1:58" ht="54.75" customHeight="1">
      <c r="A645" s="2234"/>
      <c r="B645" s="2234"/>
      <c r="C645" s="2234"/>
      <c r="D645" s="2234"/>
      <c r="E645" s="2234"/>
      <c r="F645" s="2234"/>
      <c r="G645" s="2234"/>
      <c r="H645" s="2234"/>
      <c r="I645" s="2234"/>
      <c r="J645" s="2234"/>
      <c r="K645" s="2234"/>
      <c r="L645" s="2234"/>
      <c r="M645" s="2234"/>
      <c r="N645" s="2234"/>
      <c r="O645" s="2234"/>
      <c r="P645" s="2062"/>
      <c r="Q645" s="2234"/>
      <c r="R645" s="2234"/>
      <c r="S645" s="2234"/>
      <c r="T645" s="2234"/>
      <c r="U645" s="2234"/>
      <c r="V645" s="2234"/>
      <c r="W645" s="2234"/>
      <c r="X645" s="2234"/>
      <c r="Y645" s="2234"/>
      <c r="Z645" s="2234"/>
      <c r="AA645" s="2234"/>
      <c r="AB645" s="2234"/>
      <c r="AC645" s="2234"/>
      <c r="AD645" s="2234"/>
      <c r="AE645" s="2234"/>
      <c r="AF645" s="2234"/>
      <c r="AG645" s="2234"/>
      <c r="AH645" s="2234"/>
      <c r="AI645" s="2234"/>
      <c r="AJ645" s="2234"/>
      <c r="AK645" s="2234"/>
      <c r="AL645" s="2234"/>
      <c r="AM645" s="2234"/>
      <c r="AN645" s="2234"/>
      <c r="AO645" s="2234"/>
      <c r="AP645" s="2234"/>
      <c r="AQ645" s="2234"/>
      <c r="AR645" s="2234"/>
      <c r="AS645" s="2234"/>
      <c r="AT645" s="2234"/>
      <c r="AU645" s="2234"/>
      <c r="AV645" s="2234"/>
      <c r="AW645" s="2234"/>
      <c r="AX645" s="2234"/>
      <c r="AY645" s="2234"/>
      <c r="AZ645" s="2234"/>
      <c r="BA645" s="2234"/>
      <c r="BB645" s="2234"/>
      <c r="BC645" s="2234"/>
      <c r="BD645" s="2234"/>
      <c r="BE645" s="2234"/>
      <c r="BF645" s="2234"/>
    </row>
    <row r="646" spans="1:58" ht="54.75" customHeight="1">
      <c r="A646" s="2234"/>
      <c r="B646" s="2234"/>
      <c r="C646" s="2234"/>
      <c r="D646" s="2234"/>
      <c r="E646" s="2234"/>
      <c r="F646" s="2234"/>
      <c r="G646" s="2234"/>
      <c r="H646" s="2234"/>
      <c r="I646" s="2234"/>
      <c r="J646" s="2234"/>
      <c r="K646" s="2234"/>
      <c r="L646" s="2234"/>
      <c r="M646" s="2234"/>
      <c r="N646" s="2234"/>
      <c r="O646" s="2234"/>
      <c r="P646" s="2062"/>
      <c r="Q646" s="2234"/>
      <c r="R646" s="2234"/>
      <c r="S646" s="2234"/>
      <c r="T646" s="2234"/>
      <c r="U646" s="2234"/>
      <c r="V646" s="2234"/>
      <c r="W646" s="2234"/>
      <c r="X646" s="2234"/>
      <c r="Y646" s="2234"/>
      <c r="Z646" s="2234"/>
      <c r="AA646" s="2234"/>
      <c r="AB646" s="2234"/>
      <c r="AC646" s="2234"/>
      <c r="AD646" s="2234"/>
      <c r="AE646" s="2234"/>
      <c r="AF646" s="2234"/>
      <c r="AG646" s="2234"/>
      <c r="AH646" s="2234"/>
      <c r="AI646" s="2234"/>
      <c r="AJ646" s="2234"/>
      <c r="AK646" s="2234"/>
      <c r="AL646" s="2234"/>
      <c r="AM646" s="2234"/>
      <c r="AN646" s="2234"/>
      <c r="AO646" s="2234"/>
      <c r="AP646" s="2234"/>
      <c r="AQ646" s="2234"/>
      <c r="AR646" s="2234"/>
      <c r="AS646" s="2234"/>
      <c r="AT646" s="2234"/>
      <c r="AU646" s="2234"/>
      <c r="AV646" s="2234"/>
      <c r="AW646" s="2234"/>
      <c r="AX646" s="2234"/>
      <c r="AY646" s="2234"/>
      <c r="AZ646" s="2234"/>
      <c r="BA646" s="2234"/>
      <c r="BB646" s="2234"/>
      <c r="BC646" s="2234"/>
      <c r="BD646" s="2234"/>
      <c r="BE646" s="2234"/>
      <c r="BF646" s="2234"/>
    </row>
    <row r="647" spans="1:58" ht="54.75" customHeight="1">
      <c r="A647" s="2234"/>
      <c r="B647" s="2234"/>
      <c r="C647" s="2234"/>
      <c r="D647" s="2234"/>
      <c r="E647" s="2234"/>
      <c r="F647" s="2234"/>
      <c r="G647" s="2234"/>
      <c r="H647" s="2234"/>
      <c r="I647" s="2234"/>
      <c r="J647" s="2234"/>
      <c r="K647" s="2234"/>
      <c r="L647" s="2234"/>
      <c r="M647" s="2234"/>
      <c r="N647" s="2234"/>
      <c r="O647" s="2234"/>
      <c r="P647" s="2062"/>
      <c r="Q647" s="2234"/>
      <c r="R647" s="2234"/>
      <c r="S647" s="2234"/>
      <c r="T647" s="2234"/>
      <c r="U647" s="2234"/>
      <c r="V647" s="2234"/>
      <c r="W647" s="2234"/>
      <c r="X647" s="2234"/>
      <c r="Y647" s="2234"/>
      <c r="Z647" s="2234"/>
      <c r="AA647" s="2234"/>
      <c r="AB647" s="2234"/>
      <c r="AC647" s="2234"/>
      <c r="AD647" s="2234"/>
      <c r="AE647" s="2234"/>
      <c r="AF647" s="2234"/>
      <c r="AG647" s="2234"/>
      <c r="AH647" s="2234"/>
      <c r="AI647" s="2234"/>
      <c r="AJ647" s="2234"/>
      <c r="AK647" s="2234"/>
      <c r="AL647" s="2234"/>
      <c r="AM647" s="2234"/>
      <c r="AN647" s="2234"/>
      <c r="AO647" s="2234"/>
      <c r="AP647" s="2234"/>
      <c r="AQ647" s="2234"/>
      <c r="AR647" s="2234"/>
      <c r="AS647" s="2234"/>
      <c r="AT647" s="2234"/>
      <c r="AU647" s="2234"/>
      <c r="AV647" s="2234"/>
      <c r="AW647" s="2234"/>
      <c r="AX647" s="2234"/>
      <c r="AY647" s="2234"/>
      <c r="AZ647" s="2234"/>
      <c r="BA647" s="2234"/>
      <c r="BB647" s="2234"/>
      <c r="BC647" s="2234"/>
      <c r="BD647" s="2234"/>
      <c r="BE647" s="2234"/>
      <c r="BF647" s="2234"/>
    </row>
    <row r="648" spans="1:58" ht="54.75" customHeight="1">
      <c r="A648" s="2234"/>
      <c r="B648" s="2234"/>
      <c r="C648" s="2234"/>
      <c r="D648" s="2234"/>
      <c r="E648" s="2234"/>
      <c r="F648" s="2234"/>
      <c r="G648" s="2234"/>
      <c r="H648" s="2234"/>
      <c r="I648" s="2234"/>
      <c r="J648" s="2234"/>
      <c r="K648" s="2234"/>
      <c r="L648" s="2234"/>
      <c r="M648" s="2234"/>
      <c r="N648" s="2234"/>
      <c r="O648" s="2234"/>
      <c r="P648" s="2062"/>
      <c r="Q648" s="2234"/>
      <c r="R648" s="2234"/>
      <c r="S648" s="2234"/>
      <c r="T648" s="2234"/>
      <c r="U648" s="2234"/>
      <c r="V648" s="2234"/>
      <c r="W648" s="2234"/>
      <c r="X648" s="2234"/>
      <c r="Y648" s="2234"/>
      <c r="Z648" s="2234"/>
      <c r="AA648" s="2234"/>
      <c r="AB648" s="2234"/>
      <c r="AC648" s="2234"/>
      <c r="AD648" s="2234"/>
      <c r="AE648" s="2234"/>
      <c r="AF648" s="2234"/>
      <c r="AG648" s="2234"/>
      <c r="AH648" s="2234"/>
      <c r="AI648" s="2234"/>
      <c r="AJ648" s="2234"/>
      <c r="AK648" s="2234"/>
      <c r="AL648" s="2234"/>
      <c r="AM648" s="2234"/>
      <c r="AN648" s="2234"/>
      <c r="AO648" s="2234"/>
      <c r="AP648" s="2234"/>
      <c r="AQ648" s="2234"/>
      <c r="AR648" s="2234"/>
      <c r="AS648" s="2234"/>
      <c r="AT648" s="2234"/>
      <c r="AU648" s="2234"/>
      <c r="AV648" s="2234"/>
      <c r="AW648" s="2234"/>
      <c r="AX648" s="2234"/>
      <c r="AY648" s="2234"/>
      <c r="AZ648" s="2234"/>
      <c r="BA648" s="2234"/>
      <c r="BB648" s="2234"/>
      <c r="BC648" s="2234"/>
      <c r="BD648" s="2234"/>
      <c r="BE648" s="2234"/>
      <c r="BF648" s="2234"/>
    </row>
    <row r="649" spans="1:58" ht="54.75" customHeight="1">
      <c r="A649" s="2234"/>
      <c r="B649" s="2234"/>
      <c r="C649" s="2234"/>
      <c r="D649" s="2234"/>
      <c r="E649" s="2234"/>
      <c r="F649" s="2234"/>
      <c r="G649" s="2234"/>
      <c r="H649" s="2234"/>
      <c r="I649" s="2234"/>
      <c r="J649" s="2234"/>
      <c r="K649" s="2234"/>
      <c r="L649" s="2234"/>
      <c r="M649" s="2234"/>
      <c r="N649" s="2234"/>
      <c r="O649" s="2234"/>
      <c r="P649" s="2062"/>
      <c r="Q649" s="2234"/>
      <c r="R649" s="2234"/>
      <c r="S649" s="2234"/>
      <c r="T649" s="2234"/>
      <c r="U649" s="2234"/>
      <c r="V649" s="2234"/>
      <c r="W649" s="2234"/>
      <c r="X649" s="2234"/>
      <c r="Y649" s="2234"/>
      <c r="Z649" s="2234"/>
      <c r="AA649" s="2234"/>
      <c r="AB649" s="2234"/>
      <c r="AC649" s="2234"/>
      <c r="AD649" s="2234"/>
      <c r="AE649" s="2234"/>
      <c r="AF649" s="2234"/>
      <c r="AG649" s="2234"/>
      <c r="AH649" s="2234"/>
      <c r="AI649" s="2234"/>
      <c r="AJ649" s="2234"/>
      <c r="AK649" s="2234"/>
      <c r="AL649" s="2234"/>
      <c r="AM649" s="2234"/>
      <c r="AN649" s="2234"/>
      <c r="AO649" s="2234"/>
      <c r="AP649" s="2234"/>
      <c r="AQ649" s="2234"/>
      <c r="AR649" s="2234"/>
      <c r="AS649" s="2234"/>
      <c r="AT649" s="2234"/>
      <c r="AU649" s="2234"/>
      <c r="AV649" s="2234"/>
      <c r="AW649" s="2234"/>
      <c r="AX649" s="2234"/>
      <c r="AY649" s="2234"/>
      <c r="AZ649" s="2234"/>
      <c r="BA649" s="2234"/>
      <c r="BB649" s="2234"/>
      <c r="BC649" s="2234"/>
      <c r="BD649" s="2234"/>
      <c r="BE649" s="2234"/>
      <c r="BF649" s="2234"/>
    </row>
    <row r="650" spans="1:58" ht="54.75" customHeight="1">
      <c r="A650" s="2234"/>
      <c r="B650" s="2234"/>
      <c r="C650" s="2234"/>
      <c r="D650" s="2234"/>
      <c r="E650" s="2234"/>
      <c r="F650" s="2234"/>
      <c r="G650" s="2234"/>
      <c r="H650" s="2234"/>
      <c r="I650" s="2234"/>
      <c r="J650" s="2234"/>
      <c r="K650" s="2234"/>
      <c r="L650" s="2234"/>
      <c r="M650" s="2234"/>
      <c r="N650" s="2234"/>
      <c r="O650" s="2234"/>
      <c r="P650" s="2062"/>
      <c r="Q650" s="2234"/>
      <c r="R650" s="2234"/>
      <c r="S650" s="2234"/>
      <c r="T650" s="2234"/>
      <c r="U650" s="2234"/>
      <c r="V650" s="2234"/>
      <c r="W650" s="2234"/>
      <c r="X650" s="2234"/>
      <c r="Y650" s="2234"/>
      <c r="Z650" s="2234"/>
      <c r="AA650" s="2234"/>
      <c r="AB650" s="2234"/>
      <c r="AC650" s="2234"/>
      <c r="AD650" s="2234"/>
      <c r="AE650" s="2234"/>
      <c r="AF650" s="2234"/>
      <c r="AG650" s="2234"/>
      <c r="AH650" s="2234"/>
      <c r="AI650" s="2234"/>
      <c r="AJ650" s="2234"/>
      <c r="AK650" s="2234"/>
      <c r="AL650" s="2234"/>
      <c r="AM650" s="2234"/>
      <c r="AN650" s="2234"/>
      <c r="AO650" s="2234"/>
      <c r="AP650" s="2234"/>
      <c r="AQ650" s="2234"/>
      <c r="AR650" s="2234"/>
      <c r="AS650" s="2234"/>
      <c r="AT650" s="2234"/>
      <c r="AU650" s="2234"/>
      <c r="AV650" s="2234"/>
      <c r="AW650" s="2234"/>
      <c r="AX650" s="2234"/>
      <c r="AY650" s="2234"/>
      <c r="AZ650" s="2234"/>
      <c r="BA650" s="2234"/>
      <c r="BB650" s="2234"/>
      <c r="BC650" s="2234"/>
      <c r="BD650" s="2234"/>
      <c r="BE650" s="2234"/>
      <c r="BF650" s="2234"/>
    </row>
    <row r="651" spans="1:58" ht="54.75" customHeight="1">
      <c r="A651" s="2234"/>
      <c r="B651" s="2234"/>
      <c r="C651" s="2234"/>
      <c r="D651" s="2234"/>
      <c r="E651" s="2234"/>
      <c r="F651" s="2234"/>
      <c r="G651" s="2234"/>
      <c r="H651" s="2234"/>
      <c r="I651" s="2234"/>
      <c r="J651" s="2234"/>
      <c r="K651" s="2234"/>
      <c r="L651" s="2234"/>
      <c r="M651" s="2234"/>
      <c r="N651" s="2234"/>
      <c r="O651" s="2234"/>
      <c r="P651" s="2062"/>
      <c r="Q651" s="2234"/>
      <c r="R651" s="2234"/>
      <c r="S651" s="2234"/>
      <c r="T651" s="2234"/>
      <c r="U651" s="2234"/>
      <c r="V651" s="2234"/>
      <c r="W651" s="2234"/>
      <c r="X651" s="2234"/>
      <c r="Y651" s="2234"/>
      <c r="Z651" s="2234"/>
      <c r="AA651" s="2234"/>
      <c r="AB651" s="2234"/>
      <c r="AC651" s="2234"/>
      <c r="AD651" s="2234"/>
      <c r="AE651" s="2234"/>
      <c r="AF651" s="2234"/>
      <c r="AG651" s="2234"/>
      <c r="AH651" s="2234"/>
      <c r="AI651" s="2234"/>
      <c r="AJ651" s="2234"/>
      <c r="AK651" s="2234"/>
      <c r="AL651" s="2234"/>
      <c r="AM651" s="2234"/>
      <c r="AN651" s="2234"/>
      <c r="AO651" s="2234"/>
      <c r="AP651" s="2234"/>
      <c r="AQ651" s="2234"/>
      <c r="AR651" s="2234"/>
      <c r="AS651" s="2234"/>
      <c r="AT651" s="2234"/>
      <c r="AU651" s="2234"/>
      <c r="AV651" s="2234"/>
      <c r="AW651" s="2234"/>
      <c r="AX651" s="2234"/>
      <c r="AY651" s="2234"/>
      <c r="AZ651" s="2234"/>
      <c r="BA651" s="2234"/>
      <c r="BB651" s="2234"/>
      <c r="BC651" s="2234"/>
      <c r="BD651" s="2234"/>
      <c r="BE651" s="2234"/>
      <c r="BF651" s="2234"/>
    </row>
    <row r="652" spans="1:58" ht="54.75" customHeight="1">
      <c r="A652" s="2234"/>
      <c r="B652" s="2234"/>
      <c r="C652" s="2234"/>
      <c r="D652" s="2234"/>
      <c r="E652" s="2234"/>
      <c r="F652" s="2234"/>
      <c r="G652" s="2234"/>
      <c r="H652" s="2234"/>
      <c r="I652" s="2234"/>
      <c r="J652" s="2234"/>
      <c r="K652" s="2234"/>
      <c r="L652" s="2234"/>
      <c r="M652" s="2234"/>
      <c r="N652" s="2234"/>
      <c r="O652" s="2234"/>
      <c r="P652" s="2062"/>
      <c r="Q652" s="2234"/>
      <c r="R652" s="2234"/>
      <c r="S652" s="2234"/>
      <c r="T652" s="2234"/>
      <c r="U652" s="2234"/>
      <c r="V652" s="2234"/>
      <c r="W652" s="2234"/>
      <c r="X652" s="2234"/>
      <c r="Y652" s="2234"/>
      <c r="Z652" s="2234"/>
      <c r="AA652" s="2234"/>
      <c r="AB652" s="2234"/>
      <c r="AC652" s="2234"/>
      <c r="AD652" s="2234"/>
      <c r="AE652" s="2234"/>
      <c r="AF652" s="2234"/>
      <c r="AG652" s="2234"/>
      <c r="AH652" s="2234"/>
      <c r="AI652" s="2234"/>
      <c r="AJ652" s="2234"/>
      <c r="AK652" s="2234"/>
      <c r="AL652" s="2234"/>
      <c r="AM652" s="2234"/>
      <c r="AN652" s="2234"/>
      <c r="AO652" s="2234"/>
      <c r="AP652" s="2234"/>
      <c r="AQ652" s="2234"/>
      <c r="AR652" s="2234"/>
      <c r="AS652" s="2234"/>
      <c r="AT652" s="2234"/>
      <c r="AU652" s="2234"/>
      <c r="AV652" s="2234"/>
      <c r="AW652" s="2234"/>
      <c r="AX652" s="2234"/>
      <c r="AY652" s="2234"/>
      <c r="AZ652" s="2234"/>
      <c r="BA652" s="2234"/>
      <c r="BB652" s="2234"/>
      <c r="BC652" s="2234"/>
      <c r="BD652" s="2234"/>
      <c r="BE652" s="2234"/>
      <c r="BF652" s="2234"/>
    </row>
    <row r="653" spans="1:58" ht="54.75" customHeight="1">
      <c r="A653" s="2234"/>
      <c r="B653" s="2234"/>
      <c r="C653" s="2234"/>
      <c r="D653" s="2234"/>
      <c r="E653" s="2234"/>
      <c r="F653" s="2234"/>
      <c r="G653" s="2234"/>
      <c r="H653" s="2234"/>
      <c r="I653" s="2234"/>
      <c r="J653" s="2234"/>
      <c r="K653" s="2234"/>
      <c r="L653" s="2234"/>
      <c r="M653" s="2234"/>
      <c r="N653" s="2234"/>
      <c r="O653" s="2234"/>
      <c r="P653" s="2062"/>
      <c r="Q653" s="2234"/>
      <c r="R653" s="2234"/>
      <c r="S653" s="2234"/>
      <c r="T653" s="2234"/>
      <c r="U653" s="2234"/>
      <c r="V653" s="2234"/>
      <c r="W653" s="2234"/>
      <c r="X653" s="2234"/>
      <c r="Y653" s="2234"/>
      <c r="Z653" s="2234"/>
      <c r="AA653" s="2234"/>
      <c r="AB653" s="2234"/>
      <c r="AC653" s="2234"/>
      <c r="AD653" s="2234"/>
      <c r="AE653" s="2234"/>
      <c r="AF653" s="2234"/>
      <c r="AG653" s="2234"/>
      <c r="AH653" s="2234"/>
      <c r="AI653" s="2234"/>
      <c r="AJ653" s="2234"/>
      <c r="AK653" s="2234"/>
      <c r="AL653" s="2234"/>
      <c r="AM653" s="2234"/>
      <c r="AN653" s="2234"/>
      <c r="AO653" s="2234"/>
      <c r="AP653" s="2234"/>
      <c r="AQ653" s="2234"/>
      <c r="AR653" s="2234"/>
      <c r="AS653" s="2234"/>
      <c r="AT653" s="2234"/>
      <c r="AU653" s="2234"/>
      <c r="AV653" s="2234"/>
      <c r="AW653" s="2234"/>
      <c r="AX653" s="2234"/>
      <c r="AY653" s="2234"/>
      <c r="AZ653" s="2234"/>
      <c r="BA653" s="2234"/>
      <c r="BB653" s="2234"/>
      <c r="BC653" s="2234"/>
      <c r="BD653" s="2234"/>
      <c r="BE653" s="2234"/>
      <c r="BF653" s="2234"/>
    </row>
    <row r="654" spans="1:58" ht="54.75" customHeight="1">
      <c r="A654" s="2234"/>
      <c r="B654" s="2234"/>
      <c r="C654" s="2234"/>
      <c r="D654" s="2234"/>
      <c r="E654" s="2234"/>
      <c r="F654" s="2234"/>
      <c r="G654" s="2234"/>
      <c r="H654" s="2234"/>
      <c r="I654" s="2234"/>
      <c r="J654" s="2234"/>
      <c r="K654" s="2234"/>
      <c r="L654" s="2234"/>
      <c r="M654" s="2234"/>
      <c r="N654" s="2234"/>
      <c r="O654" s="2234"/>
      <c r="P654" s="2062"/>
      <c r="Q654" s="2234"/>
      <c r="R654" s="2234"/>
      <c r="S654" s="2234"/>
      <c r="T654" s="2234"/>
      <c r="U654" s="2234"/>
      <c r="V654" s="2234"/>
      <c r="W654" s="2234"/>
      <c r="X654" s="2234"/>
      <c r="Y654" s="2234"/>
      <c r="Z654" s="2234"/>
      <c r="AA654" s="2234"/>
      <c r="AB654" s="2234"/>
      <c r="AC654" s="2234"/>
      <c r="AD654" s="2234"/>
      <c r="AE654" s="2234"/>
      <c r="AF654" s="2234"/>
      <c r="AG654" s="2234"/>
      <c r="AH654" s="2234"/>
      <c r="AI654" s="2234"/>
      <c r="AJ654" s="2234"/>
      <c r="AK654" s="2234"/>
      <c r="AL654" s="2234"/>
      <c r="AM654" s="2234"/>
      <c r="AN654" s="2234"/>
      <c r="AO654" s="2234"/>
      <c r="AP654" s="2234"/>
      <c r="AQ654" s="2234"/>
      <c r="AR654" s="2234"/>
      <c r="AS654" s="2234"/>
      <c r="AT654" s="2234"/>
      <c r="AU654" s="2234"/>
      <c r="AV654" s="2234"/>
      <c r="AW654" s="2234"/>
      <c r="AX654" s="2234"/>
      <c r="AY654" s="2234"/>
      <c r="AZ654" s="2234"/>
      <c r="BA654" s="2234"/>
      <c r="BB654" s="2234"/>
      <c r="BC654" s="2234"/>
      <c r="BD654" s="2234"/>
      <c r="BE654" s="2234"/>
      <c r="BF654" s="2234"/>
    </row>
    <row r="655" spans="1:58" ht="54.75" customHeight="1">
      <c r="A655" s="2234"/>
      <c r="B655" s="2234"/>
      <c r="C655" s="2234"/>
      <c r="D655" s="2234"/>
      <c r="E655" s="2234"/>
      <c r="F655" s="2234"/>
      <c r="G655" s="2234"/>
      <c r="H655" s="2234"/>
      <c r="I655" s="2234"/>
      <c r="J655" s="2234"/>
      <c r="K655" s="2234"/>
      <c r="L655" s="2234"/>
      <c r="M655" s="2234"/>
      <c r="N655" s="2234"/>
      <c r="O655" s="2234"/>
      <c r="P655" s="2062"/>
      <c r="Q655" s="2234"/>
      <c r="R655" s="2234"/>
      <c r="S655" s="2234"/>
      <c r="T655" s="2234"/>
      <c r="U655" s="2234"/>
      <c r="V655" s="2234"/>
      <c r="W655" s="2234"/>
      <c r="X655" s="2234"/>
      <c r="Y655" s="2234"/>
      <c r="Z655" s="2234"/>
      <c r="AA655" s="2234"/>
      <c r="AB655" s="2234"/>
      <c r="AC655" s="2234"/>
      <c r="AD655" s="2234"/>
      <c r="AE655" s="2234"/>
      <c r="AF655" s="2234"/>
      <c r="AG655" s="2234"/>
      <c r="AH655" s="2234"/>
      <c r="AI655" s="2234"/>
      <c r="AJ655" s="2234"/>
      <c r="AK655" s="2234"/>
      <c r="AL655" s="2234"/>
      <c r="AM655" s="2234"/>
      <c r="AN655" s="2234"/>
      <c r="AO655" s="2234"/>
      <c r="AP655" s="2234"/>
      <c r="AQ655" s="2234"/>
      <c r="AR655" s="2234"/>
      <c r="AS655" s="2234"/>
      <c r="AT655" s="2234"/>
      <c r="AU655" s="2234"/>
      <c r="AV655" s="2234"/>
      <c r="AW655" s="2234"/>
      <c r="AX655" s="2234"/>
      <c r="AY655" s="2234"/>
      <c r="AZ655" s="2234"/>
      <c r="BA655" s="2234"/>
      <c r="BB655" s="2234"/>
      <c r="BC655" s="2234"/>
      <c r="BD655" s="2234"/>
      <c r="BE655" s="2234"/>
      <c r="BF655" s="2234"/>
    </row>
    <row r="656" spans="1:58" ht="54.75" customHeight="1">
      <c r="A656" s="2234"/>
      <c r="B656" s="2234"/>
      <c r="C656" s="2234"/>
      <c r="D656" s="2234"/>
      <c r="E656" s="2234"/>
      <c r="F656" s="2234"/>
      <c r="G656" s="2234"/>
      <c r="H656" s="2234"/>
      <c r="I656" s="2234"/>
      <c r="J656" s="2234"/>
      <c r="K656" s="2234"/>
      <c r="L656" s="2234"/>
      <c r="M656" s="2234"/>
      <c r="N656" s="2234"/>
      <c r="O656" s="2234"/>
      <c r="P656" s="2062"/>
      <c r="Q656" s="2234"/>
      <c r="R656" s="2234"/>
      <c r="S656" s="2234"/>
      <c r="T656" s="2234"/>
      <c r="U656" s="2234"/>
      <c r="V656" s="2234"/>
      <c r="W656" s="2234"/>
      <c r="X656" s="2234"/>
      <c r="Y656" s="2234"/>
      <c r="Z656" s="2234"/>
      <c r="AA656" s="2234"/>
      <c r="AB656" s="2234"/>
      <c r="AC656" s="2234"/>
      <c r="AD656" s="2234"/>
      <c r="AE656" s="2234"/>
      <c r="AF656" s="2234"/>
      <c r="AG656" s="2234"/>
      <c r="AH656" s="2234"/>
      <c r="AI656" s="2234"/>
      <c r="AJ656" s="2234"/>
      <c r="AK656" s="2234"/>
      <c r="AL656" s="2234"/>
      <c r="AM656" s="2234"/>
      <c r="AN656" s="2234"/>
      <c r="AO656" s="2234"/>
      <c r="AP656" s="2234"/>
      <c r="AQ656" s="2234"/>
      <c r="AR656" s="2234"/>
      <c r="AS656" s="2234"/>
      <c r="AT656" s="2234"/>
      <c r="AU656" s="2234"/>
      <c r="AV656" s="2234"/>
      <c r="AW656" s="2234"/>
      <c r="AX656" s="2234"/>
      <c r="AY656" s="2234"/>
      <c r="AZ656" s="2234"/>
      <c r="BA656" s="2234"/>
      <c r="BB656" s="2234"/>
      <c r="BC656" s="2234"/>
      <c r="BD656" s="2234"/>
      <c r="BE656" s="2234"/>
      <c r="BF656" s="2234"/>
    </row>
    <row r="657" spans="1:58" ht="54.75" customHeight="1">
      <c r="A657" s="2234"/>
      <c r="B657" s="2234"/>
      <c r="C657" s="2234"/>
      <c r="D657" s="2234"/>
      <c r="E657" s="2234"/>
      <c r="F657" s="2234"/>
      <c r="G657" s="2234"/>
      <c r="H657" s="2234"/>
      <c r="I657" s="2234"/>
      <c r="J657" s="2234"/>
      <c r="K657" s="2234"/>
      <c r="L657" s="2234"/>
      <c r="M657" s="2234"/>
      <c r="N657" s="2234"/>
      <c r="O657" s="2234"/>
      <c r="P657" s="2062"/>
      <c r="Q657" s="2234"/>
      <c r="R657" s="2234"/>
      <c r="S657" s="2234"/>
      <c r="T657" s="2234"/>
      <c r="U657" s="2234"/>
      <c r="V657" s="2234"/>
      <c r="W657" s="2234"/>
      <c r="X657" s="2234"/>
      <c r="Y657" s="2234"/>
      <c r="Z657" s="2234"/>
      <c r="AA657" s="2234"/>
      <c r="AB657" s="2234"/>
      <c r="AC657" s="2234"/>
      <c r="AD657" s="2234"/>
      <c r="AE657" s="2234"/>
      <c r="AF657" s="2234"/>
      <c r="AG657" s="2234"/>
      <c r="AH657" s="2234"/>
      <c r="AI657" s="2234"/>
      <c r="AJ657" s="2234"/>
      <c r="AK657" s="2234"/>
      <c r="AL657" s="2234"/>
      <c r="AM657" s="2234"/>
      <c r="AN657" s="2234"/>
      <c r="AO657" s="2234"/>
      <c r="AP657" s="2234"/>
      <c r="AQ657" s="2234"/>
      <c r="AR657" s="2234"/>
      <c r="AS657" s="2234"/>
      <c r="AT657" s="2234"/>
      <c r="AU657" s="2234"/>
      <c r="AV657" s="2234"/>
      <c r="AW657" s="2234"/>
      <c r="AX657" s="2234"/>
      <c r="AY657" s="2234"/>
      <c r="AZ657" s="2234"/>
      <c r="BA657" s="2234"/>
      <c r="BB657" s="2234"/>
      <c r="BC657" s="2234"/>
      <c r="BD657" s="2234"/>
      <c r="BE657" s="2234"/>
      <c r="BF657" s="2234"/>
    </row>
    <row r="658" spans="1:58" ht="54.75" customHeight="1">
      <c r="A658" s="2234"/>
      <c r="B658" s="2234"/>
      <c r="C658" s="2234"/>
      <c r="D658" s="2234"/>
      <c r="E658" s="2234"/>
      <c r="F658" s="2234"/>
      <c r="G658" s="2234"/>
      <c r="H658" s="2234"/>
      <c r="I658" s="2234"/>
      <c r="J658" s="2234"/>
      <c r="K658" s="2234"/>
      <c r="L658" s="2234"/>
      <c r="M658" s="2234"/>
      <c r="N658" s="2234"/>
      <c r="O658" s="2234"/>
      <c r="P658" s="2062"/>
      <c r="Q658" s="2234"/>
      <c r="R658" s="2234"/>
      <c r="S658" s="2234"/>
      <c r="T658" s="2234"/>
      <c r="U658" s="2234"/>
      <c r="V658" s="2234"/>
      <c r="W658" s="2234"/>
      <c r="X658" s="2234"/>
      <c r="Y658" s="2234"/>
      <c r="Z658" s="2234"/>
      <c r="AA658" s="2234"/>
      <c r="AB658" s="2234"/>
      <c r="AC658" s="2234"/>
      <c r="AD658" s="2234"/>
      <c r="AE658" s="2234"/>
      <c r="AF658" s="2234"/>
      <c r="AG658" s="2234"/>
      <c r="AH658" s="2234"/>
      <c r="AI658" s="2234"/>
      <c r="AJ658" s="2234"/>
      <c r="AK658" s="2234"/>
      <c r="AL658" s="2234"/>
      <c r="AM658" s="2234"/>
      <c r="AN658" s="2234"/>
      <c r="AO658" s="2234"/>
      <c r="AP658" s="2234"/>
      <c r="AQ658" s="2234"/>
      <c r="AR658" s="2234"/>
      <c r="AS658" s="2234"/>
      <c r="AT658" s="2234"/>
      <c r="AU658" s="2234"/>
      <c r="AV658" s="2234"/>
      <c r="AW658" s="2234"/>
      <c r="AX658" s="2234"/>
      <c r="AY658" s="2234"/>
      <c r="AZ658" s="2234"/>
      <c r="BA658" s="2234"/>
      <c r="BB658" s="2234"/>
      <c r="BC658" s="2234"/>
      <c r="BD658" s="2234"/>
      <c r="BE658" s="2234"/>
      <c r="BF658" s="2234"/>
    </row>
    <row r="659" spans="1:58" ht="54.75" customHeight="1">
      <c r="A659" s="2234"/>
      <c r="B659" s="2234"/>
      <c r="C659" s="2234"/>
      <c r="D659" s="2234"/>
      <c r="E659" s="2234"/>
      <c r="F659" s="2234"/>
      <c r="G659" s="2234"/>
      <c r="H659" s="2234"/>
      <c r="I659" s="2234"/>
      <c r="J659" s="2234"/>
      <c r="K659" s="2234"/>
      <c r="L659" s="2234"/>
      <c r="M659" s="2234"/>
      <c r="N659" s="2234"/>
      <c r="O659" s="2234"/>
      <c r="P659" s="2062"/>
      <c r="Q659" s="2234"/>
      <c r="R659" s="2234"/>
      <c r="S659" s="2234"/>
      <c r="T659" s="2234"/>
      <c r="U659" s="2234"/>
      <c r="V659" s="2234"/>
      <c r="W659" s="2234"/>
      <c r="X659" s="2234"/>
      <c r="Y659" s="2234"/>
      <c r="Z659" s="2234"/>
      <c r="AA659" s="2234"/>
      <c r="AB659" s="2234"/>
      <c r="AC659" s="2234"/>
      <c r="AD659" s="2234"/>
      <c r="AE659" s="2234"/>
      <c r="AF659" s="2234"/>
      <c r="AG659" s="2234"/>
      <c r="AH659" s="2234"/>
      <c r="AI659" s="2234"/>
      <c r="AJ659" s="2234"/>
      <c r="AK659" s="2234"/>
      <c r="AL659" s="2234"/>
      <c r="AM659" s="2234"/>
      <c r="AN659" s="2234"/>
      <c r="AO659" s="2234"/>
      <c r="AP659" s="2234"/>
      <c r="AQ659" s="2234"/>
      <c r="AR659" s="2234"/>
      <c r="AS659" s="2234"/>
      <c r="AT659" s="2234"/>
      <c r="AU659" s="2234"/>
      <c r="AV659" s="2234"/>
      <c r="AW659" s="2234"/>
      <c r="AX659" s="2234"/>
      <c r="AY659" s="2234"/>
      <c r="AZ659" s="2234"/>
      <c r="BA659" s="2234"/>
      <c r="BB659" s="2234"/>
      <c r="BC659" s="2234"/>
      <c r="BD659" s="2234"/>
      <c r="BE659" s="2234"/>
      <c r="BF659" s="2234"/>
    </row>
    <row r="660" spans="1:58" ht="54.75" customHeight="1">
      <c r="A660" s="2234"/>
      <c r="B660" s="2234"/>
      <c r="C660" s="2234"/>
      <c r="D660" s="2234"/>
      <c r="E660" s="2234"/>
      <c r="F660" s="2234"/>
      <c r="G660" s="2234"/>
      <c r="H660" s="2234"/>
      <c r="I660" s="2234"/>
      <c r="J660" s="2234"/>
      <c r="K660" s="2234"/>
      <c r="L660" s="2234"/>
      <c r="M660" s="2234"/>
      <c r="N660" s="2234"/>
      <c r="O660" s="2234"/>
      <c r="P660" s="2062"/>
      <c r="Q660" s="2234"/>
      <c r="R660" s="2234"/>
      <c r="S660" s="2234"/>
      <c r="T660" s="2234"/>
      <c r="U660" s="2234"/>
      <c r="V660" s="2234"/>
      <c r="W660" s="2234"/>
      <c r="X660" s="2234"/>
      <c r="Y660" s="2234"/>
      <c r="Z660" s="2234"/>
      <c r="AA660" s="2234"/>
      <c r="AB660" s="2234"/>
      <c r="AC660" s="2234"/>
      <c r="AD660" s="2234"/>
      <c r="AE660" s="2234"/>
      <c r="AF660" s="2234"/>
      <c r="AG660" s="2234"/>
      <c r="AH660" s="2234"/>
      <c r="AI660" s="2234"/>
      <c r="AJ660" s="2234"/>
      <c r="AK660" s="2234"/>
      <c r="AL660" s="2234"/>
      <c r="AM660" s="2234"/>
      <c r="AN660" s="2234"/>
      <c r="AO660" s="2234"/>
      <c r="AP660" s="2234"/>
      <c r="AQ660" s="2234"/>
      <c r="AR660" s="2234"/>
      <c r="AS660" s="2234"/>
      <c r="AT660" s="2234"/>
      <c r="AU660" s="2234"/>
      <c r="AV660" s="2234"/>
      <c r="AW660" s="2234"/>
      <c r="AX660" s="2234"/>
      <c r="AY660" s="2234"/>
      <c r="AZ660" s="2234"/>
      <c r="BA660" s="2234"/>
      <c r="BB660" s="2234"/>
      <c r="BC660" s="2234"/>
      <c r="BD660" s="2234"/>
      <c r="BE660" s="2234"/>
      <c r="BF660" s="2234"/>
    </row>
    <row r="661" spans="1:58" ht="54.75" customHeight="1">
      <c r="A661" s="2234"/>
      <c r="B661" s="2234"/>
      <c r="C661" s="2234"/>
      <c r="D661" s="2234"/>
      <c r="E661" s="2234"/>
      <c r="F661" s="2234"/>
      <c r="G661" s="2234"/>
      <c r="H661" s="2234"/>
      <c r="I661" s="2234"/>
      <c r="J661" s="2234"/>
      <c r="K661" s="2234"/>
      <c r="L661" s="2234"/>
      <c r="M661" s="2234"/>
      <c r="N661" s="2234"/>
      <c r="O661" s="2234"/>
      <c r="P661" s="2062"/>
      <c r="Q661" s="2234"/>
      <c r="R661" s="2234"/>
      <c r="S661" s="2234"/>
      <c r="T661" s="2234"/>
      <c r="U661" s="2234"/>
      <c r="V661" s="2234"/>
      <c r="W661" s="2234"/>
      <c r="X661" s="2234"/>
      <c r="Y661" s="2234"/>
      <c r="Z661" s="2234"/>
      <c r="AA661" s="2234"/>
      <c r="AB661" s="2234"/>
      <c r="AC661" s="2234"/>
      <c r="AD661" s="2234"/>
      <c r="AE661" s="2234"/>
      <c r="AF661" s="2234"/>
      <c r="AG661" s="2234"/>
      <c r="AH661" s="2234"/>
      <c r="AI661" s="2234"/>
      <c r="AJ661" s="2234"/>
      <c r="AK661" s="2234"/>
      <c r="AL661" s="2234"/>
      <c r="AM661" s="2234"/>
      <c r="AN661" s="2234"/>
      <c r="AO661" s="2234"/>
      <c r="AP661" s="2234"/>
      <c r="AQ661" s="2234"/>
      <c r="AR661" s="2234"/>
      <c r="AS661" s="2234"/>
      <c r="AT661" s="2234"/>
      <c r="AU661" s="2234"/>
      <c r="AV661" s="2234"/>
      <c r="AW661" s="2234"/>
      <c r="AX661" s="2234"/>
      <c r="AY661" s="2234"/>
      <c r="AZ661" s="2234"/>
      <c r="BA661" s="2234"/>
      <c r="BB661" s="2234"/>
      <c r="BC661" s="2234"/>
      <c r="BD661" s="2234"/>
      <c r="BE661" s="2234"/>
      <c r="BF661" s="2234"/>
    </row>
    <row r="662" spans="1:58" ht="54.75" customHeight="1">
      <c r="A662" s="2234"/>
      <c r="B662" s="2234"/>
      <c r="C662" s="2234"/>
      <c r="D662" s="2234"/>
      <c r="E662" s="2234"/>
      <c r="F662" s="2234"/>
      <c r="G662" s="2234"/>
      <c r="H662" s="2234"/>
      <c r="I662" s="2234"/>
      <c r="J662" s="2234"/>
      <c r="K662" s="2234"/>
      <c r="L662" s="2234"/>
      <c r="M662" s="2234"/>
      <c r="N662" s="2234"/>
      <c r="O662" s="2234"/>
      <c r="P662" s="2062"/>
      <c r="Q662" s="2234"/>
      <c r="R662" s="2234"/>
      <c r="S662" s="2234"/>
      <c r="T662" s="2234"/>
      <c r="U662" s="2234"/>
      <c r="V662" s="2234"/>
      <c r="W662" s="2234"/>
      <c r="X662" s="2234"/>
      <c r="Y662" s="2234"/>
      <c r="Z662" s="2234"/>
      <c r="AA662" s="2234"/>
      <c r="AB662" s="2234"/>
      <c r="AC662" s="2234"/>
      <c r="AD662" s="2234"/>
      <c r="AE662" s="2234"/>
      <c r="AF662" s="2234"/>
      <c r="AG662" s="2234"/>
      <c r="AH662" s="2234"/>
      <c r="AI662" s="2234"/>
      <c r="AJ662" s="2234"/>
      <c r="AK662" s="2234"/>
      <c r="AL662" s="2234"/>
      <c r="AM662" s="2234"/>
      <c r="AN662" s="2234"/>
      <c r="AO662" s="2234"/>
      <c r="AP662" s="2234"/>
      <c r="AQ662" s="2234"/>
      <c r="AR662" s="2234"/>
      <c r="AS662" s="2234"/>
      <c r="AT662" s="2234"/>
      <c r="AU662" s="2234"/>
      <c r="AV662" s="2234"/>
      <c r="AW662" s="2234"/>
      <c r="AX662" s="2234"/>
      <c r="AY662" s="2234"/>
      <c r="AZ662" s="2234"/>
      <c r="BA662" s="2234"/>
      <c r="BB662" s="2234"/>
      <c r="BC662" s="2234"/>
      <c r="BD662" s="2234"/>
      <c r="BE662" s="2234"/>
      <c r="BF662" s="2234"/>
    </row>
    <row r="663" spans="1:58" ht="54.75" customHeight="1">
      <c r="A663" s="2234"/>
      <c r="B663" s="2234"/>
      <c r="C663" s="2234"/>
      <c r="D663" s="2234"/>
      <c r="E663" s="2234"/>
      <c r="F663" s="2234"/>
      <c r="G663" s="2234"/>
      <c r="H663" s="2234"/>
      <c r="I663" s="2234"/>
      <c r="J663" s="2234"/>
      <c r="K663" s="2234"/>
      <c r="L663" s="2234"/>
      <c r="M663" s="2234"/>
      <c r="N663" s="2234"/>
      <c r="O663" s="2234"/>
      <c r="P663" s="2062"/>
      <c r="Q663" s="2234"/>
      <c r="R663" s="2234"/>
      <c r="S663" s="2234"/>
      <c r="T663" s="2234"/>
      <c r="U663" s="2234"/>
      <c r="V663" s="2234"/>
      <c r="W663" s="2234"/>
      <c r="X663" s="2234"/>
      <c r="Y663" s="2234"/>
      <c r="Z663" s="2234"/>
      <c r="AA663" s="2234"/>
      <c r="AB663" s="2234"/>
      <c r="AC663" s="2234"/>
      <c r="AD663" s="2234"/>
      <c r="AE663" s="2234"/>
      <c r="AF663" s="2234"/>
      <c r="AG663" s="2234"/>
      <c r="AH663" s="2234"/>
      <c r="AI663" s="2234"/>
      <c r="AJ663" s="2234"/>
      <c r="AK663" s="2234"/>
      <c r="AL663" s="2234"/>
      <c r="AM663" s="2234"/>
      <c r="AN663" s="2234"/>
      <c r="AO663" s="2234"/>
      <c r="AP663" s="2234"/>
      <c r="AQ663" s="2234"/>
      <c r="AR663" s="2234"/>
      <c r="AS663" s="2234"/>
      <c r="AT663" s="2234"/>
      <c r="AU663" s="2234"/>
      <c r="AV663" s="2234"/>
      <c r="AW663" s="2234"/>
      <c r="AX663" s="2234"/>
      <c r="AY663" s="2234"/>
      <c r="AZ663" s="2234"/>
      <c r="BA663" s="2234"/>
      <c r="BB663" s="2234"/>
      <c r="BC663" s="2234"/>
      <c r="BD663" s="2234"/>
      <c r="BE663" s="2234"/>
      <c r="BF663" s="2234"/>
    </row>
    <row r="664" spans="1:58" ht="54.75" customHeight="1">
      <c r="A664" s="2234"/>
      <c r="B664" s="2234"/>
      <c r="C664" s="2234"/>
      <c r="D664" s="2234"/>
      <c r="E664" s="2234"/>
      <c r="F664" s="2234"/>
      <c r="G664" s="2234"/>
      <c r="H664" s="2234"/>
      <c r="I664" s="2234"/>
      <c r="J664" s="2234"/>
      <c r="K664" s="2234"/>
      <c r="L664" s="2234"/>
      <c r="M664" s="2234"/>
      <c r="N664" s="2234"/>
      <c r="O664" s="2234"/>
      <c r="P664" s="2062"/>
      <c r="Q664" s="2234"/>
      <c r="R664" s="2234"/>
      <c r="S664" s="2234"/>
      <c r="T664" s="2234"/>
      <c r="U664" s="2234"/>
      <c r="V664" s="2234"/>
      <c r="W664" s="2234"/>
      <c r="X664" s="2234"/>
      <c r="Y664" s="2234"/>
      <c r="Z664" s="2234"/>
      <c r="AA664" s="2234"/>
      <c r="AB664" s="2234"/>
      <c r="AC664" s="2234"/>
      <c r="AD664" s="2234"/>
      <c r="AE664" s="2234"/>
      <c r="AF664" s="2234"/>
      <c r="AG664" s="2234"/>
      <c r="AH664" s="2234"/>
      <c r="AI664" s="2234"/>
      <c r="AJ664" s="2234"/>
      <c r="AK664" s="2234"/>
      <c r="AL664" s="2234"/>
      <c r="AM664" s="2234"/>
      <c r="AN664" s="2234"/>
      <c r="AO664" s="2234"/>
      <c r="AP664" s="2234"/>
      <c r="AQ664" s="2234"/>
      <c r="AR664" s="2234"/>
      <c r="AS664" s="2234"/>
      <c r="AT664" s="2234"/>
      <c r="AU664" s="2234"/>
      <c r="AV664" s="2234"/>
      <c r="AW664" s="2234"/>
      <c r="AX664" s="2234"/>
      <c r="AY664" s="2234"/>
      <c r="AZ664" s="2234"/>
      <c r="BA664" s="2234"/>
      <c r="BB664" s="2234"/>
      <c r="BC664" s="2234"/>
      <c r="BD664" s="2234"/>
      <c r="BE664" s="2234"/>
      <c r="BF664" s="2234"/>
    </row>
    <row r="665" spans="1:58" ht="54.75" customHeight="1">
      <c r="A665" s="2234"/>
      <c r="B665" s="2234"/>
      <c r="C665" s="2234"/>
      <c r="D665" s="2234"/>
      <c r="E665" s="2234"/>
      <c r="F665" s="2234"/>
      <c r="G665" s="2234"/>
      <c r="H665" s="2234"/>
      <c r="I665" s="2234"/>
      <c r="J665" s="2234"/>
      <c r="K665" s="2234"/>
      <c r="L665" s="2234"/>
      <c r="M665" s="2234"/>
      <c r="N665" s="2234"/>
      <c r="O665" s="2234"/>
      <c r="P665" s="2062"/>
      <c r="Q665" s="2234"/>
      <c r="R665" s="2234"/>
      <c r="S665" s="2234"/>
      <c r="T665" s="2234"/>
      <c r="U665" s="2234"/>
      <c r="V665" s="2234"/>
      <c r="W665" s="2234"/>
      <c r="X665" s="2234"/>
      <c r="Y665" s="2234"/>
      <c r="Z665" s="2234"/>
      <c r="AA665" s="2234"/>
      <c r="AB665" s="2234"/>
      <c r="AC665" s="2234"/>
      <c r="AD665" s="2234"/>
      <c r="AE665" s="2234"/>
      <c r="AF665" s="2234"/>
      <c r="AG665" s="2234"/>
      <c r="AH665" s="2234"/>
      <c r="AI665" s="2234"/>
      <c r="AJ665" s="2234"/>
      <c r="AK665" s="2234"/>
      <c r="AL665" s="2234"/>
      <c r="AM665" s="2234"/>
      <c r="AN665" s="2234"/>
      <c r="AO665" s="2234"/>
      <c r="AP665" s="2234"/>
      <c r="AQ665" s="2234"/>
      <c r="AR665" s="2234"/>
      <c r="AS665" s="2234"/>
      <c r="AT665" s="2234"/>
      <c r="AU665" s="2234"/>
      <c r="AV665" s="2234"/>
      <c r="AW665" s="2234"/>
      <c r="AX665" s="2234"/>
      <c r="AY665" s="2234"/>
      <c r="AZ665" s="2234"/>
      <c r="BA665" s="2234"/>
      <c r="BB665" s="2234"/>
      <c r="BC665" s="2234"/>
      <c r="BD665" s="2234"/>
      <c r="BE665" s="2234"/>
      <c r="BF665" s="2234"/>
    </row>
    <row r="666" spans="1:58" ht="54.75" customHeight="1">
      <c r="A666" s="2234"/>
      <c r="B666" s="2234"/>
      <c r="C666" s="2234"/>
      <c r="D666" s="2234"/>
      <c r="E666" s="2234"/>
      <c r="F666" s="2234"/>
      <c r="G666" s="2234"/>
      <c r="H666" s="2234"/>
      <c r="I666" s="2234"/>
      <c r="J666" s="2234"/>
      <c r="K666" s="2234"/>
      <c r="L666" s="2234"/>
      <c r="M666" s="2234"/>
      <c r="N666" s="2234"/>
      <c r="O666" s="2234"/>
      <c r="P666" s="2062"/>
      <c r="Q666" s="2234"/>
      <c r="R666" s="2234"/>
      <c r="S666" s="2234"/>
      <c r="T666" s="2234"/>
      <c r="U666" s="2234"/>
      <c r="V666" s="2234"/>
      <c r="W666" s="2234"/>
      <c r="X666" s="2234"/>
      <c r="Y666" s="2234"/>
      <c r="Z666" s="2234"/>
      <c r="AA666" s="2234"/>
      <c r="AB666" s="2234"/>
      <c r="AC666" s="2234"/>
      <c r="AD666" s="2234"/>
      <c r="AE666" s="2234"/>
      <c r="AF666" s="2234"/>
      <c r="AG666" s="2234"/>
      <c r="AH666" s="2234"/>
      <c r="AI666" s="2234"/>
      <c r="AJ666" s="2234"/>
      <c r="AK666" s="2234"/>
      <c r="AL666" s="2234"/>
      <c r="AM666" s="2234"/>
      <c r="AN666" s="2234"/>
      <c r="AO666" s="2234"/>
      <c r="AP666" s="2234"/>
      <c r="AQ666" s="2234"/>
      <c r="AR666" s="2234"/>
      <c r="AS666" s="2234"/>
      <c r="AT666" s="2234"/>
      <c r="AU666" s="2234"/>
      <c r="AV666" s="2234"/>
      <c r="AW666" s="2234"/>
      <c r="AX666" s="2234"/>
      <c r="AY666" s="2234"/>
      <c r="AZ666" s="2234"/>
      <c r="BA666" s="2234"/>
      <c r="BB666" s="2234"/>
      <c r="BC666" s="2234"/>
      <c r="BD666" s="2234"/>
      <c r="BE666" s="2234"/>
      <c r="BF666" s="2234"/>
    </row>
    <row r="667" spans="1:58" ht="54.75" customHeight="1">
      <c r="A667" s="2234"/>
      <c r="B667" s="2234"/>
      <c r="C667" s="2234"/>
      <c r="D667" s="2234"/>
      <c r="E667" s="2234"/>
      <c r="F667" s="2234"/>
      <c r="G667" s="2234"/>
      <c r="H667" s="2234"/>
      <c r="I667" s="2234"/>
      <c r="J667" s="2234"/>
      <c r="K667" s="2234"/>
      <c r="L667" s="2234"/>
      <c r="M667" s="2234"/>
      <c r="N667" s="2234"/>
      <c r="O667" s="2234"/>
      <c r="P667" s="2062"/>
      <c r="Q667" s="2234"/>
      <c r="R667" s="2234"/>
      <c r="S667" s="2234"/>
      <c r="T667" s="2234"/>
      <c r="U667" s="2234"/>
      <c r="V667" s="2234"/>
      <c r="W667" s="2234"/>
      <c r="X667" s="2234"/>
      <c r="Y667" s="2234"/>
      <c r="Z667" s="2234"/>
      <c r="AA667" s="2234"/>
      <c r="AB667" s="2234"/>
      <c r="AC667" s="2234"/>
      <c r="AD667" s="2234"/>
      <c r="AE667" s="2234"/>
      <c r="AF667" s="2234"/>
      <c r="AG667" s="2234"/>
      <c r="AH667" s="2234"/>
      <c r="AI667" s="2234"/>
      <c r="AJ667" s="2234"/>
      <c r="AK667" s="2234"/>
      <c r="AL667" s="2234"/>
      <c r="AM667" s="2234"/>
      <c r="AN667" s="2234"/>
      <c r="AO667" s="2234"/>
      <c r="AP667" s="2234"/>
      <c r="AQ667" s="2234"/>
      <c r="AR667" s="2234"/>
      <c r="AS667" s="2234"/>
      <c r="AT667" s="2234"/>
      <c r="AU667" s="2234"/>
      <c r="AV667" s="2234"/>
      <c r="AW667" s="2234"/>
      <c r="AX667" s="2234"/>
      <c r="AY667" s="2234"/>
      <c r="AZ667" s="2234"/>
      <c r="BA667" s="2234"/>
      <c r="BB667" s="2234"/>
      <c r="BC667" s="2234"/>
      <c r="BD667" s="2234"/>
      <c r="BE667" s="2234"/>
      <c r="BF667" s="2234"/>
    </row>
    <row r="668" spans="1:58" ht="54.75" customHeight="1">
      <c r="A668" s="2234"/>
      <c r="B668" s="2234"/>
      <c r="C668" s="2234"/>
      <c r="D668" s="2234"/>
      <c r="E668" s="2234"/>
      <c r="F668" s="2234"/>
      <c r="G668" s="2234"/>
      <c r="H668" s="2234"/>
      <c r="I668" s="2234"/>
      <c r="J668" s="2234"/>
      <c r="K668" s="2234"/>
      <c r="L668" s="2234"/>
      <c r="M668" s="2234"/>
      <c r="N668" s="2234"/>
      <c r="O668" s="2234"/>
      <c r="P668" s="2062"/>
      <c r="Q668" s="2234"/>
      <c r="R668" s="2234"/>
      <c r="S668" s="2234"/>
      <c r="T668" s="2234"/>
      <c r="U668" s="2234"/>
      <c r="V668" s="2234"/>
      <c r="W668" s="2234"/>
      <c r="X668" s="2234"/>
      <c r="Y668" s="2234"/>
      <c r="Z668" s="2234"/>
      <c r="AA668" s="2234"/>
      <c r="AB668" s="2234"/>
      <c r="AC668" s="2234"/>
      <c r="AD668" s="2234"/>
      <c r="AE668" s="2234"/>
      <c r="AF668" s="2234"/>
      <c r="AG668" s="2234"/>
      <c r="AH668" s="2234"/>
      <c r="AI668" s="2234"/>
      <c r="AJ668" s="2234"/>
      <c r="AK668" s="2234"/>
      <c r="AL668" s="2234"/>
      <c r="AM668" s="2234"/>
      <c r="AN668" s="2234"/>
      <c r="AO668" s="2234"/>
      <c r="AP668" s="2234"/>
      <c r="AQ668" s="2234"/>
      <c r="AR668" s="2234"/>
      <c r="AS668" s="2234"/>
      <c r="AT668" s="2234"/>
      <c r="AU668" s="2234"/>
      <c r="AV668" s="2234"/>
      <c r="AW668" s="2234"/>
      <c r="AX668" s="2234"/>
      <c r="AY668" s="2234"/>
      <c r="AZ668" s="2234"/>
      <c r="BA668" s="2234"/>
      <c r="BB668" s="2234"/>
      <c r="BC668" s="2234"/>
      <c r="BD668" s="2234"/>
      <c r="BE668" s="2234"/>
      <c r="BF668" s="2234"/>
    </row>
    <row r="669" spans="1:58" ht="54.75" customHeight="1">
      <c r="A669" s="2234"/>
      <c r="B669" s="2234"/>
      <c r="C669" s="2234"/>
      <c r="D669" s="2234"/>
      <c r="E669" s="2234"/>
      <c r="F669" s="2234"/>
      <c r="G669" s="2234"/>
      <c r="H669" s="2234"/>
      <c r="I669" s="2234"/>
      <c r="J669" s="2234"/>
      <c r="K669" s="2234"/>
      <c r="L669" s="2234"/>
      <c r="M669" s="2234"/>
      <c r="N669" s="2234"/>
      <c r="O669" s="2234"/>
      <c r="P669" s="2062"/>
      <c r="Q669" s="2234"/>
      <c r="R669" s="2234"/>
      <c r="S669" s="2234"/>
      <c r="T669" s="2234"/>
      <c r="U669" s="2234"/>
      <c r="V669" s="2234"/>
      <c r="W669" s="2234"/>
      <c r="X669" s="2234"/>
      <c r="Y669" s="2234"/>
      <c r="Z669" s="2234"/>
      <c r="AA669" s="2234"/>
      <c r="AB669" s="2234"/>
      <c r="AC669" s="2234"/>
      <c r="AD669" s="2234"/>
      <c r="AE669" s="2234"/>
      <c r="AF669" s="2234"/>
      <c r="AG669" s="2234"/>
      <c r="AH669" s="2234"/>
      <c r="AI669" s="2234"/>
      <c r="AJ669" s="2234"/>
      <c r="AK669" s="2234"/>
      <c r="AL669" s="2234"/>
      <c r="AM669" s="2234"/>
      <c r="AN669" s="2234"/>
      <c r="AO669" s="2234"/>
      <c r="AP669" s="2234"/>
      <c r="AQ669" s="2234"/>
      <c r="AR669" s="2234"/>
      <c r="AS669" s="2234"/>
      <c r="AT669" s="2234"/>
      <c r="AU669" s="2234"/>
      <c r="AV669" s="2234"/>
      <c r="AW669" s="2234"/>
      <c r="AX669" s="2234"/>
      <c r="AY669" s="2234"/>
      <c r="AZ669" s="2234"/>
      <c r="BA669" s="2234"/>
      <c r="BB669" s="2234"/>
      <c r="BC669" s="2234"/>
      <c r="BD669" s="2234"/>
      <c r="BE669" s="2234"/>
      <c r="BF669" s="2234"/>
    </row>
    <row r="670" spans="1:58" ht="54.75" customHeight="1">
      <c r="A670" s="2234"/>
      <c r="B670" s="2234"/>
      <c r="C670" s="2234"/>
      <c r="D670" s="2234"/>
      <c r="E670" s="2234"/>
      <c r="F670" s="2234"/>
      <c r="G670" s="2234"/>
      <c r="H670" s="2234"/>
      <c r="I670" s="2234"/>
      <c r="J670" s="2234"/>
      <c r="K670" s="2234"/>
      <c r="L670" s="2234"/>
      <c r="M670" s="2234"/>
      <c r="N670" s="2234"/>
      <c r="O670" s="2234"/>
      <c r="P670" s="2062"/>
      <c r="Q670" s="2234"/>
      <c r="R670" s="2234"/>
      <c r="S670" s="2234"/>
      <c r="T670" s="2234"/>
      <c r="U670" s="2234"/>
      <c r="V670" s="2234"/>
      <c r="W670" s="2234"/>
      <c r="X670" s="2234"/>
      <c r="Y670" s="2234"/>
      <c r="Z670" s="2234"/>
      <c r="AA670" s="2234"/>
      <c r="AB670" s="2234"/>
      <c r="AC670" s="2234"/>
      <c r="AD670" s="2234"/>
      <c r="AE670" s="2234"/>
      <c r="AF670" s="2234"/>
      <c r="AG670" s="2234"/>
      <c r="AH670" s="2234"/>
      <c r="AI670" s="2234"/>
      <c r="AJ670" s="2234"/>
      <c r="AK670" s="2234"/>
      <c r="AL670" s="2234"/>
      <c r="AM670" s="2234"/>
      <c r="AN670" s="2234"/>
      <c r="AO670" s="2234"/>
      <c r="AP670" s="2234"/>
      <c r="AQ670" s="2234"/>
      <c r="AR670" s="2234"/>
      <c r="AS670" s="2234"/>
      <c r="AT670" s="2234"/>
      <c r="AU670" s="2234"/>
      <c r="AV670" s="2234"/>
      <c r="AW670" s="2234"/>
      <c r="AX670" s="2234"/>
      <c r="AY670" s="2234"/>
      <c r="AZ670" s="2234"/>
      <c r="BA670" s="2234"/>
      <c r="BB670" s="2234"/>
      <c r="BC670" s="2234"/>
      <c r="BD670" s="2234"/>
      <c r="BE670" s="2234"/>
      <c r="BF670" s="2234"/>
    </row>
    <row r="671" spans="1:58" ht="54.75" customHeight="1">
      <c r="A671" s="2234"/>
      <c r="B671" s="2234"/>
      <c r="C671" s="2234"/>
      <c r="D671" s="2234"/>
      <c r="E671" s="2234"/>
      <c r="F671" s="2234"/>
      <c r="G671" s="2234"/>
      <c r="H671" s="2234"/>
      <c r="I671" s="2234"/>
      <c r="J671" s="2234"/>
      <c r="K671" s="2234"/>
      <c r="L671" s="2234"/>
      <c r="M671" s="2234"/>
      <c r="N671" s="2234"/>
      <c r="O671" s="2234"/>
      <c r="P671" s="2062"/>
      <c r="Q671" s="2234"/>
      <c r="R671" s="2234"/>
      <c r="S671" s="2234"/>
      <c r="T671" s="2234"/>
      <c r="U671" s="2234"/>
      <c r="V671" s="2234"/>
      <c r="W671" s="2234"/>
      <c r="X671" s="2234"/>
      <c r="Y671" s="2234"/>
      <c r="Z671" s="2234"/>
      <c r="AA671" s="2234"/>
      <c r="AB671" s="2234"/>
      <c r="AC671" s="2234"/>
      <c r="AD671" s="2234"/>
      <c r="AE671" s="2234"/>
      <c r="AF671" s="2234"/>
      <c r="AG671" s="2234"/>
      <c r="AH671" s="2234"/>
      <c r="AI671" s="2234"/>
      <c r="AJ671" s="2234"/>
      <c r="AK671" s="2234"/>
      <c r="AL671" s="2234"/>
      <c r="AM671" s="2234"/>
      <c r="AN671" s="2234"/>
      <c r="AO671" s="2234"/>
      <c r="AP671" s="2234"/>
      <c r="AQ671" s="2234"/>
      <c r="AR671" s="2234"/>
      <c r="AS671" s="2234"/>
      <c r="AT671" s="2234"/>
      <c r="AU671" s="2234"/>
      <c r="AV671" s="2234"/>
      <c r="AW671" s="2234"/>
      <c r="AX671" s="2234"/>
      <c r="AY671" s="2234"/>
      <c r="AZ671" s="2234"/>
      <c r="BA671" s="2234"/>
      <c r="BB671" s="2234"/>
      <c r="BC671" s="2234"/>
      <c r="BD671" s="2234"/>
      <c r="BE671" s="2234"/>
      <c r="BF671" s="2234"/>
    </row>
    <row r="672" spans="1:58" ht="54.75" customHeight="1">
      <c r="A672" s="2234"/>
      <c r="B672" s="2234"/>
      <c r="C672" s="2234"/>
      <c r="D672" s="2234"/>
      <c r="E672" s="2234"/>
      <c r="F672" s="2234"/>
      <c r="G672" s="2234"/>
      <c r="H672" s="2234"/>
      <c r="I672" s="2234"/>
      <c r="J672" s="2234"/>
      <c r="K672" s="2234"/>
      <c r="L672" s="2234"/>
      <c r="M672" s="2234"/>
      <c r="N672" s="2234"/>
      <c r="O672" s="2234"/>
      <c r="P672" s="2062"/>
      <c r="Q672" s="2234"/>
      <c r="R672" s="2234"/>
      <c r="S672" s="2234"/>
      <c r="T672" s="2234"/>
      <c r="U672" s="2234"/>
      <c r="V672" s="2234"/>
      <c r="W672" s="2234"/>
      <c r="X672" s="2234"/>
      <c r="Y672" s="2234"/>
      <c r="Z672" s="2234"/>
      <c r="AA672" s="2234"/>
      <c r="AB672" s="2234"/>
      <c r="AC672" s="2234"/>
      <c r="AD672" s="2234"/>
      <c r="AE672" s="2234"/>
      <c r="AF672" s="2234"/>
      <c r="AG672" s="2234"/>
      <c r="AH672" s="2234"/>
      <c r="AI672" s="2234"/>
      <c r="AJ672" s="2234"/>
      <c r="AK672" s="2234"/>
      <c r="AL672" s="2234"/>
      <c r="AM672" s="2234"/>
      <c r="AN672" s="2234"/>
      <c r="AO672" s="2234"/>
      <c r="AP672" s="2234"/>
      <c r="AQ672" s="2234"/>
      <c r="AR672" s="2234"/>
      <c r="AS672" s="2234"/>
      <c r="AT672" s="2234"/>
      <c r="AU672" s="2234"/>
      <c r="AV672" s="2234"/>
      <c r="AW672" s="2234"/>
      <c r="AX672" s="2234"/>
      <c r="AY672" s="2234"/>
      <c r="AZ672" s="2234"/>
      <c r="BA672" s="2234"/>
      <c r="BB672" s="2234"/>
      <c r="BC672" s="2234"/>
      <c r="BD672" s="2234"/>
      <c r="BE672" s="2234"/>
      <c r="BF672" s="2234"/>
    </row>
    <row r="673" spans="1:58" ht="54.75" customHeight="1">
      <c r="A673" s="2234"/>
      <c r="B673" s="2234"/>
      <c r="C673" s="2234"/>
      <c r="D673" s="2234"/>
      <c r="E673" s="2234"/>
      <c r="F673" s="2234"/>
      <c r="G673" s="2234"/>
      <c r="H673" s="2234"/>
      <c r="I673" s="2234"/>
      <c r="J673" s="2234"/>
      <c r="K673" s="2234"/>
      <c r="L673" s="2234"/>
      <c r="M673" s="2234"/>
      <c r="N673" s="2234"/>
      <c r="O673" s="2234"/>
      <c r="P673" s="2062"/>
      <c r="Q673" s="2234"/>
      <c r="R673" s="2234"/>
      <c r="S673" s="2234"/>
      <c r="T673" s="2234"/>
      <c r="U673" s="2234"/>
      <c r="V673" s="2234"/>
      <c r="W673" s="2234"/>
      <c r="X673" s="2234"/>
      <c r="Y673" s="2234"/>
      <c r="Z673" s="2234"/>
      <c r="AA673" s="2234"/>
      <c r="AB673" s="2234"/>
      <c r="AC673" s="2234"/>
      <c r="AD673" s="2234"/>
      <c r="AE673" s="2234"/>
      <c r="AF673" s="2234"/>
      <c r="AG673" s="2234"/>
      <c r="AH673" s="2234"/>
      <c r="AI673" s="2234"/>
      <c r="AJ673" s="2234"/>
      <c r="AK673" s="2234"/>
      <c r="AL673" s="2234"/>
      <c r="AM673" s="2234"/>
      <c r="AN673" s="2234"/>
      <c r="AO673" s="2234"/>
      <c r="AP673" s="2234"/>
      <c r="AQ673" s="2234"/>
      <c r="AR673" s="2234"/>
      <c r="AS673" s="2234"/>
      <c r="AT673" s="2234"/>
      <c r="AU673" s="2234"/>
      <c r="AV673" s="2234"/>
      <c r="AW673" s="2234"/>
      <c r="AX673" s="2234"/>
      <c r="AY673" s="2234"/>
      <c r="AZ673" s="2234"/>
      <c r="BA673" s="2234"/>
      <c r="BB673" s="2234"/>
      <c r="BC673" s="2234"/>
      <c r="BD673" s="2234"/>
      <c r="BE673" s="2234"/>
      <c r="BF673" s="2234"/>
    </row>
    <row r="674" spans="1:58" ht="54.75" customHeight="1">
      <c r="A674" s="2234"/>
      <c r="B674" s="2234"/>
      <c r="C674" s="2234"/>
      <c r="D674" s="2234"/>
      <c r="E674" s="2234"/>
      <c r="F674" s="2234"/>
      <c r="G674" s="2234"/>
      <c r="H674" s="2234"/>
      <c r="I674" s="2234"/>
      <c r="J674" s="2234"/>
      <c r="K674" s="2234"/>
      <c r="L674" s="2234"/>
      <c r="M674" s="2234"/>
      <c r="N674" s="2234"/>
      <c r="O674" s="2234"/>
      <c r="P674" s="2062"/>
      <c r="Q674" s="2234"/>
      <c r="R674" s="2234"/>
      <c r="S674" s="2234"/>
      <c r="T674" s="2234"/>
      <c r="U674" s="2234"/>
      <c r="V674" s="2234"/>
      <c r="W674" s="2234"/>
      <c r="X674" s="2234"/>
      <c r="Y674" s="2234"/>
      <c r="Z674" s="2234"/>
      <c r="AA674" s="2234"/>
      <c r="AB674" s="2234"/>
      <c r="AC674" s="2234"/>
      <c r="AD674" s="2234"/>
      <c r="AE674" s="2234"/>
      <c r="AF674" s="2234"/>
      <c r="AG674" s="2234"/>
      <c r="AH674" s="2234"/>
      <c r="AI674" s="2234"/>
      <c r="AJ674" s="2234"/>
      <c r="AK674" s="2234"/>
      <c r="AL674" s="2234"/>
      <c r="AM674" s="2234"/>
      <c r="AN674" s="2234"/>
      <c r="AO674" s="2234"/>
      <c r="AP674" s="2234"/>
      <c r="AQ674" s="2234"/>
      <c r="AR674" s="2234"/>
      <c r="AS674" s="2234"/>
      <c r="AT674" s="2234"/>
      <c r="AU674" s="2234"/>
      <c r="AV674" s="2234"/>
      <c r="AW674" s="2234"/>
      <c r="AX674" s="2234"/>
      <c r="AY674" s="2234"/>
      <c r="AZ674" s="2234"/>
      <c r="BA674" s="2234"/>
      <c r="BB674" s="2234"/>
      <c r="BC674" s="2234"/>
      <c r="BD674" s="2234"/>
      <c r="BE674" s="2234"/>
      <c r="BF674" s="2234"/>
    </row>
    <row r="675" spans="1:58" ht="54.75" customHeight="1">
      <c r="A675" s="2234"/>
      <c r="B675" s="2234"/>
      <c r="C675" s="2234"/>
      <c r="D675" s="2234"/>
      <c r="E675" s="2234"/>
      <c r="F675" s="2234"/>
      <c r="G675" s="2234"/>
      <c r="H675" s="2234"/>
      <c r="I675" s="2234"/>
      <c r="J675" s="2234"/>
      <c r="K675" s="2234"/>
      <c r="L675" s="2234"/>
      <c r="M675" s="2234"/>
      <c r="N675" s="2234"/>
      <c r="O675" s="2234"/>
      <c r="P675" s="2062"/>
      <c r="Q675" s="2234"/>
      <c r="R675" s="2234"/>
      <c r="S675" s="2234"/>
      <c r="T675" s="2234"/>
      <c r="U675" s="2234"/>
      <c r="V675" s="2234"/>
      <c r="W675" s="2234"/>
      <c r="X675" s="2234"/>
      <c r="Y675" s="2234"/>
      <c r="Z675" s="2234"/>
      <c r="AA675" s="2234"/>
      <c r="AB675" s="2234"/>
      <c r="AC675" s="2234"/>
      <c r="AD675" s="2234"/>
      <c r="AE675" s="2234"/>
      <c r="AF675" s="2234"/>
      <c r="AG675" s="2234"/>
      <c r="AH675" s="2234"/>
      <c r="AI675" s="2234"/>
      <c r="AJ675" s="2234"/>
      <c r="AK675" s="2234"/>
      <c r="AL675" s="2234"/>
      <c r="AM675" s="2234"/>
      <c r="AN675" s="2234"/>
      <c r="AO675" s="2234"/>
      <c r="AP675" s="2234"/>
      <c r="AQ675" s="2234"/>
      <c r="AR675" s="2234"/>
      <c r="AS675" s="2234"/>
      <c r="AT675" s="2234"/>
      <c r="AU675" s="2234"/>
      <c r="AV675" s="2234"/>
      <c r="AW675" s="2234"/>
      <c r="AX675" s="2234"/>
      <c r="AY675" s="2234"/>
      <c r="AZ675" s="2234"/>
      <c r="BA675" s="2234"/>
      <c r="BB675" s="2234"/>
      <c r="BC675" s="2234"/>
      <c r="BD675" s="2234"/>
      <c r="BE675" s="2234"/>
      <c r="BF675" s="2234"/>
    </row>
    <row r="676" spans="1:58" ht="54.75" customHeight="1">
      <c r="A676" s="2234"/>
      <c r="B676" s="2234"/>
      <c r="C676" s="2234"/>
      <c r="D676" s="2234"/>
      <c r="E676" s="2234"/>
      <c r="F676" s="2234"/>
      <c r="G676" s="2234"/>
      <c r="H676" s="2234"/>
      <c r="I676" s="2234"/>
      <c r="J676" s="2234"/>
      <c r="K676" s="2234"/>
      <c r="L676" s="2234"/>
      <c r="M676" s="2234"/>
      <c r="N676" s="2234"/>
      <c r="O676" s="2234"/>
      <c r="P676" s="2062"/>
      <c r="Q676" s="2234"/>
      <c r="R676" s="2234"/>
      <c r="S676" s="2234"/>
      <c r="T676" s="2234"/>
      <c r="U676" s="2234"/>
      <c r="V676" s="2234"/>
      <c r="W676" s="2234"/>
      <c r="X676" s="2234"/>
      <c r="Y676" s="2234"/>
      <c r="Z676" s="2234"/>
      <c r="AA676" s="2234"/>
      <c r="AB676" s="2234"/>
      <c r="AC676" s="2234"/>
      <c r="AD676" s="2234"/>
      <c r="AE676" s="2234"/>
      <c r="AF676" s="2234"/>
      <c r="AG676" s="2234"/>
      <c r="AH676" s="2234"/>
      <c r="AI676" s="2234"/>
      <c r="AJ676" s="2234"/>
      <c r="AK676" s="2234"/>
      <c r="AL676" s="2234"/>
      <c r="AM676" s="2234"/>
      <c r="AN676" s="2234"/>
      <c r="AO676" s="2234"/>
      <c r="AP676" s="2234"/>
      <c r="AQ676" s="2234"/>
      <c r="AR676" s="2234"/>
      <c r="AS676" s="2234"/>
      <c r="AT676" s="2234"/>
      <c r="AU676" s="2234"/>
      <c r="AV676" s="2234"/>
      <c r="AW676" s="2234"/>
      <c r="AX676" s="2234"/>
      <c r="AY676" s="2234"/>
      <c r="AZ676" s="2234"/>
      <c r="BA676" s="2234"/>
      <c r="BB676" s="2234"/>
      <c r="BC676" s="2234"/>
      <c r="BD676" s="2234"/>
      <c r="BE676" s="2234"/>
      <c r="BF676" s="2234"/>
    </row>
    <row r="677" spans="1:58" ht="54.75" customHeight="1">
      <c r="A677" s="2234"/>
      <c r="B677" s="2234"/>
      <c r="C677" s="2234"/>
      <c r="D677" s="2234"/>
      <c r="E677" s="2234"/>
      <c r="F677" s="2234"/>
      <c r="G677" s="2234"/>
      <c r="H677" s="2234"/>
      <c r="I677" s="2234"/>
      <c r="J677" s="2234"/>
      <c r="K677" s="2234"/>
      <c r="L677" s="2234"/>
      <c r="M677" s="2234"/>
      <c r="N677" s="2234"/>
      <c r="O677" s="2234"/>
      <c r="P677" s="2062"/>
      <c r="Q677" s="2234"/>
      <c r="R677" s="2234"/>
      <c r="S677" s="2234"/>
      <c r="T677" s="2234"/>
      <c r="U677" s="2234"/>
      <c r="V677" s="2234"/>
      <c r="W677" s="2234"/>
      <c r="X677" s="2234"/>
      <c r="Y677" s="2234"/>
      <c r="Z677" s="2234"/>
      <c r="AA677" s="2234"/>
      <c r="AB677" s="2234"/>
      <c r="AC677" s="2234"/>
      <c r="AD677" s="2234"/>
      <c r="AE677" s="2234"/>
      <c r="AF677" s="2234"/>
      <c r="AG677" s="2234"/>
      <c r="AH677" s="2234"/>
      <c r="AI677" s="2234"/>
      <c r="AJ677" s="2234"/>
      <c r="AK677" s="2234"/>
      <c r="AL677" s="2234"/>
      <c r="AM677" s="2234"/>
      <c r="AN677" s="2234"/>
      <c r="AO677" s="2234"/>
      <c r="AP677" s="2234"/>
      <c r="AQ677" s="2234"/>
      <c r="AR677" s="2234"/>
      <c r="AS677" s="2234"/>
      <c r="AT677" s="2234"/>
      <c r="AU677" s="2234"/>
      <c r="AV677" s="2234"/>
      <c r="AW677" s="2234"/>
      <c r="AX677" s="2234"/>
      <c r="AY677" s="2234"/>
      <c r="AZ677" s="2234"/>
      <c r="BA677" s="2234"/>
      <c r="BB677" s="2234"/>
      <c r="BC677" s="2234"/>
      <c r="BD677" s="2234"/>
      <c r="BE677" s="2234"/>
      <c r="BF677" s="2234"/>
    </row>
    <row r="678" spans="1:58" ht="54.75" customHeight="1">
      <c r="A678" s="2234"/>
      <c r="B678" s="2234"/>
      <c r="C678" s="2234"/>
      <c r="D678" s="2234"/>
      <c r="E678" s="2234"/>
      <c r="F678" s="2234"/>
      <c r="G678" s="2234"/>
      <c r="H678" s="2234"/>
      <c r="I678" s="2234"/>
      <c r="J678" s="2234"/>
      <c r="K678" s="2234"/>
      <c r="L678" s="2234"/>
      <c r="M678" s="2234"/>
      <c r="N678" s="2234"/>
      <c r="O678" s="2234"/>
      <c r="P678" s="2062"/>
      <c r="Q678" s="2234"/>
      <c r="R678" s="2234"/>
      <c r="S678" s="2234"/>
      <c r="T678" s="2234"/>
      <c r="U678" s="2234"/>
      <c r="V678" s="2234"/>
      <c r="W678" s="2234"/>
      <c r="X678" s="2234"/>
      <c r="Y678" s="2234"/>
      <c r="Z678" s="2234"/>
      <c r="AA678" s="2234"/>
      <c r="AB678" s="2234"/>
      <c r="AC678" s="2234"/>
      <c r="AD678" s="2234"/>
      <c r="AE678" s="2234"/>
      <c r="AF678" s="2234"/>
      <c r="AG678" s="2234"/>
      <c r="AH678" s="2234"/>
      <c r="AI678" s="2234"/>
      <c r="AJ678" s="2234"/>
      <c r="AK678" s="2234"/>
      <c r="AL678" s="2234"/>
      <c r="AM678" s="2234"/>
      <c r="AN678" s="2234"/>
      <c r="AO678" s="2234"/>
      <c r="AP678" s="2234"/>
      <c r="AQ678" s="2234"/>
      <c r="AR678" s="2234"/>
      <c r="AS678" s="2234"/>
      <c r="AT678" s="2234"/>
      <c r="AU678" s="2234"/>
      <c r="AV678" s="2234"/>
      <c r="AW678" s="2234"/>
      <c r="AX678" s="2234"/>
      <c r="AY678" s="2234"/>
      <c r="AZ678" s="2234"/>
      <c r="BA678" s="2234"/>
      <c r="BB678" s="2234"/>
      <c r="BC678" s="2234"/>
      <c r="BD678" s="2234"/>
      <c r="BE678" s="2234"/>
      <c r="BF678" s="2234"/>
    </row>
    <row r="679" spans="1:58" ht="54.75" customHeight="1">
      <c r="A679" s="2234"/>
      <c r="B679" s="2234"/>
      <c r="C679" s="2234"/>
      <c r="D679" s="2234"/>
      <c r="E679" s="2234"/>
      <c r="F679" s="2234"/>
      <c r="G679" s="2234"/>
      <c r="H679" s="2234"/>
      <c r="I679" s="2234"/>
      <c r="J679" s="2234"/>
      <c r="K679" s="2234"/>
      <c r="L679" s="2234"/>
      <c r="M679" s="2234"/>
      <c r="N679" s="2234"/>
      <c r="O679" s="2234"/>
      <c r="P679" s="2062"/>
      <c r="Q679" s="2234"/>
      <c r="R679" s="2234"/>
      <c r="S679" s="2234"/>
      <c r="T679" s="2234"/>
      <c r="U679" s="2234"/>
      <c r="V679" s="2234"/>
      <c r="W679" s="2234"/>
      <c r="X679" s="2234"/>
      <c r="Y679" s="2234"/>
      <c r="Z679" s="2234"/>
      <c r="AA679" s="2234"/>
      <c r="AB679" s="2234"/>
      <c r="AC679" s="2234"/>
      <c r="AD679" s="2234"/>
      <c r="AE679" s="2234"/>
      <c r="AF679" s="2234"/>
      <c r="AG679" s="2234"/>
      <c r="AH679" s="2234"/>
      <c r="AI679" s="2234"/>
      <c r="AJ679" s="2234"/>
      <c r="AK679" s="2234"/>
      <c r="AL679" s="2234"/>
      <c r="AM679" s="2234"/>
      <c r="AN679" s="2234"/>
      <c r="AO679" s="2234"/>
      <c r="AP679" s="2234"/>
      <c r="AQ679" s="2234"/>
      <c r="AR679" s="2234"/>
      <c r="AS679" s="2234"/>
      <c r="AT679" s="2234"/>
      <c r="AU679" s="2234"/>
      <c r="AV679" s="2234"/>
      <c r="AW679" s="2234"/>
      <c r="AX679" s="2234"/>
      <c r="AY679" s="2234"/>
      <c r="AZ679" s="2234"/>
      <c r="BA679" s="2234"/>
      <c r="BB679" s="2234"/>
      <c r="BC679" s="2234"/>
      <c r="BD679" s="2234"/>
      <c r="BE679" s="2234"/>
      <c r="BF679" s="2234"/>
    </row>
    <row r="680" spans="1:58" ht="54.75" customHeight="1">
      <c r="A680" s="2234"/>
      <c r="B680" s="2234"/>
      <c r="C680" s="2234"/>
      <c r="D680" s="2234"/>
      <c r="E680" s="2234"/>
      <c r="F680" s="2234"/>
      <c r="G680" s="2234"/>
      <c r="H680" s="2234"/>
      <c r="I680" s="2234"/>
      <c r="J680" s="2234"/>
      <c r="K680" s="2234"/>
      <c r="L680" s="2234"/>
      <c r="M680" s="2234"/>
      <c r="N680" s="2234"/>
      <c r="O680" s="2234"/>
      <c r="P680" s="2062"/>
      <c r="Q680" s="2234"/>
      <c r="R680" s="2234"/>
      <c r="S680" s="2234"/>
      <c r="T680" s="2234"/>
      <c r="U680" s="2234"/>
      <c r="V680" s="2234"/>
      <c r="W680" s="2234"/>
      <c r="X680" s="2234"/>
      <c r="Y680" s="2234"/>
      <c r="Z680" s="2234"/>
      <c r="AA680" s="2234"/>
      <c r="AB680" s="2234"/>
      <c r="AC680" s="2234"/>
      <c r="AD680" s="2234"/>
      <c r="AE680" s="2234"/>
      <c r="AF680" s="2234"/>
      <c r="AG680" s="2234"/>
      <c r="AH680" s="2234"/>
      <c r="AI680" s="2234"/>
      <c r="AJ680" s="2234"/>
      <c r="AK680" s="2234"/>
      <c r="AL680" s="2234"/>
      <c r="AM680" s="2234"/>
      <c r="AN680" s="2234"/>
      <c r="AO680" s="2234"/>
      <c r="AP680" s="2234"/>
      <c r="AQ680" s="2234"/>
      <c r="AR680" s="2234"/>
      <c r="AS680" s="2234"/>
      <c r="AT680" s="2234"/>
      <c r="AU680" s="2234"/>
      <c r="AV680" s="2234"/>
      <c r="AW680" s="2234"/>
      <c r="AX680" s="2234"/>
      <c r="AY680" s="2234"/>
      <c r="AZ680" s="2234"/>
      <c r="BA680" s="2234"/>
      <c r="BB680" s="2234"/>
      <c r="BC680" s="2234"/>
      <c r="BD680" s="2234"/>
      <c r="BE680" s="2234"/>
      <c r="BF680" s="2234"/>
    </row>
    <row r="681" spans="1:58" ht="54.75" customHeight="1">
      <c r="A681" s="2234"/>
      <c r="B681" s="2234"/>
      <c r="C681" s="2234"/>
      <c r="D681" s="2234"/>
      <c r="E681" s="2234"/>
      <c r="F681" s="2234"/>
      <c r="G681" s="2234"/>
      <c r="H681" s="2234"/>
      <c r="I681" s="2234"/>
      <c r="J681" s="2234"/>
      <c r="K681" s="2234"/>
      <c r="L681" s="2234"/>
      <c r="M681" s="2234"/>
      <c r="N681" s="2234"/>
      <c r="O681" s="2234"/>
      <c r="P681" s="2062"/>
      <c r="Q681" s="2234"/>
      <c r="R681" s="2234"/>
      <c r="S681" s="2234"/>
      <c r="T681" s="2234"/>
      <c r="U681" s="2234"/>
      <c r="V681" s="2234"/>
      <c r="W681" s="2234"/>
      <c r="X681" s="2234"/>
      <c r="Y681" s="2234"/>
      <c r="Z681" s="2234"/>
      <c r="AA681" s="2234"/>
      <c r="AB681" s="2234"/>
      <c r="AC681" s="2234"/>
      <c r="AD681" s="2234"/>
      <c r="AE681" s="2234"/>
      <c r="AF681" s="2234"/>
      <c r="AG681" s="2234"/>
      <c r="AH681" s="2234"/>
      <c r="AI681" s="2234"/>
      <c r="AJ681" s="2234"/>
      <c r="AK681" s="2234"/>
      <c r="AL681" s="2234"/>
      <c r="AM681" s="2234"/>
      <c r="AN681" s="2234"/>
      <c r="AO681" s="2234"/>
      <c r="AP681" s="2234"/>
      <c r="AQ681" s="2234"/>
      <c r="AR681" s="2234"/>
      <c r="AS681" s="2234"/>
      <c r="AT681" s="2234"/>
      <c r="AU681" s="2234"/>
      <c r="AV681" s="2234"/>
      <c r="AW681" s="2234"/>
      <c r="AX681" s="2234"/>
      <c r="AY681" s="2234"/>
      <c r="AZ681" s="2234"/>
      <c r="BA681" s="2234"/>
      <c r="BB681" s="2234"/>
      <c r="BC681" s="2234"/>
      <c r="BD681" s="2234"/>
      <c r="BE681" s="2234"/>
      <c r="BF681" s="2234"/>
    </row>
    <row r="682" spans="1:58" ht="54.75" customHeight="1">
      <c r="A682" s="2234"/>
      <c r="B682" s="2234"/>
      <c r="C682" s="2234"/>
      <c r="D682" s="2234"/>
      <c r="E682" s="2234"/>
      <c r="F682" s="2234"/>
      <c r="G682" s="2234"/>
      <c r="H682" s="2234"/>
      <c r="I682" s="2234"/>
      <c r="J682" s="2234"/>
      <c r="K682" s="2234"/>
      <c r="L682" s="2234"/>
      <c r="M682" s="2234"/>
      <c r="N682" s="2234"/>
      <c r="O682" s="2234"/>
      <c r="P682" s="2062"/>
      <c r="Q682" s="2234"/>
      <c r="R682" s="2234"/>
      <c r="S682" s="2234"/>
      <c r="T682" s="2234"/>
      <c r="U682" s="2234"/>
      <c r="V682" s="2234"/>
      <c r="W682" s="2234"/>
      <c r="X682" s="2234"/>
      <c r="Y682" s="2234"/>
      <c r="Z682" s="2234"/>
      <c r="AA682" s="2234"/>
      <c r="AB682" s="2234"/>
      <c r="AC682" s="2234"/>
      <c r="AD682" s="2234"/>
      <c r="AE682" s="2234"/>
      <c r="AF682" s="2234"/>
      <c r="AG682" s="2234"/>
      <c r="AH682" s="2234"/>
      <c r="AI682" s="2234"/>
      <c r="AJ682" s="2234"/>
      <c r="AK682" s="2234"/>
      <c r="AL682" s="2234"/>
      <c r="AM682" s="2234"/>
      <c r="AN682" s="2234"/>
      <c r="AO682" s="2234"/>
      <c r="AP682" s="2234"/>
      <c r="AQ682" s="2234"/>
      <c r="AR682" s="2234"/>
      <c r="AS682" s="2234"/>
      <c r="AT682" s="2234"/>
      <c r="AU682" s="2234"/>
      <c r="AV682" s="2234"/>
      <c r="AW682" s="2234"/>
      <c r="AX682" s="2234"/>
      <c r="AY682" s="2234"/>
      <c r="AZ682" s="2234"/>
      <c r="BA682" s="2234"/>
      <c r="BB682" s="2234"/>
      <c r="BC682" s="2234"/>
      <c r="BD682" s="2234"/>
      <c r="BE682" s="2234"/>
      <c r="BF682" s="2234"/>
    </row>
    <row r="683" spans="1:58" ht="54.75" customHeight="1">
      <c r="A683" s="2234"/>
      <c r="B683" s="2234"/>
      <c r="C683" s="2234"/>
      <c r="D683" s="2234"/>
      <c r="E683" s="2234"/>
      <c r="F683" s="2234"/>
      <c r="G683" s="2234"/>
      <c r="H683" s="2234"/>
      <c r="I683" s="2234"/>
      <c r="J683" s="2234"/>
      <c r="K683" s="2234"/>
      <c r="L683" s="2234"/>
      <c r="M683" s="2234"/>
      <c r="N683" s="2234"/>
      <c r="O683" s="2234"/>
      <c r="P683" s="2062"/>
      <c r="Q683" s="2234"/>
      <c r="R683" s="2234"/>
      <c r="S683" s="2234"/>
      <c r="T683" s="2234"/>
      <c r="U683" s="2234"/>
      <c r="V683" s="2234"/>
      <c r="W683" s="2234"/>
      <c r="X683" s="2234"/>
      <c r="Y683" s="2234"/>
      <c r="Z683" s="2234"/>
      <c r="AA683" s="2234"/>
      <c r="AB683" s="2234"/>
      <c r="AC683" s="2234"/>
      <c r="AD683" s="2234"/>
      <c r="AE683" s="2234"/>
      <c r="AF683" s="2234"/>
      <c r="AG683" s="2234"/>
      <c r="AH683" s="2234"/>
      <c r="AI683" s="2234"/>
      <c r="AJ683" s="2234"/>
      <c r="AK683" s="2234"/>
      <c r="AL683" s="2234"/>
      <c r="AM683" s="2234"/>
      <c r="AN683" s="2234"/>
      <c r="AO683" s="2234"/>
      <c r="AP683" s="2234"/>
      <c r="AQ683" s="2234"/>
      <c r="AR683" s="2234"/>
      <c r="AS683" s="2234"/>
      <c r="AT683" s="2234"/>
      <c r="AU683" s="2234"/>
      <c r="AV683" s="2234"/>
      <c r="AW683" s="2234"/>
      <c r="AX683" s="2234"/>
      <c r="AY683" s="2234"/>
      <c r="AZ683" s="2234"/>
      <c r="BA683" s="2234"/>
      <c r="BB683" s="2234"/>
      <c r="BC683" s="2234"/>
      <c r="BD683" s="2234"/>
      <c r="BE683" s="2234"/>
      <c r="BF683" s="2234"/>
    </row>
    <row r="684" spans="1:58" ht="54.75" customHeight="1">
      <c r="A684" s="2234"/>
      <c r="B684" s="2234"/>
      <c r="C684" s="2234"/>
      <c r="D684" s="2234"/>
      <c r="E684" s="2234"/>
      <c r="F684" s="2234"/>
      <c r="G684" s="2234"/>
      <c r="H684" s="2234"/>
      <c r="I684" s="2234"/>
      <c r="J684" s="2234"/>
      <c r="K684" s="2234"/>
      <c r="L684" s="2234"/>
      <c r="M684" s="2234"/>
      <c r="N684" s="2234"/>
      <c r="O684" s="2234"/>
      <c r="P684" s="2062"/>
      <c r="Q684" s="2234"/>
      <c r="R684" s="2234"/>
      <c r="S684" s="2234"/>
      <c r="T684" s="2234"/>
      <c r="U684" s="2234"/>
      <c r="V684" s="2234"/>
      <c r="W684" s="2234"/>
      <c r="X684" s="2234"/>
      <c r="Y684" s="2234"/>
      <c r="Z684" s="2234"/>
      <c r="AA684" s="2234"/>
      <c r="AB684" s="2234"/>
      <c r="AC684" s="2234"/>
      <c r="AD684" s="2234"/>
      <c r="AE684" s="2234"/>
      <c r="AF684" s="2234"/>
      <c r="AG684" s="2234"/>
      <c r="AH684" s="2234"/>
      <c r="AI684" s="2234"/>
      <c r="AJ684" s="2234"/>
      <c r="AK684" s="2234"/>
      <c r="AL684" s="2234"/>
      <c r="AM684" s="2234"/>
      <c r="AN684" s="2234"/>
      <c r="AO684" s="2234"/>
      <c r="AP684" s="2234"/>
      <c r="AQ684" s="2234"/>
      <c r="AR684" s="2234"/>
      <c r="AS684" s="2234"/>
      <c r="AT684" s="2234"/>
      <c r="AU684" s="2234"/>
      <c r="AV684" s="2234"/>
      <c r="AW684" s="2234"/>
      <c r="AX684" s="2234"/>
      <c r="AY684" s="2234"/>
      <c r="AZ684" s="2234"/>
      <c r="BA684" s="2234"/>
      <c r="BB684" s="2234"/>
      <c r="BC684" s="2234"/>
      <c r="BD684" s="2234"/>
      <c r="BE684" s="2234"/>
      <c r="BF684" s="2234"/>
    </row>
    <row r="685" spans="1:58" ht="54.75" customHeight="1">
      <c r="A685" s="2234"/>
      <c r="B685" s="2234"/>
      <c r="C685" s="2234"/>
      <c r="D685" s="2234"/>
      <c r="E685" s="2234"/>
      <c r="F685" s="2234"/>
      <c r="G685" s="2234"/>
      <c r="H685" s="2234"/>
      <c r="I685" s="2234"/>
      <c r="J685" s="2234"/>
      <c r="K685" s="2234"/>
      <c r="L685" s="2234"/>
      <c r="M685" s="2234"/>
      <c r="N685" s="2234"/>
      <c r="O685" s="2234"/>
      <c r="P685" s="2062"/>
      <c r="Q685" s="2234"/>
      <c r="R685" s="2234"/>
      <c r="S685" s="2234"/>
      <c r="T685" s="2234"/>
      <c r="U685" s="2234"/>
      <c r="V685" s="2234"/>
      <c r="W685" s="2234"/>
      <c r="X685" s="2234"/>
      <c r="Y685" s="2234"/>
      <c r="Z685" s="2234"/>
      <c r="AA685" s="2234"/>
      <c r="AB685" s="2234"/>
      <c r="AC685" s="2234"/>
      <c r="AD685" s="2234"/>
      <c r="AE685" s="2234"/>
      <c r="AF685" s="2234"/>
      <c r="AG685" s="2234"/>
      <c r="AH685" s="2234"/>
      <c r="AI685" s="2234"/>
      <c r="AJ685" s="2234"/>
      <c r="AK685" s="2234"/>
      <c r="AL685" s="2234"/>
      <c r="AM685" s="2234"/>
      <c r="AN685" s="2234"/>
      <c r="AO685" s="2234"/>
      <c r="AP685" s="2234"/>
      <c r="AQ685" s="2234"/>
      <c r="AR685" s="2234"/>
      <c r="AS685" s="2234"/>
      <c r="AT685" s="2234"/>
      <c r="AU685" s="2234"/>
      <c r="AV685" s="2234"/>
      <c r="AW685" s="2234"/>
      <c r="AX685" s="2234"/>
      <c r="AY685" s="2234"/>
      <c r="AZ685" s="2234"/>
      <c r="BA685" s="2234"/>
      <c r="BB685" s="2234"/>
      <c r="BC685" s="2234"/>
      <c r="BD685" s="2234"/>
      <c r="BE685" s="2234"/>
      <c r="BF685" s="2234"/>
    </row>
    <row r="686" spans="1:58" ht="54.75" customHeight="1">
      <c r="A686" s="2234"/>
      <c r="B686" s="2234"/>
      <c r="C686" s="2234"/>
      <c r="D686" s="2234"/>
      <c r="E686" s="2234"/>
      <c r="F686" s="2234"/>
      <c r="G686" s="2234"/>
      <c r="H686" s="2234"/>
      <c r="I686" s="2234"/>
      <c r="J686" s="2234"/>
      <c r="K686" s="2234"/>
      <c r="L686" s="2234"/>
      <c r="M686" s="2234"/>
      <c r="N686" s="2234"/>
      <c r="O686" s="2234"/>
      <c r="P686" s="2062"/>
      <c r="Q686" s="2234"/>
      <c r="R686" s="2234"/>
      <c r="S686" s="2234"/>
      <c r="T686" s="2234"/>
      <c r="U686" s="2234"/>
      <c r="V686" s="2234"/>
      <c r="W686" s="2234"/>
      <c r="X686" s="2234"/>
      <c r="Y686" s="2234"/>
      <c r="Z686" s="2234"/>
      <c r="AA686" s="2234"/>
      <c r="AB686" s="2234"/>
      <c r="AC686" s="2234"/>
      <c r="AD686" s="2234"/>
      <c r="AE686" s="2234"/>
      <c r="AF686" s="2234"/>
      <c r="AG686" s="2234"/>
      <c r="AH686" s="2234"/>
      <c r="AI686" s="2234"/>
      <c r="AJ686" s="2234"/>
      <c r="AK686" s="2234"/>
      <c r="AL686" s="2234"/>
      <c r="AM686" s="2234"/>
      <c r="AN686" s="2234"/>
      <c r="AO686" s="2234"/>
      <c r="AP686" s="2234"/>
      <c r="AQ686" s="2234"/>
      <c r="AR686" s="2234"/>
      <c r="AS686" s="2234"/>
      <c r="AT686" s="2234"/>
      <c r="AU686" s="2234"/>
      <c r="AV686" s="2234"/>
      <c r="AW686" s="2234"/>
      <c r="AX686" s="2234"/>
      <c r="AY686" s="2234"/>
      <c r="AZ686" s="2234"/>
      <c r="BA686" s="2234"/>
      <c r="BB686" s="2234"/>
      <c r="BC686" s="2234"/>
      <c r="BD686" s="2234"/>
      <c r="BE686" s="2234"/>
      <c r="BF686" s="2234"/>
    </row>
    <row r="687" spans="1:58" ht="54.75" customHeight="1">
      <c r="A687" s="2234"/>
      <c r="B687" s="2234"/>
      <c r="C687" s="2234"/>
      <c r="D687" s="2234"/>
      <c r="E687" s="2234"/>
      <c r="F687" s="2234"/>
      <c r="G687" s="2234"/>
      <c r="H687" s="2234"/>
      <c r="I687" s="2234"/>
      <c r="J687" s="2234"/>
      <c r="K687" s="2234"/>
      <c r="L687" s="2234"/>
      <c r="M687" s="2234"/>
      <c r="N687" s="2234"/>
      <c r="O687" s="2234"/>
      <c r="P687" s="2062"/>
      <c r="Q687" s="2234"/>
      <c r="R687" s="2234"/>
      <c r="S687" s="2234"/>
      <c r="T687" s="2234"/>
      <c r="U687" s="2234"/>
      <c r="V687" s="2234"/>
      <c r="W687" s="2234"/>
      <c r="X687" s="2234"/>
      <c r="Y687" s="2234"/>
      <c r="Z687" s="2234"/>
      <c r="AA687" s="2234"/>
      <c r="AB687" s="2234"/>
      <c r="AC687" s="2234"/>
      <c r="AD687" s="2234"/>
      <c r="AE687" s="2234"/>
      <c r="AF687" s="2234"/>
      <c r="AG687" s="2234"/>
      <c r="AH687" s="2234"/>
      <c r="AI687" s="2234"/>
      <c r="AJ687" s="2234"/>
      <c r="AK687" s="2234"/>
      <c r="AL687" s="2234"/>
      <c r="AM687" s="2234"/>
      <c r="AN687" s="2234"/>
      <c r="AO687" s="2234"/>
      <c r="AP687" s="2234"/>
      <c r="AQ687" s="2234"/>
      <c r="AR687" s="2234"/>
      <c r="AS687" s="2234"/>
      <c r="AT687" s="2234"/>
      <c r="AU687" s="2234"/>
      <c r="AV687" s="2234"/>
      <c r="AW687" s="2234"/>
      <c r="AX687" s="2234"/>
      <c r="AY687" s="2234"/>
      <c r="AZ687" s="2234"/>
      <c r="BA687" s="2234"/>
      <c r="BB687" s="2234"/>
      <c r="BC687" s="2234"/>
      <c r="BD687" s="2234"/>
      <c r="BE687" s="2234"/>
      <c r="BF687" s="2234"/>
    </row>
    <row r="688" spans="1:58" ht="54.75" customHeight="1">
      <c r="A688" s="2234"/>
      <c r="B688" s="2234"/>
      <c r="C688" s="2234"/>
      <c r="D688" s="2234"/>
      <c r="E688" s="2234"/>
      <c r="F688" s="2234"/>
      <c r="G688" s="2234"/>
      <c r="H688" s="2234"/>
      <c r="I688" s="2234"/>
      <c r="J688" s="2234"/>
      <c r="K688" s="2234"/>
      <c r="L688" s="2234"/>
      <c r="M688" s="2234"/>
      <c r="N688" s="2234"/>
      <c r="O688" s="2234"/>
      <c r="P688" s="2062"/>
      <c r="Q688" s="2234"/>
      <c r="R688" s="2234"/>
      <c r="S688" s="2234"/>
      <c r="T688" s="2234"/>
      <c r="U688" s="2234"/>
      <c r="V688" s="2234"/>
      <c r="W688" s="2234"/>
      <c r="X688" s="2234"/>
      <c r="Y688" s="2234"/>
      <c r="Z688" s="2234"/>
      <c r="AA688" s="2234"/>
      <c r="AB688" s="2234"/>
      <c r="AC688" s="2234"/>
      <c r="AD688" s="2234"/>
      <c r="AE688" s="2234"/>
      <c r="AF688" s="2234"/>
      <c r="AG688" s="2234"/>
      <c r="AH688" s="2234"/>
      <c r="AI688" s="2234"/>
      <c r="AJ688" s="2234"/>
      <c r="AK688" s="2234"/>
      <c r="AL688" s="2234"/>
      <c r="AM688" s="2234"/>
      <c r="AN688" s="2234"/>
      <c r="AO688" s="2234"/>
      <c r="AP688" s="2234"/>
      <c r="AQ688" s="2234"/>
      <c r="AR688" s="2234"/>
      <c r="AS688" s="2234"/>
      <c r="AT688" s="2234"/>
      <c r="AU688" s="2234"/>
      <c r="AV688" s="2234"/>
      <c r="AW688" s="2234"/>
      <c r="AX688" s="2234"/>
      <c r="AY688" s="2234"/>
      <c r="AZ688" s="2234"/>
      <c r="BA688" s="2234"/>
      <c r="BB688" s="2234"/>
      <c r="BC688" s="2234"/>
      <c r="BD688" s="2234"/>
      <c r="BE688" s="2234"/>
      <c r="BF688" s="2234"/>
    </row>
    <row r="689" spans="1:58" ht="54.75" customHeight="1">
      <c r="A689" s="2234"/>
      <c r="B689" s="2234"/>
      <c r="C689" s="2234"/>
      <c r="D689" s="2234"/>
      <c r="E689" s="2234"/>
      <c r="F689" s="2234"/>
      <c r="G689" s="2234"/>
      <c r="H689" s="2234"/>
      <c r="I689" s="2234"/>
      <c r="J689" s="2234"/>
      <c r="K689" s="2234"/>
      <c r="L689" s="2234"/>
      <c r="M689" s="2234"/>
      <c r="N689" s="2234"/>
      <c r="O689" s="2234"/>
      <c r="P689" s="2062"/>
      <c r="Q689" s="2234"/>
      <c r="R689" s="2234"/>
      <c r="S689" s="2234"/>
      <c r="T689" s="2234"/>
      <c r="U689" s="2234"/>
      <c r="V689" s="2234"/>
      <c r="W689" s="2234"/>
      <c r="X689" s="2234"/>
      <c r="Y689" s="2234"/>
      <c r="Z689" s="2234"/>
      <c r="AA689" s="2234"/>
      <c r="AB689" s="2234"/>
      <c r="AC689" s="2234"/>
      <c r="AD689" s="2234"/>
      <c r="AE689" s="2234"/>
      <c r="AF689" s="2234"/>
      <c r="AG689" s="2234"/>
      <c r="AH689" s="2234"/>
      <c r="AI689" s="2234"/>
      <c r="AJ689" s="2234"/>
      <c r="AK689" s="2234"/>
      <c r="AL689" s="2234"/>
      <c r="AM689" s="2234"/>
      <c r="AN689" s="2234"/>
      <c r="AO689" s="2234"/>
      <c r="AP689" s="2234"/>
      <c r="AQ689" s="2234"/>
      <c r="AR689" s="2234"/>
      <c r="AS689" s="2234"/>
      <c r="AT689" s="2234"/>
      <c r="AU689" s="2234"/>
      <c r="AV689" s="2234"/>
      <c r="AW689" s="2234"/>
      <c r="AX689" s="2234"/>
      <c r="AY689" s="2234"/>
      <c r="AZ689" s="2234"/>
      <c r="BA689" s="2234"/>
      <c r="BB689" s="2234"/>
      <c r="BC689" s="2234"/>
      <c r="BD689" s="2234"/>
      <c r="BE689" s="2234"/>
      <c r="BF689" s="2234"/>
    </row>
    <row r="690" spans="1:58" ht="54.75" customHeight="1">
      <c r="A690" s="2234"/>
      <c r="B690" s="2234"/>
      <c r="C690" s="2234"/>
      <c r="D690" s="2234"/>
      <c r="E690" s="2234"/>
      <c r="F690" s="2234"/>
      <c r="G690" s="2234"/>
      <c r="H690" s="2234"/>
      <c r="I690" s="2234"/>
      <c r="J690" s="2234"/>
      <c r="K690" s="2234"/>
      <c r="L690" s="2234"/>
      <c r="M690" s="2234"/>
      <c r="N690" s="2234"/>
      <c r="O690" s="2234"/>
      <c r="P690" s="2062"/>
      <c r="Q690" s="2234"/>
      <c r="R690" s="2234"/>
      <c r="S690" s="2234"/>
      <c r="T690" s="2234"/>
      <c r="U690" s="2234"/>
      <c r="V690" s="2234"/>
      <c r="W690" s="2234"/>
      <c r="X690" s="2234"/>
      <c r="Y690" s="2234"/>
      <c r="Z690" s="2234"/>
      <c r="AA690" s="2234"/>
      <c r="AB690" s="2234"/>
      <c r="AC690" s="2234"/>
      <c r="AD690" s="2234"/>
      <c r="AE690" s="2234"/>
      <c r="AF690" s="2234"/>
      <c r="AG690" s="2234"/>
      <c r="AH690" s="2234"/>
      <c r="AI690" s="2234"/>
      <c r="AJ690" s="2234"/>
      <c r="AK690" s="2234"/>
      <c r="AL690" s="2234"/>
      <c r="AM690" s="2234"/>
      <c r="AN690" s="2234"/>
      <c r="AO690" s="2234"/>
      <c r="AP690" s="2234"/>
      <c r="AQ690" s="2234"/>
      <c r="AR690" s="2234"/>
      <c r="AS690" s="2234"/>
      <c r="AT690" s="2234"/>
      <c r="AU690" s="2234"/>
      <c r="AV690" s="2234"/>
      <c r="AW690" s="2234"/>
      <c r="AX690" s="2234"/>
      <c r="AY690" s="2234"/>
      <c r="AZ690" s="2234"/>
      <c r="BA690" s="2234"/>
      <c r="BB690" s="2234"/>
      <c r="BC690" s="2234"/>
      <c r="BD690" s="2234"/>
      <c r="BE690" s="2234"/>
      <c r="BF690" s="2234"/>
    </row>
    <row r="691" spans="1:58" ht="54.75" customHeight="1">
      <c r="A691" s="2234"/>
      <c r="B691" s="2234"/>
      <c r="C691" s="2234"/>
      <c r="D691" s="2234"/>
      <c r="E691" s="2234"/>
      <c r="F691" s="2234"/>
      <c r="G691" s="2234"/>
      <c r="H691" s="2234"/>
      <c r="I691" s="2234"/>
      <c r="J691" s="2234"/>
      <c r="K691" s="2234"/>
      <c r="L691" s="2234"/>
      <c r="M691" s="2234"/>
      <c r="N691" s="2234"/>
      <c r="O691" s="2234"/>
      <c r="P691" s="2062"/>
      <c r="Q691" s="2234"/>
      <c r="R691" s="2234"/>
      <c r="S691" s="2234"/>
      <c r="T691" s="2234"/>
      <c r="U691" s="2234"/>
      <c r="V691" s="2234"/>
      <c r="W691" s="2234"/>
      <c r="X691" s="2234"/>
      <c r="Y691" s="2234"/>
      <c r="Z691" s="2234"/>
      <c r="AA691" s="2234"/>
      <c r="AB691" s="2234"/>
      <c r="AC691" s="2234"/>
      <c r="AD691" s="2234"/>
      <c r="AE691" s="2234"/>
      <c r="AF691" s="2234"/>
      <c r="AG691" s="2234"/>
      <c r="AH691" s="2234"/>
      <c r="AI691" s="2234"/>
      <c r="AJ691" s="2234"/>
      <c r="AK691" s="2234"/>
      <c r="AL691" s="2234"/>
      <c r="AM691" s="2234"/>
      <c r="AN691" s="2234"/>
      <c r="AO691" s="2234"/>
      <c r="AP691" s="2234"/>
      <c r="AQ691" s="2234"/>
      <c r="AR691" s="2234"/>
      <c r="AS691" s="2234"/>
      <c r="AT691" s="2234"/>
      <c r="AU691" s="2234"/>
      <c r="AV691" s="2234"/>
      <c r="AW691" s="2234"/>
      <c r="AX691" s="2234"/>
      <c r="AY691" s="2234"/>
      <c r="AZ691" s="2234"/>
      <c r="BA691" s="2234"/>
      <c r="BB691" s="2234"/>
      <c r="BC691" s="2234"/>
      <c r="BD691" s="2234"/>
      <c r="BE691" s="2234"/>
      <c r="BF691" s="2234"/>
    </row>
    <row r="692" spans="1:58" ht="54.75" customHeight="1">
      <c r="A692" s="2234"/>
      <c r="B692" s="2234"/>
      <c r="C692" s="2234"/>
      <c r="D692" s="2234"/>
      <c r="E692" s="2234"/>
      <c r="F692" s="2234"/>
      <c r="G692" s="2234"/>
      <c r="H692" s="2234"/>
      <c r="I692" s="2234"/>
      <c r="J692" s="2234"/>
      <c r="K692" s="2234"/>
      <c r="L692" s="2234"/>
      <c r="M692" s="2234"/>
      <c r="N692" s="2234"/>
      <c r="O692" s="2234"/>
      <c r="P692" s="2062"/>
      <c r="Q692" s="2234"/>
      <c r="R692" s="2234"/>
      <c r="S692" s="2234"/>
      <c r="T692" s="2234"/>
      <c r="U692" s="2234"/>
      <c r="V692" s="2234"/>
      <c r="W692" s="2234"/>
      <c r="X692" s="2234"/>
      <c r="Y692" s="2234"/>
      <c r="Z692" s="2234"/>
      <c r="AA692" s="2234"/>
      <c r="AB692" s="2234"/>
      <c r="AC692" s="2234"/>
      <c r="AD692" s="2234"/>
      <c r="AE692" s="2234"/>
      <c r="AF692" s="2234"/>
      <c r="AG692" s="2234"/>
      <c r="AH692" s="2234"/>
      <c r="AI692" s="2234"/>
      <c r="AJ692" s="2234"/>
      <c r="AK692" s="2234"/>
      <c r="AL692" s="2234"/>
      <c r="AM692" s="2234"/>
      <c r="AN692" s="2234"/>
      <c r="AO692" s="2234"/>
      <c r="AP692" s="2234"/>
      <c r="AQ692" s="2234"/>
      <c r="AR692" s="2234"/>
      <c r="AS692" s="2234"/>
      <c r="AT692" s="2234"/>
      <c r="AU692" s="2234"/>
      <c r="AV692" s="2234"/>
      <c r="AW692" s="2234"/>
      <c r="AX692" s="2234"/>
      <c r="AY692" s="2234"/>
      <c r="AZ692" s="2234"/>
      <c r="BA692" s="2234"/>
      <c r="BB692" s="2234"/>
      <c r="BC692" s="2234"/>
      <c r="BD692" s="2234"/>
      <c r="BE692" s="2234"/>
      <c r="BF692" s="2234"/>
    </row>
    <row r="693" spans="1:58" ht="54.75" customHeight="1">
      <c r="A693" s="2234"/>
      <c r="B693" s="2234"/>
      <c r="C693" s="2234"/>
      <c r="D693" s="2234"/>
      <c r="E693" s="2234"/>
      <c r="F693" s="2234"/>
      <c r="G693" s="2234"/>
      <c r="H693" s="2234"/>
      <c r="I693" s="2234"/>
      <c r="J693" s="2234"/>
      <c r="K693" s="2234"/>
      <c r="L693" s="2234"/>
      <c r="M693" s="2234"/>
      <c r="N693" s="2234"/>
      <c r="O693" s="2234"/>
      <c r="P693" s="2062"/>
      <c r="Q693" s="2234"/>
      <c r="R693" s="2234"/>
      <c r="S693" s="2234"/>
      <c r="T693" s="2234"/>
      <c r="U693" s="2234"/>
      <c r="V693" s="2234"/>
      <c r="W693" s="2234"/>
      <c r="X693" s="2234"/>
      <c r="Y693" s="2234"/>
      <c r="Z693" s="2234"/>
      <c r="AA693" s="2234"/>
      <c r="AB693" s="2234"/>
      <c r="AC693" s="2234"/>
      <c r="AD693" s="2234"/>
      <c r="AE693" s="2234"/>
      <c r="AF693" s="2234"/>
      <c r="AG693" s="2234"/>
      <c r="AH693" s="2234"/>
      <c r="AI693" s="2234"/>
      <c r="AJ693" s="2234"/>
      <c r="AK693" s="2234"/>
      <c r="AL693" s="2234"/>
      <c r="AM693" s="2234"/>
      <c r="AN693" s="2234"/>
      <c r="AO693" s="2234"/>
      <c r="AP693" s="2234"/>
      <c r="AQ693" s="2234"/>
      <c r="AR693" s="2234"/>
      <c r="AS693" s="2234"/>
      <c r="AT693" s="2234"/>
      <c r="AU693" s="2234"/>
      <c r="AV693" s="2234"/>
      <c r="AW693" s="2234"/>
      <c r="AX693" s="2234"/>
      <c r="AY693" s="2234"/>
      <c r="AZ693" s="2234"/>
      <c r="BA693" s="2234"/>
      <c r="BB693" s="2234"/>
      <c r="BC693" s="2234"/>
      <c r="BD693" s="2234"/>
      <c r="BE693" s="2234"/>
      <c r="BF693" s="2234"/>
    </row>
    <row r="694" spans="1:58" ht="54.75" customHeight="1">
      <c r="A694" s="2234"/>
      <c r="B694" s="2234"/>
      <c r="C694" s="2234"/>
      <c r="D694" s="2234"/>
      <c r="E694" s="2234"/>
      <c r="F694" s="2234"/>
      <c r="G694" s="2234"/>
      <c r="H694" s="2234"/>
      <c r="I694" s="2234"/>
      <c r="J694" s="2234"/>
      <c r="K694" s="2234"/>
      <c r="L694" s="2234"/>
      <c r="M694" s="2234"/>
      <c r="N694" s="2234"/>
      <c r="O694" s="2234"/>
      <c r="P694" s="2062"/>
      <c r="Q694" s="2234"/>
      <c r="R694" s="2234"/>
      <c r="S694" s="2234"/>
      <c r="T694" s="2234"/>
      <c r="U694" s="2234"/>
      <c r="V694" s="2234"/>
      <c r="W694" s="2234"/>
      <c r="X694" s="2234"/>
      <c r="Y694" s="2234"/>
      <c r="Z694" s="2234"/>
      <c r="AA694" s="2234"/>
      <c r="AB694" s="2234"/>
      <c r="AC694" s="2234"/>
      <c r="AD694" s="2234"/>
      <c r="AE694" s="2234"/>
      <c r="AF694" s="2234"/>
      <c r="AG694" s="2234"/>
      <c r="AH694" s="2234"/>
      <c r="AI694" s="2234"/>
      <c r="AJ694" s="2234"/>
      <c r="AK694" s="2234"/>
      <c r="AL694" s="2234"/>
      <c r="AM694" s="2234"/>
      <c r="AN694" s="2234"/>
      <c r="AO694" s="2234"/>
      <c r="AP694" s="2234"/>
      <c r="AQ694" s="2234"/>
      <c r="AR694" s="2234"/>
      <c r="AS694" s="2234"/>
      <c r="AT694" s="2234"/>
      <c r="AU694" s="2234"/>
      <c r="AV694" s="2234"/>
      <c r="AW694" s="2234"/>
      <c r="AX694" s="2234"/>
      <c r="AY694" s="2234"/>
      <c r="AZ694" s="2234"/>
      <c r="BA694" s="2234"/>
      <c r="BB694" s="2234"/>
      <c r="BC694" s="2234"/>
      <c r="BD694" s="2234"/>
      <c r="BE694" s="2234"/>
      <c r="BF694" s="2234"/>
    </row>
    <row r="695" spans="1:58" ht="54.75" customHeight="1">
      <c r="A695" s="2234"/>
      <c r="B695" s="2234"/>
      <c r="C695" s="2234"/>
      <c r="D695" s="2234"/>
      <c r="E695" s="2234"/>
      <c r="F695" s="2234"/>
      <c r="G695" s="2234"/>
      <c r="H695" s="2234"/>
      <c r="I695" s="2234"/>
      <c r="J695" s="2234"/>
      <c r="K695" s="2234"/>
      <c r="L695" s="2234"/>
      <c r="M695" s="2234"/>
      <c r="N695" s="2234"/>
      <c r="O695" s="2234"/>
      <c r="P695" s="2062"/>
      <c r="Q695" s="2234"/>
      <c r="R695" s="2234"/>
      <c r="S695" s="2234"/>
      <c r="T695" s="2234"/>
      <c r="U695" s="2234"/>
      <c r="V695" s="2234"/>
      <c r="W695" s="2234"/>
      <c r="X695" s="2234"/>
      <c r="Y695" s="2234"/>
      <c r="Z695" s="2234"/>
      <c r="AA695" s="2234"/>
      <c r="AB695" s="2234"/>
      <c r="AC695" s="2234"/>
      <c r="AD695" s="2234"/>
      <c r="AE695" s="2234"/>
      <c r="AF695" s="2234"/>
      <c r="AG695" s="2234"/>
      <c r="AH695" s="2234"/>
      <c r="AI695" s="2234"/>
      <c r="AJ695" s="2234"/>
      <c r="AK695" s="2234"/>
      <c r="AL695" s="2234"/>
      <c r="AM695" s="2234"/>
      <c r="AN695" s="2234"/>
      <c r="AO695" s="2234"/>
      <c r="AP695" s="2234"/>
      <c r="AQ695" s="2234"/>
      <c r="AR695" s="2234"/>
      <c r="AS695" s="2234"/>
      <c r="AT695" s="2234"/>
      <c r="AU695" s="2234"/>
      <c r="AV695" s="2234"/>
      <c r="AW695" s="2234"/>
      <c r="AX695" s="2234"/>
      <c r="AY695" s="2234"/>
      <c r="AZ695" s="2234"/>
      <c r="BA695" s="2234"/>
      <c r="BB695" s="2234"/>
      <c r="BC695" s="2234"/>
      <c r="BD695" s="2234"/>
      <c r="BE695" s="2234"/>
      <c r="BF695" s="2234"/>
    </row>
    <row r="696" spans="1:58" ht="54.75" customHeight="1">
      <c r="A696" s="2234"/>
      <c r="B696" s="2234"/>
      <c r="C696" s="2234"/>
      <c r="D696" s="2234"/>
      <c r="E696" s="2234"/>
      <c r="F696" s="2234"/>
      <c r="G696" s="2234"/>
      <c r="H696" s="2234"/>
      <c r="I696" s="2234"/>
      <c r="J696" s="2234"/>
      <c r="K696" s="2234"/>
      <c r="L696" s="2234"/>
      <c r="M696" s="2234"/>
      <c r="N696" s="2234"/>
      <c r="O696" s="2234"/>
      <c r="P696" s="2062"/>
      <c r="Q696" s="2234"/>
      <c r="R696" s="2234"/>
      <c r="S696" s="2234"/>
      <c r="T696" s="2234"/>
      <c r="U696" s="2234"/>
      <c r="V696" s="2234"/>
      <c r="W696" s="2234"/>
      <c r="X696" s="2234"/>
      <c r="Y696" s="2234"/>
      <c r="Z696" s="2234"/>
      <c r="AA696" s="2234"/>
      <c r="AB696" s="2234"/>
      <c r="AC696" s="2234"/>
      <c r="AD696" s="2234"/>
      <c r="AE696" s="2234"/>
      <c r="AF696" s="2234"/>
      <c r="AG696" s="2234"/>
      <c r="AH696" s="2234"/>
      <c r="AI696" s="2234"/>
      <c r="AJ696" s="2234"/>
      <c r="AK696" s="2234"/>
      <c r="AL696" s="2234"/>
      <c r="AM696" s="2234"/>
      <c r="AN696" s="2234"/>
      <c r="AO696" s="2234"/>
      <c r="AP696" s="2234"/>
      <c r="AQ696" s="2234"/>
      <c r="AR696" s="2234"/>
      <c r="AS696" s="2234"/>
      <c r="AT696" s="2234"/>
      <c r="AU696" s="2234"/>
      <c r="AV696" s="2234"/>
      <c r="AW696" s="2234"/>
      <c r="AX696" s="2234"/>
      <c r="AY696" s="2234"/>
      <c r="AZ696" s="2234"/>
      <c r="BA696" s="2234"/>
      <c r="BB696" s="2234"/>
      <c r="BC696" s="2234"/>
      <c r="BD696" s="2234"/>
      <c r="BE696" s="2234"/>
      <c r="BF696" s="2234"/>
    </row>
    <row r="697" spans="1:58" ht="54.75" customHeight="1">
      <c r="A697" s="2234"/>
      <c r="B697" s="2234"/>
      <c r="C697" s="2234"/>
      <c r="D697" s="2234"/>
      <c r="E697" s="2234"/>
      <c r="F697" s="2234"/>
      <c r="G697" s="2234"/>
      <c r="H697" s="2234"/>
      <c r="I697" s="2234"/>
      <c r="J697" s="2234"/>
      <c r="K697" s="2234"/>
      <c r="L697" s="2234"/>
      <c r="M697" s="2234"/>
      <c r="N697" s="2234"/>
      <c r="O697" s="2234"/>
      <c r="P697" s="2062"/>
      <c r="Q697" s="2234"/>
      <c r="R697" s="2234"/>
      <c r="S697" s="2234"/>
      <c r="T697" s="2234"/>
      <c r="U697" s="2234"/>
      <c r="V697" s="2234"/>
      <c r="W697" s="2234"/>
      <c r="X697" s="2234"/>
      <c r="Y697" s="2234"/>
      <c r="Z697" s="2234"/>
      <c r="AA697" s="2234"/>
      <c r="AB697" s="2234"/>
      <c r="AC697" s="2234"/>
      <c r="AD697" s="2234"/>
      <c r="AE697" s="2234"/>
      <c r="AF697" s="2234"/>
      <c r="AG697" s="2234"/>
      <c r="AH697" s="2234"/>
      <c r="AI697" s="2234"/>
      <c r="AJ697" s="2234"/>
      <c r="AK697" s="2234"/>
      <c r="AL697" s="2234"/>
      <c r="AM697" s="2234"/>
      <c r="AN697" s="2234"/>
      <c r="AO697" s="2234"/>
      <c r="AP697" s="2234"/>
      <c r="AQ697" s="2234"/>
      <c r="AR697" s="2234"/>
      <c r="AS697" s="2234"/>
      <c r="AT697" s="2234"/>
      <c r="AU697" s="2234"/>
      <c r="AV697" s="2234"/>
      <c r="AW697" s="2234"/>
      <c r="AX697" s="2234"/>
      <c r="AY697" s="2234"/>
      <c r="AZ697" s="2234"/>
      <c r="BA697" s="2234"/>
      <c r="BB697" s="2234"/>
      <c r="BC697" s="2234"/>
      <c r="BD697" s="2234"/>
      <c r="BE697" s="2234"/>
      <c r="BF697" s="2234"/>
    </row>
    <row r="698" spans="1:58" ht="54.75" customHeight="1">
      <c r="A698" s="2234"/>
      <c r="B698" s="2234"/>
      <c r="C698" s="2234"/>
      <c r="D698" s="2234"/>
      <c r="E698" s="2234"/>
      <c r="F698" s="2234"/>
      <c r="G698" s="2234"/>
      <c r="H698" s="2234"/>
      <c r="I698" s="2234"/>
      <c r="J698" s="2234"/>
      <c r="K698" s="2234"/>
      <c r="L698" s="2234"/>
      <c r="M698" s="2234"/>
      <c r="N698" s="2234"/>
      <c r="O698" s="2234"/>
      <c r="P698" s="2062"/>
      <c r="Q698" s="2234"/>
      <c r="R698" s="2234"/>
      <c r="S698" s="2234"/>
      <c r="T698" s="2234"/>
      <c r="U698" s="2234"/>
      <c r="V698" s="2234"/>
      <c r="W698" s="2234"/>
      <c r="X698" s="2234"/>
      <c r="Y698" s="2234"/>
      <c r="Z698" s="2234"/>
      <c r="AA698" s="2234"/>
      <c r="AB698" s="2234"/>
      <c r="AC698" s="2234"/>
      <c r="AD698" s="2234"/>
      <c r="AE698" s="2234"/>
      <c r="AF698" s="2234"/>
      <c r="AG698" s="2234"/>
      <c r="AH698" s="2234"/>
      <c r="AI698" s="2234"/>
      <c r="AJ698" s="2234"/>
      <c r="AK698" s="2234"/>
      <c r="AL698" s="2234"/>
      <c r="AM698" s="2234"/>
      <c r="AN698" s="2234"/>
      <c r="AO698" s="2234"/>
      <c r="AP698" s="2234"/>
      <c r="AQ698" s="2234"/>
      <c r="AR698" s="2234"/>
      <c r="AS698" s="2234"/>
      <c r="AT698" s="2234"/>
      <c r="AU698" s="2234"/>
      <c r="AV698" s="2234"/>
      <c r="AW698" s="2234"/>
      <c r="AX698" s="2234"/>
      <c r="AY698" s="2234"/>
      <c r="AZ698" s="2234"/>
      <c r="BA698" s="2234"/>
      <c r="BB698" s="2234"/>
      <c r="BC698" s="2234"/>
      <c r="BD698" s="2234"/>
      <c r="BE698" s="2234"/>
      <c r="BF698" s="2234"/>
    </row>
    <row r="699" spans="1:58" ht="54.75" customHeight="1">
      <c r="A699" s="2234"/>
      <c r="B699" s="2234"/>
      <c r="C699" s="2234"/>
      <c r="D699" s="2234"/>
      <c r="E699" s="2234"/>
      <c r="F699" s="2234"/>
      <c r="G699" s="2234"/>
      <c r="H699" s="2234"/>
      <c r="I699" s="2234"/>
      <c r="J699" s="2234"/>
      <c r="K699" s="2234"/>
      <c r="L699" s="2234"/>
      <c r="M699" s="2234"/>
      <c r="N699" s="2234"/>
      <c r="O699" s="2234"/>
      <c r="P699" s="2062"/>
      <c r="Q699" s="2234"/>
      <c r="R699" s="2234"/>
      <c r="S699" s="2234"/>
      <c r="T699" s="2234"/>
      <c r="U699" s="2234"/>
      <c r="V699" s="2234"/>
      <c r="W699" s="2234"/>
      <c r="X699" s="2234"/>
      <c r="Y699" s="2234"/>
      <c r="Z699" s="2234"/>
      <c r="AA699" s="2234"/>
      <c r="AB699" s="2234"/>
      <c r="AC699" s="2234"/>
      <c r="AD699" s="2234"/>
      <c r="AE699" s="2234"/>
      <c r="AF699" s="2234"/>
      <c r="AG699" s="2234"/>
      <c r="AH699" s="2234"/>
      <c r="AI699" s="2234"/>
      <c r="AJ699" s="2234"/>
      <c r="AK699" s="2234"/>
      <c r="AL699" s="2234"/>
      <c r="AM699" s="2234"/>
      <c r="AN699" s="2234"/>
      <c r="AO699" s="2234"/>
      <c r="AP699" s="2234"/>
      <c r="AQ699" s="2234"/>
      <c r="AR699" s="2234"/>
      <c r="AS699" s="2234"/>
      <c r="AT699" s="2234"/>
      <c r="AU699" s="2234"/>
      <c r="AV699" s="2234"/>
      <c r="AW699" s="2234"/>
      <c r="AX699" s="2234"/>
      <c r="AY699" s="2234"/>
      <c r="AZ699" s="2234"/>
      <c r="BA699" s="2234"/>
      <c r="BB699" s="2234"/>
      <c r="BC699" s="2234"/>
      <c r="BD699" s="2234"/>
      <c r="BE699" s="2234"/>
      <c r="BF699" s="2234"/>
    </row>
    <row r="700" spans="1:58" ht="54.75" customHeight="1">
      <c r="A700" s="2234"/>
      <c r="B700" s="2234"/>
      <c r="C700" s="2234"/>
      <c r="D700" s="2234"/>
      <c r="E700" s="2234"/>
      <c r="F700" s="2234"/>
      <c r="G700" s="2234"/>
      <c r="H700" s="2234"/>
      <c r="I700" s="2234"/>
      <c r="J700" s="2234"/>
      <c r="K700" s="2234"/>
      <c r="L700" s="2234"/>
      <c r="M700" s="2234"/>
      <c r="N700" s="2234"/>
      <c r="O700" s="2234"/>
      <c r="P700" s="2062"/>
      <c r="Q700" s="2234"/>
      <c r="R700" s="2234"/>
      <c r="S700" s="2234"/>
      <c r="T700" s="2234"/>
      <c r="U700" s="2234"/>
      <c r="V700" s="2234"/>
      <c r="W700" s="2234"/>
      <c r="X700" s="2234"/>
      <c r="Y700" s="2234"/>
      <c r="Z700" s="2234"/>
      <c r="AA700" s="2234"/>
      <c r="AB700" s="2234"/>
      <c r="AC700" s="2234"/>
      <c r="AD700" s="2234"/>
      <c r="AE700" s="2234"/>
      <c r="AF700" s="2234"/>
      <c r="AG700" s="2234"/>
      <c r="AH700" s="2234"/>
      <c r="AI700" s="2234"/>
      <c r="AJ700" s="2234"/>
      <c r="AK700" s="2234"/>
      <c r="AL700" s="2234"/>
      <c r="AM700" s="2234"/>
      <c r="AN700" s="2234"/>
      <c r="AO700" s="2234"/>
      <c r="AP700" s="2234"/>
      <c r="AQ700" s="2234"/>
      <c r="AR700" s="2234"/>
      <c r="AS700" s="2234"/>
      <c r="AT700" s="2234"/>
      <c r="AU700" s="2234"/>
      <c r="AV700" s="2234"/>
      <c r="AW700" s="2234"/>
      <c r="AX700" s="2234"/>
      <c r="AY700" s="2234"/>
      <c r="AZ700" s="2234"/>
      <c r="BA700" s="2234"/>
      <c r="BB700" s="2234"/>
      <c r="BC700" s="2234"/>
      <c r="BD700" s="2234"/>
      <c r="BE700" s="2234"/>
      <c r="BF700" s="2234"/>
    </row>
    <row r="701" spans="1:58" ht="54.75" customHeight="1">
      <c r="A701" s="2234"/>
      <c r="B701" s="2234"/>
      <c r="C701" s="2234"/>
      <c r="D701" s="2234"/>
      <c r="E701" s="2234"/>
      <c r="F701" s="2234"/>
      <c r="G701" s="2234"/>
      <c r="H701" s="2234"/>
      <c r="I701" s="2234"/>
      <c r="J701" s="2234"/>
      <c r="K701" s="2234"/>
      <c r="L701" s="2234"/>
      <c r="M701" s="2234"/>
      <c r="N701" s="2234"/>
      <c r="O701" s="2234"/>
      <c r="P701" s="2062"/>
      <c r="Q701" s="2234"/>
      <c r="R701" s="2234"/>
      <c r="S701" s="2234"/>
      <c r="T701" s="2234"/>
      <c r="U701" s="2234"/>
      <c r="V701" s="2234"/>
      <c r="W701" s="2234"/>
      <c r="X701" s="2234"/>
      <c r="Y701" s="2234"/>
      <c r="Z701" s="2234"/>
      <c r="AA701" s="2234"/>
      <c r="AB701" s="2234"/>
      <c r="AC701" s="2234"/>
      <c r="AD701" s="2234"/>
      <c r="AE701" s="2234"/>
      <c r="AF701" s="2234"/>
      <c r="AG701" s="2234"/>
      <c r="AH701" s="2234"/>
      <c r="AI701" s="2234"/>
      <c r="AJ701" s="2234"/>
      <c r="AK701" s="2234"/>
      <c r="AL701" s="2234"/>
      <c r="AM701" s="2234"/>
      <c r="AN701" s="2234"/>
      <c r="AO701" s="2234"/>
      <c r="AP701" s="2234"/>
      <c r="AQ701" s="2234"/>
      <c r="AR701" s="2234"/>
      <c r="AS701" s="2234"/>
      <c r="AT701" s="2234"/>
      <c r="AU701" s="2234"/>
      <c r="AV701" s="2234"/>
      <c r="AW701" s="2234"/>
      <c r="AX701" s="2234"/>
      <c r="AY701" s="2234"/>
      <c r="AZ701" s="2234"/>
      <c r="BA701" s="2234"/>
      <c r="BB701" s="2234"/>
      <c r="BC701" s="2234"/>
      <c r="BD701" s="2234"/>
      <c r="BE701" s="2234"/>
      <c r="BF701" s="2234"/>
    </row>
    <row r="702" spans="1:58" ht="54.75" customHeight="1">
      <c r="A702" s="2234"/>
      <c r="B702" s="2234"/>
      <c r="C702" s="2234"/>
      <c r="D702" s="2234"/>
      <c r="E702" s="2234"/>
      <c r="F702" s="2234"/>
      <c r="G702" s="2234"/>
      <c r="H702" s="2234"/>
      <c r="I702" s="2234"/>
      <c r="J702" s="2234"/>
      <c r="K702" s="2234"/>
      <c r="L702" s="2234"/>
      <c r="M702" s="2234"/>
      <c r="N702" s="2234"/>
      <c r="O702" s="2234"/>
      <c r="P702" s="2062"/>
      <c r="Q702" s="2234"/>
      <c r="R702" s="2234"/>
      <c r="S702" s="2234"/>
      <c r="T702" s="2234"/>
      <c r="U702" s="2234"/>
      <c r="V702" s="2234"/>
      <c r="W702" s="2234"/>
      <c r="X702" s="2234"/>
      <c r="Y702" s="2234"/>
      <c r="Z702" s="2234"/>
      <c r="AA702" s="2234"/>
      <c r="AB702" s="2234"/>
      <c r="AC702" s="2234"/>
      <c r="AD702" s="2234"/>
      <c r="AE702" s="2234"/>
      <c r="AF702" s="2234"/>
      <c r="AG702" s="2234"/>
      <c r="AH702" s="2234"/>
      <c r="AI702" s="2234"/>
      <c r="AJ702" s="2234"/>
      <c r="AK702" s="2234"/>
      <c r="AL702" s="2234"/>
      <c r="AM702" s="2234"/>
      <c r="AN702" s="2234"/>
      <c r="AO702" s="2234"/>
      <c r="AP702" s="2234"/>
      <c r="AQ702" s="2234"/>
      <c r="AR702" s="2234"/>
      <c r="AS702" s="2234"/>
      <c r="AT702" s="2234"/>
      <c r="AU702" s="2234"/>
      <c r="AV702" s="2234"/>
      <c r="AW702" s="2234"/>
      <c r="AX702" s="2234"/>
      <c r="AY702" s="2234"/>
      <c r="AZ702" s="2234"/>
      <c r="BA702" s="2234"/>
      <c r="BB702" s="2234"/>
      <c r="BC702" s="2234"/>
      <c r="BD702" s="2234"/>
      <c r="BE702" s="2234"/>
      <c r="BF702" s="2234"/>
    </row>
    <row r="703" spans="1:58" ht="54.75" customHeight="1">
      <c r="A703" s="2234"/>
      <c r="B703" s="2234"/>
      <c r="C703" s="2234"/>
      <c r="D703" s="2234"/>
      <c r="E703" s="2234"/>
      <c r="F703" s="2234"/>
      <c r="G703" s="2234"/>
      <c r="H703" s="2234"/>
      <c r="I703" s="2234"/>
      <c r="J703" s="2234"/>
      <c r="K703" s="2234"/>
      <c r="L703" s="2234"/>
      <c r="M703" s="2234"/>
      <c r="N703" s="2234"/>
      <c r="O703" s="2234"/>
      <c r="P703" s="2062"/>
      <c r="Q703" s="2234"/>
      <c r="R703" s="2234"/>
      <c r="S703" s="2234"/>
      <c r="T703" s="2234"/>
      <c r="U703" s="2234"/>
      <c r="V703" s="2234"/>
      <c r="W703" s="2234"/>
      <c r="X703" s="2234"/>
      <c r="Y703" s="2234"/>
      <c r="Z703" s="2234"/>
      <c r="AA703" s="2234"/>
      <c r="AB703" s="2234"/>
      <c r="AC703" s="2234"/>
      <c r="AD703" s="2234"/>
      <c r="AE703" s="2234"/>
      <c r="AF703" s="2234"/>
      <c r="AG703" s="2234"/>
      <c r="AH703" s="2234"/>
      <c r="AI703" s="2234"/>
      <c r="AJ703" s="2234"/>
      <c r="AK703" s="2234"/>
      <c r="AL703" s="2234"/>
      <c r="AM703" s="2234"/>
      <c r="AN703" s="2234"/>
      <c r="AO703" s="2234"/>
      <c r="AP703" s="2234"/>
      <c r="AQ703" s="2234"/>
      <c r="AR703" s="2234"/>
      <c r="AS703" s="2234"/>
      <c r="AT703" s="2234"/>
      <c r="AU703" s="2234"/>
      <c r="AV703" s="2234"/>
      <c r="AW703" s="2234"/>
      <c r="AX703" s="2234"/>
      <c r="AY703" s="2234"/>
      <c r="AZ703" s="2234"/>
      <c r="BA703" s="2234"/>
      <c r="BB703" s="2234"/>
      <c r="BC703" s="2234"/>
      <c r="BD703" s="2234"/>
      <c r="BE703" s="2234"/>
      <c r="BF703" s="2234"/>
    </row>
    <row r="704" spans="1:58" ht="54.75" customHeight="1">
      <c r="A704" s="2234"/>
      <c r="B704" s="2234"/>
      <c r="C704" s="2234"/>
      <c r="D704" s="2234"/>
      <c r="E704" s="2234"/>
      <c r="F704" s="2234"/>
      <c r="G704" s="2234"/>
      <c r="H704" s="2234"/>
      <c r="I704" s="2234"/>
      <c r="J704" s="2234"/>
      <c r="K704" s="2234"/>
      <c r="L704" s="2234"/>
      <c r="M704" s="2234"/>
      <c r="N704" s="2234"/>
      <c r="O704" s="2234"/>
      <c r="P704" s="2062"/>
      <c r="Q704" s="2234"/>
      <c r="R704" s="2234"/>
      <c r="S704" s="2234"/>
      <c r="T704" s="2234"/>
      <c r="U704" s="2234"/>
      <c r="V704" s="2234"/>
      <c r="W704" s="2234"/>
      <c r="X704" s="2234"/>
      <c r="Y704" s="2234"/>
      <c r="Z704" s="2234"/>
      <c r="AA704" s="2234"/>
      <c r="AB704" s="2234"/>
      <c r="AC704" s="2234"/>
      <c r="AD704" s="2234"/>
      <c r="AE704" s="2234"/>
      <c r="AF704" s="2234"/>
      <c r="AG704" s="2234"/>
      <c r="AH704" s="2234"/>
      <c r="AI704" s="2234"/>
      <c r="AJ704" s="2234"/>
      <c r="AK704" s="2234"/>
      <c r="AL704" s="2234"/>
      <c r="AM704" s="2234"/>
      <c r="AN704" s="2234"/>
      <c r="AO704" s="2234"/>
      <c r="AP704" s="2234"/>
      <c r="AQ704" s="2234"/>
      <c r="AR704" s="2234"/>
      <c r="AS704" s="2234"/>
      <c r="AT704" s="2234"/>
      <c r="AU704" s="2234"/>
      <c r="AV704" s="2234"/>
      <c r="AW704" s="2234"/>
      <c r="AX704" s="2234"/>
      <c r="AY704" s="2234"/>
      <c r="AZ704" s="2234"/>
      <c r="BA704" s="2234"/>
      <c r="BB704" s="2234"/>
      <c r="BC704" s="2234"/>
      <c r="BD704" s="2234"/>
      <c r="BE704" s="2234"/>
      <c r="BF704" s="2234"/>
    </row>
    <row r="705" spans="1:58" ht="54.75" customHeight="1">
      <c r="A705" s="2234"/>
      <c r="B705" s="2234"/>
      <c r="C705" s="2234"/>
      <c r="D705" s="2234"/>
      <c r="E705" s="2234"/>
      <c r="F705" s="2234"/>
      <c r="G705" s="2234"/>
      <c r="H705" s="2234"/>
      <c r="I705" s="2234"/>
      <c r="J705" s="2234"/>
      <c r="K705" s="2234"/>
      <c r="L705" s="2234"/>
      <c r="M705" s="2234"/>
      <c r="N705" s="2234"/>
      <c r="O705" s="2234"/>
      <c r="P705" s="2062"/>
      <c r="Q705" s="2234"/>
      <c r="R705" s="2234"/>
      <c r="S705" s="2234"/>
      <c r="T705" s="2234"/>
      <c r="U705" s="2234"/>
      <c r="V705" s="2234"/>
      <c r="W705" s="2234"/>
      <c r="X705" s="2234"/>
      <c r="Y705" s="2234"/>
      <c r="Z705" s="2234"/>
      <c r="AA705" s="2234"/>
      <c r="AB705" s="2234"/>
      <c r="AC705" s="2234"/>
      <c r="AD705" s="2234"/>
      <c r="AE705" s="2234"/>
      <c r="AF705" s="2234"/>
      <c r="AG705" s="2234"/>
      <c r="AH705" s="2234"/>
      <c r="AI705" s="2234"/>
      <c r="AJ705" s="2234"/>
      <c r="AK705" s="2234"/>
      <c r="AL705" s="2234"/>
      <c r="AM705" s="2234"/>
      <c r="AN705" s="2234"/>
      <c r="AO705" s="2234"/>
      <c r="AP705" s="2234"/>
      <c r="AQ705" s="2234"/>
      <c r="AR705" s="2234"/>
      <c r="AS705" s="2234"/>
      <c r="AT705" s="2234"/>
      <c r="AU705" s="2234"/>
      <c r="AV705" s="2234"/>
      <c r="AW705" s="2234"/>
      <c r="AX705" s="2234"/>
      <c r="AY705" s="2234"/>
      <c r="AZ705" s="2234"/>
      <c r="BA705" s="2234"/>
      <c r="BB705" s="2234"/>
      <c r="BC705" s="2234"/>
      <c r="BD705" s="2234"/>
      <c r="BE705" s="2234"/>
      <c r="BF705" s="2234"/>
    </row>
    <row r="706" spans="1:58" ht="54.75" customHeight="1">
      <c r="A706" s="2234"/>
      <c r="B706" s="2234"/>
      <c r="C706" s="2234"/>
      <c r="D706" s="2234"/>
      <c r="E706" s="2234"/>
      <c r="F706" s="2234"/>
      <c r="G706" s="2234"/>
      <c r="H706" s="2234"/>
      <c r="I706" s="2234"/>
      <c r="J706" s="2234"/>
      <c r="K706" s="2234"/>
      <c r="L706" s="2234"/>
      <c r="M706" s="2234"/>
      <c r="N706" s="2234"/>
      <c r="O706" s="2234"/>
      <c r="P706" s="2062"/>
      <c r="Q706" s="2234"/>
      <c r="R706" s="2234"/>
      <c r="S706" s="2234"/>
      <c r="T706" s="2234"/>
      <c r="U706" s="2234"/>
      <c r="V706" s="2234"/>
      <c r="W706" s="2234"/>
      <c r="X706" s="2234"/>
      <c r="Y706" s="2234"/>
      <c r="Z706" s="2234"/>
      <c r="AA706" s="2234"/>
      <c r="AB706" s="2234"/>
      <c r="AC706" s="2234"/>
      <c r="AD706" s="2234"/>
      <c r="AE706" s="2234"/>
      <c r="AF706" s="2234"/>
      <c r="AG706" s="2234"/>
      <c r="AH706" s="2234"/>
      <c r="AI706" s="2234"/>
      <c r="AJ706" s="2234"/>
      <c r="AK706" s="2234"/>
      <c r="AL706" s="2234"/>
      <c r="AM706" s="2234"/>
      <c r="AN706" s="2234"/>
      <c r="AO706" s="2234"/>
      <c r="AP706" s="2234"/>
      <c r="AQ706" s="2234"/>
      <c r="AR706" s="2234"/>
      <c r="AS706" s="2234"/>
      <c r="AT706" s="2234"/>
      <c r="AU706" s="2234"/>
      <c r="AV706" s="2234"/>
      <c r="AW706" s="2234"/>
      <c r="AX706" s="2234"/>
      <c r="AY706" s="2234"/>
      <c r="AZ706" s="2234"/>
      <c r="BA706" s="2234"/>
      <c r="BB706" s="2234"/>
      <c r="BC706" s="2234"/>
      <c r="BD706" s="2234"/>
      <c r="BE706" s="2234"/>
      <c r="BF706" s="2234"/>
    </row>
    <row r="707" spans="1:58" ht="54.75" customHeight="1">
      <c r="A707" s="2234"/>
      <c r="B707" s="2234"/>
      <c r="C707" s="2234"/>
      <c r="D707" s="2234"/>
      <c r="E707" s="2234"/>
      <c r="F707" s="2234"/>
      <c r="G707" s="2234"/>
      <c r="H707" s="2234"/>
      <c r="I707" s="2234"/>
      <c r="J707" s="2234"/>
      <c r="K707" s="2234"/>
      <c r="L707" s="2234"/>
      <c r="M707" s="2234"/>
      <c r="N707" s="2234"/>
      <c r="O707" s="2234"/>
      <c r="P707" s="2062"/>
      <c r="Q707" s="2234"/>
      <c r="R707" s="2234"/>
      <c r="S707" s="2234"/>
      <c r="T707" s="2234"/>
      <c r="U707" s="2234"/>
      <c r="V707" s="2234"/>
      <c r="W707" s="2234"/>
      <c r="X707" s="2234"/>
      <c r="Y707" s="2234"/>
      <c r="Z707" s="2234"/>
      <c r="AA707" s="2234"/>
      <c r="AB707" s="2234"/>
      <c r="AC707" s="2234"/>
      <c r="AD707" s="2234"/>
      <c r="AE707" s="2234"/>
      <c r="AF707" s="2234"/>
      <c r="AG707" s="2234"/>
      <c r="AH707" s="2234"/>
      <c r="AI707" s="2234"/>
      <c r="AJ707" s="2234"/>
      <c r="AK707" s="2234"/>
      <c r="AL707" s="2234"/>
      <c r="AM707" s="2234"/>
      <c r="AN707" s="2234"/>
      <c r="AO707" s="2234"/>
      <c r="AP707" s="2234"/>
      <c r="AQ707" s="2234"/>
      <c r="AR707" s="2234"/>
      <c r="AS707" s="2234"/>
      <c r="AT707" s="2234"/>
      <c r="AU707" s="2234"/>
      <c r="AV707" s="2234"/>
      <c r="AW707" s="2234"/>
      <c r="AX707" s="2234"/>
      <c r="AY707" s="2234"/>
      <c r="AZ707" s="2234"/>
      <c r="BA707" s="2234"/>
      <c r="BB707" s="2234"/>
      <c r="BC707" s="2234"/>
      <c r="BD707" s="2234"/>
      <c r="BE707" s="2234"/>
      <c r="BF707" s="2234"/>
    </row>
    <row r="708" spans="1:58" ht="54.75" customHeight="1">
      <c r="A708" s="2234"/>
      <c r="B708" s="2234"/>
      <c r="C708" s="2234"/>
      <c r="D708" s="2234"/>
      <c r="E708" s="2234"/>
      <c r="F708" s="2234"/>
      <c r="G708" s="2234"/>
      <c r="H708" s="2234"/>
      <c r="I708" s="2234"/>
      <c r="J708" s="2234"/>
      <c r="K708" s="2234"/>
      <c r="L708" s="2234"/>
      <c r="M708" s="2234"/>
      <c r="N708" s="2234"/>
      <c r="O708" s="2234"/>
      <c r="P708" s="2062"/>
      <c r="Q708" s="2234"/>
      <c r="R708" s="2234"/>
      <c r="S708" s="2234"/>
      <c r="T708" s="2234"/>
      <c r="U708" s="2234"/>
      <c r="V708" s="2234"/>
      <c r="W708" s="2234"/>
      <c r="X708" s="2234"/>
      <c r="Y708" s="2234"/>
      <c r="Z708" s="2234"/>
      <c r="AA708" s="2234"/>
      <c r="AB708" s="2234"/>
      <c r="AC708" s="2234"/>
      <c r="AD708" s="2234"/>
      <c r="AE708" s="2234"/>
      <c r="AF708" s="2234"/>
      <c r="AG708" s="2234"/>
      <c r="AH708" s="2234"/>
      <c r="AI708" s="2234"/>
      <c r="AJ708" s="2234"/>
      <c r="AK708" s="2234"/>
      <c r="AL708" s="2234"/>
      <c r="AM708" s="2234"/>
      <c r="AN708" s="2234"/>
      <c r="AO708" s="2234"/>
      <c r="AP708" s="2234"/>
      <c r="AQ708" s="2234"/>
      <c r="AR708" s="2234"/>
      <c r="AS708" s="2234"/>
      <c r="AT708" s="2234"/>
      <c r="AU708" s="2234"/>
      <c r="AV708" s="2234"/>
      <c r="AW708" s="2234"/>
      <c r="AX708" s="2234"/>
      <c r="AY708" s="2234"/>
      <c r="AZ708" s="2234"/>
      <c r="BA708" s="2234"/>
      <c r="BB708" s="2234"/>
      <c r="BC708" s="2234"/>
      <c r="BD708" s="2234"/>
      <c r="BE708" s="2234"/>
      <c r="BF708" s="2234"/>
    </row>
    <row r="709" spans="1:58" ht="54.75" customHeight="1">
      <c r="A709" s="2234"/>
      <c r="B709" s="2234"/>
      <c r="C709" s="2234"/>
      <c r="D709" s="2234"/>
      <c r="E709" s="2234"/>
      <c r="F709" s="2234"/>
      <c r="G709" s="2234"/>
      <c r="H709" s="2234"/>
      <c r="I709" s="2234"/>
      <c r="J709" s="2234"/>
      <c r="K709" s="2234"/>
      <c r="L709" s="2234"/>
      <c r="M709" s="2234"/>
      <c r="N709" s="2234"/>
      <c r="O709" s="2234"/>
      <c r="P709" s="2062"/>
      <c r="Q709" s="2234"/>
      <c r="R709" s="2234"/>
      <c r="S709" s="2234"/>
      <c r="T709" s="2234"/>
      <c r="U709" s="2234"/>
      <c r="V709" s="2234"/>
      <c r="W709" s="2234"/>
      <c r="X709" s="2234"/>
      <c r="Y709" s="2234"/>
      <c r="Z709" s="2234"/>
      <c r="AA709" s="2234"/>
      <c r="AB709" s="2234"/>
      <c r="AC709" s="2234"/>
      <c r="AD709" s="2234"/>
      <c r="AE709" s="2234"/>
      <c r="AF709" s="2234"/>
      <c r="AG709" s="2234"/>
      <c r="AH709" s="2234"/>
      <c r="AI709" s="2234"/>
      <c r="AJ709" s="2234"/>
      <c r="AK709" s="2234"/>
      <c r="AL709" s="2234"/>
      <c r="AM709" s="2234"/>
      <c r="AN709" s="2234"/>
      <c r="AO709" s="2234"/>
      <c r="AP709" s="2234"/>
      <c r="AQ709" s="2234"/>
      <c r="AR709" s="2234"/>
      <c r="AS709" s="2234"/>
      <c r="AT709" s="2234"/>
      <c r="AU709" s="2234"/>
      <c r="AV709" s="2234"/>
      <c r="AW709" s="2234"/>
      <c r="AX709" s="2234"/>
      <c r="AY709" s="2234"/>
      <c r="AZ709" s="2234"/>
      <c r="BA709" s="2234"/>
      <c r="BB709" s="2234"/>
      <c r="BC709" s="2234"/>
      <c r="BD709" s="2234"/>
      <c r="BE709" s="2234"/>
      <c r="BF709" s="2234"/>
    </row>
    <row r="710" spans="1:58" ht="54.75" customHeight="1">
      <c r="A710" s="2234"/>
      <c r="B710" s="2234"/>
      <c r="C710" s="2234"/>
      <c r="D710" s="2234"/>
      <c r="E710" s="2234"/>
      <c r="F710" s="2234"/>
      <c r="G710" s="2234"/>
      <c r="H710" s="2234"/>
      <c r="I710" s="2234"/>
      <c r="J710" s="2234"/>
      <c r="K710" s="2234"/>
      <c r="L710" s="2234"/>
      <c r="M710" s="2234"/>
      <c r="N710" s="2234"/>
      <c r="O710" s="2234"/>
      <c r="P710" s="2062"/>
      <c r="Q710" s="2234"/>
      <c r="R710" s="2234"/>
      <c r="S710" s="2234"/>
      <c r="T710" s="2234"/>
      <c r="U710" s="2234"/>
      <c r="V710" s="2234"/>
      <c r="W710" s="2234"/>
      <c r="X710" s="2234"/>
      <c r="Y710" s="2234"/>
      <c r="Z710" s="2234"/>
      <c r="AA710" s="2234"/>
      <c r="AB710" s="2234"/>
      <c r="AC710" s="2234"/>
      <c r="AD710" s="2234"/>
      <c r="AE710" s="2234"/>
      <c r="AF710" s="2234"/>
      <c r="AG710" s="2234"/>
      <c r="AH710" s="2234"/>
      <c r="AI710" s="2234"/>
      <c r="AJ710" s="2234"/>
      <c r="AK710" s="2234"/>
      <c r="AL710" s="2234"/>
      <c r="AM710" s="2234"/>
      <c r="AN710" s="2234"/>
      <c r="AO710" s="2234"/>
      <c r="AP710" s="2234"/>
      <c r="AQ710" s="2234"/>
      <c r="AR710" s="2234"/>
      <c r="AS710" s="2234"/>
      <c r="AT710" s="2234"/>
      <c r="AU710" s="2234"/>
      <c r="AV710" s="2234"/>
      <c r="AW710" s="2234"/>
      <c r="AX710" s="2234"/>
      <c r="AY710" s="2234"/>
      <c r="AZ710" s="2234"/>
      <c r="BA710" s="2234"/>
      <c r="BB710" s="2234"/>
      <c r="BC710" s="2234"/>
      <c r="BD710" s="2234"/>
      <c r="BE710" s="2234"/>
      <c r="BF710" s="2234"/>
    </row>
    <row r="711" spans="1:58" ht="54.75" customHeight="1">
      <c r="A711" s="2234"/>
      <c r="B711" s="2234"/>
      <c r="C711" s="2234"/>
      <c r="D711" s="2234"/>
      <c r="E711" s="2234"/>
      <c r="F711" s="2234"/>
      <c r="G711" s="2234"/>
      <c r="H711" s="2234"/>
      <c r="I711" s="2234"/>
      <c r="J711" s="2234"/>
      <c r="K711" s="2234"/>
      <c r="L711" s="2234"/>
      <c r="M711" s="2234"/>
      <c r="N711" s="2234"/>
      <c r="O711" s="2234"/>
      <c r="P711" s="2062"/>
      <c r="Q711" s="2234"/>
      <c r="R711" s="2234"/>
      <c r="S711" s="2234"/>
      <c r="T711" s="2234"/>
      <c r="U711" s="2234"/>
      <c r="V711" s="2234"/>
      <c r="W711" s="2234"/>
      <c r="X711" s="2234"/>
      <c r="Y711" s="2234"/>
      <c r="Z711" s="2234"/>
      <c r="AA711" s="2234"/>
      <c r="AB711" s="2234"/>
      <c r="AC711" s="2234"/>
      <c r="AD711" s="2234"/>
      <c r="AE711" s="2234"/>
      <c r="AF711" s="2234"/>
      <c r="AG711" s="2234"/>
      <c r="AH711" s="2234"/>
      <c r="AI711" s="2234"/>
      <c r="AJ711" s="2234"/>
      <c r="AK711" s="2234"/>
      <c r="AL711" s="2234"/>
      <c r="AM711" s="2234"/>
      <c r="AN711" s="2234"/>
      <c r="AO711" s="2234"/>
      <c r="AP711" s="2234"/>
      <c r="AQ711" s="2234"/>
      <c r="AR711" s="2234"/>
      <c r="AS711" s="2234"/>
      <c r="AT711" s="2234"/>
      <c r="AU711" s="2234"/>
      <c r="AV711" s="2234"/>
      <c r="AW711" s="2234"/>
      <c r="AX711" s="2234"/>
      <c r="AY711" s="2234"/>
      <c r="AZ711" s="2234"/>
      <c r="BA711" s="2234"/>
      <c r="BB711" s="2234"/>
      <c r="BC711" s="2234"/>
      <c r="BD711" s="2234"/>
      <c r="BE711" s="2234"/>
      <c r="BF711" s="2234"/>
    </row>
    <row r="712" spans="1:58" ht="54.75" customHeight="1">
      <c r="A712" s="2234"/>
      <c r="B712" s="2234"/>
      <c r="C712" s="2234"/>
      <c r="D712" s="2234"/>
      <c r="E712" s="2234"/>
      <c r="F712" s="2234"/>
      <c r="G712" s="2234"/>
      <c r="H712" s="2234"/>
      <c r="I712" s="2234"/>
      <c r="J712" s="2234"/>
      <c r="K712" s="2234"/>
      <c r="L712" s="2234"/>
      <c r="M712" s="2234"/>
      <c r="N712" s="2234"/>
      <c r="O712" s="2234"/>
      <c r="P712" s="2062"/>
      <c r="Q712" s="2234"/>
      <c r="R712" s="2234"/>
      <c r="S712" s="2234"/>
      <c r="T712" s="2234"/>
      <c r="U712" s="2234"/>
      <c r="V712" s="2234"/>
      <c r="W712" s="2234"/>
      <c r="X712" s="2234"/>
      <c r="Y712" s="2234"/>
      <c r="Z712" s="2234"/>
      <c r="AA712" s="2234"/>
      <c r="AB712" s="2234"/>
      <c r="AC712" s="2234"/>
      <c r="AD712" s="2234"/>
      <c r="AE712" s="2234"/>
      <c r="AF712" s="2234"/>
      <c r="AG712" s="2234"/>
      <c r="AH712" s="2234"/>
      <c r="AI712" s="2234"/>
      <c r="AJ712" s="2234"/>
      <c r="AK712" s="2234"/>
      <c r="AL712" s="2234"/>
      <c r="AM712" s="2234"/>
      <c r="AN712" s="2234"/>
      <c r="AO712" s="2234"/>
      <c r="AP712" s="2234"/>
      <c r="AQ712" s="2234"/>
      <c r="AR712" s="2234"/>
      <c r="AS712" s="2234"/>
      <c r="AT712" s="2234"/>
      <c r="AU712" s="2234"/>
      <c r="AV712" s="2234"/>
      <c r="AW712" s="2234"/>
      <c r="AX712" s="2234"/>
      <c r="AY712" s="2234"/>
      <c r="AZ712" s="2234"/>
      <c r="BA712" s="2234"/>
      <c r="BB712" s="2234"/>
      <c r="BC712" s="2234"/>
      <c r="BD712" s="2234"/>
      <c r="BE712" s="2234"/>
      <c r="BF712" s="2234"/>
    </row>
    <row r="713" spans="1:58" ht="54.75" customHeight="1">
      <c r="A713" s="2234"/>
      <c r="B713" s="2234"/>
      <c r="C713" s="2234"/>
      <c r="D713" s="2234"/>
      <c r="E713" s="2234"/>
      <c r="F713" s="2234"/>
      <c r="G713" s="2234"/>
      <c r="H713" s="2234"/>
      <c r="I713" s="2234"/>
      <c r="J713" s="2234"/>
      <c r="K713" s="2234"/>
      <c r="L713" s="2234"/>
      <c r="M713" s="2234"/>
      <c r="N713" s="2234"/>
      <c r="O713" s="2234"/>
      <c r="P713" s="2062"/>
      <c r="Q713" s="2234"/>
      <c r="R713" s="2234"/>
      <c r="S713" s="2234"/>
      <c r="T713" s="2234"/>
      <c r="U713" s="2234"/>
      <c r="V713" s="2234"/>
      <c r="W713" s="2234"/>
      <c r="X713" s="2234"/>
      <c r="Y713" s="2234"/>
      <c r="Z713" s="2234"/>
      <c r="AA713" s="2234"/>
      <c r="AB713" s="2234"/>
      <c r="AC713" s="2234"/>
      <c r="AD713" s="2234"/>
      <c r="AE713" s="2234"/>
      <c r="AF713" s="2234"/>
      <c r="AG713" s="2234"/>
      <c r="AH713" s="2234"/>
      <c r="AI713" s="2234"/>
      <c r="AJ713" s="2234"/>
      <c r="AK713" s="2234"/>
      <c r="AL713" s="2234"/>
      <c r="AM713" s="2234"/>
      <c r="AN713" s="2234"/>
      <c r="AO713" s="2234"/>
      <c r="AP713" s="2234"/>
      <c r="AQ713" s="2234"/>
      <c r="AR713" s="2234"/>
      <c r="AS713" s="2234"/>
      <c r="AT713" s="2234"/>
      <c r="AU713" s="2234"/>
      <c r="AV713" s="2234"/>
      <c r="AW713" s="2234"/>
      <c r="AX713" s="2234"/>
      <c r="AY713" s="2234"/>
      <c r="AZ713" s="2234"/>
      <c r="BA713" s="2234"/>
      <c r="BB713" s="2234"/>
      <c r="BC713" s="2234"/>
      <c r="BD713" s="2234"/>
      <c r="BE713" s="2234"/>
      <c r="BF713" s="2234"/>
    </row>
    <row r="714" spans="1:58" ht="54.75" customHeight="1">
      <c r="A714" s="2234"/>
      <c r="B714" s="2234"/>
      <c r="C714" s="2234"/>
      <c r="D714" s="2234"/>
      <c r="E714" s="2234"/>
      <c r="F714" s="2234"/>
      <c r="G714" s="2234"/>
      <c r="H714" s="2234"/>
      <c r="I714" s="2234"/>
      <c r="J714" s="2234"/>
      <c r="K714" s="2234"/>
      <c r="L714" s="2234"/>
      <c r="M714" s="2234"/>
      <c r="N714" s="2234"/>
      <c r="O714" s="2234"/>
      <c r="P714" s="2062"/>
      <c r="Q714" s="2234"/>
      <c r="R714" s="2234"/>
      <c r="S714" s="2234"/>
      <c r="T714" s="2234"/>
      <c r="U714" s="2234"/>
      <c r="V714" s="2234"/>
      <c r="W714" s="2234"/>
      <c r="X714" s="2234"/>
      <c r="Y714" s="2234"/>
      <c r="Z714" s="2234"/>
      <c r="AA714" s="2234"/>
      <c r="AB714" s="2234"/>
      <c r="AC714" s="2234"/>
      <c r="AD714" s="2234"/>
      <c r="AE714" s="2234"/>
      <c r="AF714" s="2234"/>
      <c r="AG714" s="2234"/>
      <c r="AH714" s="2234"/>
      <c r="AI714" s="2234"/>
      <c r="AJ714" s="2234"/>
      <c r="AK714" s="2234"/>
      <c r="AL714" s="2234"/>
      <c r="AM714" s="2234"/>
      <c r="AN714" s="2234"/>
      <c r="AO714" s="2234"/>
      <c r="AP714" s="2234"/>
      <c r="AQ714" s="2234"/>
      <c r="AR714" s="2234"/>
      <c r="AS714" s="2234"/>
      <c r="AT714" s="2234"/>
      <c r="AU714" s="2234"/>
      <c r="AV714" s="2234"/>
      <c r="AW714" s="2234"/>
      <c r="AX714" s="2234"/>
      <c r="AY714" s="2234"/>
      <c r="AZ714" s="2234"/>
      <c r="BA714" s="2234"/>
      <c r="BB714" s="2234"/>
      <c r="BC714" s="2234"/>
      <c r="BD714" s="2234"/>
      <c r="BE714" s="2234"/>
      <c r="BF714" s="2234"/>
    </row>
    <row r="715" spans="1:58" ht="54.75" customHeight="1">
      <c r="A715" s="2234"/>
      <c r="B715" s="2234"/>
      <c r="C715" s="2234"/>
      <c r="D715" s="2234"/>
      <c r="E715" s="2234"/>
      <c r="F715" s="2234"/>
      <c r="G715" s="2234"/>
      <c r="H715" s="2234"/>
      <c r="I715" s="2234"/>
      <c r="J715" s="2234"/>
      <c r="K715" s="2234"/>
      <c r="L715" s="2234"/>
      <c r="M715" s="2234"/>
      <c r="N715" s="2234"/>
      <c r="O715" s="2234"/>
      <c r="P715" s="2062"/>
      <c r="Q715" s="2234"/>
      <c r="R715" s="2234"/>
      <c r="S715" s="2234"/>
      <c r="T715" s="2234"/>
      <c r="U715" s="2234"/>
      <c r="V715" s="2234"/>
      <c r="W715" s="2234"/>
      <c r="X715" s="2234"/>
      <c r="Y715" s="2234"/>
      <c r="Z715" s="2234"/>
      <c r="AA715" s="2234"/>
      <c r="AB715" s="2234"/>
      <c r="AC715" s="2234"/>
      <c r="AD715" s="2234"/>
      <c r="AE715" s="2234"/>
      <c r="AF715" s="2234"/>
      <c r="AG715" s="2234"/>
      <c r="AH715" s="2234"/>
      <c r="AI715" s="2234"/>
      <c r="AJ715" s="2234"/>
      <c r="AK715" s="2234"/>
      <c r="AL715" s="2234"/>
      <c r="AM715" s="2234"/>
      <c r="AN715" s="2234"/>
      <c r="AO715" s="2234"/>
      <c r="AP715" s="2234"/>
      <c r="AQ715" s="2234"/>
      <c r="AR715" s="2234"/>
      <c r="AS715" s="2234"/>
      <c r="AT715" s="2234"/>
      <c r="AU715" s="2234"/>
      <c r="AV715" s="2234"/>
      <c r="AW715" s="2234"/>
      <c r="AX715" s="2234"/>
      <c r="AY715" s="2234"/>
      <c r="AZ715" s="2234"/>
      <c r="BA715" s="2234"/>
      <c r="BB715" s="2234"/>
      <c r="BC715" s="2234"/>
      <c r="BD715" s="2234"/>
      <c r="BE715" s="2234"/>
      <c r="BF715" s="2234"/>
    </row>
    <row r="716" spans="1:58" ht="54.75" customHeight="1">
      <c r="A716" s="2234"/>
      <c r="B716" s="2234"/>
      <c r="C716" s="2234"/>
      <c r="D716" s="2234"/>
      <c r="E716" s="2234"/>
      <c r="F716" s="2234"/>
      <c r="G716" s="2234"/>
      <c r="H716" s="2234"/>
      <c r="I716" s="2234"/>
      <c r="J716" s="2234"/>
      <c r="K716" s="2234"/>
      <c r="L716" s="2234"/>
      <c r="M716" s="2234"/>
      <c r="N716" s="2234"/>
      <c r="O716" s="2234"/>
      <c r="P716" s="2062"/>
      <c r="Q716" s="2234"/>
      <c r="R716" s="2234"/>
      <c r="S716" s="2234"/>
      <c r="T716" s="2234"/>
      <c r="U716" s="2234"/>
      <c r="V716" s="2234"/>
      <c r="W716" s="2234"/>
      <c r="X716" s="2234"/>
      <c r="Y716" s="2234"/>
      <c r="Z716" s="2234"/>
      <c r="AA716" s="2234"/>
      <c r="AB716" s="2234"/>
      <c r="AC716" s="2234"/>
      <c r="AD716" s="2234"/>
      <c r="AE716" s="2234"/>
      <c r="AF716" s="2234"/>
      <c r="AG716" s="2234"/>
      <c r="AH716" s="2234"/>
      <c r="AI716" s="2234"/>
      <c r="AJ716" s="2234"/>
      <c r="AK716" s="2234"/>
      <c r="AL716" s="2234"/>
      <c r="AM716" s="2234"/>
      <c r="AN716" s="2234"/>
      <c r="AO716" s="2234"/>
      <c r="AP716" s="2234"/>
      <c r="AQ716" s="2234"/>
      <c r="AR716" s="2234"/>
      <c r="AS716" s="2234"/>
      <c r="AT716" s="2234"/>
      <c r="AU716" s="2234"/>
      <c r="AV716" s="2234"/>
      <c r="AW716" s="2234"/>
      <c r="AX716" s="2234"/>
      <c r="AY716" s="2234"/>
      <c r="AZ716" s="2234"/>
      <c r="BA716" s="2234"/>
      <c r="BB716" s="2234"/>
      <c r="BC716" s="2234"/>
      <c r="BD716" s="2234"/>
      <c r="BE716" s="2234"/>
      <c r="BF716" s="2234"/>
    </row>
    <row r="717" spans="1:58" ht="54.75" customHeight="1">
      <c r="A717" s="2234"/>
      <c r="B717" s="2234"/>
      <c r="C717" s="2234"/>
      <c r="D717" s="2234"/>
      <c r="E717" s="2234"/>
      <c r="F717" s="2234"/>
      <c r="G717" s="2234"/>
      <c r="H717" s="2234"/>
      <c r="I717" s="2234"/>
      <c r="J717" s="2234"/>
      <c r="K717" s="2234"/>
      <c r="L717" s="2234"/>
      <c r="M717" s="2234"/>
      <c r="N717" s="2234"/>
      <c r="O717" s="2234"/>
      <c r="P717" s="2062"/>
      <c r="Q717" s="2234"/>
      <c r="R717" s="2234"/>
      <c r="S717" s="2234"/>
      <c r="T717" s="2234"/>
      <c r="U717" s="2234"/>
      <c r="V717" s="2234"/>
      <c r="W717" s="2234"/>
      <c r="X717" s="2234"/>
      <c r="Y717" s="2234"/>
      <c r="Z717" s="2234"/>
      <c r="AA717" s="2234"/>
      <c r="AB717" s="2234"/>
      <c r="AC717" s="2234"/>
      <c r="AD717" s="2234"/>
      <c r="AE717" s="2234"/>
      <c r="AF717" s="2234"/>
      <c r="AG717" s="2234"/>
      <c r="AH717" s="2234"/>
      <c r="AI717" s="2234"/>
      <c r="AJ717" s="2234"/>
      <c r="AK717" s="2234"/>
      <c r="AL717" s="2234"/>
      <c r="AM717" s="2234"/>
      <c r="AN717" s="2234"/>
      <c r="AO717" s="2234"/>
      <c r="AP717" s="2234"/>
      <c r="AQ717" s="2234"/>
      <c r="AR717" s="2234"/>
      <c r="AS717" s="2234"/>
      <c r="AT717" s="2234"/>
      <c r="AU717" s="2234"/>
      <c r="AV717" s="2234"/>
      <c r="AW717" s="2234"/>
      <c r="AX717" s="2234"/>
      <c r="AY717" s="2234"/>
      <c r="AZ717" s="2234"/>
      <c r="BA717" s="2234"/>
      <c r="BB717" s="2234"/>
      <c r="BC717" s="2234"/>
      <c r="BD717" s="2234"/>
      <c r="BE717" s="2234"/>
      <c r="BF717" s="2234"/>
    </row>
    <row r="718" spans="1:58" ht="54.75" customHeight="1">
      <c r="A718" s="2234"/>
      <c r="B718" s="2234"/>
      <c r="C718" s="2234"/>
      <c r="D718" s="2234"/>
      <c r="E718" s="2234"/>
      <c r="F718" s="2234"/>
      <c r="G718" s="2234"/>
      <c r="H718" s="2234"/>
      <c r="I718" s="2234"/>
      <c r="J718" s="2234"/>
      <c r="K718" s="2234"/>
      <c r="L718" s="2234"/>
      <c r="M718" s="2234"/>
      <c r="N718" s="2234"/>
      <c r="O718" s="2234"/>
      <c r="P718" s="2062"/>
      <c r="Q718" s="2234"/>
      <c r="R718" s="2234"/>
      <c r="S718" s="2234"/>
      <c r="T718" s="2234"/>
      <c r="U718" s="2234"/>
      <c r="V718" s="2234"/>
      <c r="W718" s="2234"/>
      <c r="X718" s="2234"/>
      <c r="Y718" s="2234"/>
      <c r="Z718" s="2234"/>
      <c r="AA718" s="2234"/>
      <c r="AB718" s="2234"/>
      <c r="AC718" s="2234"/>
      <c r="AD718" s="2234"/>
      <c r="AE718" s="2234"/>
      <c r="AF718" s="2234"/>
      <c r="AG718" s="2234"/>
      <c r="AH718" s="2234"/>
      <c r="AI718" s="2234"/>
      <c r="AJ718" s="2234"/>
      <c r="AK718" s="2234"/>
      <c r="AL718" s="2234"/>
      <c r="AM718" s="2234"/>
      <c r="AN718" s="2234"/>
      <c r="AO718" s="2234"/>
      <c r="AP718" s="2234"/>
      <c r="AQ718" s="2234"/>
      <c r="AR718" s="2234"/>
      <c r="AS718" s="2234"/>
      <c r="AT718" s="2234"/>
      <c r="AU718" s="2234"/>
      <c r="AV718" s="2234"/>
      <c r="AW718" s="2234"/>
      <c r="AX718" s="2234"/>
      <c r="AY718" s="2234"/>
      <c r="AZ718" s="2234"/>
      <c r="BA718" s="2234"/>
      <c r="BB718" s="2234"/>
      <c r="BC718" s="2234"/>
      <c r="BD718" s="2234"/>
      <c r="BE718" s="2234"/>
      <c r="BF718" s="2234"/>
    </row>
    <row r="719" spans="1:58" ht="54.75" customHeight="1">
      <c r="A719" s="2234"/>
      <c r="B719" s="2234"/>
      <c r="C719" s="2234"/>
      <c r="D719" s="2234"/>
      <c r="E719" s="2234"/>
      <c r="F719" s="2234"/>
      <c r="G719" s="2234"/>
      <c r="H719" s="2234"/>
      <c r="I719" s="2234"/>
      <c r="J719" s="2234"/>
      <c r="K719" s="2234"/>
      <c r="L719" s="2234"/>
      <c r="M719" s="2234"/>
      <c r="N719" s="2234"/>
      <c r="O719" s="2234"/>
      <c r="P719" s="2062"/>
      <c r="Q719" s="2234"/>
      <c r="R719" s="2234"/>
      <c r="S719" s="2234"/>
      <c r="T719" s="2234"/>
      <c r="U719" s="2234"/>
      <c r="V719" s="2234"/>
      <c r="W719" s="2234"/>
      <c r="X719" s="2234"/>
      <c r="Y719" s="2234"/>
      <c r="Z719" s="2234"/>
      <c r="AA719" s="2234"/>
      <c r="AB719" s="2234"/>
      <c r="AC719" s="2234"/>
      <c r="AD719" s="2234"/>
      <c r="AE719" s="2234"/>
      <c r="AF719" s="2234"/>
      <c r="AG719" s="2234"/>
      <c r="AH719" s="2234"/>
      <c r="AI719" s="2234"/>
      <c r="AJ719" s="2234"/>
      <c r="AK719" s="2234"/>
      <c r="AL719" s="2234"/>
      <c r="AM719" s="2234"/>
      <c r="AN719" s="2234"/>
      <c r="AO719" s="2234"/>
      <c r="AP719" s="2234"/>
      <c r="AQ719" s="2234"/>
      <c r="AR719" s="2234"/>
      <c r="AS719" s="2234"/>
      <c r="AT719" s="2234"/>
      <c r="AU719" s="2234"/>
      <c r="AV719" s="2234"/>
      <c r="AW719" s="2234"/>
      <c r="AX719" s="2234"/>
      <c r="AY719" s="2234"/>
      <c r="AZ719" s="2234"/>
      <c r="BA719" s="2234"/>
      <c r="BB719" s="2234"/>
      <c r="BC719" s="2234"/>
      <c r="BD719" s="2234"/>
      <c r="BE719" s="2234"/>
      <c r="BF719" s="2234"/>
    </row>
    <row r="720" spans="1:58" ht="54.75" customHeight="1">
      <c r="A720" s="2234"/>
      <c r="B720" s="2234"/>
      <c r="C720" s="2234"/>
      <c r="D720" s="2234"/>
      <c r="E720" s="2234"/>
      <c r="F720" s="2234"/>
      <c r="G720" s="2234"/>
      <c r="H720" s="2234"/>
      <c r="I720" s="2234"/>
      <c r="J720" s="2234"/>
      <c r="K720" s="2234"/>
      <c r="L720" s="2234"/>
      <c r="M720" s="2234"/>
      <c r="N720" s="2234"/>
      <c r="O720" s="2234"/>
      <c r="P720" s="2062"/>
      <c r="Q720" s="2234"/>
      <c r="R720" s="2234"/>
      <c r="S720" s="2234"/>
      <c r="T720" s="2234"/>
      <c r="U720" s="2234"/>
      <c r="V720" s="2234"/>
      <c r="W720" s="2234"/>
      <c r="X720" s="2234"/>
      <c r="Y720" s="2234"/>
      <c r="Z720" s="2234"/>
      <c r="AA720" s="2234"/>
      <c r="AB720" s="2234"/>
      <c r="AC720" s="2234"/>
      <c r="AD720" s="2234"/>
      <c r="AE720" s="2234"/>
      <c r="AF720" s="2234"/>
      <c r="AG720" s="2234"/>
      <c r="AH720" s="2234"/>
      <c r="AI720" s="2234"/>
      <c r="AJ720" s="2234"/>
      <c r="AK720" s="2234"/>
      <c r="AL720" s="2234"/>
      <c r="AM720" s="2234"/>
      <c r="AN720" s="2234"/>
      <c r="AO720" s="2234"/>
      <c r="AP720" s="2234"/>
      <c r="AQ720" s="2234"/>
      <c r="AR720" s="2234"/>
      <c r="AS720" s="2234"/>
      <c r="AT720" s="2234"/>
      <c r="AU720" s="2234"/>
      <c r="AV720" s="2234"/>
      <c r="AW720" s="2234"/>
      <c r="AX720" s="2234"/>
      <c r="AY720" s="2234"/>
      <c r="AZ720" s="2234"/>
      <c r="BA720" s="2234"/>
      <c r="BB720" s="2234"/>
      <c r="BC720" s="2234"/>
      <c r="BD720" s="2234"/>
      <c r="BE720" s="2234"/>
      <c r="BF720" s="2234"/>
    </row>
    <row r="721" spans="1:58" ht="54.75" customHeight="1">
      <c r="A721" s="2234"/>
      <c r="B721" s="2234"/>
      <c r="C721" s="2234"/>
      <c r="D721" s="2234"/>
      <c r="E721" s="2234"/>
      <c r="F721" s="2234"/>
      <c r="G721" s="2234"/>
      <c r="H721" s="2234"/>
      <c r="I721" s="2234"/>
      <c r="J721" s="2234"/>
      <c r="K721" s="2234"/>
      <c r="L721" s="2234"/>
      <c r="M721" s="2234"/>
      <c r="N721" s="2234"/>
      <c r="O721" s="2234"/>
      <c r="P721" s="2062"/>
      <c r="Q721" s="2234"/>
      <c r="R721" s="2234"/>
      <c r="S721" s="2234"/>
      <c r="T721" s="2234"/>
      <c r="U721" s="2234"/>
      <c r="V721" s="2234"/>
      <c r="W721" s="2234"/>
      <c r="X721" s="2234"/>
      <c r="Y721" s="2234"/>
      <c r="Z721" s="2234"/>
      <c r="AA721" s="2234"/>
      <c r="AB721" s="2234"/>
      <c r="AC721" s="2234"/>
      <c r="AD721" s="2234"/>
      <c r="AE721" s="2234"/>
      <c r="AF721" s="2234"/>
      <c r="AG721" s="2234"/>
      <c r="AH721" s="2234"/>
      <c r="AI721" s="2234"/>
      <c r="AJ721" s="2234"/>
      <c r="AK721" s="2234"/>
      <c r="AL721" s="2234"/>
      <c r="AM721" s="2234"/>
      <c r="AN721" s="2234"/>
      <c r="AO721" s="2234"/>
      <c r="AP721" s="2234"/>
      <c r="AQ721" s="2234"/>
      <c r="AR721" s="2234"/>
      <c r="AS721" s="2234"/>
      <c r="AT721" s="2234"/>
      <c r="AU721" s="2234"/>
      <c r="AV721" s="2234"/>
      <c r="AW721" s="2234"/>
      <c r="AX721" s="2234"/>
      <c r="AY721" s="2234"/>
      <c r="AZ721" s="2234"/>
      <c r="BA721" s="2234"/>
      <c r="BB721" s="2234"/>
      <c r="BC721" s="2234"/>
      <c r="BD721" s="2234"/>
      <c r="BE721" s="2234"/>
      <c r="BF721" s="2234"/>
    </row>
    <row r="722" spans="1:58" ht="54.75" customHeight="1">
      <c r="A722" s="2234"/>
      <c r="B722" s="2234"/>
      <c r="C722" s="2234"/>
      <c r="D722" s="2234"/>
      <c r="E722" s="2234"/>
      <c r="F722" s="2234"/>
      <c r="G722" s="2234"/>
      <c r="H722" s="2234"/>
      <c r="I722" s="2234"/>
      <c r="J722" s="2234"/>
      <c r="K722" s="2234"/>
      <c r="L722" s="2234"/>
      <c r="M722" s="2234"/>
      <c r="N722" s="2234"/>
      <c r="O722" s="2234"/>
      <c r="P722" s="2062"/>
      <c r="Q722" s="2234"/>
      <c r="R722" s="2234"/>
      <c r="S722" s="2234"/>
      <c r="T722" s="2234"/>
      <c r="U722" s="2234"/>
      <c r="V722" s="2234"/>
      <c r="W722" s="2234"/>
      <c r="X722" s="2234"/>
      <c r="Y722" s="2234"/>
      <c r="Z722" s="2234"/>
      <c r="AA722" s="2234"/>
      <c r="AB722" s="2234"/>
      <c r="AC722" s="2234"/>
      <c r="AD722" s="2234"/>
      <c r="AE722" s="2234"/>
      <c r="AF722" s="2234"/>
      <c r="AG722" s="2234"/>
      <c r="AH722" s="2234"/>
      <c r="AI722" s="2234"/>
      <c r="AJ722" s="2234"/>
      <c r="AK722" s="2234"/>
      <c r="AL722" s="2234"/>
      <c r="AM722" s="2234"/>
      <c r="AN722" s="2234"/>
      <c r="AO722" s="2234"/>
      <c r="AP722" s="2234"/>
      <c r="AQ722" s="2234"/>
      <c r="AR722" s="2234"/>
      <c r="AS722" s="2234"/>
      <c r="AT722" s="2234"/>
      <c r="AU722" s="2234"/>
      <c r="AV722" s="2234"/>
      <c r="AW722" s="2234"/>
      <c r="AX722" s="2234"/>
      <c r="AY722" s="2234"/>
      <c r="AZ722" s="2234"/>
      <c r="BA722" s="2234"/>
      <c r="BB722" s="2234"/>
      <c r="BC722" s="2234"/>
      <c r="BD722" s="2234"/>
      <c r="BE722" s="2234"/>
      <c r="BF722" s="2234"/>
    </row>
    <row r="723" spans="1:58" ht="54.75" customHeight="1">
      <c r="A723" s="2234"/>
      <c r="B723" s="2234"/>
      <c r="C723" s="2234"/>
      <c r="D723" s="2234"/>
      <c r="E723" s="2234"/>
      <c r="F723" s="2234"/>
      <c r="G723" s="2234"/>
      <c r="H723" s="2234"/>
      <c r="I723" s="2234"/>
      <c r="J723" s="2234"/>
      <c r="K723" s="2234"/>
      <c r="L723" s="2234"/>
      <c r="M723" s="2234"/>
      <c r="N723" s="2234"/>
      <c r="O723" s="2234"/>
      <c r="P723" s="2062"/>
      <c r="Q723" s="2234"/>
      <c r="R723" s="2234"/>
      <c r="S723" s="2234"/>
      <c r="T723" s="2234"/>
      <c r="U723" s="2234"/>
      <c r="V723" s="2234"/>
      <c r="W723" s="2234"/>
      <c r="X723" s="2234"/>
      <c r="Y723" s="2234"/>
      <c r="Z723" s="2234"/>
      <c r="AA723" s="2234"/>
      <c r="AB723" s="2234"/>
      <c r="AC723" s="2234"/>
      <c r="AD723" s="2234"/>
      <c r="AE723" s="2234"/>
      <c r="AF723" s="2234"/>
      <c r="AG723" s="2234"/>
      <c r="AH723" s="2234"/>
      <c r="AI723" s="2234"/>
      <c r="AJ723" s="2234"/>
      <c r="AK723" s="2234"/>
      <c r="AL723" s="2234"/>
      <c r="AM723" s="2234"/>
      <c r="AN723" s="2234"/>
      <c r="AO723" s="2234"/>
      <c r="AP723" s="2234"/>
      <c r="AQ723" s="2234"/>
      <c r="AR723" s="2234"/>
      <c r="AS723" s="2234"/>
      <c r="AT723" s="2234"/>
      <c r="AU723" s="2234"/>
      <c r="AV723" s="2234"/>
      <c r="AW723" s="2234"/>
      <c r="AX723" s="2234"/>
      <c r="AY723" s="2234"/>
      <c r="AZ723" s="2234"/>
      <c r="BA723" s="2234"/>
      <c r="BB723" s="2234"/>
      <c r="BC723" s="2234"/>
      <c r="BD723" s="2234"/>
      <c r="BE723" s="2234"/>
      <c r="BF723" s="2234"/>
    </row>
    <row r="724" spans="1:58" ht="54.75" customHeight="1">
      <c r="A724" s="2234"/>
      <c r="B724" s="2234"/>
      <c r="C724" s="2234"/>
      <c r="D724" s="2234"/>
      <c r="E724" s="2234"/>
      <c r="F724" s="2234"/>
      <c r="G724" s="2234"/>
      <c r="H724" s="2234"/>
      <c r="I724" s="2234"/>
      <c r="J724" s="2234"/>
      <c r="K724" s="2234"/>
      <c r="L724" s="2234"/>
      <c r="M724" s="2234"/>
      <c r="N724" s="2234"/>
      <c r="O724" s="2234"/>
      <c r="P724" s="2062"/>
      <c r="Q724" s="2234"/>
      <c r="R724" s="2234"/>
      <c r="S724" s="2234"/>
      <c r="T724" s="2234"/>
      <c r="U724" s="2234"/>
      <c r="V724" s="2234"/>
      <c r="W724" s="2234"/>
      <c r="X724" s="2234"/>
      <c r="Y724" s="2234"/>
      <c r="Z724" s="2234"/>
      <c r="AA724" s="2234"/>
      <c r="AB724" s="2234"/>
      <c r="AC724" s="2234"/>
      <c r="AD724" s="2234"/>
      <c r="AE724" s="2234"/>
      <c r="AF724" s="2234"/>
      <c r="AG724" s="2234"/>
      <c r="AH724" s="2234"/>
      <c r="AI724" s="2234"/>
      <c r="AJ724" s="2234"/>
      <c r="AK724" s="2234"/>
      <c r="AL724" s="2234"/>
      <c r="AM724" s="2234"/>
      <c r="AN724" s="2234"/>
      <c r="AO724" s="2234"/>
      <c r="AP724" s="2234"/>
      <c r="AQ724" s="2234"/>
      <c r="AR724" s="2234"/>
      <c r="AS724" s="2234"/>
      <c r="AT724" s="2234"/>
      <c r="AU724" s="2234"/>
      <c r="AV724" s="2234"/>
      <c r="AW724" s="2234"/>
      <c r="AX724" s="2234"/>
      <c r="AY724" s="2234"/>
      <c r="AZ724" s="2234"/>
      <c r="BA724" s="2234"/>
      <c r="BB724" s="2234"/>
      <c r="BC724" s="2234"/>
      <c r="BD724" s="2234"/>
      <c r="BE724" s="2234"/>
      <c r="BF724" s="2234"/>
    </row>
    <row r="725" spans="1:58" ht="54.75" customHeight="1">
      <c r="A725" s="2234"/>
      <c r="B725" s="2234"/>
      <c r="C725" s="2234"/>
      <c r="D725" s="2234"/>
      <c r="E725" s="2234"/>
      <c r="F725" s="2234"/>
      <c r="G725" s="2234"/>
      <c r="H725" s="2234"/>
      <c r="I725" s="2234"/>
      <c r="J725" s="2234"/>
      <c r="K725" s="2234"/>
      <c r="L725" s="2234"/>
      <c r="M725" s="2234"/>
      <c r="N725" s="2234"/>
      <c r="O725" s="2234"/>
      <c r="P725" s="2062"/>
      <c r="Q725" s="2234"/>
      <c r="R725" s="2234"/>
      <c r="S725" s="2234"/>
      <c r="T725" s="2234"/>
      <c r="U725" s="2234"/>
      <c r="V725" s="2234"/>
      <c r="W725" s="2234"/>
      <c r="X725" s="2234"/>
      <c r="Y725" s="2234"/>
      <c r="Z725" s="2234"/>
      <c r="AA725" s="2234"/>
      <c r="AB725" s="2234"/>
      <c r="AC725" s="2234"/>
      <c r="AD725" s="2234"/>
      <c r="AE725" s="2234"/>
      <c r="AF725" s="2234"/>
      <c r="AG725" s="2234"/>
      <c r="AH725" s="2234"/>
      <c r="AI725" s="2234"/>
      <c r="AJ725" s="2234"/>
      <c r="AK725" s="2234"/>
      <c r="AL725" s="2234"/>
      <c r="AM725" s="2234"/>
      <c r="AN725" s="2234"/>
      <c r="AO725" s="2234"/>
      <c r="AP725" s="2234"/>
      <c r="AQ725" s="2234"/>
      <c r="AR725" s="2234"/>
      <c r="AS725" s="2234"/>
      <c r="AT725" s="2234"/>
      <c r="AU725" s="2234"/>
      <c r="AV725" s="2234"/>
      <c r="AW725" s="2234"/>
      <c r="AX725" s="2234"/>
      <c r="AY725" s="2234"/>
      <c r="AZ725" s="2234"/>
      <c r="BA725" s="2234"/>
      <c r="BB725" s="2234"/>
      <c r="BC725" s="2234"/>
      <c r="BD725" s="2234"/>
      <c r="BE725" s="2234"/>
      <c r="BF725" s="2234"/>
    </row>
    <row r="726" spans="1:58" ht="54.75" customHeight="1">
      <c r="A726" s="2234"/>
      <c r="B726" s="2234"/>
      <c r="C726" s="2234"/>
      <c r="D726" s="2234"/>
      <c r="E726" s="2234"/>
      <c r="F726" s="2234"/>
      <c r="G726" s="2234"/>
      <c r="H726" s="2234"/>
      <c r="I726" s="2234"/>
      <c r="J726" s="2234"/>
      <c r="K726" s="2234"/>
      <c r="L726" s="2234"/>
      <c r="M726" s="2234"/>
      <c r="N726" s="2234"/>
      <c r="O726" s="2234"/>
      <c r="P726" s="2062"/>
      <c r="Q726" s="2234"/>
      <c r="R726" s="2234"/>
      <c r="S726" s="2234"/>
      <c r="T726" s="2234"/>
      <c r="U726" s="2234"/>
      <c r="V726" s="2234"/>
      <c r="W726" s="2234"/>
      <c r="X726" s="2234"/>
      <c r="Y726" s="2234"/>
      <c r="Z726" s="2234"/>
      <c r="AA726" s="2234"/>
      <c r="AB726" s="2234"/>
      <c r="AC726" s="2234"/>
      <c r="AD726" s="2234"/>
      <c r="AE726" s="2234"/>
      <c r="AF726" s="2234"/>
      <c r="AG726" s="2234"/>
      <c r="AH726" s="2234"/>
      <c r="AI726" s="2234"/>
      <c r="AJ726" s="2234"/>
      <c r="AK726" s="2234"/>
      <c r="AL726" s="2234"/>
      <c r="AM726" s="2234"/>
      <c r="AN726" s="2234"/>
      <c r="AO726" s="2234"/>
      <c r="AP726" s="2234"/>
      <c r="AQ726" s="2234"/>
      <c r="AR726" s="2234"/>
      <c r="AS726" s="2234"/>
      <c r="AT726" s="2234"/>
      <c r="AU726" s="2234"/>
      <c r="AV726" s="2234"/>
      <c r="AW726" s="2234"/>
      <c r="AX726" s="2234"/>
      <c r="AY726" s="2234"/>
      <c r="AZ726" s="2234"/>
      <c r="BA726" s="2234"/>
      <c r="BB726" s="2234"/>
      <c r="BC726" s="2234"/>
      <c r="BD726" s="2234"/>
      <c r="BE726" s="2234"/>
      <c r="BF726" s="2234"/>
    </row>
    <row r="727" spans="1:58" ht="54.75" customHeight="1">
      <c r="A727" s="2234"/>
      <c r="B727" s="2234"/>
      <c r="C727" s="2234"/>
      <c r="D727" s="2234"/>
      <c r="E727" s="2234"/>
      <c r="F727" s="2234"/>
      <c r="G727" s="2234"/>
      <c r="H727" s="2234"/>
      <c r="I727" s="2234"/>
      <c r="J727" s="2234"/>
      <c r="K727" s="2234"/>
      <c r="L727" s="2234"/>
      <c r="M727" s="2234"/>
      <c r="N727" s="2234"/>
      <c r="O727" s="2234"/>
      <c r="P727" s="2062"/>
      <c r="Q727" s="2234"/>
      <c r="R727" s="2234"/>
      <c r="S727" s="2234"/>
      <c r="T727" s="2234"/>
      <c r="U727" s="2234"/>
      <c r="V727" s="2234"/>
      <c r="W727" s="2234"/>
      <c r="X727" s="2234"/>
      <c r="Y727" s="2234"/>
      <c r="Z727" s="2234"/>
      <c r="AA727" s="2234"/>
      <c r="AB727" s="2234"/>
      <c r="AC727" s="2234"/>
      <c r="AD727" s="2234"/>
      <c r="AE727" s="2234"/>
      <c r="AF727" s="2234"/>
      <c r="AG727" s="2234"/>
      <c r="AH727" s="2234"/>
      <c r="AI727" s="2234"/>
      <c r="AJ727" s="2234"/>
      <c r="AK727" s="2234"/>
      <c r="AL727" s="2234"/>
      <c r="AM727" s="2234"/>
      <c r="AN727" s="2234"/>
      <c r="AO727" s="2234"/>
      <c r="AP727" s="2234"/>
      <c r="AQ727" s="2234"/>
      <c r="AR727" s="2234"/>
      <c r="AS727" s="2234"/>
      <c r="AT727" s="2234"/>
      <c r="AU727" s="2234"/>
      <c r="AV727" s="2234"/>
      <c r="AW727" s="2234"/>
      <c r="AX727" s="2234"/>
      <c r="AY727" s="2234"/>
      <c r="AZ727" s="2234"/>
      <c r="BA727" s="2234"/>
      <c r="BB727" s="2234"/>
      <c r="BC727" s="2234"/>
      <c r="BD727" s="2234"/>
      <c r="BE727" s="2234"/>
      <c r="BF727" s="2234"/>
    </row>
    <row r="728" spans="1:58" ht="54.75" customHeight="1">
      <c r="A728" s="2234"/>
      <c r="B728" s="2234"/>
      <c r="C728" s="2234"/>
      <c r="D728" s="2234"/>
      <c r="E728" s="2234"/>
      <c r="F728" s="2234"/>
      <c r="G728" s="2234"/>
      <c r="H728" s="2234"/>
      <c r="I728" s="2234"/>
      <c r="J728" s="2234"/>
      <c r="K728" s="2234"/>
      <c r="L728" s="2234"/>
      <c r="M728" s="2234"/>
      <c r="N728" s="2234"/>
      <c r="O728" s="2234"/>
      <c r="P728" s="2062"/>
      <c r="Q728" s="2234"/>
      <c r="R728" s="2234"/>
      <c r="S728" s="2234"/>
      <c r="T728" s="2234"/>
      <c r="U728" s="2234"/>
      <c r="V728" s="2234"/>
      <c r="W728" s="2234"/>
      <c r="X728" s="2234"/>
      <c r="Y728" s="2234"/>
      <c r="Z728" s="2234"/>
      <c r="AA728" s="2234"/>
      <c r="AB728" s="2234"/>
      <c r="AC728" s="2234"/>
      <c r="AD728" s="2234"/>
      <c r="AE728" s="2234"/>
      <c r="AF728" s="2234"/>
      <c r="AG728" s="2234"/>
      <c r="AH728" s="2234"/>
      <c r="AI728" s="2234"/>
      <c r="AJ728" s="2234"/>
      <c r="AK728" s="2234"/>
      <c r="AL728" s="2234"/>
      <c r="AM728" s="2234"/>
      <c r="AN728" s="2234"/>
      <c r="AO728" s="2234"/>
      <c r="AP728" s="2234"/>
      <c r="AQ728" s="2234"/>
      <c r="AR728" s="2234"/>
      <c r="AS728" s="2234"/>
      <c r="AT728" s="2234"/>
      <c r="AU728" s="2234"/>
      <c r="AV728" s="2234"/>
      <c r="AW728" s="2234"/>
      <c r="AX728" s="2234"/>
      <c r="AY728" s="2234"/>
      <c r="AZ728" s="2234"/>
      <c r="BA728" s="2234"/>
      <c r="BB728" s="2234"/>
      <c r="BC728" s="2234"/>
      <c r="BD728" s="2234"/>
      <c r="BE728" s="2234"/>
      <c r="BF728" s="2234"/>
    </row>
    <row r="729" spans="1:58" ht="54.75" customHeight="1">
      <c r="A729" s="2234"/>
      <c r="B729" s="2234"/>
      <c r="C729" s="2234"/>
      <c r="D729" s="2234"/>
      <c r="E729" s="2234"/>
      <c r="F729" s="2234"/>
      <c r="G729" s="2234"/>
      <c r="H729" s="2234"/>
      <c r="I729" s="2234"/>
      <c r="J729" s="2234"/>
      <c r="K729" s="2234"/>
      <c r="L729" s="2234"/>
      <c r="M729" s="2234"/>
      <c r="N729" s="2234"/>
      <c r="O729" s="2234"/>
      <c r="P729" s="2062"/>
      <c r="Q729" s="2234"/>
      <c r="R729" s="2234"/>
      <c r="S729" s="2234"/>
      <c r="T729" s="2234"/>
      <c r="U729" s="2234"/>
      <c r="V729" s="2234"/>
      <c r="W729" s="2234"/>
      <c r="X729" s="2234"/>
      <c r="Y729" s="2234"/>
      <c r="Z729" s="2234"/>
      <c r="AA729" s="2234"/>
      <c r="AB729" s="2234"/>
      <c r="AC729" s="2234"/>
      <c r="AD729" s="2234"/>
      <c r="AE729" s="2234"/>
      <c r="AF729" s="2234"/>
      <c r="AG729" s="2234"/>
      <c r="AH729" s="2234"/>
      <c r="AI729" s="2234"/>
      <c r="AJ729" s="2234"/>
      <c r="AK729" s="2234"/>
      <c r="AL729" s="2234"/>
      <c r="AM729" s="2234"/>
      <c r="AN729" s="2234"/>
      <c r="AO729" s="2234"/>
      <c r="AP729" s="2234"/>
      <c r="AQ729" s="2234"/>
      <c r="AR729" s="2234"/>
      <c r="AS729" s="2234"/>
      <c r="AT729" s="2234"/>
      <c r="AU729" s="2234"/>
      <c r="AV729" s="2234"/>
      <c r="AW729" s="2234"/>
      <c r="AX729" s="2234"/>
      <c r="AY729" s="2234"/>
      <c r="AZ729" s="2234"/>
      <c r="BA729" s="2234"/>
      <c r="BB729" s="2234"/>
      <c r="BC729" s="2234"/>
      <c r="BD729" s="2234"/>
      <c r="BE729" s="2234"/>
      <c r="BF729" s="2234"/>
    </row>
    <row r="730" spans="1:58" ht="54.75" customHeight="1">
      <c r="A730" s="2234"/>
      <c r="B730" s="2234"/>
      <c r="C730" s="2234"/>
      <c r="D730" s="2234"/>
      <c r="E730" s="2234"/>
      <c r="F730" s="2234"/>
      <c r="G730" s="2234"/>
      <c r="H730" s="2234"/>
      <c r="I730" s="2234"/>
      <c r="J730" s="2234"/>
      <c r="K730" s="2234"/>
      <c r="L730" s="2234"/>
      <c r="M730" s="2234"/>
      <c r="N730" s="2234"/>
      <c r="O730" s="2234"/>
      <c r="P730" s="2062"/>
      <c r="Q730" s="2234"/>
      <c r="R730" s="2234"/>
      <c r="S730" s="2234"/>
      <c r="T730" s="2234"/>
      <c r="U730" s="2234"/>
      <c r="V730" s="2234"/>
      <c r="W730" s="2234"/>
      <c r="X730" s="2234"/>
      <c r="Y730" s="2234"/>
      <c r="Z730" s="2234"/>
      <c r="AA730" s="2234"/>
      <c r="AB730" s="2234"/>
      <c r="AC730" s="2234"/>
      <c r="AD730" s="2234"/>
      <c r="AE730" s="2234"/>
      <c r="AF730" s="2234"/>
      <c r="AG730" s="2234"/>
      <c r="AH730" s="2234"/>
      <c r="AI730" s="2234"/>
      <c r="AJ730" s="2234"/>
      <c r="AK730" s="2234"/>
      <c r="AL730" s="2234"/>
      <c r="AM730" s="2234"/>
      <c r="AN730" s="2234"/>
      <c r="AO730" s="2234"/>
      <c r="AP730" s="2234"/>
      <c r="AQ730" s="2234"/>
      <c r="AR730" s="2234"/>
      <c r="AS730" s="2234"/>
      <c r="AT730" s="2234"/>
      <c r="AU730" s="2234"/>
      <c r="AV730" s="2234"/>
      <c r="AW730" s="2234"/>
      <c r="AX730" s="2234"/>
      <c r="AY730" s="2234"/>
      <c r="AZ730" s="2234"/>
      <c r="BA730" s="2234"/>
      <c r="BB730" s="2234"/>
      <c r="BC730" s="2234"/>
      <c r="BD730" s="2234"/>
      <c r="BE730" s="2234"/>
      <c r="BF730" s="2234"/>
    </row>
    <row r="731" spans="1:58" ht="54.75" customHeight="1">
      <c r="A731" s="2234"/>
      <c r="B731" s="2234"/>
      <c r="C731" s="2234"/>
      <c r="D731" s="2234"/>
      <c r="E731" s="2234"/>
      <c r="F731" s="2234"/>
      <c r="G731" s="2234"/>
      <c r="H731" s="2234"/>
      <c r="I731" s="2234"/>
      <c r="J731" s="2234"/>
      <c r="K731" s="2234"/>
      <c r="L731" s="2234"/>
      <c r="M731" s="2234"/>
      <c r="N731" s="2234"/>
      <c r="O731" s="2234"/>
      <c r="P731" s="2062"/>
      <c r="Q731" s="2234"/>
      <c r="R731" s="2234"/>
      <c r="S731" s="2234"/>
      <c r="T731" s="2234"/>
      <c r="U731" s="2234"/>
      <c r="V731" s="2234"/>
      <c r="W731" s="2234"/>
      <c r="X731" s="2234"/>
      <c r="Y731" s="2234"/>
      <c r="Z731" s="2234"/>
      <c r="AA731" s="2234"/>
      <c r="AB731" s="2234"/>
      <c r="AC731" s="2234"/>
      <c r="AD731" s="2234"/>
      <c r="AE731" s="2234"/>
      <c r="AF731" s="2234"/>
      <c r="AG731" s="2234"/>
      <c r="AH731" s="2234"/>
      <c r="AI731" s="2234"/>
      <c r="AJ731" s="2234"/>
      <c r="AK731" s="2234"/>
      <c r="AL731" s="2234"/>
      <c r="AM731" s="2234"/>
      <c r="AN731" s="2234"/>
      <c r="AO731" s="2234"/>
      <c r="AP731" s="2234"/>
      <c r="AQ731" s="2234"/>
      <c r="AR731" s="2234"/>
      <c r="AS731" s="2234"/>
      <c r="AT731" s="2234"/>
      <c r="AU731" s="2234"/>
      <c r="AV731" s="2234"/>
      <c r="AW731" s="2234"/>
      <c r="AX731" s="2234"/>
      <c r="AY731" s="2234"/>
      <c r="AZ731" s="2234"/>
      <c r="BA731" s="2234"/>
      <c r="BB731" s="2234"/>
      <c r="BC731" s="2234"/>
      <c r="BD731" s="2234"/>
      <c r="BE731" s="2234"/>
      <c r="BF731" s="2234"/>
    </row>
    <row r="732" spans="1:58" ht="54.75" customHeight="1">
      <c r="A732" s="2234"/>
      <c r="B732" s="2234"/>
      <c r="C732" s="2234"/>
      <c r="D732" s="2234"/>
      <c r="E732" s="2234"/>
      <c r="F732" s="2234"/>
      <c r="G732" s="2234"/>
      <c r="H732" s="2234"/>
      <c r="I732" s="2234"/>
      <c r="J732" s="2234"/>
      <c r="K732" s="2234"/>
      <c r="L732" s="2234"/>
      <c r="M732" s="2234"/>
      <c r="N732" s="2234"/>
      <c r="O732" s="2234"/>
      <c r="P732" s="2062"/>
      <c r="Q732" s="2234"/>
      <c r="R732" s="2234"/>
      <c r="S732" s="2234"/>
      <c r="T732" s="2234"/>
      <c r="U732" s="2234"/>
      <c r="V732" s="2234"/>
      <c r="W732" s="2234"/>
      <c r="X732" s="2234"/>
      <c r="Y732" s="2234"/>
      <c r="Z732" s="2234"/>
      <c r="AA732" s="2234"/>
      <c r="AB732" s="2234"/>
      <c r="AC732" s="2234"/>
      <c r="AD732" s="2234"/>
      <c r="AE732" s="2234"/>
      <c r="AF732" s="2234"/>
      <c r="AG732" s="2234"/>
      <c r="AH732" s="2234"/>
      <c r="AI732" s="2234"/>
      <c r="AJ732" s="2234"/>
      <c r="AK732" s="2234"/>
      <c r="AL732" s="2234"/>
      <c r="AM732" s="2234"/>
      <c r="AN732" s="2234"/>
      <c r="AO732" s="2234"/>
      <c r="AP732" s="2234"/>
      <c r="AQ732" s="2234"/>
      <c r="AR732" s="2234"/>
      <c r="AS732" s="2234"/>
      <c r="AT732" s="2234"/>
      <c r="AU732" s="2234"/>
      <c r="AV732" s="2234"/>
      <c r="AW732" s="2234"/>
      <c r="AX732" s="2234"/>
      <c r="AY732" s="2234"/>
      <c r="AZ732" s="2234"/>
      <c r="BA732" s="2234"/>
      <c r="BB732" s="2234"/>
      <c r="BC732" s="2234"/>
      <c r="BD732" s="2234"/>
      <c r="BE732" s="2234"/>
      <c r="BF732" s="2234"/>
    </row>
    <row r="733" spans="1:58" ht="54.75" customHeight="1">
      <c r="A733" s="2234"/>
      <c r="B733" s="2234"/>
      <c r="C733" s="2234"/>
      <c r="D733" s="2234"/>
      <c r="E733" s="2234"/>
      <c r="F733" s="2234"/>
      <c r="G733" s="2234"/>
      <c r="H733" s="2234"/>
      <c r="I733" s="2234"/>
      <c r="J733" s="2234"/>
      <c r="K733" s="2234"/>
      <c r="L733" s="2234"/>
      <c r="M733" s="2234"/>
      <c r="N733" s="2234"/>
      <c r="O733" s="2234"/>
      <c r="P733" s="2062"/>
      <c r="Q733" s="2234"/>
      <c r="R733" s="2234"/>
      <c r="S733" s="2234"/>
      <c r="T733" s="2234"/>
      <c r="U733" s="2234"/>
      <c r="V733" s="2234"/>
      <c r="W733" s="2234"/>
      <c r="X733" s="2234"/>
      <c r="Y733" s="2234"/>
      <c r="Z733" s="2234"/>
      <c r="AA733" s="2234"/>
      <c r="AB733" s="2234"/>
      <c r="AC733" s="2234"/>
      <c r="AD733" s="2234"/>
      <c r="AE733" s="2234"/>
      <c r="AF733" s="2234"/>
      <c r="AG733" s="2234"/>
      <c r="AH733" s="2234"/>
      <c r="AI733" s="2234"/>
      <c r="AJ733" s="2234"/>
      <c r="AK733" s="2234"/>
      <c r="AL733" s="2234"/>
      <c r="AM733" s="2234"/>
      <c r="AN733" s="2234"/>
      <c r="AO733" s="2234"/>
      <c r="AP733" s="2234"/>
      <c r="AQ733" s="2234"/>
      <c r="AR733" s="2234"/>
      <c r="AS733" s="2234"/>
      <c r="AT733" s="2234"/>
      <c r="AU733" s="2234"/>
      <c r="AV733" s="2234"/>
      <c r="AW733" s="2234"/>
      <c r="AX733" s="2234"/>
      <c r="AY733" s="2234"/>
      <c r="AZ733" s="2234"/>
      <c r="BA733" s="2234"/>
      <c r="BB733" s="2234"/>
      <c r="BC733" s="2234"/>
      <c r="BD733" s="2234"/>
      <c r="BE733" s="2234"/>
      <c r="BF733" s="2234"/>
    </row>
    <row r="734" spans="1:58" ht="54.75" customHeight="1">
      <c r="A734" s="2234"/>
      <c r="B734" s="2234"/>
      <c r="C734" s="2234"/>
      <c r="D734" s="2234"/>
      <c r="E734" s="2234"/>
      <c r="F734" s="2234"/>
      <c r="G734" s="2234"/>
      <c r="H734" s="2234"/>
      <c r="I734" s="2234"/>
      <c r="J734" s="2234"/>
      <c r="K734" s="2234"/>
      <c r="L734" s="2234"/>
      <c r="M734" s="2234"/>
      <c r="N734" s="2234"/>
      <c r="O734" s="2234"/>
      <c r="P734" s="2062"/>
      <c r="Q734" s="2234"/>
      <c r="R734" s="2234"/>
      <c r="S734" s="2234"/>
      <c r="T734" s="2234"/>
      <c r="U734" s="2234"/>
      <c r="V734" s="2234"/>
      <c r="W734" s="2234"/>
      <c r="X734" s="2234"/>
      <c r="Y734" s="2234"/>
      <c r="Z734" s="2234"/>
      <c r="AA734" s="2234"/>
      <c r="AB734" s="2234"/>
      <c r="AC734" s="2234"/>
      <c r="AD734" s="2234"/>
      <c r="AE734" s="2234"/>
      <c r="AF734" s="2234"/>
      <c r="AG734" s="2234"/>
      <c r="AH734" s="2234"/>
      <c r="AI734" s="2234"/>
      <c r="AJ734" s="2234"/>
      <c r="AK734" s="2234"/>
      <c r="AL734" s="2234"/>
      <c r="AM734" s="2234"/>
      <c r="AN734" s="2234"/>
      <c r="AO734" s="2234"/>
      <c r="AP734" s="2234"/>
      <c r="AQ734" s="2234"/>
      <c r="AR734" s="2234"/>
      <c r="AS734" s="2234"/>
      <c r="AT734" s="2234"/>
      <c r="AU734" s="2234"/>
      <c r="AV734" s="2234"/>
      <c r="AW734" s="2234"/>
      <c r="AX734" s="2234"/>
      <c r="AY734" s="2234"/>
      <c r="AZ734" s="2234"/>
      <c r="BA734" s="2234"/>
      <c r="BB734" s="2234"/>
      <c r="BC734" s="2234"/>
      <c r="BD734" s="2234"/>
      <c r="BE734" s="2234"/>
      <c r="BF734" s="2234"/>
    </row>
    <row r="735" spans="1:58" ht="54.75" customHeight="1">
      <c r="A735" s="2234"/>
      <c r="B735" s="2234"/>
      <c r="C735" s="2234"/>
      <c r="D735" s="2234"/>
      <c r="E735" s="2234"/>
      <c r="F735" s="2234"/>
      <c r="G735" s="2234"/>
      <c r="H735" s="2234"/>
      <c r="I735" s="2234"/>
      <c r="J735" s="2234"/>
      <c r="K735" s="2234"/>
      <c r="L735" s="2234"/>
      <c r="M735" s="2234"/>
      <c r="N735" s="2234"/>
      <c r="O735" s="2234"/>
      <c r="P735" s="2062"/>
      <c r="Q735" s="2234"/>
      <c r="R735" s="2234"/>
      <c r="S735" s="2234"/>
      <c r="T735" s="2234"/>
      <c r="U735" s="2234"/>
      <c r="V735" s="2234"/>
      <c r="W735" s="2234"/>
      <c r="X735" s="2234"/>
      <c r="Y735" s="2234"/>
      <c r="Z735" s="2234"/>
      <c r="AA735" s="2234"/>
      <c r="AB735" s="2234"/>
      <c r="AC735" s="2234"/>
      <c r="AD735" s="2234"/>
      <c r="AE735" s="2234"/>
      <c r="AF735" s="2234"/>
      <c r="AG735" s="2234"/>
      <c r="AH735" s="2234"/>
      <c r="AI735" s="2234"/>
      <c r="AJ735" s="2234"/>
      <c r="AK735" s="2234"/>
      <c r="AL735" s="2234"/>
      <c r="AM735" s="2234"/>
      <c r="AN735" s="2234"/>
      <c r="AO735" s="2234"/>
      <c r="AP735" s="2234"/>
      <c r="AQ735" s="2234"/>
      <c r="AR735" s="2234"/>
      <c r="AS735" s="2234"/>
      <c r="AT735" s="2234"/>
      <c r="AU735" s="2234"/>
      <c r="AV735" s="2234"/>
      <c r="AW735" s="2234"/>
      <c r="AX735" s="2234"/>
      <c r="AY735" s="2234"/>
      <c r="AZ735" s="2234"/>
      <c r="BA735" s="2234"/>
      <c r="BB735" s="2234"/>
      <c r="BC735" s="2234"/>
      <c r="BD735" s="2234"/>
      <c r="BE735" s="2234"/>
      <c r="BF735" s="2234"/>
    </row>
    <row r="736" spans="1:58" ht="54.75" customHeight="1">
      <c r="A736" s="2234"/>
      <c r="B736" s="2234"/>
      <c r="C736" s="2234"/>
      <c r="D736" s="2234"/>
      <c r="E736" s="2234"/>
      <c r="F736" s="2234"/>
      <c r="G736" s="2234"/>
      <c r="H736" s="2234"/>
      <c r="I736" s="2234"/>
      <c r="J736" s="2234"/>
      <c r="K736" s="2234"/>
      <c r="L736" s="2234"/>
      <c r="M736" s="2234"/>
      <c r="N736" s="2234"/>
      <c r="O736" s="2234"/>
      <c r="P736" s="2062"/>
      <c r="Q736" s="2234"/>
      <c r="R736" s="2234"/>
      <c r="S736" s="2234"/>
      <c r="T736" s="2234"/>
      <c r="U736" s="2234"/>
      <c r="V736" s="2234"/>
      <c r="W736" s="2234"/>
      <c r="X736" s="2234"/>
      <c r="Y736" s="2234"/>
      <c r="Z736" s="2234"/>
      <c r="AA736" s="2234"/>
      <c r="AB736" s="2234"/>
      <c r="AC736" s="2234"/>
      <c r="AD736" s="2234"/>
      <c r="AE736" s="2234"/>
      <c r="AF736" s="2234"/>
      <c r="AG736" s="2234"/>
      <c r="AH736" s="2234"/>
      <c r="AI736" s="2234"/>
      <c r="AJ736" s="2234"/>
      <c r="AK736" s="2234"/>
      <c r="AL736" s="2234"/>
      <c r="AM736" s="2234"/>
      <c r="AN736" s="2234"/>
      <c r="AO736" s="2234"/>
      <c r="AP736" s="2234"/>
      <c r="AQ736" s="2234"/>
      <c r="AR736" s="2234"/>
      <c r="AS736" s="2234"/>
      <c r="AT736" s="2234"/>
      <c r="AU736" s="2234"/>
      <c r="AV736" s="2234"/>
      <c r="AW736" s="2234"/>
      <c r="AX736" s="2234"/>
      <c r="AY736" s="2234"/>
      <c r="AZ736" s="2234"/>
      <c r="BA736" s="2234"/>
      <c r="BB736" s="2234"/>
      <c r="BC736" s="2234"/>
      <c r="BD736" s="2234"/>
      <c r="BE736" s="2234"/>
      <c r="BF736" s="2234"/>
    </row>
    <row r="737" spans="1:58" ht="54.75" customHeight="1">
      <c r="A737" s="2234"/>
      <c r="B737" s="2234"/>
      <c r="C737" s="2234"/>
      <c r="D737" s="2234"/>
      <c r="E737" s="2234"/>
      <c r="F737" s="2234"/>
      <c r="G737" s="2234"/>
      <c r="H737" s="2234"/>
      <c r="I737" s="2234"/>
      <c r="J737" s="2234"/>
      <c r="K737" s="2234"/>
      <c r="L737" s="2234"/>
      <c r="M737" s="2234"/>
      <c r="N737" s="2234"/>
      <c r="O737" s="2234"/>
      <c r="P737" s="2062"/>
      <c r="Q737" s="2234"/>
      <c r="R737" s="2234"/>
      <c r="S737" s="2234"/>
      <c r="T737" s="2234"/>
      <c r="U737" s="2234"/>
      <c r="V737" s="2234"/>
      <c r="W737" s="2234"/>
      <c r="X737" s="2234"/>
      <c r="Y737" s="2234"/>
      <c r="Z737" s="2234"/>
      <c r="AA737" s="2234"/>
      <c r="AB737" s="2234"/>
      <c r="AC737" s="2234"/>
      <c r="AD737" s="2234"/>
      <c r="AE737" s="2234"/>
      <c r="AF737" s="2234"/>
      <c r="AG737" s="2234"/>
      <c r="AH737" s="2234"/>
      <c r="AI737" s="2234"/>
      <c r="AJ737" s="2234"/>
      <c r="AK737" s="2234"/>
      <c r="AL737" s="2234"/>
      <c r="AM737" s="2234"/>
      <c r="AN737" s="2234"/>
      <c r="AO737" s="2234"/>
      <c r="AP737" s="2234"/>
      <c r="AQ737" s="2234"/>
      <c r="AR737" s="2234"/>
      <c r="AS737" s="2234"/>
      <c r="AT737" s="2234"/>
      <c r="AU737" s="2234"/>
      <c r="AV737" s="2234"/>
      <c r="AW737" s="2234"/>
      <c r="AX737" s="2234"/>
      <c r="AY737" s="2234"/>
      <c r="AZ737" s="2234"/>
      <c r="BA737" s="2234"/>
      <c r="BB737" s="2234"/>
      <c r="BC737" s="2234"/>
      <c r="BD737" s="2234"/>
      <c r="BE737" s="2234"/>
      <c r="BF737" s="2234"/>
    </row>
    <row r="738" spans="1:58" ht="54.75" customHeight="1">
      <c r="A738" s="2234"/>
      <c r="B738" s="2234"/>
      <c r="C738" s="2234"/>
      <c r="D738" s="2234"/>
      <c r="E738" s="2234"/>
      <c r="F738" s="2234"/>
      <c r="G738" s="2234"/>
      <c r="H738" s="2234"/>
      <c r="I738" s="2234"/>
      <c r="J738" s="2234"/>
      <c r="K738" s="2234"/>
      <c r="L738" s="2234"/>
      <c r="M738" s="2234"/>
      <c r="N738" s="2234"/>
      <c r="O738" s="2234"/>
      <c r="P738" s="2062"/>
      <c r="Q738" s="2234"/>
      <c r="R738" s="2234"/>
      <c r="S738" s="2234"/>
      <c r="T738" s="2234"/>
      <c r="U738" s="2234"/>
      <c r="V738" s="2234"/>
      <c r="W738" s="2234"/>
      <c r="X738" s="2234"/>
      <c r="Y738" s="2234"/>
      <c r="Z738" s="2234"/>
      <c r="AA738" s="2234"/>
      <c r="AB738" s="2234"/>
      <c r="AC738" s="2234"/>
      <c r="AD738" s="2234"/>
      <c r="AE738" s="2234"/>
      <c r="AF738" s="2234"/>
      <c r="AG738" s="2234"/>
      <c r="AH738" s="2234"/>
      <c r="AI738" s="2234"/>
      <c r="AJ738" s="2234"/>
      <c r="AK738" s="2234"/>
      <c r="AL738" s="2234"/>
      <c r="AM738" s="2234"/>
      <c r="AN738" s="2234"/>
      <c r="AO738" s="2234"/>
      <c r="AP738" s="2234"/>
      <c r="AQ738" s="2234"/>
      <c r="AR738" s="2234"/>
      <c r="AS738" s="2234"/>
      <c r="AT738" s="2234"/>
      <c r="AU738" s="2234"/>
      <c r="AV738" s="2234"/>
      <c r="AW738" s="2234"/>
      <c r="AX738" s="2234"/>
      <c r="AY738" s="2234"/>
      <c r="AZ738" s="2234"/>
      <c r="BA738" s="2234"/>
      <c r="BB738" s="2234"/>
      <c r="BC738" s="2234"/>
      <c r="BD738" s="2234"/>
      <c r="BE738" s="2234"/>
      <c r="BF738" s="2234"/>
    </row>
    <row r="739" spans="1:58" ht="54.75" customHeight="1">
      <c r="A739" s="2234"/>
      <c r="B739" s="2234"/>
      <c r="C739" s="2234"/>
      <c r="D739" s="2234"/>
      <c r="E739" s="2234"/>
      <c r="F739" s="2234"/>
      <c r="G739" s="2234"/>
      <c r="H739" s="2234"/>
      <c r="I739" s="2234"/>
      <c r="J739" s="2234"/>
      <c r="K739" s="2234"/>
      <c r="L739" s="2234"/>
      <c r="M739" s="2234"/>
      <c r="N739" s="2234"/>
      <c r="O739" s="2234"/>
      <c r="P739" s="2062"/>
      <c r="Q739" s="2234"/>
      <c r="R739" s="2234"/>
      <c r="S739" s="2234"/>
      <c r="T739" s="2234"/>
      <c r="U739" s="2234"/>
      <c r="V739" s="2234"/>
      <c r="W739" s="2234"/>
      <c r="X739" s="2234"/>
      <c r="Y739" s="2234"/>
      <c r="Z739" s="2234"/>
      <c r="AA739" s="2234"/>
      <c r="AB739" s="2234"/>
      <c r="AC739" s="2234"/>
      <c r="AD739" s="2234"/>
      <c r="AE739" s="2234"/>
      <c r="AF739" s="2234"/>
      <c r="AG739" s="2234"/>
      <c r="AH739" s="2234"/>
      <c r="AI739" s="2234"/>
      <c r="AJ739" s="2234"/>
      <c r="AK739" s="2234"/>
      <c r="AL739" s="2234"/>
      <c r="AM739" s="2234"/>
      <c r="AN739" s="2234"/>
      <c r="AO739" s="2234"/>
      <c r="AP739" s="2234"/>
      <c r="AQ739" s="2234"/>
      <c r="AR739" s="2234"/>
      <c r="AS739" s="2234"/>
      <c r="AT739" s="2234"/>
      <c r="AU739" s="2234"/>
      <c r="AV739" s="2234"/>
      <c r="AW739" s="2234"/>
      <c r="AX739" s="2234"/>
      <c r="AY739" s="2234"/>
      <c r="AZ739" s="2234"/>
      <c r="BA739" s="2234"/>
      <c r="BB739" s="2234"/>
      <c r="BC739" s="2234"/>
      <c r="BD739" s="2234"/>
      <c r="BE739" s="2234"/>
      <c r="BF739" s="2234"/>
    </row>
    <row r="740" spans="1:58" ht="54.75" customHeight="1">
      <c r="A740" s="2234"/>
      <c r="B740" s="2234"/>
      <c r="C740" s="2234"/>
      <c r="D740" s="2234"/>
      <c r="E740" s="2234"/>
      <c r="F740" s="2234"/>
      <c r="G740" s="2234"/>
      <c r="H740" s="2234"/>
      <c r="I740" s="2234"/>
      <c r="J740" s="2234"/>
      <c r="K740" s="2234"/>
      <c r="L740" s="2234"/>
      <c r="M740" s="2234"/>
      <c r="N740" s="2234"/>
      <c r="O740" s="2234"/>
      <c r="P740" s="2062"/>
      <c r="Q740" s="2234"/>
      <c r="R740" s="2234"/>
      <c r="S740" s="2234"/>
      <c r="T740" s="2234"/>
      <c r="U740" s="2234"/>
      <c r="V740" s="2234"/>
      <c r="W740" s="2234"/>
      <c r="X740" s="2234"/>
      <c r="Y740" s="2234"/>
      <c r="Z740" s="2234"/>
      <c r="AA740" s="2234"/>
      <c r="AB740" s="2234"/>
      <c r="AC740" s="2234"/>
      <c r="AD740" s="2234"/>
      <c r="AE740" s="2234"/>
      <c r="AF740" s="2234"/>
      <c r="AG740" s="2234"/>
      <c r="AH740" s="2234"/>
      <c r="AI740" s="2234"/>
      <c r="AJ740" s="2234"/>
      <c r="AK740" s="2234"/>
      <c r="AL740" s="2234"/>
      <c r="AM740" s="2234"/>
      <c r="AN740" s="2234"/>
      <c r="AO740" s="2234"/>
      <c r="AP740" s="2234"/>
      <c r="AQ740" s="2234"/>
      <c r="AR740" s="2234"/>
      <c r="AS740" s="2234"/>
      <c r="AT740" s="2234"/>
      <c r="AU740" s="2234"/>
      <c r="AV740" s="2234"/>
      <c r="AW740" s="2234"/>
      <c r="AX740" s="2234"/>
      <c r="AY740" s="2234"/>
      <c r="AZ740" s="2234"/>
      <c r="BA740" s="2234"/>
      <c r="BB740" s="2234"/>
      <c r="BC740" s="2234"/>
      <c r="BD740" s="2234"/>
      <c r="BE740" s="2234"/>
      <c r="BF740" s="2234"/>
    </row>
    <row r="741" spans="1:58" ht="54.75" customHeight="1">
      <c r="A741" s="2234"/>
      <c r="B741" s="2234"/>
      <c r="C741" s="2234"/>
      <c r="D741" s="2234"/>
      <c r="E741" s="2234"/>
      <c r="F741" s="2234"/>
      <c r="G741" s="2234"/>
      <c r="H741" s="2234"/>
      <c r="I741" s="2234"/>
      <c r="J741" s="2234"/>
      <c r="K741" s="2234"/>
      <c r="L741" s="2234"/>
      <c r="M741" s="2234"/>
      <c r="N741" s="2234"/>
      <c r="O741" s="2234"/>
      <c r="P741" s="2062"/>
      <c r="Q741" s="2234"/>
      <c r="R741" s="2234"/>
      <c r="S741" s="2234"/>
      <c r="T741" s="2234"/>
      <c r="U741" s="2234"/>
      <c r="V741" s="2234"/>
      <c r="W741" s="2234"/>
      <c r="X741" s="2234"/>
      <c r="Y741" s="2234"/>
      <c r="Z741" s="2234"/>
      <c r="AA741" s="2234"/>
      <c r="AB741" s="2234"/>
      <c r="AC741" s="2234"/>
      <c r="AD741" s="2234"/>
      <c r="AE741" s="2234"/>
      <c r="AF741" s="2234"/>
      <c r="AG741" s="2234"/>
      <c r="AH741" s="2234"/>
      <c r="AI741" s="2234"/>
      <c r="AJ741" s="2234"/>
      <c r="AK741" s="2234"/>
      <c r="AL741" s="2234"/>
      <c r="AM741" s="2234"/>
      <c r="AN741" s="2234"/>
      <c r="AO741" s="2234"/>
      <c r="AP741" s="2234"/>
      <c r="AQ741" s="2234"/>
      <c r="AR741" s="2234"/>
      <c r="AS741" s="2234"/>
      <c r="AT741" s="2234"/>
      <c r="AU741" s="2234"/>
      <c r="AV741" s="2234"/>
      <c r="AW741" s="2234"/>
      <c r="AX741" s="2234"/>
      <c r="AY741" s="2234"/>
      <c r="AZ741" s="2234"/>
      <c r="BA741" s="2234"/>
      <c r="BB741" s="2234"/>
      <c r="BC741" s="2234"/>
      <c r="BD741" s="2234"/>
      <c r="BE741" s="2234"/>
      <c r="BF741" s="2234"/>
    </row>
    <row r="742" spans="1:58" ht="54.75" customHeight="1">
      <c r="A742" s="2234"/>
      <c r="B742" s="2234"/>
      <c r="C742" s="2234"/>
      <c r="D742" s="2234"/>
      <c r="E742" s="2234"/>
      <c r="F742" s="2234"/>
      <c r="G742" s="2234"/>
      <c r="H742" s="2234"/>
      <c r="I742" s="2234"/>
      <c r="J742" s="2234"/>
      <c r="K742" s="2234"/>
      <c r="L742" s="2234"/>
      <c r="M742" s="2234"/>
      <c r="N742" s="2234"/>
      <c r="O742" s="2234"/>
      <c r="P742" s="2062"/>
      <c r="Q742" s="2234"/>
      <c r="R742" s="2234"/>
      <c r="S742" s="2234"/>
      <c r="T742" s="2234"/>
      <c r="U742" s="2234"/>
      <c r="V742" s="2234"/>
      <c r="W742" s="2234"/>
      <c r="X742" s="2234"/>
      <c r="Y742" s="2234"/>
      <c r="Z742" s="2234"/>
      <c r="AA742" s="2234"/>
      <c r="AB742" s="2234"/>
      <c r="AC742" s="2234"/>
      <c r="AD742" s="2234"/>
      <c r="AE742" s="2234"/>
      <c r="AF742" s="2234"/>
      <c r="AG742" s="2234"/>
      <c r="AH742" s="2234"/>
      <c r="AI742" s="2234"/>
      <c r="AJ742" s="2234"/>
      <c r="AK742" s="2234"/>
      <c r="AL742" s="2234"/>
      <c r="AM742" s="2234"/>
      <c r="AN742" s="2234"/>
      <c r="AO742" s="2234"/>
      <c r="AP742" s="2234"/>
      <c r="AQ742" s="2234"/>
      <c r="AR742" s="2234"/>
      <c r="AS742" s="2234"/>
      <c r="AT742" s="2234"/>
      <c r="AU742" s="2234"/>
      <c r="AV742" s="2234"/>
      <c r="AW742" s="2234"/>
      <c r="AX742" s="2234"/>
      <c r="AY742" s="2234"/>
      <c r="AZ742" s="2234"/>
      <c r="BA742" s="2234"/>
      <c r="BB742" s="2234"/>
      <c r="BC742" s="2234"/>
      <c r="BD742" s="2234"/>
      <c r="BE742" s="2234"/>
      <c r="BF742" s="2234"/>
    </row>
    <row r="743" spans="1:58" ht="54.75" customHeight="1">
      <c r="A743" s="2234"/>
      <c r="B743" s="2234"/>
      <c r="C743" s="2234"/>
      <c r="D743" s="2234"/>
      <c r="E743" s="2234"/>
      <c r="F743" s="2234"/>
      <c r="G743" s="2234"/>
      <c r="H743" s="2234"/>
      <c r="I743" s="2234"/>
      <c r="J743" s="2234"/>
      <c r="K743" s="2234"/>
      <c r="L743" s="2234"/>
      <c r="M743" s="2234"/>
      <c r="N743" s="2234"/>
      <c r="O743" s="2234"/>
      <c r="P743" s="2062"/>
      <c r="Q743" s="2234"/>
      <c r="R743" s="2234"/>
      <c r="S743" s="2234"/>
      <c r="T743" s="2234"/>
      <c r="U743" s="2234"/>
      <c r="V743" s="2234"/>
      <c r="W743" s="2234"/>
      <c r="X743" s="2234"/>
      <c r="Y743" s="2234"/>
      <c r="Z743" s="2234"/>
      <c r="AA743" s="2234"/>
      <c r="AB743" s="2234"/>
      <c r="AC743" s="2234"/>
      <c r="AD743" s="2234"/>
      <c r="AE743" s="2234"/>
      <c r="AF743" s="2234"/>
      <c r="AG743" s="2234"/>
      <c r="AH743" s="2234"/>
      <c r="AI743" s="2234"/>
      <c r="AJ743" s="2234"/>
      <c r="AK743" s="2234"/>
      <c r="AL743" s="2234"/>
      <c r="AM743" s="2234"/>
      <c r="AN743" s="2234"/>
      <c r="AO743" s="2234"/>
      <c r="AP743" s="2234"/>
      <c r="AQ743" s="2234"/>
      <c r="AR743" s="2234"/>
      <c r="AS743" s="2234"/>
      <c r="AT743" s="2234"/>
      <c r="AU743" s="2234"/>
      <c r="AV743" s="2234"/>
      <c r="AW743" s="2234"/>
      <c r="AX743" s="2234"/>
      <c r="AY743" s="2234"/>
      <c r="AZ743" s="2234"/>
      <c r="BA743" s="2234"/>
      <c r="BB743" s="2234"/>
      <c r="BC743" s="2234"/>
      <c r="BD743" s="2234"/>
      <c r="BE743" s="2234"/>
      <c r="BF743" s="2234"/>
    </row>
    <row r="744" spans="1:58" ht="54.75" customHeight="1">
      <c r="A744" s="2234"/>
      <c r="B744" s="2234"/>
      <c r="C744" s="2234"/>
      <c r="D744" s="2234"/>
      <c r="E744" s="2234"/>
      <c r="F744" s="2234"/>
      <c r="G744" s="2234"/>
      <c r="H744" s="2234"/>
      <c r="I744" s="2234"/>
      <c r="J744" s="2234"/>
      <c r="K744" s="2234"/>
      <c r="L744" s="2234"/>
      <c r="M744" s="2234"/>
      <c r="N744" s="2234"/>
      <c r="O744" s="2234"/>
      <c r="P744" s="2062"/>
      <c r="Q744" s="2234"/>
      <c r="R744" s="2234"/>
      <c r="S744" s="2234"/>
      <c r="T744" s="2234"/>
      <c r="U744" s="2234"/>
      <c r="V744" s="2234"/>
      <c r="W744" s="2234"/>
      <c r="X744" s="2234"/>
      <c r="Y744" s="2234"/>
      <c r="Z744" s="2234"/>
      <c r="AA744" s="2234"/>
      <c r="AB744" s="2234"/>
      <c r="AC744" s="2234"/>
      <c r="AD744" s="2234"/>
      <c r="AE744" s="2234"/>
      <c r="AF744" s="2234"/>
      <c r="AG744" s="2234"/>
      <c r="AH744" s="2234"/>
      <c r="AI744" s="2234"/>
      <c r="AJ744" s="2234"/>
      <c r="AK744" s="2234"/>
      <c r="AL744" s="2234"/>
      <c r="AM744" s="2234"/>
      <c r="AN744" s="2234"/>
      <c r="AO744" s="2234"/>
      <c r="AP744" s="2234"/>
      <c r="AQ744" s="2234"/>
      <c r="AR744" s="2234"/>
      <c r="AS744" s="2234"/>
      <c r="AT744" s="2234"/>
      <c r="AU744" s="2234"/>
      <c r="AV744" s="2234"/>
      <c r="AW744" s="2234"/>
      <c r="AX744" s="2234"/>
      <c r="AY744" s="2234"/>
      <c r="AZ744" s="2234"/>
      <c r="BA744" s="2234"/>
      <c r="BB744" s="2234"/>
      <c r="BC744" s="2234"/>
      <c r="BD744" s="2234"/>
      <c r="BE744" s="2234"/>
      <c r="BF744" s="2234"/>
    </row>
    <row r="745" spans="1:58" ht="54.75" customHeight="1">
      <c r="A745" s="2234"/>
      <c r="B745" s="2234"/>
      <c r="C745" s="2234"/>
      <c r="D745" s="2234"/>
      <c r="E745" s="2234"/>
      <c r="F745" s="2234"/>
      <c r="G745" s="2234"/>
      <c r="H745" s="2234"/>
      <c r="I745" s="2234"/>
      <c r="J745" s="2234"/>
      <c r="K745" s="2234"/>
      <c r="L745" s="2234"/>
      <c r="M745" s="2234"/>
      <c r="N745" s="2234"/>
      <c r="O745" s="2234"/>
      <c r="P745" s="2062"/>
      <c r="Q745" s="2234"/>
      <c r="R745" s="2234"/>
      <c r="S745" s="2234"/>
      <c r="T745" s="2234"/>
      <c r="U745" s="2234"/>
      <c r="V745" s="2234"/>
      <c r="W745" s="2234"/>
      <c r="X745" s="2234"/>
      <c r="Y745" s="2234"/>
      <c r="Z745" s="2234"/>
      <c r="AA745" s="2234"/>
      <c r="AB745" s="2234"/>
      <c r="AC745" s="2234"/>
      <c r="AD745" s="2234"/>
      <c r="AE745" s="2234"/>
      <c r="AF745" s="2234"/>
      <c r="AG745" s="2234"/>
      <c r="AH745" s="2234"/>
      <c r="AI745" s="2234"/>
      <c r="AJ745" s="2234"/>
      <c r="AK745" s="2234"/>
      <c r="AL745" s="2234"/>
      <c r="AM745" s="2234"/>
      <c r="AN745" s="2234"/>
      <c r="AO745" s="2234"/>
      <c r="AP745" s="2234"/>
      <c r="AQ745" s="2234"/>
      <c r="AR745" s="2234"/>
      <c r="AS745" s="2234"/>
      <c r="AT745" s="2234"/>
      <c r="AU745" s="2234"/>
      <c r="AV745" s="2234"/>
      <c r="AW745" s="2234"/>
      <c r="AX745" s="2234"/>
      <c r="AY745" s="2234"/>
      <c r="AZ745" s="2234"/>
      <c r="BA745" s="2234"/>
      <c r="BB745" s="2234"/>
      <c r="BC745" s="2234"/>
      <c r="BD745" s="2234"/>
      <c r="BE745" s="2234"/>
      <c r="BF745" s="2234"/>
    </row>
    <row r="746" spans="1:58" ht="54.75" customHeight="1">
      <c r="A746" s="2234"/>
      <c r="B746" s="2234"/>
      <c r="C746" s="2234"/>
      <c r="D746" s="2234"/>
      <c r="E746" s="2234"/>
      <c r="F746" s="2234"/>
      <c r="G746" s="2234"/>
      <c r="H746" s="2234"/>
      <c r="I746" s="2234"/>
      <c r="J746" s="2234"/>
      <c r="K746" s="2234"/>
      <c r="L746" s="2234"/>
      <c r="M746" s="2234"/>
      <c r="N746" s="2234"/>
      <c r="O746" s="2234"/>
      <c r="P746" s="2062"/>
      <c r="Q746" s="2234"/>
      <c r="R746" s="2234"/>
      <c r="S746" s="2234"/>
      <c r="T746" s="2234"/>
      <c r="U746" s="2234"/>
      <c r="V746" s="2234"/>
      <c r="W746" s="2234"/>
      <c r="X746" s="2234"/>
      <c r="Y746" s="2234"/>
      <c r="Z746" s="2234"/>
      <c r="AA746" s="2234"/>
      <c r="AB746" s="2234"/>
      <c r="AC746" s="2234"/>
      <c r="AD746" s="2234"/>
      <c r="AE746" s="2234"/>
      <c r="AF746" s="2234"/>
      <c r="AG746" s="2234"/>
      <c r="AH746" s="2234"/>
      <c r="AI746" s="2234"/>
      <c r="AJ746" s="2234"/>
      <c r="AK746" s="2234"/>
      <c r="AL746" s="2234"/>
      <c r="AM746" s="2234"/>
      <c r="AN746" s="2234"/>
      <c r="AO746" s="2234"/>
      <c r="AP746" s="2234"/>
      <c r="AQ746" s="2234"/>
      <c r="AR746" s="2234"/>
      <c r="AS746" s="2234"/>
      <c r="AT746" s="2234"/>
      <c r="AU746" s="2234"/>
      <c r="AV746" s="2234"/>
      <c r="AW746" s="2234"/>
      <c r="AX746" s="2234"/>
      <c r="AY746" s="2234"/>
      <c r="AZ746" s="2234"/>
      <c r="BA746" s="2234"/>
      <c r="BB746" s="2234"/>
      <c r="BC746" s="2234"/>
      <c r="BD746" s="2234"/>
      <c r="BE746" s="2234"/>
      <c r="BF746" s="2234"/>
    </row>
    <row r="747" spans="1:58" ht="54.75" customHeight="1">
      <c r="A747" s="2234"/>
      <c r="B747" s="2234"/>
      <c r="C747" s="2234"/>
      <c r="D747" s="2234"/>
      <c r="E747" s="2234"/>
      <c r="F747" s="2234"/>
      <c r="G747" s="2234"/>
      <c r="H747" s="2234"/>
      <c r="I747" s="2234"/>
      <c r="J747" s="2234"/>
      <c r="K747" s="2234"/>
      <c r="L747" s="2234"/>
      <c r="M747" s="2234"/>
      <c r="N747" s="2234"/>
      <c r="O747" s="2234"/>
      <c r="P747" s="2062"/>
      <c r="Q747" s="2234"/>
      <c r="R747" s="2234"/>
      <c r="S747" s="2234"/>
      <c r="T747" s="2234"/>
      <c r="U747" s="2234"/>
      <c r="V747" s="2234"/>
      <c r="W747" s="2234"/>
      <c r="X747" s="2234"/>
      <c r="Y747" s="2234"/>
      <c r="Z747" s="2234"/>
      <c r="AA747" s="2234"/>
      <c r="AB747" s="2234"/>
      <c r="AC747" s="2234"/>
      <c r="AD747" s="2234"/>
      <c r="AE747" s="2234"/>
      <c r="AF747" s="2234"/>
      <c r="AG747" s="2234"/>
      <c r="AH747" s="2234"/>
      <c r="AI747" s="2234"/>
      <c r="AJ747" s="2234"/>
      <c r="AK747" s="2234"/>
      <c r="AL747" s="2234"/>
      <c r="AM747" s="2234"/>
      <c r="AN747" s="2234"/>
      <c r="AO747" s="2234"/>
      <c r="AP747" s="2234"/>
      <c r="AQ747" s="2234"/>
      <c r="AR747" s="2234"/>
      <c r="AS747" s="2234"/>
      <c r="AT747" s="2234"/>
      <c r="AU747" s="2234"/>
      <c r="AV747" s="2234"/>
      <c r="AW747" s="2234"/>
      <c r="AX747" s="2234"/>
      <c r="AY747" s="2234"/>
      <c r="AZ747" s="2234"/>
      <c r="BA747" s="2234"/>
      <c r="BB747" s="2234"/>
      <c r="BC747" s="2234"/>
      <c r="BD747" s="2234"/>
      <c r="BE747" s="2234"/>
      <c r="BF747" s="2234"/>
    </row>
    <row r="748" spans="1:58" ht="54.75" customHeight="1">
      <c r="A748" s="2234"/>
      <c r="B748" s="2234"/>
      <c r="C748" s="2234"/>
      <c r="D748" s="2234"/>
      <c r="E748" s="2234"/>
      <c r="F748" s="2234"/>
      <c r="G748" s="2234"/>
      <c r="H748" s="2234"/>
      <c r="I748" s="2234"/>
      <c r="J748" s="2234"/>
      <c r="K748" s="2234"/>
      <c r="L748" s="2234"/>
      <c r="M748" s="2234"/>
      <c r="N748" s="2234"/>
      <c r="O748" s="2234"/>
      <c r="P748" s="2062"/>
      <c r="Q748" s="2234"/>
      <c r="R748" s="2234"/>
      <c r="S748" s="2234"/>
      <c r="T748" s="2234"/>
      <c r="U748" s="2234"/>
      <c r="V748" s="2234"/>
      <c r="W748" s="2234"/>
      <c r="X748" s="2234"/>
      <c r="Y748" s="2234"/>
      <c r="Z748" s="2234"/>
      <c r="AA748" s="2234"/>
      <c r="AB748" s="2234"/>
      <c r="AC748" s="2234"/>
      <c r="AD748" s="2234"/>
      <c r="AE748" s="2234"/>
      <c r="AF748" s="2234"/>
      <c r="AG748" s="2234"/>
      <c r="AH748" s="2234"/>
      <c r="AI748" s="2234"/>
      <c r="AJ748" s="2234"/>
      <c r="AK748" s="2234"/>
      <c r="AL748" s="2234"/>
      <c r="AM748" s="2234"/>
      <c r="AN748" s="2234"/>
      <c r="AO748" s="2234"/>
      <c r="AP748" s="2234"/>
      <c r="AQ748" s="2234"/>
      <c r="AR748" s="2234"/>
      <c r="AS748" s="2234"/>
      <c r="AT748" s="2234"/>
      <c r="AU748" s="2234"/>
      <c r="AV748" s="2234"/>
      <c r="AW748" s="2234"/>
      <c r="AX748" s="2234"/>
      <c r="AY748" s="2234"/>
      <c r="AZ748" s="2234"/>
      <c r="BA748" s="2234"/>
      <c r="BB748" s="2234"/>
      <c r="BC748" s="2234"/>
      <c r="BD748" s="2234"/>
      <c r="BE748" s="2234"/>
      <c r="BF748" s="2234"/>
    </row>
    <row r="749" spans="1:58" ht="54.75" customHeight="1">
      <c r="A749" s="2234"/>
      <c r="B749" s="2234"/>
      <c r="C749" s="2234"/>
      <c r="D749" s="2234"/>
      <c r="E749" s="2234"/>
      <c r="F749" s="2234"/>
      <c r="G749" s="2234"/>
      <c r="H749" s="2234"/>
      <c r="I749" s="2234"/>
      <c r="J749" s="2234"/>
      <c r="K749" s="2234"/>
      <c r="L749" s="2234"/>
      <c r="M749" s="2234"/>
      <c r="N749" s="2234"/>
      <c r="O749" s="2234"/>
      <c r="P749" s="2062"/>
      <c r="Q749" s="2234"/>
      <c r="R749" s="2234"/>
      <c r="S749" s="2234"/>
      <c r="T749" s="2234"/>
      <c r="U749" s="2234"/>
      <c r="V749" s="2234"/>
      <c r="W749" s="2234"/>
      <c r="X749" s="2234"/>
      <c r="Y749" s="2234"/>
      <c r="Z749" s="2234"/>
      <c r="AA749" s="2234"/>
      <c r="AB749" s="2234"/>
      <c r="AC749" s="2234"/>
      <c r="AD749" s="2234"/>
      <c r="AE749" s="2234"/>
      <c r="AF749" s="2234"/>
      <c r="AG749" s="2234"/>
      <c r="AH749" s="2234"/>
      <c r="AI749" s="2234"/>
      <c r="AJ749" s="2234"/>
      <c r="AK749" s="2234"/>
      <c r="AL749" s="2234"/>
      <c r="AM749" s="2234"/>
      <c r="AN749" s="2234"/>
      <c r="AO749" s="2234"/>
      <c r="AP749" s="2234"/>
      <c r="AQ749" s="2234"/>
      <c r="AR749" s="2234"/>
      <c r="AS749" s="2234"/>
      <c r="AT749" s="2234"/>
      <c r="AU749" s="2234"/>
      <c r="AV749" s="2234"/>
      <c r="AW749" s="2234"/>
      <c r="AX749" s="2234"/>
      <c r="AY749" s="2234"/>
      <c r="AZ749" s="2234"/>
      <c r="BA749" s="2234"/>
      <c r="BB749" s="2234"/>
      <c r="BC749" s="2234"/>
      <c r="BD749" s="2234"/>
      <c r="BE749" s="2234"/>
      <c r="BF749" s="2234"/>
    </row>
    <row r="750" spans="1:58" ht="54.75" customHeight="1">
      <c r="A750" s="2234"/>
      <c r="B750" s="2234"/>
      <c r="C750" s="2234"/>
      <c r="D750" s="2234"/>
      <c r="E750" s="2234"/>
      <c r="F750" s="2234"/>
      <c r="G750" s="2234"/>
      <c r="H750" s="2234"/>
      <c r="I750" s="2234"/>
      <c r="J750" s="2234"/>
      <c r="K750" s="2234"/>
      <c r="L750" s="2234"/>
      <c r="M750" s="2234"/>
      <c r="N750" s="2234"/>
      <c r="O750" s="2234"/>
      <c r="P750" s="2062"/>
      <c r="Q750" s="2234"/>
      <c r="R750" s="2234"/>
      <c r="S750" s="2234"/>
      <c r="T750" s="2234"/>
      <c r="U750" s="2234"/>
      <c r="V750" s="2234"/>
      <c r="W750" s="2234"/>
      <c r="X750" s="2234"/>
      <c r="Y750" s="2234"/>
      <c r="Z750" s="2234"/>
      <c r="AA750" s="2234"/>
      <c r="AB750" s="2234"/>
      <c r="AC750" s="2234"/>
      <c r="AD750" s="2234"/>
      <c r="AE750" s="2234"/>
      <c r="AF750" s="2234"/>
      <c r="AG750" s="2234"/>
      <c r="AH750" s="2234"/>
      <c r="AI750" s="2234"/>
      <c r="AJ750" s="2234"/>
      <c r="AK750" s="2234"/>
      <c r="AL750" s="2234"/>
      <c r="AM750" s="2234"/>
      <c r="AN750" s="2234"/>
      <c r="AO750" s="2234"/>
      <c r="AP750" s="2234"/>
      <c r="AQ750" s="2234"/>
      <c r="AR750" s="2234"/>
      <c r="AS750" s="2234"/>
      <c r="AT750" s="2234"/>
      <c r="AU750" s="2234"/>
      <c r="AV750" s="2234"/>
      <c r="AW750" s="2234"/>
      <c r="AX750" s="2234"/>
      <c r="AY750" s="2234"/>
      <c r="AZ750" s="2234"/>
      <c r="BA750" s="2234"/>
      <c r="BB750" s="2234"/>
      <c r="BC750" s="2234"/>
      <c r="BD750" s="2234"/>
      <c r="BE750" s="2234"/>
      <c r="BF750" s="2234"/>
    </row>
    <row r="751" spans="1:58" ht="54.75" customHeight="1">
      <c r="A751" s="2234"/>
      <c r="B751" s="2234"/>
      <c r="C751" s="2234"/>
      <c r="D751" s="2234"/>
      <c r="E751" s="2234"/>
      <c r="F751" s="2234"/>
      <c r="G751" s="2234"/>
      <c r="H751" s="2234"/>
      <c r="I751" s="2234"/>
      <c r="J751" s="2234"/>
      <c r="K751" s="2234"/>
      <c r="L751" s="2234"/>
      <c r="M751" s="2234"/>
      <c r="N751" s="2234"/>
      <c r="O751" s="2234"/>
      <c r="P751" s="2062"/>
      <c r="Q751" s="2234"/>
      <c r="R751" s="2234"/>
      <c r="S751" s="2234"/>
      <c r="T751" s="2234"/>
      <c r="U751" s="2234"/>
      <c r="V751" s="2234"/>
      <c r="W751" s="2234"/>
      <c r="X751" s="2234"/>
      <c r="Y751" s="2234"/>
      <c r="Z751" s="2234"/>
      <c r="AA751" s="2234"/>
      <c r="AB751" s="2234"/>
      <c r="AC751" s="2234"/>
      <c r="AD751" s="2234"/>
      <c r="AE751" s="2234"/>
      <c r="AF751" s="2234"/>
      <c r="AG751" s="2234"/>
      <c r="AH751" s="2234"/>
      <c r="AI751" s="2234"/>
      <c r="AJ751" s="2234"/>
      <c r="AK751" s="2234"/>
      <c r="AL751" s="2234"/>
      <c r="AM751" s="2234"/>
      <c r="AN751" s="2234"/>
      <c r="AO751" s="2234"/>
      <c r="AP751" s="2234"/>
      <c r="AQ751" s="2234"/>
      <c r="AR751" s="2234"/>
      <c r="AS751" s="2234"/>
      <c r="AT751" s="2234"/>
      <c r="AU751" s="2234"/>
      <c r="AV751" s="2234"/>
      <c r="AW751" s="2234"/>
      <c r="AX751" s="2234"/>
      <c r="AY751" s="2234"/>
      <c r="AZ751" s="2234"/>
      <c r="BA751" s="2234"/>
      <c r="BB751" s="2234"/>
      <c r="BC751" s="2234"/>
      <c r="BD751" s="2234"/>
      <c r="BE751" s="2234"/>
      <c r="BF751" s="2234"/>
    </row>
    <row r="752" spans="1:58" ht="54.75" customHeight="1">
      <c r="A752" s="2234"/>
      <c r="B752" s="2234"/>
      <c r="C752" s="2234"/>
      <c r="D752" s="2234"/>
      <c r="E752" s="2234"/>
      <c r="F752" s="2234"/>
      <c r="G752" s="2234"/>
      <c r="H752" s="2234"/>
      <c r="I752" s="2234"/>
      <c r="J752" s="2234"/>
      <c r="K752" s="2234"/>
      <c r="L752" s="2234"/>
      <c r="M752" s="2234"/>
      <c r="N752" s="2234"/>
      <c r="O752" s="2234"/>
      <c r="P752" s="2062"/>
      <c r="Q752" s="2234"/>
      <c r="R752" s="2234"/>
      <c r="S752" s="2234"/>
      <c r="T752" s="2234"/>
      <c r="U752" s="2234"/>
      <c r="V752" s="2234"/>
      <c r="W752" s="2234"/>
      <c r="X752" s="2234"/>
      <c r="Y752" s="2234"/>
      <c r="Z752" s="2234"/>
      <c r="AA752" s="2234"/>
      <c r="AB752" s="2234"/>
      <c r="AC752" s="2234"/>
      <c r="AD752" s="2234"/>
      <c r="AE752" s="2234"/>
      <c r="AF752" s="2234"/>
      <c r="AG752" s="2234"/>
      <c r="AH752" s="2234"/>
      <c r="AI752" s="2234"/>
      <c r="AJ752" s="2234"/>
      <c r="AK752" s="2234"/>
      <c r="AL752" s="2234"/>
      <c r="AM752" s="2234"/>
      <c r="AN752" s="2234"/>
      <c r="AO752" s="2234"/>
      <c r="AP752" s="2234"/>
      <c r="AQ752" s="2234"/>
      <c r="AR752" s="2234"/>
      <c r="AS752" s="2234"/>
      <c r="AT752" s="2234"/>
      <c r="AU752" s="2234"/>
      <c r="AV752" s="2234"/>
      <c r="AW752" s="2234"/>
      <c r="AX752" s="2234"/>
      <c r="AY752" s="2234"/>
      <c r="AZ752" s="2234"/>
      <c r="BA752" s="2234"/>
      <c r="BB752" s="2234"/>
      <c r="BC752" s="2234"/>
      <c r="BD752" s="2234"/>
      <c r="BE752" s="2234"/>
      <c r="BF752" s="2234"/>
    </row>
    <row r="753" spans="1:58" ht="54.75" customHeight="1">
      <c r="A753" s="2234"/>
      <c r="B753" s="2234"/>
      <c r="C753" s="2234"/>
      <c r="D753" s="2234"/>
      <c r="E753" s="2234"/>
      <c r="F753" s="2234"/>
      <c r="G753" s="2234"/>
      <c r="H753" s="2234"/>
      <c r="I753" s="2234"/>
      <c r="J753" s="2234"/>
      <c r="K753" s="2234"/>
      <c r="L753" s="2234"/>
      <c r="M753" s="2234"/>
      <c r="N753" s="2234"/>
      <c r="O753" s="2234"/>
      <c r="P753" s="2062"/>
      <c r="Q753" s="2234"/>
      <c r="R753" s="2234"/>
      <c r="S753" s="2234"/>
      <c r="T753" s="2234"/>
      <c r="U753" s="2234"/>
      <c r="V753" s="2234"/>
      <c r="W753" s="2234"/>
      <c r="X753" s="2234"/>
      <c r="Y753" s="2234"/>
      <c r="Z753" s="2234"/>
      <c r="AA753" s="2234"/>
      <c r="AB753" s="2234"/>
      <c r="AC753" s="2234"/>
      <c r="AD753" s="2234"/>
      <c r="AE753" s="2234"/>
      <c r="AF753" s="2234"/>
      <c r="AG753" s="2234"/>
      <c r="AH753" s="2234"/>
      <c r="AI753" s="2234"/>
      <c r="AJ753" s="2234"/>
      <c r="AK753" s="2234"/>
      <c r="AL753" s="2234"/>
      <c r="AM753" s="2234"/>
      <c r="AN753" s="2234"/>
      <c r="AO753" s="2234"/>
      <c r="AP753" s="2234"/>
      <c r="AQ753" s="2234"/>
      <c r="AR753" s="2234"/>
      <c r="AS753" s="2234"/>
      <c r="AT753" s="2234"/>
      <c r="AU753" s="2234"/>
      <c r="AV753" s="2234"/>
      <c r="AW753" s="2234"/>
      <c r="AX753" s="2234"/>
      <c r="AY753" s="2234"/>
      <c r="AZ753" s="2234"/>
      <c r="BA753" s="2234"/>
      <c r="BB753" s="2234"/>
      <c r="BC753" s="2234"/>
      <c r="BD753" s="2234"/>
      <c r="BE753" s="2234"/>
      <c r="BF753" s="2234"/>
    </row>
    <row r="754" spans="1:58" ht="54.75" customHeight="1">
      <c r="A754" s="2234"/>
      <c r="B754" s="2234"/>
      <c r="C754" s="2234"/>
      <c r="D754" s="2234"/>
      <c r="E754" s="2234"/>
      <c r="F754" s="2234"/>
      <c r="G754" s="2234"/>
      <c r="H754" s="2234"/>
      <c r="I754" s="2234"/>
      <c r="J754" s="2234"/>
      <c r="K754" s="2234"/>
      <c r="L754" s="2234"/>
      <c r="M754" s="2234"/>
      <c r="N754" s="2234"/>
      <c r="O754" s="2234"/>
      <c r="P754" s="2062"/>
      <c r="Q754" s="2234"/>
      <c r="R754" s="2234"/>
      <c r="S754" s="2234"/>
      <c r="T754" s="2234"/>
      <c r="U754" s="2234"/>
      <c r="V754" s="2234"/>
      <c r="W754" s="2234"/>
      <c r="X754" s="2234"/>
      <c r="Y754" s="2234"/>
      <c r="Z754" s="2234"/>
      <c r="AA754" s="2234"/>
      <c r="AB754" s="2234"/>
      <c r="AC754" s="2234"/>
      <c r="AD754" s="2234"/>
      <c r="AE754" s="2234"/>
      <c r="AF754" s="2234"/>
      <c r="AG754" s="2234"/>
      <c r="AH754" s="2234"/>
      <c r="AI754" s="2234"/>
      <c r="AJ754" s="2234"/>
      <c r="AK754" s="2234"/>
      <c r="AL754" s="2234"/>
      <c r="AM754" s="2234"/>
      <c r="AN754" s="2234"/>
      <c r="AO754" s="2234"/>
      <c r="AP754" s="2234"/>
      <c r="AQ754" s="2234"/>
      <c r="AR754" s="2234"/>
      <c r="AS754" s="2234"/>
      <c r="AT754" s="2234"/>
      <c r="AU754" s="2234"/>
      <c r="AV754" s="2234"/>
      <c r="AW754" s="2234"/>
      <c r="AX754" s="2234"/>
      <c r="AY754" s="2234"/>
      <c r="AZ754" s="2234"/>
      <c r="BA754" s="2234"/>
      <c r="BB754" s="2234"/>
      <c r="BC754" s="2234"/>
      <c r="BD754" s="2234"/>
      <c r="BE754" s="2234"/>
      <c r="BF754" s="2234"/>
    </row>
    <row r="755" spans="1:58" ht="54.75" customHeight="1">
      <c r="A755" s="2234"/>
      <c r="B755" s="2234"/>
      <c r="C755" s="2234"/>
      <c r="D755" s="2234"/>
      <c r="E755" s="2234"/>
      <c r="F755" s="2234"/>
      <c r="G755" s="2234"/>
      <c r="H755" s="2234"/>
      <c r="I755" s="2234"/>
      <c r="J755" s="2234"/>
      <c r="K755" s="2234"/>
      <c r="L755" s="2234"/>
      <c r="M755" s="2234"/>
      <c r="N755" s="2234"/>
      <c r="O755" s="2234"/>
      <c r="P755" s="2062"/>
      <c r="Q755" s="2234"/>
      <c r="R755" s="2234"/>
      <c r="S755" s="2234"/>
      <c r="T755" s="2234"/>
      <c r="U755" s="2234"/>
      <c r="V755" s="2234"/>
      <c r="W755" s="2234"/>
      <c r="X755" s="2234"/>
      <c r="Y755" s="2234"/>
      <c r="Z755" s="2234"/>
      <c r="AA755" s="2234"/>
      <c r="AB755" s="2234"/>
      <c r="AC755" s="2234"/>
      <c r="AD755" s="2234"/>
      <c r="AE755" s="2234"/>
      <c r="AF755" s="2234"/>
      <c r="AG755" s="2234"/>
      <c r="AH755" s="2234"/>
      <c r="AI755" s="2234"/>
      <c r="AJ755" s="2234"/>
      <c r="AK755" s="2234"/>
      <c r="AL755" s="2234"/>
      <c r="AM755" s="2234"/>
      <c r="AN755" s="2234"/>
      <c r="AO755" s="2234"/>
      <c r="AP755" s="2234"/>
      <c r="AQ755" s="2234"/>
      <c r="AR755" s="2234"/>
      <c r="AS755" s="2234"/>
      <c r="AT755" s="2234"/>
      <c r="AU755" s="2234"/>
      <c r="AV755" s="2234"/>
      <c r="AW755" s="2234"/>
      <c r="AX755" s="2234"/>
      <c r="AY755" s="2234"/>
      <c r="AZ755" s="2234"/>
      <c r="BA755" s="2234"/>
      <c r="BB755" s="2234"/>
      <c r="BC755" s="2234"/>
      <c r="BD755" s="2234"/>
      <c r="BE755" s="2234"/>
      <c r="BF755" s="2234"/>
    </row>
    <row r="756" spans="1:58" ht="54.75" customHeight="1">
      <c r="A756" s="2234"/>
      <c r="B756" s="2234"/>
      <c r="C756" s="2234"/>
      <c r="D756" s="2234"/>
      <c r="E756" s="2234"/>
      <c r="F756" s="2234"/>
      <c r="G756" s="2234"/>
      <c r="H756" s="2234"/>
      <c r="I756" s="2234"/>
      <c r="J756" s="2234"/>
      <c r="K756" s="2234"/>
      <c r="L756" s="2234"/>
      <c r="M756" s="2234"/>
      <c r="N756" s="2234"/>
      <c r="O756" s="2234"/>
      <c r="P756" s="2062"/>
      <c r="Q756" s="2234"/>
      <c r="R756" s="2234"/>
      <c r="S756" s="2234"/>
      <c r="T756" s="2234"/>
      <c r="U756" s="2234"/>
      <c r="V756" s="2234"/>
      <c r="W756" s="2234"/>
      <c r="X756" s="2234"/>
      <c r="Y756" s="2234"/>
      <c r="Z756" s="2234"/>
      <c r="AA756" s="2234"/>
      <c r="AB756" s="2234"/>
      <c r="AC756" s="2234"/>
      <c r="AD756" s="2234"/>
      <c r="AE756" s="2234"/>
      <c r="AF756" s="2234"/>
      <c r="AG756" s="2234"/>
      <c r="AH756" s="2234"/>
      <c r="AI756" s="2234"/>
      <c r="AJ756" s="2234"/>
      <c r="AK756" s="2234"/>
      <c r="AL756" s="2234"/>
      <c r="AM756" s="2234"/>
      <c r="AN756" s="2234"/>
      <c r="AO756" s="2234"/>
      <c r="AP756" s="2234"/>
      <c r="AQ756" s="2234"/>
      <c r="AR756" s="2234"/>
      <c r="AS756" s="2234"/>
      <c r="AT756" s="2234"/>
      <c r="AU756" s="2234"/>
      <c r="AV756" s="2234"/>
      <c r="AW756" s="2234"/>
      <c r="AX756" s="2234"/>
      <c r="AY756" s="2234"/>
      <c r="AZ756" s="2234"/>
      <c r="BA756" s="2234"/>
      <c r="BB756" s="2234"/>
      <c r="BC756" s="2234"/>
      <c r="BD756" s="2234"/>
      <c r="BE756" s="2234"/>
      <c r="BF756" s="2234"/>
    </row>
    <row r="757" spans="1:58" ht="54.75" customHeight="1">
      <c r="A757" s="2234"/>
      <c r="B757" s="2234"/>
      <c r="C757" s="2234"/>
      <c r="D757" s="2234"/>
      <c r="E757" s="2234"/>
      <c r="F757" s="2234"/>
      <c r="G757" s="2234"/>
      <c r="H757" s="2234"/>
      <c r="I757" s="2234"/>
      <c r="J757" s="2234"/>
      <c r="K757" s="2234"/>
      <c r="L757" s="2234"/>
      <c r="M757" s="2234"/>
      <c r="N757" s="2234"/>
      <c r="O757" s="2234"/>
      <c r="P757" s="2062"/>
      <c r="Q757" s="2234"/>
      <c r="R757" s="2234"/>
      <c r="S757" s="2234"/>
      <c r="T757" s="2234"/>
      <c r="U757" s="2234"/>
      <c r="V757" s="2234"/>
      <c r="W757" s="2234"/>
      <c r="X757" s="2234"/>
      <c r="Y757" s="2234"/>
      <c r="Z757" s="2234"/>
      <c r="AA757" s="2234"/>
      <c r="AB757" s="2234"/>
      <c r="AC757" s="2234"/>
      <c r="AD757" s="2234"/>
      <c r="AE757" s="2234"/>
      <c r="AF757" s="2234"/>
      <c r="AG757" s="2234"/>
      <c r="AH757" s="2234"/>
      <c r="AI757" s="2234"/>
      <c r="AJ757" s="2234"/>
      <c r="AK757" s="2234"/>
      <c r="AL757" s="2234"/>
      <c r="AM757" s="2234"/>
      <c r="AN757" s="2234"/>
      <c r="AO757" s="2234"/>
      <c r="AP757" s="2234"/>
      <c r="AQ757" s="2234"/>
      <c r="AR757" s="2234"/>
      <c r="AS757" s="2234"/>
      <c r="AT757" s="2234"/>
      <c r="AU757" s="2234"/>
      <c r="AV757" s="2234"/>
      <c r="AW757" s="2234"/>
      <c r="AX757" s="2234"/>
      <c r="AY757" s="2234"/>
      <c r="AZ757" s="2234"/>
      <c r="BA757" s="2234"/>
      <c r="BB757" s="2234"/>
      <c r="BC757" s="2234"/>
      <c r="BD757" s="2234"/>
      <c r="BE757" s="2234"/>
      <c r="BF757" s="2234"/>
    </row>
    <row r="758" spans="1:58" ht="54.75" customHeight="1">
      <c r="A758" s="2234"/>
      <c r="B758" s="2234"/>
      <c r="C758" s="2234"/>
      <c r="D758" s="2234"/>
      <c r="E758" s="2234"/>
      <c r="F758" s="2234"/>
      <c r="G758" s="2234"/>
      <c r="H758" s="2234"/>
      <c r="I758" s="2234"/>
      <c r="J758" s="2234"/>
      <c r="K758" s="2234"/>
      <c r="L758" s="2234"/>
      <c r="M758" s="2234"/>
      <c r="N758" s="2234"/>
      <c r="O758" s="2234"/>
      <c r="P758" s="2062"/>
      <c r="Q758" s="2234"/>
      <c r="R758" s="2234"/>
      <c r="S758" s="2234"/>
      <c r="T758" s="2234"/>
      <c r="U758" s="2234"/>
      <c r="V758" s="2234"/>
      <c r="W758" s="2234"/>
      <c r="X758" s="2234"/>
      <c r="Y758" s="2234"/>
      <c r="Z758" s="2234"/>
      <c r="AA758" s="2234"/>
      <c r="AB758" s="2234"/>
      <c r="AC758" s="2234"/>
      <c r="AD758" s="2234"/>
      <c r="AE758" s="2234"/>
      <c r="AF758" s="2234"/>
      <c r="AG758" s="2234"/>
      <c r="AH758" s="2234"/>
      <c r="AI758" s="2234"/>
      <c r="AJ758" s="2234"/>
      <c r="AK758" s="2234"/>
      <c r="AL758" s="2234"/>
      <c r="AM758" s="2234"/>
      <c r="AN758" s="2234"/>
      <c r="AO758" s="2234"/>
      <c r="AP758" s="2234"/>
      <c r="AQ758" s="2234"/>
      <c r="AR758" s="2234"/>
      <c r="AS758" s="2234"/>
      <c r="AT758" s="2234"/>
      <c r="AU758" s="2234"/>
      <c r="AV758" s="2234"/>
      <c r="AW758" s="2234"/>
      <c r="AX758" s="2234"/>
      <c r="AY758" s="2234"/>
      <c r="AZ758" s="2234"/>
      <c r="BA758" s="2234"/>
      <c r="BB758" s="2234"/>
      <c r="BC758" s="2234"/>
      <c r="BD758" s="2234"/>
      <c r="BE758" s="2234"/>
      <c r="BF758" s="2234"/>
    </row>
    <row r="759" spans="1:58" ht="54.75" customHeight="1">
      <c r="A759" s="2234"/>
      <c r="B759" s="2234"/>
      <c r="C759" s="2234"/>
      <c r="D759" s="2234"/>
      <c r="E759" s="2234"/>
      <c r="F759" s="2234"/>
      <c r="G759" s="2234"/>
      <c r="H759" s="2234"/>
      <c r="I759" s="2234"/>
      <c r="J759" s="2234"/>
      <c r="K759" s="2234"/>
      <c r="L759" s="2234"/>
      <c r="M759" s="2234"/>
      <c r="N759" s="2234"/>
      <c r="O759" s="2234"/>
      <c r="P759" s="2062"/>
      <c r="Q759" s="2234"/>
      <c r="R759" s="2234"/>
      <c r="S759" s="2234"/>
      <c r="T759" s="2234"/>
      <c r="U759" s="2234"/>
      <c r="V759" s="2234"/>
      <c r="W759" s="2234"/>
      <c r="X759" s="2234"/>
      <c r="Y759" s="2234"/>
      <c r="Z759" s="2234"/>
      <c r="AA759" s="2234"/>
      <c r="AB759" s="2234"/>
      <c r="AC759" s="2234"/>
      <c r="AD759" s="2234"/>
      <c r="AE759" s="2234"/>
      <c r="AF759" s="2234"/>
      <c r="AG759" s="2234"/>
      <c r="AH759" s="2234"/>
      <c r="AI759" s="2234"/>
      <c r="AJ759" s="2234"/>
      <c r="AK759" s="2234"/>
      <c r="AL759" s="2234"/>
      <c r="AM759" s="2234"/>
      <c r="AN759" s="2234"/>
      <c r="AO759" s="2234"/>
      <c r="AP759" s="2234"/>
      <c r="AQ759" s="2234"/>
      <c r="AR759" s="2234"/>
      <c r="AS759" s="2234"/>
      <c r="AT759" s="2234"/>
      <c r="AU759" s="2234"/>
      <c r="AV759" s="2234"/>
      <c r="AW759" s="2234"/>
      <c r="AX759" s="2234"/>
      <c r="AY759" s="2234"/>
      <c r="AZ759" s="2234"/>
      <c r="BA759" s="2234"/>
      <c r="BB759" s="2234"/>
      <c r="BC759" s="2234"/>
      <c r="BD759" s="2234"/>
      <c r="BE759" s="2234"/>
      <c r="BF759" s="2234"/>
    </row>
    <row r="760" spans="1:58" ht="54.75" customHeight="1">
      <c r="A760" s="2234"/>
      <c r="B760" s="2234"/>
      <c r="C760" s="2234"/>
      <c r="D760" s="2234"/>
      <c r="E760" s="2234"/>
      <c r="F760" s="2234"/>
      <c r="G760" s="2234"/>
      <c r="H760" s="2234"/>
      <c r="I760" s="2234"/>
      <c r="J760" s="2234"/>
      <c r="K760" s="2234"/>
      <c r="L760" s="2234"/>
      <c r="M760" s="2234"/>
      <c r="N760" s="2234"/>
      <c r="O760" s="2234"/>
      <c r="P760" s="2062"/>
      <c r="Q760" s="2234"/>
      <c r="R760" s="2234"/>
      <c r="S760" s="2234"/>
      <c r="T760" s="2234"/>
      <c r="U760" s="2234"/>
      <c r="V760" s="2234"/>
      <c r="W760" s="2234"/>
      <c r="X760" s="2234"/>
      <c r="Y760" s="2234"/>
      <c r="Z760" s="2234"/>
      <c r="AA760" s="2234"/>
      <c r="AB760" s="2234"/>
      <c r="AC760" s="2234"/>
      <c r="AD760" s="2234"/>
      <c r="AE760" s="2234"/>
      <c r="AF760" s="2234"/>
      <c r="AG760" s="2234"/>
      <c r="AH760" s="2234"/>
      <c r="AI760" s="2234"/>
      <c r="AJ760" s="2234"/>
      <c r="AK760" s="2234"/>
      <c r="AL760" s="2234"/>
      <c r="AM760" s="2234"/>
      <c r="AN760" s="2234"/>
      <c r="AO760" s="2234"/>
      <c r="AP760" s="2234"/>
      <c r="AQ760" s="2234"/>
      <c r="AR760" s="2234"/>
      <c r="AS760" s="2234"/>
      <c r="AT760" s="2234"/>
      <c r="AU760" s="2234"/>
      <c r="AV760" s="2234"/>
      <c r="AW760" s="2234"/>
      <c r="AX760" s="2234"/>
      <c r="AY760" s="2234"/>
      <c r="AZ760" s="2234"/>
      <c r="BA760" s="2234"/>
      <c r="BB760" s="2234"/>
      <c r="BC760" s="2234"/>
      <c r="BD760" s="2234"/>
      <c r="BE760" s="2234"/>
      <c r="BF760" s="2234"/>
    </row>
    <row r="761" spans="1:58" ht="54.75" customHeight="1">
      <c r="A761" s="2234"/>
      <c r="B761" s="2234"/>
      <c r="C761" s="2234"/>
      <c r="D761" s="2234"/>
      <c r="E761" s="2234"/>
      <c r="F761" s="2234"/>
      <c r="G761" s="2234"/>
      <c r="H761" s="2234"/>
      <c r="I761" s="2234"/>
      <c r="J761" s="2234"/>
      <c r="K761" s="2234"/>
      <c r="L761" s="2234"/>
      <c r="M761" s="2234"/>
      <c r="N761" s="2234"/>
      <c r="O761" s="2234"/>
      <c r="P761" s="2062"/>
      <c r="Q761" s="2234"/>
      <c r="R761" s="2234"/>
      <c r="S761" s="2234"/>
      <c r="T761" s="2234"/>
      <c r="U761" s="2234"/>
      <c r="V761" s="2234"/>
      <c r="W761" s="2234"/>
      <c r="X761" s="2234"/>
      <c r="Y761" s="2234"/>
      <c r="Z761" s="2234"/>
      <c r="AA761" s="2234"/>
      <c r="AB761" s="2234"/>
      <c r="AC761" s="2234"/>
      <c r="AD761" s="2234"/>
      <c r="AE761" s="2234"/>
      <c r="AF761" s="2234"/>
      <c r="AG761" s="2234"/>
      <c r="AH761" s="2234"/>
      <c r="AI761" s="2234"/>
      <c r="AJ761" s="2234"/>
      <c r="AK761" s="2234"/>
      <c r="AL761" s="2234"/>
      <c r="AM761" s="2234"/>
      <c r="AN761" s="2234"/>
      <c r="AO761" s="2234"/>
      <c r="AP761" s="2234"/>
      <c r="AQ761" s="2234"/>
      <c r="AR761" s="2234"/>
      <c r="AS761" s="2234"/>
      <c r="AT761" s="2234"/>
      <c r="AU761" s="2234"/>
      <c r="AV761" s="2234"/>
      <c r="AW761" s="2234"/>
      <c r="AX761" s="2234"/>
      <c r="AY761" s="2234"/>
      <c r="AZ761" s="2234"/>
      <c r="BA761" s="2234"/>
      <c r="BB761" s="2234"/>
      <c r="BC761" s="2234"/>
      <c r="BD761" s="2234"/>
      <c r="BE761" s="2234"/>
      <c r="BF761" s="2234"/>
    </row>
    <row r="762" spans="1:58" ht="54.75" customHeight="1">
      <c r="A762" s="2234"/>
      <c r="B762" s="2234"/>
      <c r="C762" s="2234"/>
      <c r="D762" s="2234"/>
      <c r="E762" s="2234"/>
      <c r="F762" s="2234"/>
      <c r="G762" s="2234"/>
      <c r="H762" s="2234"/>
      <c r="I762" s="2234"/>
      <c r="J762" s="2234"/>
      <c r="K762" s="2234"/>
      <c r="L762" s="2234"/>
      <c r="M762" s="2234"/>
      <c r="N762" s="2234"/>
      <c r="O762" s="2234"/>
      <c r="P762" s="2062"/>
      <c r="Q762" s="2234"/>
      <c r="R762" s="2234"/>
      <c r="S762" s="2234"/>
      <c r="T762" s="2234"/>
      <c r="U762" s="2234"/>
      <c r="V762" s="2234"/>
      <c r="W762" s="2234"/>
      <c r="X762" s="2234"/>
      <c r="Y762" s="2234"/>
      <c r="Z762" s="2234"/>
      <c r="AA762" s="2234"/>
      <c r="AB762" s="2234"/>
      <c r="AC762" s="2234"/>
      <c r="AD762" s="2234"/>
      <c r="AE762" s="2234"/>
      <c r="AF762" s="2234"/>
      <c r="AG762" s="2234"/>
      <c r="AH762" s="2234"/>
      <c r="AI762" s="2234"/>
      <c r="AJ762" s="2234"/>
      <c r="AK762" s="2234"/>
      <c r="AL762" s="2234"/>
      <c r="AM762" s="2234"/>
      <c r="AN762" s="2234"/>
      <c r="AO762" s="2234"/>
      <c r="AP762" s="2234"/>
      <c r="AQ762" s="2234"/>
      <c r="AR762" s="2234"/>
      <c r="AS762" s="2234"/>
      <c r="AT762" s="2234"/>
      <c r="AU762" s="2234"/>
      <c r="AV762" s="2234"/>
      <c r="AW762" s="2234"/>
      <c r="AX762" s="2234"/>
      <c r="AY762" s="2234"/>
      <c r="AZ762" s="2234"/>
      <c r="BA762" s="2234"/>
      <c r="BB762" s="2234"/>
      <c r="BC762" s="2234"/>
      <c r="BD762" s="2234"/>
      <c r="BE762" s="2234"/>
      <c r="BF762" s="2234"/>
    </row>
    <row r="763" spans="1:58" ht="54.75" customHeight="1">
      <c r="A763" s="2234"/>
      <c r="B763" s="2234"/>
      <c r="C763" s="2234"/>
      <c r="D763" s="2234"/>
      <c r="E763" s="2234"/>
      <c r="F763" s="2234"/>
      <c r="G763" s="2234"/>
      <c r="H763" s="2234"/>
      <c r="I763" s="2234"/>
      <c r="J763" s="2234"/>
      <c r="K763" s="2234"/>
      <c r="L763" s="2234"/>
      <c r="M763" s="2234"/>
      <c r="N763" s="2234"/>
      <c r="O763" s="2234"/>
      <c r="P763" s="2062"/>
      <c r="Q763" s="2234"/>
      <c r="R763" s="2234"/>
      <c r="S763" s="2234"/>
      <c r="T763" s="2234"/>
      <c r="U763" s="2234"/>
      <c r="V763" s="2234"/>
      <c r="W763" s="2234"/>
      <c r="X763" s="2234"/>
      <c r="Y763" s="2234"/>
      <c r="Z763" s="2234"/>
      <c r="AA763" s="2234"/>
      <c r="AB763" s="2234"/>
      <c r="AC763" s="2234"/>
      <c r="AD763" s="2234"/>
      <c r="AE763" s="2234"/>
      <c r="AF763" s="2234"/>
      <c r="AG763" s="2234"/>
      <c r="AH763" s="2234"/>
      <c r="AI763" s="2234"/>
      <c r="AJ763" s="2234"/>
      <c r="AK763" s="2234"/>
      <c r="AL763" s="2234"/>
      <c r="AM763" s="2234"/>
      <c r="AN763" s="2234"/>
      <c r="AO763" s="2234"/>
      <c r="AP763" s="2234"/>
      <c r="AQ763" s="2234"/>
      <c r="AR763" s="2234"/>
      <c r="AS763" s="2234"/>
      <c r="AT763" s="2234"/>
      <c r="AU763" s="2234"/>
      <c r="AV763" s="2234"/>
      <c r="AW763" s="2234"/>
      <c r="AX763" s="2234"/>
      <c r="AY763" s="2234"/>
      <c r="AZ763" s="2234"/>
      <c r="BA763" s="2234"/>
      <c r="BB763" s="2234"/>
      <c r="BC763" s="2234"/>
      <c r="BD763" s="2234"/>
      <c r="BE763" s="2234"/>
      <c r="BF763" s="2234"/>
    </row>
    <row r="764" spans="1:58" ht="54.75" customHeight="1">
      <c r="A764" s="2234"/>
      <c r="B764" s="2234"/>
      <c r="C764" s="2234"/>
      <c r="D764" s="2234"/>
      <c r="E764" s="2234"/>
      <c r="F764" s="2234"/>
      <c r="G764" s="2234"/>
      <c r="H764" s="2234"/>
      <c r="I764" s="2234"/>
      <c r="J764" s="2234"/>
      <c r="K764" s="2234"/>
      <c r="L764" s="2234"/>
      <c r="M764" s="2234"/>
      <c r="N764" s="2234"/>
      <c r="O764" s="2234"/>
      <c r="P764" s="2062"/>
      <c r="Q764" s="2234"/>
      <c r="R764" s="2234"/>
      <c r="S764" s="2234"/>
      <c r="T764" s="2234"/>
      <c r="U764" s="2234"/>
      <c r="V764" s="2234"/>
      <c r="W764" s="2234"/>
      <c r="X764" s="2234"/>
      <c r="Y764" s="2234"/>
      <c r="Z764" s="2234"/>
      <c r="AA764" s="2234"/>
      <c r="AB764" s="2234"/>
      <c r="AC764" s="2234"/>
      <c r="AD764" s="2234"/>
      <c r="AE764" s="2234"/>
      <c r="AF764" s="2234"/>
      <c r="AG764" s="2234"/>
      <c r="AH764" s="2234"/>
      <c r="AI764" s="2234"/>
      <c r="AJ764" s="2234"/>
      <c r="AK764" s="2234"/>
      <c r="AL764" s="2234"/>
      <c r="AM764" s="2234"/>
      <c r="AN764" s="2234"/>
      <c r="AO764" s="2234"/>
      <c r="AP764" s="2234"/>
      <c r="AQ764" s="2234"/>
      <c r="AR764" s="2234"/>
      <c r="AS764" s="2234"/>
      <c r="AT764" s="2234"/>
      <c r="AU764" s="2234"/>
      <c r="AV764" s="2234"/>
      <c r="AW764" s="2234"/>
      <c r="AX764" s="2234"/>
      <c r="AY764" s="2234"/>
      <c r="AZ764" s="2234"/>
      <c r="BA764" s="2234"/>
      <c r="BB764" s="2234"/>
      <c r="BC764" s="2234"/>
      <c r="BD764" s="2234"/>
      <c r="BE764" s="2234"/>
      <c r="BF764" s="2234"/>
    </row>
    <row r="765" spans="1:58" ht="54.75" customHeight="1">
      <c r="A765" s="2234"/>
      <c r="B765" s="2234"/>
      <c r="C765" s="2234"/>
      <c r="D765" s="2234"/>
      <c r="E765" s="2234"/>
      <c r="F765" s="2234"/>
      <c r="G765" s="2234"/>
      <c r="H765" s="2234"/>
      <c r="I765" s="2234"/>
      <c r="J765" s="2234"/>
      <c r="K765" s="2234"/>
      <c r="L765" s="2234"/>
      <c r="M765" s="2234"/>
      <c r="N765" s="2234"/>
      <c r="O765" s="2234"/>
      <c r="P765" s="2062"/>
      <c r="Q765" s="2234"/>
      <c r="R765" s="2234"/>
      <c r="S765" s="2234"/>
      <c r="T765" s="2234"/>
      <c r="U765" s="2234"/>
      <c r="V765" s="2234"/>
      <c r="W765" s="2234"/>
      <c r="X765" s="2234"/>
      <c r="Y765" s="2234"/>
      <c r="Z765" s="2234"/>
      <c r="AA765" s="2234"/>
      <c r="AB765" s="2234"/>
      <c r="AC765" s="2234"/>
      <c r="AD765" s="2234"/>
      <c r="AE765" s="2234"/>
      <c r="AF765" s="2234"/>
      <c r="AG765" s="2234"/>
      <c r="AH765" s="2234"/>
      <c r="AI765" s="2234"/>
      <c r="AJ765" s="2234"/>
      <c r="AK765" s="2234"/>
      <c r="AL765" s="2234"/>
      <c r="AM765" s="2234"/>
      <c r="AN765" s="2234"/>
      <c r="AO765" s="2234"/>
      <c r="AP765" s="2234"/>
      <c r="AQ765" s="2234"/>
      <c r="AR765" s="2234"/>
      <c r="AS765" s="2234"/>
      <c r="AT765" s="2234"/>
      <c r="AU765" s="2234"/>
      <c r="AV765" s="2234"/>
      <c r="AW765" s="2234"/>
      <c r="AX765" s="2234"/>
      <c r="AY765" s="2234"/>
      <c r="AZ765" s="2234"/>
      <c r="BA765" s="2234"/>
      <c r="BB765" s="2234"/>
      <c r="BC765" s="2234"/>
      <c r="BD765" s="2234"/>
      <c r="BE765" s="2234"/>
      <c r="BF765" s="2234"/>
    </row>
    <row r="766" spans="1:58" ht="54.75" customHeight="1">
      <c r="A766" s="2234"/>
      <c r="B766" s="2234"/>
      <c r="C766" s="2234"/>
      <c r="D766" s="2234"/>
      <c r="E766" s="2234"/>
      <c r="F766" s="2234"/>
      <c r="G766" s="2234"/>
      <c r="H766" s="2234"/>
      <c r="I766" s="2234"/>
      <c r="J766" s="2234"/>
      <c r="K766" s="2234"/>
      <c r="L766" s="2234"/>
      <c r="M766" s="2234"/>
      <c r="N766" s="2234"/>
      <c r="O766" s="2234"/>
      <c r="P766" s="2062"/>
      <c r="Q766" s="2234"/>
      <c r="R766" s="2234"/>
      <c r="S766" s="2234"/>
      <c r="T766" s="2234"/>
      <c r="U766" s="2234"/>
      <c r="V766" s="2234"/>
      <c r="W766" s="2234"/>
      <c r="X766" s="2234"/>
      <c r="Y766" s="2234"/>
      <c r="Z766" s="2234"/>
      <c r="AA766" s="2234"/>
      <c r="AB766" s="2234"/>
      <c r="AC766" s="2234"/>
      <c r="AD766" s="2234"/>
      <c r="AE766" s="2234"/>
      <c r="AF766" s="2234"/>
      <c r="AG766" s="2234"/>
      <c r="AH766" s="2234"/>
      <c r="AI766" s="2234"/>
      <c r="AJ766" s="2234"/>
      <c r="AK766" s="2234"/>
      <c r="AL766" s="2234"/>
      <c r="AM766" s="2234"/>
      <c r="AN766" s="2234"/>
      <c r="AO766" s="2234"/>
      <c r="AP766" s="2234"/>
      <c r="AQ766" s="2234"/>
      <c r="AR766" s="2234"/>
      <c r="AS766" s="2234"/>
      <c r="AT766" s="2234"/>
      <c r="AU766" s="2234"/>
      <c r="AV766" s="2234"/>
      <c r="AW766" s="2234"/>
      <c r="AX766" s="2234"/>
      <c r="AY766" s="2234"/>
      <c r="AZ766" s="2234"/>
      <c r="BA766" s="2234"/>
      <c r="BB766" s="2234"/>
      <c r="BC766" s="2234"/>
      <c r="BD766" s="2234"/>
      <c r="BE766" s="2234"/>
      <c r="BF766" s="2234"/>
    </row>
    <row r="767" spans="1:58" ht="54.75" customHeight="1">
      <c r="A767" s="2234"/>
      <c r="B767" s="2234"/>
      <c r="C767" s="2234"/>
      <c r="D767" s="2234"/>
      <c r="E767" s="2234"/>
      <c r="F767" s="2234"/>
      <c r="G767" s="2234"/>
      <c r="H767" s="2234"/>
      <c r="I767" s="2234"/>
      <c r="J767" s="2234"/>
      <c r="K767" s="2234"/>
      <c r="L767" s="2234"/>
      <c r="M767" s="2234"/>
      <c r="N767" s="2234"/>
      <c r="O767" s="2234"/>
      <c r="P767" s="2062"/>
      <c r="Q767" s="2234"/>
      <c r="R767" s="2234"/>
      <c r="S767" s="2234"/>
      <c r="T767" s="2234"/>
      <c r="U767" s="2234"/>
      <c r="V767" s="2234"/>
      <c r="W767" s="2234"/>
      <c r="X767" s="2234"/>
      <c r="Y767" s="2234"/>
      <c r="Z767" s="2234"/>
      <c r="AA767" s="2234"/>
      <c r="AB767" s="2234"/>
      <c r="AC767" s="2234"/>
      <c r="AD767" s="2234"/>
      <c r="AE767" s="2234"/>
      <c r="AF767" s="2234"/>
      <c r="AG767" s="2234"/>
      <c r="AH767" s="2234"/>
      <c r="AI767" s="2234"/>
      <c r="AJ767" s="2234"/>
      <c r="AK767" s="2234"/>
      <c r="AL767" s="2234"/>
      <c r="AM767" s="2234"/>
      <c r="AN767" s="2234"/>
      <c r="AO767" s="2234"/>
      <c r="AP767" s="2234"/>
      <c r="AQ767" s="2234"/>
      <c r="AR767" s="2234"/>
      <c r="AS767" s="2234"/>
      <c r="AT767" s="2234"/>
      <c r="AU767" s="2234"/>
      <c r="AV767" s="2234"/>
      <c r="AW767" s="2234"/>
      <c r="AX767" s="2234"/>
      <c r="AY767" s="2234"/>
      <c r="AZ767" s="2234"/>
      <c r="BA767" s="2234"/>
      <c r="BB767" s="2234"/>
      <c r="BC767" s="2234"/>
      <c r="BD767" s="2234"/>
      <c r="BE767" s="2234"/>
      <c r="BF767" s="2234"/>
    </row>
    <row r="768" spans="1:58" ht="54.75" customHeight="1">
      <c r="A768" s="2234"/>
      <c r="B768" s="2234"/>
      <c r="C768" s="2234"/>
      <c r="D768" s="2234"/>
      <c r="E768" s="2234"/>
      <c r="F768" s="2234"/>
      <c r="G768" s="2234"/>
      <c r="H768" s="2234"/>
      <c r="I768" s="2234"/>
      <c r="J768" s="2234"/>
      <c r="K768" s="2234"/>
      <c r="L768" s="2234"/>
      <c r="M768" s="2234"/>
      <c r="N768" s="2234"/>
      <c r="O768" s="2234"/>
      <c r="P768" s="2062"/>
      <c r="Q768" s="2234"/>
      <c r="R768" s="2234"/>
      <c r="S768" s="2234"/>
      <c r="T768" s="2234"/>
      <c r="U768" s="2234"/>
      <c r="V768" s="2234"/>
      <c r="W768" s="2234"/>
      <c r="X768" s="2234"/>
      <c r="Y768" s="2234"/>
      <c r="Z768" s="2234"/>
      <c r="AA768" s="2234"/>
      <c r="AB768" s="2234"/>
      <c r="AC768" s="2234"/>
      <c r="AD768" s="2234"/>
      <c r="AE768" s="2234"/>
      <c r="AF768" s="2234"/>
      <c r="AG768" s="2234"/>
      <c r="AH768" s="2234"/>
      <c r="AI768" s="2234"/>
      <c r="AJ768" s="2234"/>
      <c r="AK768" s="2234"/>
      <c r="AL768" s="2234"/>
      <c r="AM768" s="2234"/>
      <c r="AN768" s="2234"/>
      <c r="AO768" s="2234"/>
      <c r="AP768" s="2234"/>
      <c r="AQ768" s="2234"/>
      <c r="AR768" s="2234"/>
      <c r="AS768" s="2234"/>
      <c r="AT768" s="2234"/>
      <c r="AU768" s="2234"/>
      <c r="AV768" s="2234"/>
      <c r="AW768" s="2234"/>
      <c r="AX768" s="2234"/>
      <c r="AY768" s="2234"/>
      <c r="AZ768" s="2234"/>
      <c r="BA768" s="2234"/>
      <c r="BB768" s="2234"/>
      <c r="BC768" s="2234"/>
      <c r="BD768" s="2234"/>
      <c r="BE768" s="2234"/>
      <c r="BF768" s="2234"/>
    </row>
    <row r="769" spans="1:58" ht="54.75" customHeight="1">
      <c r="A769" s="2234"/>
      <c r="B769" s="2234"/>
      <c r="C769" s="2234"/>
      <c r="D769" s="2234"/>
      <c r="E769" s="2234"/>
      <c r="F769" s="2234"/>
      <c r="G769" s="2234"/>
      <c r="H769" s="2234"/>
      <c r="I769" s="2234"/>
      <c r="J769" s="2234"/>
      <c r="K769" s="2234"/>
      <c r="L769" s="2234"/>
      <c r="M769" s="2234"/>
      <c r="N769" s="2234"/>
      <c r="O769" s="2234"/>
      <c r="P769" s="2062"/>
      <c r="Q769" s="2234"/>
      <c r="R769" s="2234"/>
      <c r="S769" s="2234"/>
      <c r="T769" s="2234"/>
      <c r="U769" s="2234"/>
      <c r="V769" s="2234"/>
      <c r="W769" s="2234"/>
      <c r="X769" s="2234"/>
      <c r="Y769" s="2234"/>
      <c r="Z769" s="2234"/>
      <c r="AA769" s="2234"/>
      <c r="AB769" s="2234"/>
      <c r="AC769" s="2234"/>
      <c r="AD769" s="2234"/>
      <c r="AE769" s="2234"/>
      <c r="AF769" s="2234"/>
      <c r="AG769" s="2234"/>
      <c r="AH769" s="2234"/>
      <c r="AI769" s="2234"/>
      <c r="AJ769" s="2234"/>
      <c r="AK769" s="2234"/>
      <c r="AL769" s="2234"/>
      <c r="AM769" s="2234"/>
      <c r="AN769" s="2234"/>
      <c r="AO769" s="2234"/>
      <c r="AP769" s="2234"/>
      <c r="AQ769" s="2234"/>
      <c r="AR769" s="2234"/>
      <c r="AS769" s="2234"/>
      <c r="AT769" s="2234"/>
      <c r="AU769" s="2234"/>
      <c r="AV769" s="2234"/>
      <c r="AW769" s="2234"/>
      <c r="AX769" s="2234"/>
      <c r="AY769" s="2234"/>
      <c r="AZ769" s="2234"/>
      <c r="BA769" s="2234"/>
      <c r="BB769" s="2234"/>
      <c r="BC769" s="2234"/>
      <c r="BD769" s="2234"/>
      <c r="BE769" s="2234"/>
      <c r="BF769" s="2234"/>
    </row>
    <row r="770" spans="1:58" ht="54.75" customHeight="1">
      <c r="A770" s="2234"/>
      <c r="B770" s="2234"/>
      <c r="C770" s="2234"/>
      <c r="D770" s="2234"/>
      <c r="E770" s="2234"/>
      <c r="F770" s="2234"/>
      <c r="G770" s="2234"/>
      <c r="H770" s="2234"/>
      <c r="I770" s="2234"/>
      <c r="J770" s="2234"/>
      <c r="K770" s="2234"/>
      <c r="L770" s="2234"/>
      <c r="M770" s="2234"/>
      <c r="N770" s="2234"/>
      <c r="O770" s="2234"/>
      <c r="P770" s="2062"/>
      <c r="Q770" s="2234"/>
      <c r="R770" s="2234"/>
      <c r="S770" s="2234"/>
      <c r="T770" s="2234"/>
      <c r="U770" s="2234"/>
      <c r="V770" s="2234"/>
      <c r="W770" s="2234"/>
      <c r="X770" s="2234"/>
      <c r="Y770" s="2234"/>
      <c r="Z770" s="2234"/>
      <c r="AA770" s="2234"/>
      <c r="AB770" s="2234"/>
      <c r="AC770" s="2234"/>
      <c r="AD770" s="2234"/>
      <c r="AE770" s="2234"/>
      <c r="AF770" s="2234"/>
      <c r="AG770" s="2234"/>
      <c r="AH770" s="2234"/>
      <c r="AI770" s="2234"/>
      <c r="AJ770" s="2234"/>
      <c r="AK770" s="2234"/>
      <c r="AL770" s="2234"/>
      <c r="AM770" s="2234"/>
      <c r="AN770" s="2234"/>
      <c r="AO770" s="2234"/>
      <c r="AP770" s="2234"/>
      <c r="AQ770" s="2234"/>
      <c r="AR770" s="2234"/>
      <c r="AS770" s="2234"/>
      <c r="AT770" s="2234"/>
      <c r="AU770" s="2234"/>
      <c r="AV770" s="2234"/>
      <c r="AW770" s="2234"/>
      <c r="AX770" s="2234"/>
      <c r="AY770" s="2234"/>
      <c r="AZ770" s="2234"/>
      <c r="BA770" s="2234"/>
      <c r="BB770" s="2234"/>
      <c r="BC770" s="2234"/>
      <c r="BD770" s="2234"/>
      <c r="BE770" s="2234"/>
      <c r="BF770" s="2234"/>
    </row>
    <row r="771" spans="1:58" ht="54.75" customHeight="1">
      <c r="A771" s="2234"/>
      <c r="B771" s="2234"/>
      <c r="C771" s="2234"/>
      <c r="D771" s="2234"/>
      <c r="E771" s="2234"/>
      <c r="F771" s="2234"/>
      <c r="G771" s="2234"/>
      <c r="H771" s="2234"/>
      <c r="I771" s="2234"/>
      <c r="J771" s="2234"/>
      <c r="K771" s="2234"/>
      <c r="L771" s="2234"/>
      <c r="M771" s="2234"/>
      <c r="N771" s="2234"/>
      <c r="O771" s="2234"/>
      <c r="P771" s="2062"/>
      <c r="Q771" s="2234"/>
      <c r="R771" s="2234"/>
      <c r="S771" s="2234"/>
      <c r="T771" s="2234"/>
      <c r="U771" s="2234"/>
      <c r="V771" s="2234"/>
      <c r="W771" s="2234"/>
      <c r="X771" s="2234"/>
      <c r="Y771" s="2234"/>
      <c r="Z771" s="2234"/>
      <c r="AA771" s="2234"/>
      <c r="AB771" s="2234"/>
      <c r="AC771" s="2234"/>
      <c r="AD771" s="2234"/>
      <c r="AE771" s="2234"/>
      <c r="AF771" s="2234"/>
      <c r="AG771" s="2234"/>
      <c r="AH771" s="2234"/>
      <c r="AI771" s="2234"/>
      <c r="AJ771" s="2234"/>
      <c r="AK771" s="2234"/>
      <c r="AL771" s="2234"/>
      <c r="AM771" s="2234"/>
      <c r="AN771" s="2234"/>
      <c r="AO771" s="2234"/>
      <c r="AP771" s="2234"/>
      <c r="AQ771" s="2234"/>
      <c r="AR771" s="2234"/>
      <c r="AS771" s="2234"/>
      <c r="AT771" s="2234"/>
      <c r="AU771" s="2234"/>
      <c r="AV771" s="2234"/>
      <c r="AW771" s="2234"/>
      <c r="AX771" s="2234"/>
      <c r="AY771" s="2234"/>
      <c r="AZ771" s="2234"/>
      <c r="BA771" s="2234"/>
      <c r="BB771" s="2234"/>
      <c r="BC771" s="2234"/>
      <c r="BD771" s="2234"/>
      <c r="BE771" s="2234"/>
      <c r="BF771" s="2234"/>
    </row>
    <row r="772" spans="1:58" ht="54.75" customHeight="1">
      <c r="A772" s="2234"/>
      <c r="B772" s="2234"/>
      <c r="C772" s="2234"/>
      <c r="D772" s="2234"/>
      <c r="E772" s="2234"/>
      <c r="F772" s="2234"/>
      <c r="G772" s="2234"/>
      <c r="H772" s="2234"/>
      <c r="I772" s="2234"/>
      <c r="J772" s="2234"/>
      <c r="K772" s="2234"/>
      <c r="L772" s="2234"/>
      <c r="M772" s="2234"/>
      <c r="N772" s="2234"/>
      <c r="O772" s="2234"/>
      <c r="P772" s="2062"/>
      <c r="Q772" s="2234"/>
      <c r="R772" s="2234"/>
      <c r="S772" s="2234"/>
      <c r="T772" s="2234"/>
      <c r="U772" s="2234"/>
      <c r="V772" s="2234"/>
      <c r="W772" s="2234"/>
      <c r="X772" s="2234"/>
      <c r="Y772" s="2234"/>
      <c r="Z772" s="2234"/>
      <c r="AA772" s="2234"/>
      <c r="AB772" s="2234"/>
      <c r="AC772" s="2234"/>
      <c r="AD772" s="2234"/>
      <c r="AE772" s="2234"/>
      <c r="AF772" s="2234"/>
      <c r="AG772" s="2234"/>
      <c r="AH772" s="2234"/>
      <c r="AI772" s="2234"/>
      <c r="AJ772" s="2234"/>
      <c r="AK772" s="2234"/>
      <c r="AL772" s="2234"/>
      <c r="AM772" s="2234"/>
      <c r="AN772" s="2234"/>
      <c r="AO772" s="2234"/>
      <c r="AP772" s="2234"/>
      <c r="AQ772" s="2234"/>
      <c r="AR772" s="2234"/>
      <c r="AS772" s="2234"/>
      <c r="AT772" s="2234"/>
      <c r="AU772" s="2234"/>
      <c r="AV772" s="2234"/>
      <c r="AW772" s="2234"/>
      <c r="AX772" s="2234"/>
      <c r="AY772" s="2234"/>
      <c r="AZ772" s="2234"/>
      <c r="BA772" s="2234"/>
      <c r="BB772" s="2234"/>
      <c r="BC772" s="2234"/>
      <c r="BD772" s="2234"/>
      <c r="BE772" s="2234"/>
      <c r="BF772" s="2234"/>
    </row>
    <row r="773" spans="1:58" ht="54.75" customHeight="1">
      <c r="A773" s="2234"/>
      <c r="B773" s="2234"/>
      <c r="C773" s="2234"/>
      <c r="D773" s="2234"/>
      <c r="E773" s="2234"/>
      <c r="F773" s="2234"/>
      <c r="G773" s="2234"/>
      <c r="H773" s="2234"/>
      <c r="I773" s="2234"/>
      <c r="J773" s="2234"/>
      <c r="K773" s="2234"/>
      <c r="L773" s="2234"/>
      <c r="M773" s="2234"/>
      <c r="N773" s="2234"/>
      <c r="O773" s="2234"/>
      <c r="P773" s="2062"/>
      <c r="Q773" s="2234"/>
      <c r="R773" s="2234"/>
      <c r="S773" s="2234"/>
      <c r="T773" s="2234"/>
      <c r="U773" s="2234"/>
      <c r="V773" s="2234"/>
      <c r="W773" s="2234"/>
      <c r="X773" s="2234"/>
      <c r="Y773" s="2234"/>
      <c r="Z773" s="2234"/>
      <c r="AA773" s="2234"/>
      <c r="AB773" s="2234"/>
      <c r="AC773" s="2234"/>
      <c r="AD773" s="2234"/>
      <c r="AE773" s="2234"/>
      <c r="AF773" s="2234"/>
      <c r="AG773" s="2234"/>
      <c r="AH773" s="2234"/>
      <c r="AI773" s="2234"/>
      <c r="AJ773" s="2234"/>
      <c r="AK773" s="2234"/>
      <c r="AL773" s="2234"/>
      <c r="AM773" s="2234"/>
      <c r="AN773" s="2234"/>
      <c r="AO773" s="2234"/>
      <c r="AP773" s="2234"/>
      <c r="AQ773" s="2234"/>
      <c r="AR773" s="2234"/>
      <c r="AS773" s="2234"/>
      <c r="AT773" s="2234"/>
      <c r="AU773" s="2234"/>
      <c r="AV773" s="2234"/>
      <c r="AW773" s="2234"/>
      <c r="AX773" s="2234"/>
      <c r="AY773" s="2234"/>
      <c r="AZ773" s="2234"/>
      <c r="BA773" s="2234"/>
      <c r="BB773" s="2234"/>
      <c r="BC773" s="2234"/>
      <c r="BD773" s="2234"/>
      <c r="BE773" s="2234"/>
      <c r="BF773" s="2234"/>
    </row>
    <row r="774" spans="1:58" ht="54.75" customHeight="1">
      <c r="A774" s="2234"/>
      <c r="B774" s="2234"/>
      <c r="C774" s="2234"/>
      <c r="D774" s="2234"/>
      <c r="E774" s="2234"/>
      <c r="F774" s="2234"/>
      <c r="G774" s="2234"/>
      <c r="H774" s="2234"/>
      <c r="I774" s="2234"/>
      <c r="J774" s="2234"/>
      <c r="K774" s="2234"/>
      <c r="L774" s="2234"/>
      <c r="M774" s="2234"/>
      <c r="N774" s="2234"/>
      <c r="O774" s="2234"/>
      <c r="P774" s="2062"/>
      <c r="Q774" s="2234"/>
      <c r="R774" s="2234"/>
      <c r="S774" s="2234"/>
      <c r="T774" s="2234"/>
      <c r="U774" s="2234"/>
      <c r="V774" s="2234"/>
      <c r="W774" s="2234"/>
      <c r="X774" s="2234"/>
      <c r="Y774" s="2234"/>
      <c r="Z774" s="2234"/>
      <c r="AA774" s="2234"/>
      <c r="AB774" s="2234"/>
      <c r="AC774" s="2234"/>
      <c r="AD774" s="2234"/>
      <c r="AE774" s="2234"/>
      <c r="AF774" s="2234"/>
      <c r="AG774" s="2234"/>
      <c r="AH774" s="2234"/>
      <c r="AI774" s="2234"/>
      <c r="AJ774" s="2234"/>
      <c r="AK774" s="2234"/>
      <c r="AL774" s="2234"/>
      <c r="AM774" s="2234"/>
      <c r="AN774" s="2234"/>
      <c r="AO774" s="2234"/>
      <c r="AP774" s="2234"/>
      <c r="AQ774" s="2234"/>
      <c r="AR774" s="2234"/>
      <c r="AS774" s="2234"/>
      <c r="AT774" s="2234"/>
      <c r="AU774" s="2234"/>
      <c r="AV774" s="2234"/>
      <c r="AW774" s="2234"/>
      <c r="AX774" s="2234"/>
      <c r="AY774" s="2234"/>
      <c r="AZ774" s="2234"/>
      <c r="BA774" s="2234"/>
      <c r="BB774" s="2234"/>
      <c r="BC774" s="2234"/>
      <c r="BD774" s="2234"/>
      <c r="BE774" s="2234"/>
      <c r="BF774" s="2234"/>
    </row>
    <row r="775" spans="1:58" ht="54.75" customHeight="1">
      <c r="A775" s="2234"/>
      <c r="B775" s="2234"/>
      <c r="C775" s="2234"/>
      <c r="D775" s="2234"/>
      <c r="E775" s="2234"/>
      <c r="F775" s="2234"/>
      <c r="G775" s="2234"/>
      <c r="H775" s="2234"/>
      <c r="I775" s="2234"/>
      <c r="J775" s="2234"/>
      <c r="K775" s="2234"/>
      <c r="L775" s="2234"/>
      <c r="M775" s="2234"/>
      <c r="N775" s="2234"/>
      <c r="O775" s="2234"/>
      <c r="P775" s="2062"/>
      <c r="Q775" s="2234"/>
      <c r="R775" s="2234"/>
      <c r="S775" s="2234"/>
      <c r="T775" s="2234"/>
      <c r="U775" s="2234"/>
      <c r="V775" s="2234"/>
      <c r="W775" s="2234"/>
      <c r="X775" s="2234"/>
      <c r="Y775" s="2234"/>
      <c r="Z775" s="2234"/>
      <c r="AA775" s="2234"/>
      <c r="AB775" s="2234"/>
      <c r="AC775" s="2234"/>
      <c r="AD775" s="2234"/>
      <c r="AE775" s="2234"/>
      <c r="AF775" s="2234"/>
      <c r="AG775" s="2234"/>
      <c r="AH775" s="2234"/>
      <c r="AI775" s="2234"/>
      <c r="AJ775" s="2234"/>
      <c r="AK775" s="2234"/>
      <c r="AL775" s="2234"/>
      <c r="AM775" s="2234"/>
      <c r="AN775" s="2234"/>
      <c r="AO775" s="2234"/>
      <c r="AP775" s="2234"/>
      <c r="AQ775" s="2234"/>
      <c r="AR775" s="2234"/>
      <c r="AS775" s="2234"/>
      <c r="AT775" s="2234"/>
      <c r="AU775" s="2234"/>
      <c r="AV775" s="2234"/>
      <c r="AW775" s="2234"/>
      <c r="AX775" s="2234"/>
      <c r="AY775" s="2234"/>
      <c r="AZ775" s="2234"/>
      <c r="BA775" s="2234"/>
      <c r="BB775" s="2234"/>
      <c r="BC775" s="2234"/>
      <c r="BD775" s="2234"/>
      <c r="BE775" s="2234"/>
      <c r="BF775" s="2234"/>
    </row>
    <row r="776" spans="1:58" ht="54.75" customHeight="1">
      <c r="A776" s="2234"/>
      <c r="B776" s="2234"/>
      <c r="C776" s="2234"/>
      <c r="D776" s="2234"/>
      <c r="E776" s="2234"/>
      <c r="F776" s="2234"/>
      <c r="G776" s="2234"/>
      <c r="H776" s="2234"/>
      <c r="I776" s="2234"/>
      <c r="J776" s="2234"/>
      <c r="K776" s="2234"/>
      <c r="L776" s="2234"/>
      <c r="M776" s="2234"/>
      <c r="N776" s="2234"/>
      <c r="O776" s="2234"/>
      <c r="P776" s="2062"/>
      <c r="Q776" s="2234"/>
      <c r="R776" s="2234"/>
      <c r="S776" s="2234"/>
      <c r="T776" s="2234"/>
      <c r="U776" s="2234"/>
      <c r="V776" s="2234"/>
      <c r="W776" s="2234"/>
      <c r="X776" s="2234"/>
      <c r="Y776" s="2234"/>
      <c r="Z776" s="2234"/>
      <c r="AA776" s="2234"/>
      <c r="AB776" s="2234"/>
      <c r="AC776" s="2234"/>
      <c r="AD776" s="2234"/>
      <c r="AE776" s="2234"/>
      <c r="AF776" s="2234"/>
      <c r="AG776" s="2234"/>
      <c r="AH776" s="2234"/>
      <c r="AI776" s="2234"/>
      <c r="AJ776" s="2234"/>
      <c r="AK776" s="2234"/>
      <c r="AL776" s="2234"/>
      <c r="AM776" s="2234"/>
      <c r="AN776" s="2234"/>
      <c r="AO776" s="2234"/>
      <c r="AP776" s="2234"/>
      <c r="AQ776" s="2234"/>
      <c r="AR776" s="2234"/>
      <c r="AS776" s="2234"/>
      <c r="AT776" s="2234"/>
      <c r="AU776" s="2234"/>
      <c r="AV776" s="2234"/>
      <c r="AW776" s="2234"/>
      <c r="AX776" s="2234"/>
      <c r="AY776" s="2234"/>
      <c r="AZ776" s="2234"/>
      <c r="BA776" s="2234"/>
      <c r="BB776" s="2234"/>
      <c r="BC776" s="2234"/>
      <c r="BD776" s="2234"/>
      <c r="BE776" s="2234"/>
      <c r="BF776" s="2234"/>
    </row>
    <row r="777" spans="1:58" ht="54.75" customHeight="1">
      <c r="A777" s="2234"/>
      <c r="B777" s="2234"/>
      <c r="C777" s="2234"/>
      <c r="D777" s="2234"/>
      <c r="E777" s="2234"/>
      <c r="F777" s="2234"/>
      <c r="G777" s="2234"/>
      <c r="H777" s="2234"/>
      <c r="I777" s="2234"/>
      <c r="J777" s="2234"/>
      <c r="K777" s="2234"/>
      <c r="L777" s="2234"/>
      <c r="M777" s="2234"/>
      <c r="N777" s="2234"/>
      <c r="O777" s="2234"/>
      <c r="P777" s="2062"/>
      <c r="Q777" s="2234"/>
      <c r="R777" s="2234"/>
      <c r="S777" s="2234"/>
      <c r="T777" s="2234"/>
      <c r="U777" s="2234"/>
      <c r="V777" s="2234"/>
      <c r="W777" s="2234"/>
      <c r="X777" s="2234"/>
      <c r="Y777" s="2234"/>
      <c r="Z777" s="2234"/>
      <c r="AA777" s="2234"/>
      <c r="AB777" s="2234"/>
      <c r="AC777" s="2234"/>
      <c r="AD777" s="2234"/>
      <c r="AE777" s="2234"/>
      <c r="AF777" s="2234"/>
      <c r="AG777" s="2234"/>
      <c r="AH777" s="2234"/>
      <c r="AI777" s="2234"/>
      <c r="AJ777" s="2234"/>
      <c r="AK777" s="2234"/>
      <c r="AL777" s="2234"/>
      <c r="AM777" s="2234"/>
      <c r="AN777" s="2234"/>
      <c r="AO777" s="2234"/>
      <c r="AP777" s="2234"/>
      <c r="AQ777" s="2234"/>
      <c r="AR777" s="2234"/>
      <c r="AS777" s="2234"/>
      <c r="AT777" s="2234"/>
      <c r="AU777" s="2234"/>
      <c r="AV777" s="2234"/>
      <c r="AW777" s="2234"/>
      <c r="AX777" s="2234"/>
      <c r="AY777" s="2234"/>
      <c r="AZ777" s="2234"/>
      <c r="BA777" s="2234"/>
      <c r="BB777" s="2234"/>
      <c r="BC777" s="2234"/>
      <c r="BD777" s="2234"/>
      <c r="BE777" s="2234"/>
      <c r="BF777" s="2234"/>
    </row>
    <row r="778" spans="1:58" ht="54.75" customHeight="1">
      <c r="A778" s="2234"/>
      <c r="B778" s="2234"/>
      <c r="C778" s="2234"/>
      <c r="D778" s="2234"/>
      <c r="E778" s="2234"/>
      <c r="F778" s="2234"/>
      <c r="G778" s="2234"/>
      <c r="H778" s="2234"/>
      <c r="I778" s="2234"/>
      <c r="J778" s="2234"/>
      <c r="K778" s="2234"/>
      <c r="L778" s="2234"/>
      <c r="M778" s="2234"/>
      <c r="N778" s="2234"/>
      <c r="O778" s="2234"/>
      <c r="P778" s="2062"/>
      <c r="Q778" s="2234"/>
      <c r="R778" s="2234"/>
      <c r="S778" s="2234"/>
      <c r="T778" s="2234"/>
      <c r="U778" s="2234"/>
      <c r="V778" s="2234"/>
      <c r="W778" s="2234"/>
      <c r="X778" s="2234"/>
      <c r="Y778" s="2234"/>
      <c r="Z778" s="2234"/>
      <c r="AA778" s="2234"/>
      <c r="AB778" s="2234"/>
      <c r="AC778" s="2234"/>
      <c r="AD778" s="2234"/>
      <c r="AE778" s="2234"/>
      <c r="AF778" s="2234"/>
      <c r="AG778" s="2234"/>
      <c r="AH778" s="2234"/>
      <c r="AI778" s="2234"/>
      <c r="AJ778" s="2234"/>
      <c r="AK778" s="2234"/>
      <c r="AL778" s="2234"/>
      <c r="AM778" s="2234"/>
      <c r="AN778" s="2234"/>
      <c r="AO778" s="2234"/>
      <c r="AP778" s="2234"/>
      <c r="AQ778" s="2234"/>
      <c r="AR778" s="2234"/>
      <c r="AS778" s="2234"/>
      <c r="AT778" s="2234"/>
      <c r="AU778" s="2234"/>
      <c r="AV778" s="2234"/>
      <c r="AW778" s="2234"/>
      <c r="AX778" s="2234"/>
      <c r="AY778" s="2234"/>
      <c r="AZ778" s="2234"/>
      <c r="BA778" s="2234"/>
      <c r="BB778" s="2234"/>
      <c r="BC778" s="2234"/>
      <c r="BD778" s="2234"/>
      <c r="BE778" s="2234"/>
      <c r="BF778" s="2234"/>
    </row>
    <row r="779" spans="1:58" ht="54.75" customHeight="1">
      <c r="A779" s="2234"/>
      <c r="B779" s="2234"/>
      <c r="C779" s="2234"/>
      <c r="D779" s="2234"/>
      <c r="E779" s="2234"/>
      <c r="F779" s="2234"/>
      <c r="G779" s="2234"/>
      <c r="H779" s="2234"/>
      <c r="I779" s="2234"/>
      <c r="J779" s="2234"/>
      <c r="K779" s="2234"/>
      <c r="L779" s="2234"/>
      <c r="M779" s="2234"/>
      <c r="N779" s="2234"/>
      <c r="O779" s="2234"/>
      <c r="P779" s="2062"/>
      <c r="Q779" s="2234"/>
      <c r="R779" s="2234"/>
      <c r="S779" s="2234"/>
      <c r="T779" s="2234"/>
      <c r="U779" s="2234"/>
      <c r="V779" s="2234"/>
      <c r="W779" s="2234"/>
      <c r="X779" s="2234"/>
      <c r="Y779" s="2234"/>
      <c r="Z779" s="2234"/>
      <c r="AA779" s="2234"/>
      <c r="AB779" s="2234"/>
      <c r="AC779" s="2234"/>
      <c r="AD779" s="2234"/>
      <c r="AE779" s="2234"/>
      <c r="AF779" s="2234"/>
      <c r="AG779" s="2234"/>
      <c r="AH779" s="2234"/>
      <c r="AI779" s="2234"/>
      <c r="AJ779" s="2234"/>
      <c r="AK779" s="2234"/>
      <c r="AL779" s="2234"/>
      <c r="AM779" s="2234"/>
      <c r="AN779" s="2234"/>
      <c r="AO779" s="2234"/>
      <c r="AP779" s="2234"/>
      <c r="AQ779" s="2234"/>
      <c r="AR779" s="2234"/>
      <c r="AS779" s="2234"/>
      <c r="AT779" s="2234"/>
      <c r="AU779" s="2234"/>
      <c r="AV779" s="2234"/>
      <c r="AW779" s="2234"/>
      <c r="AX779" s="2234"/>
      <c r="AY779" s="2234"/>
      <c r="AZ779" s="2234"/>
      <c r="BA779" s="2234"/>
      <c r="BB779" s="2234"/>
      <c r="BC779" s="2234"/>
      <c r="BD779" s="2234"/>
      <c r="BE779" s="2234"/>
      <c r="BF779" s="2234"/>
    </row>
    <row r="780" spans="1:58" ht="54.75" customHeight="1">
      <c r="A780" s="2234"/>
      <c r="B780" s="2234"/>
      <c r="C780" s="2234"/>
      <c r="D780" s="2234"/>
      <c r="E780" s="2234"/>
      <c r="F780" s="2234"/>
      <c r="G780" s="2234"/>
      <c r="H780" s="2234"/>
      <c r="I780" s="2234"/>
      <c r="J780" s="2234"/>
      <c r="K780" s="2234"/>
      <c r="L780" s="2234"/>
      <c r="M780" s="2234"/>
      <c r="N780" s="2234"/>
      <c r="O780" s="2234"/>
      <c r="P780" s="2062"/>
      <c r="Q780" s="2234"/>
      <c r="R780" s="2234"/>
      <c r="S780" s="2234"/>
      <c r="T780" s="2234"/>
      <c r="U780" s="2234"/>
      <c r="V780" s="2234"/>
      <c r="W780" s="2234"/>
      <c r="X780" s="2234"/>
      <c r="Y780" s="2234"/>
      <c r="Z780" s="2234"/>
      <c r="AA780" s="2234"/>
      <c r="AB780" s="2234"/>
      <c r="AC780" s="2234"/>
      <c r="AD780" s="2234"/>
      <c r="AE780" s="2234"/>
      <c r="AF780" s="2234"/>
      <c r="AG780" s="2234"/>
      <c r="AH780" s="2234"/>
      <c r="AI780" s="2234"/>
      <c r="AJ780" s="2234"/>
      <c r="AK780" s="2234"/>
      <c r="AL780" s="2234"/>
      <c r="AM780" s="2234"/>
      <c r="AN780" s="2234"/>
      <c r="AO780" s="2234"/>
      <c r="AP780" s="2234"/>
      <c r="AQ780" s="2234"/>
      <c r="AR780" s="2234"/>
      <c r="AS780" s="2234"/>
      <c r="AT780" s="2234"/>
      <c r="AU780" s="2234"/>
      <c r="AV780" s="2234"/>
      <c r="AW780" s="2234"/>
      <c r="AX780" s="2234"/>
      <c r="AY780" s="2234"/>
      <c r="AZ780" s="2234"/>
      <c r="BA780" s="2234"/>
      <c r="BB780" s="2234"/>
      <c r="BC780" s="2234"/>
      <c r="BD780" s="2234"/>
      <c r="BE780" s="2234"/>
      <c r="BF780" s="2234"/>
    </row>
    <row r="781" spans="1:58" ht="54.75" customHeight="1">
      <c r="A781" s="2234"/>
      <c r="B781" s="2234"/>
      <c r="C781" s="2234"/>
      <c r="D781" s="2234"/>
      <c r="E781" s="2234"/>
      <c r="F781" s="2234"/>
      <c r="G781" s="2234"/>
      <c r="H781" s="2234"/>
      <c r="I781" s="2234"/>
      <c r="J781" s="2234"/>
      <c r="K781" s="2234"/>
      <c r="L781" s="2234"/>
      <c r="M781" s="2234"/>
      <c r="N781" s="2234"/>
      <c r="O781" s="2234"/>
      <c r="P781" s="2062"/>
      <c r="Q781" s="2234"/>
      <c r="R781" s="2234"/>
      <c r="S781" s="2234"/>
      <c r="T781" s="2234"/>
      <c r="U781" s="2234"/>
      <c r="V781" s="2234"/>
      <c r="W781" s="2234"/>
      <c r="X781" s="2234"/>
      <c r="Y781" s="2234"/>
      <c r="Z781" s="2234"/>
      <c r="AA781" s="2234"/>
      <c r="AB781" s="2234"/>
      <c r="AC781" s="2234"/>
      <c r="AD781" s="2234"/>
      <c r="AE781" s="2234"/>
      <c r="AF781" s="2234"/>
      <c r="AG781" s="2234"/>
      <c r="AH781" s="2234"/>
      <c r="AI781" s="2234"/>
      <c r="AJ781" s="2234"/>
      <c r="AK781" s="2234"/>
      <c r="AL781" s="2234"/>
      <c r="AM781" s="2234"/>
      <c r="AN781" s="2234"/>
      <c r="AO781" s="2234"/>
      <c r="AP781" s="2234"/>
      <c r="AQ781" s="2234"/>
      <c r="AR781" s="2234"/>
      <c r="AS781" s="2234"/>
      <c r="AT781" s="2234"/>
      <c r="AU781" s="2234"/>
      <c r="AV781" s="2234"/>
      <c r="AW781" s="2234"/>
      <c r="AX781" s="2234"/>
      <c r="AY781" s="2234"/>
      <c r="AZ781" s="2234"/>
      <c r="BA781" s="2234"/>
      <c r="BB781" s="2234"/>
      <c r="BC781" s="2234"/>
      <c r="BD781" s="2234"/>
      <c r="BE781" s="2234"/>
      <c r="BF781" s="2234"/>
    </row>
    <row r="782" spans="1:58" ht="54.75" customHeight="1">
      <c r="A782" s="2234"/>
      <c r="B782" s="2234"/>
      <c r="C782" s="2234"/>
      <c r="D782" s="2234"/>
      <c r="E782" s="2234"/>
      <c r="F782" s="2234"/>
      <c r="G782" s="2234"/>
      <c r="H782" s="2234"/>
      <c r="I782" s="2234"/>
      <c r="J782" s="2234"/>
      <c r="K782" s="2234"/>
      <c r="L782" s="2234"/>
      <c r="M782" s="2234"/>
      <c r="N782" s="2234"/>
      <c r="O782" s="2234"/>
      <c r="P782" s="2062"/>
      <c r="Q782" s="2234"/>
      <c r="R782" s="2234"/>
      <c r="S782" s="2234"/>
      <c r="T782" s="2234"/>
      <c r="U782" s="2234"/>
      <c r="V782" s="2234"/>
      <c r="W782" s="2234"/>
      <c r="X782" s="2234"/>
      <c r="Y782" s="2234"/>
      <c r="Z782" s="2234"/>
      <c r="AA782" s="2234"/>
      <c r="AB782" s="2234"/>
      <c r="AC782" s="2234"/>
      <c r="AD782" s="2234"/>
      <c r="AE782" s="2234"/>
      <c r="AF782" s="2234"/>
      <c r="AG782" s="2234"/>
      <c r="AH782" s="2234"/>
      <c r="AI782" s="2234"/>
      <c r="AJ782" s="2234"/>
      <c r="AK782" s="2234"/>
      <c r="AL782" s="2234"/>
      <c r="AM782" s="2234"/>
      <c r="AN782" s="2234"/>
      <c r="AO782" s="2234"/>
      <c r="AP782" s="2234"/>
      <c r="AQ782" s="2234"/>
      <c r="AR782" s="2234"/>
      <c r="AS782" s="2234"/>
      <c r="AT782" s="2234"/>
      <c r="AU782" s="2234"/>
      <c r="AV782" s="2234"/>
      <c r="AW782" s="2234"/>
      <c r="AX782" s="2234"/>
      <c r="AY782" s="2234"/>
      <c r="AZ782" s="2234"/>
      <c r="BA782" s="2234"/>
      <c r="BB782" s="2234"/>
      <c r="BC782" s="2234"/>
      <c r="BD782" s="2234"/>
      <c r="BE782" s="2234"/>
      <c r="BF782" s="2234"/>
    </row>
    <row r="783" spans="1:58" ht="54.75" customHeight="1">
      <c r="A783" s="2234"/>
      <c r="B783" s="2234"/>
      <c r="C783" s="2234"/>
      <c r="D783" s="2234"/>
      <c r="E783" s="2234"/>
      <c r="F783" s="2234"/>
      <c r="G783" s="2234"/>
      <c r="H783" s="2234"/>
      <c r="I783" s="2234"/>
      <c r="J783" s="2234"/>
      <c r="K783" s="2234"/>
      <c r="L783" s="2234"/>
      <c r="M783" s="2234"/>
      <c r="N783" s="2234"/>
      <c r="O783" s="2234"/>
      <c r="P783" s="2062"/>
      <c r="Q783" s="2234"/>
      <c r="R783" s="2234"/>
      <c r="S783" s="2234"/>
      <c r="T783" s="2234"/>
      <c r="U783" s="2234"/>
      <c r="V783" s="2234"/>
      <c r="W783" s="2234"/>
      <c r="X783" s="2234"/>
      <c r="Y783" s="2234"/>
      <c r="Z783" s="2234"/>
      <c r="AA783" s="2234"/>
      <c r="AB783" s="2234"/>
      <c r="AC783" s="2234"/>
      <c r="AD783" s="2234"/>
      <c r="AE783" s="2234"/>
      <c r="AF783" s="2234"/>
      <c r="AG783" s="2234"/>
      <c r="AH783" s="2234"/>
      <c r="AI783" s="2234"/>
      <c r="AJ783" s="2234"/>
      <c r="AK783" s="2234"/>
      <c r="AL783" s="2234"/>
      <c r="AM783" s="2234"/>
      <c r="AN783" s="2234"/>
      <c r="AO783" s="2234"/>
      <c r="AP783" s="2234"/>
      <c r="AQ783" s="2234"/>
      <c r="AR783" s="2234"/>
      <c r="AS783" s="2234"/>
      <c r="AT783" s="2234"/>
      <c r="AU783" s="2234"/>
      <c r="AV783" s="2234"/>
      <c r="AW783" s="2234"/>
      <c r="AX783" s="2234"/>
      <c r="AY783" s="2234"/>
      <c r="AZ783" s="2234"/>
      <c r="BA783" s="2234"/>
      <c r="BB783" s="2234"/>
      <c r="BC783" s="2234"/>
      <c r="BD783" s="2234"/>
      <c r="BE783" s="2234"/>
      <c r="BF783" s="2234"/>
    </row>
    <row r="784" spans="1:58" ht="54.75" customHeight="1">
      <c r="A784" s="2234"/>
      <c r="B784" s="2234"/>
      <c r="C784" s="2234"/>
      <c r="D784" s="2234"/>
      <c r="E784" s="2234"/>
      <c r="F784" s="2234"/>
      <c r="G784" s="2234"/>
      <c r="H784" s="2234"/>
      <c r="I784" s="2234"/>
      <c r="J784" s="2234"/>
      <c r="K784" s="2234"/>
      <c r="L784" s="2234"/>
      <c r="M784" s="2234"/>
      <c r="N784" s="2234"/>
      <c r="O784" s="2234"/>
      <c r="P784" s="2062"/>
      <c r="Q784" s="2234"/>
      <c r="R784" s="2234"/>
      <c r="S784" s="2234"/>
      <c r="T784" s="2234"/>
      <c r="U784" s="2234"/>
      <c r="V784" s="2234"/>
      <c r="W784" s="2234"/>
      <c r="X784" s="2234"/>
      <c r="Y784" s="2234"/>
      <c r="Z784" s="2234"/>
      <c r="AA784" s="2234"/>
      <c r="AB784" s="2234"/>
      <c r="AC784" s="2234"/>
      <c r="AD784" s="2234"/>
      <c r="AE784" s="2234"/>
      <c r="AF784" s="2234"/>
      <c r="AG784" s="2234"/>
      <c r="AH784" s="2234"/>
      <c r="AI784" s="2234"/>
      <c r="AJ784" s="2234"/>
      <c r="AK784" s="2234"/>
      <c r="AL784" s="2234"/>
      <c r="AM784" s="2234"/>
      <c r="AN784" s="2234"/>
      <c r="AO784" s="2234"/>
      <c r="AP784" s="2234"/>
      <c r="AQ784" s="2234"/>
      <c r="AR784" s="2234"/>
      <c r="AS784" s="2234"/>
      <c r="AT784" s="2234"/>
      <c r="AU784" s="2234"/>
      <c r="AV784" s="2234"/>
      <c r="AW784" s="2234"/>
      <c r="AX784" s="2234"/>
      <c r="AY784" s="2234"/>
      <c r="AZ784" s="2234"/>
      <c r="BA784" s="2234"/>
      <c r="BB784" s="2234"/>
      <c r="BC784" s="2234"/>
      <c r="BD784" s="2234"/>
      <c r="BE784" s="2234"/>
      <c r="BF784" s="2234"/>
    </row>
    <row r="785" spans="1:58" ht="54.75" customHeight="1">
      <c r="A785" s="2234"/>
      <c r="B785" s="2234"/>
      <c r="C785" s="2234"/>
      <c r="D785" s="2234"/>
      <c r="E785" s="2234"/>
      <c r="F785" s="2234"/>
      <c r="G785" s="2234"/>
      <c r="H785" s="2234"/>
      <c r="I785" s="2234"/>
      <c r="J785" s="2234"/>
      <c r="K785" s="2234"/>
      <c r="L785" s="2234"/>
      <c r="M785" s="2234"/>
      <c r="N785" s="2234"/>
      <c r="O785" s="2234"/>
      <c r="P785" s="2062"/>
      <c r="Q785" s="2234"/>
      <c r="R785" s="2234"/>
      <c r="S785" s="2234"/>
      <c r="T785" s="2234"/>
      <c r="U785" s="2234"/>
      <c r="V785" s="2234"/>
      <c r="W785" s="2234"/>
      <c r="X785" s="2234"/>
      <c r="Y785" s="2234"/>
      <c r="Z785" s="2234"/>
      <c r="AA785" s="2234"/>
      <c r="AB785" s="2234"/>
      <c r="AC785" s="2234"/>
      <c r="AD785" s="2234"/>
      <c r="AE785" s="2234"/>
      <c r="AF785" s="2234"/>
      <c r="AG785" s="2234"/>
      <c r="AH785" s="2234"/>
      <c r="AI785" s="2234"/>
      <c r="AJ785" s="2234"/>
      <c r="AK785" s="2234"/>
      <c r="AL785" s="2234"/>
      <c r="AM785" s="2234"/>
      <c r="AN785" s="2234"/>
      <c r="AO785" s="2234"/>
      <c r="AP785" s="2234"/>
      <c r="AQ785" s="2234"/>
      <c r="AR785" s="2234"/>
      <c r="AS785" s="2234"/>
      <c r="AT785" s="2234"/>
      <c r="AU785" s="2234"/>
      <c r="AV785" s="2234"/>
      <c r="AW785" s="2234"/>
      <c r="AX785" s="2234"/>
      <c r="AY785" s="2234"/>
      <c r="AZ785" s="2234"/>
      <c r="BA785" s="2234"/>
      <c r="BB785" s="2234"/>
      <c r="BC785" s="2234"/>
      <c r="BD785" s="2234"/>
      <c r="BE785" s="2234"/>
      <c r="BF785" s="2234"/>
    </row>
    <row r="786" spans="1:58" ht="54.75" customHeight="1">
      <c r="A786" s="2234"/>
      <c r="B786" s="2234"/>
      <c r="C786" s="2234"/>
      <c r="D786" s="2234"/>
      <c r="E786" s="2234"/>
      <c r="F786" s="2234"/>
      <c r="G786" s="2234"/>
      <c r="H786" s="2234"/>
      <c r="I786" s="2234"/>
      <c r="J786" s="2234"/>
      <c r="K786" s="2234"/>
      <c r="L786" s="2234"/>
      <c r="M786" s="2234"/>
      <c r="N786" s="2234"/>
      <c r="O786" s="2234"/>
      <c r="P786" s="2062"/>
      <c r="Q786" s="2234"/>
      <c r="R786" s="2234"/>
      <c r="S786" s="2234"/>
      <c r="T786" s="2234"/>
      <c r="U786" s="2234"/>
      <c r="V786" s="2234"/>
      <c r="W786" s="2234"/>
      <c r="X786" s="2234"/>
      <c r="Y786" s="2234"/>
      <c r="Z786" s="2234"/>
      <c r="AA786" s="2234"/>
      <c r="AB786" s="2234"/>
      <c r="AC786" s="2234"/>
      <c r="AD786" s="2234"/>
      <c r="AE786" s="2234"/>
      <c r="AF786" s="2234"/>
      <c r="AG786" s="2234"/>
      <c r="AH786" s="2234"/>
      <c r="AI786" s="2234"/>
      <c r="AJ786" s="2234"/>
      <c r="AK786" s="2234"/>
      <c r="AL786" s="2234"/>
      <c r="AM786" s="2234"/>
      <c r="AN786" s="2234"/>
      <c r="AO786" s="2234"/>
      <c r="AP786" s="2234"/>
      <c r="AQ786" s="2234"/>
      <c r="AR786" s="2234"/>
      <c r="AS786" s="2234"/>
      <c r="AT786" s="2234"/>
      <c r="AU786" s="2234"/>
      <c r="AV786" s="2234"/>
      <c r="AW786" s="2234"/>
      <c r="AX786" s="2234"/>
      <c r="AY786" s="2234"/>
      <c r="AZ786" s="2234"/>
      <c r="BA786" s="2234"/>
      <c r="BB786" s="2234"/>
      <c r="BC786" s="2234"/>
      <c r="BD786" s="2234"/>
      <c r="BE786" s="2234"/>
      <c r="BF786" s="2234"/>
    </row>
    <row r="787" spans="1:58" ht="54.75" customHeight="1">
      <c r="A787" s="2234"/>
      <c r="B787" s="2234"/>
      <c r="C787" s="2234"/>
      <c r="D787" s="2234"/>
      <c r="E787" s="2234"/>
      <c r="F787" s="2234"/>
      <c r="G787" s="2234"/>
      <c r="H787" s="2234"/>
      <c r="I787" s="2234"/>
      <c r="J787" s="2234"/>
      <c r="K787" s="2234"/>
      <c r="L787" s="2234"/>
      <c r="M787" s="2234"/>
      <c r="N787" s="2234"/>
      <c r="O787" s="2234"/>
      <c r="P787" s="2062"/>
      <c r="Q787" s="2234"/>
      <c r="R787" s="2234"/>
      <c r="S787" s="2234"/>
      <c r="T787" s="2234"/>
      <c r="U787" s="2234"/>
      <c r="V787" s="2234"/>
      <c r="W787" s="2234"/>
      <c r="X787" s="2234"/>
      <c r="Y787" s="2234"/>
      <c r="Z787" s="2234"/>
      <c r="AA787" s="2234"/>
      <c r="AB787" s="2234"/>
      <c r="AC787" s="2234"/>
      <c r="AD787" s="2234"/>
      <c r="AE787" s="2234"/>
      <c r="AF787" s="2234"/>
      <c r="AG787" s="2234"/>
      <c r="AH787" s="2234"/>
      <c r="AI787" s="2234"/>
      <c r="AJ787" s="2234"/>
      <c r="AK787" s="2234"/>
      <c r="AL787" s="2234"/>
      <c r="AM787" s="2234"/>
      <c r="AN787" s="2234"/>
      <c r="AO787" s="2234"/>
      <c r="AP787" s="2234"/>
      <c r="AQ787" s="2234"/>
      <c r="AR787" s="2234"/>
      <c r="AS787" s="2234"/>
      <c r="AT787" s="2234"/>
      <c r="AU787" s="2234"/>
      <c r="AV787" s="2234"/>
      <c r="AW787" s="2234"/>
      <c r="AX787" s="2234"/>
      <c r="AY787" s="2234"/>
      <c r="AZ787" s="2234"/>
      <c r="BA787" s="2234"/>
      <c r="BB787" s="2234"/>
      <c r="BC787" s="2234"/>
      <c r="BD787" s="2234"/>
      <c r="BE787" s="2234"/>
      <c r="BF787" s="2234"/>
    </row>
    <row r="788" spans="1:58" ht="54.75" customHeight="1">
      <c r="A788" s="2234"/>
      <c r="B788" s="2234"/>
      <c r="C788" s="2234"/>
      <c r="D788" s="2234"/>
      <c r="E788" s="2234"/>
      <c r="F788" s="2234"/>
      <c r="G788" s="2234"/>
      <c r="H788" s="2234"/>
      <c r="I788" s="2234"/>
      <c r="J788" s="2234"/>
      <c r="K788" s="2234"/>
      <c r="L788" s="2234"/>
      <c r="M788" s="2234"/>
      <c r="N788" s="2234"/>
      <c r="O788" s="2234"/>
      <c r="P788" s="2062"/>
      <c r="Q788" s="2234"/>
      <c r="R788" s="2234"/>
      <c r="S788" s="2234"/>
      <c r="T788" s="2234"/>
      <c r="U788" s="2234"/>
      <c r="V788" s="2234"/>
      <c r="W788" s="2234"/>
      <c r="X788" s="2234"/>
      <c r="Y788" s="2234"/>
      <c r="Z788" s="2234"/>
      <c r="AA788" s="2234"/>
      <c r="AB788" s="2234"/>
      <c r="AC788" s="2234"/>
      <c r="AD788" s="2234"/>
      <c r="AE788" s="2234"/>
      <c r="AF788" s="2234"/>
      <c r="AG788" s="2234"/>
      <c r="AH788" s="2234"/>
      <c r="AI788" s="2234"/>
      <c r="AJ788" s="2234"/>
      <c r="AK788" s="2234"/>
      <c r="AL788" s="2234"/>
      <c r="AM788" s="2234"/>
      <c r="AN788" s="2234"/>
      <c r="AO788" s="2234"/>
      <c r="AP788" s="2234"/>
      <c r="AQ788" s="2234"/>
      <c r="AR788" s="2234"/>
      <c r="AS788" s="2234"/>
      <c r="AT788" s="2234"/>
      <c r="AU788" s="2234"/>
      <c r="AV788" s="2234"/>
      <c r="AW788" s="2234"/>
      <c r="AX788" s="2234"/>
      <c r="AY788" s="2234"/>
      <c r="AZ788" s="2234"/>
      <c r="BA788" s="2234"/>
      <c r="BB788" s="2234"/>
      <c r="BC788" s="2234"/>
      <c r="BD788" s="2234"/>
      <c r="BE788" s="2234"/>
      <c r="BF788" s="2234"/>
    </row>
    <row r="789" spans="1:58" ht="54.75" customHeight="1">
      <c r="A789" s="2234"/>
      <c r="B789" s="2234"/>
      <c r="C789" s="2234"/>
      <c r="D789" s="2234"/>
      <c r="E789" s="2234"/>
      <c r="F789" s="2234"/>
      <c r="G789" s="2234"/>
      <c r="H789" s="2234"/>
      <c r="I789" s="2234"/>
      <c r="J789" s="2234"/>
      <c r="K789" s="2234"/>
      <c r="L789" s="2234"/>
      <c r="M789" s="2234"/>
      <c r="N789" s="2234"/>
      <c r="O789" s="2234"/>
      <c r="P789" s="2062"/>
      <c r="Q789" s="2234"/>
      <c r="R789" s="2234"/>
      <c r="S789" s="2234"/>
      <c r="T789" s="2234"/>
      <c r="U789" s="2234"/>
      <c r="V789" s="2234"/>
      <c r="W789" s="2234"/>
      <c r="X789" s="2234"/>
      <c r="Y789" s="2234"/>
      <c r="Z789" s="2234"/>
      <c r="AA789" s="2234"/>
      <c r="AB789" s="2234"/>
      <c r="AC789" s="2234"/>
      <c r="AD789" s="2234"/>
      <c r="AE789" s="2234"/>
      <c r="AF789" s="2234"/>
      <c r="AG789" s="2234"/>
      <c r="AH789" s="2234"/>
      <c r="AI789" s="2234"/>
      <c r="AJ789" s="2234"/>
      <c r="AK789" s="2234"/>
      <c r="AL789" s="2234"/>
      <c r="AM789" s="2234"/>
      <c r="AN789" s="2234"/>
      <c r="AO789" s="2234"/>
      <c r="AP789" s="2234"/>
      <c r="AQ789" s="2234"/>
      <c r="AR789" s="2234"/>
      <c r="AS789" s="2234"/>
      <c r="AT789" s="2234"/>
      <c r="AU789" s="2234"/>
      <c r="AV789" s="2234"/>
      <c r="AW789" s="2234"/>
      <c r="AX789" s="2234"/>
      <c r="AY789" s="2234"/>
      <c r="AZ789" s="2234"/>
      <c r="BA789" s="2234"/>
      <c r="BB789" s="2234"/>
      <c r="BC789" s="2234"/>
      <c r="BD789" s="2234"/>
      <c r="BE789" s="2234"/>
      <c r="BF789" s="2234"/>
    </row>
    <row r="790" spans="1:58" ht="54.75" customHeight="1">
      <c r="A790" s="2234"/>
      <c r="B790" s="2234"/>
      <c r="C790" s="2234"/>
      <c r="D790" s="2234"/>
      <c r="E790" s="2234"/>
      <c r="F790" s="2234"/>
      <c r="G790" s="2234"/>
      <c r="H790" s="2234"/>
      <c r="I790" s="2234"/>
      <c r="J790" s="2234"/>
      <c r="K790" s="2234"/>
      <c r="L790" s="2234"/>
      <c r="M790" s="2234"/>
      <c r="N790" s="2234"/>
      <c r="O790" s="2234"/>
      <c r="P790" s="2062"/>
      <c r="Q790" s="2234"/>
      <c r="R790" s="2234"/>
      <c r="S790" s="2234"/>
      <c r="T790" s="2234"/>
      <c r="U790" s="2234"/>
      <c r="V790" s="2234"/>
      <c r="W790" s="2234"/>
      <c r="X790" s="2234"/>
      <c r="Y790" s="2234"/>
      <c r="Z790" s="2234"/>
      <c r="AA790" s="2234"/>
      <c r="AB790" s="2234"/>
      <c r="AC790" s="2234"/>
      <c r="AD790" s="2234"/>
      <c r="AE790" s="2234"/>
      <c r="AF790" s="2234"/>
      <c r="AG790" s="2234"/>
      <c r="AH790" s="2234"/>
      <c r="AI790" s="2234"/>
      <c r="AJ790" s="2234"/>
      <c r="AK790" s="2234"/>
      <c r="AL790" s="2234"/>
      <c r="AM790" s="2234"/>
      <c r="AN790" s="2234"/>
      <c r="AO790" s="2234"/>
      <c r="AP790" s="2234"/>
      <c r="AQ790" s="2234"/>
      <c r="AR790" s="2234"/>
      <c r="AS790" s="2234"/>
      <c r="AT790" s="2234"/>
      <c r="AU790" s="2234"/>
      <c r="AV790" s="2234"/>
      <c r="AW790" s="2234"/>
      <c r="AX790" s="2234"/>
      <c r="AY790" s="2234"/>
      <c r="AZ790" s="2234"/>
      <c r="BA790" s="2234"/>
      <c r="BB790" s="2234"/>
      <c r="BC790" s="2234"/>
      <c r="BD790" s="2234"/>
      <c r="BE790" s="2234"/>
      <c r="BF790" s="2234"/>
    </row>
    <row r="791" spans="1:58" ht="54.75" customHeight="1">
      <c r="A791" s="2234"/>
      <c r="B791" s="2234"/>
      <c r="C791" s="2234"/>
      <c r="D791" s="2234"/>
      <c r="E791" s="2234"/>
      <c r="F791" s="2234"/>
      <c r="G791" s="2234"/>
      <c r="H791" s="2234"/>
      <c r="I791" s="2234"/>
      <c r="J791" s="2234"/>
      <c r="K791" s="2234"/>
      <c r="L791" s="2234"/>
      <c r="M791" s="2234"/>
      <c r="N791" s="2234"/>
      <c r="O791" s="2234"/>
      <c r="P791" s="2062"/>
      <c r="Q791" s="2234"/>
      <c r="R791" s="2234"/>
      <c r="S791" s="2234"/>
      <c r="T791" s="2234"/>
      <c r="U791" s="2234"/>
      <c r="V791" s="2234"/>
      <c r="W791" s="2234"/>
      <c r="X791" s="2234"/>
      <c r="Y791" s="2234"/>
      <c r="Z791" s="2234"/>
      <c r="AA791" s="2234"/>
      <c r="AB791" s="2234"/>
      <c r="AC791" s="2234"/>
      <c r="AD791" s="2234"/>
      <c r="AE791" s="2234"/>
      <c r="AF791" s="2234"/>
      <c r="AG791" s="2234"/>
      <c r="AH791" s="2234"/>
      <c r="AI791" s="2234"/>
      <c r="AJ791" s="2234"/>
      <c r="AK791" s="2234"/>
      <c r="AL791" s="2234"/>
      <c r="AM791" s="2234"/>
      <c r="AN791" s="2234"/>
      <c r="AO791" s="2234"/>
      <c r="AP791" s="2234"/>
      <c r="AQ791" s="2234"/>
      <c r="AR791" s="2234"/>
      <c r="AS791" s="2234"/>
      <c r="AT791" s="2234"/>
      <c r="AU791" s="2234"/>
      <c r="AV791" s="2234"/>
      <c r="AW791" s="2234"/>
      <c r="AX791" s="2234"/>
      <c r="AY791" s="2234"/>
      <c r="AZ791" s="2234"/>
      <c r="BA791" s="2234"/>
      <c r="BB791" s="2234"/>
      <c r="BC791" s="2234"/>
      <c r="BD791" s="2234"/>
      <c r="BE791" s="2234"/>
      <c r="BF791" s="2234"/>
    </row>
    <row r="792" spans="1:58" ht="54.75" customHeight="1">
      <c r="A792" s="2234"/>
      <c r="B792" s="2234"/>
      <c r="C792" s="2234"/>
      <c r="D792" s="2234"/>
      <c r="E792" s="2234"/>
      <c r="F792" s="2234"/>
      <c r="G792" s="2234"/>
      <c r="H792" s="2234"/>
      <c r="I792" s="2234"/>
      <c r="J792" s="2234"/>
      <c r="K792" s="2234"/>
      <c r="L792" s="2234"/>
      <c r="M792" s="2234"/>
      <c r="N792" s="2234"/>
      <c r="O792" s="2234"/>
      <c r="P792" s="2062"/>
      <c r="Q792" s="2234"/>
      <c r="R792" s="2234"/>
      <c r="S792" s="2234"/>
      <c r="T792" s="2234"/>
      <c r="U792" s="2234"/>
      <c r="V792" s="2234"/>
      <c r="W792" s="2234"/>
      <c r="X792" s="2234"/>
      <c r="Y792" s="2234"/>
      <c r="Z792" s="2234"/>
      <c r="AA792" s="2234"/>
      <c r="AB792" s="2234"/>
      <c r="AC792" s="2234"/>
      <c r="AD792" s="2234"/>
      <c r="AE792" s="2234"/>
      <c r="AF792" s="2234"/>
      <c r="AG792" s="2234"/>
      <c r="AH792" s="2234"/>
      <c r="AI792" s="2234"/>
      <c r="AJ792" s="2234"/>
      <c r="AK792" s="2234"/>
      <c r="AL792" s="2234"/>
      <c r="AM792" s="2234"/>
      <c r="AN792" s="2234"/>
      <c r="AO792" s="2234"/>
      <c r="AP792" s="2234"/>
      <c r="AQ792" s="2234"/>
      <c r="AR792" s="2234"/>
      <c r="AS792" s="2234"/>
      <c r="AT792" s="2234"/>
      <c r="AU792" s="2234"/>
      <c r="AV792" s="2234"/>
      <c r="AW792" s="2234"/>
      <c r="AX792" s="2234"/>
      <c r="AY792" s="2234"/>
      <c r="AZ792" s="2234"/>
      <c r="BA792" s="2234"/>
      <c r="BB792" s="2234"/>
      <c r="BC792" s="2234"/>
      <c r="BD792" s="2234"/>
      <c r="BE792" s="2234"/>
      <c r="BF792" s="2234"/>
    </row>
    <row r="793" spans="1:58" ht="54.75" customHeight="1">
      <c r="A793" s="2234"/>
      <c r="B793" s="2234"/>
      <c r="C793" s="2234"/>
      <c r="D793" s="2234"/>
      <c r="E793" s="2234"/>
      <c r="F793" s="2234"/>
      <c r="G793" s="2234"/>
      <c r="H793" s="2234"/>
      <c r="I793" s="2234"/>
      <c r="J793" s="2234"/>
      <c r="K793" s="2234"/>
      <c r="L793" s="2234"/>
      <c r="M793" s="2234"/>
      <c r="N793" s="2234"/>
      <c r="O793" s="2234"/>
      <c r="P793" s="2062"/>
      <c r="Q793" s="2234"/>
      <c r="R793" s="2234"/>
      <c r="S793" s="2234"/>
      <c r="T793" s="2234"/>
      <c r="U793" s="2234"/>
      <c r="V793" s="2234"/>
      <c r="W793" s="2234"/>
      <c r="X793" s="2234"/>
      <c r="Y793" s="2234"/>
      <c r="Z793" s="2234"/>
      <c r="AA793" s="2234"/>
      <c r="AB793" s="2234"/>
      <c r="AC793" s="2234"/>
      <c r="AD793" s="2234"/>
      <c r="AE793" s="2234"/>
      <c r="AF793" s="2234"/>
      <c r="AG793" s="2234"/>
      <c r="AH793" s="2234"/>
      <c r="AI793" s="2234"/>
      <c r="AJ793" s="2234"/>
      <c r="AK793" s="2234"/>
      <c r="AL793" s="2234"/>
      <c r="AM793" s="2234"/>
      <c r="AN793" s="2234"/>
      <c r="AO793" s="2234"/>
      <c r="AP793" s="2234"/>
      <c r="AQ793" s="2234"/>
      <c r="AR793" s="2234"/>
      <c r="AS793" s="2234"/>
      <c r="AT793" s="2234"/>
      <c r="AU793" s="2234"/>
      <c r="AV793" s="2234"/>
      <c r="AW793" s="2234"/>
      <c r="AX793" s="2234"/>
      <c r="AY793" s="2234"/>
      <c r="AZ793" s="2234"/>
      <c r="BA793" s="2234"/>
      <c r="BB793" s="2234"/>
      <c r="BC793" s="2234"/>
      <c r="BD793" s="2234"/>
      <c r="BE793" s="2234"/>
      <c r="BF793" s="2234"/>
    </row>
    <row r="794" spans="1:58" ht="54.75" customHeight="1">
      <c r="A794" s="2234"/>
      <c r="B794" s="2234"/>
      <c r="C794" s="2234"/>
      <c r="D794" s="2234"/>
      <c r="E794" s="2234"/>
      <c r="F794" s="2234"/>
      <c r="G794" s="2234"/>
      <c r="H794" s="2234"/>
      <c r="I794" s="2234"/>
      <c r="J794" s="2234"/>
      <c r="K794" s="2234"/>
      <c r="L794" s="2234"/>
      <c r="M794" s="2234"/>
      <c r="N794" s="2234"/>
      <c r="O794" s="2234"/>
      <c r="P794" s="2062"/>
      <c r="Q794" s="2234"/>
      <c r="R794" s="2234"/>
      <c r="S794" s="2234"/>
      <c r="T794" s="2234"/>
      <c r="U794" s="2234"/>
      <c r="V794" s="2234"/>
      <c r="W794" s="2234"/>
      <c r="X794" s="2234"/>
      <c r="Y794" s="2234"/>
      <c r="Z794" s="2234"/>
      <c r="AA794" s="2234"/>
      <c r="AB794" s="2234"/>
      <c r="AC794" s="2234"/>
      <c r="AD794" s="2234"/>
      <c r="AE794" s="2234"/>
      <c r="AF794" s="2234"/>
      <c r="AG794" s="2234"/>
      <c r="AH794" s="2234"/>
      <c r="AI794" s="2234"/>
      <c r="AJ794" s="2234"/>
      <c r="AK794" s="2234"/>
      <c r="AL794" s="2234"/>
      <c r="AM794" s="2234"/>
      <c r="AN794" s="2234"/>
      <c r="AO794" s="2234"/>
      <c r="AP794" s="2234"/>
      <c r="AQ794" s="2234"/>
      <c r="AR794" s="2234"/>
      <c r="AS794" s="2234"/>
      <c r="AT794" s="2234"/>
      <c r="AU794" s="2234"/>
      <c r="AV794" s="2234"/>
      <c r="AW794" s="2234"/>
      <c r="AX794" s="2234"/>
      <c r="AY794" s="2234"/>
      <c r="AZ794" s="2234"/>
      <c r="BA794" s="2234"/>
      <c r="BB794" s="2234"/>
      <c r="BC794" s="2234"/>
      <c r="BD794" s="2234"/>
      <c r="BE794" s="2234"/>
      <c r="BF794" s="2234"/>
    </row>
    <row r="795" spans="1:58" ht="54.75" customHeight="1">
      <c r="A795" s="2234"/>
      <c r="B795" s="2234"/>
      <c r="C795" s="2234"/>
      <c r="D795" s="2234"/>
      <c r="E795" s="2234"/>
      <c r="F795" s="2234"/>
      <c r="G795" s="2234"/>
      <c r="H795" s="2234"/>
      <c r="I795" s="2234"/>
      <c r="J795" s="2234"/>
      <c r="K795" s="2234"/>
      <c r="L795" s="2234"/>
      <c r="M795" s="2234"/>
      <c r="N795" s="2234"/>
      <c r="O795" s="2234"/>
      <c r="P795" s="2062"/>
      <c r="Q795" s="2234"/>
      <c r="R795" s="2234"/>
      <c r="S795" s="2234"/>
      <c r="T795" s="2234"/>
      <c r="U795" s="2234"/>
      <c r="V795" s="2234"/>
      <c r="W795" s="2234"/>
      <c r="X795" s="2234"/>
      <c r="Y795" s="2234"/>
      <c r="Z795" s="2234"/>
      <c r="AA795" s="2234"/>
      <c r="AB795" s="2234"/>
      <c r="AC795" s="2234"/>
      <c r="AD795" s="2234"/>
      <c r="AE795" s="2234"/>
      <c r="AF795" s="2234"/>
      <c r="AG795" s="2234"/>
      <c r="AH795" s="2234"/>
      <c r="AI795" s="2234"/>
      <c r="AJ795" s="2234"/>
      <c r="AK795" s="2234"/>
      <c r="AL795" s="2234"/>
      <c r="AM795" s="2234"/>
      <c r="AN795" s="2234"/>
      <c r="AO795" s="2234"/>
      <c r="AP795" s="2234"/>
      <c r="AQ795" s="2234"/>
      <c r="AR795" s="2234"/>
      <c r="AS795" s="2234"/>
      <c r="AT795" s="2234"/>
      <c r="AU795" s="2234"/>
      <c r="AV795" s="2234"/>
      <c r="AW795" s="2234"/>
      <c r="AX795" s="2234"/>
      <c r="AY795" s="2234"/>
      <c r="AZ795" s="2234"/>
      <c r="BA795" s="2234"/>
      <c r="BB795" s="2234"/>
      <c r="BC795" s="2234"/>
      <c r="BD795" s="2234"/>
      <c r="BE795" s="2234"/>
      <c r="BF795" s="2234"/>
    </row>
    <row r="796" spans="1:58" ht="54.75" customHeight="1">
      <c r="A796" s="2234"/>
      <c r="B796" s="2234"/>
      <c r="C796" s="2234"/>
      <c r="D796" s="2234"/>
      <c r="E796" s="2234"/>
      <c r="F796" s="2234"/>
      <c r="G796" s="2234"/>
      <c r="H796" s="2234"/>
      <c r="I796" s="2234"/>
      <c r="J796" s="2234"/>
      <c r="K796" s="2234"/>
      <c r="L796" s="2234"/>
      <c r="M796" s="2234"/>
      <c r="N796" s="2234"/>
      <c r="O796" s="2234"/>
      <c r="P796" s="2062"/>
      <c r="Q796" s="2234"/>
      <c r="R796" s="2234"/>
      <c r="S796" s="2234"/>
      <c r="T796" s="2234"/>
      <c r="U796" s="2234"/>
      <c r="V796" s="2234"/>
      <c r="W796" s="2234"/>
      <c r="X796" s="2234"/>
      <c r="Y796" s="2234"/>
      <c r="Z796" s="2234"/>
      <c r="AA796" s="2234"/>
      <c r="AB796" s="2234"/>
      <c r="AC796" s="2234"/>
      <c r="AD796" s="2234"/>
      <c r="AE796" s="2234"/>
      <c r="AF796" s="2234"/>
      <c r="AG796" s="2234"/>
      <c r="AH796" s="2234"/>
      <c r="AI796" s="2234"/>
      <c r="AJ796" s="2234"/>
      <c r="AK796" s="2234"/>
      <c r="AL796" s="2234"/>
      <c r="AM796" s="2234"/>
      <c r="AN796" s="2234"/>
      <c r="AO796" s="2234"/>
      <c r="AP796" s="2234"/>
      <c r="AQ796" s="2234"/>
      <c r="AR796" s="2234"/>
      <c r="AS796" s="2234"/>
      <c r="AT796" s="2234"/>
      <c r="AU796" s="2234"/>
      <c r="AV796" s="2234"/>
      <c r="AW796" s="2234"/>
      <c r="AX796" s="2234"/>
      <c r="AY796" s="2234"/>
      <c r="AZ796" s="2234"/>
      <c r="BA796" s="2234"/>
      <c r="BB796" s="2234"/>
      <c r="BC796" s="2234"/>
      <c r="BD796" s="2234"/>
      <c r="BE796" s="2234"/>
      <c r="BF796" s="2234"/>
    </row>
    <row r="797" spans="1:58" ht="54.75" customHeight="1">
      <c r="A797" s="2234"/>
      <c r="B797" s="2234"/>
      <c r="C797" s="2234"/>
      <c r="D797" s="2234"/>
      <c r="E797" s="2234"/>
      <c r="F797" s="2234"/>
      <c r="G797" s="2234"/>
      <c r="H797" s="2234"/>
      <c r="I797" s="2234"/>
      <c r="J797" s="2234"/>
      <c r="K797" s="2234"/>
      <c r="L797" s="2234"/>
      <c r="M797" s="2234"/>
      <c r="N797" s="2234"/>
      <c r="O797" s="2234"/>
      <c r="P797" s="2062"/>
      <c r="Q797" s="2234"/>
      <c r="R797" s="2234"/>
      <c r="S797" s="2234"/>
      <c r="T797" s="2234"/>
      <c r="U797" s="2234"/>
      <c r="V797" s="2234"/>
      <c r="W797" s="2234"/>
      <c r="X797" s="2234"/>
      <c r="Y797" s="2234"/>
      <c r="Z797" s="2234"/>
      <c r="AA797" s="2234"/>
      <c r="AB797" s="2234"/>
      <c r="AC797" s="2234"/>
      <c r="AD797" s="2234"/>
      <c r="AE797" s="2234"/>
      <c r="AF797" s="2234"/>
      <c r="AG797" s="2234"/>
      <c r="AH797" s="2234"/>
      <c r="AI797" s="2234"/>
      <c r="AJ797" s="2234"/>
      <c r="AK797" s="2234"/>
      <c r="AL797" s="2234"/>
      <c r="AM797" s="2234"/>
      <c r="AN797" s="2234"/>
      <c r="AO797" s="2234"/>
      <c r="AP797" s="2234"/>
      <c r="AQ797" s="2234"/>
      <c r="AR797" s="2234"/>
      <c r="AS797" s="2234"/>
      <c r="AT797" s="2234"/>
      <c r="AU797" s="2234"/>
      <c r="AV797" s="2234"/>
      <c r="AW797" s="2234"/>
      <c r="AX797" s="2234"/>
      <c r="AY797" s="2234"/>
      <c r="AZ797" s="2234"/>
      <c r="BA797" s="2234"/>
      <c r="BB797" s="2234"/>
      <c r="BC797" s="2234"/>
      <c r="BD797" s="2234"/>
      <c r="BE797" s="2234"/>
      <c r="BF797" s="2234"/>
    </row>
    <row r="798" spans="1:58" ht="54.75" customHeight="1">
      <c r="A798" s="2234"/>
      <c r="B798" s="2234"/>
      <c r="C798" s="2234"/>
      <c r="D798" s="2234"/>
      <c r="E798" s="2234"/>
      <c r="F798" s="2234"/>
      <c r="G798" s="2234"/>
      <c r="H798" s="2234"/>
      <c r="I798" s="2234"/>
      <c r="J798" s="2234"/>
      <c r="K798" s="2234"/>
      <c r="L798" s="2234"/>
      <c r="M798" s="2234"/>
      <c r="N798" s="2234"/>
      <c r="O798" s="2234"/>
      <c r="P798" s="2062"/>
      <c r="Q798" s="2234"/>
      <c r="R798" s="2234"/>
      <c r="S798" s="2234"/>
      <c r="T798" s="2234"/>
      <c r="U798" s="2234"/>
      <c r="V798" s="2234"/>
      <c r="W798" s="2234"/>
      <c r="X798" s="2234"/>
      <c r="Y798" s="2234"/>
      <c r="Z798" s="2234"/>
      <c r="AA798" s="2234"/>
      <c r="AB798" s="2234"/>
      <c r="AC798" s="2234"/>
      <c r="AD798" s="2234"/>
      <c r="AE798" s="2234"/>
      <c r="AF798" s="2234"/>
      <c r="AG798" s="2234"/>
      <c r="AH798" s="2234"/>
      <c r="AI798" s="2234"/>
      <c r="AJ798" s="2234"/>
      <c r="AK798" s="2234"/>
      <c r="AL798" s="2234"/>
      <c r="AM798" s="2234"/>
      <c r="AN798" s="2234"/>
      <c r="AO798" s="2234"/>
      <c r="AP798" s="2234"/>
      <c r="AQ798" s="2234"/>
      <c r="AR798" s="2234"/>
      <c r="AS798" s="2234"/>
      <c r="AT798" s="2234"/>
      <c r="AU798" s="2234"/>
      <c r="AV798" s="2234"/>
      <c r="AW798" s="2234"/>
      <c r="AX798" s="2234"/>
      <c r="AY798" s="2234"/>
      <c r="AZ798" s="2234"/>
      <c r="BA798" s="2234"/>
      <c r="BB798" s="2234"/>
      <c r="BC798" s="2234"/>
      <c r="BD798" s="2234"/>
      <c r="BE798" s="2234"/>
      <c r="BF798" s="2234"/>
    </row>
    <row r="799" spans="1:58" ht="54.75" customHeight="1">
      <c r="A799" s="2234"/>
      <c r="B799" s="2234"/>
      <c r="C799" s="2234"/>
      <c r="D799" s="2234"/>
      <c r="E799" s="2234"/>
      <c r="F799" s="2234"/>
      <c r="G799" s="2234"/>
      <c r="H799" s="2234"/>
      <c r="I799" s="2234"/>
      <c r="J799" s="2234"/>
      <c r="K799" s="2234"/>
      <c r="L799" s="2234"/>
      <c r="M799" s="2234"/>
      <c r="N799" s="2234"/>
      <c r="O799" s="2234"/>
      <c r="P799" s="2062"/>
      <c r="Q799" s="2234"/>
      <c r="R799" s="2234"/>
      <c r="S799" s="2234"/>
      <c r="T799" s="2234"/>
      <c r="U799" s="2234"/>
      <c r="V799" s="2234"/>
      <c r="W799" s="2234"/>
      <c r="X799" s="2234"/>
      <c r="Y799" s="2234"/>
      <c r="Z799" s="2234"/>
      <c r="AA799" s="2234"/>
      <c r="AB799" s="2234"/>
      <c r="AC799" s="2234"/>
      <c r="AD799" s="2234"/>
      <c r="AE799" s="2234"/>
      <c r="AF799" s="2234"/>
      <c r="AG799" s="2234"/>
      <c r="AH799" s="2234"/>
      <c r="AI799" s="2234"/>
      <c r="AJ799" s="2234"/>
      <c r="AK799" s="2234"/>
      <c r="AL799" s="2234"/>
      <c r="AM799" s="2234"/>
      <c r="AN799" s="2234"/>
      <c r="AO799" s="2234"/>
      <c r="AP799" s="2234"/>
      <c r="AQ799" s="2234"/>
      <c r="AR799" s="2234"/>
      <c r="AS799" s="2234"/>
      <c r="AT799" s="2234"/>
      <c r="AU799" s="2234"/>
      <c r="AV799" s="2234"/>
      <c r="AW799" s="2234"/>
      <c r="AX799" s="2234"/>
      <c r="AY799" s="2234"/>
      <c r="AZ799" s="2234"/>
      <c r="BA799" s="2234"/>
      <c r="BB799" s="2234"/>
      <c r="BC799" s="2234"/>
      <c r="BD799" s="2234"/>
      <c r="BE799" s="2234"/>
      <c r="BF799" s="2234"/>
    </row>
    <row r="800" spans="1:58" ht="54.75" customHeight="1">
      <c r="A800" s="2234"/>
      <c r="B800" s="2234"/>
      <c r="C800" s="2234"/>
      <c r="D800" s="2234"/>
      <c r="E800" s="2234"/>
      <c r="F800" s="2234"/>
      <c r="G800" s="2234"/>
      <c r="H800" s="2234"/>
      <c r="I800" s="2234"/>
      <c r="J800" s="2234"/>
      <c r="K800" s="2234"/>
      <c r="L800" s="2234"/>
      <c r="M800" s="2234"/>
      <c r="N800" s="2234"/>
      <c r="O800" s="2234"/>
      <c r="P800" s="2062"/>
      <c r="Q800" s="2234"/>
      <c r="R800" s="2234"/>
      <c r="S800" s="2234"/>
      <c r="T800" s="2234"/>
      <c r="U800" s="2234"/>
      <c r="V800" s="2234"/>
      <c r="W800" s="2234"/>
      <c r="X800" s="2234"/>
      <c r="Y800" s="2234"/>
      <c r="Z800" s="2234"/>
      <c r="AA800" s="2234"/>
      <c r="AB800" s="2234"/>
      <c r="AC800" s="2234"/>
      <c r="AD800" s="2234"/>
      <c r="AE800" s="2234"/>
      <c r="AF800" s="2234"/>
      <c r="AG800" s="2234"/>
      <c r="AH800" s="2234"/>
      <c r="AI800" s="2234"/>
      <c r="AJ800" s="2234"/>
      <c r="AK800" s="2234"/>
      <c r="AL800" s="2234"/>
      <c r="AM800" s="2234"/>
      <c r="AN800" s="2234"/>
      <c r="AO800" s="2234"/>
      <c r="AP800" s="2234"/>
      <c r="AQ800" s="2234"/>
      <c r="AR800" s="2234"/>
      <c r="AS800" s="2234"/>
      <c r="AT800" s="2234"/>
      <c r="AU800" s="2234"/>
      <c r="AV800" s="2234"/>
      <c r="AW800" s="2234"/>
      <c r="AX800" s="2234"/>
      <c r="AY800" s="2234"/>
      <c r="AZ800" s="2234"/>
      <c r="BA800" s="2234"/>
      <c r="BB800" s="2234"/>
      <c r="BC800" s="2234"/>
      <c r="BD800" s="2234"/>
      <c r="BE800" s="2234"/>
      <c r="BF800" s="2234"/>
    </row>
    <row r="801" spans="1:58" ht="54.75" customHeight="1">
      <c r="A801" s="2234"/>
      <c r="B801" s="2234"/>
      <c r="C801" s="2234"/>
      <c r="D801" s="2234"/>
      <c r="E801" s="2234"/>
      <c r="F801" s="2234"/>
      <c r="G801" s="2234"/>
      <c r="H801" s="2234"/>
      <c r="I801" s="2234"/>
      <c r="J801" s="2234"/>
      <c r="K801" s="2234"/>
      <c r="L801" s="2234"/>
      <c r="M801" s="2234"/>
      <c r="N801" s="2234"/>
      <c r="O801" s="2234"/>
      <c r="P801" s="2062"/>
      <c r="Q801" s="2234"/>
      <c r="R801" s="2234"/>
      <c r="S801" s="2234"/>
      <c r="T801" s="2234"/>
      <c r="U801" s="2234"/>
      <c r="V801" s="2234"/>
      <c r="W801" s="2234"/>
      <c r="X801" s="2234"/>
      <c r="Y801" s="2234"/>
      <c r="Z801" s="2234"/>
      <c r="AA801" s="2234"/>
      <c r="AB801" s="2234"/>
      <c r="AC801" s="2234"/>
      <c r="AD801" s="2234"/>
      <c r="AE801" s="2234"/>
      <c r="AF801" s="2234"/>
      <c r="AG801" s="2234"/>
      <c r="AH801" s="2234"/>
      <c r="AI801" s="2234"/>
      <c r="AJ801" s="2234"/>
      <c r="AK801" s="2234"/>
      <c r="AL801" s="2234"/>
      <c r="AM801" s="2234"/>
      <c r="AN801" s="2234"/>
      <c r="AO801" s="2234"/>
      <c r="AP801" s="2234"/>
      <c r="AQ801" s="2234"/>
      <c r="AR801" s="2234"/>
      <c r="AS801" s="2234"/>
      <c r="AT801" s="2234"/>
      <c r="AU801" s="2234"/>
      <c r="AV801" s="2234"/>
      <c r="AW801" s="2234"/>
      <c r="AX801" s="2234"/>
      <c r="AY801" s="2234"/>
      <c r="AZ801" s="2234"/>
      <c r="BA801" s="2234"/>
      <c r="BB801" s="2234"/>
      <c r="BC801" s="2234"/>
      <c r="BD801" s="2234"/>
      <c r="BE801" s="2234"/>
      <c r="BF801" s="2234"/>
    </row>
    <row r="802" spans="1:58" ht="54.75" customHeight="1">
      <c r="A802" s="2234"/>
      <c r="B802" s="2234"/>
      <c r="C802" s="2234"/>
      <c r="D802" s="2234"/>
      <c r="E802" s="2234"/>
      <c r="F802" s="2234"/>
      <c r="G802" s="2234"/>
      <c r="H802" s="2234"/>
      <c r="I802" s="2234"/>
      <c r="J802" s="2234"/>
      <c r="K802" s="2234"/>
      <c r="L802" s="2234"/>
      <c r="M802" s="2234"/>
      <c r="N802" s="2234"/>
      <c r="O802" s="2234"/>
      <c r="P802" s="2062"/>
      <c r="Q802" s="2234"/>
      <c r="R802" s="2234"/>
      <c r="S802" s="2234"/>
      <c r="T802" s="2234"/>
      <c r="U802" s="2234"/>
      <c r="V802" s="2234"/>
      <c r="W802" s="2234"/>
      <c r="X802" s="2234"/>
      <c r="Y802" s="2234"/>
      <c r="Z802" s="2234"/>
      <c r="AA802" s="2234"/>
      <c r="AB802" s="2234"/>
      <c r="AC802" s="2234"/>
      <c r="AD802" s="2234"/>
      <c r="AE802" s="2234"/>
      <c r="AF802" s="2234"/>
      <c r="AG802" s="2234"/>
      <c r="AH802" s="2234"/>
      <c r="AI802" s="2234"/>
      <c r="AJ802" s="2234"/>
      <c r="AK802" s="2234"/>
      <c r="AL802" s="2234"/>
      <c r="AM802" s="2234"/>
      <c r="AN802" s="2234"/>
      <c r="AO802" s="2234"/>
      <c r="AP802" s="2234"/>
      <c r="AQ802" s="2234"/>
      <c r="AR802" s="2234"/>
      <c r="AS802" s="2234"/>
      <c r="AT802" s="2234"/>
      <c r="AU802" s="2234"/>
      <c r="AV802" s="2234"/>
      <c r="AW802" s="2234"/>
      <c r="AX802" s="2234"/>
      <c r="AY802" s="2234"/>
      <c r="AZ802" s="2234"/>
      <c r="BA802" s="2234"/>
      <c r="BB802" s="2234"/>
      <c r="BC802" s="2234"/>
      <c r="BD802" s="2234"/>
      <c r="BE802" s="2234"/>
      <c r="BF802" s="2234"/>
    </row>
    <row r="803" spans="1:58" ht="54.75" customHeight="1">
      <c r="A803" s="2234"/>
      <c r="B803" s="2234"/>
      <c r="C803" s="2234"/>
      <c r="D803" s="2234"/>
      <c r="E803" s="2234"/>
      <c r="F803" s="2234"/>
      <c r="G803" s="2234"/>
      <c r="H803" s="2234"/>
      <c r="I803" s="2234"/>
      <c r="J803" s="2234"/>
      <c r="K803" s="2234"/>
      <c r="L803" s="2234"/>
      <c r="M803" s="2234"/>
      <c r="N803" s="2234"/>
      <c r="O803" s="2234"/>
      <c r="P803" s="2062"/>
      <c r="Q803" s="2234"/>
      <c r="R803" s="2234"/>
      <c r="S803" s="2234"/>
      <c r="T803" s="2234"/>
      <c r="U803" s="2234"/>
      <c r="V803" s="2234"/>
      <c r="W803" s="2234"/>
      <c r="X803" s="2234"/>
      <c r="Y803" s="2234"/>
      <c r="Z803" s="2234"/>
      <c r="AA803" s="2234"/>
      <c r="AB803" s="2234"/>
      <c r="AC803" s="2234"/>
      <c r="AD803" s="2234"/>
      <c r="AE803" s="2234"/>
      <c r="AF803" s="2234"/>
      <c r="AG803" s="2234"/>
      <c r="AH803" s="2234"/>
      <c r="AI803" s="2234"/>
      <c r="AJ803" s="2234"/>
      <c r="AK803" s="2234"/>
      <c r="AL803" s="2234"/>
      <c r="AM803" s="2234"/>
      <c r="AN803" s="2234"/>
      <c r="AO803" s="2234"/>
      <c r="AP803" s="2234"/>
      <c r="AQ803" s="2234"/>
      <c r="AR803" s="2234"/>
      <c r="AS803" s="2234"/>
      <c r="AT803" s="2234"/>
      <c r="AU803" s="2234"/>
      <c r="AV803" s="2234"/>
      <c r="AW803" s="2234"/>
      <c r="AX803" s="2234"/>
      <c r="AY803" s="2234"/>
      <c r="AZ803" s="2234"/>
      <c r="BA803" s="2234"/>
      <c r="BB803" s="2234"/>
      <c r="BC803" s="2234"/>
      <c r="BD803" s="2234"/>
      <c r="BE803" s="2234"/>
      <c r="BF803" s="2234"/>
    </row>
    <row r="804" spans="1:58" ht="54.75" customHeight="1">
      <c r="A804" s="2234"/>
      <c r="B804" s="2234"/>
      <c r="C804" s="2234"/>
      <c r="D804" s="2234"/>
      <c r="E804" s="2234"/>
      <c r="F804" s="2234"/>
      <c r="G804" s="2234"/>
      <c r="H804" s="2234"/>
      <c r="I804" s="2234"/>
      <c r="J804" s="2234"/>
      <c r="K804" s="2234"/>
      <c r="L804" s="2234"/>
      <c r="M804" s="2234"/>
      <c r="N804" s="2234"/>
      <c r="O804" s="2234"/>
      <c r="P804" s="2062"/>
      <c r="Q804" s="2234"/>
      <c r="R804" s="2234"/>
      <c r="S804" s="2234"/>
      <c r="T804" s="2234"/>
      <c r="U804" s="2234"/>
      <c r="V804" s="2234"/>
      <c r="W804" s="2234"/>
      <c r="X804" s="2234"/>
      <c r="Y804" s="2234"/>
      <c r="Z804" s="2234"/>
      <c r="AA804" s="2234"/>
      <c r="AB804" s="2234"/>
      <c r="AC804" s="2234"/>
      <c r="AD804" s="2234"/>
      <c r="AE804" s="2234"/>
      <c r="AF804" s="2234"/>
      <c r="AG804" s="2234"/>
      <c r="AH804" s="2234"/>
      <c r="AI804" s="2234"/>
      <c r="AJ804" s="2234"/>
      <c r="AK804" s="2234"/>
      <c r="AL804" s="2234"/>
      <c r="AM804" s="2234"/>
      <c r="AN804" s="2234"/>
      <c r="AO804" s="2234"/>
      <c r="AP804" s="2234"/>
      <c r="AQ804" s="2234"/>
      <c r="AR804" s="2234"/>
      <c r="AS804" s="2234"/>
      <c r="AT804" s="2234"/>
      <c r="AU804" s="2234"/>
      <c r="AV804" s="2234"/>
      <c r="AW804" s="2234"/>
      <c r="AX804" s="2234"/>
      <c r="AY804" s="2234"/>
      <c r="AZ804" s="2234"/>
      <c r="BA804" s="2234"/>
      <c r="BB804" s="2234"/>
      <c r="BC804" s="2234"/>
      <c r="BD804" s="2234"/>
      <c r="BE804" s="2234"/>
      <c r="BF804" s="2234"/>
    </row>
    <row r="805" spans="1:58" ht="54.75" customHeight="1">
      <c r="A805" s="2234"/>
      <c r="B805" s="2234"/>
      <c r="C805" s="2234"/>
      <c r="D805" s="2234"/>
      <c r="E805" s="2234"/>
      <c r="F805" s="2234"/>
      <c r="G805" s="2234"/>
      <c r="H805" s="2234"/>
      <c r="I805" s="2234"/>
      <c r="J805" s="2234"/>
      <c r="K805" s="2234"/>
      <c r="L805" s="2234"/>
      <c r="M805" s="2234"/>
      <c r="N805" s="2234"/>
      <c r="O805" s="2234"/>
      <c r="P805" s="2062"/>
      <c r="Q805" s="2234"/>
      <c r="R805" s="2234"/>
      <c r="S805" s="2234"/>
      <c r="T805" s="2234"/>
      <c r="U805" s="2234"/>
      <c r="V805" s="2234"/>
      <c r="W805" s="2234"/>
      <c r="X805" s="2234"/>
      <c r="Y805" s="2234"/>
      <c r="Z805" s="2234"/>
      <c r="AA805" s="2234"/>
      <c r="AB805" s="2234"/>
      <c r="AC805" s="2234"/>
      <c r="AD805" s="2234"/>
      <c r="AE805" s="2234"/>
      <c r="AF805" s="2234"/>
      <c r="AG805" s="2234"/>
      <c r="AH805" s="2234"/>
      <c r="AI805" s="2234"/>
      <c r="AJ805" s="2234"/>
      <c r="AK805" s="2234"/>
      <c r="AL805" s="2234"/>
      <c r="AM805" s="2234"/>
      <c r="AN805" s="2234"/>
      <c r="AO805" s="2234"/>
      <c r="AP805" s="2234"/>
      <c r="AQ805" s="2234"/>
      <c r="AR805" s="2234"/>
      <c r="AS805" s="2234"/>
      <c r="AT805" s="2234"/>
      <c r="AU805" s="2234"/>
      <c r="AV805" s="2234"/>
      <c r="AW805" s="2234"/>
      <c r="AX805" s="2234"/>
      <c r="AY805" s="2234"/>
      <c r="AZ805" s="2234"/>
      <c r="BA805" s="2234"/>
      <c r="BB805" s="2234"/>
      <c r="BC805" s="2234"/>
      <c r="BD805" s="2234"/>
      <c r="BE805" s="2234"/>
      <c r="BF805" s="2234"/>
    </row>
    <row r="806" spans="1:58" ht="54.75" customHeight="1">
      <c r="A806" s="2234"/>
      <c r="B806" s="2234"/>
      <c r="C806" s="2234"/>
      <c r="D806" s="2234"/>
      <c r="E806" s="2234"/>
      <c r="F806" s="2234"/>
      <c r="G806" s="2234"/>
      <c r="H806" s="2234"/>
      <c r="I806" s="2234"/>
      <c r="J806" s="2234"/>
      <c r="K806" s="2234"/>
      <c r="L806" s="2234"/>
      <c r="M806" s="2234"/>
      <c r="N806" s="2234"/>
      <c r="O806" s="2234"/>
      <c r="P806" s="2062"/>
      <c r="Q806" s="2234"/>
      <c r="R806" s="2234"/>
      <c r="S806" s="2234"/>
      <c r="T806" s="2234"/>
      <c r="U806" s="2234"/>
      <c r="V806" s="2234"/>
      <c r="W806" s="2234"/>
      <c r="X806" s="2234"/>
      <c r="Y806" s="2234"/>
      <c r="Z806" s="2234"/>
      <c r="AA806" s="2234"/>
      <c r="AB806" s="2234"/>
      <c r="AC806" s="2234"/>
      <c r="AD806" s="2234"/>
      <c r="AE806" s="2234"/>
      <c r="AF806" s="2234"/>
      <c r="AG806" s="2234"/>
      <c r="AH806" s="2234"/>
      <c r="AI806" s="2234"/>
      <c r="AJ806" s="2234"/>
      <c r="AK806" s="2234"/>
      <c r="AL806" s="2234"/>
      <c r="AM806" s="2234"/>
      <c r="AN806" s="2234"/>
      <c r="AO806" s="2234"/>
      <c r="AP806" s="2234"/>
      <c r="AQ806" s="2234"/>
      <c r="AR806" s="2234"/>
      <c r="AS806" s="2234"/>
      <c r="AT806" s="2234"/>
      <c r="AU806" s="2234"/>
      <c r="AV806" s="2234"/>
      <c r="AW806" s="2234"/>
      <c r="AX806" s="2234"/>
      <c r="AY806" s="2234"/>
      <c r="AZ806" s="2234"/>
      <c r="BA806" s="2234"/>
      <c r="BB806" s="2234"/>
      <c r="BC806" s="2234"/>
      <c r="BD806" s="2234"/>
      <c r="BE806" s="2234"/>
      <c r="BF806" s="2234"/>
    </row>
    <row r="807" spans="1:58" ht="54.75" customHeight="1">
      <c r="A807" s="2234"/>
      <c r="B807" s="2234"/>
      <c r="C807" s="2234"/>
      <c r="D807" s="2234"/>
      <c r="E807" s="2234"/>
      <c r="F807" s="2234"/>
      <c r="G807" s="2234"/>
      <c r="H807" s="2234"/>
      <c r="I807" s="2234"/>
      <c r="J807" s="2234"/>
      <c r="K807" s="2234"/>
      <c r="L807" s="2234"/>
      <c r="M807" s="2234"/>
      <c r="N807" s="2234"/>
      <c r="O807" s="2234"/>
      <c r="P807" s="2062"/>
      <c r="Q807" s="2234"/>
      <c r="R807" s="2234"/>
      <c r="S807" s="2234"/>
      <c r="T807" s="2234"/>
      <c r="U807" s="2234"/>
      <c r="V807" s="2234"/>
      <c r="W807" s="2234"/>
      <c r="X807" s="2234"/>
      <c r="Y807" s="2234"/>
      <c r="Z807" s="2234"/>
      <c r="AA807" s="2234"/>
      <c r="AB807" s="2234"/>
      <c r="AC807" s="2234"/>
      <c r="AD807" s="2234"/>
      <c r="AE807" s="2234"/>
      <c r="AF807" s="2234"/>
      <c r="AG807" s="2234"/>
      <c r="AH807" s="2234"/>
      <c r="AI807" s="2234"/>
      <c r="AJ807" s="2234"/>
      <c r="AK807" s="2234"/>
      <c r="AL807" s="2234"/>
      <c r="AM807" s="2234"/>
      <c r="AN807" s="2234"/>
      <c r="AO807" s="2234"/>
      <c r="AP807" s="2234"/>
      <c r="AQ807" s="2234"/>
      <c r="AR807" s="2234"/>
      <c r="AS807" s="2234"/>
      <c r="AT807" s="2234"/>
      <c r="AU807" s="2234"/>
      <c r="AV807" s="2234"/>
      <c r="AW807" s="2234"/>
      <c r="AX807" s="2234"/>
      <c r="AY807" s="2234"/>
      <c r="AZ807" s="2234"/>
      <c r="BA807" s="2234"/>
      <c r="BB807" s="2234"/>
      <c r="BC807" s="2234"/>
      <c r="BD807" s="2234"/>
      <c r="BE807" s="2234"/>
      <c r="BF807" s="2234"/>
    </row>
    <row r="808" spans="1:58" ht="54.75" customHeight="1">
      <c r="A808" s="2234"/>
      <c r="B808" s="2234"/>
      <c r="C808" s="2234"/>
      <c r="D808" s="2234"/>
      <c r="E808" s="2234"/>
      <c r="F808" s="2234"/>
      <c r="G808" s="2234"/>
      <c r="H808" s="2234"/>
      <c r="I808" s="2234"/>
      <c r="J808" s="2234"/>
      <c r="K808" s="2234"/>
      <c r="L808" s="2234"/>
      <c r="M808" s="2234"/>
      <c r="N808" s="2234"/>
      <c r="O808" s="2234"/>
      <c r="P808" s="2062"/>
      <c r="Q808" s="2234"/>
      <c r="R808" s="2234"/>
      <c r="S808" s="2234"/>
      <c r="T808" s="2234"/>
      <c r="U808" s="2234"/>
      <c r="V808" s="2234"/>
      <c r="W808" s="2234"/>
      <c r="X808" s="2234"/>
      <c r="Y808" s="2234"/>
      <c r="Z808" s="2234"/>
      <c r="AA808" s="2234"/>
      <c r="AB808" s="2234"/>
      <c r="AC808" s="2234"/>
      <c r="AD808" s="2234"/>
      <c r="AE808" s="2234"/>
      <c r="AF808" s="2234"/>
      <c r="AG808" s="2234"/>
      <c r="AH808" s="2234"/>
      <c r="AI808" s="2234"/>
      <c r="AJ808" s="2234"/>
      <c r="AK808" s="2234"/>
      <c r="AL808" s="2234"/>
      <c r="AM808" s="2234"/>
      <c r="AN808" s="2234"/>
      <c r="AO808" s="2234"/>
      <c r="AP808" s="2234"/>
      <c r="AQ808" s="2234"/>
      <c r="AR808" s="2234"/>
      <c r="AS808" s="2234"/>
      <c r="AT808" s="2234"/>
      <c r="AU808" s="2234"/>
      <c r="AV808" s="2234"/>
      <c r="AW808" s="2234"/>
      <c r="AX808" s="2234"/>
      <c r="AY808" s="2234"/>
      <c r="AZ808" s="2234"/>
      <c r="BA808" s="2234"/>
      <c r="BB808" s="2234"/>
      <c r="BC808" s="2234"/>
      <c r="BD808" s="2234"/>
      <c r="BE808" s="2234"/>
      <c r="BF808" s="2234"/>
    </row>
    <row r="809" spans="1:58" ht="54.75" customHeight="1">
      <c r="A809" s="2234"/>
      <c r="B809" s="2234"/>
      <c r="C809" s="2234"/>
      <c r="D809" s="2234"/>
      <c r="E809" s="2234"/>
      <c r="F809" s="2234"/>
      <c r="G809" s="2234"/>
      <c r="H809" s="2234"/>
      <c r="I809" s="2234"/>
      <c r="J809" s="2234"/>
      <c r="K809" s="2234"/>
      <c r="L809" s="2234"/>
      <c r="M809" s="2234"/>
      <c r="N809" s="2234"/>
      <c r="O809" s="2234"/>
      <c r="P809" s="2062"/>
      <c r="Q809" s="2234"/>
      <c r="R809" s="2234"/>
      <c r="S809" s="2234"/>
      <c r="T809" s="2234"/>
      <c r="U809" s="2234"/>
      <c r="V809" s="2234"/>
      <c r="W809" s="2234"/>
      <c r="X809" s="2234"/>
      <c r="Y809" s="2234"/>
      <c r="Z809" s="2234"/>
      <c r="AA809" s="2234"/>
      <c r="AB809" s="2234"/>
      <c r="AC809" s="2234"/>
      <c r="AD809" s="2234"/>
      <c r="AE809" s="2234"/>
      <c r="AF809" s="2234"/>
      <c r="AG809" s="2234"/>
      <c r="AH809" s="2234"/>
      <c r="AI809" s="2234"/>
      <c r="AJ809" s="2234"/>
      <c r="AK809" s="2234"/>
      <c r="AL809" s="2234"/>
      <c r="AM809" s="2234"/>
      <c r="AN809" s="2234"/>
      <c r="AO809" s="2234"/>
      <c r="AP809" s="2234"/>
      <c r="AQ809" s="2234"/>
      <c r="AR809" s="2234"/>
      <c r="AS809" s="2234"/>
      <c r="AT809" s="2234"/>
      <c r="AU809" s="2234"/>
      <c r="AV809" s="2234"/>
      <c r="AW809" s="2234"/>
      <c r="AX809" s="2234"/>
      <c r="AY809" s="2234"/>
      <c r="AZ809" s="2234"/>
      <c r="BA809" s="2234"/>
      <c r="BB809" s="2234"/>
      <c r="BC809" s="2234"/>
      <c r="BD809" s="2234"/>
      <c r="BE809" s="2234"/>
      <c r="BF809" s="2234"/>
    </row>
    <row r="810" spans="1:58" ht="54.75" customHeight="1">
      <c r="A810" s="2234"/>
      <c r="B810" s="2234"/>
      <c r="C810" s="2234"/>
      <c r="D810" s="2234"/>
      <c r="E810" s="2234"/>
      <c r="F810" s="2234"/>
      <c r="G810" s="2234"/>
      <c r="H810" s="2234"/>
      <c r="I810" s="2234"/>
      <c r="J810" s="2234"/>
      <c r="K810" s="2234"/>
      <c r="L810" s="2234"/>
      <c r="M810" s="2234"/>
      <c r="N810" s="2234"/>
      <c r="O810" s="2234"/>
      <c r="P810" s="2062"/>
      <c r="Q810" s="2234"/>
      <c r="R810" s="2234"/>
      <c r="S810" s="2234"/>
      <c r="T810" s="2234"/>
      <c r="U810" s="2234"/>
      <c r="V810" s="2234"/>
      <c r="W810" s="2234"/>
      <c r="X810" s="2234"/>
      <c r="Y810" s="2234"/>
      <c r="Z810" s="2234"/>
      <c r="AA810" s="2234"/>
      <c r="AB810" s="2234"/>
      <c r="AC810" s="2234"/>
      <c r="AD810" s="2234"/>
      <c r="AE810" s="2234"/>
      <c r="AF810" s="2234"/>
      <c r="AG810" s="2234"/>
      <c r="AH810" s="2234"/>
      <c r="AI810" s="2234"/>
      <c r="AJ810" s="2234"/>
      <c r="AK810" s="2234"/>
      <c r="AL810" s="2234"/>
      <c r="AM810" s="2234"/>
      <c r="AN810" s="2234"/>
      <c r="AO810" s="2234"/>
      <c r="AP810" s="2234"/>
      <c r="AQ810" s="2234"/>
      <c r="AR810" s="2234"/>
      <c r="AS810" s="2234"/>
      <c r="AT810" s="2234"/>
      <c r="AU810" s="2234"/>
      <c r="AV810" s="2234"/>
      <c r="AW810" s="2234"/>
      <c r="AX810" s="2234"/>
      <c r="AY810" s="2234"/>
      <c r="AZ810" s="2234"/>
      <c r="BA810" s="2234"/>
      <c r="BB810" s="2234"/>
      <c r="BC810" s="2234"/>
      <c r="BD810" s="2234"/>
      <c r="BE810" s="2234"/>
      <c r="BF810" s="2234"/>
    </row>
    <row r="811" spans="1:58" ht="54.75" customHeight="1">
      <c r="A811" s="2234"/>
      <c r="B811" s="2234"/>
      <c r="C811" s="2234"/>
      <c r="D811" s="2234"/>
      <c r="E811" s="2234"/>
      <c r="F811" s="2234"/>
      <c r="G811" s="2234"/>
      <c r="H811" s="2234"/>
      <c r="I811" s="2234"/>
      <c r="J811" s="2234"/>
      <c r="K811" s="2234"/>
      <c r="L811" s="2234"/>
      <c r="M811" s="2234"/>
      <c r="N811" s="2234"/>
      <c r="O811" s="2234"/>
      <c r="P811" s="2062"/>
      <c r="Q811" s="2234"/>
      <c r="R811" s="2234"/>
      <c r="S811" s="2234"/>
      <c r="T811" s="2234"/>
      <c r="U811" s="2234"/>
      <c r="V811" s="2234"/>
      <c r="W811" s="2234"/>
      <c r="X811" s="2234"/>
      <c r="Y811" s="2234"/>
      <c r="Z811" s="2234"/>
      <c r="AA811" s="2234"/>
      <c r="AB811" s="2234"/>
      <c r="AC811" s="2234"/>
      <c r="AD811" s="2234"/>
      <c r="AE811" s="2234"/>
      <c r="AF811" s="2234"/>
      <c r="AG811" s="2234"/>
      <c r="AH811" s="2234"/>
      <c r="AI811" s="2234"/>
      <c r="AJ811" s="2234"/>
      <c r="AK811" s="2234"/>
      <c r="AL811" s="2234"/>
      <c r="AM811" s="2234"/>
      <c r="AN811" s="2234"/>
      <c r="AO811" s="2234"/>
      <c r="AP811" s="2234"/>
      <c r="AQ811" s="2234"/>
      <c r="AR811" s="2234"/>
      <c r="AS811" s="2234"/>
      <c r="AT811" s="2234"/>
      <c r="AU811" s="2234"/>
      <c r="AV811" s="2234"/>
      <c r="AW811" s="2234"/>
      <c r="AX811" s="2234"/>
      <c r="AY811" s="2234"/>
      <c r="AZ811" s="2234"/>
      <c r="BA811" s="2234"/>
      <c r="BB811" s="2234"/>
      <c r="BC811" s="2234"/>
      <c r="BD811" s="2234"/>
      <c r="BE811" s="2234"/>
      <c r="BF811" s="2234"/>
    </row>
    <row r="812" spans="1:58" ht="54.75" customHeight="1">
      <c r="A812" s="2234"/>
      <c r="B812" s="2234"/>
      <c r="C812" s="2234"/>
      <c r="D812" s="2234"/>
      <c r="E812" s="2234"/>
      <c r="F812" s="2234"/>
      <c r="G812" s="2234"/>
      <c r="H812" s="2234"/>
      <c r="I812" s="2234"/>
      <c r="J812" s="2234"/>
      <c r="K812" s="2234"/>
      <c r="L812" s="2234"/>
      <c r="M812" s="2234"/>
      <c r="N812" s="2234"/>
      <c r="O812" s="2234"/>
      <c r="P812" s="2062"/>
      <c r="Q812" s="2234"/>
      <c r="R812" s="2234"/>
      <c r="S812" s="2234"/>
      <c r="T812" s="2234"/>
      <c r="U812" s="2234"/>
      <c r="V812" s="2234"/>
      <c r="W812" s="2234"/>
      <c r="X812" s="2234"/>
      <c r="Y812" s="2234"/>
      <c r="Z812" s="2234"/>
      <c r="AA812" s="2234"/>
      <c r="AB812" s="2234"/>
      <c r="AC812" s="2234"/>
      <c r="AD812" s="2234"/>
      <c r="AE812" s="2234"/>
      <c r="AF812" s="2234"/>
      <c r="AG812" s="2234"/>
      <c r="AH812" s="2234"/>
      <c r="AI812" s="2234"/>
      <c r="AJ812" s="2234"/>
      <c r="AK812" s="2234"/>
      <c r="AL812" s="2234"/>
      <c r="AM812" s="2234"/>
      <c r="AN812" s="2234"/>
      <c r="AO812" s="2234"/>
      <c r="AP812" s="2234"/>
      <c r="AQ812" s="2234"/>
      <c r="AR812" s="2234"/>
      <c r="AS812" s="2234"/>
      <c r="AT812" s="2234"/>
      <c r="AU812" s="2234"/>
      <c r="AV812" s="2234"/>
      <c r="AW812" s="2234"/>
      <c r="AX812" s="2234"/>
      <c r="AY812" s="2234"/>
      <c r="AZ812" s="2234"/>
      <c r="BA812" s="2234"/>
      <c r="BB812" s="2234"/>
      <c r="BC812" s="2234"/>
      <c r="BD812" s="2234"/>
      <c r="BE812" s="2234"/>
      <c r="BF812" s="2234"/>
    </row>
    <row r="813" spans="1:58" ht="54.75" customHeight="1">
      <c r="A813" s="2234"/>
      <c r="B813" s="2234"/>
      <c r="C813" s="2234"/>
      <c r="D813" s="2234"/>
      <c r="E813" s="2234"/>
      <c r="F813" s="2234"/>
      <c r="G813" s="2234"/>
      <c r="H813" s="2234"/>
      <c r="I813" s="2234"/>
      <c r="J813" s="2234"/>
      <c r="K813" s="2234"/>
      <c r="L813" s="2234"/>
      <c r="M813" s="2234"/>
      <c r="N813" s="2234"/>
      <c r="O813" s="2234"/>
      <c r="P813" s="2062"/>
      <c r="Q813" s="2234"/>
      <c r="R813" s="2234"/>
      <c r="S813" s="2234"/>
      <c r="T813" s="2234"/>
      <c r="U813" s="2234"/>
      <c r="V813" s="2234"/>
      <c r="W813" s="2234"/>
      <c r="X813" s="2234"/>
      <c r="Y813" s="2234"/>
      <c r="Z813" s="2234"/>
      <c r="AA813" s="2234"/>
      <c r="AB813" s="2234"/>
      <c r="AC813" s="2234"/>
      <c r="AD813" s="2234"/>
      <c r="AE813" s="2234"/>
      <c r="AF813" s="2234"/>
      <c r="AG813" s="2234"/>
      <c r="AH813" s="2234"/>
      <c r="AI813" s="2234"/>
      <c r="AJ813" s="2234"/>
      <c r="AK813" s="2234"/>
      <c r="AL813" s="2234"/>
      <c r="AM813" s="2234"/>
      <c r="AN813" s="2234"/>
      <c r="AO813" s="2234"/>
      <c r="AP813" s="2234"/>
      <c r="AQ813" s="2234"/>
      <c r="AR813" s="2234"/>
      <c r="AS813" s="2234"/>
      <c r="AT813" s="2234"/>
      <c r="AU813" s="2234"/>
      <c r="AV813" s="2234"/>
      <c r="AW813" s="2234"/>
      <c r="AX813" s="2234"/>
      <c r="AY813" s="2234"/>
      <c r="AZ813" s="2234"/>
      <c r="BA813" s="2234"/>
      <c r="BB813" s="2234"/>
      <c r="BC813" s="2234"/>
      <c r="BD813" s="2234"/>
      <c r="BE813" s="2234"/>
      <c r="BF813" s="2234"/>
    </row>
    <row r="814" spans="1:58" ht="54.75" customHeight="1">
      <c r="A814" s="2234"/>
      <c r="B814" s="2234"/>
      <c r="C814" s="2234"/>
      <c r="D814" s="2234"/>
      <c r="E814" s="2234"/>
      <c r="F814" s="2234"/>
      <c r="G814" s="2234"/>
      <c r="H814" s="2234"/>
      <c r="I814" s="2234"/>
      <c r="J814" s="2234"/>
      <c r="K814" s="2234"/>
      <c r="L814" s="2234"/>
      <c r="M814" s="2234"/>
      <c r="N814" s="2234"/>
      <c r="O814" s="2234"/>
      <c r="P814" s="2062"/>
      <c r="Q814" s="2234"/>
      <c r="R814" s="2234"/>
      <c r="S814" s="2234"/>
      <c r="T814" s="2234"/>
      <c r="U814" s="2234"/>
      <c r="V814" s="2234"/>
      <c r="W814" s="2234"/>
      <c r="X814" s="2234"/>
      <c r="Y814" s="2234"/>
      <c r="Z814" s="2234"/>
      <c r="AA814" s="2234"/>
      <c r="AB814" s="2234"/>
      <c r="AC814" s="2234"/>
      <c r="AD814" s="2234"/>
      <c r="AE814" s="2234"/>
      <c r="AF814" s="2234"/>
      <c r="AG814" s="2234"/>
      <c r="AH814" s="2234"/>
      <c r="AI814" s="2234"/>
      <c r="AJ814" s="2234"/>
      <c r="AK814" s="2234"/>
      <c r="AL814" s="2234"/>
      <c r="AM814" s="2234"/>
      <c r="AN814" s="2234"/>
      <c r="AO814" s="2234"/>
      <c r="AP814" s="2234"/>
      <c r="AQ814" s="2234"/>
      <c r="AR814" s="2234"/>
      <c r="AS814" s="2234"/>
      <c r="AT814" s="2234"/>
      <c r="AU814" s="2234"/>
      <c r="AV814" s="2234"/>
      <c r="AW814" s="2234"/>
      <c r="AX814" s="2234"/>
      <c r="AY814" s="2234"/>
      <c r="AZ814" s="2234"/>
      <c r="BA814" s="2234"/>
      <c r="BB814" s="2234"/>
      <c r="BC814" s="2234"/>
      <c r="BD814" s="2234"/>
      <c r="BE814" s="2234"/>
      <c r="BF814" s="2234"/>
    </row>
    <row r="815" spans="1:58" ht="54.75" customHeight="1">
      <c r="A815" s="2234"/>
      <c r="B815" s="2234"/>
      <c r="C815" s="2234"/>
      <c r="D815" s="2234"/>
      <c r="E815" s="2234"/>
      <c r="F815" s="2234"/>
      <c r="G815" s="2234"/>
      <c r="H815" s="2234"/>
      <c r="I815" s="2234"/>
      <c r="J815" s="2234"/>
      <c r="K815" s="2234"/>
      <c r="L815" s="2234"/>
      <c r="M815" s="2234"/>
      <c r="N815" s="2234"/>
      <c r="O815" s="2234"/>
      <c r="P815" s="2062"/>
      <c r="Q815" s="2234"/>
      <c r="R815" s="2234"/>
      <c r="S815" s="2234"/>
      <c r="T815" s="2234"/>
      <c r="U815" s="2234"/>
      <c r="V815" s="2234"/>
      <c r="W815" s="2234"/>
      <c r="X815" s="2234"/>
      <c r="Y815" s="2234"/>
      <c r="Z815" s="2234"/>
      <c r="AA815" s="2234"/>
      <c r="AB815" s="2234"/>
      <c r="AC815" s="2234"/>
      <c r="AD815" s="2234"/>
      <c r="AE815" s="2234"/>
      <c r="AF815" s="2234"/>
      <c r="AG815" s="2234"/>
      <c r="AH815" s="2234"/>
      <c r="AI815" s="2234"/>
      <c r="AJ815" s="2234"/>
      <c r="AK815" s="2234"/>
      <c r="AL815" s="2234"/>
      <c r="AM815" s="2234"/>
      <c r="AN815" s="2234"/>
      <c r="AO815" s="2234"/>
      <c r="AP815" s="2234"/>
      <c r="AQ815" s="2234"/>
      <c r="AR815" s="2234"/>
      <c r="AS815" s="2234"/>
      <c r="AT815" s="2234"/>
      <c r="AU815" s="2234"/>
      <c r="AV815" s="2234"/>
      <c r="AW815" s="2234"/>
      <c r="AX815" s="2234"/>
      <c r="AY815" s="2234"/>
      <c r="AZ815" s="2234"/>
      <c r="BA815" s="2234"/>
      <c r="BB815" s="2234"/>
      <c r="BC815" s="2234"/>
      <c r="BD815" s="2234"/>
      <c r="BE815" s="2234"/>
      <c r="BF815" s="2234"/>
    </row>
    <row r="816" spans="1:58" ht="54.75" customHeight="1">
      <c r="A816" s="2234"/>
      <c r="B816" s="2234"/>
      <c r="C816" s="2234"/>
      <c r="D816" s="2234"/>
      <c r="E816" s="2234"/>
      <c r="F816" s="2234"/>
      <c r="G816" s="2234"/>
      <c r="H816" s="2234"/>
      <c r="I816" s="2234"/>
      <c r="J816" s="2234"/>
      <c r="K816" s="2234"/>
      <c r="L816" s="2234"/>
      <c r="M816" s="2234"/>
      <c r="N816" s="2234"/>
      <c r="O816" s="2234"/>
      <c r="P816" s="2062"/>
      <c r="Q816" s="2234"/>
      <c r="R816" s="2234"/>
      <c r="S816" s="2234"/>
      <c r="T816" s="2234"/>
      <c r="U816" s="2234"/>
      <c r="V816" s="2234"/>
      <c r="W816" s="2234"/>
      <c r="X816" s="2234"/>
      <c r="Y816" s="2234"/>
      <c r="Z816" s="2234"/>
      <c r="AA816" s="2234"/>
      <c r="AB816" s="2234"/>
      <c r="AC816" s="2234"/>
      <c r="AD816" s="2234"/>
      <c r="AE816" s="2234"/>
      <c r="AF816" s="2234"/>
      <c r="AG816" s="2234"/>
      <c r="AH816" s="2234"/>
      <c r="AI816" s="2234"/>
      <c r="AJ816" s="2234"/>
      <c r="AK816" s="2234"/>
      <c r="AL816" s="2234"/>
      <c r="AM816" s="2234"/>
      <c r="AN816" s="2234"/>
      <c r="AO816" s="2234"/>
      <c r="AP816" s="2234"/>
      <c r="AQ816" s="2234"/>
      <c r="AR816" s="2234"/>
      <c r="AS816" s="2234"/>
      <c r="AT816" s="2234"/>
      <c r="AU816" s="2234"/>
      <c r="AV816" s="2234"/>
      <c r="AW816" s="2234"/>
      <c r="AX816" s="2234"/>
      <c r="AY816" s="2234"/>
      <c r="AZ816" s="2234"/>
      <c r="BA816" s="2234"/>
      <c r="BB816" s="2234"/>
      <c r="BC816" s="2234"/>
      <c r="BD816" s="2234"/>
      <c r="BE816" s="2234"/>
      <c r="BF816" s="2234"/>
    </row>
    <row r="817" spans="1:58" ht="54.75" customHeight="1">
      <c r="A817" s="2234"/>
      <c r="B817" s="2234"/>
      <c r="C817" s="2234"/>
      <c r="D817" s="2234"/>
      <c r="E817" s="2234"/>
      <c r="F817" s="2234"/>
      <c r="G817" s="2234"/>
      <c r="H817" s="2234"/>
      <c r="I817" s="2234"/>
      <c r="J817" s="2234"/>
      <c r="K817" s="2234"/>
      <c r="L817" s="2234"/>
      <c r="M817" s="2234"/>
      <c r="N817" s="2234"/>
      <c r="O817" s="2234"/>
      <c r="P817" s="2062"/>
      <c r="Q817" s="2234"/>
      <c r="R817" s="2234"/>
      <c r="S817" s="2234"/>
      <c r="T817" s="2234"/>
      <c r="U817" s="2234"/>
      <c r="V817" s="2234"/>
      <c r="W817" s="2234"/>
      <c r="X817" s="2234"/>
      <c r="Y817" s="2234"/>
      <c r="Z817" s="2234"/>
      <c r="AA817" s="2234"/>
      <c r="AB817" s="2234"/>
      <c r="AC817" s="2234"/>
      <c r="AD817" s="2234"/>
      <c r="AE817" s="2234"/>
      <c r="AF817" s="2234"/>
      <c r="AG817" s="2234"/>
      <c r="AH817" s="2234"/>
      <c r="AI817" s="2234"/>
      <c r="AJ817" s="2234"/>
      <c r="AK817" s="2234"/>
      <c r="AL817" s="2234"/>
      <c r="AM817" s="2234"/>
      <c r="AN817" s="2234"/>
      <c r="AO817" s="2234"/>
      <c r="AP817" s="2234"/>
      <c r="AQ817" s="2234"/>
      <c r="AR817" s="2234"/>
      <c r="AS817" s="2234"/>
      <c r="AT817" s="2234"/>
      <c r="AU817" s="2234"/>
      <c r="AV817" s="2234"/>
      <c r="AW817" s="2234"/>
      <c r="AX817" s="2234"/>
      <c r="AY817" s="2234"/>
      <c r="AZ817" s="2234"/>
      <c r="BA817" s="2234"/>
      <c r="BB817" s="2234"/>
      <c r="BC817" s="2234"/>
      <c r="BD817" s="2234"/>
      <c r="BE817" s="2234"/>
      <c r="BF817" s="2234"/>
    </row>
    <row r="818" spans="1:58" ht="54.75" customHeight="1">
      <c r="A818" s="2234"/>
      <c r="B818" s="2234"/>
      <c r="C818" s="2234"/>
      <c r="D818" s="2234"/>
      <c r="E818" s="2234"/>
      <c r="F818" s="2234"/>
      <c r="G818" s="2234"/>
      <c r="H818" s="2234"/>
      <c r="I818" s="2234"/>
      <c r="J818" s="2234"/>
      <c r="K818" s="2234"/>
      <c r="L818" s="2234"/>
      <c r="M818" s="2234"/>
      <c r="N818" s="2234"/>
      <c r="O818" s="2234"/>
      <c r="P818" s="2062"/>
      <c r="Q818" s="2234"/>
      <c r="R818" s="2234"/>
      <c r="S818" s="2234"/>
      <c r="T818" s="2234"/>
      <c r="U818" s="2234"/>
      <c r="V818" s="2234"/>
      <c r="W818" s="2234"/>
      <c r="X818" s="2234"/>
      <c r="Y818" s="2234"/>
      <c r="Z818" s="2234"/>
      <c r="AA818" s="2234"/>
      <c r="AB818" s="2234"/>
      <c r="AC818" s="2234"/>
      <c r="AD818" s="2234"/>
      <c r="AE818" s="2234"/>
      <c r="AF818" s="2234"/>
      <c r="AG818" s="2234"/>
      <c r="AH818" s="2234"/>
      <c r="AI818" s="2234"/>
      <c r="AJ818" s="2234"/>
      <c r="AK818" s="2234"/>
      <c r="AL818" s="2234"/>
      <c r="AM818" s="2234"/>
      <c r="AN818" s="2234"/>
      <c r="AO818" s="2234"/>
      <c r="AP818" s="2234"/>
      <c r="AQ818" s="2234"/>
      <c r="AR818" s="2234"/>
      <c r="AS818" s="2234"/>
      <c r="AT818" s="2234"/>
      <c r="AU818" s="2234"/>
      <c r="AV818" s="2234"/>
      <c r="AW818" s="2234"/>
      <c r="AX818" s="2234"/>
      <c r="AY818" s="2234"/>
      <c r="AZ818" s="2234"/>
      <c r="BA818" s="2234"/>
      <c r="BB818" s="2234"/>
      <c r="BC818" s="2234"/>
      <c r="BD818" s="2234"/>
      <c r="BE818" s="2234"/>
      <c r="BF818" s="2234"/>
    </row>
    <row r="819" spans="1:58" ht="54.75" customHeight="1">
      <c r="A819" s="2234"/>
      <c r="B819" s="2234"/>
      <c r="C819" s="2234"/>
      <c r="D819" s="2234"/>
      <c r="E819" s="2234"/>
      <c r="F819" s="2234"/>
      <c r="G819" s="2234"/>
      <c r="H819" s="2234"/>
      <c r="I819" s="2234"/>
      <c r="J819" s="2234"/>
      <c r="K819" s="2234"/>
      <c r="L819" s="2234"/>
      <c r="M819" s="2234"/>
      <c r="N819" s="2234"/>
      <c r="O819" s="2234"/>
      <c r="P819" s="2062"/>
      <c r="Q819" s="2234"/>
      <c r="R819" s="2234"/>
      <c r="S819" s="2234"/>
      <c r="T819" s="2234"/>
      <c r="U819" s="2234"/>
      <c r="V819" s="2234"/>
      <c r="W819" s="2234"/>
      <c r="X819" s="2234"/>
      <c r="Y819" s="2234"/>
      <c r="Z819" s="2234"/>
      <c r="AA819" s="2234"/>
      <c r="AB819" s="2234"/>
      <c r="AC819" s="2234"/>
      <c r="AD819" s="2234"/>
      <c r="AE819" s="2234"/>
      <c r="AF819" s="2234"/>
      <c r="AG819" s="2234"/>
      <c r="AH819" s="2234"/>
      <c r="AI819" s="2234"/>
      <c r="AJ819" s="2234"/>
      <c r="AK819" s="2234"/>
      <c r="AL819" s="2234"/>
      <c r="AM819" s="2234"/>
      <c r="AN819" s="2234"/>
      <c r="AO819" s="2234"/>
      <c r="AP819" s="2234"/>
      <c r="AQ819" s="2234"/>
      <c r="AR819" s="2234"/>
      <c r="AS819" s="2234"/>
      <c r="AT819" s="2234"/>
      <c r="AU819" s="2234"/>
      <c r="AV819" s="2234"/>
      <c r="AW819" s="2234"/>
      <c r="AX819" s="2234"/>
      <c r="AY819" s="2234"/>
      <c r="AZ819" s="2234"/>
      <c r="BA819" s="2234"/>
      <c r="BB819" s="2234"/>
      <c r="BC819" s="2234"/>
      <c r="BD819" s="2234"/>
      <c r="BE819" s="2234"/>
      <c r="BF819" s="2234"/>
    </row>
    <row r="820" spans="1:58" ht="54.75" customHeight="1">
      <c r="A820" s="2234"/>
      <c r="B820" s="2234"/>
      <c r="C820" s="2234"/>
      <c r="D820" s="2234"/>
      <c r="E820" s="2234"/>
      <c r="F820" s="2234"/>
      <c r="G820" s="2234"/>
      <c r="H820" s="2234"/>
      <c r="I820" s="2234"/>
      <c r="J820" s="2234"/>
      <c r="K820" s="2234"/>
      <c r="L820" s="2234"/>
      <c r="M820" s="2234"/>
      <c r="N820" s="2234"/>
      <c r="O820" s="2234"/>
      <c r="P820" s="2062"/>
      <c r="Q820" s="2234"/>
      <c r="R820" s="2234"/>
      <c r="S820" s="2234"/>
      <c r="T820" s="2234"/>
      <c r="U820" s="2234"/>
      <c r="V820" s="2234"/>
      <c r="W820" s="2234"/>
      <c r="X820" s="2234"/>
      <c r="Y820" s="2234"/>
      <c r="Z820" s="2234"/>
      <c r="AA820" s="2234"/>
      <c r="AB820" s="2234"/>
      <c r="AC820" s="2234"/>
      <c r="AD820" s="2234"/>
      <c r="AE820" s="2234"/>
      <c r="AF820" s="2234"/>
      <c r="AG820" s="2234"/>
      <c r="AH820" s="2234"/>
      <c r="AI820" s="2234"/>
      <c r="AJ820" s="2234"/>
      <c r="AK820" s="2234"/>
      <c r="AL820" s="2234"/>
      <c r="AM820" s="2234"/>
      <c r="AN820" s="2234"/>
      <c r="AO820" s="2234"/>
      <c r="AP820" s="2234"/>
      <c r="AQ820" s="2234"/>
      <c r="AR820" s="2234"/>
      <c r="AS820" s="2234"/>
      <c r="AT820" s="2234"/>
      <c r="AU820" s="2234"/>
      <c r="AV820" s="2234"/>
      <c r="AW820" s="2234"/>
      <c r="AX820" s="2234"/>
      <c r="AY820" s="2234"/>
      <c r="AZ820" s="2234"/>
      <c r="BA820" s="2234"/>
      <c r="BB820" s="2234"/>
      <c r="BC820" s="2234"/>
      <c r="BD820" s="2234"/>
      <c r="BE820" s="2234"/>
      <c r="BF820" s="2234"/>
    </row>
    <row r="821" spans="1:58" ht="54.75" customHeight="1">
      <c r="A821" s="2234"/>
      <c r="B821" s="2234"/>
      <c r="C821" s="2234"/>
      <c r="D821" s="2234"/>
      <c r="E821" s="2234"/>
      <c r="F821" s="2234"/>
      <c r="G821" s="2234"/>
      <c r="H821" s="2234"/>
      <c r="I821" s="2234"/>
      <c r="J821" s="2234"/>
      <c r="K821" s="2234"/>
      <c r="L821" s="2234"/>
      <c r="M821" s="2234"/>
      <c r="N821" s="2234"/>
      <c r="O821" s="2234"/>
      <c r="P821" s="2062"/>
      <c r="Q821" s="2234"/>
      <c r="R821" s="2234"/>
      <c r="S821" s="2234"/>
      <c r="T821" s="2234"/>
      <c r="U821" s="2234"/>
      <c r="V821" s="2234"/>
      <c r="W821" s="2234"/>
      <c r="X821" s="2234"/>
      <c r="Y821" s="2234"/>
      <c r="Z821" s="2234"/>
      <c r="AA821" s="2234"/>
      <c r="AB821" s="2234"/>
      <c r="AC821" s="2234"/>
      <c r="AD821" s="2234"/>
      <c r="AE821" s="2234"/>
      <c r="AF821" s="2234"/>
      <c r="AG821" s="2234"/>
      <c r="AH821" s="2234"/>
      <c r="AI821" s="2234"/>
      <c r="AJ821" s="2234"/>
      <c r="AK821" s="2234"/>
      <c r="AL821" s="2234"/>
      <c r="AM821" s="2234"/>
      <c r="AN821" s="2234"/>
      <c r="AO821" s="2234"/>
      <c r="AP821" s="2234"/>
      <c r="AQ821" s="2234"/>
      <c r="AR821" s="2234"/>
      <c r="AS821" s="2234"/>
      <c r="AT821" s="2234"/>
      <c r="AU821" s="2234"/>
      <c r="AV821" s="2234"/>
      <c r="AW821" s="2234"/>
      <c r="AX821" s="2234"/>
      <c r="AY821" s="2234"/>
      <c r="AZ821" s="2234"/>
      <c r="BA821" s="2234"/>
      <c r="BB821" s="2234"/>
      <c r="BC821" s="2234"/>
      <c r="BD821" s="2234"/>
      <c r="BE821" s="2234"/>
      <c r="BF821" s="2234"/>
    </row>
    <row r="822" spans="1:58" ht="54.75" customHeight="1">
      <c r="A822" s="2234"/>
      <c r="B822" s="2234"/>
      <c r="C822" s="2234"/>
      <c r="D822" s="2234"/>
      <c r="E822" s="2234"/>
      <c r="F822" s="2234"/>
      <c r="G822" s="2234"/>
      <c r="H822" s="2234"/>
      <c r="I822" s="2234"/>
      <c r="J822" s="2234"/>
      <c r="K822" s="2234"/>
      <c r="L822" s="2234"/>
      <c r="M822" s="2234"/>
      <c r="N822" s="2234"/>
      <c r="O822" s="2234"/>
      <c r="P822" s="2062"/>
      <c r="Q822" s="2234"/>
      <c r="R822" s="2234"/>
      <c r="S822" s="2234"/>
      <c r="T822" s="2234"/>
      <c r="U822" s="2234"/>
      <c r="V822" s="2234"/>
      <c r="W822" s="2234"/>
      <c r="X822" s="2234"/>
      <c r="Y822" s="2234"/>
      <c r="Z822" s="2234"/>
      <c r="AA822" s="2234"/>
      <c r="AB822" s="2234"/>
      <c r="AC822" s="2234"/>
      <c r="AD822" s="2234"/>
      <c r="AE822" s="2234"/>
      <c r="AF822" s="2234"/>
      <c r="AG822" s="2234"/>
      <c r="AH822" s="2234"/>
      <c r="AI822" s="2234"/>
      <c r="AJ822" s="2234"/>
      <c r="AK822" s="2234"/>
      <c r="AL822" s="2234"/>
      <c r="AM822" s="2234"/>
      <c r="AN822" s="2234"/>
      <c r="AO822" s="2234"/>
      <c r="AP822" s="2234"/>
      <c r="AQ822" s="2234"/>
      <c r="AR822" s="2234"/>
      <c r="AS822" s="2234"/>
      <c r="AT822" s="2234"/>
      <c r="AU822" s="2234"/>
      <c r="AV822" s="2234"/>
      <c r="AW822" s="2234"/>
      <c r="AX822" s="2234"/>
      <c r="AY822" s="2234"/>
      <c r="AZ822" s="2234"/>
      <c r="BA822" s="2234"/>
      <c r="BB822" s="2234"/>
      <c r="BC822" s="2234"/>
      <c r="BD822" s="2234"/>
      <c r="BE822" s="2234"/>
      <c r="BF822" s="2234"/>
    </row>
    <row r="823" spans="1:58" ht="54.75" customHeight="1">
      <c r="A823" s="2234"/>
      <c r="B823" s="2234"/>
      <c r="C823" s="2234"/>
      <c r="D823" s="2234"/>
      <c r="E823" s="2234"/>
      <c r="F823" s="2234"/>
      <c r="G823" s="2234"/>
      <c r="H823" s="2234"/>
      <c r="I823" s="2234"/>
      <c r="J823" s="2234"/>
      <c r="K823" s="2234"/>
      <c r="L823" s="2234"/>
      <c r="M823" s="2234"/>
      <c r="N823" s="2234"/>
      <c r="O823" s="2234"/>
      <c r="P823" s="2062"/>
      <c r="Q823" s="2234"/>
      <c r="R823" s="2234"/>
      <c r="S823" s="2234"/>
      <c r="T823" s="2234"/>
      <c r="U823" s="2234"/>
      <c r="V823" s="2234"/>
      <c r="W823" s="2234"/>
      <c r="X823" s="2234"/>
      <c r="Y823" s="2234"/>
      <c r="Z823" s="2234"/>
      <c r="AA823" s="2234"/>
      <c r="AB823" s="2234"/>
      <c r="AC823" s="2234"/>
      <c r="AD823" s="2234"/>
      <c r="AE823" s="2234"/>
      <c r="AF823" s="2234"/>
      <c r="AG823" s="2234"/>
      <c r="AH823" s="2234"/>
      <c r="AI823" s="2234"/>
      <c r="AJ823" s="2234"/>
      <c r="AK823" s="2234"/>
      <c r="AL823" s="2234"/>
      <c r="AM823" s="2234"/>
      <c r="AN823" s="2234"/>
      <c r="AO823" s="2234"/>
      <c r="AP823" s="2234"/>
      <c r="AQ823" s="2234"/>
      <c r="AR823" s="2234"/>
      <c r="AS823" s="2234"/>
      <c r="AT823" s="2234"/>
      <c r="AU823" s="2234"/>
      <c r="AV823" s="2234"/>
      <c r="AW823" s="2234"/>
      <c r="AX823" s="2234"/>
      <c r="AY823" s="2234"/>
      <c r="AZ823" s="2234"/>
      <c r="BA823" s="2234"/>
      <c r="BB823" s="2234"/>
      <c r="BC823" s="2234"/>
      <c r="BD823" s="2234"/>
      <c r="BE823" s="2234"/>
      <c r="BF823" s="2234"/>
    </row>
    <row r="824" spans="1:58" ht="54.75" customHeight="1">
      <c r="A824" s="2234"/>
      <c r="B824" s="2234"/>
      <c r="C824" s="2234"/>
      <c r="D824" s="2234"/>
      <c r="E824" s="2234"/>
      <c r="F824" s="2234"/>
      <c r="G824" s="2234"/>
      <c r="H824" s="2234"/>
      <c r="I824" s="2234"/>
      <c r="J824" s="2234"/>
      <c r="K824" s="2234"/>
      <c r="L824" s="2234"/>
      <c r="M824" s="2234"/>
      <c r="N824" s="2234"/>
      <c r="O824" s="2234"/>
      <c r="P824" s="2062"/>
      <c r="Q824" s="2234"/>
      <c r="R824" s="2234"/>
      <c r="S824" s="2234"/>
      <c r="T824" s="2234"/>
      <c r="U824" s="2234"/>
      <c r="V824" s="2234"/>
      <c r="W824" s="2234"/>
      <c r="X824" s="2234"/>
      <c r="Y824" s="2234"/>
      <c r="Z824" s="2234"/>
      <c r="AA824" s="2234"/>
      <c r="AB824" s="2234"/>
      <c r="AC824" s="2234"/>
      <c r="AD824" s="2234"/>
      <c r="AE824" s="2234"/>
      <c r="AF824" s="2234"/>
      <c r="AG824" s="2234"/>
      <c r="AH824" s="2234"/>
      <c r="AI824" s="2234"/>
      <c r="AJ824" s="2234"/>
      <c r="AK824" s="2234"/>
      <c r="AL824" s="2234"/>
      <c r="AM824" s="2234"/>
      <c r="AN824" s="2234"/>
      <c r="AO824" s="2234"/>
      <c r="AP824" s="2234"/>
      <c r="AQ824" s="2234"/>
      <c r="AR824" s="2234"/>
      <c r="AS824" s="2234"/>
      <c r="AT824" s="2234"/>
      <c r="AU824" s="2234"/>
      <c r="AV824" s="2234"/>
      <c r="AW824" s="2234"/>
      <c r="AX824" s="2234"/>
      <c r="AY824" s="2234"/>
      <c r="AZ824" s="2234"/>
      <c r="BA824" s="2234"/>
      <c r="BB824" s="2234"/>
      <c r="BC824" s="2234"/>
      <c r="BD824" s="2234"/>
      <c r="BE824" s="2234"/>
      <c r="BF824" s="2234"/>
    </row>
    <row r="825" spans="1:58" ht="54.75" customHeight="1">
      <c r="A825" s="2234"/>
      <c r="B825" s="2234"/>
      <c r="C825" s="2234"/>
      <c r="D825" s="2234"/>
      <c r="E825" s="2234"/>
      <c r="F825" s="2234"/>
      <c r="G825" s="2234"/>
      <c r="H825" s="2234"/>
      <c r="I825" s="2234"/>
      <c r="J825" s="2234"/>
      <c r="K825" s="2234"/>
      <c r="L825" s="2234"/>
      <c r="M825" s="2234"/>
      <c r="N825" s="2234"/>
      <c r="O825" s="2234"/>
      <c r="P825" s="2062"/>
      <c r="Q825" s="2234"/>
      <c r="R825" s="2234"/>
      <c r="S825" s="2234"/>
      <c r="T825" s="2234"/>
      <c r="U825" s="2234"/>
      <c r="V825" s="2234"/>
      <c r="W825" s="2234"/>
      <c r="X825" s="2234"/>
      <c r="Y825" s="2234"/>
      <c r="Z825" s="2234"/>
      <c r="AA825" s="2234"/>
      <c r="AB825" s="2234"/>
      <c r="AC825" s="2234"/>
      <c r="AD825" s="2234"/>
      <c r="AE825" s="2234"/>
      <c r="AF825" s="2234"/>
      <c r="AG825" s="2234"/>
      <c r="AH825" s="2234"/>
      <c r="AI825" s="2234"/>
      <c r="AJ825" s="2234"/>
      <c r="AK825" s="2234"/>
      <c r="AL825" s="2234"/>
      <c r="AM825" s="2234"/>
      <c r="AN825" s="2234"/>
      <c r="AO825" s="2234"/>
      <c r="AP825" s="2234"/>
      <c r="AQ825" s="2234"/>
      <c r="AR825" s="2234"/>
      <c r="AS825" s="2234"/>
      <c r="AT825" s="2234"/>
      <c r="AU825" s="2234"/>
      <c r="AV825" s="2234"/>
      <c r="AW825" s="2234"/>
      <c r="AX825" s="2234"/>
      <c r="AY825" s="2234"/>
      <c r="AZ825" s="2234"/>
      <c r="BA825" s="2234"/>
      <c r="BB825" s="2234"/>
      <c r="BC825" s="2234"/>
      <c r="BD825" s="2234"/>
      <c r="BE825" s="2234"/>
      <c r="BF825" s="2234"/>
    </row>
    <row r="826" spans="1:58" ht="54.75" customHeight="1">
      <c r="A826" s="2234"/>
      <c r="B826" s="2234"/>
      <c r="C826" s="2234"/>
      <c r="D826" s="2234"/>
      <c r="E826" s="2234"/>
      <c r="F826" s="2234"/>
      <c r="G826" s="2234"/>
      <c r="H826" s="2234"/>
      <c r="I826" s="2234"/>
      <c r="J826" s="2234"/>
      <c r="K826" s="2234"/>
      <c r="L826" s="2234"/>
      <c r="M826" s="2234"/>
      <c r="N826" s="2234"/>
      <c r="O826" s="2234"/>
      <c r="P826" s="2062"/>
      <c r="Q826" s="2234"/>
      <c r="R826" s="2234"/>
      <c r="S826" s="2234"/>
      <c r="T826" s="2234"/>
      <c r="U826" s="2234"/>
      <c r="V826" s="2234"/>
      <c r="W826" s="2234"/>
      <c r="X826" s="2234"/>
      <c r="Y826" s="2234"/>
      <c r="Z826" s="2234"/>
      <c r="AA826" s="2234"/>
      <c r="AB826" s="2234"/>
      <c r="AC826" s="2234"/>
      <c r="AD826" s="2234"/>
      <c r="AE826" s="2234"/>
      <c r="AF826" s="2234"/>
      <c r="AG826" s="2234"/>
      <c r="AH826" s="2234"/>
      <c r="AI826" s="2234"/>
      <c r="AJ826" s="2234"/>
      <c r="AK826" s="2234"/>
      <c r="AL826" s="2234"/>
      <c r="AM826" s="2234"/>
      <c r="AN826" s="2234"/>
      <c r="AO826" s="2234"/>
      <c r="AP826" s="2234"/>
      <c r="AQ826" s="2234"/>
      <c r="AR826" s="2234"/>
      <c r="AS826" s="2234"/>
      <c r="AT826" s="2234"/>
      <c r="AU826" s="2234"/>
      <c r="AV826" s="2234"/>
      <c r="AW826" s="2234"/>
      <c r="AX826" s="2234"/>
      <c r="AY826" s="2234"/>
      <c r="AZ826" s="2234"/>
      <c r="BA826" s="2234"/>
      <c r="BB826" s="2234"/>
      <c r="BC826" s="2234"/>
      <c r="BD826" s="2234"/>
      <c r="BE826" s="2234"/>
      <c r="BF826" s="2234"/>
    </row>
    <row r="827" spans="1:58" ht="54.75" customHeight="1">
      <c r="A827" s="2234"/>
      <c r="B827" s="2234"/>
      <c r="C827" s="2234"/>
      <c r="D827" s="2234"/>
      <c r="E827" s="2234"/>
      <c r="F827" s="2234"/>
      <c r="G827" s="2234"/>
      <c r="H827" s="2234"/>
      <c r="I827" s="2234"/>
      <c r="J827" s="2234"/>
      <c r="K827" s="2234"/>
      <c r="L827" s="2234"/>
      <c r="M827" s="2234"/>
      <c r="N827" s="2234"/>
      <c r="O827" s="2234"/>
      <c r="P827" s="2062"/>
      <c r="Q827" s="2234"/>
      <c r="R827" s="2234"/>
      <c r="S827" s="2234"/>
      <c r="T827" s="2234"/>
      <c r="U827" s="2234"/>
      <c r="V827" s="2234"/>
      <c r="W827" s="2234"/>
      <c r="X827" s="2234"/>
      <c r="Y827" s="2234"/>
      <c r="Z827" s="2234"/>
      <c r="AA827" s="2234"/>
      <c r="AB827" s="2234"/>
      <c r="AC827" s="2234"/>
      <c r="AD827" s="2234"/>
      <c r="AE827" s="2234"/>
      <c r="AF827" s="2234"/>
      <c r="AG827" s="2234"/>
      <c r="AH827" s="2234"/>
      <c r="AI827" s="2234"/>
      <c r="AJ827" s="2234"/>
      <c r="AK827" s="2234"/>
      <c r="AL827" s="2234"/>
      <c r="AM827" s="2234"/>
      <c r="AN827" s="2234"/>
      <c r="AO827" s="2234"/>
      <c r="AP827" s="2234"/>
      <c r="AQ827" s="2234"/>
      <c r="AR827" s="2234"/>
      <c r="AS827" s="2234"/>
      <c r="AT827" s="2234"/>
      <c r="AU827" s="2234"/>
      <c r="AV827" s="2234"/>
      <c r="AW827" s="2234"/>
      <c r="AX827" s="2234"/>
      <c r="AY827" s="2234"/>
      <c r="AZ827" s="2234"/>
      <c r="BA827" s="2234"/>
      <c r="BB827" s="2234"/>
      <c r="BC827" s="2234"/>
      <c r="BD827" s="2234"/>
      <c r="BE827" s="2234"/>
      <c r="BF827" s="2234"/>
    </row>
    <row r="828" spans="1:58" ht="54.75" customHeight="1">
      <c r="A828" s="2234"/>
      <c r="B828" s="2234"/>
      <c r="C828" s="2234"/>
      <c r="D828" s="2234"/>
      <c r="E828" s="2234"/>
      <c r="F828" s="2234"/>
      <c r="G828" s="2234"/>
      <c r="H828" s="2234"/>
      <c r="I828" s="2234"/>
      <c r="J828" s="2234"/>
      <c r="K828" s="2234"/>
      <c r="L828" s="2234"/>
      <c r="M828" s="2234"/>
      <c r="N828" s="2234"/>
      <c r="O828" s="2234"/>
      <c r="P828" s="2062"/>
      <c r="Q828" s="2234"/>
      <c r="R828" s="2234"/>
      <c r="S828" s="2234"/>
      <c r="T828" s="2234"/>
      <c r="U828" s="2234"/>
      <c r="V828" s="2234"/>
      <c r="W828" s="2234"/>
      <c r="X828" s="2234"/>
      <c r="Y828" s="2234"/>
      <c r="Z828" s="2234"/>
      <c r="AA828" s="2234"/>
      <c r="AB828" s="2234"/>
      <c r="AC828" s="2234"/>
      <c r="AD828" s="2234"/>
      <c r="AE828" s="2234"/>
      <c r="AF828" s="2234"/>
      <c r="AG828" s="2234"/>
      <c r="AH828" s="2234"/>
      <c r="AI828" s="2234"/>
      <c r="AJ828" s="2234"/>
      <c r="AK828" s="2234"/>
      <c r="AL828" s="2234"/>
      <c r="AM828" s="2234"/>
      <c r="AN828" s="2234"/>
      <c r="AO828" s="2234"/>
      <c r="AP828" s="2234"/>
      <c r="AQ828" s="2234"/>
      <c r="AR828" s="2234"/>
      <c r="AS828" s="2234"/>
      <c r="AT828" s="2234"/>
      <c r="AU828" s="2234"/>
      <c r="AV828" s="2234"/>
      <c r="AW828" s="2234"/>
      <c r="AX828" s="2234"/>
      <c r="AY828" s="2234"/>
      <c r="AZ828" s="2234"/>
      <c r="BA828" s="2234"/>
      <c r="BB828" s="2234"/>
      <c r="BC828" s="2234"/>
      <c r="BD828" s="2234"/>
      <c r="BE828" s="2234"/>
      <c r="BF828" s="2234"/>
    </row>
    <row r="829" spans="1:58" ht="54.75" customHeight="1">
      <c r="A829" s="2234"/>
      <c r="B829" s="2234"/>
      <c r="C829" s="2234"/>
      <c r="D829" s="2234"/>
      <c r="E829" s="2234"/>
      <c r="F829" s="2234"/>
      <c r="G829" s="2234"/>
      <c r="H829" s="2234"/>
      <c r="I829" s="2234"/>
      <c r="J829" s="2234"/>
      <c r="K829" s="2234"/>
      <c r="L829" s="2234"/>
      <c r="M829" s="2234"/>
      <c r="N829" s="2234"/>
      <c r="O829" s="2234"/>
      <c r="P829" s="2062"/>
      <c r="Q829" s="2234"/>
      <c r="R829" s="2234"/>
      <c r="S829" s="2234"/>
      <c r="T829" s="2234"/>
      <c r="U829" s="2234"/>
      <c r="V829" s="2234"/>
      <c r="W829" s="2234"/>
      <c r="X829" s="2234"/>
      <c r="Y829" s="2234"/>
      <c r="Z829" s="2234"/>
      <c r="AA829" s="2234"/>
      <c r="AB829" s="2234"/>
      <c r="AC829" s="2234"/>
      <c r="AD829" s="2234"/>
      <c r="AE829" s="2234"/>
      <c r="AF829" s="2234"/>
      <c r="AG829" s="2234"/>
      <c r="AH829" s="2234"/>
      <c r="AI829" s="2234"/>
      <c r="AJ829" s="2234"/>
      <c r="AK829" s="2234"/>
      <c r="AL829" s="2234"/>
      <c r="AM829" s="2234"/>
      <c r="AN829" s="2234"/>
      <c r="AO829" s="2234"/>
      <c r="AP829" s="2234"/>
      <c r="AQ829" s="2234"/>
      <c r="AR829" s="2234"/>
      <c r="AS829" s="2234"/>
      <c r="AT829" s="2234"/>
      <c r="AU829" s="2234"/>
      <c r="AV829" s="2234"/>
      <c r="AW829" s="2234"/>
      <c r="AX829" s="2234"/>
      <c r="AY829" s="2234"/>
      <c r="AZ829" s="2234"/>
      <c r="BA829" s="2234"/>
      <c r="BB829" s="2234"/>
      <c r="BC829" s="2234"/>
      <c r="BD829" s="2234"/>
      <c r="BE829" s="2234"/>
      <c r="BF829" s="2234"/>
    </row>
    <row r="830" spans="1:58" ht="54.75" customHeight="1">
      <c r="A830" s="2234"/>
      <c r="B830" s="2234"/>
      <c r="C830" s="2234"/>
      <c r="D830" s="2234"/>
      <c r="E830" s="2234"/>
      <c r="F830" s="2234"/>
      <c r="G830" s="2234"/>
      <c r="H830" s="2234"/>
      <c r="I830" s="2234"/>
      <c r="J830" s="2234"/>
      <c r="K830" s="2234"/>
      <c r="L830" s="2234"/>
      <c r="M830" s="2234"/>
      <c r="N830" s="2234"/>
      <c r="O830" s="2234"/>
      <c r="P830" s="2062"/>
      <c r="Q830" s="2234"/>
      <c r="R830" s="2234"/>
      <c r="S830" s="2234"/>
      <c r="T830" s="2234"/>
      <c r="U830" s="2234"/>
      <c r="V830" s="2234"/>
      <c r="W830" s="2234"/>
      <c r="X830" s="2234"/>
      <c r="Y830" s="2234"/>
      <c r="Z830" s="2234"/>
      <c r="AA830" s="2234"/>
      <c r="AB830" s="2234"/>
      <c r="AC830" s="2234"/>
      <c r="AD830" s="2234"/>
      <c r="AE830" s="2234"/>
      <c r="AF830" s="2234"/>
      <c r="AG830" s="2234"/>
      <c r="AH830" s="2234"/>
      <c r="AI830" s="2234"/>
      <c r="AJ830" s="2234"/>
      <c r="AK830" s="2234"/>
      <c r="AL830" s="2234"/>
      <c r="AM830" s="2234"/>
      <c r="AN830" s="2234"/>
      <c r="AO830" s="2234"/>
      <c r="AP830" s="2234"/>
      <c r="AQ830" s="2234"/>
      <c r="AR830" s="2234"/>
      <c r="AS830" s="2234"/>
      <c r="AT830" s="2234"/>
      <c r="AU830" s="2234"/>
      <c r="AV830" s="2234"/>
      <c r="AW830" s="2234"/>
      <c r="AX830" s="2234"/>
      <c r="AY830" s="2234"/>
      <c r="AZ830" s="2234"/>
      <c r="BA830" s="2234"/>
      <c r="BB830" s="2234"/>
      <c r="BC830" s="2234"/>
      <c r="BD830" s="2234"/>
      <c r="BE830" s="2234"/>
      <c r="BF830" s="2234"/>
    </row>
    <row r="831" spans="1:58" ht="54.75" customHeight="1">
      <c r="A831" s="2234"/>
      <c r="B831" s="2234"/>
      <c r="C831" s="2234"/>
      <c r="D831" s="2234"/>
      <c r="E831" s="2234"/>
      <c r="F831" s="2234"/>
      <c r="G831" s="2234"/>
      <c r="H831" s="2234"/>
      <c r="I831" s="2234"/>
      <c r="J831" s="2234"/>
      <c r="K831" s="2234"/>
      <c r="L831" s="2234"/>
      <c r="M831" s="2234"/>
      <c r="N831" s="2234"/>
      <c r="O831" s="2234"/>
      <c r="P831" s="2062"/>
      <c r="Q831" s="2234"/>
      <c r="R831" s="2234"/>
      <c r="S831" s="2234"/>
      <c r="T831" s="2234"/>
      <c r="U831" s="2234"/>
      <c r="V831" s="2234"/>
      <c r="W831" s="2234"/>
      <c r="X831" s="2234"/>
      <c r="Y831" s="2234"/>
      <c r="Z831" s="2234"/>
      <c r="AA831" s="2234"/>
      <c r="AB831" s="2234"/>
      <c r="AC831" s="2234"/>
      <c r="AD831" s="2234"/>
      <c r="AE831" s="2234"/>
      <c r="AF831" s="2234"/>
      <c r="AG831" s="2234"/>
      <c r="AH831" s="2234"/>
      <c r="AI831" s="2234"/>
      <c r="AJ831" s="2234"/>
      <c r="AK831" s="2234"/>
      <c r="AL831" s="2234"/>
      <c r="AM831" s="2234"/>
      <c r="AN831" s="2234"/>
      <c r="AO831" s="2234"/>
      <c r="AP831" s="2234"/>
      <c r="AQ831" s="2234"/>
      <c r="AR831" s="2234"/>
      <c r="AS831" s="2234"/>
      <c r="AT831" s="2234"/>
      <c r="AU831" s="2234"/>
      <c r="AV831" s="2234"/>
      <c r="AW831" s="2234"/>
      <c r="AX831" s="2234"/>
      <c r="AY831" s="2234"/>
      <c r="AZ831" s="2234"/>
      <c r="BA831" s="2234"/>
      <c r="BB831" s="2234"/>
      <c r="BC831" s="2234"/>
      <c r="BD831" s="2234"/>
      <c r="BE831" s="2234"/>
      <c r="BF831" s="2234"/>
    </row>
    <row r="832" spans="1:58" ht="54.75" customHeight="1">
      <c r="A832" s="2234"/>
      <c r="B832" s="2234"/>
      <c r="C832" s="2234"/>
      <c r="D832" s="2234"/>
      <c r="E832" s="2234"/>
      <c r="F832" s="2234"/>
      <c r="G832" s="2234"/>
      <c r="H832" s="2234"/>
      <c r="I832" s="2234"/>
      <c r="J832" s="2234"/>
      <c r="K832" s="2234"/>
      <c r="L832" s="2234"/>
      <c r="M832" s="2234"/>
      <c r="N832" s="2234"/>
      <c r="O832" s="2234"/>
      <c r="P832" s="2062"/>
      <c r="Q832" s="2234"/>
      <c r="R832" s="2234"/>
      <c r="S832" s="2234"/>
      <c r="T832" s="2234"/>
      <c r="U832" s="2234"/>
      <c r="V832" s="2234"/>
      <c r="W832" s="2234"/>
      <c r="X832" s="2234"/>
      <c r="Y832" s="2234"/>
      <c r="Z832" s="2234"/>
      <c r="AA832" s="2234"/>
      <c r="AB832" s="2234"/>
      <c r="AC832" s="2234"/>
      <c r="AD832" s="2234"/>
      <c r="AE832" s="2234"/>
      <c r="AF832" s="2234"/>
      <c r="AG832" s="2234"/>
      <c r="AH832" s="2234"/>
      <c r="AI832" s="2234"/>
      <c r="AJ832" s="2234"/>
      <c r="AK832" s="2234"/>
      <c r="AL832" s="2234"/>
      <c r="AM832" s="2234"/>
      <c r="AN832" s="2234"/>
      <c r="AO832" s="2234"/>
      <c r="AP832" s="2234"/>
      <c r="AQ832" s="2234"/>
      <c r="AR832" s="2234"/>
      <c r="AS832" s="2234"/>
      <c r="AT832" s="2234"/>
      <c r="AU832" s="2234"/>
      <c r="AV832" s="2234"/>
      <c r="AW832" s="2234"/>
      <c r="AX832" s="2234"/>
      <c r="AY832" s="2234"/>
      <c r="AZ832" s="2234"/>
      <c r="BA832" s="2234"/>
      <c r="BB832" s="2234"/>
      <c r="BC832" s="2234"/>
      <c r="BD832" s="2234"/>
      <c r="BE832" s="2234"/>
      <c r="BF832" s="2234"/>
    </row>
    <row r="833" spans="1:58" ht="54.75" customHeight="1">
      <c r="A833" s="2234"/>
      <c r="B833" s="2234"/>
      <c r="C833" s="2234"/>
      <c r="D833" s="2234"/>
      <c r="E833" s="2234"/>
      <c r="F833" s="2234"/>
      <c r="G833" s="2234"/>
      <c r="H833" s="2234"/>
      <c r="I833" s="2234"/>
      <c r="J833" s="2234"/>
      <c r="K833" s="2234"/>
      <c r="L833" s="2234"/>
      <c r="M833" s="2234"/>
      <c r="N833" s="2234"/>
      <c r="O833" s="2234"/>
      <c r="P833" s="2062"/>
      <c r="Q833" s="2234"/>
      <c r="R833" s="2234"/>
      <c r="S833" s="2234"/>
      <c r="T833" s="2234"/>
      <c r="U833" s="2234"/>
      <c r="V833" s="2234"/>
      <c r="W833" s="2234"/>
      <c r="X833" s="2234"/>
      <c r="Y833" s="2234"/>
      <c r="Z833" s="2234"/>
      <c r="AA833" s="2234"/>
      <c r="AB833" s="2234"/>
      <c r="AC833" s="2234"/>
      <c r="AD833" s="2234"/>
      <c r="AE833" s="2234"/>
      <c r="AF833" s="2234"/>
      <c r="AG833" s="2234"/>
      <c r="AH833" s="2234"/>
      <c r="AI833" s="2234"/>
      <c r="AJ833" s="2234"/>
      <c r="AK833" s="2234"/>
      <c r="AL833" s="2234"/>
      <c r="AM833" s="2234"/>
      <c r="AN833" s="2234"/>
      <c r="AO833" s="2234"/>
      <c r="AP833" s="2234"/>
      <c r="AQ833" s="2234"/>
      <c r="AR833" s="2234"/>
      <c r="AS833" s="2234"/>
      <c r="AT833" s="2234"/>
      <c r="AU833" s="2234"/>
      <c r="AV833" s="2234"/>
      <c r="AW833" s="2234"/>
      <c r="AX833" s="2234"/>
      <c r="AY833" s="2234"/>
      <c r="AZ833" s="2234"/>
      <c r="BA833" s="2234"/>
      <c r="BB833" s="2234"/>
      <c r="BC833" s="2234"/>
      <c r="BD833" s="2234"/>
      <c r="BE833" s="2234"/>
      <c r="BF833" s="2234"/>
    </row>
    <row r="834" spans="1:58" ht="54.75" customHeight="1">
      <c r="A834" s="2234"/>
      <c r="B834" s="2234"/>
      <c r="C834" s="2234"/>
      <c r="D834" s="2234"/>
      <c r="E834" s="2234"/>
      <c r="F834" s="2234"/>
      <c r="G834" s="2234"/>
      <c r="H834" s="2234"/>
      <c r="I834" s="2234"/>
      <c r="J834" s="2234"/>
      <c r="K834" s="2234"/>
      <c r="L834" s="2234"/>
      <c r="M834" s="2234"/>
      <c r="N834" s="2234"/>
      <c r="O834" s="2234"/>
      <c r="P834" s="2062"/>
      <c r="Q834" s="2234"/>
      <c r="R834" s="2234"/>
      <c r="S834" s="2234"/>
      <c r="T834" s="2234"/>
      <c r="U834" s="2234"/>
      <c r="V834" s="2234"/>
      <c r="W834" s="2234"/>
      <c r="X834" s="2234"/>
      <c r="Y834" s="2234"/>
      <c r="Z834" s="2234"/>
      <c r="AA834" s="2234"/>
      <c r="AB834" s="2234"/>
      <c r="AC834" s="2234"/>
      <c r="AD834" s="2234"/>
      <c r="AE834" s="2234"/>
      <c r="AF834" s="2234"/>
      <c r="AG834" s="2234"/>
      <c r="AH834" s="2234"/>
      <c r="AI834" s="2234"/>
      <c r="AJ834" s="2234"/>
      <c r="AK834" s="2234"/>
      <c r="AL834" s="2234"/>
      <c r="AM834" s="2234"/>
      <c r="AN834" s="2234"/>
      <c r="AO834" s="2234"/>
      <c r="AP834" s="2234"/>
      <c r="AQ834" s="2234"/>
      <c r="AR834" s="2234"/>
      <c r="AS834" s="2234"/>
      <c r="AT834" s="2234"/>
      <c r="AU834" s="2234"/>
      <c r="AV834" s="2234"/>
      <c r="AW834" s="2234"/>
      <c r="AX834" s="2234"/>
      <c r="AY834" s="2234"/>
      <c r="AZ834" s="2234"/>
      <c r="BA834" s="2234"/>
      <c r="BB834" s="2234"/>
      <c r="BC834" s="2234"/>
      <c r="BD834" s="2234"/>
      <c r="BE834" s="2234"/>
      <c r="BF834" s="2234"/>
    </row>
    <row r="835" spans="1:58" ht="54.75" customHeight="1">
      <c r="A835" s="2234"/>
      <c r="B835" s="2234"/>
      <c r="C835" s="2234"/>
      <c r="D835" s="2234"/>
      <c r="E835" s="2234"/>
      <c r="F835" s="2234"/>
      <c r="G835" s="2234"/>
      <c r="H835" s="2234"/>
      <c r="I835" s="2234"/>
      <c r="J835" s="2234"/>
      <c r="K835" s="2234"/>
      <c r="L835" s="2234"/>
      <c r="M835" s="2234"/>
      <c r="N835" s="2234"/>
      <c r="O835" s="2234"/>
      <c r="P835" s="2062"/>
      <c r="Q835" s="2234"/>
      <c r="R835" s="2234"/>
      <c r="S835" s="2234"/>
      <c r="T835" s="2234"/>
      <c r="U835" s="2234"/>
      <c r="V835" s="2234"/>
      <c r="W835" s="2234"/>
      <c r="X835" s="2234"/>
      <c r="Y835" s="2234"/>
      <c r="Z835" s="2234"/>
      <c r="AA835" s="2234"/>
      <c r="AB835" s="2234"/>
      <c r="AC835" s="2234"/>
      <c r="AD835" s="2234"/>
      <c r="AE835" s="2234"/>
      <c r="AF835" s="2234"/>
      <c r="AG835" s="2234"/>
      <c r="AH835" s="2234"/>
      <c r="AI835" s="2234"/>
      <c r="AJ835" s="2234"/>
      <c r="AK835" s="2234"/>
      <c r="AL835" s="2234"/>
      <c r="AM835" s="2234"/>
      <c r="AN835" s="2234"/>
      <c r="AO835" s="2234"/>
      <c r="AP835" s="2234"/>
      <c r="AQ835" s="2234"/>
      <c r="AR835" s="2234"/>
      <c r="AS835" s="2234"/>
      <c r="AT835" s="2234"/>
      <c r="AU835" s="2234"/>
      <c r="AV835" s="2234"/>
      <c r="AW835" s="2234"/>
      <c r="AX835" s="2234"/>
      <c r="AY835" s="2234"/>
      <c r="AZ835" s="2234"/>
      <c r="BA835" s="2234"/>
      <c r="BB835" s="2234"/>
      <c r="BC835" s="2234"/>
      <c r="BD835" s="2234"/>
      <c r="BE835" s="2234"/>
      <c r="BF835" s="2234"/>
    </row>
    <row r="836" spans="1:58" ht="54.75" customHeight="1">
      <c r="A836" s="2234"/>
      <c r="B836" s="2234"/>
      <c r="C836" s="2234"/>
      <c r="D836" s="2234"/>
      <c r="E836" s="2234"/>
      <c r="F836" s="2234"/>
      <c r="G836" s="2234"/>
      <c r="H836" s="2234"/>
      <c r="I836" s="2234"/>
      <c r="J836" s="2234"/>
      <c r="K836" s="2234"/>
      <c r="L836" s="2234"/>
      <c r="M836" s="2234"/>
      <c r="N836" s="2234"/>
      <c r="O836" s="2234"/>
      <c r="P836" s="2062"/>
      <c r="Q836" s="2234"/>
      <c r="R836" s="2234"/>
      <c r="S836" s="2234"/>
      <c r="T836" s="2234"/>
      <c r="U836" s="2234"/>
      <c r="V836" s="2234"/>
      <c r="W836" s="2234"/>
      <c r="X836" s="2234"/>
      <c r="Y836" s="2234"/>
      <c r="Z836" s="2234"/>
      <c r="AA836" s="2234"/>
      <c r="AB836" s="2234"/>
      <c r="AC836" s="2234"/>
      <c r="AD836" s="2234"/>
      <c r="AE836" s="2234"/>
      <c r="AF836" s="2234"/>
      <c r="AG836" s="2234"/>
      <c r="AH836" s="2234"/>
      <c r="AI836" s="2234"/>
      <c r="AJ836" s="2234"/>
      <c r="AK836" s="2234"/>
      <c r="AL836" s="2234"/>
      <c r="AM836" s="2234"/>
      <c r="AN836" s="2234"/>
      <c r="AO836" s="2234"/>
      <c r="AP836" s="2234"/>
      <c r="AQ836" s="2234"/>
      <c r="AR836" s="2234"/>
      <c r="AS836" s="2234"/>
      <c r="AT836" s="2234"/>
      <c r="AU836" s="2234"/>
      <c r="AV836" s="2234"/>
      <c r="AW836" s="2234"/>
      <c r="AX836" s="2234"/>
      <c r="AY836" s="2234"/>
      <c r="AZ836" s="2234"/>
      <c r="BA836" s="2234"/>
      <c r="BB836" s="2234"/>
      <c r="BC836" s="2234"/>
      <c r="BD836" s="2234"/>
      <c r="BE836" s="2234"/>
      <c r="BF836" s="2234"/>
    </row>
    <row r="837" spans="1:58" ht="54.75" customHeight="1">
      <c r="A837" s="2234"/>
      <c r="B837" s="2234"/>
      <c r="C837" s="2234"/>
      <c r="D837" s="2234"/>
      <c r="E837" s="2234"/>
      <c r="F837" s="2234"/>
      <c r="G837" s="2234"/>
      <c r="H837" s="2234"/>
      <c r="I837" s="2234"/>
      <c r="J837" s="2234"/>
      <c r="K837" s="2234"/>
      <c r="L837" s="2234"/>
      <c r="M837" s="2234"/>
      <c r="N837" s="2234"/>
      <c r="O837" s="2234"/>
      <c r="P837" s="2062"/>
      <c r="Q837" s="2234"/>
      <c r="R837" s="2234"/>
      <c r="S837" s="2234"/>
      <c r="T837" s="2234"/>
      <c r="U837" s="2234"/>
      <c r="V837" s="2234"/>
      <c r="W837" s="2234"/>
      <c r="X837" s="2234"/>
      <c r="Y837" s="2234"/>
      <c r="Z837" s="2234"/>
      <c r="AA837" s="2234"/>
      <c r="AB837" s="2234"/>
      <c r="AC837" s="2234"/>
      <c r="AD837" s="2234"/>
      <c r="AE837" s="2234"/>
      <c r="AF837" s="2234"/>
      <c r="AG837" s="2234"/>
      <c r="AH837" s="2234"/>
      <c r="AI837" s="2234"/>
      <c r="AJ837" s="2234"/>
      <c r="AK837" s="2234"/>
      <c r="AL837" s="2234"/>
      <c r="AM837" s="2234"/>
      <c r="AN837" s="2234"/>
      <c r="AO837" s="2234"/>
      <c r="AP837" s="2234"/>
      <c r="AQ837" s="2234"/>
      <c r="AR837" s="2234"/>
      <c r="AS837" s="2234"/>
      <c r="AT837" s="2234"/>
      <c r="AU837" s="2234"/>
      <c r="AV837" s="2234"/>
      <c r="AW837" s="2234"/>
      <c r="AX837" s="2234"/>
      <c r="AY837" s="2234"/>
      <c r="AZ837" s="2234"/>
      <c r="BA837" s="2234"/>
      <c r="BB837" s="2234"/>
      <c r="BC837" s="2234"/>
      <c r="BD837" s="2234"/>
      <c r="BE837" s="2234"/>
      <c r="BF837" s="2234"/>
    </row>
    <row r="838" spans="1:58" ht="54.75" customHeight="1">
      <c r="A838" s="2234"/>
      <c r="B838" s="2234"/>
      <c r="C838" s="2234"/>
      <c r="D838" s="2234"/>
      <c r="E838" s="2234"/>
      <c r="F838" s="2234"/>
      <c r="G838" s="2234"/>
      <c r="H838" s="2234"/>
      <c r="I838" s="2234"/>
      <c r="J838" s="2234"/>
      <c r="K838" s="2234"/>
      <c r="L838" s="2234"/>
      <c r="M838" s="2234"/>
      <c r="N838" s="2234"/>
      <c r="O838" s="2234"/>
      <c r="P838" s="2062"/>
      <c r="Q838" s="2234"/>
      <c r="R838" s="2234"/>
      <c r="S838" s="2234"/>
      <c r="T838" s="2234"/>
      <c r="U838" s="2234"/>
      <c r="V838" s="2234"/>
      <c r="W838" s="2234"/>
      <c r="X838" s="2234"/>
      <c r="Y838" s="2234"/>
      <c r="Z838" s="2234"/>
      <c r="AA838" s="2234"/>
      <c r="AB838" s="2234"/>
      <c r="AC838" s="2234"/>
      <c r="AD838" s="2234"/>
      <c r="AE838" s="2234"/>
      <c r="AF838" s="2234"/>
      <c r="AG838" s="2234"/>
      <c r="AH838" s="2234"/>
      <c r="AI838" s="2234"/>
      <c r="AJ838" s="2234"/>
      <c r="AK838" s="2234"/>
      <c r="AL838" s="2234"/>
      <c r="AM838" s="2234"/>
      <c r="AN838" s="2234"/>
      <c r="AO838" s="2234"/>
      <c r="AP838" s="2234"/>
      <c r="AQ838" s="2234"/>
      <c r="AR838" s="2234"/>
      <c r="AS838" s="2234"/>
      <c r="AT838" s="2234"/>
      <c r="AU838" s="2234"/>
      <c r="AV838" s="2234"/>
      <c r="AW838" s="2234"/>
      <c r="AX838" s="2234"/>
      <c r="AY838" s="2234"/>
      <c r="AZ838" s="2234"/>
      <c r="BA838" s="2234"/>
      <c r="BB838" s="2234"/>
      <c r="BC838" s="2234"/>
      <c r="BD838" s="2234"/>
      <c r="BE838" s="2234"/>
      <c r="BF838" s="2234"/>
    </row>
    <row r="839" spans="1:58" ht="54.75" customHeight="1">
      <c r="A839" s="2234"/>
      <c r="B839" s="2234"/>
      <c r="C839" s="2234"/>
      <c r="D839" s="2234"/>
      <c r="E839" s="2234"/>
      <c r="F839" s="2234"/>
      <c r="G839" s="2234"/>
      <c r="H839" s="2234"/>
      <c r="I839" s="2234"/>
      <c r="J839" s="2234"/>
      <c r="K839" s="2234"/>
      <c r="L839" s="2234"/>
      <c r="M839" s="2234"/>
      <c r="N839" s="2234"/>
      <c r="O839" s="2234"/>
      <c r="P839" s="2062"/>
      <c r="Q839" s="2234"/>
      <c r="R839" s="2234"/>
      <c r="S839" s="2234"/>
      <c r="T839" s="2234"/>
      <c r="U839" s="2234"/>
      <c r="V839" s="2234"/>
      <c r="W839" s="2234"/>
      <c r="X839" s="2234"/>
      <c r="Y839" s="2234"/>
      <c r="Z839" s="2234"/>
      <c r="AA839" s="2234"/>
      <c r="AB839" s="2234"/>
      <c r="AC839" s="2234"/>
      <c r="AD839" s="2234"/>
      <c r="AE839" s="2234"/>
      <c r="AF839" s="2234"/>
      <c r="AG839" s="2234"/>
      <c r="AH839" s="2234"/>
      <c r="AI839" s="2234"/>
      <c r="AJ839" s="2234"/>
      <c r="AK839" s="2234"/>
      <c r="AL839" s="2234"/>
      <c r="AM839" s="2234"/>
      <c r="AN839" s="2234"/>
      <c r="AO839" s="2234"/>
      <c r="AP839" s="2234"/>
      <c r="AQ839" s="2234"/>
      <c r="AR839" s="2234"/>
      <c r="AS839" s="2234"/>
      <c r="AT839" s="2234"/>
      <c r="AU839" s="2234"/>
      <c r="AV839" s="2234"/>
      <c r="AW839" s="2234"/>
      <c r="AX839" s="2234"/>
      <c r="AY839" s="2234"/>
      <c r="AZ839" s="2234"/>
      <c r="BA839" s="2234"/>
      <c r="BB839" s="2234"/>
      <c r="BC839" s="2234"/>
      <c r="BD839" s="2234"/>
      <c r="BE839" s="2234"/>
      <c r="BF839" s="2234"/>
    </row>
    <row r="840" spans="1:58" ht="54.75" customHeight="1">
      <c r="A840" s="2234"/>
      <c r="B840" s="2234"/>
      <c r="C840" s="2234"/>
      <c r="D840" s="2234"/>
      <c r="E840" s="2234"/>
      <c r="F840" s="2234"/>
      <c r="G840" s="2234"/>
      <c r="H840" s="2234"/>
      <c r="I840" s="2234"/>
      <c r="J840" s="2234"/>
      <c r="K840" s="2234"/>
      <c r="L840" s="2234"/>
      <c r="M840" s="2234"/>
      <c r="N840" s="2234"/>
      <c r="O840" s="2234"/>
      <c r="P840" s="2062"/>
      <c r="Q840" s="2234"/>
      <c r="R840" s="2234"/>
      <c r="S840" s="2234"/>
      <c r="T840" s="2234"/>
      <c r="U840" s="2234"/>
      <c r="V840" s="2234"/>
      <c r="W840" s="2234"/>
      <c r="X840" s="2234"/>
      <c r="Y840" s="2234"/>
      <c r="Z840" s="2234"/>
      <c r="AA840" s="2234"/>
      <c r="AB840" s="2234"/>
      <c r="AC840" s="2234"/>
      <c r="AD840" s="2234"/>
      <c r="AE840" s="2234"/>
      <c r="AF840" s="2234"/>
      <c r="AG840" s="2234"/>
      <c r="AH840" s="2234"/>
      <c r="AI840" s="2234"/>
      <c r="AJ840" s="2234"/>
      <c r="AK840" s="2234"/>
      <c r="AL840" s="2234"/>
      <c r="AM840" s="2234"/>
      <c r="AN840" s="2234"/>
      <c r="AO840" s="2234"/>
      <c r="AP840" s="2234"/>
      <c r="AQ840" s="2234"/>
      <c r="AR840" s="2234"/>
      <c r="AS840" s="2234"/>
      <c r="AT840" s="2234"/>
      <c r="AU840" s="2234"/>
      <c r="AV840" s="2234"/>
      <c r="AW840" s="2234"/>
      <c r="AX840" s="2234"/>
      <c r="AY840" s="2234"/>
      <c r="AZ840" s="2234"/>
      <c r="BA840" s="2234"/>
      <c r="BB840" s="2234"/>
      <c r="BC840" s="2234"/>
      <c r="BD840" s="2234"/>
      <c r="BE840" s="2234"/>
      <c r="BF840" s="2234"/>
    </row>
    <row r="841" spans="1:58" ht="54.75" customHeight="1">
      <c r="A841" s="2234"/>
      <c r="B841" s="2234"/>
      <c r="C841" s="2234"/>
      <c r="D841" s="2234"/>
      <c r="E841" s="2234"/>
      <c r="F841" s="2234"/>
      <c r="G841" s="2234"/>
      <c r="H841" s="2234"/>
      <c r="I841" s="2234"/>
      <c r="J841" s="2234"/>
      <c r="K841" s="2234"/>
      <c r="L841" s="2234"/>
      <c r="M841" s="2234"/>
      <c r="N841" s="2234"/>
      <c r="O841" s="2234"/>
      <c r="P841" s="2062"/>
      <c r="Q841" s="2234"/>
      <c r="R841" s="2234"/>
      <c r="S841" s="2234"/>
      <c r="T841" s="2234"/>
      <c r="U841" s="2234"/>
      <c r="V841" s="2234"/>
      <c r="W841" s="2234"/>
      <c r="X841" s="2234"/>
      <c r="Y841" s="2234"/>
      <c r="Z841" s="2234"/>
      <c r="AA841" s="2234"/>
      <c r="AB841" s="2234"/>
      <c r="AC841" s="2234"/>
      <c r="AD841" s="2234"/>
      <c r="AE841" s="2234"/>
      <c r="AF841" s="2234"/>
      <c r="AG841" s="2234"/>
      <c r="AH841" s="2234"/>
      <c r="AI841" s="2234"/>
      <c r="AJ841" s="2234"/>
      <c r="AK841" s="2234"/>
      <c r="AL841" s="2234"/>
      <c r="AM841" s="2234"/>
      <c r="AN841" s="2234"/>
      <c r="AO841" s="2234"/>
      <c r="AP841" s="2234"/>
      <c r="AQ841" s="2234"/>
      <c r="AR841" s="2234"/>
      <c r="AS841" s="2234"/>
      <c r="AT841" s="2234"/>
      <c r="AU841" s="2234"/>
      <c r="AV841" s="2234"/>
      <c r="AW841" s="2234"/>
      <c r="AX841" s="2234"/>
      <c r="AY841" s="2234"/>
      <c r="AZ841" s="2234"/>
      <c r="BA841" s="2234"/>
      <c r="BB841" s="2234"/>
      <c r="BC841" s="2234"/>
      <c r="BD841" s="2234"/>
      <c r="BE841" s="2234"/>
      <c r="BF841" s="2234"/>
    </row>
    <row r="842" spans="1:58" ht="54.75" customHeight="1">
      <c r="A842" s="2234"/>
      <c r="B842" s="2234"/>
      <c r="C842" s="2234"/>
      <c r="D842" s="2234"/>
      <c r="E842" s="2234"/>
      <c r="F842" s="2234"/>
      <c r="G842" s="2234"/>
      <c r="H842" s="2234"/>
      <c r="I842" s="2234"/>
      <c r="J842" s="2234"/>
      <c r="K842" s="2234"/>
      <c r="L842" s="2234"/>
      <c r="M842" s="2234"/>
      <c r="N842" s="2234"/>
      <c r="O842" s="2234"/>
      <c r="P842" s="2062"/>
      <c r="Q842" s="2234"/>
      <c r="R842" s="2234"/>
      <c r="S842" s="2234"/>
      <c r="T842" s="2234"/>
      <c r="U842" s="2234"/>
      <c r="V842" s="2234"/>
      <c r="W842" s="2234"/>
      <c r="X842" s="2234"/>
      <c r="Y842" s="2234"/>
      <c r="Z842" s="2234"/>
      <c r="AA842" s="2234"/>
      <c r="AB842" s="2234"/>
      <c r="AC842" s="2234"/>
      <c r="AD842" s="2234"/>
      <c r="AE842" s="2234"/>
      <c r="AF842" s="2234"/>
      <c r="AG842" s="2234"/>
      <c r="AH842" s="2234"/>
      <c r="AI842" s="2234"/>
      <c r="AJ842" s="2234"/>
      <c r="AK842" s="2234"/>
      <c r="AL842" s="2234"/>
      <c r="AM842" s="2234"/>
      <c r="AN842" s="2234"/>
      <c r="AO842" s="2234"/>
      <c r="AP842" s="2234"/>
      <c r="AQ842" s="2234"/>
      <c r="AR842" s="2234"/>
      <c r="AS842" s="2234"/>
      <c r="AT842" s="2234"/>
      <c r="AU842" s="2234"/>
      <c r="AV842" s="2234"/>
      <c r="AW842" s="2234"/>
      <c r="AX842" s="2234"/>
      <c r="AY842" s="2234"/>
      <c r="AZ842" s="2234"/>
      <c r="BA842" s="2234"/>
      <c r="BB842" s="2234"/>
      <c r="BC842" s="2234"/>
      <c r="BD842" s="2234"/>
      <c r="BE842" s="2234"/>
      <c r="BF842" s="2234"/>
    </row>
    <row r="843" spans="1:58" ht="54.75" customHeight="1">
      <c r="A843" s="2234"/>
      <c r="B843" s="2234"/>
      <c r="C843" s="2234"/>
      <c r="D843" s="2234"/>
      <c r="E843" s="2234"/>
      <c r="F843" s="2234"/>
      <c r="G843" s="2234"/>
      <c r="H843" s="2234"/>
      <c r="I843" s="2234"/>
      <c r="J843" s="2234"/>
      <c r="K843" s="2234"/>
      <c r="L843" s="2234"/>
      <c r="M843" s="2234"/>
      <c r="N843" s="2234"/>
      <c r="O843" s="2234"/>
      <c r="P843" s="2062"/>
      <c r="Q843" s="2234"/>
      <c r="R843" s="2234"/>
      <c r="S843" s="2234"/>
      <c r="T843" s="2234"/>
      <c r="U843" s="2234"/>
      <c r="V843" s="2234"/>
      <c r="W843" s="2234"/>
      <c r="X843" s="2234"/>
      <c r="Y843" s="2234"/>
      <c r="Z843" s="2234"/>
      <c r="AA843" s="2234"/>
      <c r="AB843" s="2234"/>
      <c r="AC843" s="2234"/>
      <c r="AD843" s="2234"/>
      <c r="AE843" s="2234"/>
      <c r="AF843" s="2234"/>
      <c r="AG843" s="2234"/>
      <c r="AH843" s="2234"/>
      <c r="AI843" s="2234"/>
      <c r="AJ843" s="2234"/>
      <c r="AK843" s="2234"/>
      <c r="AL843" s="2234"/>
      <c r="AM843" s="2234"/>
      <c r="AN843" s="2234"/>
      <c r="AO843" s="2234"/>
      <c r="AP843" s="2234"/>
      <c r="AQ843" s="2234"/>
      <c r="AR843" s="2234"/>
      <c r="AS843" s="2234"/>
      <c r="AT843" s="2234"/>
      <c r="AU843" s="2234"/>
      <c r="AV843" s="2234"/>
      <c r="AW843" s="2234"/>
      <c r="AX843" s="2234"/>
      <c r="AY843" s="2234"/>
      <c r="AZ843" s="2234"/>
      <c r="BA843" s="2234"/>
      <c r="BB843" s="2234"/>
      <c r="BC843" s="2234"/>
      <c r="BD843" s="2234"/>
      <c r="BE843" s="2234"/>
      <c r="BF843" s="2234"/>
    </row>
    <row r="844" spans="1:58" ht="54.75" customHeight="1">
      <c r="A844" s="2234"/>
      <c r="B844" s="2234"/>
      <c r="C844" s="2234"/>
      <c r="D844" s="2234"/>
      <c r="E844" s="2234"/>
      <c r="F844" s="2234"/>
      <c r="G844" s="2234"/>
      <c r="H844" s="2234"/>
      <c r="I844" s="2234"/>
      <c r="J844" s="2234"/>
      <c r="K844" s="2234"/>
      <c r="L844" s="2234"/>
      <c r="M844" s="2234"/>
      <c r="N844" s="2234"/>
      <c r="O844" s="2234"/>
      <c r="P844" s="2062"/>
      <c r="Q844" s="2234"/>
      <c r="R844" s="2234"/>
      <c r="S844" s="2234"/>
      <c r="T844" s="2234"/>
      <c r="U844" s="2234"/>
      <c r="V844" s="2234"/>
      <c r="W844" s="2234"/>
      <c r="X844" s="2234"/>
      <c r="Y844" s="2234"/>
      <c r="Z844" s="2234"/>
      <c r="AA844" s="2234"/>
      <c r="AB844" s="2234"/>
      <c r="AC844" s="2234"/>
      <c r="AD844" s="2234"/>
      <c r="AE844" s="2234"/>
      <c r="AF844" s="2234"/>
      <c r="AG844" s="2234"/>
      <c r="AH844" s="2234"/>
      <c r="AI844" s="2234"/>
      <c r="AJ844" s="2234"/>
      <c r="AK844" s="2234"/>
      <c r="AL844" s="2234"/>
      <c r="AM844" s="2234"/>
      <c r="AN844" s="2234"/>
      <c r="AO844" s="2234"/>
      <c r="AP844" s="2234"/>
      <c r="AQ844" s="2234"/>
      <c r="AR844" s="2234"/>
      <c r="AS844" s="2234"/>
      <c r="AT844" s="2234"/>
      <c r="AU844" s="2234"/>
      <c r="AV844" s="2234"/>
      <c r="AW844" s="2234"/>
      <c r="AX844" s="2234"/>
      <c r="AY844" s="2234"/>
      <c r="AZ844" s="2234"/>
      <c r="BA844" s="2234"/>
      <c r="BB844" s="2234"/>
      <c r="BC844" s="2234"/>
      <c r="BD844" s="2234"/>
      <c r="BE844" s="2234"/>
      <c r="BF844" s="2234"/>
    </row>
    <row r="845" spans="1:58" ht="54.75" customHeight="1">
      <c r="A845" s="2234"/>
      <c r="B845" s="2234"/>
      <c r="C845" s="2234"/>
      <c r="D845" s="2234"/>
      <c r="E845" s="2234"/>
      <c r="F845" s="2234"/>
      <c r="G845" s="2234"/>
      <c r="H845" s="2234"/>
      <c r="I845" s="2234"/>
      <c r="J845" s="2234"/>
      <c r="K845" s="2234"/>
      <c r="L845" s="2234"/>
      <c r="M845" s="2234"/>
      <c r="N845" s="2234"/>
      <c r="O845" s="2234"/>
      <c r="P845" s="2062"/>
      <c r="Q845" s="2234"/>
      <c r="R845" s="2234"/>
      <c r="S845" s="2234"/>
      <c r="T845" s="2234"/>
      <c r="U845" s="2234"/>
      <c r="V845" s="2234"/>
      <c r="W845" s="2234"/>
      <c r="X845" s="2234"/>
      <c r="Y845" s="2234"/>
      <c r="Z845" s="2234"/>
      <c r="AA845" s="2234"/>
      <c r="AB845" s="2234"/>
      <c r="AC845" s="2234"/>
      <c r="AD845" s="2234"/>
      <c r="AE845" s="2234"/>
      <c r="AF845" s="2234"/>
      <c r="AG845" s="2234"/>
      <c r="AH845" s="2234"/>
      <c r="AI845" s="2234"/>
      <c r="AJ845" s="2234"/>
      <c r="AK845" s="2234"/>
      <c r="AL845" s="2234"/>
      <c r="AM845" s="2234"/>
      <c r="AN845" s="2234"/>
      <c r="AO845" s="2234"/>
      <c r="AP845" s="2234"/>
      <c r="AQ845" s="2234"/>
      <c r="AR845" s="2234"/>
      <c r="AS845" s="2234"/>
      <c r="AT845" s="2234"/>
      <c r="AU845" s="2234"/>
      <c r="AV845" s="2234"/>
      <c r="AW845" s="2234"/>
      <c r="AX845" s="2234"/>
      <c r="AY845" s="2234"/>
      <c r="AZ845" s="2234"/>
      <c r="BA845" s="2234"/>
      <c r="BB845" s="2234"/>
      <c r="BC845" s="2234"/>
      <c r="BD845" s="2234"/>
      <c r="BE845" s="2234"/>
      <c r="BF845" s="2234"/>
    </row>
    <row r="846" spans="1:58" ht="54.75" customHeight="1">
      <c r="A846" s="2234"/>
      <c r="B846" s="2234"/>
      <c r="C846" s="2234"/>
      <c r="D846" s="2234"/>
      <c r="E846" s="2234"/>
      <c r="F846" s="2234"/>
      <c r="G846" s="2234"/>
      <c r="H846" s="2234"/>
      <c r="I846" s="2234"/>
      <c r="J846" s="2234"/>
      <c r="K846" s="2234"/>
      <c r="L846" s="2234"/>
      <c r="M846" s="2234"/>
      <c r="N846" s="2234"/>
      <c r="O846" s="2234"/>
      <c r="P846" s="2062"/>
      <c r="Q846" s="2234"/>
      <c r="R846" s="2234"/>
      <c r="S846" s="2234"/>
      <c r="T846" s="2234"/>
      <c r="U846" s="2234"/>
      <c r="V846" s="2234"/>
      <c r="W846" s="2234"/>
      <c r="X846" s="2234"/>
      <c r="Y846" s="2234"/>
      <c r="Z846" s="2234"/>
      <c r="AA846" s="2234"/>
      <c r="AB846" s="2234"/>
      <c r="AC846" s="2234"/>
      <c r="AD846" s="2234"/>
      <c r="AE846" s="2234"/>
      <c r="AF846" s="2234"/>
      <c r="AG846" s="2234"/>
      <c r="AH846" s="2234"/>
      <c r="AI846" s="2234"/>
      <c r="AJ846" s="2234"/>
      <c r="AK846" s="2234"/>
      <c r="AL846" s="2234"/>
      <c r="AM846" s="2234"/>
      <c r="AN846" s="2234"/>
      <c r="AO846" s="2234"/>
      <c r="AP846" s="2234"/>
      <c r="AQ846" s="2234"/>
      <c r="AR846" s="2234"/>
      <c r="AS846" s="2234"/>
      <c r="AT846" s="2234"/>
      <c r="AU846" s="2234"/>
      <c r="AV846" s="2234"/>
      <c r="AW846" s="2234"/>
      <c r="AX846" s="2234"/>
      <c r="AY846" s="2234"/>
      <c r="AZ846" s="2234"/>
      <c r="BA846" s="2234"/>
      <c r="BB846" s="2234"/>
      <c r="BC846" s="2234"/>
      <c r="BD846" s="2234"/>
      <c r="BE846" s="2234"/>
      <c r="BF846" s="2234"/>
    </row>
    <row r="847" spans="1:58" ht="54.75" customHeight="1">
      <c r="A847" s="2234"/>
      <c r="B847" s="2234"/>
      <c r="C847" s="2234"/>
      <c r="D847" s="2234"/>
      <c r="E847" s="2234"/>
      <c r="F847" s="2234"/>
      <c r="G847" s="2234"/>
      <c r="H847" s="2234"/>
      <c r="I847" s="2234"/>
      <c r="J847" s="2234"/>
      <c r="K847" s="2234"/>
      <c r="L847" s="2234"/>
      <c r="M847" s="2234"/>
      <c r="N847" s="2234"/>
      <c r="O847" s="2234"/>
      <c r="P847" s="2062"/>
      <c r="Q847" s="2234"/>
      <c r="R847" s="2234"/>
      <c r="S847" s="2234"/>
      <c r="T847" s="2234"/>
      <c r="U847" s="2234"/>
      <c r="V847" s="2234"/>
      <c r="W847" s="2234"/>
      <c r="X847" s="2234"/>
      <c r="Y847" s="2234"/>
      <c r="Z847" s="2234"/>
      <c r="AA847" s="2234"/>
      <c r="AB847" s="2234"/>
      <c r="AC847" s="2234"/>
      <c r="AD847" s="2234"/>
      <c r="AE847" s="2234"/>
      <c r="AF847" s="2234"/>
      <c r="AG847" s="2234"/>
      <c r="AH847" s="2234"/>
      <c r="AI847" s="2234"/>
      <c r="AJ847" s="2234"/>
      <c r="AK847" s="2234"/>
      <c r="AL847" s="2234"/>
      <c r="AM847" s="2234"/>
      <c r="AN847" s="2234"/>
      <c r="AO847" s="2234"/>
      <c r="AP847" s="2234"/>
      <c r="AQ847" s="2234"/>
      <c r="AR847" s="2234"/>
      <c r="AS847" s="2234"/>
      <c r="AT847" s="2234"/>
      <c r="AU847" s="2234"/>
      <c r="AV847" s="2234"/>
      <c r="AW847" s="2234"/>
      <c r="AX847" s="2234"/>
      <c r="AY847" s="2234"/>
      <c r="AZ847" s="2234"/>
      <c r="BA847" s="2234"/>
      <c r="BB847" s="2234"/>
      <c r="BC847" s="2234"/>
      <c r="BD847" s="2234"/>
      <c r="BE847" s="2234"/>
      <c r="BF847" s="2234"/>
    </row>
    <row r="848" spans="1:58" ht="54.75" customHeight="1">
      <c r="A848" s="2234"/>
      <c r="B848" s="2234"/>
      <c r="C848" s="2234"/>
      <c r="D848" s="2234"/>
      <c r="E848" s="2234"/>
      <c r="F848" s="2234"/>
      <c r="G848" s="2234"/>
      <c r="H848" s="2234"/>
      <c r="I848" s="2234"/>
      <c r="J848" s="2234"/>
      <c r="K848" s="2234"/>
      <c r="L848" s="2234"/>
      <c r="M848" s="2234"/>
      <c r="N848" s="2234"/>
      <c r="O848" s="2234"/>
      <c r="P848" s="2062"/>
      <c r="Q848" s="2234"/>
      <c r="R848" s="2234"/>
      <c r="S848" s="2234"/>
      <c r="T848" s="2234"/>
      <c r="U848" s="2234"/>
      <c r="V848" s="2234"/>
      <c r="W848" s="2234"/>
      <c r="X848" s="2234"/>
      <c r="Y848" s="2234"/>
      <c r="Z848" s="2234"/>
      <c r="AA848" s="2234"/>
      <c r="AB848" s="2234"/>
      <c r="AC848" s="2234"/>
      <c r="AD848" s="2234"/>
      <c r="AE848" s="2234"/>
      <c r="AF848" s="2234"/>
      <c r="AG848" s="2234"/>
      <c r="AH848" s="2234"/>
      <c r="AI848" s="2234"/>
      <c r="AJ848" s="2234"/>
      <c r="AK848" s="2234"/>
      <c r="AL848" s="2234"/>
      <c r="AM848" s="2234"/>
      <c r="AN848" s="2234"/>
      <c r="AO848" s="2234"/>
      <c r="AP848" s="2234"/>
      <c r="AQ848" s="2234"/>
      <c r="AR848" s="2234"/>
      <c r="AS848" s="2234"/>
      <c r="AT848" s="2234"/>
      <c r="AU848" s="2234"/>
      <c r="AV848" s="2234"/>
      <c r="AW848" s="2234"/>
      <c r="AX848" s="2234"/>
      <c r="AY848" s="2234"/>
      <c r="AZ848" s="2234"/>
      <c r="BA848" s="2234"/>
      <c r="BB848" s="2234"/>
      <c r="BC848" s="2234"/>
      <c r="BD848" s="2234"/>
      <c r="BE848" s="2234"/>
      <c r="BF848" s="2234"/>
    </row>
    <row r="849" spans="1:58" ht="54.75" customHeight="1">
      <c r="A849" s="2234"/>
      <c r="B849" s="2234"/>
      <c r="C849" s="2234"/>
      <c r="D849" s="2234"/>
      <c r="E849" s="2234"/>
      <c r="F849" s="2234"/>
      <c r="G849" s="2234"/>
      <c r="H849" s="2234"/>
      <c r="I849" s="2234"/>
      <c r="J849" s="2234"/>
      <c r="K849" s="2234"/>
      <c r="L849" s="2234"/>
      <c r="M849" s="2234"/>
      <c r="N849" s="2234"/>
      <c r="O849" s="2234"/>
      <c r="P849" s="2062"/>
      <c r="Q849" s="2234"/>
      <c r="R849" s="2234"/>
      <c r="S849" s="2234"/>
      <c r="T849" s="2234"/>
      <c r="U849" s="2234"/>
      <c r="V849" s="2234"/>
      <c r="W849" s="2234"/>
      <c r="X849" s="2234"/>
      <c r="Y849" s="2234"/>
      <c r="Z849" s="2234"/>
      <c r="AA849" s="2234"/>
      <c r="AB849" s="2234"/>
      <c r="AC849" s="2234"/>
      <c r="AD849" s="2234"/>
      <c r="AE849" s="2234"/>
      <c r="AF849" s="2234"/>
      <c r="AG849" s="2234"/>
      <c r="AH849" s="2234"/>
      <c r="AI849" s="2234"/>
      <c r="AJ849" s="2234"/>
      <c r="AK849" s="2234"/>
      <c r="AL849" s="2234"/>
      <c r="AM849" s="2234"/>
      <c r="AN849" s="2234"/>
      <c r="AO849" s="2234"/>
      <c r="AP849" s="2234"/>
      <c r="AQ849" s="2234"/>
      <c r="AR849" s="2234"/>
      <c r="AS849" s="2234"/>
      <c r="AT849" s="2234"/>
      <c r="AU849" s="2234"/>
      <c r="AV849" s="2234"/>
      <c r="AW849" s="2234"/>
      <c r="AX849" s="2234"/>
      <c r="AY849" s="2234"/>
      <c r="AZ849" s="2234"/>
      <c r="BA849" s="2234"/>
      <c r="BB849" s="2234"/>
      <c r="BC849" s="2234"/>
      <c r="BD849" s="2234"/>
      <c r="BE849" s="2234"/>
      <c r="BF849" s="2234"/>
    </row>
    <row r="850" spans="1:58" ht="54.75" customHeight="1">
      <c r="A850" s="2234"/>
      <c r="B850" s="2234"/>
      <c r="C850" s="2234"/>
      <c r="D850" s="2234"/>
      <c r="E850" s="2234"/>
      <c r="F850" s="2234"/>
      <c r="G850" s="2234"/>
      <c r="H850" s="2234"/>
      <c r="I850" s="2234"/>
      <c r="J850" s="2234"/>
      <c r="K850" s="2234"/>
      <c r="L850" s="2234"/>
      <c r="M850" s="2234"/>
      <c r="N850" s="2234"/>
      <c r="O850" s="2234"/>
      <c r="P850" s="2062"/>
      <c r="Q850" s="2234"/>
      <c r="R850" s="2234"/>
      <c r="S850" s="2234"/>
      <c r="T850" s="2234"/>
      <c r="U850" s="2234"/>
      <c r="V850" s="2234"/>
      <c r="W850" s="2234"/>
      <c r="X850" s="2234"/>
      <c r="Y850" s="2234"/>
      <c r="Z850" s="2234"/>
      <c r="AA850" s="2234"/>
      <c r="AB850" s="2234"/>
      <c r="AC850" s="2234"/>
      <c r="AD850" s="2234"/>
      <c r="AE850" s="2234"/>
      <c r="AF850" s="2234"/>
      <c r="AG850" s="2234"/>
      <c r="AH850" s="2234"/>
      <c r="AI850" s="2234"/>
      <c r="AJ850" s="2234"/>
      <c r="AK850" s="2234"/>
      <c r="AL850" s="2234"/>
      <c r="AM850" s="2234"/>
      <c r="AN850" s="2234"/>
      <c r="AO850" s="2234"/>
      <c r="AP850" s="2234"/>
      <c r="AQ850" s="2234"/>
      <c r="AR850" s="2234"/>
      <c r="AS850" s="2234"/>
      <c r="AT850" s="2234"/>
      <c r="AU850" s="2234"/>
      <c r="AV850" s="2234"/>
      <c r="AW850" s="2234"/>
      <c r="AX850" s="2234"/>
      <c r="AY850" s="2234"/>
      <c r="AZ850" s="2234"/>
      <c r="BA850" s="2234"/>
      <c r="BB850" s="2234"/>
      <c r="BC850" s="2234"/>
      <c r="BD850" s="2234"/>
      <c r="BE850" s="2234"/>
      <c r="BF850" s="2234"/>
    </row>
    <row r="851" spans="1:58" ht="54.75" customHeight="1">
      <c r="A851" s="2234"/>
      <c r="B851" s="2234"/>
      <c r="C851" s="2234"/>
      <c r="D851" s="2234"/>
      <c r="E851" s="2234"/>
      <c r="F851" s="2234"/>
      <c r="G851" s="2234"/>
      <c r="H851" s="2234"/>
      <c r="I851" s="2234"/>
      <c r="J851" s="2234"/>
      <c r="K851" s="2234"/>
      <c r="L851" s="2234"/>
      <c r="M851" s="2234"/>
      <c r="N851" s="2234"/>
      <c r="O851" s="2234"/>
      <c r="P851" s="2062"/>
      <c r="Q851" s="2234"/>
      <c r="R851" s="2234"/>
      <c r="S851" s="2234"/>
      <c r="T851" s="2234"/>
      <c r="U851" s="2234"/>
      <c r="V851" s="2234"/>
      <c r="W851" s="2234"/>
      <c r="X851" s="2234"/>
      <c r="Y851" s="2234"/>
      <c r="Z851" s="2234"/>
      <c r="AA851" s="2234"/>
      <c r="AB851" s="2234"/>
      <c r="AC851" s="2234"/>
      <c r="AD851" s="2234"/>
      <c r="AE851" s="2234"/>
      <c r="AF851" s="2234"/>
      <c r="AG851" s="2234"/>
      <c r="AH851" s="2234"/>
      <c r="AI851" s="2234"/>
      <c r="AJ851" s="2234"/>
      <c r="AK851" s="2234"/>
      <c r="AL851" s="2234"/>
      <c r="AM851" s="2234"/>
      <c r="AN851" s="2234"/>
      <c r="AO851" s="2234"/>
      <c r="AP851" s="2234"/>
      <c r="AQ851" s="2234"/>
      <c r="AR851" s="2234"/>
      <c r="AS851" s="2234"/>
      <c r="AT851" s="2234"/>
      <c r="AU851" s="2234"/>
      <c r="AV851" s="2234"/>
      <c r="AW851" s="2234"/>
      <c r="AX851" s="2234"/>
      <c r="AY851" s="2234"/>
      <c r="AZ851" s="2234"/>
      <c r="BA851" s="2234"/>
      <c r="BB851" s="2234"/>
      <c r="BC851" s="2234"/>
      <c r="BD851" s="2234"/>
      <c r="BE851" s="2234"/>
      <c r="BF851" s="2234"/>
    </row>
    <row r="852" spans="1:58" ht="54.75" customHeight="1">
      <c r="A852" s="2234"/>
      <c r="B852" s="2234"/>
      <c r="C852" s="2234"/>
      <c r="D852" s="2234"/>
      <c r="E852" s="2234"/>
      <c r="F852" s="2234"/>
      <c r="G852" s="2234"/>
      <c r="H852" s="2234"/>
      <c r="I852" s="2234"/>
      <c r="J852" s="2234"/>
      <c r="K852" s="2234"/>
      <c r="L852" s="2234"/>
      <c r="M852" s="2234"/>
      <c r="N852" s="2234"/>
      <c r="O852" s="2234"/>
      <c r="P852" s="2062"/>
      <c r="Q852" s="2234"/>
      <c r="R852" s="2234"/>
      <c r="S852" s="2234"/>
      <c r="T852" s="2234"/>
      <c r="U852" s="2234"/>
      <c r="V852" s="2234"/>
      <c r="W852" s="2234"/>
      <c r="X852" s="2234"/>
      <c r="Y852" s="2234"/>
      <c r="Z852" s="2234"/>
      <c r="AA852" s="2234"/>
      <c r="AB852" s="2234"/>
      <c r="AC852" s="2234"/>
      <c r="AD852" s="2234"/>
      <c r="AE852" s="2234"/>
      <c r="AF852" s="2234"/>
      <c r="AG852" s="2234"/>
      <c r="AH852" s="2234"/>
      <c r="AI852" s="2234"/>
      <c r="AJ852" s="2234"/>
      <c r="AK852" s="2234"/>
      <c r="AL852" s="2234"/>
      <c r="AM852" s="2234"/>
      <c r="AN852" s="2234"/>
      <c r="AO852" s="2234"/>
      <c r="AP852" s="2234"/>
      <c r="AQ852" s="2234"/>
      <c r="AR852" s="2234"/>
      <c r="AS852" s="2234"/>
      <c r="AT852" s="2234"/>
      <c r="AU852" s="2234"/>
      <c r="AV852" s="2234"/>
      <c r="AW852" s="2234"/>
      <c r="AX852" s="2234"/>
      <c r="AY852" s="2234"/>
      <c r="AZ852" s="2234"/>
      <c r="BA852" s="2234"/>
      <c r="BB852" s="2234"/>
      <c r="BC852" s="2234"/>
      <c r="BD852" s="2234"/>
      <c r="BE852" s="2234"/>
      <c r="BF852" s="2234"/>
    </row>
    <row r="853" spans="1:58" ht="54.75" customHeight="1">
      <c r="A853" s="2234"/>
      <c r="B853" s="2234"/>
      <c r="C853" s="2234"/>
      <c r="D853" s="2234"/>
      <c r="E853" s="2234"/>
      <c r="F853" s="2234"/>
      <c r="G853" s="2234"/>
      <c r="H853" s="2234"/>
      <c r="I853" s="2234"/>
      <c r="J853" s="2234"/>
      <c r="K853" s="2234"/>
      <c r="L853" s="2234"/>
      <c r="M853" s="2234"/>
      <c r="N853" s="2234"/>
      <c r="O853" s="2234"/>
      <c r="P853" s="2062"/>
      <c r="Q853" s="2234"/>
      <c r="R853" s="2234"/>
      <c r="S853" s="2234"/>
      <c r="T853" s="2234"/>
      <c r="U853" s="2234"/>
      <c r="V853" s="2234"/>
      <c r="W853" s="2234"/>
      <c r="X853" s="2234"/>
      <c r="Y853" s="2234"/>
      <c r="Z853" s="2234"/>
      <c r="AA853" s="2234"/>
      <c r="AB853" s="2234"/>
      <c r="AC853" s="2234"/>
      <c r="AD853" s="2234"/>
      <c r="AE853" s="2234"/>
      <c r="AF853" s="2234"/>
      <c r="AG853" s="2234"/>
      <c r="AH853" s="2234"/>
      <c r="AI853" s="2234"/>
      <c r="AJ853" s="2234"/>
      <c r="AK853" s="2234"/>
      <c r="AL853" s="2234"/>
      <c r="AM853" s="2234"/>
      <c r="AN853" s="2234"/>
      <c r="AO853" s="2234"/>
      <c r="AP853" s="2234"/>
      <c r="AQ853" s="2234"/>
      <c r="AR853" s="2234"/>
      <c r="AS853" s="2234"/>
      <c r="AT853" s="2234"/>
      <c r="AU853" s="2234"/>
      <c r="AV853" s="2234"/>
      <c r="AW853" s="2234"/>
      <c r="AX853" s="2234"/>
      <c r="AY853" s="2234"/>
      <c r="AZ853" s="2234"/>
      <c r="BA853" s="2234"/>
      <c r="BB853" s="2234"/>
      <c r="BC853" s="2234"/>
      <c r="BD853" s="2234"/>
      <c r="BE853" s="2234"/>
      <c r="BF853" s="2234"/>
    </row>
    <row r="854" spans="1:58" ht="54.75" customHeight="1">
      <c r="A854" s="2234"/>
      <c r="B854" s="2234"/>
      <c r="C854" s="2234"/>
      <c r="D854" s="2234"/>
      <c r="E854" s="2234"/>
      <c r="F854" s="2234"/>
      <c r="G854" s="2234"/>
      <c r="H854" s="2234"/>
      <c r="I854" s="2234"/>
      <c r="J854" s="2234"/>
      <c r="K854" s="2234"/>
      <c r="L854" s="2234"/>
      <c r="M854" s="2234"/>
      <c r="N854" s="2234"/>
      <c r="O854" s="2234"/>
      <c r="P854" s="2062"/>
      <c r="Q854" s="2234"/>
      <c r="R854" s="2234"/>
      <c r="S854" s="2234"/>
      <c r="T854" s="2234"/>
      <c r="U854" s="2234"/>
      <c r="V854" s="2234"/>
      <c r="W854" s="2234"/>
      <c r="X854" s="2234"/>
      <c r="Y854" s="2234"/>
      <c r="Z854" s="2234"/>
      <c r="AA854" s="2234"/>
      <c r="AB854" s="2234"/>
      <c r="AC854" s="2234"/>
      <c r="AD854" s="2234"/>
      <c r="AE854" s="2234"/>
      <c r="AF854" s="2234"/>
      <c r="AG854" s="2234"/>
      <c r="AH854" s="2234"/>
      <c r="AI854" s="2234"/>
      <c r="AJ854" s="2234"/>
      <c r="AK854" s="2234"/>
      <c r="AL854" s="2234"/>
      <c r="AM854" s="2234"/>
      <c r="AN854" s="2234"/>
      <c r="AO854" s="2234"/>
      <c r="AP854" s="2234"/>
      <c r="AQ854" s="2234"/>
      <c r="AR854" s="2234"/>
      <c r="AS854" s="2234"/>
      <c r="AT854" s="2234"/>
      <c r="AU854" s="2234"/>
      <c r="AV854" s="2234"/>
      <c r="AW854" s="2234"/>
      <c r="AX854" s="2234"/>
      <c r="AY854" s="2234"/>
      <c r="AZ854" s="2234"/>
      <c r="BA854" s="2234"/>
      <c r="BB854" s="2234"/>
      <c r="BC854" s="2234"/>
      <c r="BD854" s="2234"/>
      <c r="BE854" s="2234"/>
      <c r="BF854" s="2234"/>
    </row>
    <row r="855" spans="1:58" ht="54.75" customHeight="1">
      <c r="A855" s="2234"/>
      <c r="B855" s="2234"/>
      <c r="C855" s="2234"/>
      <c r="D855" s="2234"/>
      <c r="E855" s="2234"/>
      <c r="F855" s="2234"/>
      <c r="G855" s="2234"/>
      <c r="H855" s="2234"/>
      <c r="I855" s="2234"/>
      <c r="J855" s="2234"/>
      <c r="K855" s="2234"/>
      <c r="L855" s="2234"/>
      <c r="M855" s="2234"/>
      <c r="N855" s="2234"/>
      <c r="O855" s="2234"/>
      <c r="P855" s="2062"/>
      <c r="Q855" s="2234"/>
      <c r="R855" s="2234"/>
      <c r="S855" s="2234"/>
      <c r="T855" s="2234"/>
      <c r="U855" s="2234"/>
      <c r="V855" s="2234"/>
      <c r="W855" s="2234"/>
      <c r="X855" s="2234"/>
      <c r="Y855" s="2234"/>
      <c r="Z855" s="2234"/>
      <c r="AA855" s="2234"/>
      <c r="AB855" s="2234"/>
      <c r="AC855" s="2234"/>
      <c r="AD855" s="2234"/>
      <c r="AE855" s="2234"/>
      <c r="AF855" s="2234"/>
      <c r="AG855" s="2234"/>
      <c r="AH855" s="2234"/>
      <c r="AI855" s="2234"/>
      <c r="AJ855" s="2234"/>
      <c r="AK855" s="2234"/>
      <c r="AL855" s="2234"/>
      <c r="AM855" s="2234"/>
      <c r="AN855" s="2234"/>
      <c r="AO855" s="2234"/>
      <c r="AP855" s="2234"/>
      <c r="AQ855" s="2234"/>
      <c r="AR855" s="2234"/>
      <c r="AS855" s="2234"/>
      <c r="AT855" s="2234"/>
      <c r="AU855" s="2234"/>
      <c r="AV855" s="2234"/>
      <c r="AW855" s="2234"/>
      <c r="AX855" s="2234"/>
      <c r="AY855" s="2234"/>
      <c r="AZ855" s="2234"/>
      <c r="BA855" s="2234"/>
      <c r="BB855" s="2234"/>
      <c r="BC855" s="2234"/>
      <c r="BD855" s="2234"/>
      <c r="BE855" s="2234"/>
      <c r="BF855" s="2234"/>
    </row>
    <row r="856" spans="1:58" ht="54.75" customHeight="1">
      <c r="A856" s="2234"/>
      <c r="B856" s="2234"/>
      <c r="C856" s="2234"/>
      <c r="D856" s="2234"/>
      <c r="E856" s="2234"/>
      <c r="F856" s="2234"/>
      <c r="G856" s="2234"/>
      <c r="H856" s="2234"/>
      <c r="I856" s="2234"/>
      <c r="J856" s="2234"/>
      <c r="K856" s="2234"/>
      <c r="L856" s="2234"/>
      <c r="M856" s="2234"/>
      <c r="N856" s="2234"/>
      <c r="O856" s="2234"/>
      <c r="P856" s="2062"/>
      <c r="Q856" s="2234"/>
      <c r="R856" s="2234"/>
      <c r="S856" s="2234"/>
      <c r="T856" s="2234"/>
      <c r="U856" s="2234"/>
      <c r="V856" s="2234"/>
      <c r="W856" s="2234"/>
      <c r="X856" s="2234"/>
      <c r="Y856" s="2234"/>
      <c r="Z856" s="2234"/>
      <c r="AA856" s="2234"/>
      <c r="AB856" s="2234"/>
      <c r="AC856" s="2234"/>
      <c r="AD856" s="2234"/>
      <c r="AE856" s="2234"/>
      <c r="AF856" s="2234"/>
      <c r="AG856" s="2234"/>
      <c r="AH856" s="2234"/>
      <c r="AI856" s="2234"/>
      <c r="AJ856" s="2234"/>
      <c r="AK856" s="2234"/>
      <c r="AL856" s="2234"/>
      <c r="AM856" s="2234"/>
      <c r="AN856" s="2234"/>
      <c r="AO856" s="2234"/>
      <c r="AP856" s="2234"/>
      <c r="AQ856" s="2234"/>
      <c r="AR856" s="2234"/>
      <c r="AS856" s="2234"/>
      <c r="AT856" s="2234"/>
      <c r="AU856" s="2234"/>
      <c r="AV856" s="2234"/>
      <c r="AW856" s="2234"/>
      <c r="AX856" s="2234"/>
      <c r="AY856" s="2234"/>
      <c r="AZ856" s="2234"/>
      <c r="BA856" s="2234"/>
      <c r="BB856" s="2234"/>
      <c r="BC856" s="2234"/>
      <c r="BD856" s="2234"/>
      <c r="BE856" s="2234"/>
      <c r="BF856" s="2234"/>
    </row>
    <row r="857" spans="1:58" ht="54.75" customHeight="1">
      <c r="A857" s="2234"/>
      <c r="B857" s="2234"/>
      <c r="C857" s="2234"/>
      <c r="D857" s="2234"/>
      <c r="E857" s="2234"/>
      <c r="F857" s="2234"/>
      <c r="G857" s="2234"/>
      <c r="H857" s="2234"/>
      <c r="I857" s="2234"/>
      <c r="J857" s="2234"/>
      <c r="K857" s="2234"/>
      <c r="L857" s="2234"/>
      <c r="M857" s="2234"/>
      <c r="N857" s="2234"/>
      <c r="O857" s="2234"/>
      <c r="P857" s="2062"/>
      <c r="Q857" s="2234"/>
      <c r="R857" s="2234"/>
      <c r="S857" s="2234"/>
      <c r="T857" s="2234"/>
      <c r="U857" s="2234"/>
      <c r="V857" s="2234"/>
      <c r="W857" s="2234"/>
      <c r="X857" s="2234"/>
      <c r="Y857" s="2234"/>
      <c r="Z857" s="2234"/>
      <c r="AA857" s="2234"/>
      <c r="AB857" s="2234"/>
      <c r="AC857" s="2234"/>
      <c r="AD857" s="2234"/>
      <c r="AE857" s="2234"/>
      <c r="AF857" s="2234"/>
      <c r="AG857" s="2234"/>
      <c r="AH857" s="2234"/>
      <c r="AI857" s="2234"/>
      <c r="AJ857" s="2234"/>
      <c r="AK857" s="2234"/>
      <c r="AL857" s="2234"/>
      <c r="AM857" s="2234"/>
      <c r="AN857" s="2234"/>
      <c r="AO857" s="2234"/>
      <c r="AP857" s="2234"/>
      <c r="AQ857" s="2234"/>
      <c r="AR857" s="2234"/>
      <c r="AS857" s="2234"/>
      <c r="AT857" s="2234"/>
      <c r="AU857" s="2234"/>
      <c r="AV857" s="2234"/>
      <c r="AW857" s="2234"/>
      <c r="AX857" s="2234"/>
      <c r="AY857" s="2234"/>
      <c r="AZ857" s="2234"/>
      <c r="BA857" s="2234"/>
      <c r="BB857" s="2234"/>
      <c r="BC857" s="2234"/>
      <c r="BD857" s="2234"/>
      <c r="BE857" s="2234"/>
      <c r="BF857" s="2234"/>
    </row>
    <row r="858" spans="1:58" ht="54.75" customHeight="1">
      <c r="A858" s="2234"/>
      <c r="B858" s="2234"/>
      <c r="C858" s="2234"/>
      <c r="D858" s="2234"/>
      <c r="E858" s="2234"/>
      <c r="F858" s="2234"/>
      <c r="G858" s="2234"/>
      <c r="H858" s="2234"/>
      <c r="I858" s="2234"/>
      <c r="J858" s="2234"/>
      <c r="K858" s="2234"/>
      <c r="L858" s="2234"/>
      <c r="M858" s="2234"/>
      <c r="N858" s="2234"/>
      <c r="O858" s="2234"/>
      <c r="P858" s="2062"/>
      <c r="Q858" s="2234"/>
      <c r="R858" s="2234"/>
      <c r="S858" s="2234"/>
      <c r="T858" s="2234"/>
      <c r="U858" s="2234"/>
      <c r="V858" s="2234"/>
      <c r="W858" s="2234"/>
      <c r="X858" s="2234"/>
      <c r="Y858" s="2234"/>
      <c r="Z858" s="2234"/>
      <c r="AA858" s="2234"/>
      <c r="AB858" s="2234"/>
      <c r="AC858" s="2234"/>
      <c r="AD858" s="2234"/>
      <c r="AE858" s="2234"/>
      <c r="AF858" s="2234"/>
      <c r="AG858" s="2234"/>
      <c r="AH858" s="2234"/>
      <c r="AI858" s="2234"/>
      <c r="AJ858" s="2234"/>
      <c r="AK858" s="2234"/>
      <c r="AL858" s="2234"/>
      <c r="AM858" s="2234"/>
      <c r="AN858" s="2234"/>
      <c r="AO858" s="2234"/>
      <c r="AP858" s="2234"/>
      <c r="AQ858" s="2234"/>
      <c r="AR858" s="2234"/>
      <c r="AS858" s="2234"/>
      <c r="AT858" s="2234"/>
      <c r="AU858" s="2234"/>
      <c r="AV858" s="2234"/>
      <c r="AW858" s="2234"/>
      <c r="AX858" s="2234"/>
      <c r="AY858" s="2234"/>
      <c r="AZ858" s="2234"/>
      <c r="BA858" s="2234"/>
      <c r="BB858" s="2234"/>
      <c r="BC858" s="2234"/>
      <c r="BD858" s="2234"/>
      <c r="BE858" s="2234"/>
      <c r="BF858" s="2234"/>
    </row>
    <row r="859" spans="1:58" ht="54.75" customHeight="1">
      <c r="A859" s="2234"/>
      <c r="B859" s="2234"/>
      <c r="C859" s="2234"/>
      <c r="D859" s="2234"/>
      <c r="E859" s="2234"/>
      <c r="F859" s="2234"/>
      <c r="G859" s="2234"/>
      <c r="H859" s="2234"/>
      <c r="I859" s="2234"/>
      <c r="J859" s="2234"/>
      <c r="K859" s="2234"/>
      <c r="L859" s="2234"/>
      <c r="M859" s="2234"/>
      <c r="N859" s="2234"/>
      <c r="O859" s="2234"/>
      <c r="P859" s="2062"/>
      <c r="Q859" s="2234"/>
      <c r="R859" s="2234"/>
      <c r="S859" s="2234"/>
      <c r="T859" s="2234"/>
      <c r="U859" s="2234"/>
      <c r="V859" s="2234"/>
      <c r="W859" s="2234"/>
      <c r="X859" s="2234"/>
      <c r="Y859" s="2234"/>
      <c r="Z859" s="2234"/>
      <c r="AA859" s="2234"/>
      <c r="AB859" s="2234"/>
      <c r="AC859" s="2234"/>
      <c r="AD859" s="2234"/>
      <c r="AE859" s="2234"/>
      <c r="AF859" s="2234"/>
      <c r="AG859" s="2234"/>
      <c r="AH859" s="2234"/>
      <c r="AI859" s="2234"/>
      <c r="AJ859" s="2234"/>
      <c r="AK859" s="2234"/>
      <c r="AL859" s="2234"/>
      <c r="AM859" s="2234"/>
      <c r="AN859" s="2234"/>
      <c r="AO859" s="2234"/>
      <c r="AP859" s="2234"/>
      <c r="AQ859" s="2234"/>
      <c r="AR859" s="2234"/>
      <c r="AS859" s="2234"/>
      <c r="AT859" s="2234"/>
      <c r="AU859" s="2234"/>
      <c r="AV859" s="2234"/>
      <c r="AW859" s="2234"/>
      <c r="AX859" s="2234"/>
      <c r="AY859" s="2234"/>
      <c r="AZ859" s="2234"/>
      <c r="BA859" s="2234"/>
      <c r="BB859" s="2234"/>
      <c r="BC859" s="2234"/>
      <c r="BD859" s="2234"/>
      <c r="BE859" s="2234"/>
      <c r="BF859" s="2234"/>
    </row>
    <row r="860" spans="1:58" ht="54.75" customHeight="1">
      <c r="A860" s="2234"/>
      <c r="B860" s="2234"/>
      <c r="C860" s="2234"/>
      <c r="D860" s="2234"/>
      <c r="E860" s="2234"/>
      <c r="F860" s="2234"/>
      <c r="G860" s="2234"/>
      <c r="H860" s="2234"/>
      <c r="I860" s="2234"/>
      <c r="J860" s="2234"/>
      <c r="K860" s="2234"/>
      <c r="L860" s="2234"/>
      <c r="M860" s="2234"/>
      <c r="N860" s="2234"/>
      <c r="O860" s="2234"/>
      <c r="P860" s="2062"/>
      <c r="Q860" s="2234"/>
      <c r="R860" s="2234"/>
      <c r="S860" s="2234"/>
      <c r="T860" s="2234"/>
      <c r="U860" s="2234"/>
      <c r="V860" s="2234"/>
      <c r="W860" s="2234"/>
      <c r="X860" s="2234"/>
      <c r="Y860" s="2234"/>
      <c r="Z860" s="2234"/>
      <c r="AA860" s="2234"/>
      <c r="AB860" s="2234"/>
      <c r="AC860" s="2234"/>
      <c r="AD860" s="2234"/>
      <c r="AE860" s="2234"/>
      <c r="AF860" s="2234"/>
      <c r="AG860" s="2234"/>
      <c r="AH860" s="2234"/>
      <c r="AI860" s="2234"/>
      <c r="AJ860" s="2234"/>
      <c r="AK860" s="2234"/>
      <c r="AL860" s="2234"/>
      <c r="AM860" s="2234"/>
      <c r="AN860" s="2234"/>
      <c r="AO860" s="2234"/>
      <c r="AP860" s="2234"/>
      <c r="AQ860" s="2234"/>
      <c r="AR860" s="2234"/>
      <c r="AS860" s="2234"/>
      <c r="AT860" s="2234"/>
      <c r="AU860" s="2234"/>
      <c r="AV860" s="2234"/>
      <c r="AW860" s="2234"/>
      <c r="AX860" s="2234"/>
      <c r="AY860" s="2234"/>
      <c r="AZ860" s="2234"/>
      <c r="BA860" s="2234"/>
      <c r="BB860" s="2234"/>
      <c r="BC860" s="2234"/>
      <c r="BD860" s="2234"/>
      <c r="BE860" s="2234"/>
      <c r="BF860" s="2234"/>
    </row>
    <row r="861" spans="1:58" ht="54.75" customHeight="1">
      <c r="A861" s="2234"/>
      <c r="B861" s="2234"/>
      <c r="C861" s="2234"/>
      <c r="D861" s="2234"/>
      <c r="E861" s="2234"/>
      <c r="F861" s="2234"/>
      <c r="G861" s="2234"/>
      <c r="H861" s="2234"/>
      <c r="I861" s="2234"/>
      <c r="J861" s="2234"/>
      <c r="K861" s="2234"/>
      <c r="L861" s="2234"/>
      <c r="M861" s="2234"/>
      <c r="N861" s="2234"/>
      <c r="O861" s="2234"/>
      <c r="P861" s="2062"/>
      <c r="Q861" s="2234"/>
      <c r="R861" s="2234"/>
      <c r="S861" s="2234"/>
      <c r="T861" s="2234"/>
      <c r="U861" s="2234"/>
      <c r="V861" s="2234"/>
      <c r="W861" s="2234"/>
      <c r="X861" s="2234"/>
      <c r="Y861" s="2234"/>
      <c r="Z861" s="2234"/>
      <c r="AA861" s="2234"/>
      <c r="AB861" s="2234"/>
      <c r="AC861" s="2234"/>
      <c r="AD861" s="2234"/>
      <c r="AE861" s="2234"/>
      <c r="AF861" s="2234"/>
      <c r="AG861" s="2234"/>
      <c r="AH861" s="2234"/>
      <c r="AI861" s="2234"/>
      <c r="AJ861" s="2234"/>
      <c r="AK861" s="2234"/>
      <c r="AL861" s="2234"/>
      <c r="AM861" s="2234"/>
      <c r="AN861" s="2234"/>
      <c r="AO861" s="2234"/>
      <c r="AP861" s="2234"/>
      <c r="AQ861" s="2234"/>
      <c r="AR861" s="2234"/>
      <c r="AS861" s="2234"/>
      <c r="AT861" s="2234"/>
      <c r="AU861" s="2234"/>
      <c r="AV861" s="2234"/>
      <c r="AW861" s="2234"/>
      <c r="AX861" s="2234"/>
      <c r="AY861" s="2234"/>
      <c r="AZ861" s="2234"/>
      <c r="BA861" s="2234"/>
      <c r="BB861" s="2234"/>
      <c r="BC861" s="2234"/>
      <c r="BD861" s="2234"/>
      <c r="BE861" s="2234"/>
      <c r="BF861" s="2234"/>
    </row>
    <row r="862" spans="1:58" ht="54.75" customHeight="1">
      <c r="A862" s="2234"/>
      <c r="B862" s="2234"/>
      <c r="C862" s="2234"/>
      <c r="D862" s="2234"/>
      <c r="E862" s="2234"/>
      <c r="F862" s="2234"/>
      <c r="G862" s="2234"/>
      <c r="H862" s="2234"/>
      <c r="I862" s="2234"/>
      <c r="J862" s="2234"/>
      <c r="K862" s="2234"/>
      <c r="L862" s="2234"/>
      <c r="M862" s="2234"/>
      <c r="N862" s="2234"/>
      <c r="O862" s="2234"/>
      <c r="P862" s="2062"/>
      <c r="Q862" s="2234"/>
      <c r="R862" s="2234"/>
      <c r="S862" s="2234"/>
      <c r="T862" s="2234"/>
      <c r="U862" s="2234"/>
      <c r="V862" s="2234"/>
      <c r="W862" s="2234"/>
      <c r="X862" s="2234"/>
      <c r="Y862" s="2234"/>
      <c r="Z862" s="2234"/>
      <c r="AA862" s="2234"/>
      <c r="AB862" s="2234"/>
      <c r="AC862" s="2234"/>
      <c r="AD862" s="2234"/>
      <c r="AE862" s="2234"/>
      <c r="AF862" s="2234"/>
      <c r="AG862" s="2234"/>
      <c r="AH862" s="2234"/>
      <c r="AI862" s="2234"/>
      <c r="AJ862" s="2234"/>
      <c r="AK862" s="2234"/>
      <c r="AL862" s="2234"/>
      <c r="AM862" s="2234"/>
      <c r="AN862" s="2234"/>
      <c r="AO862" s="2234"/>
      <c r="AP862" s="2234"/>
      <c r="AQ862" s="2234"/>
      <c r="AR862" s="2234"/>
      <c r="AS862" s="2234"/>
      <c r="AT862" s="2234"/>
      <c r="AU862" s="2234"/>
      <c r="AV862" s="2234"/>
      <c r="AW862" s="2234"/>
      <c r="AX862" s="2234"/>
      <c r="AY862" s="2234"/>
      <c r="AZ862" s="2234"/>
      <c r="BA862" s="2234"/>
      <c r="BB862" s="2234"/>
      <c r="BC862" s="2234"/>
      <c r="BD862" s="2234"/>
      <c r="BE862" s="2234"/>
      <c r="BF862" s="2234"/>
    </row>
    <row r="863" spans="1:58" ht="54.75" customHeight="1">
      <c r="A863" s="2234"/>
      <c r="B863" s="2234"/>
      <c r="C863" s="2234"/>
      <c r="D863" s="2234"/>
      <c r="E863" s="2234"/>
      <c r="F863" s="2234"/>
      <c r="G863" s="2234"/>
      <c r="H863" s="2234"/>
      <c r="I863" s="2234"/>
      <c r="J863" s="2234"/>
      <c r="K863" s="2234"/>
      <c r="L863" s="2234"/>
      <c r="M863" s="2234"/>
      <c r="N863" s="2234"/>
      <c r="O863" s="2234"/>
      <c r="P863" s="2062"/>
      <c r="Q863" s="2234"/>
      <c r="R863" s="2234"/>
      <c r="S863" s="2234"/>
      <c r="T863" s="2234"/>
      <c r="U863" s="2234"/>
      <c r="V863" s="2234"/>
      <c r="W863" s="2234"/>
      <c r="X863" s="2234"/>
      <c r="Y863" s="2234"/>
      <c r="Z863" s="2234"/>
      <c r="AA863" s="2234"/>
      <c r="AB863" s="2234"/>
      <c r="AC863" s="2234"/>
      <c r="AD863" s="2234"/>
      <c r="AE863" s="2234"/>
      <c r="AF863" s="2234"/>
      <c r="AG863" s="2234"/>
      <c r="AH863" s="2234"/>
      <c r="AI863" s="2234"/>
      <c r="AJ863" s="2234"/>
      <c r="AK863" s="2234"/>
      <c r="AL863" s="2234"/>
      <c r="AM863" s="2234"/>
      <c r="AN863" s="2234"/>
      <c r="AO863" s="2234"/>
      <c r="AP863" s="2234"/>
      <c r="AQ863" s="2234"/>
      <c r="AR863" s="2234"/>
      <c r="AS863" s="2234"/>
      <c r="AT863" s="2234"/>
      <c r="AU863" s="2234"/>
      <c r="AV863" s="2234"/>
      <c r="AW863" s="2234"/>
      <c r="AX863" s="2234"/>
      <c r="AY863" s="2234"/>
      <c r="AZ863" s="2234"/>
      <c r="BA863" s="2234"/>
      <c r="BB863" s="2234"/>
      <c r="BC863" s="2234"/>
      <c r="BD863" s="2234"/>
      <c r="BE863" s="2234"/>
      <c r="BF863" s="2234"/>
    </row>
    <row r="864" spans="1:58" ht="54.75" customHeight="1">
      <c r="A864" s="2234"/>
      <c r="B864" s="2234"/>
      <c r="C864" s="2234"/>
      <c r="D864" s="2234"/>
      <c r="E864" s="2234"/>
      <c r="F864" s="2234"/>
      <c r="G864" s="2234"/>
      <c r="H864" s="2234"/>
      <c r="I864" s="2234"/>
      <c r="J864" s="2234"/>
      <c r="K864" s="2234"/>
      <c r="L864" s="2234"/>
      <c r="M864" s="2234"/>
      <c r="N864" s="2234"/>
      <c r="O864" s="2234"/>
      <c r="P864" s="2062"/>
      <c r="Q864" s="2234"/>
      <c r="R864" s="2234"/>
      <c r="S864" s="2234"/>
      <c r="T864" s="2234"/>
      <c r="U864" s="2234"/>
      <c r="V864" s="2234"/>
      <c r="W864" s="2234"/>
      <c r="X864" s="2234"/>
      <c r="Y864" s="2234"/>
      <c r="Z864" s="2234"/>
      <c r="AA864" s="2234"/>
      <c r="AB864" s="2234"/>
      <c r="AC864" s="2234"/>
      <c r="AD864" s="2234"/>
      <c r="AE864" s="2234"/>
      <c r="AF864" s="2234"/>
      <c r="AG864" s="2234"/>
      <c r="AH864" s="2234"/>
      <c r="AI864" s="2234"/>
      <c r="AJ864" s="2234"/>
      <c r="AK864" s="2234"/>
      <c r="AL864" s="2234"/>
      <c r="AM864" s="2234"/>
      <c r="AN864" s="2234"/>
      <c r="AO864" s="2234"/>
      <c r="AP864" s="2234"/>
      <c r="AQ864" s="2234"/>
      <c r="AR864" s="2234"/>
      <c r="AS864" s="2234"/>
      <c r="AT864" s="2234"/>
      <c r="AU864" s="2234"/>
      <c r="AV864" s="2234"/>
      <c r="AW864" s="2234"/>
      <c r="AX864" s="2234"/>
      <c r="AY864" s="2234"/>
      <c r="AZ864" s="2234"/>
      <c r="BA864" s="2234"/>
      <c r="BB864" s="2234"/>
      <c r="BC864" s="2234"/>
      <c r="BD864" s="2234"/>
      <c r="BE864" s="2234"/>
      <c r="BF864" s="2234"/>
    </row>
    <row r="865" spans="1:58" ht="54.75" customHeight="1">
      <c r="A865" s="2234"/>
      <c r="B865" s="2234"/>
      <c r="C865" s="2234"/>
      <c r="D865" s="2234"/>
      <c r="E865" s="2234"/>
      <c r="F865" s="2234"/>
      <c r="G865" s="2234"/>
      <c r="H865" s="2234"/>
      <c r="I865" s="2234"/>
      <c r="J865" s="2234"/>
      <c r="K865" s="2234"/>
      <c r="L865" s="2234"/>
      <c r="M865" s="2234"/>
      <c r="N865" s="2234"/>
      <c r="O865" s="2234"/>
      <c r="P865" s="2062"/>
      <c r="Q865" s="2234"/>
      <c r="R865" s="2234"/>
      <c r="S865" s="2234"/>
      <c r="T865" s="2234"/>
      <c r="U865" s="2234"/>
      <c r="V865" s="2234"/>
      <c r="W865" s="2234"/>
      <c r="X865" s="2234"/>
      <c r="Y865" s="2234"/>
      <c r="Z865" s="2234"/>
      <c r="AA865" s="2234"/>
      <c r="AB865" s="2234"/>
      <c r="AC865" s="2234"/>
      <c r="AD865" s="2234"/>
      <c r="AE865" s="2234"/>
      <c r="AF865" s="2234"/>
      <c r="AG865" s="2234"/>
      <c r="AH865" s="2234"/>
      <c r="AI865" s="2234"/>
      <c r="AJ865" s="2234"/>
      <c r="AK865" s="2234"/>
      <c r="AL865" s="2234"/>
      <c r="AM865" s="2234"/>
      <c r="AN865" s="2234"/>
      <c r="AO865" s="2234"/>
      <c r="AP865" s="2234"/>
      <c r="AQ865" s="2234"/>
      <c r="AR865" s="2234"/>
      <c r="AS865" s="2234"/>
      <c r="AT865" s="2234"/>
      <c r="AU865" s="2234"/>
      <c r="AV865" s="2234"/>
      <c r="AW865" s="2234"/>
      <c r="AX865" s="2234"/>
      <c r="AY865" s="2234"/>
      <c r="AZ865" s="2234"/>
      <c r="BA865" s="2234"/>
      <c r="BB865" s="2234"/>
      <c r="BC865" s="2234"/>
      <c r="BD865" s="2234"/>
      <c r="BE865" s="2234"/>
      <c r="BF865" s="2234"/>
    </row>
    <row r="866" spans="1:58" ht="54.75" customHeight="1">
      <c r="A866" s="2234"/>
      <c r="B866" s="2234"/>
      <c r="C866" s="2234"/>
      <c r="D866" s="2234"/>
      <c r="E866" s="2234"/>
      <c r="F866" s="2234"/>
      <c r="G866" s="2234"/>
      <c r="H866" s="2234"/>
      <c r="I866" s="2234"/>
      <c r="J866" s="2234"/>
      <c r="K866" s="2234"/>
      <c r="L866" s="2234"/>
      <c r="M866" s="2234"/>
      <c r="N866" s="2234"/>
      <c r="O866" s="2234"/>
      <c r="P866" s="2062"/>
      <c r="Q866" s="2234"/>
      <c r="R866" s="2234"/>
      <c r="S866" s="2234"/>
      <c r="T866" s="2234"/>
      <c r="U866" s="2234"/>
      <c r="V866" s="2234"/>
      <c r="W866" s="2234"/>
      <c r="X866" s="2234"/>
      <c r="Y866" s="2234"/>
      <c r="Z866" s="2234"/>
      <c r="AA866" s="2234"/>
      <c r="AB866" s="2234"/>
      <c r="AC866" s="2234"/>
      <c r="AD866" s="2234"/>
      <c r="AE866" s="2234"/>
      <c r="AF866" s="2234"/>
      <c r="AG866" s="2234"/>
      <c r="AH866" s="2234"/>
      <c r="AI866" s="2234"/>
      <c r="AJ866" s="2234"/>
      <c r="AK866" s="2234"/>
      <c r="AL866" s="2234"/>
      <c r="AM866" s="2234"/>
      <c r="AN866" s="2234"/>
      <c r="AO866" s="2234"/>
      <c r="AP866" s="2234"/>
      <c r="AQ866" s="2234"/>
      <c r="AR866" s="2234"/>
      <c r="AS866" s="2234"/>
      <c r="AT866" s="2234"/>
      <c r="AU866" s="2234"/>
      <c r="AV866" s="2234"/>
      <c r="AW866" s="2234"/>
      <c r="AX866" s="2234"/>
      <c r="AY866" s="2234"/>
      <c r="AZ866" s="2234"/>
      <c r="BA866" s="2234"/>
      <c r="BB866" s="2234"/>
      <c r="BC866" s="2234"/>
      <c r="BD866" s="2234"/>
      <c r="BE866" s="2234"/>
      <c r="BF866" s="2234"/>
    </row>
    <row r="867" spans="1:58" ht="54.75" customHeight="1">
      <c r="A867" s="2234"/>
      <c r="B867" s="2234"/>
      <c r="C867" s="2234"/>
      <c r="D867" s="2234"/>
      <c r="E867" s="2234"/>
      <c r="F867" s="2234"/>
      <c r="G867" s="2234"/>
      <c r="H867" s="2234"/>
      <c r="I867" s="2234"/>
      <c r="J867" s="2234"/>
      <c r="K867" s="2234"/>
      <c r="L867" s="2234"/>
      <c r="M867" s="2234"/>
      <c r="N867" s="2234"/>
      <c r="O867" s="2234"/>
      <c r="P867" s="2062"/>
      <c r="Q867" s="2234"/>
      <c r="R867" s="2234"/>
      <c r="S867" s="2234"/>
      <c r="T867" s="2234"/>
      <c r="U867" s="2234"/>
      <c r="V867" s="2234"/>
      <c r="W867" s="2234"/>
      <c r="X867" s="2234"/>
      <c r="Y867" s="2234"/>
      <c r="Z867" s="2234"/>
      <c r="AA867" s="2234"/>
      <c r="AB867" s="2234"/>
      <c r="AC867" s="2234"/>
      <c r="AD867" s="2234"/>
      <c r="AE867" s="2234"/>
      <c r="AF867" s="2234"/>
      <c r="AG867" s="2234"/>
      <c r="AH867" s="2234"/>
      <c r="AI867" s="2234"/>
      <c r="AJ867" s="2234"/>
      <c r="AK867" s="2234"/>
      <c r="AL867" s="2234"/>
      <c r="AM867" s="2234"/>
      <c r="AN867" s="2234"/>
      <c r="AO867" s="2234"/>
      <c r="AP867" s="2234"/>
      <c r="AQ867" s="2234"/>
      <c r="AR867" s="2234"/>
      <c r="AS867" s="2234"/>
      <c r="AT867" s="2234"/>
      <c r="AU867" s="2234"/>
      <c r="AV867" s="2234"/>
      <c r="AW867" s="2234"/>
      <c r="AX867" s="2234"/>
      <c r="AY867" s="2234"/>
      <c r="AZ867" s="2234"/>
      <c r="BA867" s="2234"/>
      <c r="BB867" s="2234"/>
      <c r="BC867" s="2234"/>
      <c r="BD867" s="2234"/>
      <c r="BE867" s="2234"/>
      <c r="BF867" s="2234"/>
    </row>
    <row r="868" spans="1:58" ht="54.75" customHeight="1">
      <c r="A868" s="2234"/>
      <c r="B868" s="2234"/>
      <c r="C868" s="2234"/>
      <c r="D868" s="2234"/>
      <c r="E868" s="2234"/>
      <c r="F868" s="2234"/>
      <c r="G868" s="2234"/>
      <c r="H868" s="2234"/>
      <c r="I868" s="2234"/>
      <c r="J868" s="2234"/>
      <c r="K868" s="2234"/>
      <c r="L868" s="2234"/>
      <c r="M868" s="2234"/>
      <c r="N868" s="2234"/>
      <c r="O868" s="2234"/>
      <c r="P868" s="2062"/>
      <c r="Q868" s="2234"/>
      <c r="R868" s="2234"/>
      <c r="S868" s="2234"/>
      <c r="T868" s="2234"/>
      <c r="U868" s="2234"/>
      <c r="V868" s="2234"/>
      <c r="W868" s="2234"/>
      <c r="X868" s="2234"/>
      <c r="Y868" s="2234"/>
      <c r="Z868" s="2234"/>
      <c r="AA868" s="2234"/>
      <c r="AB868" s="2234"/>
      <c r="AC868" s="2234"/>
      <c r="AD868" s="2234"/>
      <c r="AE868" s="2234"/>
      <c r="AF868" s="2234"/>
      <c r="AG868" s="2234"/>
      <c r="AH868" s="2234"/>
      <c r="AI868" s="2234"/>
      <c r="AJ868" s="2234"/>
      <c r="AK868" s="2234"/>
      <c r="AL868" s="2234"/>
      <c r="AM868" s="2234"/>
      <c r="AN868" s="2234"/>
      <c r="AO868" s="2234"/>
      <c r="AP868" s="2234"/>
      <c r="AQ868" s="2234"/>
      <c r="AR868" s="2234"/>
      <c r="AS868" s="2234"/>
      <c r="AT868" s="2234"/>
      <c r="AU868" s="2234"/>
      <c r="AV868" s="2234"/>
      <c r="AW868" s="2234"/>
      <c r="AX868" s="2234"/>
      <c r="AY868" s="2234"/>
      <c r="AZ868" s="2234"/>
      <c r="BA868" s="2234"/>
      <c r="BB868" s="2234"/>
      <c r="BC868" s="2234"/>
      <c r="BD868" s="2234"/>
      <c r="BE868" s="2234"/>
      <c r="BF868" s="2234"/>
    </row>
    <row r="869" spans="1:58" ht="54.75" customHeight="1">
      <c r="A869" s="2234"/>
      <c r="B869" s="2234"/>
      <c r="C869" s="2234"/>
      <c r="D869" s="2234"/>
      <c r="E869" s="2234"/>
      <c r="F869" s="2234"/>
      <c r="G869" s="2234"/>
      <c r="H869" s="2234"/>
      <c r="I869" s="2234"/>
      <c r="J869" s="2234"/>
      <c r="K869" s="2234"/>
      <c r="L869" s="2234"/>
      <c r="M869" s="2234"/>
      <c r="N869" s="2234"/>
      <c r="O869" s="2234"/>
      <c r="P869" s="2062"/>
      <c r="Q869" s="2234"/>
      <c r="R869" s="2234"/>
      <c r="S869" s="2234"/>
      <c r="T869" s="2234"/>
      <c r="U869" s="2234"/>
      <c r="V869" s="2234"/>
      <c r="W869" s="2234"/>
      <c r="X869" s="2234"/>
      <c r="Y869" s="2234"/>
      <c r="Z869" s="2234"/>
      <c r="AA869" s="2234"/>
      <c r="AB869" s="2234"/>
      <c r="AC869" s="2234"/>
      <c r="AD869" s="2234"/>
      <c r="AE869" s="2234"/>
      <c r="AF869" s="2234"/>
      <c r="AG869" s="2234"/>
      <c r="AH869" s="2234"/>
      <c r="AI869" s="2234"/>
      <c r="AJ869" s="2234"/>
      <c r="AK869" s="2234"/>
      <c r="AL869" s="2234"/>
      <c r="AM869" s="2234"/>
      <c r="AN869" s="2234"/>
      <c r="AO869" s="2234"/>
      <c r="AP869" s="2234"/>
      <c r="AQ869" s="2234"/>
      <c r="AR869" s="2234"/>
      <c r="AS869" s="2234"/>
      <c r="AT869" s="2234"/>
      <c r="AU869" s="2234"/>
      <c r="AV869" s="2234"/>
      <c r="AW869" s="2234"/>
      <c r="AX869" s="2234"/>
      <c r="AY869" s="2234"/>
      <c r="AZ869" s="2234"/>
      <c r="BA869" s="2234"/>
      <c r="BB869" s="2234"/>
      <c r="BC869" s="2234"/>
      <c r="BD869" s="2234"/>
      <c r="BE869" s="2234"/>
      <c r="BF869" s="2234"/>
    </row>
    <row r="870" spans="1:58" ht="54.75" customHeight="1">
      <c r="A870" s="2234"/>
      <c r="B870" s="2234"/>
      <c r="C870" s="2234"/>
      <c r="D870" s="2234"/>
      <c r="E870" s="2234"/>
      <c r="F870" s="2234"/>
      <c r="G870" s="2234"/>
      <c r="H870" s="2234"/>
      <c r="I870" s="2234"/>
      <c r="J870" s="2234"/>
      <c r="K870" s="2234"/>
      <c r="L870" s="2234"/>
      <c r="M870" s="2234"/>
      <c r="N870" s="2234"/>
      <c r="O870" s="2234"/>
      <c r="P870" s="2062"/>
      <c r="Q870" s="2234"/>
      <c r="R870" s="2234"/>
      <c r="S870" s="2234"/>
      <c r="T870" s="2234"/>
      <c r="U870" s="2234"/>
      <c r="V870" s="2234"/>
      <c r="W870" s="2234"/>
      <c r="X870" s="2234"/>
      <c r="Y870" s="2234"/>
      <c r="Z870" s="2234"/>
      <c r="AA870" s="2234"/>
      <c r="AB870" s="2234"/>
      <c r="AC870" s="2234"/>
      <c r="AD870" s="2234"/>
      <c r="AE870" s="2234"/>
      <c r="AF870" s="2234"/>
      <c r="AG870" s="2234"/>
      <c r="AH870" s="2234"/>
      <c r="AI870" s="2234"/>
      <c r="AJ870" s="2234"/>
      <c r="AK870" s="2234"/>
      <c r="AL870" s="2234"/>
      <c r="AM870" s="2234"/>
      <c r="AN870" s="2234"/>
      <c r="AO870" s="2234"/>
      <c r="AP870" s="2234"/>
      <c r="AQ870" s="2234"/>
      <c r="AR870" s="2234"/>
      <c r="AS870" s="2234"/>
      <c r="AT870" s="2234"/>
      <c r="AU870" s="2234"/>
      <c r="AV870" s="2234"/>
      <c r="AW870" s="2234"/>
      <c r="AX870" s="2234"/>
      <c r="AY870" s="2234"/>
      <c r="AZ870" s="2234"/>
      <c r="BA870" s="2234"/>
      <c r="BB870" s="2234"/>
      <c r="BC870" s="2234"/>
      <c r="BD870" s="2234"/>
      <c r="BE870" s="2234"/>
      <c r="BF870" s="2234"/>
    </row>
    <row r="871" spans="1:58" ht="54.75" customHeight="1">
      <c r="A871" s="2234"/>
      <c r="B871" s="2234"/>
      <c r="C871" s="2234"/>
      <c r="D871" s="2234"/>
      <c r="E871" s="2234"/>
      <c r="F871" s="2234"/>
      <c r="G871" s="2234"/>
      <c r="H871" s="2234"/>
      <c r="I871" s="2234"/>
      <c r="J871" s="2234"/>
      <c r="K871" s="2234"/>
      <c r="L871" s="2234"/>
      <c r="M871" s="2234"/>
      <c r="N871" s="2234"/>
      <c r="O871" s="2234"/>
      <c r="P871" s="2062"/>
      <c r="Q871" s="2234"/>
      <c r="R871" s="2234"/>
      <c r="S871" s="2234"/>
      <c r="T871" s="2234"/>
      <c r="U871" s="2234"/>
      <c r="V871" s="2234"/>
      <c r="W871" s="2234"/>
      <c r="X871" s="2234"/>
      <c r="Y871" s="2234"/>
      <c r="Z871" s="2234"/>
      <c r="AA871" s="2234"/>
      <c r="AB871" s="2234"/>
      <c r="AC871" s="2234"/>
      <c r="AD871" s="2234"/>
      <c r="AE871" s="2234"/>
      <c r="AF871" s="2234"/>
      <c r="AG871" s="2234"/>
      <c r="AH871" s="2234"/>
      <c r="AI871" s="2234"/>
      <c r="AJ871" s="2234"/>
      <c r="AK871" s="2234"/>
      <c r="AL871" s="2234"/>
      <c r="AM871" s="2234"/>
      <c r="AN871" s="2234"/>
      <c r="AO871" s="2234"/>
      <c r="AP871" s="2234"/>
      <c r="AQ871" s="2234"/>
      <c r="AR871" s="2234"/>
      <c r="AS871" s="2234"/>
      <c r="AT871" s="2234"/>
      <c r="AU871" s="2234"/>
      <c r="AV871" s="2234"/>
      <c r="AW871" s="2234"/>
      <c r="AX871" s="2234"/>
      <c r="AY871" s="2234"/>
      <c r="AZ871" s="2234"/>
      <c r="BA871" s="2234"/>
      <c r="BB871" s="2234"/>
      <c r="BC871" s="2234"/>
      <c r="BD871" s="2234"/>
      <c r="BE871" s="2234"/>
      <c r="BF871" s="2234"/>
    </row>
    <row r="872" spans="1:58" ht="54.75" customHeight="1">
      <c r="A872" s="2234"/>
      <c r="B872" s="2234"/>
      <c r="C872" s="2234"/>
      <c r="D872" s="2234"/>
      <c r="E872" s="2234"/>
      <c r="F872" s="2234"/>
      <c r="G872" s="2234"/>
      <c r="H872" s="2234"/>
      <c r="I872" s="2234"/>
      <c r="J872" s="2234"/>
      <c r="K872" s="2234"/>
      <c r="L872" s="2234"/>
      <c r="M872" s="2234"/>
      <c r="N872" s="2234"/>
      <c r="O872" s="2234"/>
      <c r="P872" s="2062"/>
      <c r="Q872" s="2234"/>
      <c r="R872" s="2234"/>
      <c r="S872" s="2234"/>
      <c r="T872" s="2234"/>
      <c r="U872" s="2234"/>
      <c r="V872" s="2234"/>
      <c r="W872" s="2234"/>
      <c r="X872" s="2234"/>
      <c r="Y872" s="2234"/>
      <c r="Z872" s="2234"/>
      <c r="AA872" s="2234"/>
      <c r="AB872" s="2234"/>
      <c r="AC872" s="2234"/>
      <c r="AD872" s="2234"/>
      <c r="AE872" s="2234"/>
      <c r="AF872" s="2234"/>
      <c r="AG872" s="2234"/>
      <c r="AH872" s="2234"/>
      <c r="AI872" s="2234"/>
      <c r="AJ872" s="2234"/>
      <c r="AK872" s="2234"/>
      <c r="AL872" s="2234"/>
      <c r="AM872" s="2234"/>
      <c r="AN872" s="2234"/>
      <c r="AO872" s="2234"/>
      <c r="AP872" s="2234"/>
      <c r="AQ872" s="2234"/>
      <c r="AR872" s="2234"/>
      <c r="AS872" s="2234"/>
      <c r="AT872" s="2234"/>
      <c r="AU872" s="2234"/>
      <c r="AV872" s="2234"/>
      <c r="AW872" s="2234"/>
      <c r="AX872" s="2234"/>
      <c r="AY872" s="2234"/>
      <c r="AZ872" s="2234"/>
      <c r="BA872" s="2234"/>
      <c r="BB872" s="2234"/>
      <c r="BC872" s="2234"/>
      <c r="BD872" s="2234"/>
      <c r="BE872" s="2234"/>
      <c r="BF872" s="2234"/>
    </row>
    <row r="873" spans="1:58" ht="54.75" customHeight="1">
      <c r="A873" s="2234"/>
      <c r="B873" s="2234"/>
      <c r="C873" s="2234"/>
      <c r="D873" s="2234"/>
      <c r="E873" s="2234"/>
      <c r="F873" s="2234"/>
      <c r="G873" s="2234"/>
      <c r="H873" s="2234"/>
      <c r="I873" s="2234"/>
      <c r="J873" s="2234"/>
      <c r="K873" s="2234"/>
      <c r="L873" s="2234"/>
      <c r="M873" s="2234"/>
      <c r="N873" s="2234"/>
      <c r="O873" s="2234"/>
      <c r="P873" s="2062"/>
      <c r="Q873" s="2234"/>
      <c r="R873" s="2234"/>
      <c r="S873" s="2234"/>
      <c r="T873" s="2234"/>
      <c r="U873" s="2234"/>
      <c r="V873" s="2234"/>
      <c r="W873" s="2234"/>
      <c r="X873" s="2234"/>
      <c r="Y873" s="2234"/>
      <c r="Z873" s="2234"/>
      <c r="AA873" s="2234"/>
      <c r="AB873" s="2234"/>
      <c r="AC873" s="2234"/>
      <c r="AD873" s="2234"/>
      <c r="AE873" s="2234"/>
      <c r="AF873" s="2234"/>
      <c r="AG873" s="2234"/>
      <c r="AH873" s="2234"/>
      <c r="AI873" s="2234"/>
      <c r="AJ873" s="2234"/>
      <c r="AK873" s="2234"/>
      <c r="AL873" s="2234"/>
      <c r="AM873" s="2234"/>
      <c r="AN873" s="2234"/>
      <c r="AO873" s="2234"/>
      <c r="AP873" s="2234"/>
      <c r="AQ873" s="2234"/>
      <c r="AR873" s="2234"/>
      <c r="AS873" s="2234"/>
      <c r="AT873" s="2234"/>
      <c r="AU873" s="2234"/>
      <c r="AV873" s="2234"/>
      <c r="AW873" s="2234"/>
      <c r="AX873" s="2234"/>
      <c r="AY873" s="2234"/>
      <c r="AZ873" s="2234"/>
      <c r="BA873" s="2234"/>
      <c r="BB873" s="2234"/>
      <c r="BC873" s="2234"/>
      <c r="BD873" s="2234"/>
      <c r="BE873" s="2234"/>
      <c r="BF873" s="2234"/>
    </row>
    <row r="874" spans="1:58" ht="54.75" customHeight="1">
      <c r="A874" s="2234"/>
      <c r="B874" s="2234"/>
      <c r="C874" s="2234"/>
      <c r="D874" s="2234"/>
      <c r="E874" s="2234"/>
      <c r="F874" s="2234"/>
      <c r="G874" s="2234"/>
      <c r="H874" s="2234"/>
      <c r="I874" s="2234"/>
      <c r="J874" s="2234"/>
      <c r="K874" s="2234"/>
      <c r="L874" s="2234"/>
      <c r="M874" s="2234"/>
      <c r="N874" s="2234"/>
      <c r="O874" s="2234"/>
      <c r="P874" s="2062"/>
      <c r="Q874" s="2234"/>
      <c r="R874" s="2234"/>
      <c r="S874" s="2234"/>
      <c r="T874" s="2234"/>
      <c r="U874" s="2234"/>
      <c r="V874" s="2234"/>
      <c r="W874" s="2234"/>
      <c r="X874" s="2234"/>
      <c r="Y874" s="2234"/>
      <c r="Z874" s="2234"/>
      <c r="AA874" s="2234"/>
      <c r="AB874" s="2234"/>
      <c r="AC874" s="2234"/>
      <c r="AD874" s="2234"/>
      <c r="AE874" s="2234"/>
      <c r="AF874" s="2234"/>
      <c r="AG874" s="2234"/>
      <c r="AH874" s="2234"/>
      <c r="AI874" s="2234"/>
      <c r="AJ874" s="2234"/>
      <c r="AK874" s="2234"/>
      <c r="AL874" s="2234"/>
      <c r="AM874" s="2234"/>
      <c r="AN874" s="2234"/>
      <c r="AO874" s="2234"/>
      <c r="AP874" s="2234"/>
      <c r="AQ874" s="2234"/>
      <c r="AR874" s="2234"/>
      <c r="AS874" s="2234"/>
      <c r="AT874" s="2234"/>
      <c r="AU874" s="2234"/>
      <c r="AV874" s="2234"/>
      <c r="AW874" s="2234"/>
      <c r="AX874" s="2234"/>
      <c r="AY874" s="2234"/>
      <c r="AZ874" s="2234"/>
      <c r="BA874" s="2234"/>
      <c r="BB874" s="2234"/>
      <c r="BC874" s="2234"/>
      <c r="BD874" s="2234"/>
      <c r="BE874" s="2234"/>
      <c r="BF874" s="2234"/>
    </row>
    <row r="875" spans="1:58" ht="54.75" customHeight="1">
      <c r="A875" s="2234"/>
      <c r="B875" s="2234"/>
      <c r="C875" s="2234"/>
      <c r="D875" s="2234"/>
      <c r="E875" s="2234"/>
      <c r="F875" s="2234"/>
      <c r="G875" s="2234"/>
      <c r="H875" s="2234"/>
      <c r="I875" s="2234"/>
      <c r="J875" s="2234"/>
      <c r="K875" s="2234"/>
      <c r="L875" s="2234"/>
      <c r="M875" s="2234"/>
      <c r="N875" s="2234"/>
      <c r="O875" s="2234"/>
      <c r="P875" s="2062"/>
      <c r="Q875" s="2234"/>
      <c r="R875" s="2234"/>
      <c r="S875" s="2234"/>
      <c r="T875" s="2234"/>
      <c r="U875" s="2234"/>
      <c r="V875" s="2234"/>
      <c r="W875" s="2234"/>
      <c r="X875" s="2234"/>
      <c r="Y875" s="2234"/>
      <c r="Z875" s="2234"/>
      <c r="AA875" s="2234"/>
      <c r="AB875" s="2234"/>
      <c r="AC875" s="2234"/>
      <c r="AD875" s="2234"/>
      <c r="AE875" s="2234"/>
      <c r="AF875" s="2234"/>
      <c r="AG875" s="2234"/>
      <c r="AH875" s="2234"/>
      <c r="AI875" s="2234"/>
      <c r="AJ875" s="2234"/>
      <c r="AK875" s="2234"/>
      <c r="AL875" s="2234"/>
      <c r="AM875" s="2234"/>
      <c r="AN875" s="2234"/>
      <c r="AO875" s="2234"/>
      <c r="AP875" s="2234"/>
      <c r="AQ875" s="2234"/>
      <c r="AR875" s="2234"/>
      <c r="AS875" s="2234"/>
      <c r="AT875" s="2234"/>
      <c r="AU875" s="2234"/>
      <c r="AV875" s="2234"/>
      <c r="AW875" s="2234"/>
      <c r="AX875" s="2234"/>
      <c r="AY875" s="2234"/>
      <c r="AZ875" s="2234"/>
      <c r="BA875" s="2234"/>
      <c r="BB875" s="2234"/>
      <c r="BC875" s="2234"/>
      <c r="BD875" s="2234"/>
      <c r="BE875" s="2234"/>
      <c r="BF875" s="2234"/>
    </row>
    <row r="876" spans="1:58" ht="54.75" customHeight="1">
      <c r="A876" s="2234"/>
      <c r="B876" s="2234"/>
      <c r="C876" s="2234"/>
      <c r="D876" s="2234"/>
      <c r="E876" s="2234"/>
      <c r="F876" s="2234"/>
      <c r="G876" s="2234"/>
      <c r="H876" s="2234"/>
      <c r="I876" s="2234"/>
      <c r="J876" s="2234"/>
      <c r="K876" s="2234"/>
      <c r="L876" s="2234"/>
      <c r="M876" s="2234"/>
      <c r="N876" s="2234"/>
      <c r="O876" s="2234"/>
      <c r="P876" s="2062"/>
      <c r="Q876" s="2234"/>
      <c r="R876" s="2234"/>
      <c r="S876" s="2234"/>
      <c r="T876" s="2234"/>
      <c r="U876" s="2234"/>
      <c r="V876" s="2234"/>
      <c r="W876" s="2234"/>
      <c r="X876" s="2234"/>
      <c r="Y876" s="2234"/>
      <c r="Z876" s="2234"/>
      <c r="AA876" s="2234"/>
      <c r="AB876" s="2234"/>
      <c r="AC876" s="2234"/>
      <c r="AD876" s="2234"/>
      <c r="AE876" s="2234"/>
      <c r="AF876" s="2234"/>
      <c r="AG876" s="2234"/>
      <c r="AH876" s="2234"/>
      <c r="AI876" s="2234"/>
      <c r="AJ876" s="2234"/>
      <c r="AK876" s="2234"/>
      <c r="AL876" s="2234"/>
      <c r="AM876" s="2234"/>
      <c r="AN876" s="2234"/>
      <c r="AO876" s="2234"/>
      <c r="AP876" s="2234"/>
      <c r="AQ876" s="2234"/>
      <c r="AR876" s="2234"/>
      <c r="AS876" s="2234"/>
      <c r="AT876" s="2234"/>
      <c r="AU876" s="2234"/>
      <c r="AV876" s="2234"/>
      <c r="AW876" s="2234"/>
      <c r="AX876" s="2234"/>
      <c r="AY876" s="2234"/>
      <c r="AZ876" s="2234"/>
      <c r="BA876" s="2234"/>
      <c r="BB876" s="2234"/>
      <c r="BC876" s="2234"/>
      <c r="BD876" s="2234"/>
      <c r="BE876" s="2234"/>
      <c r="BF876" s="2234"/>
    </row>
    <row r="877" spans="1:58" ht="54.75" customHeight="1">
      <c r="A877" s="2234"/>
      <c r="B877" s="2234"/>
      <c r="C877" s="2234"/>
      <c r="D877" s="2234"/>
      <c r="E877" s="2234"/>
      <c r="F877" s="2234"/>
      <c r="G877" s="2234"/>
      <c r="H877" s="2234"/>
      <c r="I877" s="2234"/>
      <c r="J877" s="2234"/>
      <c r="K877" s="2234"/>
      <c r="L877" s="2234"/>
      <c r="M877" s="2234"/>
      <c r="N877" s="2234"/>
      <c r="O877" s="2234"/>
      <c r="P877" s="2062"/>
      <c r="Q877" s="2234"/>
      <c r="R877" s="2234"/>
      <c r="S877" s="2234"/>
      <c r="T877" s="2234"/>
      <c r="U877" s="2234"/>
      <c r="V877" s="2234"/>
      <c r="W877" s="2234"/>
      <c r="X877" s="2234"/>
      <c r="Y877" s="2234"/>
      <c r="Z877" s="2234"/>
      <c r="AA877" s="2234"/>
      <c r="AB877" s="2234"/>
      <c r="AC877" s="2234"/>
      <c r="AD877" s="2234"/>
      <c r="AE877" s="2234"/>
      <c r="AF877" s="2234"/>
      <c r="AG877" s="2234"/>
      <c r="AH877" s="2234"/>
      <c r="AI877" s="2234"/>
      <c r="AJ877" s="2234"/>
      <c r="AK877" s="2234"/>
      <c r="AL877" s="2234"/>
      <c r="AM877" s="2234"/>
      <c r="AN877" s="2234"/>
      <c r="AO877" s="2234"/>
      <c r="AP877" s="2234"/>
      <c r="AQ877" s="2234"/>
      <c r="AR877" s="2234"/>
      <c r="AS877" s="2234"/>
      <c r="AT877" s="2234"/>
      <c r="AU877" s="2234"/>
      <c r="AV877" s="2234"/>
      <c r="AW877" s="2234"/>
      <c r="AX877" s="2234"/>
      <c r="AY877" s="2234"/>
      <c r="AZ877" s="2234"/>
      <c r="BA877" s="2234"/>
      <c r="BB877" s="2234"/>
      <c r="BC877" s="2234"/>
      <c r="BD877" s="2234"/>
      <c r="BE877" s="2234"/>
      <c r="BF877" s="2234"/>
    </row>
    <row r="878" spans="1:58" ht="54.75" customHeight="1">
      <c r="A878" s="2234"/>
      <c r="B878" s="2234"/>
      <c r="C878" s="2234"/>
      <c r="D878" s="2234"/>
      <c r="E878" s="2234"/>
      <c r="F878" s="2234"/>
      <c r="G878" s="2234"/>
      <c r="H878" s="2234"/>
      <c r="I878" s="2234"/>
      <c r="J878" s="2234"/>
      <c r="K878" s="2234"/>
      <c r="L878" s="2234"/>
      <c r="M878" s="2234"/>
      <c r="N878" s="2234"/>
      <c r="O878" s="2234"/>
      <c r="P878" s="2062"/>
      <c r="Q878" s="2234"/>
      <c r="R878" s="2234"/>
      <c r="S878" s="2234"/>
      <c r="T878" s="2234"/>
      <c r="U878" s="2234"/>
      <c r="V878" s="2234"/>
      <c r="W878" s="2234"/>
      <c r="X878" s="2234"/>
      <c r="Y878" s="2234"/>
      <c r="Z878" s="2234"/>
      <c r="AA878" s="2234"/>
      <c r="AB878" s="2234"/>
      <c r="AC878" s="2234"/>
      <c r="AD878" s="2234"/>
      <c r="AE878" s="2234"/>
      <c r="AF878" s="2234"/>
      <c r="AG878" s="2234"/>
      <c r="AH878" s="2234"/>
      <c r="AI878" s="2234"/>
      <c r="AJ878" s="2234"/>
      <c r="AK878" s="2234"/>
      <c r="AL878" s="2234"/>
      <c r="AM878" s="2234"/>
      <c r="AN878" s="2234"/>
      <c r="AO878" s="2234"/>
      <c r="AP878" s="2234"/>
      <c r="AQ878" s="2234"/>
      <c r="AR878" s="2234"/>
      <c r="AS878" s="2234"/>
      <c r="AT878" s="2234"/>
      <c r="AU878" s="2234"/>
      <c r="AV878" s="2234"/>
      <c r="AW878" s="2234"/>
      <c r="AX878" s="2234"/>
      <c r="AY878" s="2234"/>
      <c r="AZ878" s="2234"/>
      <c r="BA878" s="2234"/>
      <c r="BB878" s="2234"/>
      <c r="BC878" s="2234"/>
      <c r="BD878" s="2234"/>
      <c r="BE878" s="2234"/>
      <c r="BF878" s="2234"/>
    </row>
    <row r="879" spans="1:58" ht="54.75" customHeight="1">
      <c r="A879" s="2234"/>
      <c r="B879" s="2234"/>
      <c r="C879" s="2234"/>
      <c r="D879" s="2234"/>
      <c r="E879" s="2234"/>
      <c r="F879" s="2234"/>
      <c r="G879" s="2234"/>
      <c r="H879" s="2234"/>
      <c r="I879" s="2234"/>
      <c r="J879" s="2234"/>
      <c r="K879" s="2234"/>
      <c r="L879" s="2234"/>
      <c r="M879" s="2234"/>
      <c r="N879" s="2234"/>
      <c r="O879" s="2234"/>
      <c r="P879" s="2062"/>
      <c r="Q879" s="2234"/>
      <c r="R879" s="2234"/>
      <c r="S879" s="2234"/>
      <c r="T879" s="2234"/>
      <c r="U879" s="2234"/>
      <c r="V879" s="2234"/>
      <c r="W879" s="2234"/>
      <c r="X879" s="2234"/>
      <c r="Y879" s="2234"/>
      <c r="Z879" s="2234"/>
      <c r="AA879" s="2234"/>
      <c r="AB879" s="2234"/>
      <c r="AC879" s="2234"/>
      <c r="AD879" s="2234"/>
      <c r="AE879" s="2234"/>
      <c r="AF879" s="2234"/>
      <c r="AG879" s="2234"/>
      <c r="AH879" s="2234"/>
      <c r="AI879" s="2234"/>
      <c r="AJ879" s="2234"/>
      <c r="AK879" s="2234"/>
      <c r="AL879" s="2234"/>
      <c r="AM879" s="2234"/>
      <c r="AN879" s="2234"/>
      <c r="AO879" s="2234"/>
      <c r="AP879" s="2234"/>
      <c r="AQ879" s="2234"/>
      <c r="AR879" s="2234"/>
      <c r="AS879" s="2234"/>
      <c r="AT879" s="2234"/>
      <c r="AU879" s="2234"/>
      <c r="AV879" s="2234"/>
      <c r="AW879" s="2234"/>
      <c r="AX879" s="2234"/>
      <c r="AY879" s="2234"/>
      <c r="AZ879" s="2234"/>
      <c r="BA879" s="2234"/>
      <c r="BB879" s="2234"/>
      <c r="BC879" s="2234"/>
      <c r="BD879" s="2234"/>
      <c r="BE879" s="2234"/>
      <c r="BF879" s="2234"/>
    </row>
    <row r="880" spans="1:58" ht="54.75" customHeight="1">
      <c r="A880" s="2234"/>
      <c r="B880" s="2234"/>
      <c r="C880" s="2234"/>
      <c r="D880" s="2234"/>
      <c r="E880" s="2234"/>
      <c r="F880" s="2234"/>
      <c r="G880" s="2234"/>
      <c r="H880" s="2234"/>
      <c r="I880" s="2234"/>
      <c r="J880" s="2234"/>
      <c r="K880" s="2234"/>
      <c r="L880" s="2234"/>
      <c r="M880" s="2234"/>
      <c r="N880" s="2234"/>
      <c r="O880" s="2234"/>
      <c r="P880" s="2062"/>
      <c r="Q880" s="2234"/>
      <c r="R880" s="2234"/>
      <c r="S880" s="2234"/>
      <c r="T880" s="2234"/>
      <c r="U880" s="2234"/>
      <c r="V880" s="2234"/>
      <c r="W880" s="2234"/>
      <c r="X880" s="2234"/>
      <c r="Y880" s="2234"/>
      <c r="Z880" s="2234"/>
      <c r="AA880" s="2234"/>
      <c r="AB880" s="2234"/>
      <c r="AC880" s="2234"/>
      <c r="AD880" s="2234"/>
      <c r="AE880" s="2234"/>
      <c r="AF880" s="2234"/>
      <c r="AG880" s="2234"/>
      <c r="AH880" s="2234"/>
      <c r="AI880" s="2234"/>
      <c r="AJ880" s="2234"/>
      <c r="AK880" s="2234"/>
      <c r="AL880" s="2234"/>
      <c r="AM880" s="2234"/>
      <c r="AN880" s="2234"/>
      <c r="AO880" s="2234"/>
      <c r="AP880" s="2234"/>
      <c r="AQ880" s="2234"/>
      <c r="AR880" s="2234"/>
      <c r="AS880" s="2234"/>
      <c r="AT880" s="2234"/>
      <c r="AU880" s="2234"/>
      <c r="AV880" s="2234"/>
      <c r="AW880" s="2234"/>
      <c r="AX880" s="2234"/>
      <c r="AY880" s="2234"/>
      <c r="AZ880" s="2234"/>
      <c r="BA880" s="2234"/>
      <c r="BB880" s="2234"/>
      <c r="BC880" s="2234"/>
      <c r="BD880" s="2234"/>
      <c r="BE880" s="2234"/>
      <c r="BF880" s="2234"/>
    </row>
    <row r="881" spans="1:58" ht="54.75" customHeight="1">
      <c r="A881" s="2234"/>
      <c r="B881" s="2234"/>
      <c r="C881" s="2234"/>
      <c r="D881" s="2234"/>
      <c r="E881" s="2234"/>
      <c r="F881" s="2234"/>
      <c r="G881" s="2234"/>
      <c r="H881" s="2234"/>
      <c r="I881" s="2234"/>
      <c r="J881" s="2234"/>
      <c r="K881" s="2234"/>
      <c r="L881" s="2234"/>
      <c r="M881" s="2234"/>
      <c r="N881" s="2234"/>
      <c r="O881" s="2234"/>
      <c r="P881" s="2062"/>
      <c r="Q881" s="2234"/>
      <c r="R881" s="2234"/>
      <c r="S881" s="2234"/>
      <c r="T881" s="2234"/>
      <c r="U881" s="2234"/>
      <c r="V881" s="2234"/>
      <c r="W881" s="2234"/>
      <c r="X881" s="2234"/>
      <c r="Y881" s="2234"/>
      <c r="Z881" s="2234"/>
      <c r="AA881" s="2234"/>
      <c r="AB881" s="2234"/>
      <c r="AC881" s="2234"/>
      <c r="AD881" s="2234"/>
      <c r="AE881" s="2234"/>
      <c r="AF881" s="2234"/>
      <c r="AG881" s="2234"/>
      <c r="AH881" s="2234"/>
      <c r="AI881" s="2234"/>
      <c r="AJ881" s="2234"/>
      <c r="AK881" s="2234"/>
      <c r="AL881" s="2234"/>
      <c r="AM881" s="2234"/>
      <c r="AN881" s="2234"/>
      <c r="AO881" s="2234"/>
      <c r="AP881" s="2234"/>
      <c r="AQ881" s="2234"/>
      <c r="AR881" s="2234"/>
      <c r="AS881" s="2234"/>
      <c r="AT881" s="2234"/>
      <c r="AU881" s="2234"/>
      <c r="AV881" s="2234"/>
      <c r="AW881" s="2234"/>
      <c r="AX881" s="2234"/>
      <c r="AY881" s="2234"/>
      <c r="AZ881" s="2234"/>
      <c r="BA881" s="2234"/>
      <c r="BB881" s="2234"/>
      <c r="BC881" s="2234"/>
      <c r="BD881" s="2234"/>
      <c r="BE881" s="2234"/>
      <c r="BF881" s="2234"/>
    </row>
    <row r="882" spans="1:58" ht="54.75" customHeight="1">
      <c r="A882" s="2234"/>
      <c r="B882" s="2234"/>
      <c r="C882" s="2234"/>
      <c r="D882" s="2234"/>
      <c r="E882" s="2234"/>
      <c r="F882" s="2234"/>
      <c r="G882" s="2234"/>
      <c r="H882" s="2234"/>
      <c r="I882" s="2234"/>
      <c r="J882" s="2234"/>
      <c r="K882" s="2234"/>
      <c r="L882" s="2234"/>
      <c r="M882" s="2234"/>
      <c r="N882" s="2234"/>
      <c r="O882" s="2234"/>
      <c r="P882" s="2062"/>
      <c r="Q882" s="2234"/>
      <c r="R882" s="2234"/>
      <c r="S882" s="2234"/>
      <c r="T882" s="2234"/>
      <c r="U882" s="2234"/>
      <c r="V882" s="2234"/>
      <c r="W882" s="2234"/>
      <c r="X882" s="2234"/>
      <c r="Y882" s="2234"/>
      <c r="Z882" s="2234"/>
      <c r="AA882" s="2234"/>
      <c r="AB882" s="2234"/>
      <c r="AC882" s="2234"/>
      <c r="AD882" s="2234"/>
      <c r="AE882" s="2234"/>
      <c r="AF882" s="2234"/>
      <c r="AG882" s="2234"/>
      <c r="AH882" s="2234"/>
      <c r="AI882" s="2234"/>
      <c r="AJ882" s="2234"/>
      <c r="AK882" s="2234"/>
      <c r="AL882" s="2234"/>
      <c r="AM882" s="2234"/>
      <c r="AN882" s="2234"/>
      <c r="AO882" s="2234"/>
      <c r="AP882" s="2234"/>
      <c r="AQ882" s="2234"/>
      <c r="AR882" s="2234"/>
      <c r="AS882" s="2234"/>
      <c r="AT882" s="2234"/>
      <c r="AU882" s="2234"/>
      <c r="AV882" s="2234"/>
      <c r="AW882" s="2234"/>
      <c r="AX882" s="2234"/>
      <c r="AY882" s="2234"/>
      <c r="AZ882" s="2234"/>
      <c r="BA882" s="2234"/>
      <c r="BB882" s="2234"/>
      <c r="BC882" s="2234"/>
      <c r="BD882" s="2234"/>
      <c r="BE882" s="2234"/>
      <c r="BF882" s="2234"/>
    </row>
    <row r="883" spans="1:58" ht="54.75" customHeight="1">
      <c r="A883" s="2234"/>
      <c r="B883" s="2234"/>
      <c r="C883" s="2234"/>
      <c r="D883" s="2234"/>
      <c r="E883" s="2234"/>
      <c r="F883" s="2234"/>
      <c r="G883" s="2234"/>
      <c r="H883" s="2234"/>
      <c r="I883" s="2234"/>
      <c r="J883" s="2234"/>
      <c r="K883" s="2234"/>
      <c r="L883" s="2234"/>
      <c r="M883" s="2234"/>
      <c r="N883" s="2234"/>
      <c r="O883" s="2234"/>
      <c r="P883" s="2062"/>
      <c r="Q883" s="2234"/>
      <c r="R883" s="2234"/>
      <c r="S883" s="2234"/>
      <c r="T883" s="2234"/>
      <c r="U883" s="2234"/>
      <c r="V883" s="2234"/>
      <c r="W883" s="2234"/>
      <c r="X883" s="2234"/>
      <c r="Y883" s="2234"/>
      <c r="Z883" s="2234"/>
      <c r="AA883" s="2234"/>
      <c r="AB883" s="2234"/>
      <c r="AC883" s="2234"/>
      <c r="AD883" s="2234"/>
      <c r="AE883" s="2234"/>
      <c r="AF883" s="2234"/>
      <c r="AG883" s="2234"/>
      <c r="AH883" s="2234"/>
      <c r="AI883" s="2234"/>
      <c r="AJ883" s="2234"/>
      <c r="AK883" s="2234"/>
      <c r="AL883" s="2234"/>
      <c r="AM883" s="2234"/>
      <c r="AN883" s="2234"/>
      <c r="AO883" s="2234"/>
      <c r="AP883" s="2234"/>
      <c r="AQ883" s="2234"/>
      <c r="AR883" s="2234"/>
      <c r="AS883" s="2234"/>
      <c r="AT883" s="2234"/>
      <c r="AU883" s="2234"/>
      <c r="AV883" s="2234"/>
      <c r="AW883" s="2234"/>
      <c r="AX883" s="2234"/>
      <c r="AY883" s="2234"/>
      <c r="AZ883" s="2234"/>
      <c r="BA883" s="2234"/>
      <c r="BB883" s="2234"/>
      <c r="BC883" s="2234"/>
      <c r="BD883" s="2234"/>
      <c r="BE883" s="2234"/>
      <c r="BF883" s="2234"/>
    </row>
    <row r="884" spans="1:58" ht="54.75" customHeight="1">
      <c r="A884" s="2234"/>
      <c r="B884" s="2234"/>
      <c r="C884" s="2234"/>
      <c r="D884" s="2234"/>
      <c r="E884" s="2234"/>
      <c r="F884" s="2234"/>
      <c r="G884" s="2234"/>
      <c r="H884" s="2234"/>
      <c r="I884" s="2234"/>
      <c r="J884" s="2234"/>
      <c r="K884" s="2234"/>
      <c r="L884" s="2234"/>
      <c r="M884" s="2234"/>
      <c r="N884" s="2234"/>
      <c r="O884" s="2234"/>
      <c r="P884" s="2062"/>
      <c r="Q884" s="2234"/>
      <c r="R884" s="2234"/>
      <c r="S884" s="2234"/>
      <c r="T884" s="2234"/>
      <c r="U884" s="2234"/>
      <c r="V884" s="2234"/>
      <c r="W884" s="2234"/>
      <c r="X884" s="2234"/>
      <c r="Y884" s="2234"/>
      <c r="Z884" s="2234"/>
      <c r="AA884" s="2234"/>
      <c r="AB884" s="2234"/>
      <c r="AC884" s="2234"/>
      <c r="AD884" s="2234"/>
      <c r="AE884" s="2234"/>
      <c r="AF884" s="2234"/>
      <c r="AG884" s="2234"/>
      <c r="AH884" s="2234"/>
      <c r="AI884" s="2234"/>
      <c r="AJ884" s="2234"/>
      <c r="AK884" s="2234"/>
      <c r="AL884" s="2234"/>
      <c r="AM884" s="2234"/>
      <c r="AN884" s="2234"/>
      <c r="AO884" s="2234"/>
      <c r="AP884" s="2234"/>
      <c r="AQ884" s="2234"/>
      <c r="AR884" s="2234"/>
      <c r="AS884" s="2234"/>
      <c r="AT884" s="2234"/>
      <c r="AU884" s="2234"/>
      <c r="AV884" s="2234"/>
      <c r="AW884" s="2234"/>
      <c r="AX884" s="2234"/>
      <c r="AY884" s="2234"/>
      <c r="AZ884" s="2234"/>
      <c r="BA884" s="2234"/>
      <c r="BB884" s="2234"/>
      <c r="BC884" s="2234"/>
      <c r="BD884" s="2234"/>
      <c r="BE884" s="2234"/>
      <c r="BF884" s="2234"/>
    </row>
    <row r="885" spans="1:58" ht="54.75" customHeight="1">
      <c r="A885" s="2234"/>
      <c r="B885" s="2234"/>
      <c r="C885" s="2234"/>
      <c r="D885" s="2234"/>
      <c r="E885" s="2234"/>
      <c r="F885" s="2234"/>
      <c r="G885" s="2234"/>
      <c r="H885" s="2234"/>
      <c r="I885" s="2234"/>
      <c r="J885" s="2234"/>
      <c r="K885" s="2234"/>
      <c r="L885" s="2234"/>
      <c r="M885" s="2234"/>
      <c r="N885" s="2234"/>
      <c r="O885" s="2234"/>
      <c r="P885" s="2062"/>
      <c r="Q885" s="2234"/>
      <c r="R885" s="2234"/>
      <c r="S885" s="2234"/>
      <c r="T885" s="2234"/>
      <c r="U885" s="2234"/>
      <c r="V885" s="2234"/>
      <c r="W885" s="2234"/>
      <c r="X885" s="2234"/>
      <c r="Y885" s="2234"/>
      <c r="Z885" s="2234"/>
      <c r="AA885" s="2234"/>
      <c r="AB885" s="2234"/>
      <c r="AC885" s="2234"/>
      <c r="AD885" s="2234"/>
      <c r="AE885" s="2234"/>
      <c r="AF885" s="2234"/>
      <c r="AG885" s="2234"/>
      <c r="AH885" s="2234"/>
      <c r="AI885" s="2234"/>
      <c r="AJ885" s="2234"/>
      <c r="AK885" s="2234"/>
      <c r="AL885" s="2234"/>
      <c r="AM885" s="2234"/>
      <c r="AN885" s="2234"/>
      <c r="AO885" s="2234"/>
      <c r="AP885" s="2234"/>
      <c r="AQ885" s="2234"/>
      <c r="AR885" s="2234"/>
      <c r="AS885" s="2234"/>
      <c r="AT885" s="2234"/>
      <c r="AU885" s="2234"/>
      <c r="AV885" s="2234"/>
      <c r="AW885" s="2234"/>
      <c r="AX885" s="2234"/>
      <c r="AY885" s="2234"/>
      <c r="AZ885" s="2234"/>
      <c r="BA885" s="2234"/>
      <c r="BB885" s="2234"/>
      <c r="BC885" s="2234"/>
      <c r="BD885" s="2234"/>
      <c r="BE885" s="2234"/>
      <c r="BF885" s="2234"/>
    </row>
    <row r="886" spans="1:58" ht="54.75" customHeight="1">
      <c r="A886" s="2234"/>
      <c r="B886" s="2234"/>
      <c r="C886" s="2234"/>
      <c r="D886" s="2234"/>
      <c r="E886" s="2234"/>
      <c r="F886" s="2234"/>
      <c r="G886" s="2234"/>
      <c r="H886" s="2234"/>
      <c r="I886" s="2234"/>
      <c r="J886" s="2234"/>
      <c r="K886" s="2234"/>
      <c r="L886" s="2234"/>
      <c r="M886" s="2234"/>
      <c r="N886" s="2234"/>
      <c r="O886" s="2234"/>
      <c r="P886" s="2062"/>
      <c r="Q886" s="2234"/>
      <c r="R886" s="2234"/>
      <c r="S886" s="2234"/>
      <c r="T886" s="2234"/>
      <c r="U886" s="2234"/>
      <c r="V886" s="2234"/>
      <c r="W886" s="2234"/>
      <c r="X886" s="2234"/>
      <c r="Y886" s="2234"/>
      <c r="Z886" s="2234"/>
      <c r="AA886" s="2234"/>
      <c r="AB886" s="2234"/>
      <c r="AC886" s="2234"/>
      <c r="AD886" s="2234"/>
      <c r="AE886" s="2234"/>
      <c r="AF886" s="2234"/>
      <c r="AG886" s="2234"/>
      <c r="AH886" s="2234"/>
      <c r="AI886" s="2234"/>
      <c r="AJ886" s="2234"/>
      <c r="AK886" s="2234"/>
      <c r="AL886" s="2234"/>
      <c r="AM886" s="2234"/>
      <c r="AN886" s="2234"/>
      <c r="AO886" s="2234"/>
      <c r="AP886" s="2234"/>
      <c r="AQ886" s="2234"/>
      <c r="AR886" s="2234"/>
      <c r="AS886" s="2234"/>
      <c r="AT886" s="2234"/>
      <c r="AU886" s="2234"/>
      <c r="AV886" s="2234"/>
      <c r="AW886" s="2234"/>
      <c r="AX886" s="2234"/>
      <c r="AY886" s="2234"/>
      <c r="AZ886" s="2234"/>
      <c r="BA886" s="2234"/>
      <c r="BB886" s="2234"/>
      <c r="BC886" s="2234"/>
      <c r="BD886" s="2234"/>
      <c r="BE886" s="2234"/>
      <c r="BF886" s="2234"/>
    </row>
    <row r="887" spans="1:58" ht="54.75" customHeight="1">
      <c r="A887" s="2234"/>
      <c r="B887" s="2234"/>
      <c r="C887" s="2234"/>
      <c r="D887" s="2234"/>
      <c r="E887" s="2234"/>
      <c r="F887" s="2234"/>
      <c r="G887" s="2234"/>
      <c r="H887" s="2234"/>
      <c r="I887" s="2234"/>
      <c r="J887" s="2234"/>
      <c r="K887" s="2234"/>
      <c r="L887" s="2234"/>
      <c r="M887" s="2234"/>
      <c r="N887" s="2234"/>
      <c r="O887" s="2234"/>
      <c r="P887" s="2062"/>
      <c r="Q887" s="2234"/>
      <c r="R887" s="2234"/>
      <c r="S887" s="2234"/>
      <c r="T887" s="2234"/>
      <c r="U887" s="2234"/>
      <c r="V887" s="2234"/>
      <c r="W887" s="2234"/>
      <c r="X887" s="2234"/>
      <c r="Y887" s="2234"/>
      <c r="Z887" s="2234"/>
      <c r="AA887" s="2234"/>
      <c r="AB887" s="2234"/>
      <c r="AC887" s="2234"/>
      <c r="AD887" s="2234"/>
      <c r="AE887" s="2234"/>
      <c r="AF887" s="2234"/>
      <c r="AG887" s="2234"/>
      <c r="AH887" s="2234"/>
      <c r="AI887" s="2234"/>
      <c r="AJ887" s="2234"/>
      <c r="AK887" s="2234"/>
      <c r="AL887" s="2234"/>
      <c r="AM887" s="2234"/>
      <c r="AN887" s="2234"/>
      <c r="AO887" s="2234"/>
      <c r="AP887" s="2234"/>
      <c r="AQ887" s="2234"/>
      <c r="AR887" s="2234"/>
      <c r="AS887" s="2234"/>
      <c r="AT887" s="2234"/>
      <c r="AU887" s="2234"/>
      <c r="AV887" s="2234"/>
      <c r="AW887" s="2234"/>
      <c r="AX887" s="2234"/>
      <c r="AY887" s="2234"/>
      <c r="AZ887" s="2234"/>
      <c r="BA887" s="2234"/>
      <c r="BB887" s="2234"/>
      <c r="BC887" s="2234"/>
      <c r="BD887" s="2234"/>
      <c r="BE887" s="2234"/>
      <c r="BF887" s="2234"/>
    </row>
    <row r="888" spans="1:58" ht="54.75" customHeight="1">
      <c r="A888" s="2234"/>
      <c r="B888" s="2234"/>
      <c r="C888" s="2234"/>
      <c r="D888" s="2234"/>
      <c r="E888" s="2234"/>
      <c r="F888" s="2234"/>
      <c r="G888" s="2234"/>
      <c r="H888" s="2234"/>
      <c r="I888" s="2234"/>
      <c r="J888" s="2234"/>
      <c r="K888" s="2234"/>
      <c r="L888" s="2234"/>
      <c r="M888" s="2234"/>
      <c r="N888" s="2234"/>
      <c r="O888" s="2234"/>
      <c r="P888" s="2062"/>
      <c r="Q888" s="2234"/>
      <c r="R888" s="2234"/>
      <c r="S888" s="2234"/>
      <c r="T888" s="2234"/>
      <c r="U888" s="2234"/>
      <c r="V888" s="2234"/>
      <c r="W888" s="2234"/>
      <c r="X888" s="2234"/>
      <c r="Y888" s="2234"/>
      <c r="Z888" s="2234"/>
      <c r="AA888" s="2234"/>
      <c r="AB888" s="2234"/>
      <c r="AC888" s="2234"/>
      <c r="AD888" s="2234"/>
      <c r="AE888" s="2234"/>
      <c r="AF888" s="2234"/>
      <c r="AG888" s="2234"/>
      <c r="AH888" s="2234"/>
      <c r="AI888" s="2234"/>
      <c r="AJ888" s="2234"/>
      <c r="AK888" s="2234"/>
      <c r="AL888" s="2234"/>
      <c r="AM888" s="2234"/>
      <c r="AN888" s="2234"/>
      <c r="AO888" s="2234"/>
      <c r="AP888" s="2234"/>
      <c r="AQ888" s="2234"/>
      <c r="AR888" s="2234"/>
      <c r="AS888" s="2234"/>
      <c r="AT888" s="2234"/>
      <c r="AU888" s="2234"/>
      <c r="AV888" s="2234"/>
      <c r="AW888" s="2234"/>
      <c r="AX888" s="2234"/>
      <c r="AY888" s="2234"/>
      <c r="AZ888" s="2234"/>
      <c r="BA888" s="2234"/>
      <c r="BB888" s="2234"/>
      <c r="BC888" s="2234"/>
      <c r="BD888" s="2234"/>
      <c r="BE888" s="2234"/>
      <c r="BF888" s="2234"/>
    </row>
    <row r="889" spans="1:58" ht="54.75" customHeight="1">
      <c r="A889" s="2234"/>
      <c r="B889" s="2234"/>
      <c r="C889" s="2234"/>
      <c r="D889" s="2234"/>
      <c r="E889" s="2234"/>
      <c r="F889" s="2234"/>
      <c r="G889" s="2234"/>
      <c r="H889" s="2234"/>
      <c r="I889" s="2234"/>
      <c r="J889" s="2234"/>
      <c r="K889" s="2234"/>
      <c r="L889" s="2234"/>
      <c r="M889" s="2234"/>
      <c r="N889" s="2234"/>
      <c r="O889" s="2234"/>
      <c r="P889" s="2062"/>
      <c r="Q889" s="2234"/>
      <c r="R889" s="2234"/>
      <c r="S889" s="2234"/>
      <c r="T889" s="2234"/>
      <c r="U889" s="2234"/>
      <c r="V889" s="2234"/>
      <c r="W889" s="2234"/>
      <c r="X889" s="2234"/>
      <c r="Y889" s="2234"/>
      <c r="Z889" s="2234"/>
      <c r="AA889" s="2234"/>
      <c r="AB889" s="2234"/>
      <c r="AC889" s="2234"/>
      <c r="AD889" s="2234"/>
      <c r="AE889" s="2234"/>
      <c r="AF889" s="2234"/>
      <c r="AG889" s="2234"/>
      <c r="AH889" s="2234"/>
      <c r="AI889" s="2234"/>
      <c r="AJ889" s="2234"/>
      <c r="AK889" s="2234"/>
      <c r="AL889" s="2234"/>
      <c r="AM889" s="2234"/>
      <c r="AN889" s="2234"/>
      <c r="AO889" s="2234"/>
      <c r="AP889" s="2234"/>
      <c r="AQ889" s="2234"/>
      <c r="AR889" s="2234"/>
      <c r="AS889" s="2234"/>
      <c r="AT889" s="2234"/>
      <c r="AU889" s="2234"/>
      <c r="AV889" s="2234"/>
      <c r="AW889" s="2234"/>
      <c r="AX889" s="2234"/>
      <c r="AY889" s="2234"/>
      <c r="AZ889" s="2234"/>
      <c r="BA889" s="2234"/>
      <c r="BB889" s="2234"/>
      <c r="BC889" s="2234"/>
      <c r="BD889" s="2234"/>
      <c r="BE889" s="2234"/>
      <c r="BF889" s="2234"/>
    </row>
    <row r="890" spans="1:58" ht="54.75" customHeight="1">
      <c r="A890" s="2234"/>
      <c r="B890" s="2234"/>
      <c r="C890" s="2234"/>
      <c r="D890" s="2234"/>
      <c r="E890" s="2234"/>
      <c r="F890" s="2234"/>
      <c r="G890" s="2234"/>
      <c r="H890" s="2234"/>
      <c r="I890" s="2234"/>
      <c r="J890" s="2234"/>
      <c r="K890" s="2234"/>
      <c r="L890" s="2234"/>
      <c r="M890" s="2234"/>
      <c r="N890" s="2234"/>
      <c r="O890" s="2234"/>
      <c r="P890" s="2062"/>
      <c r="Q890" s="2234"/>
      <c r="R890" s="2234"/>
      <c r="S890" s="2234"/>
      <c r="T890" s="2234"/>
      <c r="U890" s="2234"/>
      <c r="V890" s="2234"/>
      <c r="W890" s="2234"/>
      <c r="X890" s="2234"/>
      <c r="Y890" s="2234"/>
      <c r="Z890" s="2234"/>
      <c r="AA890" s="2234"/>
      <c r="AB890" s="2234"/>
      <c r="AC890" s="2234"/>
      <c r="AD890" s="2234"/>
      <c r="AE890" s="2234"/>
      <c r="AF890" s="2234"/>
      <c r="AG890" s="2234"/>
      <c r="AH890" s="2234"/>
      <c r="AI890" s="2234"/>
      <c r="AJ890" s="2234"/>
      <c r="AK890" s="2234"/>
      <c r="AL890" s="2234"/>
      <c r="AM890" s="2234"/>
      <c r="AN890" s="2234"/>
      <c r="AO890" s="2234"/>
      <c r="AP890" s="2234"/>
      <c r="AQ890" s="2234"/>
      <c r="AR890" s="2234"/>
      <c r="AS890" s="2234"/>
      <c r="AT890" s="2234"/>
      <c r="AU890" s="2234"/>
      <c r="AV890" s="2234"/>
      <c r="AW890" s="2234"/>
      <c r="AX890" s="2234"/>
      <c r="AY890" s="2234"/>
      <c r="AZ890" s="2234"/>
      <c r="BA890" s="2234"/>
      <c r="BB890" s="2234"/>
      <c r="BC890" s="2234"/>
      <c r="BD890" s="2234"/>
      <c r="BE890" s="2234"/>
      <c r="BF890" s="2234"/>
    </row>
    <row r="891" spans="1:58" ht="54.75" customHeight="1">
      <c r="A891" s="2234"/>
      <c r="B891" s="2234"/>
      <c r="C891" s="2234"/>
      <c r="D891" s="2234"/>
      <c r="E891" s="2234"/>
      <c r="F891" s="2234"/>
      <c r="G891" s="2234"/>
      <c r="H891" s="2234"/>
      <c r="I891" s="2234"/>
      <c r="J891" s="2234"/>
      <c r="K891" s="2234"/>
      <c r="L891" s="2234"/>
      <c r="M891" s="2234"/>
      <c r="N891" s="2234"/>
      <c r="O891" s="2234"/>
      <c r="P891" s="2062"/>
      <c r="Q891" s="2234"/>
      <c r="R891" s="2234"/>
      <c r="S891" s="2234"/>
      <c r="T891" s="2234"/>
      <c r="U891" s="2234"/>
      <c r="V891" s="2234"/>
      <c r="W891" s="2234"/>
      <c r="X891" s="2234"/>
      <c r="Y891" s="2234"/>
      <c r="Z891" s="2234"/>
      <c r="AA891" s="2234"/>
      <c r="AB891" s="2234"/>
      <c r="AC891" s="2234"/>
      <c r="AD891" s="2234"/>
      <c r="AE891" s="2234"/>
      <c r="AF891" s="2234"/>
      <c r="AG891" s="2234"/>
      <c r="AH891" s="2234"/>
      <c r="AI891" s="2234"/>
      <c r="AJ891" s="2234"/>
      <c r="AK891" s="2234"/>
      <c r="AL891" s="2234"/>
      <c r="AM891" s="2234"/>
      <c r="AN891" s="2234"/>
      <c r="AO891" s="2234"/>
      <c r="AP891" s="2234"/>
      <c r="AQ891" s="2234"/>
      <c r="AR891" s="2234"/>
      <c r="AS891" s="2234"/>
      <c r="AT891" s="2234"/>
      <c r="AU891" s="2234"/>
      <c r="AV891" s="2234"/>
      <c r="AW891" s="2234"/>
      <c r="AX891" s="2234"/>
      <c r="AY891" s="2234"/>
      <c r="AZ891" s="2234"/>
      <c r="BA891" s="2234"/>
      <c r="BB891" s="2234"/>
      <c r="BC891" s="2234"/>
      <c r="BD891" s="2234"/>
      <c r="BE891" s="2234"/>
      <c r="BF891" s="2234"/>
    </row>
    <row r="892" spans="1:58" ht="54.75" customHeight="1">
      <c r="A892" s="2234"/>
      <c r="B892" s="2234"/>
      <c r="C892" s="2234"/>
      <c r="D892" s="2234"/>
      <c r="E892" s="2234"/>
      <c r="F892" s="2234"/>
      <c r="G892" s="2234"/>
      <c r="H892" s="2234"/>
      <c r="I892" s="2234"/>
      <c r="J892" s="2234"/>
      <c r="K892" s="2234"/>
      <c r="L892" s="2234"/>
      <c r="M892" s="2234"/>
      <c r="N892" s="2234"/>
      <c r="O892" s="2234"/>
      <c r="P892" s="2062"/>
      <c r="Q892" s="2234"/>
      <c r="R892" s="2234"/>
      <c r="S892" s="2234"/>
      <c r="T892" s="2234"/>
      <c r="U892" s="2234"/>
      <c r="V892" s="2234"/>
      <c r="W892" s="2234"/>
      <c r="X892" s="2234"/>
      <c r="Y892" s="2234"/>
      <c r="Z892" s="2234"/>
      <c r="AA892" s="2234"/>
      <c r="AB892" s="2234"/>
      <c r="AC892" s="2234"/>
      <c r="AD892" s="2234"/>
      <c r="AE892" s="2234"/>
      <c r="AF892" s="2234"/>
      <c r="AG892" s="2234"/>
      <c r="AH892" s="2234"/>
      <c r="AI892" s="2234"/>
      <c r="AJ892" s="2234"/>
      <c r="AK892" s="2234"/>
      <c r="AL892" s="2234"/>
      <c r="AM892" s="2234"/>
      <c r="AN892" s="2234"/>
      <c r="AO892" s="2234"/>
      <c r="AP892" s="2234"/>
      <c r="AQ892" s="2234"/>
      <c r="AR892" s="2234"/>
      <c r="AS892" s="2234"/>
      <c r="AT892" s="2234"/>
      <c r="AU892" s="2234"/>
      <c r="AV892" s="2234"/>
      <c r="AW892" s="2234"/>
      <c r="AX892" s="2234"/>
      <c r="AY892" s="2234"/>
      <c r="AZ892" s="2234"/>
      <c r="BA892" s="2234"/>
      <c r="BB892" s="2234"/>
      <c r="BC892" s="2234"/>
      <c r="BD892" s="2234"/>
      <c r="BE892" s="2234"/>
      <c r="BF892" s="2234"/>
    </row>
    <row r="893" spans="1:58" ht="54.75" customHeight="1">
      <c r="A893" s="2234"/>
      <c r="B893" s="2234"/>
      <c r="C893" s="2234"/>
      <c r="D893" s="2234"/>
      <c r="E893" s="2234"/>
      <c r="F893" s="2234"/>
      <c r="G893" s="2234"/>
      <c r="H893" s="2234"/>
      <c r="I893" s="2234"/>
      <c r="J893" s="2234"/>
      <c r="K893" s="2234"/>
      <c r="L893" s="2234"/>
      <c r="M893" s="2234"/>
      <c r="N893" s="2234"/>
      <c r="O893" s="2234"/>
      <c r="P893" s="2062"/>
      <c r="Q893" s="2234"/>
      <c r="R893" s="2234"/>
      <c r="S893" s="2234"/>
      <c r="T893" s="2234"/>
      <c r="U893" s="2234"/>
      <c r="V893" s="2234"/>
      <c r="W893" s="2234"/>
      <c r="X893" s="2234"/>
      <c r="Y893" s="2234"/>
      <c r="Z893" s="2234"/>
      <c r="AA893" s="2234"/>
      <c r="AB893" s="2234"/>
      <c r="AC893" s="2234"/>
      <c r="AD893" s="2234"/>
      <c r="AE893" s="2234"/>
      <c r="AF893" s="2234"/>
      <c r="AG893" s="2234"/>
      <c r="AH893" s="2234"/>
      <c r="AI893" s="2234"/>
      <c r="AJ893" s="2234"/>
      <c r="AK893" s="2234"/>
      <c r="AL893" s="2234"/>
      <c r="AM893" s="2234"/>
      <c r="AN893" s="2234"/>
      <c r="AO893" s="2234"/>
      <c r="AP893" s="2234"/>
      <c r="AQ893" s="2234"/>
      <c r="AR893" s="2234"/>
      <c r="AS893" s="2234"/>
      <c r="AT893" s="2234"/>
      <c r="AU893" s="2234"/>
      <c r="AV893" s="2234"/>
      <c r="AW893" s="2234"/>
      <c r="AX893" s="2234"/>
      <c r="AY893" s="2234"/>
      <c r="AZ893" s="2234"/>
      <c r="BA893" s="2234"/>
      <c r="BB893" s="2234"/>
      <c r="BC893" s="2234"/>
      <c r="BD893" s="2234"/>
      <c r="BE893" s="2234"/>
      <c r="BF893" s="2234"/>
    </row>
    <row r="894" spans="1:58" ht="54.75" customHeight="1">
      <c r="A894" s="2234"/>
      <c r="B894" s="2234"/>
      <c r="C894" s="2234"/>
      <c r="D894" s="2234"/>
      <c r="E894" s="2234"/>
      <c r="F894" s="2234"/>
      <c r="G894" s="2234"/>
      <c r="H894" s="2234"/>
      <c r="I894" s="2234"/>
      <c r="J894" s="2234"/>
      <c r="K894" s="2234"/>
      <c r="L894" s="2234"/>
      <c r="M894" s="2234"/>
      <c r="N894" s="2234"/>
      <c r="O894" s="2234"/>
      <c r="P894" s="2062"/>
      <c r="Q894" s="2234"/>
      <c r="R894" s="2234"/>
      <c r="S894" s="2234"/>
      <c r="T894" s="2234"/>
      <c r="U894" s="2234"/>
      <c r="V894" s="2234"/>
      <c r="W894" s="2234"/>
      <c r="X894" s="2234"/>
      <c r="Y894" s="2234"/>
      <c r="Z894" s="2234"/>
      <c r="AA894" s="2234"/>
      <c r="AB894" s="2234"/>
      <c r="AC894" s="2234"/>
      <c r="AD894" s="2234"/>
      <c r="AE894" s="2234"/>
      <c r="AF894" s="2234"/>
      <c r="AG894" s="2234"/>
      <c r="AH894" s="2234"/>
      <c r="AI894" s="2234"/>
      <c r="AJ894" s="2234"/>
      <c r="AK894" s="2234"/>
      <c r="AL894" s="2234"/>
      <c r="AM894" s="2234"/>
      <c r="AN894" s="2234"/>
      <c r="AO894" s="2234"/>
      <c r="AP894" s="2234"/>
      <c r="AQ894" s="2234"/>
      <c r="AR894" s="2234"/>
      <c r="AS894" s="2234"/>
      <c r="AT894" s="2234"/>
      <c r="AU894" s="2234"/>
      <c r="AV894" s="2234"/>
      <c r="AW894" s="2234"/>
      <c r="AX894" s="2234"/>
      <c r="AY894" s="2234"/>
      <c r="AZ894" s="2234"/>
      <c r="BA894" s="2234"/>
      <c r="BB894" s="2234"/>
      <c r="BC894" s="2234"/>
      <c r="BD894" s="2234"/>
      <c r="BE894" s="2234"/>
      <c r="BF894" s="2234"/>
    </row>
    <row r="895" spans="1:58" ht="54.75" customHeight="1">
      <c r="A895" s="2234"/>
      <c r="B895" s="2234"/>
      <c r="C895" s="2234"/>
      <c r="D895" s="2234"/>
      <c r="E895" s="2234"/>
      <c r="F895" s="2234"/>
      <c r="G895" s="2234"/>
      <c r="H895" s="2234"/>
      <c r="I895" s="2234"/>
      <c r="J895" s="2234"/>
      <c r="K895" s="2234"/>
      <c r="L895" s="2234"/>
      <c r="M895" s="2234"/>
      <c r="N895" s="2234"/>
      <c r="O895" s="2234"/>
      <c r="P895" s="2062"/>
      <c r="Q895" s="2234"/>
      <c r="R895" s="2234"/>
      <c r="S895" s="2234"/>
      <c r="T895" s="2234"/>
      <c r="U895" s="2234"/>
      <c r="V895" s="2234"/>
      <c r="W895" s="2234"/>
      <c r="X895" s="2234"/>
      <c r="Y895" s="2234"/>
      <c r="Z895" s="2234"/>
      <c r="AA895" s="2234"/>
      <c r="AB895" s="2234"/>
      <c r="AC895" s="2234"/>
      <c r="AD895" s="2234"/>
      <c r="AE895" s="2234"/>
      <c r="AF895" s="2234"/>
      <c r="AG895" s="2234"/>
      <c r="AH895" s="2234"/>
      <c r="AI895" s="2234"/>
      <c r="AJ895" s="2234"/>
      <c r="AK895" s="2234"/>
      <c r="AL895" s="2234"/>
      <c r="AM895" s="2234"/>
      <c r="AN895" s="2234"/>
      <c r="AO895" s="2234"/>
      <c r="AP895" s="2234"/>
      <c r="AQ895" s="2234"/>
      <c r="AR895" s="2234"/>
      <c r="AS895" s="2234"/>
      <c r="AT895" s="2234"/>
      <c r="AU895" s="2234"/>
      <c r="AV895" s="2234"/>
      <c r="AW895" s="2234"/>
      <c r="AX895" s="2234"/>
      <c r="AY895" s="2234"/>
      <c r="AZ895" s="2234"/>
      <c r="BA895" s="2234"/>
      <c r="BB895" s="2234"/>
      <c r="BC895" s="2234"/>
      <c r="BD895" s="2234"/>
      <c r="BE895" s="2234"/>
      <c r="BF895" s="2234"/>
    </row>
    <row r="896" spans="1:58" ht="54.75" customHeight="1">
      <c r="A896" s="2234"/>
      <c r="B896" s="2234"/>
      <c r="C896" s="2234"/>
      <c r="D896" s="2234"/>
      <c r="E896" s="2234"/>
      <c r="F896" s="2234"/>
      <c r="G896" s="2234"/>
      <c r="H896" s="2234"/>
      <c r="I896" s="2234"/>
      <c r="J896" s="2234"/>
      <c r="K896" s="2234"/>
      <c r="L896" s="2234"/>
      <c r="M896" s="2234"/>
      <c r="N896" s="2234"/>
      <c r="O896" s="2234"/>
      <c r="P896" s="2062"/>
      <c r="Q896" s="2234"/>
      <c r="R896" s="2234"/>
      <c r="S896" s="2234"/>
      <c r="T896" s="2234"/>
      <c r="U896" s="2234"/>
      <c r="V896" s="2234"/>
      <c r="W896" s="2234"/>
      <c r="X896" s="2234"/>
      <c r="Y896" s="2234"/>
      <c r="Z896" s="2234"/>
      <c r="AA896" s="2234"/>
      <c r="AB896" s="2234"/>
      <c r="AC896" s="2234"/>
      <c r="AD896" s="2234"/>
      <c r="AE896" s="2234"/>
      <c r="AF896" s="2234"/>
      <c r="AG896" s="2234"/>
      <c r="AH896" s="2234"/>
      <c r="AI896" s="2234"/>
      <c r="AJ896" s="2234"/>
      <c r="AK896" s="2234"/>
      <c r="AL896" s="2234"/>
      <c r="AM896" s="2234"/>
      <c r="AN896" s="2234"/>
      <c r="AO896" s="2234"/>
      <c r="AP896" s="2234"/>
      <c r="AQ896" s="2234"/>
      <c r="AR896" s="2234"/>
      <c r="AS896" s="2234"/>
      <c r="AT896" s="2234"/>
      <c r="AU896" s="2234"/>
      <c r="AV896" s="2234"/>
      <c r="AW896" s="2234"/>
      <c r="AX896" s="2234"/>
      <c r="AY896" s="2234"/>
      <c r="AZ896" s="2234"/>
      <c r="BA896" s="2234"/>
      <c r="BB896" s="2234"/>
      <c r="BC896" s="2234"/>
      <c r="BD896" s="2234"/>
      <c r="BE896" s="2234"/>
      <c r="BF896" s="2234"/>
    </row>
    <row r="897" spans="1:58" ht="54.75" customHeight="1">
      <c r="A897" s="2234"/>
      <c r="B897" s="2234"/>
      <c r="C897" s="2234"/>
      <c r="D897" s="2234"/>
      <c r="E897" s="2234"/>
      <c r="F897" s="2234"/>
      <c r="G897" s="2234"/>
      <c r="H897" s="2234"/>
      <c r="I897" s="2234"/>
      <c r="J897" s="2234"/>
      <c r="K897" s="2234"/>
      <c r="L897" s="2234"/>
      <c r="M897" s="2234"/>
      <c r="N897" s="2234"/>
      <c r="O897" s="2234"/>
      <c r="P897" s="2062"/>
      <c r="Q897" s="2234"/>
      <c r="R897" s="2234"/>
      <c r="S897" s="2234"/>
      <c r="T897" s="2234"/>
      <c r="U897" s="2234"/>
      <c r="V897" s="2234"/>
      <c r="W897" s="2234"/>
      <c r="X897" s="2234"/>
      <c r="Y897" s="2234"/>
      <c r="Z897" s="2234"/>
      <c r="AA897" s="2234"/>
      <c r="AB897" s="2234"/>
      <c r="AC897" s="2234"/>
      <c r="AD897" s="2234"/>
      <c r="AE897" s="2234"/>
      <c r="AF897" s="2234"/>
      <c r="AG897" s="2234"/>
      <c r="AH897" s="2234"/>
      <c r="AI897" s="2234"/>
      <c r="AJ897" s="2234"/>
      <c r="AK897" s="2234"/>
      <c r="AL897" s="2234"/>
      <c r="AM897" s="2234"/>
      <c r="AN897" s="2234"/>
      <c r="AO897" s="2234"/>
      <c r="AP897" s="2234"/>
      <c r="AQ897" s="2234"/>
      <c r="AR897" s="2234"/>
      <c r="AS897" s="2234"/>
      <c r="AT897" s="2234"/>
      <c r="AU897" s="2234"/>
      <c r="AV897" s="2234"/>
      <c r="AW897" s="2234"/>
      <c r="AX897" s="2234"/>
      <c r="AY897" s="2234"/>
      <c r="AZ897" s="2234"/>
      <c r="BA897" s="2234"/>
      <c r="BB897" s="2234"/>
      <c r="BC897" s="2234"/>
      <c r="BD897" s="2234"/>
      <c r="BE897" s="2234"/>
      <c r="BF897" s="2234"/>
    </row>
    <row r="898" spans="1:58" ht="54.75" customHeight="1">
      <c r="A898" s="2234"/>
      <c r="B898" s="2234"/>
      <c r="C898" s="2234"/>
      <c r="D898" s="2234"/>
      <c r="E898" s="2234"/>
      <c r="F898" s="2234"/>
      <c r="G898" s="2234"/>
      <c r="H898" s="2234"/>
      <c r="I898" s="2234"/>
      <c r="J898" s="2234"/>
      <c r="K898" s="2234"/>
      <c r="L898" s="2234"/>
      <c r="M898" s="2234"/>
      <c r="N898" s="2234"/>
      <c r="O898" s="2234"/>
      <c r="P898" s="2062"/>
      <c r="Q898" s="2234"/>
      <c r="R898" s="2234"/>
      <c r="S898" s="2234"/>
      <c r="T898" s="2234"/>
      <c r="U898" s="2234"/>
      <c r="V898" s="2234"/>
      <c r="W898" s="2234"/>
      <c r="X898" s="2234"/>
      <c r="Y898" s="2234"/>
      <c r="Z898" s="2234"/>
      <c r="AA898" s="2234"/>
      <c r="AB898" s="2234"/>
      <c r="AC898" s="2234"/>
      <c r="AD898" s="2234"/>
      <c r="AE898" s="2234"/>
      <c r="AF898" s="2234"/>
      <c r="AG898" s="2234"/>
      <c r="AH898" s="2234"/>
      <c r="AI898" s="2234"/>
      <c r="AJ898" s="2234"/>
      <c r="AK898" s="2234"/>
      <c r="AL898" s="2234"/>
      <c r="AM898" s="2234"/>
      <c r="AN898" s="2234"/>
      <c r="AO898" s="2234"/>
      <c r="AP898" s="2234"/>
      <c r="AQ898" s="2234"/>
      <c r="AR898" s="2234"/>
      <c r="AS898" s="2234"/>
      <c r="AT898" s="2234"/>
      <c r="AU898" s="2234"/>
      <c r="AV898" s="2234"/>
      <c r="AW898" s="2234"/>
      <c r="AX898" s="2234"/>
      <c r="AY898" s="2234"/>
      <c r="AZ898" s="2234"/>
      <c r="BA898" s="2234"/>
      <c r="BB898" s="2234"/>
      <c r="BC898" s="2234"/>
      <c r="BD898" s="2234"/>
      <c r="BE898" s="2234"/>
      <c r="BF898" s="2234"/>
    </row>
    <row r="899" spans="1:58" ht="54.75" customHeight="1">
      <c r="A899" s="2234"/>
      <c r="B899" s="2234"/>
      <c r="C899" s="2234"/>
      <c r="D899" s="2234"/>
      <c r="E899" s="2234"/>
      <c r="F899" s="2234"/>
      <c r="G899" s="2234"/>
      <c r="H899" s="2234"/>
      <c r="I899" s="2234"/>
      <c r="J899" s="2234"/>
      <c r="K899" s="2234"/>
      <c r="L899" s="2234"/>
      <c r="M899" s="2234"/>
      <c r="N899" s="2234"/>
      <c r="O899" s="2234"/>
      <c r="P899" s="2062"/>
      <c r="Q899" s="2234"/>
      <c r="R899" s="2234"/>
      <c r="S899" s="2234"/>
      <c r="T899" s="2234"/>
      <c r="U899" s="2234"/>
      <c r="V899" s="2234"/>
      <c r="W899" s="2234"/>
      <c r="X899" s="2234"/>
      <c r="Y899" s="2234"/>
      <c r="Z899" s="2234"/>
      <c r="AA899" s="2234"/>
      <c r="AB899" s="2234"/>
      <c r="AC899" s="2234"/>
      <c r="AD899" s="2234"/>
      <c r="AE899" s="2234"/>
      <c r="AF899" s="2234"/>
      <c r="AG899" s="2234"/>
      <c r="AH899" s="2234"/>
      <c r="AI899" s="2234"/>
      <c r="AJ899" s="2234"/>
      <c r="AK899" s="2234"/>
      <c r="AL899" s="2234"/>
      <c r="AM899" s="2234"/>
      <c r="AN899" s="2234"/>
      <c r="AO899" s="2234"/>
      <c r="AP899" s="2234"/>
      <c r="AQ899" s="2234"/>
      <c r="AR899" s="2234"/>
      <c r="AS899" s="2234"/>
      <c r="AT899" s="2234"/>
      <c r="AU899" s="2234"/>
      <c r="AV899" s="2234"/>
      <c r="AW899" s="2234"/>
      <c r="AX899" s="2234"/>
      <c r="AY899" s="2234"/>
      <c r="AZ899" s="2234"/>
      <c r="BA899" s="2234"/>
      <c r="BB899" s="2234"/>
      <c r="BC899" s="2234"/>
      <c r="BD899" s="2234"/>
      <c r="BE899" s="2234"/>
      <c r="BF899" s="2234"/>
    </row>
    <row r="900" spans="1:58" ht="54.75" customHeight="1">
      <c r="A900" s="2234"/>
      <c r="B900" s="2234"/>
      <c r="C900" s="2234"/>
      <c r="D900" s="2234"/>
      <c r="E900" s="2234"/>
      <c r="F900" s="2234"/>
      <c r="G900" s="2234"/>
      <c r="H900" s="2234"/>
      <c r="I900" s="2234"/>
      <c r="J900" s="2234"/>
      <c r="K900" s="2234"/>
      <c r="L900" s="2234"/>
      <c r="M900" s="2234"/>
      <c r="N900" s="2234"/>
      <c r="O900" s="2234"/>
      <c r="P900" s="2062"/>
      <c r="Q900" s="2234"/>
      <c r="R900" s="2234"/>
      <c r="S900" s="2234"/>
      <c r="T900" s="2234"/>
      <c r="U900" s="2234"/>
      <c r="V900" s="2234"/>
      <c r="W900" s="2234"/>
      <c r="X900" s="2234"/>
      <c r="Y900" s="2234"/>
      <c r="Z900" s="2234"/>
      <c r="AA900" s="2234"/>
      <c r="AB900" s="2234"/>
      <c r="AC900" s="2234"/>
      <c r="AD900" s="2234"/>
      <c r="AE900" s="2234"/>
      <c r="AF900" s="2234"/>
      <c r="AG900" s="2234"/>
      <c r="AH900" s="2234"/>
      <c r="AI900" s="2234"/>
      <c r="AJ900" s="2234"/>
      <c r="AK900" s="2234"/>
      <c r="AL900" s="2234"/>
      <c r="AM900" s="2234"/>
      <c r="AN900" s="2234"/>
      <c r="AO900" s="2234"/>
      <c r="AP900" s="2234"/>
      <c r="AQ900" s="2234"/>
      <c r="AR900" s="2234"/>
      <c r="AS900" s="2234"/>
      <c r="AT900" s="2234"/>
      <c r="AU900" s="2234"/>
      <c r="AV900" s="2234"/>
      <c r="AW900" s="2234"/>
      <c r="AX900" s="2234"/>
      <c r="AY900" s="2234"/>
      <c r="AZ900" s="2234"/>
      <c r="BA900" s="2234"/>
      <c r="BB900" s="2234"/>
      <c r="BC900" s="2234"/>
      <c r="BD900" s="2234"/>
      <c r="BE900" s="2234"/>
      <c r="BF900" s="2234"/>
    </row>
    <row r="901" spans="1:58" ht="54.75" customHeight="1">
      <c r="A901" s="2234"/>
      <c r="B901" s="2234"/>
      <c r="C901" s="2234"/>
      <c r="D901" s="2234"/>
      <c r="E901" s="2234"/>
      <c r="F901" s="2234"/>
      <c r="G901" s="2234"/>
      <c r="H901" s="2234"/>
      <c r="I901" s="2234"/>
      <c r="J901" s="2234"/>
      <c r="K901" s="2234"/>
      <c r="L901" s="2234"/>
      <c r="M901" s="2234"/>
      <c r="N901" s="2234"/>
      <c r="O901" s="2234"/>
      <c r="P901" s="2062"/>
      <c r="Q901" s="2234"/>
      <c r="R901" s="2234"/>
      <c r="S901" s="2234"/>
      <c r="T901" s="2234"/>
      <c r="U901" s="2234"/>
      <c r="V901" s="2234"/>
      <c r="W901" s="2234"/>
      <c r="X901" s="2234"/>
      <c r="Y901" s="2234"/>
      <c r="Z901" s="2234"/>
      <c r="AA901" s="2234"/>
      <c r="AB901" s="2234"/>
      <c r="AC901" s="2234"/>
      <c r="AD901" s="2234"/>
      <c r="AE901" s="2234"/>
      <c r="AF901" s="2234"/>
      <c r="AG901" s="2234"/>
      <c r="AH901" s="2234"/>
      <c r="AI901" s="2234"/>
      <c r="AJ901" s="2234"/>
      <c r="AK901" s="2234"/>
      <c r="AL901" s="2234"/>
      <c r="AM901" s="2234"/>
      <c r="AN901" s="2234"/>
      <c r="AO901" s="2234"/>
      <c r="AP901" s="2234"/>
      <c r="AQ901" s="2234"/>
      <c r="AR901" s="2234"/>
      <c r="AS901" s="2234"/>
      <c r="AT901" s="2234"/>
      <c r="AU901" s="2234"/>
      <c r="AV901" s="2234"/>
      <c r="AW901" s="2234"/>
      <c r="AX901" s="2234"/>
      <c r="AY901" s="2234"/>
      <c r="AZ901" s="2234"/>
      <c r="BA901" s="2234"/>
      <c r="BB901" s="2234"/>
      <c r="BC901" s="2234"/>
      <c r="BD901" s="2234"/>
      <c r="BE901" s="2234"/>
      <c r="BF901" s="2234"/>
    </row>
    <row r="902" spans="1:58" ht="54.75" customHeight="1">
      <c r="A902" s="2234"/>
      <c r="B902" s="2234"/>
      <c r="C902" s="2234"/>
      <c r="D902" s="2234"/>
      <c r="E902" s="2234"/>
      <c r="F902" s="2234"/>
      <c r="G902" s="2234"/>
      <c r="H902" s="2234"/>
      <c r="I902" s="2234"/>
      <c r="J902" s="2234"/>
      <c r="K902" s="2234"/>
      <c r="L902" s="2234"/>
      <c r="M902" s="2234"/>
      <c r="N902" s="2234"/>
      <c r="O902" s="2234"/>
      <c r="P902" s="2062"/>
      <c r="Q902" s="2234"/>
      <c r="R902" s="2234"/>
      <c r="S902" s="2234"/>
      <c r="T902" s="2234"/>
      <c r="U902" s="2234"/>
      <c r="V902" s="2234"/>
      <c r="W902" s="2234"/>
      <c r="X902" s="2234"/>
      <c r="Y902" s="2234"/>
      <c r="Z902" s="2234"/>
      <c r="AA902" s="2234"/>
      <c r="AB902" s="2234"/>
      <c r="AC902" s="2234"/>
      <c r="AD902" s="2234"/>
      <c r="AE902" s="2234"/>
      <c r="AF902" s="2234"/>
      <c r="AG902" s="2234"/>
      <c r="AH902" s="2234"/>
      <c r="AI902" s="2234"/>
      <c r="AJ902" s="2234"/>
      <c r="AK902" s="2234"/>
      <c r="AL902" s="2234"/>
      <c r="AM902" s="2234"/>
      <c r="AN902" s="2234"/>
      <c r="AO902" s="2234"/>
      <c r="AP902" s="2234"/>
      <c r="AQ902" s="2234"/>
      <c r="AR902" s="2234"/>
      <c r="AS902" s="2234"/>
      <c r="AT902" s="2234"/>
      <c r="AU902" s="2234"/>
      <c r="AV902" s="2234"/>
      <c r="AW902" s="2234"/>
      <c r="AX902" s="2234"/>
      <c r="AY902" s="2234"/>
      <c r="AZ902" s="2234"/>
      <c r="BA902" s="2234"/>
      <c r="BB902" s="2234"/>
      <c r="BC902" s="2234"/>
      <c r="BD902" s="2234"/>
      <c r="BE902" s="2234"/>
      <c r="BF902" s="2234"/>
    </row>
    <row r="903" spans="1:58" ht="54.75" customHeight="1">
      <c r="A903" s="2234"/>
      <c r="B903" s="2234"/>
      <c r="C903" s="2234"/>
      <c r="D903" s="2234"/>
      <c r="E903" s="2234"/>
      <c r="F903" s="2234"/>
      <c r="G903" s="2234"/>
      <c r="H903" s="2234"/>
      <c r="I903" s="2234"/>
      <c r="J903" s="2234"/>
      <c r="K903" s="2234"/>
      <c r="L903" s="2234"/>
      <c r="M903" s="2234"/>
      <c r="N903" s="2234"/>
      <c r="O903" s="2234"/>
      <c r="P903" s="2062"/>
      <c r="Q903" s="2234"/>
      <c r="R903" s="2234"/>
      <c r="S903" s="2234"/>
      <c r="T903" s="2234"/>
      <c r="U903" s="2234"/>
      <c r="V903" s="2234"/>
      <c r="W903" s="2234"/>
      <c r="X903" s="2234"/>
      <c r="Y903" s="2234"/>
      <c r="Z903" s="2234"/>
      <c r="AA903" s="2234"/>
      <c r="AB903" s="2234"/>
      <c r="AC903" s="2234"/>
      <c r="AD903" s="2234"/>
      <c r="AE903" s="2234"/>
      <c r="AF903" s="2234"/>
      <c r="AG903" s="2234"/>
      <c r="AH903" s="2234"/>
      <c r="AI903" s="2234"/>
      <c r="AJ903" s="2234"/>
      <c r="AK903" s="2234"/>
      <c r="AL903" s="2234"/>
      <c r="AM903" s="2234"/>
      <c r="AN903" s="2234"/>
      <c r="AO903" s="2234"/>
      <c r="AP903" s="2234"/>
      <c r="AQ903" s="2234"/>
      <c r="AR903" s="2234"/>
      <c r="AS903" s="2234"/>
      <c r="AT903" s="2234"/>
      <c r="AU903" s="2234"/>
      <c r="AV903" s="2234"/>
      <c r="AW903" s="2234"/>
      <c r="AX903" s="2234"/>
      <c r="AY903" s="2234"/>
      <c r="AZ903" s="2234"/>
      <c r="BA903" s="2234"/>
      <c r="BB903" s="2234"/>
      <c r="BC903" s="2234"/>
      <c r="BD903" s="2234"/>
      <c r="BE903" s="2234"/>
      <c r="BF903" s="2234"/>
    </row>
    <row r="904" spans="1:58" ht="54.75" customHeight="1">
      <c r="A904" s="2234"/>
      <c r="B904" s="2234"/>
      <c r="C904" s="2234"/>
      <c r="D904" s="2234"/>
      <c r="E904" s="2234"/>
      <c r="F904" s="2234"/>
      <c r="G904" s="2234"/>
      <c r="H904" s="2234"/>
      <c r="I904" s="2234"/>
      <c r="J904" s="2234"/>
      <c r="K904" s="2234"/>
      <c r="L904" s="2234"/>
      <c r="M904" s="2234"/>
      <c r="N904" s="2234"/>
      <c r="O904" s="2234"/>
      <c r="P904" s="2062"/>
      <c r="Q904" s="2234"/>
      <c r="R904" s="2234"/>
      <c r="S904" s="2234"/>
      <c r="T904" s="2234"/>
      <c r="U904" s="2234"/>
      <c r="V904" s="2234"/>
      <c r="W904" s="2234"/>
      <c r="X904" s="2234"/>
      <c r="Y904" s="2234"/>
      <c r="Z904" s="2234"/>
      <c r="AA904" s="2234"/>
      <c r="AB904" s="2234"/>
      <c r="AC904" s="2234"/>
      <c r="AD904" s="2234"/>
      <c r="AE904" s="2234"/>
      <c r="AF904" s="2234"/>
      <c r="AG904" s="2234"/>
      <c r="AH904" s="2234"/>
      <c r="AI904" s="2234"/>
      <c r="AJ904" s="2234"/>
      <c r="AK904" s="2234"/>
      <c r="AL904" s="2234"/>
      <c r="AM904" s="2234"/>
      <c r="AN904" s="2234"/>
      <c r="AO904" s="2234"/>
      <c r="AP904" s="2234"/>
      <c r="AQ904" s="2234"/>
      <c r="AR904" s="2234"/>
      <c r="AS904" s="2234"/>
      <c r="AT904" s="2234"/>
      <c r="AU904" s="2234"/>
      <c r="AV904" s="2234"/>
      <c r="AW904" s="2234"/>
      <c r="AX904" s="2234"/>
      <c r="AY904" s="2234"/>
      <c r="AZ904" s="2234"/>
      <c r="BA904" s="2234"/>
      <c r="BB904" s="2234"/>
      <c r="BC904" s="2234"/>
      <c r="BD904" s="2234"/>
      <c r="BE904" s="2234"/>
      <c r="BF904" s="2234"/>
    </row>
    <row r="905" spans="1:58" ht="54.75" customHeight="1">
      <c r="A905" s="2234"/>
      <c r="B905" s="2234"/>
      <c r="C905" s="2234"/>
      <c r="D905" s="2234"/>
      <c r="E905" s="2234"/>
      <c r="F905" s="2234"/>
      <c r="G905" s="2234"/>
      <c r="H905" s="2234"/>
      <c r="I905" s="2234"/>
      <c r="J905" s="2234"/>
      <c r="K905" s="2234"/>
      <c r="L905" s="2234"/>
      <c r="M905" s="2234"/>
      <c r="N905" s="2234"/>
      <c r="O905" s="2234"/>
      <c r="P905" s="2062"/>
      <c r="Q905" s="2234"/>
      <c r="R905" s="2234"/>
      <c r="S905" s="2234"/>
      <c r="T905" s="2234"/>
      <c r="U905" s="2234"/>
      <c r="V905" s="2234"/>
      <c r="W905" s="2234"/>
      <c r="X905" s="2234"/>
      <c r="Y905" s="2234"/>
      <c r="Z905" s="2234"/>
      <c r="AA905" s="2234"/>
      <c r="AB905" s="2234"/>
      <c r="AC905" s="2234"/>
      <c r="AD905" s="2234"/>
      <c r="AE905" s="2234"/>
      <c r="AF905" s="2234"/>
      <c r="AG905" s="2234"/>
      <c r="AH905" s="2234"/>
      <c r="AI905" s="2234"/>
      <c r="AJ905" s="2234"/>
      <c r="AK905" s="2234"/>
      <c r="AL905" s="2234"/>
      <c r="AM905" s="2234"/>
      <c r="AN905" s="2234"/>
      <c r="AO905" s="2234"/>
      <c r="AP905" s="2234"/>
      <c r="AQ905" s="2234"/>
      <c r="AR905" s="2234"/>
      <c r="AS905" s="2234"/>
      <c r="AT905" s="2234"/>
      <c r="AU905" s="2234"/>
      <c r="AV905" s="2234"/>
      <c r="AW905" s="2234"/>
      <c r="AX905" s="2234"/>
      <c r="AY905" s="2234"/>
      <c r="AZ905" s="2234"/>
      <c r="BA905" s="2234"/>
      <c r="BB905" s="2234"/>
      <c r="BC905" s="2234"/>
      <c r="BD905" s="2234"/>
      <c r="BE905" s="2234"/>
      <c r="BF905" s="2234"/>
    </row>
    <row r="906" spans="1:58" ht="54.75" customHeight="1">
      <c r="A906" s="2234"/>
      <c r="B906" s="2234"/>
      <c r="C906" s="2234"/>
      <c r="D906" s="2234"/>
      <c r="E906" s="2234"/>
      <c r="F906" s="2234"/>
      <c r="G906" s="2234"/>
      <c r="H906" s="2234"/>
      <c r="I906" s="2234"/>
      <c r="J906" s="2234"/>
      <c r="K906" s="2234"/>
      <c r="L906" s="2234"/>
      <c r="M906" s="2234"/>
      <c r="N906" s="2234"/>
      <c r="O906" s="2234"/>
      <c r="P906" s="2062"/>
      <c r="Q906" s="2234"/>
      <c r="R906" s="2234"/>
      <c r="S906" s="2234"/>
      <c r="T906" s="2234"/>
      <c r="U906" s="2234"/>
      <c r="V906" s="2234"/>
      <c r="W906" s="2234"/>
      <c r="X906" s="2234"/>
      <c r="Y906" s="2234"/>
      <c r="Z906" s="2234"/>
      <c r="AA906" s="2234"/>
      <c r="AB906" s="2234"/>
      <c r="AC906" s="2234"/>
      <c r="AD906" s="2234"/>
      <c r="AE906" s="2234"/>
      <c r="AF906" s="2234"/>
      <c r="AG906" s="2234"/>
      <c r="AH906" s="2234"/>
      <c r="AI906" s="2234"/>
      <c r="AJ906" s="2234"/>
      <c r="AK906" s="2234"/>
      <c r="AL906" s="2234"/>
      <c r="AM906" s="2234"/>
      <c r="AN906" s="2234"/>
      <c r="AO906" s="2234"/>
      <c r="AP906" s="2234"/>
      <c r="AQ906" s="2234"/>
      <c r="AR906" s="2234"/>
      <c r="AS906" s="2234"/>
      <c r="AT906" s="2234"/>
      <c r="AU906" s="2234"/>
      <c r="AV906" s="2234"/>
      <c r="AW906" s="2234"/>
      <c r="AX906" s="2234"/>
      <c r="AY906" s="2234"/>
      <c r="AZ906" s="2234"/>
      <c r="BA906" s="2234"/>
      <c r="BB906" s="2234"/>
      <c r="BC906" s="2234"/>
      <c r="BD906" s="2234"/>
      <c r="BE906" s="2234"/>
      <c r="BF906" s="2234"/>
    </row>
    <row r="907" spans="1:58" ht="54.75" customHeight="1">
      <c r="A907" s="2234"/>
      <c r="B907" s="2234"/>
      <c r="C907" s="2234"/>
      <c r="D907" s="2234"/>
      <c r="E907" s="2234"/>
      <c r="F907" s="2234"/>
      <c r="G907" s="2234"/>
      <c r="H907" s="2234"/>
      <c r="I907" s="2234"/>
      <c r="J907" s="2234"/>
      <c r="K907" s="2234"/>
      <c r="L907" s="2234"/>
      <c r="M907" s="2234"/>
      <c r="N907" s="2234"/>
      <c r="O907" s="2234"/>
      <c r="P907" s="2062"/>
      <c r="Q907" s="2234"/>
      <c r="R907" s="2234"/>
      <c r="S907" s="2234"/>
      <c r="T907" s="2234"/>
      <c r="U907" s="2234"/>
      <c r="V907" s="2234"/>
      <c r="W907" s="2234"/>
      <c r="X907" s="2234"/>
      <c r="Y907" s="2234"/>
      <c r="Z907" s="2234"/>
      <c r="AA907" s="2234"/>
      <c r="AB907" s="2234"/>
      <c r="AC907" s="2234"/>
      <c r="AD907" s="2234"/>
      <c r="AE907" s="2234"/>
      <c r="AF907" s="2234"/>
      <c r="AG907" s="2234"/>
      <c r="AH907" s="2234"/>
      <c r="AI907" s="2234"/>
      <c r="AJ907" s="2234"/>
      <c r="AK907" s="2234"/>
      <c r="AL907" s="2234"/>
      <c r="AM907" s="2234"/>
      <c r="AN907" s="2234"/>
      <c r="AO907" s="2234"/>
      <c r="AP907" s="2234"/>
      <c r="AQ907" s="2234"/>
      <c r="AR907" s="2234"/>
      <c r="AS907" s="2234"/>
      <c r="AT907" s="2234"/>
      <c r="AU907" s="2234"/>
      <c r="AV907" s="2234"/>
      <c r="AW907" s="2234"/>
      <c r="AX907" s="2234"/>
      <c r="AY907" s="2234"/>
      <c r="AZ907" s="2234"/>
      <c r="BA907" s="2234"/>
      <c r="BB907" s="2234"/>
      <c r="BC907" s="2234"/>
      <c r="BD907" s="2234"/>
      <c r="BE907" s="2234"/>
      <c r="BF907" s="2234"/>
    </row>
    <row r="908" spans="1:58" ht="54.75" customHeight="1">
      <c r="A908" s="2234"/>
      <c r="B908" s="2234"/>
      <c r="C908" s="2234"/>
      <c r="D908" s="2234"/>
      <c r="E908" s="2234"/>
      <c r="F908" s="2234"/>
      <c r="G908" s="2234"/>
      <c r="H908" s="2234"/>
      <c r="I908" s="2234"/>
      <c r="J908" s="2234"/>
      <c r="K908" s="2234"/>
      <c r="L908" s="2234"/>
      <c r="M908" s="2234"/>
      <c r="N908" s="2234"/>
      <c r="O908" s="2234"/>
      <c r="P908" s="2062"/>
      <c r="Q908" s="2234"/>
      <c r="R908" s="2234"/>
      <c r="S908" s="2234"/>
      <c r="T908" s="2234"/>
      <c r="U908" s="2234"/>
      <c r="V908" s="2234"/>
      <c r="W908" s="2234"/>
      <c r="X908" s="2234"/>
      <c r="Y908" s="2234"/>
      <c r="Z908" s="2234"/>
      <c r="AA908" s="2234"/>
      <c r="AB908" s="2234"/>
      <c r="AC908" s="2234"/>
      <c r="AD908" s="2234"/>
      <c r="AE908" s="2234"/>
      <c r="AF908" s="2234"/>
      <c r="AG908" s="2234"/>
      <c r="AH908" s="2234"/>
      <c r="AI908" s="2234"/>
      <c r="AJ908" s="2234"/>
      <c r="AK908" s="2234"/>
      <c r="AL908" s="2234"/>
      <c r="AM908" s="2234"/>
      <c r="AN908" s="2234"/>
      <c r="AO908" s="2234"/>
      <c r="AP908" s="2234"/>
      <c r="AQ908" s="2234"/>
      <c r="AR908" s="2234"/>
      <c r="AS908" s="2234"/>
      <c r="AT908" s="2234"/>
      <c r="AU908" s="2234"/>
      <c r="AV908" s="2234"/>
      <c r="AW908" s="2234"/>
      <c r="AX908" s="2234"/>
      <c r="AY908" s="2234"/>
      <c r="AZ908" s="2234"/>
      <c r="BA908" s="2234"/>
      <c r="BB908" s="2234"/>
      <c r="BC908" s="2234"/>
      <c r="BD908" s="2234"/>
      <c r="BE908" s="2234"/>
      <c r="BF908" s="2234"/>
    </row>
    <row r="909" spans="1:58" ht="54.75" customHeight="1">
      <c r="A909" s="2234"/>
      <c r="B909" s="2234"/>
      <c r="C909" s="2234"/>
      <c r="D909" s="2234"/>
      <c r="E909" s="2234"/>
      <c r="F909" s="2234"/>
      <c r="G909" s="2234"/>
      <c r="H909" s="2234"/>
      <c r="I909" s="2234"/>
      <c r="J909" s="2234"/>
      <c r="K909" s="2234"/>
      <c r="L909" s="2234"/>
      <c r="M909" s="2234"/>
      <c r="N909" s="2234"/>
      <c r="O909" s="2234"/>
      <c r="P909" s="2062"/>
      <c r="Q909" s="2234"/>
      <c r="R909" s="2234"/>
      <c r="S909" s="2234"/>
      <c r="T909" s="2234"/>
      <c r="U909" s="2234"/>
      <c r="V909" s="2234"/>
      <c r="W909" s="2234"/>
      <c r="X909" s="2234"/>
      <c r="Y909" s="2234"/>
      <c r="Z909" s="2234"/>
      <c r="AA909" s="2234"/>
      <c r="AB909" s="2234"/>
      <c r="AC909" s="2234"/>
      <c r="AD909" s="2234"/>
      <c r="AE909" s="2234"/>
      <c r="AF909" s="2234"/>
      <c r="AG909" s="2234"/>
      <c r="AH909" s="2234"/>
      <c r="AI909" s="2234"/>
      <c r="AJ909" s="2234"/>
      <c r="AK909" s="2234"/>
      <c r="AL909" s="2234"/>
      <c r="AM909" s="2234"/>
      <c r="AN909" s="2234"/>
      <c r="AO909" s="2234"/>
      <c r="AP909" s="2234"/>
      <c r="AQ909" s="2234"/>
      <c r="AR909" s="2234"/>
      <c r="AS909" s="2234"/>
      <c r="AT909" s="2234"/>
      <c r="AU909" s="2234"/>
      <c r="AV909" s="2234"/>
      <c r="AW909" s="2234"/>
      <c r="AX909" s="2234"/>
      <c r="AY909" s="2234"/>
      <c r="AZ909" s="2234"/>
      <c r="BA909" s="2234"/>
      <c r="BB909" s="2234"/>
      <c r="BC909" s="2234"/>
      <c r="BD909" s="2234"/>
      <c r="BE909" s="2234"/>
      <c r="BF909" s="2234"/>
    </row>
    <row r="910" spans="1:58" ht="54.75" customHeight="1">
      <c r="A910" s="2234"/>
      <c r="B910" s="2234"/>
      <c r="C910" s="2234"/>
      <c r="D910" s="2234"/>
      <c r="E910" s="2234"/>
      <c r="F910" s="2234"/>
      <c r="G910" s="2234"/>
      <c r="H910" s="2234"/>
      <c r="I910" s="2234"/>
      <c r="J910" s="2234"/>
      <c r="K910" s="2234"/>
      <c r="L910" s="2234"/>
      <c r="M910" s="2234"/>
      <c r="N910" s="2234"/>
      <c r="O910" s="2234"/>
      <c r="P910" s="2062"/>
      <c r="Q910" s="2234"/>
      <c r="R910" s="2234"/>
      <c r="S910" s="2234"/>
      <c r="T910" s="2234"/>
      <c r="U910" s="2234"/>
      <c r="V910" s="2234"/>
      <c r="W910" s="2234"/>
      <c r="X910" s="2234"/>
      <c r="Y910" s="2234"/>
      <c r="Z910" s="2234"/>
      <c r="AA910" s="2234"/>
      <c r="AB910" s="2234"/>
      <c r="AC910" s="2234"/>
      <c r="AD910" s="2234"/>
      <c r="AE910" s="2234"/>
      <c r="AF910" s="2234"/>
      <c r="AG910" s="2234"/>
      <c r="AH910" s="2234"/>
      <c r="AI910" s="2234"/>
      <c r="AJ910" s="2234"/>
      <c r="AK910" s="2234"/>
      <c r="AL910" s="2234"/>
      <c r="AM910" s="2234"/>
      <c r="AN910" s="2234"/>
      <c r="AO910" s="2234"/>
      <c r="AP910" s="2234"/>
      <c r="AQ910" s="2234"/>
      <c r="AR910" s="2234"/>
      <c r="AS910" s="2234"/>
      <c r="AT910" s="2234"/>
      <c r="AU910" s="2234"/>
      <c r="AV910" s="2234"/>
      <c r="AW910" s="2234"/>
      <c r="AX910" s="2234"/>
      <c r="AY910" s="2234"/>
      <c r="AZ910" s="2234"/>
      <c r="BA910" s="2234"/>
      <c r="BB910" s="2234"/>
      <c r="BC910" s="2234"/>
      <c r="BD910" s="2234"/>
      <c r="BE910" s="2234"/>
      <c r="BF910" s="2234"/>
    </row>
    <row r="911" spans="1:58" ht="54.75" customHeight="1">
      <c r="A911" s="2234"/>
      <c r="B911" s="2234"/>
      <c r="C911" s="2234"/>
      <c r="D911" s="2234"/>
      <c r="E911" s="2234"/>
      <c r="F911" s="2234"/>
      <c r="G911" s="2234"/>
      <c r="H911" s="2234"/>
      <c r="I911" s="2234"/>
      <c r="J911" s="2234"/>
      <c r="K911" s="2234"/>
      <c r="L911" s="2234"/>
      <c r="M911" s="2234"/>
      <c r="N911" s="2234"/>
      <c r="O911" s="2234"/>
      <c r="P911" s="2062"/>
      <c r="Q911" s="2234"/>
      <c r="R911" s="2234"/>
      <c r="S911" s="2234"/>
      <c r="T911" s="2234"/>
      <c r="U911" s="2234"/>
      <c r="V911" s="2234"/>
      <c r="W911" s="2234"/>
      <c r="X911" s="2234"/>
      <c r="Y911" s="2234"/>
      <c r="Z911" s="2234"/>
      <c r="AA911" s="2234"/>
      <c r="AB911" s="2234"/>
      <c r="AC911" s="2234"/>
      <c r="AD911" s="2234"/>
      <c r="AE911" s="2234"/>
      <c r="AF911" s="2234"/>
      <c r="AG911" s="2234"/>
      <c r="AH911" s="2234"/>
      <c r="AI911" s="2234"/>
      <c r="AJ911" s="2234"/>
      <c r="AK911" s="2234"/>
      <c r="AL911" s="2234"/>
      <c r="AM911" s="2234"/>
      <c r="AN911" s="2234"/>
      <c r="AO911" s="2234"/>
      <c r="AP911" s="2234"/>
      <c r="AQ911" s="2234"/>
      <c r="AR911" s="2234"/>
      <c r="AS911" s="2234"/>
      <c r="AT911" s="2234"/>
      <c r="AU911" s="2234"/>
      <c r="AV911" s="2234"/>
      <c r="AW911" s="2234"/>
      <c r="AX911" s="2234"/>
      <c r="AY911" s="2234"/>
      <c r="AZ911" s="2234"/>
      <c r="BA911" s="2234"/>
      <c r="BB911" s="2234"/>
      <c r="BC911" s="2234"/>
      <c r="BD911" s="2234"/>
      <c r="BE911" s="2234"/>
      <c r="BF911" s="2234"/>
    </row>
    <row r="912" spans="1:58" ht="54.75" customHeight="1">
      <c r="A912" s="2234"/>
      <c r="B912" s="2234"/>
      <c r="C912" s="2234"/>
      <c r="D912" s="2234"/>
      <c r="E912" s="2234"/>
      <c r="F912" s="2234"/>
      <c r="G912" s="2234"/>
      <c r="H912" s="2234"/>
      <c r="I912" s="2234"/>
      <c r="J912" s="2234"/>
      <c r="K912" s="2234"/>
      <c r="L912" s="2234"/>
      <c r="M912" s="2234"/>
      <c r="N912" s="2234"/>
      <c r="O912" s="2234"/>
      <c r="P912" s="2062"/>
      <c r="Q912" s="2234"/>
      <c r="R912" s="2234"/>
      <c r="S912" s="2234"/>
      <c r="T912" s="2234"/>
      <c r="U912" s="2234"/>
      <c r="V912" s="2234"/>
      <c r="W912" s="2234"/>
      <c r="X912" s="2234"/>
      <c r="Y912" s="2234"/>
      <c r="Z912" s="2234"/>
      <c r="AA912" s="2234"/>
      <c r="AB912" s="2234"/>
      <c r="AC912" s="2234"/>
      <c r="AD912" s="2234"/>
      <c r="AE912" s="2234"/>
      <c r="AF912" s="2234"/>
      <c r="AG912" s="2234"/>
      <c r="AH912" s="2234"/>
      <c r="AI912" s="2234"/>
      <c r="AJ912" s="2234"/>
      <c r="AK912" s="2234"/>
      <c r="AL912" s="2234"/>
      <c r="AM912" s="2234"/>
      <c r="AN912" s="2234"/>
      <c r="AO912" s="2234"/>
      <c r="AP912" s="2234"/>
      <c r="AQ912" s="2234"/>
      <c r="AR912" s="2234"/>
      <c r="AS912" s="2234"/>
      <c r="AT912" s="2234"/>
      <c r="AU912" s="2234"/>
      <c r="AV912" s="2234"/>
      <c r="AW912" s="2234"/>
      <c r="AX912" s="2234"/>
      <c r="AY912" s="2234"/>
      <c r="AZ912" s="2234"/>
      <c r="BA912" s="2234"/>
      <c r="BB912" s="2234"/>
      <c r="BC912" s="2234"/>
      <c r="BD912" s="2234"/>
      <c r="BE912" s="2234"/>
      <c r="BF912" s="2234"/>
    </row>
    <row r="913" spans="1:58" ht="54.75" customHeight="1">
      <c r="A913" s="2234"/>
      <c r="B913" s="2234"/>
      <c r="C913" s="2234"/>
      <c r="D913" s="2234"/>
      <c r="E913" s="2234"/>
      <c r="F913" s="2234"/>
      <c r="G913" s="2234"/>
      <c r="H913" s="2234"/>
      <c r="I913" s="2234"/>
      <c r="J913" s="2234"/>
      <c r="K913" s="2234"/>
      <c r="L913" s="2234"/>
      <c r="M913" s="2234"/>
      <c r="N913" s="2234"/>
      <c r="O913" s="2234"/>
      <c r="P913" s="2062"/>
      <c r="Q913" s="2234"/>
      <c r="R913" s="2234"/>
      <c r="S913" s="2234"/>
      <c r="T913" s="2234"/>
      <c r="U913" s="2234"/>
      <c r="V913" s="2234"/>
      <c r="W913" s="2234"/>
      <c r="X913" s="2234"/>
      <c r="Y913" s="2234"/>
      <c r="Z913" s="2234"/>
      <c r="AA913" s="2234"/>
      <c r="AB913" s="2234"/>
      <c r="AC913" s="2234"/>
      <c r="AD913" s="2234"/>
      <c r="AE913" s="2234"/>
      <c r="AF913" s="2234"/>
      <c r="AG913" s="2234"/>
      <c r="AH913" s="2234"/>
      <c r="AI913" s="2234"/>
      <c r="AJ913" s="2234"/>
      <c r="AK913" s="2234"/>
      <c r="AL913" s="2234"/>
      <c r="AM913" s="2234"/>
      <c r="AN913" s="2234"/>
      <c r="AO913" s="2234"/>
      <c r="AP913" s="2234"/>
      <c r="AQ913" s="2234"/>
      <c r="AR913" s="2234"/>
      <c r="AS913" s="2234"/>
      <c r="AT913" s="2234"/>
      <c r="AU913" s="2234"/>
      <c r="AV913" s="2234"/>
      <c r="AW913" s="2234"/>
      <c r="AX913" s="2234"/>
      <c r="AY913" s="2234"/>
      <c r="AZ913" s="2234"/>
      <c r="BA913" s="2234"/>
      <c r="BB913" s="2234"/>
      <c r="BC913" s="2234"/>
      <c r="BD913" s="2234"/>
      <c r="BE913" s="2234"/>
      <c r="BF913" s="2234"/>
    </row>
    <row r="914" spans="1:58" ht="54.75" customHeight="1">
      <c r="A914" s="2234"/>
      <c r="B914" s="2234"/>
      <c r="C914" s="2234"/>
      <c r="D914" s="2234"/>
      <c r="E914" s="2234"/>
      <c r="F914" s="2234"/>
      <c r="G914" s="2234"/>
      <c r="H914" s="2234"/>
      <c r="I914" s="2234"/>
      <c r="J914" s="2234"/>
      <c r="K914" s="2234"/>
      <c r="L914" s="2234"/>
      <c r="M914" s="2234"/>
      <c r="N914" s="2234"/>
      <c r="O914" s="2234"/>
      <c r="P914" s="2062"/>
      <c r="Q914" s="2234"/>
      <c r="R914" s="2234"/>
      <c r="S914" s="2234"/>
      <c r="T914" s="2234"/>
      <c r="U914" s="2234"/>
      <c r="V914" s="2234"/>
      <c r="W914" s="2234"/>
      <c r="X914" s="2234"/>
      <c r="Y914" s="2234"/>
      <c r="Z914" s="2234"/>
      <c r="AA914" s="2234"/>
      <c r="AB914" s="2234"/>
      <c r="AC914" s="2234"/>
      <c r="AD914" s="2234"/>
      <c r="AE914" s="2234"/>
      <c r="AF914" s="2234"/>
      <c r="AG914" s="2234"/>
      <c r="AH914" s="2234"/>
      <c r="AI914" s="2234"/>
      <c r="AJ914" s="2234"/>
      <c r="AK914" s="2234"/>
      <c r="AL914" s="2234"/>
      <c r="AM914" s="2234"/>
      <c r="AN914" s="2234"/>
      <c r="AO914" s="2234"/>
      <c r="AP914" s="2234"/>
      <c r="AQ914" s="2234"/>
      <c r="AR914" s="2234"/>
      <c r="AS914" s="2234"/>
      <c r="AT914" s="2234"/>
      <c r="AU914" s="2234"/>
      <c r="AV914" s="2234"/>
      <c r="AW914" s="2234"/>
      <c r="AX914" s="2234"/>
      <c r="AY914" s="2234"/>
      <c r="AZ914" s="2234"/>
      <c r="BA914" s="2234"/>
      <c r="BB914" s="2234"/>
      <c r="BC914" s="2234"/>
      <c r="BD914" s="2234"/>
      <c r="BE914" s="2234"/>
      <c r="BF914" s="2234"/>
    </row>
    <row r="915" spans="1:58" ht="54.75" customHeight="1">
      <c r="A915" s="2234"/>
      <c r="B915" s="2234"/>
      <c r="C915" s="2234"/>
      <c r="D915" s="2234"/>
      <c r="E915" s="2234"/>
      <c r="F915" s="2234"/>
      <c r="G915" s="2234"/>
      <c r="H915" s="2234"/>
      <c r="I915" s="2234"/>
      <c r="J915" s="2234"/>
      <c r="K915" s="2234"/>
      <c r="L915" s="2234"/>
      <c r="M915" s="2234"/>
      <c r="N915" s="2234"/>
      <c r="O915" s="2234"/>
      <c r="P915" s="2062"/>
      <c r="Q915" s="2234"/>
      <c r="R915" s="2234"/>
      <c r="S915" s="2234"/>
      <c r="T915" s="2234"/>
      <c r="U915" s="2234"/>
      <c r="V915" s="2234"/>
      <c r="W915" s="2234"/>
      <c r="X915" s="2234"/>
      <c r="Y915" s="2234"/>
      <c r="Z915" s="2234"/>
      <c r="AA915" s="2234"/>
      <c r="AB915" s="2234"/>
      <c r="AC915" s="2234"/>
      <c r="AD915" s="2234"/>
      <c r="AE915" s="2234"/>
      <c r="AF915" s="2234"/>
      <c r="AG915" s="2234"/>
      <c r="AH915" s="2234"/>
      <c r="AI915" s="2234"/>
      <c r="AJ915" s="2234"/>
      <c r="AK915" s="2234"/>
      <c r="AL915" s="2234"/>
      <c r="AM915" s="2234"/>
      <c r="AN915" s="2234"/>
      <c r="AO915" s="2234"/>
      <c r="AP915" s="2234"/>
      <c r="AQ915" s="2234"/>
      <c r="AR915" s="2234"/>
      <c r="AS915" s="2234"/>
      <c r="AT915" s="2234"/>
      <c r="AU915" s="2234"/>
      <c r="AV915" s="2234"/>
      <c r="AW915" s="2234"/>
      <c r="AX915" s="2234"/>
      <c r="AY915" s="2234"/>
      <c r="AZ915" s="2234"/>
      <c r="BA915" s="2234"/>
      <c r="BB915" s="2234"/>
      <c r="BC915" s="2234"/>
      <c r="BD915" s="2234"/>
      <c r="BE915" s="2234"/>
      <c r="BF915" s="2234"/>
    </row>
    <row r="916" spans="1:58" ht="54.75" customHeight="1">
      <c r="A916" s="2234"/>
      <c r="B916" s="2234"/>
      <c r="C916" s="2234"/>
      <c r="D916" s="2234"/>
      <c r="E916" s="2234"/>
      <c r="F916" s="2234"/>
      <c r="G916" s="2234"/>
      <c r="H916" s="2234"/>
      <c r="I916" s="2234"/>
      <c r="J916" s="2234"/>
      <c r="K916" s="2234"/>
      <c r="L916" s="2234"/>
      <c r="M916" s="2234"/>
      <c r="N916" s="2234"/>
      <c r="O916" s="2234"/>
      <c r="P916" s="2062"/>
      <c r="Q916" s="2234"/>
      <c r="R916" s="2234"/>
      <c r="S916" s="2234"/>
      <c r="T916" s="2234"/>
      <c r="U916" s="2234"/>
      <c r="V916" s="2234"/>
      <c r="W916" s="2234"/>
      <c r="X916" s="2234"/>
      <c r="Y916" s="2234"/>
      <c r="Z916" s="2234"/>
      <c r="AA916" s="2234"/>
      <c r="AB916" s="2234"/>
      <c r="AC916" s="2234"/>
      <c r="AD916" s="2234"/>
      <c r="AE916" s="2234"/>
      <c r="AF916" s="2234"/>
      <c r="AG916" s="2234"/>
      <c r="AH916" s="2234"/>
      <c r="AI916" s="2234"/>
      <c r="AJ916" s="2234"/>
      <c r="AK916" s="2234"/>
      <c r="AL916" s="2234"/>
      <c r="AM916" s="2234"/>
      <c r="AN916" s="2234"/>
      <c r="AO916" s="2234"/>
      <c r="AP916" s="2234"/>
      <c r="AQ916" s="2234"/>
      <c r="AR916" s="2234"/>
      <c r="AS916" s="2234"/>
      <c r="AT916" s="2234"/>
      <c r="AU916" s="2234"/>
      <c r="AV916" s="2234"/>
      <c r="AW916" s="2234"/>
      <c r="AX916" s="2234"/>
      <c r="AY916" s="2234"/>
      <c r="AZ916" s="2234"/>
      <c r="BA916" s="2234"/>
      <c r="BB916" s="2234"/>
      <c r="BC916" s="2234"/>
      <c r="BD916" s="2234"/>
      <c r="BE916" s="2234"/>
      <c r="BF916" s="2234"/>
    </row>
    <row r="917" spans="1:58" ht="54.75" customHeight="1">
      <c r="A917" s="2234"/>
      <c r="B917" s="2234"/>
      <c r="C917" s="2234"/>
      <c r="D917" s="2234"/>
      <c r="E917" s="2234"/>
      <c r="F917" s="2234"/>
      <c r="G917" s="2234"/>
      <c r="H917" s="2234"/>
      <c r="I917" s="2234"/>
      <c r="J917" s="2234"/>
      <c r="K917" s="2234"/>
      <c r="L917" s="2234"/>
      <c r="M917" s="2234"/>
      <c r="N917" s="2234"/>
      <c r="O917" s="2234"/>
      <c r="P917" s="2062"/>
      <c r="Q917" s="2234"/>
      <c r="R917" s="2234"/>
      <c r="S917" s="2234"/>
      <c r="T917" s="2234"/>
      <c r="U917" s="2234"/>
      <c r="V917" s="2234"/>
      <c r="W917" s="2234"/>
      <c r="X917" s="2234"/>
      <c r="Y917" s="2234"/>
      <c r="Z917" s="2234"/>
      <c r="AA917" s="2234"/>
      <c r="AB917" s="2234"/>
      <c r="AC917" s="2234"/>
      <c r="AD917" s="2234"/>
      <c r="AE917" s="2234"/>
      <c r="AF917" s="2234"/>
      <c r="AG917" s="2234"/>
      <c r="AH917" s="2234"/>
      <c r="AI917" s="2234"/>
      <c r="AJ917" s="2234"/>
      <c r="AK917" s="2234"/>
      <c r="AL917" s="2234"/>
      <c r="AM917" s="2234"/>
      <c r="AN917" s="2234"/>
      <c r="AO917" s="2234"/>
      <c r="AP917" s="2234"/>
      <c r="AQ917" s="2234"/>
      <c r="AR917" s="2234"/>
      <c r="AS917" s="2234"/>
      <c r="AT917" s="2234"/>
      <c r="AU917" s="2234"/>
      <c r="AV917" s="2234"/>
      <c r="AW917" s="2234"/>
      <c r="AX917" s="2234"/>
      <c r="AY917" s="2234"/>
      <c r="AZ917" s="2234"/>
      <c r="BA917" s="2234"/>
      <c r="BB917" s="2234"/>
      <c r="BC917" s="2234"/>
      <c r="BD917" s="2234"/>
      <c r="BE917" s="2234"/>
      <c r="BF917" s="2234"/>
    </row>
    <row r="918" spans="1:58" ht="54.75" customHeight="1">
      <c r="A918" s="2234"/>
      <c r="B918" s="2234"/>
      <c r="C918" s="2234"/>
      <c r="D918" s="2234"/>
      <c r="E918" s="2234"/>
      <c r="F918" s="2234"/>
      <c r="G918" s="2234"/>
      <c r="H918" s="2234"/>
      <c r="I918" s="2234"/>
      <c r="J918" s="2234"/>
      <c r="K918" s="2234"/>
      <c r="L918" s="2234"/>
      <c r="M918" s="2234"/>
      <c r="N918" s="2234"/>
      <c r="O918" s="2234"/>
      <c r="P918" s="2062"/>
      <c r="Q918" s="2234"/>
      <c r="R918" s="2234"/>
      <c r="S918" s="2234"/>
      <c r="T918" s="2234"/>
      <c r="U918" s="2234"/>
      <c r="V918" s="2234"/>
      <c r="W918" s="2234"/>
      <c r="X918" s="2234"/>
      <c r="Y918" s="2234"/>
      <c r="Z918" s="2234"/>
      <c r="AA918" s="2234"/>
      <c r="AB918" s="2234"/>
      <c r="AC918" s="2234"/>
      <c r="AD918" s="2234"/>
      <c r="AE918" s="2234"/>
      <c r="AF918" s="2234"/>
      <c r="AG918" s="2234"/>
      <c r="AH918" s="2234"/>
      <c r="AI918" s="2234"/>
      <c r="AJ918" s="2234"/>
      <c r="AK918" s="2234"/>
      <c r="AL918" s="2234"/>
      <c r="AM918" s="2234"/>
      <c r="AN918" s="2234"/>
      <c r="AO918" s="2234"/>
      <c r="AP918" s="2234"/>
      <c r="AQ918" s="2234"/>
      <c r="AR918" s="2234"/>
      <c r="AS918" s="2234"/>
      <c r="AT918" s="2234"/>
      <c r="AU918" s="2234"/>
      <c r="AV918" s="2234"/>
      <c r="AW918" s="2234"/>
      <c r="AX918" s="2234"/>
      <c r="AY918" s="2234"/>
      <c r="AZ918" s="2234"/>
      <c r="BA918" s="2234"/>
      <c r="BB918" s="2234"/>
      <c r="BC918" s="2234"/>
      <c r="BD918" s="2234"/>
      <c r="BE918" s="2234"/>
      <c r="BF918" s="2234"/>
    </row>
    <row r="919" spans="1:58" ht="54.75" customHeight="1">
      <c r="A919" s="2234"/>
      <c r="B919" s="2234"/>
      <c r="C919" s="2234"/>
      <c r="D919" s="2234"/>
      <c r="E919" s="2234"/>
      <c r="F919" s="2234"/>
      <c r="G919" s="2234"/>
      <c r="H919" s="2234"/>
      <c r="I919" s="2234"/>
      <c r="J919" s="2234"/>
      <c r="K919" s="2234"/>
      <c r="L919" s="2234"/>
      <c r="M919" s="2234"/>
      <c r="N919" s="2234"/>
      <c r="O919" s="2234"/>
      <c r="P919" s="2062"/>
      <c r="Q919" s="2234"/>
      <c r="R919" s="2234"/>
      <c r="S919" s="2234"/>
      <c r="T919" s="2234"/>
      <c r="U919" s="2234"/>
      <c r="V919" s="2234"/>
      <c r="W919" s="2234"/>
      <c r="X919" s="2234"/>
      <c r="Y919" s="2234"/>
      <c r="Z919" s="2234"/>
      <c r="AA919" s="2234"/>
      <c r="AB919" s="2234"/>
      <c r="AC919" s="2234"/>
      <c r="AD919" s="2234"/>
      <c r="AE919" s="2234"/>
      <c r="AF919" s="2234"/>
      <c r="AG919" s="2234"/>
      <c r="AH919" s="2234"/>
      <c r="AI919" s="2234"/>
      <c r="AJ919" s="2234"/>
      <c r="AK919" s="2234"/>
      <c r="AL919" s="2234"/>
      <c r="AM919" s="2234"/>
      <c r="AN919" s="2234"/>
      <c r="AO919" s="2234"/>
      <c r="AP919" s="2234"/>
      <c r="AQ919" s="2234"/>
      <c r="AR919" s="2234"/>
      <c r="AS919" s="2234"/>
      <c r="AT919" s="2234"/>
      <c r="AU919" s="2234"/>
      <c r="AV919" s="2234"/>
      <c r="AW919" s="2234"/>
      <c r="AX919" s="2234"/>
      <c r="AY919" s="2234"/>
      <c r="AZ919" s="2234"/>
      <c r="BA919" s="2234"/>
      <c r="BB919" s="2234"/>
      <c r="BC919" s="2234"/>
      <c r="BD919" s="2234"/>
      <c r="BE919" s="2234"/>
      <c r="BF919" s="2234"/>
    </row>
    <row r="920" spans="1:58" ht="54.75" customHeight="1">
      <c r="A920" s="2234"/>
      <c r="B920" s="2234"/>
      <c r="C920" s="2234"/>
      <c r="D920" s="2234"/>
      <c r="E920" s="2234"/>
      <c r="F920" s="2234"/>
      <c r="G920" s="2234"/>
      <c r="H920" s="2234"/>
      <c r="I920" s="2234"/>
      <c r="J920" s="2234"/>
      <c r="K920" s="2234"/>
      <c r="L920" s="2234"/>
      <c r="M920" s="2234"/>
      <c r="N920" s="2234"/>
      <c r="O920" s="2234"/>
      <c r="P920" s="2062"/>
      <c r="Q920" s="2234"/>
      <c r="R920" s="2234"/>
      <c r="S920" s="2234"/>
      <c r="T920" s="2234"/>
      <c r="U920" s="2234"/>
      <c r="V920" s="2234"/>
      <c r="W920" s="2234"/>
      <c r="X920" s="2234"/>
      <c r="Y920" s="2234"/>
      <c r="Z920" s="2234"/>
      <c r="AA920" s="2234"/>
      <c r="AB920" s="2234"/>
      <c r="AC920" s="2234"/>
      <c r="AD920" s="2234"/>
      <c r="AE920" s="2234"/>
      <c r="AF920" s="2234"/>
      <c r="AG920" s="2234"/>
      <c r="AH920" s="2234"/>
      <c r="AI920" s="2234"/>
      <c r="AJ920" s="2234"/>
      <c r="AK920" s="2234"/>
      <c r="AL920" s="2234"/>
      <c r="AM920" s="2234"/>
      <c r="AN920" s="2234"/>
      <c r="AO920" s="2234"/>
      <c r="AP920" s="2234"/>
      <c r="AQ920" s="2234"/>
      <c r="AR920" s="2234"/>
      <c r="AS920" s="2234"/>
      <c r="AT920" s="2234"/>
      <c r="AU920" s="2234"/>
      <c r="AV920" s="2234"/>
      <c r="AW920" s="2234"/>
      <c r="AX920" s="2234"/>
      <c r="AY920" s="2234"/>
      <c r="AZ920" s="2234"/>
      <c r="BA920" s="2234"/>
      <c r="BB920" s="2234"/>
      <c r="BC920" s="2234"/>
      <c r="BD920" s="2234"/>
      <c r="BE920" s="2234"/>
      <c r="BF920" s="2234"/>
    </row>
    <row r="921" spans="1:58" ht="54.75" customHeight="1">
      <c r="A921" s="2234"/>
      <c r="B921" s="2234"/>
      <c r="C921" s="2234"/>
      <c r="D921" s="2234"/>
      <c r="E921" s="2234"/>
      <c r="F921" s="2234"/>
      <c r="G921" s="2234"/>
      <c r="H921" s="2234"/>
      <c r="I921" s="2234"/>
      <c r="J921" s="2234"/>
      <c r="K921" s="2234"/>
      <c r="L921" s="2234"/>
      <c r="M921" s="2234"/>
      <c r="N921" s="2234"/>
      <c r="O921" s="2234"/>
      <c r="P921" s="2062"/>
      <c r="Q921" s="2234"/>
      <c r="R921" s="2234"/>
      <c r="S921" s="2234"/>
      <c r="T921" s="2234"/>
      <c r="U921" s="2234"/>
      <c r="V921" s="2234"/>
      <c r="W921" s="2234"/>
      <c r="X921" s="2234"/>
      <c r="Y921" s="2234"/>
      <c r="Z921" s="2234"/>
      <c r="AA921" s="2234"/>
      <c r="AB921" s="2234"/>
      <c r="AC921" s="2234"/>
      <c r="AD921" s="2234"/>
      <c r="AE921" s="2234"/>
      <c r="AF921" s="2234"/>
      <c r="AG921" s="2234"/>
      <c r="AH921" s="2234"/>
      <c r="AI921" s="2234"/>
      <c r="AJ921" s="2234"/>
      <c r="AK921" s="2234"/>
      <c r="AL921" s="2234"/>
      <c r="AM921" s="2234"/>
      <c r="AN921" s="2234"/>
      <c r="AO921" s="2234"/>
      <c r="AP921" s="2234"/>
      <c r="AQ921" s="2234"/>
      <c r="AR921" s="2234"/>
      <c r="AS921" s="2234"/>
      <c r="AT921" s="2234"/>
      <c r="AU921" s="2234"/>
      <c r="AV921" s="2234"/>
      <c r="AW921" s="2234"/>
      <c r="AX921" s="2234"/>
      <c r="AY921" s="2234"/>
      <c r="AZ921" s="2234"/>
      <c r="BA921" s="2234"/>
      <c r="BB921" s="2234"/>
      <c r="BC921" s="2234"/>
      <c r="BD921" s="2234"/>
      <c r="BE921" s="2234"/>
      <c r="BF921" s="2234"/>
    </row>
    <row r="922" spans="1:58" ht="54.75" customHeight="1">
      <c r="A922" s="2234"/>
      <c r="B922" s="2234"/>
      <c r="C922" s="2234"/>
      <c r="D922" s="2234"/>
      <c r="E922" s="2234"/>
      <c r="F922" s="2234"/>
      <c r="G922" s="2234"/>
      <c r="H922" s="2234"/>
      <c r="I922" s="2234"/>
      <c r="J922" s="2234"/>
      <c r="K922" s="2234"/>
      <c r="L922" s="2234"/>
      <c r="M922" s="2234"/>
      <c r="N922" s="2234"/>
      <c r="O922" s="2234"/>
      <c r="P922" s="2062"/>
      <c r="Q922" s="2234"/>
      <c r="R922" s="2234"/>
      <c r="S922" s="2234"/>
      <c r="T922" s="2234"/>
      <c r="U922" s="2234"/>
      <c r="V922" s="2234"/>
      <c r="W922" s="2234"/>
      <c r="X922" s="2234"/>
      <c r="Y922" s="2234"/>
      <c r="Z922" s="2234"/>
      <c r="AA922" s="2234"/>
      <c r="AB922" s="2234"/>
      <c r="AC922" s="2234"/>
      <c r="AD922" s="2234"/>
      <c r="AE922" s="2234"/>
      <c r="AF922" s="2234"/>
      <c r="AG922" s="2234"/>
      <c r="AH922" s="2234"/>
      <c r="AI922" s="2234"/>
      <c r="AJ922" s="2234"/>
      <c r="AK922" s="2234"/>
      <c r="AL922" s="2234"/>
      <c r="AM922" s="2234"/>
      <c r="AN922" s="2234"/>
      <c r="AO922" s="2234"/>
      <c r="AP922" s="2234"/>
      <c r="AQ922" s="2234"/>
      <c r="AR922" s="2234"/>
      <c r="AS922" s="2234"/>
      <c r="AT922" s="2234"/>
      <c r="AU922" s="2234"/>
      <c r="AV922" s="2234"/>
      <c r="AW922" s="2234"/>
      <c r="AX922" s="2234"/>
      <c r="AY922" s="2234"/>
      <c r="AZ922" s="2234"/>
      <c r="BA922" s="2234"/>
      <c r="BB922" s="2234"/>
      <c r="BC922" s="2234"/>
      <c r="BD922" s="2234"/>
      <c r="BE922" s="2234"/>
      <c r="BF922" s="2234"/>
    </row>
    <row r="923" spans="1:58" ht="54.75" customHeight="1">
      <c r="A923" s="2234"/>
      <c r="B923" s="2234"/>
      <c r="C923" s="2234"/>
      <c r="D923" s="2234"/>
      <c r="E923" s="2234"/>
      <c r="F923" s="2234"/>
      <c r="G923" s="2234"/>
      <c r="H923" s="2234"/>
      <c r="I923" s="2234"/>
      <c r="J923" s="2234"/>
      <c r="K923" s="2234"/>
      <c r="L923" s="2234"/>
      <c r="M923" s="2234"/>
      <c r="N923" s="2234"/>
      <c r="O923" s="2234"/>
      <c r="P923" s="2062"/>
      <c r="Q923" s="2234"/>
      <c r="R923" s="2234"/>
      <c r="S923" s="2234"/>
      <c r="T923" s="2234"/>
      <c r="U923" s="2234"/>
      <c r="V923" s="2234"/>
      <c r="W923" s="2234"/>
      <c r="X923" s="2234"/>
      <c r="Y923" s="2234"/>
      <c r="Z923" s="2234"/>
      <c r="AA923" s="2234"/>
      <c r="AB923" s="2234"/>
      <c r="AC923" s="2234"/>
      <c r="AD923" s="2234"/>
      <c r="AE923" s="2234"/>
      <c r="AF923" s="2234"/>
      <c r="AG923" s="2234"/>
      <c r="AH923" s="2234"/>
      <c r="AI923" s="2234"/>
      <c r="AJ923" s="2234"/>
      <c r="AK923" s="2234"/>
      <c r="AL923" s="2234"/>
      <c r="AM923" s="2234"/>
      <c r="AN923" s="2234"/>
      <c r="AO923" s="2234"/>
      <c r="AP923" s="2234"/>
      <c r="AQ923" s="2234"/>
      <c r="AR923" s="2234"/>
      <c r="AS923" s="2234"/>
      <c r="AT923" s="2234"/>
      <c r="AU923" s="2234"/>
      <c r="AV923" s="2234"/>
      <c r="AW923" s="2234"/>
      <c r="AX923" s="2234"/>
      <c r="AY923" s="2234"/>
      <c r="AZ923" s="2234"/>
      <c r="BA923" s="2234"/>
      <c r="BB923" s="2234"/>
      <c r="BC923" s="2234"/>
      <c r="BD923" s="2234"/>
      <c r="BE923" s="2234"/>
      <c r="BF923" s="2234"/>
    </row>
    <row r="924" spans="1:58" ht="54.75" customHeight="1">
      <c r="A924" s="2234"/>
      <c r="B924" s="2234"/>
      <c r="C924" s="2234"/>
      <c r="D924" s="2234"/>
      <c r="E924" s="2234"/>
      <c r="F924" s="2234"/>
      <c r="G924" s="2234"/>
      <c r="H924" s="2234"/>
      <c r="I924" s="2234"/>
      <c r="J924" s="2234"/>
      <c r="K924" s="2234"/>
      <c r="L924" s="2234"/>
      <c r="M924" s="2234"/>
      <c r="N924" s="2234"/>
      <c r="O924" s="2234"/>
      <c r="P924" s="2062"/>
      <c r="Q924" s="2234"/>
      <c r="R924" s="2234"/>
      <c r="S924" s="2234"/>
      <c r="T924" s="2234"/>
      <c r="U924" s="2234"/>
      <c r="V924" s="2234"/>
      <c r="W924" s="2234"/>
      <c r="X924" s="2234"/>
      <c r="Y924" s="2234"/>
      <c r="Z924" s="2234"/>
      <c r="AA924" s="2234"/>
      <c r="AB924" s="2234"/>
      <c r="AC924" s="2234"/>
      <c r="AD924" s="2234"/>
      <c r="AE924" s="2234"/>
      <c r="AF924" s="2234"/>
      <c r="AG924" s="2234"/>
      <c r="AH924" s="2234"/>
      <c r="AI924" s="2234"/>
      <c r="AJ924" s="2234"/>
      <c r="AK924" s="2234"/>
      <c r="AL924" s="2234"/>
      <c r="AM924" s="2234"/>
      <c r="AN924" s="2234"/>
      <c r="AO924" s="2234"/>
      <c r="AP924" s="2234"/>
      <c r="AQ924" s="2234"/>
      <c r="AR924" s="2234"/>
      <c r="AS924" s="2234"/>
      <c r="AT924" s="2234"/>
      <c r="AU924" s="2234"/>
      <c r="AV924" s="2234"/>
      <c r="AW924" s="2234"/>
      <c r="AX924" s="2234"/>
      <c r="AY924" s="2234"/>
      <c r="AZ924" s="2234"/>
      <c r="BA924" s="2234"/>
      <c r="BB924" s="2234"/>
      <c r="BC924" s="2234"/>
      <c r="BD924" s="2234"/>
      <c r="BE924" s="2234"/>
      <c r="BF924" s="2234"/>
    </row>
    <row r="925" spans="1:58" ht="54.75" customHeight="1">
      <c r="A925" s="2234"/>
      <c r="B925" s="2234"/>
      <c r="C925" s="2234"/>
      <c r="D925" s="2234"/>
      <c r="E925" s="2234"/>
      <c r="F925" s="2234"/>
      <c r="G925" s="2234"/>
      <c r="H925" s="2234"/>
      <c r="I925" s="2234"/>
      <c r="J925" s="2234"/>
      <c r="K925" s="2234"/>
      <c r="L925" s="2234"/>
      <c r="M925" s="2234"/>
      <c r="N925" s="2234"/>
      <c r="O925" s="2234"/>
      <c r="P925" s="2062"/>
      <c r="Q925" s="2234"/>
      <c r="R925" s="2234"/>
      <c r="S925" s="2234"/>
      <c r="T925" s="2234"/>
      <c r="U925" s="2234"/>
      <c r="V925" s="2234"/>
      <c r="W925" s="2234"/>
      <c r="X925" s="2234"/>
      <c r="Y925" s="2234"/>
      <c r="Z925" s="2234"/>
      <c r="AA925" s="2234"/>
      <c r="AB925" s="2234"/>
      <c r="AC925" s="2234"/>
      <c r="AD925" s="2234"/>
      <c r="AE925" s="2234"/>
      <c r="AF925" s="2234"/>
      <c r="AG925" s="2234"/>
      <c r="AH925" s="2234"/>
      <c r="AI925" s="2234"/>
      <c r="AJ925" s="2234"/>
      <c r="AK925" s="2234"/>
      <c r="AL925" s="2234"/>
      <c r="AM925" s="2234"/>
      <c r="AN925" s="2234"/>
      <c r="AO925" s="2234"/>
      <c r="AP925" s="2234"/>
      <c r="AQ925" s="2234"/>
      <c r="AR925" s="2234"/>
      <c r="AS925" s="2234"/>
      <c r="AT925" s="2234"/>
      <c r="AU925" s="2234"/>
      <c r="AV925" s="2234"/>
      <c r="AW925" s="2234"/>
      <c r="AX925" s="2234"/>
      <c r="AY925" s="2234"/>
      <c r="AZ925" s="2234"/>
      <c r="BA925" s="2234"/>
      <c r="BB925" s="2234"/>
      <c r="BC925" s="2234"/>
      <c r="BD925" s="2234"/>
      <c r="BE925" s="2234"/>
      <c r="BF925" s="2234"/>
    </row>
    <row r="926" spans="1:58" ht="54.75" customHeight="1">
      <c r="A926" s="2234"/>
      <c r="B926" s="2234"/>
      <c r="C926" s="2234"/>
      <c r="D926" s="2234"/>
      <c r="E926" s="2234"/>
      <c r="F926" s="2234"/>
      <c r="G926" s="2234"/>
      <c r="H926" s="2234"/>
      <c r="I926" s="2234"/>
      <c r="J926" s="2234"/>
      <c r="K926" s="2234"/>
      <c r="L926" s="2234"/>
      <c r="M926" s="2234"/>
      <c r="N926" s="2234"/>
      <c r="O926" s="2234"/>
      <c r="P926" s="2062"/>
      <c r="Q926" s="2234"/>
      <c r="R926" s="2234"/>
      <c r="S926" s="2234"/>
      <c r="T926" s="2234"/>
      <c r="U926" s="2234"/>
      <c r="V926" s="2234"/>
      <c r="W926" s="2234"/>
      <c r="X926" s="2234"/>
      <c r="Y926" s="2234"/>
      <c r="Z926" s="2234"/>
      <c r="AA926" s="2234"/>
      <c r="AB926" s="2234"/>
      <c r="AC926" s="2234"/>
      <c r="AD926" s="2234"/>
      <c r="AE926" s="2234"/>
      <c r="AF926" s="2234"/>
      <c r="AG926" s="2234"/>
      <c r="AH926" s="2234"/>
      <c r="AI926" s="2234"/>
      <c r="AJ926" s="2234"/>
      <c r="AK926" s="2234"/>
      <c r="AL926" s="2234"/>
      <c r="AM926" s="2234"/>
      <c r="AN926" s="2234"/>
      <c r="AO926" s="2234"/>
      <c r="AP926" s="2234"/>
      <c r="AQ926" s="2234"/>
      <c r="AR926" s="2234"/>
      <c r="AS926" s="2234"/>
      <c r="AT926" s="2234"/>
      <c r="AU926" s="2234"/>
      <c r="AV926" s="2234"/>
      <c r="AW926" s="2234"/>
      <c r="AX926" s="2234"/>
      <c r="AY926" s="2234"/>
      <c r="AZ926" s="2234"/>
      <c r="BA926" s="2234"/>
      <c r="BB926" s="2234"/>
      <c r="BC926" s="2234"/>
      <c r="BD926" s="2234"/>
      <c r="BE926" s="2234"/>
      <c r="BF926" s="2234"/>
    </row>
    <row r="927" spans="1:58" ht="54.75" customHeight="1">
      <c r="A927" s="2234"/>
      <c r="B927" s="2234"/>
      <c r="C927" s="2234"/>
      <c r="D927" s="2234"/>
      <c r="E927" s="2234"/>
      <c r="F927" s="2234"/>
      <c r="G927" s="2234"/>
      <c r="H927" s="2234"/>
      <c r="I927" s="2234"/>
      <c r="J927" s="2234"/>
      <c r="K927" s="2234"/>
      <c r="L927" s="2234"/>
      <c r="M927" s="2234"/>
      <c r="N927" s="2234"/>
      <c r="O927" s="2234"/>
      <c r="P927" s="2062"/>
      <c r="Q927" s="2234"/>
      <c r="R927" s="2234"/>
      <c r="S927" s="2234"/>
      <c r="T927" s="2234"/>
      <c r="U927" s="2234"/>
      <c r="V927" s="2234"/>
      <c r="W927" s="2234"/>
      <c r="X927" s="2234"/>
      <c r="Y927" s="2234"/>
      <c r="Z927" s="2234"/>
      <c r="AA927" s="2234"/>
      <c r="AB927" s="2234"/>
      <c r="AC927" s="2234"/>
      <c r="AD927" s="2234"/>
      <c r="AE927" s="2234"/>
      <c r="AF927" s="2234"/>
      <c r="AG927" s="2234"/>
      <c r="AH927" s="2234"/>
      <c r="AI927" s="2234"/>
      <c r="AJ927" s="2234"/>
      <c r="AK927" s="2234"/>
      <c r="AL927" s="2234"/>
      <c r="AM927" s="2234"/>
      <c r="AN927" s="2234"/>
      <c r="AO927" s="2234"/>
      <c r="AP927" s="2234"/>
      <c r="AQ927" s="2234"/>
      <c r="AR927" s="2234"/>
      <c r="AS927" s="2234"/>
      <c r="AT927" s="2234"/>
      <c r="AU927" s="2234"/>
      <c r="AV927" s="2234"/>
      <c r="AW927" s="2234"/>
      <c r="AX927" s="2234"/>
      <c r="AY927" s="2234"/>
      <c r="AZ927" s="2234"/>
      <c r="BA927" s="2234"/>
      <c r="BB927" s="2234"/>
      <c r="BC927" s="2234"/>
      <c r="BD927" s="2234"/>
      <c r="BE927" s="2234"/>
      <c r="BF927" s="2234"/>
    </row>
    <row r="928" spans="1:58" ht="54.75" customHeight="1">
      <c r="A928" s="2234"/>
      <c r="B928" s="2234"/>
      <c r="C928" s="2234"/>
      <c r="D928" s="2234"/>
      <c r="E928" s="2234"/>
      <c r="F928" s="2234"/>
      <c r="G928" s="2234"/>
      <c r="H928" s="2234"/>
      <c r="I928" s="2234"/>
      <c r="J928" s="2234"/>
      <c r="K928" s="2234"/>
      <c r="L928" s="2234"/>
      <c r="M928" s="2234"/>
      <c r="N928" s="2234"/>
      <c r="O928" s="2234"/>
      <c r="P928" s="2062"/>
      <c r="Q928" s="2234"/>
      <c r="R928" s="2234"/>
      <c r="S928" s="2234"/>
      <c r="T928" s="2234"/>
      <c r="U928" s="2234"/>
      <c r="V928" s="2234"/>
      <c r="W928" s="2234"/>
      <c r="X928" s="2234"/>
      <c r="Y928" s="2234"/>
      <c r="Z928" s="2234"/>
      <c r="AA928" s="2234"/>
      <c r="AB928" s="2234"/>
      <c r="AC928" s="2234"/>
      <c r="AD928" s="2234"/>
      <c r="AE928" s="2234"/>
      <c r="AF928" s="2234"/>
      <c r="AG928" s="2234"/>
      <c r="AH928" s="2234"/>
      <c r="AI928" s="2234"/>
      <c r="AJ928" s="2234"/>
      <c r="AK928" s="2234"/>
      <c r="AL928" s="2234"/>
      <c r="AM928" s="2234"/>
      <c r="AN928" s="2234"/>
      <c r="AO928" s="2234"/>
      <c r="AP928" s="2234"/>
      <c r="AQ928" s="2234"/>
      <c r="AR928" s="2234"/>
      <c r="AS928" s="2234"/>
      <c r="AT928" s="2234"/>
      <c r="AU928" s="2234"/>
      <c r="AV928" s="2234"/>
      <c r="AW928" s="2234"/>
      <c r="AX928" s="2234"/>
      <c r="AY928" s="2234"/>
      <c r="AZ928" s="2234"/>
      <c r="BA928" s="2234"/>
      <c r="BB928" s="2234"/>
      <c r="BC928" s="2234"/>
      <c r="BD928" s="2234"/>
      <c r="BE928" s="2234"/>
      <c r="BF928" s="2234"/>
    </row>
    <row r="929" spans="1:58" ht="54.75" customHeight="1">
      <c r="A929" s="2234"/>
      <c r="B929" s="2234"/>
      <c r="C929" s="2234"/>
      <c r="D929" s="2234"/>
      <c r="E929" s="2234"/>
      <c r="F929" s="2234"/>
      <c r="G929" s="2234"/>
      <c r="H929" s="2234"/>
      <c r="I929" s="2234"/>
      <c r="J929" s="2234"/>
      <c r="K929" s="2234"/>
      <c r="L929" s="2234"/>
      <c r="M929" s="2234"/>
      <c r="N929" s="2234"/>
      <c r="O929" s="2234"/>
      <c r="P929" s="2062"/>
      <c r="Q929" s="2234"/>
      <c r="R929" s="2234"/>
      <c r="S929" s="2234"/>
      <c r="T929" s="2234"/>
      <c r="U929" s="2234"/>
      <c r="V929" s="2234"/>
      <c r="W929" s="2234"/>
      <c r="X929" s="2234"/>
      <c r="Y929" s="2234"/>
      <c r="Z929" s="2234"/>
      <c r="AA929" s="2234"/>
      <c r="AB929" s="2234"/>
      <c r="AC929" s="2234"/>
      <c r="AD929" s="2234"/>
      <c r="AE929" s="2234"/>
      <c r="AF929" s="2234"/>
      <c r="AG929" s="2234"/>
      <c r="AH929" s="2234"/>
      <c r="AI929" s="2234"/>
      <c r="AJ929" s="2234"/>
      <c r="AK929" s="2234"/>
      <c r="AL929" s="2234"/>
      <c r="AM929" s="2234"/>
      <c r="AN929" s="2234"/>
      <c r="AO929" s="2234"/>
      <c r="AP929" s="2234"/>
      <c r="AQ929" s="2234"/>
      <c r="AR929" s="2234"/>
      <c r="AS929" s="2234"/>
      <c r="AT929" s="2234"/>
      <c r="AU929" s="2234"/>
      <c r="AV929" s="2234"/>
      <c r="AW929" s="2234"/>
      <c r="AX929" s="2234"/>
      <c r="AY929" s="2234"/>
      <c r="AZ929" s="2234"/>
      <c r="BA929" s="2234"/>
      <c r="BB929" s="2234"/>
      <c r="BC929" s="2234"/>
      <c r="BD929" s="2234"/>
      <c r="BE929" s="2234"/>
      <c r="BF929" s="2234"/>
    </row>
    <row r="930" spans="1:58" ht="54.75" customHeight="1">
      <c r="A930" s="2234"/>
      <c r="B930" s="2234"/>
      <c r="C930" s="2234"/>
      <c r="D930" s="2234"/>
      <c r="E930" s="2234"/>
      <c r="F930" s="2234"/>
      <c r="G930" s="2234"/>
      <c r="H930" s="2234"/>
      <c r="I930" s="2234"/>
      <c r="J930" s="2234"/>
      <c r="K930" s="2234"/>
      <c r="L930" s="2234"/>
      <c r="M930" s="2234"/>
      <c r="N930" s="2234"/>
      <c r="O930" s="2234"/>
      <c r="P930" s="2062"/>
      <c r="Q930" s="2234"/>
      <c r="R930" s="2234"/>
      <c r="S930" s="2234"/>
      <c r="T930" s="2234"/>
      <c r="U930" s="2234"/>
      <c r="V930" s="2234"/>
      <c r="W930" s="2234"/>
      <c r="X930" s="2234"/>
      <c r="Y930" s="2234"/>
      <c r="Z930" s="2234"/>
      <c r="AA930" s="2234"/>
      <c r="AB930" s="2234"/>
      <c r="AC930" s="2234"/>
      <c r="AD930" s="2234"/>
      <c r="AE930" s="2234"/>
      <c r="AF930" s="2234"/>
      <c r="AG930" s="2234"/>
      <c r="AH930" s="2234"/>
      <c r="AI930" s="2234"/>
      <c r="AJ930" s="2234"/>
      <c r="AK930" s="2234"/>
      <c r="AL930" s="2234"/>
      <c r="AM930" s="2234"/>
      <c r="AN930" s="2234"/>
      <c r="AO930" s="2234"/>
      <c r="AP930" s="2234"/>
      <c r="AQ930" s="2234"/>
      <c r="AR930" s="2234"/>
      <c r="AS930" s="2234"/>
      <c r="AT930" s="2234"/>
      <c r="AU930" s="2234"/>
      <c r="AV930" s="2234"/>
      <c r="AW930" s="2234"/>
      <c r="AX930" s="2234"/>
      <c r="AY930" s="2234"/>
      <c r="AZ930" s="2234"/>
      <c r="BA930" s="2234"/>
      <c r="BB930" s="2234"/>
      <c r="BC930" s="2234"/>
      <c r="BD930" s="2234"/>
      <c r="BE930" s="2234"/>
      <c r="BF930" s="2234"/>
    </row>
    <row r="931" spans="1:58" ht="54.75" customHeight="1">
      <c r="A931" s="2234"/>
      <c r="B931" s="2234"/>
      <c r="C931" s="2234"/>
      <c r="D931" s="2234"/>
      <c r="E931" s="2234"/>
      <c r="F931" s="2234"/>
      <c r="G931" s="2234"/>
      <c r="H931" s="2234"/>
      <c r="I931" s="2234"/>
      <c r="J931" s="2234"/>
      <c r="K931" s="2234"/>
      <c r="L931" s="2234"/>
      <c r="M931" s="2234"/>
      <c r="N931" s="2234"/>
      <c r="O931" s="2234"/>
      <c r="P931" s="2062"/>
      <c r="Q931" s="2234"/>
      <c r="R931" s="2234"/>
      <c r="S931" s="2234"/>
      <c r="T931" s="2234"/>
      <c r="U931" s="2234"/>
      <c r="V931" s="2234"/>
      <c r="W931" s="2234"/>
      <c r="X931" s="2234"/>
      <c r="Y931" s="2234"/>
      <c r="Z931" s="2234"/>
      <c r="AA931" s="2234"/>
      <c r="AB931" s="2234"/>
      <c r="AC931" s="2234"/>
      <c r="AD931" s="2234"/>
      <c r="AE931" s="2234"/>
      <c r="AF931" s="2234"/>
      <c r="AG931" s="2234"/>
      <c r="AH931" s="2234"/>
      <c r="AI931" s="2234"/>
      <c r="AJ931" s="2234"/>
      <c r="AK931" s="2234"/>
      <c r="AL931" s="2234"/>
      <c r="AM931" s="2234"/>
      <c r="AN931" s="2234"/>
      <c r="AO931" s="2234"/>
      <c r="AP931" s="2234"/>
      <c r="AQ931" s="2234"/>
      <c r="AR931" s="2234"/>
      <c r="AS931" s="2234"/>
      <c r="AT931" s="2234"/>
      <c r="AU931" s="2234"/>
      <c r="AV931" s="2234"/>
      <c r="AW931" s="2234"/>
      <c r="AX931" s="2234"/>
      <c r="AY931" s="2234"/>
      <c r="AZ931" s="2234"/>
      <c r="BA931" s="2234"/>
      <c r="BB931" s="2234"/>
      <c r="BC931" s="2234"/>
      <c r="BD931" s="2234"/>
      <c r="BE931" s="2234"/>
      <c r="BF931" s="2234"/>
    </row>
    <row r="932" spans="1:58" ht="54.75" customHeight="1">
      <c r="A932" s="2234"/>
      <c r="B932" s="2234"/>
      <c r="C932" s="2234"/>
      <c r="D932" s="2234"/>
      <c r="E932" s="2234"/>
      <c r="F932" s="2234"/>
      <c r="G932" s="2234"/>
      <c r="H932" s="2234"/>
      <c r="I932" s="2234"/>
      <c r="J932" s="2234"/>
      <c r="K932" s="2234"/>
      <c r="L932" s="2234"/>
      <c r="M932" s="2234"/>
      <c r="N932" s="2234"/>
      <c r="O932" s="2234"/>
      <c r="P932" s="2062"/>
      <c r="Q932" s="2234"/>
      <c r="R932" s="2234"/>
      <c r="S932" s="2234"/>
      <c r="T932" s="2234"/>
      <c r="U932" s="2234"/>
      <c r="V932" s="2234"/>
      <c r="W932" s="2234"/>
      <c r="X932" s="2234"/>
      <c r="Y932" s="2234"/>
      <c r="Z932" s="2234"/>
      <c r="AA932" s="2234"/>
      <c r="AB932" s="2234"/>
      <c r="AC932" s="2234"/>
      <c r="AD932" s="2234"/>
      <c r="AE932" s="2234"/>
      <c r="AF932" s="2234"/>
      <c r="AG932" s="2234"/>
      <c r="AH932" s="2234"/>
      <c r="AI932" s="2234"/>
      <c r="AJ932" s="2234"/>
      <c r="AK932" s="2234"/>
      <c r="AL932" s="2234"/>
      <c r="AM932" s="2234"/>
      <c r="AN932" s="2234"/>
      <c r="AO932" s="2234"/>
      <c r="AP932" s="2234"/>
      <c r="AQ932" s="2234"/>
      <c r="AR932" s="2234"/>
      <c r="AS932" s="2234"/>
      <c r="AT932" s="2234"/>
      <c r="AU932" s="2234"/>
      <c r="AV932" s="2234"/>
      <c r="AW932" s="2234"/>
      <c r="AX932" s="2234"/>
      <c r="AY932" s="2234"/>
      <c r="AZ932" s="2234"/>
      <c r="BA932" s="2234"/>
      <c r="BB932" s="2234"/>
      <c r="BC932" s="2234"/>
      <c r="BD932" s="2234"/>
      <c r="BE932" s="2234"/>
      <c r="BF932" s="2234"/>
    </row>
    <row r="933" spans="1:58" ht="54.75" customHeight="1">
      <c r="A933" s="2234"/>
      <c r="B933" s="2234"/>
      <c r="C933" s="2234"/>
      <c r="D933" s="2234"/>
      <c r="E933" s="2234"/>
      <c r="F933" s="2234"/>
      <c r="G933" s="2234"/>
      <c r="H933" s="2234"/>
      <c r="I933" s="2234"/>
      <c r="J933" s="2234"/>
      <c r="K933" s="2234"/>
      <c r="L933" s="2234"/>
      <c r="M933" s="2234"/>
      <c r="N933" s="2234"/>
      <c r="O933" s="2234"/>
      <c r="P933" s="2062"/>
      <c r="Q933" s="2234"/>
      <c r="R933" s="2234"/>
      <c r="S933" s="2234"/>
      <c r="T933" s="2234"/>
      <c r="U933" s="2234"/>
      <c r="V933" s="2234"/>
      <c r="W933" s="2234"/>
      <c r="X933" s="2234"/>
      <c r="Y933" s="2234"/>
      <c r="Z933" s="2234"/>
      <c r="AA933" s="2234"/>
      <c r="AB933" s="2234"/>
      <c r="AC933" s="2234"/>
      <c r="AD933" s="2234"/>
      <c r="AE933" s="2234"/>
      <c r="AF933" s="2234"/>
      <c r="AG933" s="2234"/>
      <c r="AH933" s="2234"/>
      <c r="AI933" s="2234"/>
      <c r="AJ933" s="2234"/>
      <c r="AK933" s="2234"/>
      <c r="AL933" s="2234"/>
      <c r="AM933" s="2234"/>
      <c r="AN933" s="2234"/>
      <c r="AO933" s="2234"/>
      <c r="AP933" s="2234"/>
      <c r="AQ933" s="2234"/>
      <c r="AR933" s="2234"/>
      <c r="AS933" s="2234"/>
      <c r="AT933" s="2234"/>
      <c r="AU933" s="2234"/>
      <c r="AV933" s="2234"/>
      <c r="AW933" s="2234"/>
      <c r="AX933" s="2234"/>
      <c r="AY933" s="2234"/>
      <c r="AZ933" s="2234"/>
      <c r="BA933" s="2234"/>
      <c r="BB933" s="2234"/>
      <c r="BC933" s="2234"/>
      <c r="BD933" s="2234"/>
      <c r="BE933" s="2234"/>
      <c r="BF933" s="2234"/>
    </row>
    <row r="934" spans="1:58" ht="54.75" customHeight="1">
      <c r="A934" s="2234"/>
      <c r="B934" s="2234"/>
      <c r="C934" s="2234"/>
      <c r="D934" s="2234"/>
      <c r="E934" s="2234"/>
      <c r="F934" s="2234"/>
      <c r="G934" s="2234"/>
      <c r="H934" s="2234"/>
      <c r="I934" s="2234"/>
      <c r="J934" s="2234"/>
      <c r="K934" s="2234"/>
      <c r="L934" s="2234"/>
      <c r="M934" s="2234"/>
      <c r="N934" s="2234"/>
      <c r="O934" s="2234"/>
      <c r="P934" s="2062"/>
      <c r="Q934" s="2234"/>
      <c r="R934" s="2234"/>
      <c r="S934" s="2234"/>
      <c r="T934" s="2234"/>
      <c r="U934" s="2234"/>
      <c r="V934" s="2234"/>
      <c r="W934" s="2234"/>
      <c r="X934" s="2234"/>
      <c r="Y934" s="2234"/>
      <c r="Z934" s="2234"/>
      <c r="AA934" s="2234"/>
      <c r="AB934" s="2234"/>
      <c r="AC934" s="2234"/>
      <c r="AD934" s="2234"/>
      <c r="AE934" s="2234"/>
      <c r="AF934" s="2234"/>
      <c r="AG934" s="2234"/>
      <c r="AH934" s="2234"/>
      <c r="AI934" s="2234"/>
      <c r="AJ934" s="2234"/>
      <c r="AK934" s="2234"/>
      <c r="AL934" s="2234"/>
      <c r="AM934" s="2234"/>
      <c r="AN934" s="2234"/>
      <c r="AO934" s="2234"/>
      <c r="AP934" s="2234"/>
      <c r="AQ934" s="2234"/>
      <c r="AR934" s="2234"/>
      <c r="AS934" s="2234"/>
      <c r="AT934" s="2234"/>
      <c r="AU934" s="2234"/>
      <c r="AV934" s="2234"/>
      <c r="AW934" s="2234"/>
      <c r="AX934" s="2234"/>
      <c r="AY934" s="2234"/>
      <c r="AZ934" s="2234"/>
      <c r="BA934" s="2234"/>
      <c r="BB934" s="2234"/>
      <c r="BC934" s="2234"/>
      <c r="BD934" s="2234"/>
      <c r="BE934" s="2234"/>
      <c r="BF934" s="2234"/>
    </row>
    <row r="935" spans="1:58" ht="54.75" customHeight="1">
      <c r="A935" s="2234"/>
      <c r="B935" s="2234"/>
      <c r="C935" s="2234"/>
      <c r="D935" s="2234"/>
      <c r="E935" s="2234"/>
      <c r="F935" s="2234"/>
      <c r="G935" s="2234"/>
      <c r="H935" s="2234"/>
      <c r="I935" s="2234"/>
      <c r="J935" s="2234"/>
      <c r="K935" s="2234"/>
      <c r="L935" s="2234"/>
      <c r="M935" s="2234"/>
      <c r="N935" s="2234"/>
      <c r="O935" s="2234"/>
      <c r="P935" s="2062"/>
      <c r="Q935" s="2234"/>
      <c r="R935" s="2234"/>
      <c r="S935" s="2234"/>
      <c r="T935" s="2234"/>
      <c r="U935" s="2234"/>
      <c r="V935" s="2234"/>
      <c r="W935" s="2234"/>
      <c r="X935" s="2234"/>
      <c r="Y935" s="2234"/>
      <c r="Z935" s="2234"/>
      <c r="AA935" s="2234"/>
      <c r="AB935" s="2234"/>
      <c r="AC935" s="2234"/>
      <c r="AD935" s="2234"/>
      <c r="AE935" s="2234"/>
      <c r="AF935" s="2234"/>
      <c r="AG935" s="2234"/>
      <c r="AH935" s="2234"/>
      <c r="AI935" s="2234"/>
      <c r="AJ935" s="2234"/>
      <c r="AK935" s="2234"/>
      <c r="AL935" s="2234"/>
      <c r="AM935" s="2234"/>
      <c r="AN935" s="2234"/>
      <c r="AO935" s="2234"/>
      <c r="AP935" s="2234"/>
      <c r="AQ935" s="2234"/>
      <c r="AR935" s="2234"/>
      <c r="AS935" s="2234"/>
      <c r="AT935" s="2234"/>
      <c r="AU935" s="2234"/>
      <c r="AV935" s="2234"/>
      <c r="AW935" s="2234"/>
      <c r="AX935" s="2234"/>
      <c r="AY935" s="2234"/>
      <c r="AZ935" s="2234"/>
      <c r="BA935" s="2234"/>
      <c r="BB935" s="2234"/>
      <c r="BC935" s="2234"/>
      <c r="BD935" s="2234"/>
      <c r="BE935" s="2234"/>
      <c r="BF935" s="2234"/>
    </row>
    <row r="936" spans="1:58" ht="54.75" customHeight="1">
      <c r="A936" s="2234"/>
      <c r="B936" s="2234"/>
      <c r="C936" s="2234"/>
      <c r="D936" s="2234"/>
      <c r="E936" s="2234"/>
      <c r="F936" s="2234"/>
      <c r="G936" s="2234"/>
      <c r="H936" s="2234"/>
      <c r="I936" s="2234"/>
      <c r="J936" s="2234"/>
      <c r="K936" s="2234"/>
      <c r="L936" s="2234"/>
      <c r="M936" s="2234"/>
      <c r="N936" s="2234"/>
      <c r="O936" s="2234"/>
      <c r="P936" s="2062"/>
      <c r="Q936" s="2234"/>
      <c r="R936" s="2234"/>
      <c r="S936" s="2234"/>
      <c r="T936" s="2234"/>
      <c r="U936" s="2234"/>
      <c r="V936" s="2234"/>
      <c r="W936" s="2234"/>
      <c r="X936" s="2234"/>
      <c r="Y936" s="2234"/>
      <c r="Z936" s="2234"/>
      <c r="AA936" s="2234"/>
      <c r="AB936" s="2234"/>
      <c r="AC936" s="2234"/>
      <c r="AD936" s="2234"/>
      <c r="AE936" s="2234"/>
      <c r="AF936" s="2234"/>
      <c r="AG936" s="2234"/>
      <c r="AH936" s="2234"/>
      <c r="AI936" s="2234"/>
      <c r="AJ936" s="2234"/>
      <c r="AK936" s="2234"/>
      <c r="AL936" s="2234"/>
      <c r="AM936" s="2234"/>
      <c r="AN936" s="2234"/>
      <c r="AO936" s="2234"/>
      <c r="AP936" s="2234"/>
      <c r="AQ936" s="2234"/>
      <c r="AR936" s="2234"/>
      <c r="AS936" s="2234"/>
      <c r="AT936" s="2234"/>
      <c r="AU936" s="2234"/>
      <c r="AV936" s="2234"/>
      <c r="AW936" s="2234"/>
      <c r="AX936" s="2234"/>
      <c r="AY936" s="2234"/>
      <c r="AZ936" s="2234"/>
      <c r="BA936" s="2234"/>
      <c r="BB936" s="2234"/>
      <c r="BC936" s="2234"/>
      <c r="BD936" s="2234"/>
      <c r="BE936" s="2234"/>
      <c r="BF936" s="2234"/>
    </row>
    <row r="937" spans="1:58" ht="54.75" customHeight="1">
      <c r="A937" s="2234"/>
      <c r="B937" s="2234"/>
      <c r="C937" s="2234"/>
      <c r="D937" s="2234"/>
      <c r="E937" s="2234"/>
      <c r="F937" s="2234"/>
      <c r="G937" s="2234"/>
      <c r="H937" s="2234"/>
      <c r="I937" s="2234"/>
      <c r="J937" s="2234"/>
      <c r="K937" s="2234"/>
      <c r="L937" s="2234"/>
      <c r="M937" s="2234"/>
      <c r="N937" s="2234"/>
      <c r="O937" s="2234"/>
      <c r="P937" s="2062"/>
      <c r="Q937" s="2234"/>
      <c r="R937" s="2234"/>
      <c r="S937" s="2234"/>
      <c r="T937" s="2234"/>
      <c r="U937" s="2234"/>
      <c r="V937" s="2234"/>
      <c r="W937" s="2234"/>
      <c r="X937" s="2234"/>
      <c r="Y937" s="2234"/>
      <c r="Z937" s="2234"/>
      <c r="AA937" s="2234"/>
      <c r="AB937" s="2234"/>
      <c r="AC937" s="2234"/>
      <c r="AD937" s="2234"/>
      <c r="AE937" s="2234"/>
      <c r="AF937" s="2234"/>
      <c r="AG937" s="2234"/>
      <c r="AH937" s="2234"/>
      <c r="AI937" s="2234"/>
      <c r="AJ937" s="2234"/>
      <c r="AK937" s="2234"/>
      <c r="AL937" s="2234"/>
      <c r="AM937" s="2234"/>
      <c r="AN937" s="2234"/>
      <c r="AO937" s="2234"/>
      <c r="AP937" s="2234"/>
      <c r="AQ937" s="2234"/>
      <c r="AR937" s="2234"/>
      <c r="AS937" s="2234"/>
      <c r="AT937" s="2234"/>
      <c r="AU937" s="2234"/>
      <c r="AV937" s="2234"/>
      <c r="AW937" s="2234"/>
      <c r="AX937" s="2234"/>
      <c r="AY937" s="2234"/>
      <c r="AZ937" s="2234"/>
      <c r="BA937" s="2234"/>
      <c r="BB937" s="2234"/>
      <c r="BC937" s="2234"/>
      <c r="BD937" s="2234"/>
      <c r="BE937" s="2234"/>
      <c r="BF937" s="2234"/>
    </row>
    <row r="938" spans="1:58" ht="54.75" customHeight="1">
      <c r="A938" s="2234"/>
      <c r="B938" s="2234"/>
      <c r="C938" s="2234"/>
      <c r="D938" s="2234"/>
      <c r="E938" s="2234"/>
      <c r="F938" s="2234"/>
      <c r="G938" s="2234"/>
      <c r="H938" s="2234"/>
      <c r="I938" s="2234"/>
      <c r="J938" s="2234"/>
      <c r="K938" s="2234"/>
      <c r="L938" s="2234"/>
      <c r="M938" s="2234"/>
      <c r="N938" s="2234"/>
      <c r="O938" s="2234"/>
      <c r="P938" s="2062"/>
      <c r="Q938" s="2234"/>
      <c r="R938" s="2234"/>
      <c r="S938" s="2234"/>
      <c r="T938" s="2234"/>
      <c r="U938" s="2234"/>
      <c r="V938" s="2234"/>
      <c r="W938" s="2234"/>
      <c r="X938" s="2234"/>
      <c r="Y938" s="2234"/>
      <c r="Z938" s="2234"/>
      <c r="AA938" s="2234"/>
      <c r="AB938" s="2234"/>
      <c r="AC938" s="2234"/>
      <c r="AD938" s="2234"/>
      <c r="AE938" s="2234"/>
      <c r="AF938" s="2234"/>
      <c r="AG938" s="2234"/>
      <c r="AH938" s="2234"/>
      <c r="AI938" s="2234"/>
      <c r="AJ938" s="2234"/>
      <c r="AK938" s="2234"/>
      <c r="AL938" s="2234"/>
      <c r="AM938" s="2234"/>
      <c r="AN938" s="2234"/>
      <c r="AO938" s="2234"/>
      <c r="AP938" s="2234"/>
      <c r="AQ938" s="2234"/>
      <c r="AR938" s="2234"/>
      <c r="AS938" s="2234"/>
      <c r="AT938" s="2234"/>
      <c r="AU938" s="2234"/>
      <c r="AV938" s="2234"/>
      <c r="AW938" s="2234"/>
      <c r="AX938" s="2234"/>
      <c r="AY938" s="2234"/>
      <c r="AZ938" s="2234"/>
      <c r="BA938" s="2234"/>
      <c r="BB938" s="2234"/>
      <c r="BC938" s="2234"/>
      <c r="BD938" s="2234"/>
      <c r="BE938" s="2234"/>
      <c r="BF938" s="2234"/>
    </row>
    <row r="939" spans="1:58" ht="54.75" customHeight="1">
      <c r="A939" s="2234"/>
      <c r="B939" s="2234"/>
      <c r="C939" s="2234"/>
      <c r="D939" s="2234"/>
      <c r="E939" s="2234"/>
      <c r="F939" s="2234"/>
      <c r="G939" s="2234"/>
      <c r="H939" s="2234"/>
      <c r="I939" s="2234"/>
      <c r="J939" s="2234"/>
      <c r="K939" s="2234"/>
      <c r="L939" s="2234"/>
      <c r="M939" s="2234"/>
      <c r="N939" s="2234"/>
      <c r="O939" s="2234"/>
      <c r="P939" s="2062"/>
      <c r="Q939" s="2234"/>
      <c r="R939" s="2234"/>
      <c r="S939" s="2234"/>
      <c r="T939" s="2234"/>
      <c r="U939" s="2234"/>
      <c r="V939" s="2234"/>
      <c r="W939" s="2234"/>
      <c r="X939" s="2234"/>
      <c r="Y939" s="2234"/>
      <c r="Z939" s="2234"/>
      <c r="AA939" s="2234"/>
      <c r="AB939" s="2234"/>
      <c r="AC939" s="2234"/>
      <c r="AD939" s="2234"/>
      <c r="AE939" s="2234"/>
      <c r="AF939" s="2234"/>
      <c r="AG939" s="2234"/>
      <c r="AH939" s="2234"/>
      <c r="AI939" s="2234"/>
      <c r="AJ939" s="2234"/>
      <c r="AK939" s="2234"/>
      <c r="AL939" s="2234"/>
      <c r="AM939" s="2234"/>
      <c r="AN939" s="2234"/>
      <c r="AO939" s="2234"/>
      <c r="AP939" s="2234"/>
      <c r="AQ939" s="2234"/>
      <c r="AR939" s="2234"/>
      <c r="AS939" s="2234"/>
      <c r="AT939" s="2234"/>
      <c r="AU939" s="2234"/>
      <c r="AV939" s="2234"/>
      <c r="AW939" s="2234"/>
      <c r="AX939" s="2234"/>
      <c r="AY939" s="2234"/>
      <c r="AZ939" s="2234"/>
      <c r="BA939" s="2234"/>
      <c r="BB939" s="2234"/>
      <c r="BC939" s="2234"/>
      <c r="BD939" s="2234"/>
      <c r="BE939" s="2234"/>
      <c r="BF939" s="2234"/>
    </row>
    <row r="940" spans="1:58" ht="54.75" customHeight="1">
      <c r="A940" s="2234"/>
      <c r="B940" s="2234"/>
      <c r="C940" s="2234"/>
      <c r="D940" s="2234"/>
      <c r="E940" s="2234"/>
      <c r="F940" s="2234"/>
      <c r="G940" s="2234"/>
      <c r="H940" s="2234"/>
      <c r="I940" s="2234"/>
      <c r="J940" s="2234"/>
      <c r="K940" s="2234"/>
      <c r="L940" s="2234"/>
      <c r="M940" s="2234"/>
      <c r="N940" s="2234"/>
      <c r="O940" s="2234"/>
      <c r="P940" s="2062"/>
      <c r="Q940" s="2234"/>
      <c r="R940" s="2234"/>
      <c r="S940" s="2234"/>
      <c r="T940" s="2234"/>
      <c r="U940" s="2234"/>
      <c r="V940" s="2234"/>
      <c r="W940" s="2234"/>
      <c r="X940" s="2234"/>
      <c r="Y940" s="2234"/>
      <c r="Z940" s="2234"/>
      <c r="AA940" s="2234"/>
      <c r="AB940" s="2234"/>
      <c r="AC940" s="2234"/>
      <c r="AD940" s="2234"/>
      <c r="AE940" s="2234"/>
      <c r="AF940" s="2234"/>
      <c r="AG940" s="2234"/>
      <c r="AH940" s="2234"/>
      <c r="AI940" s="2234"/>
      <c r="AJ940" s="2234"/>
      <c r="AK940" s="2234"/>
      <c r="AL940" s="2234"/>
      <c r="AM940" s="2234"/>
      <c r="AN940" s="2234"/>
      <c r="AO940" s="2234"/>
      <c r="AP940" s="2234"/>
      <c r="AQ940" s="2234"/>
      <c r="AR940" s="2234"/>
      <c r="AS940" s="2234"/>
      <c r="AT940" s="2234"/>
      <c r="AU940" s="2234"/>
      <c r="AV940" s="2234"/>
      <c r="AW940" s="2234"/>
      <c r="AX940" s="2234"/>
      <c r="AY940" s="2234"/>
      <c r="AZ940" s="2234"/>
      <c r="BA940" s="2234"/>
      <c r="BB940" s="2234"/>
      <c r="BC940" s="2234"/>
      <c r="BD940" s="2234"/>
      <c r="BE940" s="2234"/>
      <c r="BF940" s="2234"/>
    </row>
    <row r="941" spans="1:58" ht="54.75" customHeight="1">
      <c r="A941" s="2234"/>
      <c r="B941" s="2234"/>
      <c r="C941" s="2234"/>
      <c r="D941" s="2234"/>
      <c r="E941" s="2234"/>
      <c r="F941" s="2234"/>
      <c r="G941" s="2234"/>
      <c r="H941" s="2234"/>
      <c r="I941" s="2234"/>
      <c r="J941" s="2234"/>
      <c r="K941" s="2234"/>
      <c r="L941" s="2234"/>
      <c r="M941" s="2234"/>
      <c r="N941" s="2234"/>
      <c r="O941" s="2234"/>
      <c r="P941" s="2062"/>
      <c r="Q941" s="2234"/>
      <c r="R941" s="2234"/>
      <c r="S941" s="2234"/>
      <c r="T941" s="2234"/>
      <c r="U941" s="2234"/>
      <c r="V941" s="2234"/>
      <c r="W941" s="2234"/>
      <c r="X941" s="2234"/>
      <c r="Y941" s="2234"/>
      <c r="Z941" s="2234"/>
      <c r="AA941" s="2234"/>
      <c r="AB941" s="2234"/>
      <c r="AC941" s="2234"/>
      <c r="AD941" s="2234"/>
      <c r="AE941" s="2234"/>
      <c r="AF941" s="2234"/>
      <c r="AG941" s="2234"/>
      <c r="AH941" s="2234"/>
      <c r="AI941" s="2234"/>
      <c r="AJ941" s="2234"/>
      <c r="AK941" s="2234"/>
      <c r="AL941" s="2234"/>
      <c r="AM941" s="2234"/>
      <c r="AN941" s="2234"/>
      <c r="AO941" s="2234"/>
      <c r="AP941" s="2234"/>
      <c r="AQ941" s="2234"/>
      <c r="AR941" s="2234"/>
      <c r="AS941" s="2234"/>
      <c r="AT941" s="2234"/>
      <c r="AU941" s="2234"/>
      <c r="AV941" s="2234"/>
      <c r="AW941" s="2234"/>
      <c r="AX941" s="2234"/>
      <c r="AY941" s="2234"/>
      <c r="AZ941" s="2234"/>
      <c r="BA941" s="2234"/>
      <c r="BB941" s="2234"/>
      <c r="BC941" s="2234"/>
      <c r="BD941" s="2234"/>
      <c r="BE941" s="2234"/>
      <c r="BF941" s="2234"/>
    </row>
    <row r="942" spans="1:58" ht="54.75" customHeight="1">
      <c r="A942" s="2234"/>
      <c r="B942" s="2234"/>
      <c r="C942" s="2234"/>
      <c r="D942" s="2234"/>
      <c r="E942" s="2234"/>
      <c r="F942" s="2234"/>
      <c r="G942" s="2234"/>
      <c r="H942" s="2234"/>
      <c r="I942" s="2234"/>
      <c r="J942" s="2234"/>
      <c r="K942" s="2234"/>
      <c r="L942" s="2234"/>
      <c r="M942" s="2234"/>
      <c r="N942" s="2234"/>
      <c r="O942" s="2234"/>
      <c r="P942" s="2062"/>
      <c r="Q942" s="2234"/>
      <c r="R942" s="2234"/>
      <c r="S942" s="2234"/>
      <c r="T942" s="2234"/>
      <c r="U942" s="2234"/>
      <c r="V942" s="2234"/>
      <c r="W942" s="2234"/>
      <c r="X942" s="2234"/>
      <c r="Y942" s="2234"/>
      <c r="Z942" s="2234"/>
      <c r="AA942" s="2234"/>
      <c r="AB942" s="2234"/>
      <c r="AC942" s="2234"/>
      <c r="AD942" s="2234"/>
      <c r="AE942" s="2234"/>
      <c r="AF942" s="2234"/>
      <c r="AG942" s="2234"/>
      <c r="AH942" s="2234"/>
      <c r="AI942" s="2234"/>
      <c r="AJ942" s="2234"/>
      <c r="AK942" s="2234"/>
      <c r="AL942" s="2234"/>
      <c r="AM942" s="2234"/>
      <c r="AN942" s="2234"/>
      <c r="AO942" s="2234"/>
      <c r="AP942" s="2234"/>
      <c r="AQ942" s="2234"/>
      <c r="AR942" s="2234"/>
      <c r="AS942" s="2234"/>
      <c r="AT942" s="2234"/>
      <c r="AU942" s="2234"/>
      <c r="AV942" s="2234"/>
      <c r="AW942" s="2234"/>
      <c r="AX942" s="2234"/>
      <c r="AY942" s="2234"/>
      <c r="AZ942" s="2234"/>
      <c r="BA942" s="2234"/>
      <c r="BB942" s="2234"/>
      <c r="BC942" s="2234"/>
      <c r="BD942" s="2234"/>
      <c r="BE942" s="2234"/>
      <c r="BF942" s="2234"/>
    </row>
    <row r="943" spans="1:58" ht="54.75" customHeight="1">
      <c r="A943" s="2234"/>
      <c r="B943" s="2234"/>
      <c r="C943" s="2234"/>
      <c r="D943" s="2234"/>
      <c r="E943" s="2234"/>
      <c r="F943" s="2234"/>
      <c r="G943" s="2234"/>
      <c r="H943" s="2234"/>
      <c r="I943" s="2234"/>
      <c r="J943" s="2234"/>
      <c r="K943" s="2234"/>
      <c r="L943" s="2234"/>
      <c r="M943" s="2234"/>
      <c r="N943" s="2234"/>
      <c r="O943" s="2234"/>
      <c r="P943" s="2062"/>
      <c r="Q943" s="2234"/>
      <c r="R943" s="2234"/>
      <c r="S943" s="2234"/>
      <c r="T943" s="2234"/>
      <c r="U943" s="2234"/>
      <c r="V943" s="2234"/>
      <c r="W943" s="2234"/>
      <c r="X943" s="2234"/>
      <c r="Y943" s="2234"/>
      <c r="Z943" s="2234"/>
      <c r="AA943" s="2234"/>
      <c r="AB943" s="2234"/>
      <c r="AC943" s="2234"/>
      <c r="AD943" s="2234"/>
      <c r="AE943" s="2234"/>
      <c r="AF943" s="2234"/>
      <c r="AG943" s="2234"/>
      <c r="AH943" s="2234"/>
      <c r="AI943" s="2234"/>
      <c r="AJ943" s="2234"/>
      <c r="AK943" s="2234"/>
      <c r="AL943" s="2234"/>
      <c r="AM943" s="2234"/>
      <c r="AN943" s="2234"/>
      <c r="AO943" s="2234"/>
      <c r="AP943" s="2234"/>
      <c r="AQ943" s="2234"/>
      <c r="AR943" s="2234"/>
      <c r="AS943" s="2234"/>
      <c r="AT943" s="2234"/>
      <c r="AU943" s="2234"/>
      <c r="AV943" s="2234"/>
      <c r="AW943" s="2234"/>
      <c r="AX943" s="2234"/>
      <c r="AY943" s="2234"/>
      <c r="AZ943" s="2234"/>
      <c r="BA943" s="2234"/>
      <c r="BB943" s="2234"/>
      <c r="BC943" s="2234"/>
      <c r="BD943" s="2234"/>
      <c r="BE943" s="2234"/>
      <c r="BF943" s="2234"/>
    </row>
    <row r="944" spans="1:58" ht="54.75" customHeight="1">
      <c r="A944" s="2234"/>
      <c r="B944" s="2234"/>
      <c r="C944" s="2234"/>
      <c r="D944" s="2234"/>
      <c r="E944" s="2234"/>
      <c r="F944" s="2234"/>
      <c r="G944" s="2234"/>
      <c r="H944" s="2234"/>
      <c r="I944" s="2234"/>
      <c r="J944" s="2234"/>
      <c r="K944" s="2234"/>
      <c r="L944" s="2234"/>
      <c r="M944" s="2234"/>
      <c r="N944" s="2234"/>
      <c r="O944" s="2234"/>
      <c r="P944" s="2062"/>
      <c r="Q944" s="2234"/>
      <c r="R944" s="2234"/>
      <c r="S944" s="2234"/>
      <c r="T944" s="2234"/>
      <c r="U944" s="2234"/>
      <c r="V944" s="2234"/>
      <c r="W944" s="2234"/>
      <c r="X944" s="2234"/>
      <c r="Y944" s="2234"/>
      <c r="Z944" s="2234"/>
      <c r="AA944" s="2234"/>
      <c r="AB944" s="2234"/>
      <c r="AC944" s="2234"/>
      <c r="AD944" s="2234"/>
      <c r="AE944" s="2234"/>
      <c r="AF944" s="2234"/>
      <c r="AG944" s="2234"/>
      <c r="AH944" s="2234"/>
      <c r="AI944" s="2234"/>
      <c r="AJ944" s="2234"/>
      <c r="AK944" s="2234"/>
      <c r="AL944" s="2234"/>
      <c r="AM944" s="2234"/>
      <c r="AN944" s="2234"/>
      <c r="AO944" s="2234"/>
      <c r="AP944" s="2234"/>
      <c r="AQ944" s="2234"/>
      <c r="AR944" s="2234"/>
      <c r="AS944" s="2234"/>
      <c r="AT944" s="2234"/>
      <c r="AU944" s="2234"/>
      <c r="AV944" s="2234"/>
      <c r="AW944" s="2234"/>
      <c r="AX944" s="2234"/>
      <c r="AY944" s="2234"/>
      <c r="AZ944" s="2234"/>
      <c r="BA944" s="2234"/>
      <c r="BB944" s="2234"/>
      <c r="BC944" s="2234"/>
      <c r="BD944" s="2234"/>
      <c r="BE944" s="2234"/>
      <c r="BF944" s="2234"/>
    </row>
    <row r="945" spans="1:58" ht="54.75" customHeight="1">
      <c r="A945" s="2234"/>
      <c r="B945" s="2234"/>
      <c r="C945" s="2234"/>
      <c r="D945" s="2234"/>
      <c r="E945" s="2234"/>
      <c r="F945" s="2234"/>
      <c r="G945" s="2234"/>
      <c r="H945" s="2234"/>
      <c r="I945" s="2234"/>
      <c r="J945" s="2234"/>
      <c r="K945" s="2234"/>
      <c r="L945" s="2234"/>
      <c r="M945" s="2234"/>
      <c r="N945" s="2234"/>
      <c r="O945" s="2234"/>
      <c r="P945" s="2062"/>
      <c r="Q945" s="2234"/>
      <c r="R945" s="2234"/>
      <c r="S945" s="2234"/>
      <c r="T945" s="2234"/>
      <c r="U945" s="2234"/>
      <c r="V945" s="2234"/>
      <c r="W945" s="2234"/>
      <c r="X945" s="2234"/>
      <c r="Y945" s="2234"/>
      <c r="Z945" s="2234"/>
      <c r="AA945" s="2234"/>
      <c r="AB945" s="2234"/>
      <c r="AC945" s="2234"/>
      <c r="AD945" s="2234"/>
      <c r="AE945" s="2234"/>
      <c r="AF945" s="2234"/>
      <c r="AG945" s="2234"/>
      <c r="AH945" s="2234"/>
      <c r="AI945" s="2234"/>
      <c r="AJ945" s="2234"/>
      <c r="AK945" s="2234"/>
      <c r="AL945" s="2234"/>
      <c r="AM945" s="2234"/>
      <c r="AN945" s="2234"/>
      <c r="AO945" s="2234"/>
      <c r="AP945" s="2234"/>
      <c r="AQ945" s="2234"/>
      <c r="AR945" s="2234"/>
      <c r="AS945" s="2234"/>
      <c r="AT945" s="2234"/>
      <c r="AU945" s="2234"/>
      <c r="AV945" s="2234"/>
      <c r="AW945" s="2234"/>
      <c r="AX945" s="2234"/>
      <c r="AY945" s="2234"/>
      <c r="AZ945" s="2234"/>
      <c r="BA945" s="2234"/>
      <c r="BB945" s="2234"/>
      <c r="BC945" s="2234"/>
      <c r="BD945" s="2234"/>
      <c r="BE945" s="2234"/>
      <c r="BF945" s="2234"/>
    </row>
    <row r="946" spans="1:58" ht="54.75" customHeight="1">
      <c r="A946" s="2234"/>
      <c r="B946" s="2234"/>
      <c r="C946" s="2234"/>
      <c r="D946" s="2234"/>
      <c r="E946" s="2234"/>
      <c r="F946" s="2234"/>
      <c r="G946" s="2234"/>
      <c r="H946" s="2234"/>
      <c r="I946" s="2234"/>
      <c r="J946" s="2234"/>
      <c r="K946" s="2234"/>
      <c r="L946" s="2234"/>
      <c r="M946" s="2234"/>
      <c r="N946" s="2234"/>
      <c r="O946" s="2234"/>
      <c r="P946" s="2062"/>
      <c r="Q946" s="2234"/>
      <c r="R946" s="2234"/>
      <c r="S946" s="2234"/>
      <c r="T946" s="2234"/>
      <c r="U946" s="2234"/>
      <c r="V946" s="2234"/>
      <c r="W946" s="2234"/>
      <c r="X946" s="2234"/>
      <c r="Y946" s="2234"/>
      <c r="Z946" s="2234"/>
      <c r="AA946" s="2234"/>
      <c r="AB946" s="2234"/>
      <c r="AC946" s="2234"/>
      <c r="AD946" s="2234"/>
      <c r="AE946" s="2234"/>
      <c r="AF946" s="2234"/>
      <c r="AG946" s="2234"/>
      <c r="AH946" s="2234"/>
      <c r="AI946" s="2234"/>
      <c r="AJ946" s="2234"/>
      <c r="AK946" s="2234"/>
      <c r="AL946" s="2234"/>
      <c r="AM946" s="2234"/>
      <c r="AN946" s="2234"/>
      <c r="AO946" s="2234"/>
      <c r="AP946" s="2234"/>
      <c r="AQ946" s="2234"/>
      <c r="AR946" s="2234"/>
      <c r="AS946" s="2234"/>
      <c r="AT946" s="2234"/>
      <c r="AU946" s="2234"/>
      <c r="AV946" s="2234"/>
      <c r="AW946" s="2234"/>
      <c r="AX946" s="2234"/>
      <c r="AY946" s="2234"/>
      <c r="AZ946" s="2234"/>
      <c r="BA946" s="2234"/>
      <c r="BB946" s="2234"/>
      <c r="BC946" s="2234"/>
      <c r="BD946" s="2234"/>
      <c r="BE946" s="2234"/>
      <c r="BF946" s="2234"/>
    </row>
    <row r="947" spans="1:58" ht="54.75" customHeight="1">
      <c r="A947" s="2234"/>
      <c r="B947" s="2234"/>
      <c r="C947" s="2234"/>
      <c r="D947" s="2234"/>
      <c r="E947" s="2234"/>
      <c r="F947" s="2234"/>
      <c r="G947" s="2234"/>
      <c r="H947" s="2234"/>
      <c r="I947" s="2234"/>
      <c r="J947" s="2234"/>
      <c r="K947" s="2234"/>
      <c r="L947" s="2234"/>
      <c r="M947" s="2234"/>
      <c r="N947" s="2234"/>
      <c r="O947" s="2234"/>
      <c r="P947" s="2062"/>
      <c r="Q947" s="2234"/>
      <c r="R947" s="2234"/>
      <c r="S947" s="2234"/>
      <c r="T947" s="2234"/>
      <c r="U947" s="2234"/>
      <c r="V947" s="2234"/>
      <c r="W947" s="2234"/>
      <c r="X947" s="2234"/>
      <c r="Y947" s="2234"/>
      <c r="Z947" s="2234"/>
      <c r="AA947" s="2234"/>
      <c r="AB947" s="2234"/>
      <c r="AC947" s="2234"/>
      <c r="AD947" s="2234"/>
      <c r="AE947" s="2234"/>
      <c r="AF947" s="2234"/>
      <c r="AG947" s="2234"/>
      <c r="AH947" s="2234"/>
      <c r="AI947" s="2234"/>
      <c r="AJ947" s="2234"/>
      <c r="AK947" s="2234"/>
      <c r="AL947" s="2234"/>
      <c r="AM947" s="2234"/>
      <c r="AN947" s="2234"/>
      <c r="AO947" s="2234"/>
      <c r="AP947" s="2234"/>
      <c r="AQ947" s="2234"/>
      <c r="AR947" s="2234"/>
      <c r="AS947" s="2234"/>
      <c r="AT947" s="2234"/>
      <c r="AU947" s="2234"/>
      <c r="AV947" s="2234"/>
      <c r="AW947" s="2234"/>
      <c r="AX947" s="2234"/>
      <c r="AY947" s="2234"/>
      <c r="AZ947" s="2234"/>
      <c r="BA947" s="2234"/>
      <c r="BB947" s="2234"/>
      <c r="BC947" s="2234"/>
      <c r="BD947" s="2234"/>
      <c r="BE947" s="2234"/>
      <c r="BF947" s="2234"/>
    </row>
    <row r="948" spans="1:58" ht="54.75" customHeight="1">
      <c r="A948" s="2234"/>
      <c r="B948" s="2234"/>
      <c r="C948" s="2234"/>
      <c r="D948" s="2234"/>
      <c r="E948" s="2234"/>
      <c r="F948" s="2234"/>
      <c r="G948" s="2234"/>
      <c r="H948" s="2234"/>
      <c r="I948" s="2234"/>
      <c r="J948" s="2234"/>
      <c r="K948" s="2234"/>
      <c r="L948" s="2234"/>
      <c r="M948" s="2234"/>
      <c r="N948" s="2234"/>
      <c r="O948" s="2234"/>
      <c r="P948" s="2062"/>
      <c r="Q948" s="2234"/>
      <c r="R948" s="2234"/>
      <c r="S948" s="2234"/>
      <c r="T948" s="2234"/>
      <c r="U948" s="2234"/>
      <c r="V948" s="2234"/>
      <c r="W948" s="2234"/>
      <c r="X948" s="2234"/>
      <c r="Y948" s="2234"/>
      <c r="Z948" s="2234"/>
      <c r="AA948" s="2234"/>
      <c r="AB948" s="2234"/>
      <c r="AC948" s="2234"/>
      <c r="AD948" s="2234"/>
      <c r="AE948" s="2234"/>
      <c r="AF948" s="2234"/>
      <c r="AG948" s="2234"/>
      <c r="AH948" s="2234"/>
      <c r="AI948" s="2234"/>
      <c r="AJ948" s="2234"/>
      <c r="AK948" s="2234"/>
      <c r="AL948" s="2234"/>
      <c r="AM948" s="2234"/>
      <c r="AN948" s="2234"/>
      <c r="AO948" s="2234"/>
      <c r="AP948" s="2234"/>
      <c r="AQ948" s="2234"/>
      <c r="AR948" s="2234"/>
      <c r="AS948" s="2234"/>
      <c r="AT948" s="2234"/>
      <c r="AU948" s="2234"/>
      <c r="AV948" s="2234"/>
      <c r="AW948" s="2234"/>
      <c r="AX948" s="2234"/>
      <c r="AY948" s="2234"/>
      <c r="AZ948" s="2234"/>
      <c r="BA948" s="2234"/>
      <c r="BB948" s="2234"/>
      <c r="BC948" s="2234"/>
      <c r="BD948" s="2234"/>
      <c r="BE948" s="2234"/>
      <c r="BF948" s="2234"/>
    </row>
    <row r="949" spans="1:58" ht="54.75" customHeight="1">
      <c r="A949" s="2234"/>
      <c r="B949" s="2234"/>
      <c r="C949" s="2234"/>
      <c r="D949" s="2234"/>
      <c r="E949" s="2234"/>
      <c r="F949" s="2234"/>
      <c r="G949" s="2234"/>
      <c r="H949" s="2234"/>
      <c r="I949" s="2234"/>
      <c r="J949" s="2234"/>
      <c r="K949" s="2234"/>
      <c r="L949" s="2234"/>
      <c r="M949" s="2234"/>
      <c r="N949" s="2234"/>
      <c r="O949" s="2234"/>
      <c r="P949" s="2062"/>
      <c r="Q949" s="2234"/>
      <c r="R949" s="2234"/>
      <c r="S949" s="2234"/>
      <c r="T949" s="2234"/>
      <c r="U949" s="2234"/>
      <c r="V949" s="2234"/>
      <c r="W949" s="2234"/>
      <c r="X949" s="2234"/>
      <c r="Y949" s="2234"/>
      <c r="Z949" s="2234"/>
      <c r="AA949" s="2234"/>
      <c r="AB949" s="2234"/>
      <c r="AC949" s="2234"/>
      <c r="AD949" s="2234"/>
      <c r="AE949" s="2234"/>
      <c r="AF949" s="2234"/>
      <c r="AG949" s="2234"/>
      <c r="AH949" s="2234"/>
      <c r="AI949" s="2234"/>
      <c r="AJ949" s="2234"/>
      <c r="AK949" s="2234"/>
      <c r="AL949" s="2234"/>
      <c r="AM949" s="2234"/>
      <c r="AN949" s="2234"/>
      <c r="AO949" s="2234"/>
      <c r="AP949" s="2234"/>
      <c r="AQ949" s="2234"/>
      <c r="AR949" s="2234"/>
      <c r="AS949" s="2234"/>
      <c r="AT949" s="2234"/>
      <c r="AU949" s="2234"/>
      <c r="AV949" s="2234"/>
      <c r="AW949" s="2234"/>
      <c r="AX949" s="2234"/>
      <c r="AY949" s="2234"/>
      <c r="AZ949" s="2234"/>
      <c r="BA949" s="2234"/>
      <c r="BB949" s="2234"/>
      <c r="BC949" s="2234"/>
      <c r="BD949" s="2234"/>
      <c r="BE949" s="2234"/>
      <c r="BF949" s="2234"/>
    </row>
    <row r="950" spans="1:58" ht="54.75" customHeight="1">
      <c r="A950" s="2234"/>
      <c r="B950" s="2234"/>
      <c r="C950" s="2234"/>
      <c r="D950" s="2234"/>
      <c r="E950" s="2234"/>
      <c r="F950" s="2234"/>
      <c r="G950" s="2234"/>
      <c r="H950" s="2234"/>
      <c r="I950" s="2234"/>
      <c r="J950" s="2234"/>
      <c r="K950" s="2234"/>
      <c r="L950" s="2234"/>
      <c r="M950" s="2234"/>
      <c r="N950" s="2234"/>
      <c r="O950" s="2234"/>
      <c r="P950" s="2062"/>
      <c r="Q950" s="2234"/>
      <c r="R950" s="2234"/>
      <c r="S950" s="2234"/>
      <c r="T950" s="2234"/>
      <c r="U950" s="2234"/>
      <c r="V950" s="2234"/>
      <c r="W950" s="2234"/>
      <c r="X950" s="2234"/>
      <c r="Y950" s="2234"/>
      <c r="Z950" s="2234"/>
      <c r="AA950" s="2234"/>
      <c r="AB950" s="2234"/>
      <c r="AC950" s="2234"/>
      <c r="AD950" s="2234"/>
      <c r="AE950" s="2234"/>
      <c r="AF950" s="2234"/>
      <c r="AG950" s="2234"/>
      <c r="AH950" s="2234"/>
      <c r="AI950" s="2234"/>
      <c r="AJ950" s="2234"/>
      <c r="AK950" s="2234"/>
      <c r="AL950" s="2234"/>
      <c r="AM950" s="2234"/>
      <c r="AN950" s="2234"/>
      <c r="AO950" s="2234"/>
      <c r="AP950" s="2234"/>
      <c r="AQ950" s="2234"/>
      <c r="AR950" s="2234"/>
      <c r="AS950" s="2234"/>
      <c r="AT950" s="2234"/>
      <c r="AU950" s="2234"/>
      <c r="AV950" s="2234"/>
      <c r="AW950" s="2234"/>
      <c r="AX950" s="2234"/>
      <c r="AY950" s="2234"/>
      <c r="AZ950" s="2234"/>
      <c r="BA950" s="2234"/>
      <c r="BB950" s="2234"/>
      <c r="BC950" s="2234"/>
      <c r="BD950" s="2234"/>
      <c r="BE950" s="2234"/>
      <c r="BF950" s="2234"/>
    </row>
    <row r="951" spans="1:58" ht="54.75" customHeight="1">
      <c r="A951" s="2234"/>
      <c r="B951" s="2234"/>
      <c r="C951" s="2234"/>
      <c r="D951" s="2234"/>
      <c r="E951" s="2234"/>
      <c r="F951" s="2234"/>
      <c r="G951" s="2234"/>
      <c r="H951" s="2234"/>
      <c r="I951" s="2234"/>
      <c r="J951" s="2234"/>
      <c r="K951" s="2234"/>
      <c r="L951" s="2234"/>
      <c r="M951" s="2234"/>
      <c r="N951" s="2234"/>
      <c r="O951" s="2234"/>
      <c r="P951" s="2062"/>
      <c r="Q951" s="2234"/>
      <c r="R951" s="2234"/>
      <c r="S951" s="2234"/>
      <c r="T951" s="2234"/>
      <c r="U951" s="2234"/>
      <c r="V951" s="2234"/>
      <c r="W951" s="2234"/>
      <c r="X951" s="2234"/>
      <c r="Y951" s="2234"/>
      <c r="Z951" s="2234"/>
      <c r="AA951" s="2234"/>
      <c r="AB951" s="2234"/>
      <c r="AC951" s="2234"/>
      <c r="AD951" s="2234"/>
      <c r="AE951" s="2234"/>
      <c r="AF951" s="2234"/>
      <c r="AG951" s="2234"/>
      <c r="AH951" s="2234"/>
      <c r="AI951" s="2234"/>
      <c r="AJ951" s="2234"/>
      <c r="AK951" s="2234"/>
      <c r="AL951" s="2234"/>
      <c r="AM951" s="2234"/>
      <c r="AN951" s="2234"/>
      <c r="AO951" s="2234"/>
      <c r="AP951" s="2234"/>
      <c r="AQ951" s="2234"/>
      <c r="AR951" s="2234"/>
      <c r="AS951" s="2234"/>
      <c r="AT951" s="2234"/>
      <c r="AU951" s="2234"/>
      <c r="AV951" s="2234"/>
      <c r="AW951" s="2234"/>
      <c r="AX951" s="2234"/>
      <c r="AY951" s="2234"/>
      <c r="AZ951" s="2234"/>
      <c r="BA951" s="2234"/>
      <c r="BB951" s="2234"/>
      <c r="BC951" s="2234"/>
      <c r="BD951" s="2234"/>
      <c r="BE951" s="2234"/>
      <c r="BF951" s="2234"/>
    </row>
    <row r="952" spans="1:58" ht="54.75" customHeight="1">
      <c r="A952" s="2234"/>
      <c r="B952" s="2234"/>
      <c r="C952" s="2234"/>
      <c r="D952" s="2234"/>
      <c r="E952" s="2234"/>
      <c r="F952" s="2234"/>
      <c r="G952" s="2234"/>
      <c r="H952" s="2234"/>
      <c r="I952" s="2234"/>
      <c r="J952" s="2234"/>
      <c r="K952" s="2234"/>
      <c r="L952" s="2234"/>
      <c r="M952" s="2234"/>
      <c r="N952" s="2234"/>
      <c r="O952" s="2234"/>
      <c r="P952" s="2062"/>
      <c r="Q952" s="2234"/>
      <c r="R952" s="2234"/>
      <c r="S952" s="2234"/>
      <c r="T952" s="2234"/>
      <c r="U952" s="2234"/>
      <c r="V952" s="2234"/>
      <c r="W952" s="2234"/>
      <c r="X952" s="2234"/>
      <c r="Y952" s="2234"/>
      <c r="Z952" s="2234"/>
      <c r="AA952" s="2234"/>
      <c r="AB952" s="2234"/>
      <c r="AC952" s="2234"/>
      <c r="AD952" s="2234"/>
      <c r="AE952" s="2234"/>
      <c r="AF952" s="2234"/>
      <c r="AG952" s="2234"/>
      <c r="AH952" s="2234"/>
      <c r="AI952" s="2234"/>
      <c r="AJ952" s="2234"/>
      <c r="AK952" s="2234"/>
      <c r="AL952" s="2234"/>
      <c r="AM952" s="2234"/>
      <c r="AN952" s="2234"/>
      <c r="AO952" s="2234"/>
      <c r="AP952" s="2234"/>
      <c r="AQ952" s="2234"/>
      <c r="AR952" s="2234"/>
      <c r="AS952" s="2234"/>
      <c r="AT952" s="2234"/>
      <c r="AU952" s="2234"/>
      <c r="AV952" s="2234"/>
      <c r="AW952" s="2234"/>
      <c r="AX952" s="2234"/>
      <c r="AY952" s="2234"/>
      <c r="AZ952" s="2234"/>
      <c r="BA952" s="2234"/>
      <c r="BB952" s="2234"/>
      <c r="BC952" s="2234"/>
      <c r="BD952" s="2234"/>
      <c r="BE952" s="2234"/>
      <c r="BF952" s="2234"/>
    </row>
    <row r="953" spans="1:58" ht="54.75" customHeight="1">
      <c r="A953" s="2234"/>
      <c r="B953" s="2234"/>
      <c r="C953" s="2234"/>
      <c r="D953" s="2234"/>
      <c r="E953" s="2234"/>
      <c r="F953" s="2234"/>
      <c r="G953" s="2234"/>
      <c r="H953" s="2234"/>
      <c r="I953" s="2234"/>
      <c r="J953" s="2234"/>
      <c r="K953" s="2234"/>
      <c r="L953" s="2234"/>
      <c r="M953" s="2234"/>
      <c r="N953" s="2234"/>
      <c r="O953" s="2234"/>
      <c r="P953" s="2062"/>
      <c r="Q953" s="2234"/>
      <c r="R953" s="2234"/>
      <c r="S953" s="2234"/>
      <c r="T953" s="2234"/>
      <c r="U953" s="2234"/>
      <c r="V953" s="2234"/>
      <c r="W953" s="2234"/>
      <c r="X953" s="2234"/>
      <c r="Y953" s="2234"/>
      <c r="Z953" s="2234"/>
      <c r="AA953" s="2234"/>
      <c r="AB953" s="2234"/>
      <c r="AC953" s="2234"/>
      <c r="AD953" s="2234"/>
      <c r="AE953" s="2234"/>
      <c r="AF953" s="2234"/>
      <c r="AG953" s="2234"/>
      <c r="AH953" s="2234"/>
      <c r="AI953" s="2234"/>
      <c r="AJ953" s="2234"/>
      <c r="AK953" s="2234"/>
      <c r="AL953" s="2234"/>
      <c r="AM953" s="2234"/>
      <c r="AN953" s="2234"/>
      <c r="AO953" s="2234"/>
      <c r="AP953" s="2234"/>
      <c r="AQ953" s="2234"/>
      <c r="AR953" s="2234"/>
      <c r="AS953" s="2234"/>
      <c r="AT953" s="2234"/>
      <c r="AU953" s="2234"/>
      <c r="AV953" s="2234"/>
      <c r="AW953" s="2234"/>
      <c r="AX953" s="2234"/>
      <c r="AY953" s="2234"/>
      <c r="AZ953" s="2234"/>
      <c r="BA953" s="2234"/>
      <c r="BB953" s="2234"/>
      <c r="BC953" s="2234"/>
      <c r="BD953" s="2234"/>
      <c r="BE953" s="2234"/>
      <c r="BF953" s="2234"/>
    </row>
    <row r="954" spans="1:58" ht="54.75" customHeight="1">
      <c r="A954" s="2234"/>
      <c r="B954" s="2234"/>
      <c r="C954" s="2234"/>
      <c r="D954" s="2234"/>
      <c r="E954" s="2234"/>
      <c r="F954" s="2234"/>
      <c r="G954" s="2234"/>
      <c r="H954" s="2234"/>
      <c r="I954" s="2234"/>
      <c r="J954" s="2234"/>
      <c r="K954" s="2234"/>
      <c r="L954" s="2234"/>
      <c r="M954" s="2234"/>
      <c r="N954" s="2234"/>
      <c r="O954" s="2234"/>
      <c r="P954" s="2062"/>
      <c r="Q954" s="2234"/>
      <c r="R954" s="2234"/>
      <c r="S954" s="2234"/>
      <c r="T954" s="2234"/>
      <c r="U954" s="2234"/>
      <c r="V954" s="2234"/>
      <c r="W954" s="2234"/>
      <c r="X954" s="2234"/>
      <c r="Y954" s="2234"/>
      <c r="Z954" s="2234"/>
      <c r="AA954" s="2234"/>
      <c r="AB954" s="2234"/>
      <c r="AC954" s="2234"/>
      <c r="AD954" s="2234"/>
      <c r="AE954" s="2234"/>
      <c r="AF954" s="2234"/>
      <c r="AG954" s="2234"/>
      <c r="AH954" s="2234"/>
      <c r="AI954" s="2234"/>
      <c r="AJ954" s="2234"/>
      <c r="AK954" s="2234"/>
      <c r="AL954" s="2234"/>
      <c r="AM954" s="2234"/>
      <c r="AN954" s="2234"/>
      <c r="AO954" s="2234"/>
      <c r="AP954" s="2234"/>
      <c r="AQ954" s="2234"/>
      <c r="AR954" s="2234"/>
      <c r="AS954" s="2234"/>
      <c r="AT954" s="2234"/>
      <c r="AU954" s="2234"/>
      <c r="AV954" s="2234"/>
      <c r="AW954" s="2234"/>
      <c r="AX954" s="2234"/>
      <c r="AY954" s="2234"/>
      <c r="AZ954" s="2234"/>
      <c r="BA954" s="2234"/>
      <c r="BB954" s="2234"/>
      <c r="BC954" s="2234"/>
      <c r="BD954" s="2234"/>
      <c r="BE954" s="2234"/>
      <c r="BF954" s="2234"/>
    </row>
    <row r="955" spans="1:58" ht="54.75" customHeight="1">
      <c r="A955" s="2234"/>
      <c r="B955" s="2234"/>
      <c r="C955" s="2234"/>
      <c r="D955" s="2234"/>
      <c r="E955" s="2234"/>
      <c r="F955" s="2234"/>
      <c r="G955" s="2234"/>
      <c r="H955" s="2234"/>
      <c r="I955" s="2234"/>
      <c r="J955" s="2234"/>
      <c r="K955" s="2234"/>
      <c r="L955" s="2234"/>
      <c r="M955" s="2234"/>
      <c r="N955" s="2234"/>
      <c r="O955" s="2234"/>
      <c r="P955" s="2062"/>
      <c r="Q955" s="2234"/>
      <c r="R955" s="2234"/>
      <c r="S955" s="2234"/>
      <c r="T955" s="2234"/>
      <c r="U955" s="2234"/>
      <c r="V955" s="2234"/>
      <c r="W955" s="2234"/>
      <c r="X955" s="2234"/>
      <c r="Y955" s="2234"/>
      <c r="Z955" s="2234"/>
      <c r="AA955" s="2234"/>
      <c r="AB955" s="2234"/>
      <c r="AC955" s="2234"/>
      <c r="AD955" s="2234"/>
      <c r="AE955" s="2234"/>
      <c r="AF955" s="2234"/>
      <c r="AG955" s="2234"/>
      <c r="AH955" s="2234"/>
      <c r="AI955" s="2234"/>
      <c r="AJ955" s="2234"/>
      <c r="AK955" s="2234"/>
      <c r="AL955" s="2234"/>
      <c r="AM955" s="2234"/>
      <c r="AN955" s="2234"/>
      <c r="AO955" s="2234"/>
      <c r="AP955" s="2234"/>
      <c r="AQ955" s="2234"/>
      <c r="AR955" s="2234"/>
      <c r="AS955" s="2234"/>
      <c r="AT955" s="2234"/>
      <c r="AU955" s="2234"/>
      <c r="AV955" s="2234"/>
      <c r="AW955" s="2234"/>
      <c r="AX955" s="2234"/>
      <c r="AY955" s="2234"/>
      <c r="AZ955" s="2234"/>
      <c r="BA955" s="2234"/>
      <c r="BB955" s="2234"/>
      <c r="BC955" s="2234"/>
      <c r="BD955" s="2234"/>
      <c r="BE955" s="2234"/>
      <c r="BF955" s="2234"/>
    </row>
    <row r="956" spans="1:58" ht="54.75" customHeight="1">
      <c r="A956" s="2234"/>
      <c r="B956" s="2234"/>
      <c r="C956" s="2234"/>
      <c r="D956" s="2234"/>
      <c r="E956" s="2234"/>
      <c r="F956" s="2234"/>
      <c r="G956" s="2234"/>
      <c r="H956" s="2234"/>
      <c r="I956" s="2234"/>
      <c r="J956" s="2234"/>
      <c r="K956" s="2234"/>
      <c r="L956" s="2234"/>
      <c r="M956" s="2234"/>
      <c r="N956" s="2234"/>
      <c r="O956" s="2234"/>
      <c r="P956" s="2062"/>
      <c r="Q956" s="2234"/>
      <c r="R956" s="2234"/>
      <c r="S956" s="2234"/>
      <c r="T956" s="2234"/>
      <c r="U956" s="2234"/>
      <c r="V956" s="2234"/>
      <c r="W956" s="2234"/>
      <c r="X956" s="2234"/>
      <c r="Y956" s="2234"/>
      <c r="Z956" s="2234"/>
      <c r="AA956" s="2234"/>
      <c r="AB956" s="2234"/>
      <c r="AC956" s="2234"/>
      <c r="AD956" s="2234"/>
      <c r="AE956" s="2234"/>
      <c r="AF956" s="2234"/>
      <c r="AG956" s="2234"/>
      <c r="AH956" s="2234"/>
      <c r="AI956" s="2234"/>
      <c r="AJ956" s="2234"/>
      <c r="AK956" s="2234"/>
      <c r="AL956" s="2234"/>
      <c r="AM956" s="2234"/>
      <c r="AN956" s="2234"/>
      <c r="AO956" s="2234"/>
      <c r="AP956" s="2234"/>
      <c r="AQ956" s="2234"/>
      <c r="AR956" s="2234"/>
      <c r="AS956" s="2234"/>
      <c r="AT956" s="2234"/>
      <c r="AU956" s="2234"/>
      <c r="AV956" s="2234"/>
      <c r="AW956" s="2234"/>
      <c r="AX956" s="2234"/>
      <c r="AY956" s="2234"/>
      <c r="AZ956" s="2234"/>
      <c r="BA956" s="2234"/>
      <c r="BB956" s="2234"/>
      <c r="BC956" s="2234"/>
      <c r="BD956" s="2234"/>
      <c r="BE956" s="2234"/>
      <c r="BF956" s="2234"/>
    </row>
    <row r="957" spans="1:58" ht="54.75" customHeight="1">
      <c r="A957" s="2234"/>
      <c r="B957" s="2234"/>
      <c r="C957" s="2234"/>
      <c r="D957" s="2234"/>
      <c r="E957" s="2234"/>
      <c r="F957" s="2234"/>
      <c r="G957" s="2234"/>
      <c r="H957" s="2234"/>
      <c r="I957" s="2234"/>
      <c r="J957" s="2234"/>
      <c r="K957" s="2234"/>
      <c r="L957" s="2234"/>
      <c r="M957" s="2234"/>
      <c r="N957" s="2234"/>
      <c r="O957" s="2234"/>
      <c r="P957" s="2062"/>
      <c r="Q957" s="2234"/>
      <c r="R957" s="2234"/>
      <c r="S957" s="2234"/>
      <c r="T957" s="2234"/>
      <c r="U957" s="2234"/>
      <c r="V957" s="2234"/>
      <c r="W957" s="2234"/>
      <c r="X957" s="2234"/>
      <c r="Y957" s="2234"/>
      <c r="Z957" s="2234"/>
      <c r="AA957" s="2234"/>
      <c r="AB957" s="2234"/>
      <c r="AC957" s="2234"/>
      <c r="AD957" s="2234"/>
      <c r="AE957" s="2234"/>
      <c r="AF957" s="2234"/>
      <c r="AG957" s="2234"/>
      <c r="AH957" s="2234"/>
      <c r="AI957" s="2234"/>
      <c r="AJ957" s="2234"/>
      <c r="AK957" s="2234"/>
      <c r="AL957" s="2234"/>
      <c r="AM957" s="2234"/>
      <c r="AN957" s="2234"/>
      <c r="AO957" s="2234"/>
      <c r="AP957" s="2234"/>
      <c r="AQ957" s="2234"/>
      <c r="AR957" s="2234"/>
      <c r="AS957" s="2234"/>
      <c r="AT957" s="2234"/>
      <c r="AU957" s="2234"/>
      <c r="AV957" s="2234"/>
      <c r="AW957" s="2234"/>
      <c r="AX957" s="2234"/>
      <c r="AY957" s="2234"/>
      <c r="AZ957" s="2234"/>
      <c r="BA957" s="2234"/>
      <c r="BB957" s="2234"/>
      <c r="BC957" s="2234"/>
      <c r="BD957" s="2234"/>
      <c r="BE957" s="2234"/>
      <c r="BF957" s="2234"/>
    </row>
    <row r="958" spans="1:58" ht="54.75" customHeight="1">
      <c r="A958" s="2234"/>
      <c r="B958" s="2234"/>
      <c r="C958" s="2234"/>
      <c r="D958" s="2234"/>
      <c r="E958" s="2234"/>
      <c r="F958" s="2234"/>
      <c r="G958" s="2234"/>
      <c r="H958" s="2234"/>
      <c r="I958" s="2234"/>
      <c r="J958" s="2234"/>
      <c r="K958" s="2234"/>
      <c r="L958" s="2234"/>
      <c r="M958" s="2234"/>
      <c r="N958" s="2234"/>
      <c r="O958" s="2234"/>
      <c r="P958" s="2062"/>
      <c r="Q958" s="2234"/>
      <c r="R958" s="2234"/>
      <c r="S958" s="2234"/>
      <c r="T958" s="2234"/>
      <c r="U958" s="2234"/>
      <c r="V958" s="2234"/>
      <c r="W958" s="2234"/>
      <c r="X958" s="2234"/>
      <c r="Y958" s="2234"/>
      <c r="Z958" s="2234"/>
      <c r="AA958" s="2234"/>
      <c r="AB958" s="2234"/>
      <c r="AC958" s="2234"/>
      <c r="AD958" s="2234"/>
      <c r="AE958" s="2234"/>
      <c r="AF958" s="2234"/>
      <c r="AG958" s="2234"/>
      <c r="AH958" s="2234"/>
      <c r="AI958" s="2234"/>
      <c r="AJ958" s="2234"/>
      <c r="AK958" s="2234"/>
      <c r="AL958" s="2234"/>
      <c r="AM958" s="2234"/>
      <c r="AN958" s="2234"/>
      <c r="AO958" s="2234"/>
      <c r="AP958" s="2234"/>
      <c r="AQ958" s="2234"/>
      <c r="AR958" s="2234"/>
      <c r="AS958" s="2234"/>
      <c r="AT958" s="2234"/>
      <c r="AU958" s="2234"/>
      <c r="AV958" s="2234"/>
      <c r="AW958" s="2234"/>
      <c r="AX958" s="2234"/>
      <c r="AY958" s="2234"/>
      <c r="AZ958" s="2234"/>
      <c r="BA958" s="2234"/>
      <c r="BB958" s="2234"/>
      <c r="BC958" s="2234"/>
      <c r="BD958" s="2234"/>
      <c r="BE958" s="2234"/>
      <c r="BF958" s="2234"/>
    </row>
    <row r="959" spans="1:58" ht="54.75" customHeight="1">
      <c r="A959" s="2234"/>
      <c r="B959" s="2234"/>
      <c r="C959" s="2234"/>
      <c r="D959" s="2234"/>
      <c r="E959" s="2234"/>
      <c r="F959" s="2234"/>
      <c r="G959" s="2234"/>
      <c r="H959" s="2234"/>
      <c r="I959" s="2234"/>
      <c r="J959" s="2234"/>
      <c r="K959" s="2234"/>
      <c r="L959" s="2234"/>
      <c r="M959" s="2234"/>
      <c r="N959" s="2234"/>
      <c r="O959" s="2234"/>
      <c r="P959" s="2062"/>
      <c r="Q959" s="2234"/>
      <c r="R959" s="2234"/>
      <c r="S959" s="2234"/>
      <c r="T959" s="2234"/>
      <c r="U959" s="2234"/>
      <c r="V959" s="2234"/>
      <c r="W959" s="2234"/>
      <c r="X959" s="2234"/>
      <c r="Y959" s="2234"/>
      <c r="Z959" s="2234"/>
      <c r="AA959" s="2234"/>
      <c r="AB959" s="2234"/>
      <c r="AC959" s="2234"/>
      <c r="AD959" s="2234"/>
      <c r="AE959" s="2234"/>
      <c r="AF959" s="2234"/>
      <c r="AG959" s="2234"/>
      <c r="AH959" s="2234"/>
      <c r="AI959" s="2234"/>
      <c r="AJ959" s="2234"/>
      <c r="AK959" s="2234"/>
      <c r="AL959" s="2234"/>
      <c r="AM959" s="2234"/>
      <c r="AN959" s="2234"/>
      <c r="AO959" s="2234"/>
      <c r="AP959" s="2234"/>
      <c r="AQ959" s="2234"/>
      <c r="AR959" s="2234"/>
      <c r="AS959" s="2234"/>
      <c r="AT959" s="2234"/>
      <c r="AU959" s="2234"/>
      <c r="AV959" s="2234"/>
      <c r="AW959" s="2234"/>
      <c r="AX959" s="2234"/>
      <c r="AY959" s="2234"/>
      <c r="AZ959" s="2234"/>
      <c r="BA959" s="2234"/>
      <c r="BB959" s="2234"/>
      <c r="BC959" s="2234"/>
      <c r="BD959" s="2234"/>
      <c r="BE959" s="2234"/>
      <c r="BF959" s="2234"/>
    </row>
    <row r="960" spans="1:58" ht="54.75" customHeight="1">
      <c r="A960" s="2234"/>
      <c r="B960" s="2234"/>
      <c r="C960" s="2234"/>
      <c r="D960" s="2234"/>
      <c r="E960" s="2234"/>
      <c r="F960" s="2234"/>
      <c r="G960" s="2234"/>
      <c r="H960" s="2234"/>
      <c r="I960" s="2234"/>
      <c r="J960" s="2234"/>
      <c r="K960" s="2234"/>
      <c r="L960" s="2234"/>
      <c r="M960" s="2234"/>
      <c r="N960" s="2234"/>
      <c r="O960" s="2234"/>
      <c r="P960" s="2062"/>
      <c r="Q960" s="2234"/>
      <c r="R960" s="2234"/>
      <c r="S960" s="2234"/>
      <c r="T960" s="2234"/>
      <c r="U960" s="2234"/>
      <c r="V960" s="2234"/>
      <c r="W960" s="2234"/>
      <c r="X960" s="2234"/>
      <c r="Y960" s="2234"/>
      <c r="Z960" s="2234"/>
      <c r="AA960" s="2234"/>
      <c r="AB960" s="2234"/>
      <c r="AC960" s="2234"/>
      <c r="AD960" s="2234"/>
      <c r="AE960" s="2234"/>
      <c r="AF960" s="2234"/>
      <c r="AG960" s="2234"/>
      <c r="AH960" s="2234"/>
      <c r="AI960" s="2234"/>
      <c r="AJ960" s="2234"/>
      <c r="AK960" s="2234"/>
      <c r="AL960" s="2234"/>
      <c r="AM960" s="2234"/>
      <c r="AN960" s="2234"/>
      <c r="AO960" s="2234"/>
      <c r="AP960" s="2234"/>
      <c r="AQ960" s="2234"/>
      <c r="AR960" s="2234"/>
      <c r="AS960" s="2234"/>
      <c r="AT960" s="2234"/>
      <c r="AU960" s="2234"/>
      <c r="AV960" s="2234"/>
      <c r="AW960" s="2234"/>
      <c r="AX960" s="2234"/>
      <c r="AY960" s="2234"/>
      <c r="AZ960" s="2234"/>
      <c r="BA960" s="2234"/>
      <c r="BB960" s="2234"/>
      <c r="BC960" s="2234"/>
      <c r="BD960" s="2234"/>
      <c r="BE960" s="2234"/>
      <c r="BF960" s="2234"/>
    </row>
    <row r="961" spans="1:58" ht="54.75" customHeight="1">
      <c r="A961" s="2234"/>
      <c r="B961" s="2234"/>
      <c r="C961" s="2234"/>
      <c r="D961" s="2234"/>
      <c r="E961" s="2234"/>
      <c r="F961" s="2234"/>
      <c r="G961" s="2234"/>
      <c r="H961" s="2234"/>
      <c r="I961" s="2234"/>
      <c r="J961" s="2234"/>
      <c r="K961" s="2234"/>
      <c r="L961" s="2234"/>
      <c r="M961" s="2234"/>
      <c r="N961" s="2234"/>
      <c r="O961" s="2234"/>
      <c r="P961" s="2062"/>
      <c r="Q961" s="2234"/>
      <c r="R961" s="2234"/>
      <c r="S961" s="2234"/>
      <c r="T961" s="2234"/>
      <c r="U961" s="2234"/>
      <c r="V961" s="2234"/>
      <c r="W961" s="2234"/>
      <c r="X961" s="2234"/>
      <c r="Y961" s="2234"/>
      <c r="Z961" s="2234"/>
      <c r="AA961" s="2234"/>
      <c r="AB961" s="2234"/>
      <c r="AC961" s="2234"/>
      <c r="AD961" s="2234"/>
      <c r="AE961" s="2234"/>
      <c r="AF961" s="2234"/>
      <c r="AG961" s="2234"/>
      <c r="AH961" s="2234"/>
      <c r="AI961" s="2234"/>
      <c r="AJ961" s="2234"/>
      <c r="AK961" s="2234"/>
      <c r="AL961" s="2234"/>
      <c r="AM961" s="2234"/>
      <c r="AN961" s="2234"/>
      <c r="AO961" s="2234"/>
      <c r="AP961" s="2234"/>
      <c r="AQ961" s="2234"/>
      <c r="AR961" s="2234"/>
      <c r="AS961" s="2234"/>
      <c r="AT961" s="2234"/>
      <c r="AU961" s="2234"/>
      <c r="AV961" s="2234"/>
      <c r="AW961" s="2234"/>
      <c r="AX961" s="2234"/>
      <c r="AY961" s="2234"/>
      <c r="AZ961" s="2234"/>
      <c r="BA961" s="2234"/>
      <c r="BB961" s="2234"/>
      <c r="BC961" s="2234"/>
      <c r="BD961" s="2234"/>
      <c r="BE961" s="2234"/>
      <c r="BF961" s="2234"/>
    </row>
    <row r="962" spans="1:58" ht="54.75" customHeight="1">
      <c r="A962" s="2234"/>
      <c r="B962" s="2234"/>
      <c r="C962" s="2234"/>
      <c r="D962" s="2234"/>
      <c r="E962" s="2234"/>
      <c r="F962" s="2234"/>
      <c r="G962" s="2234"/>
      <c r="H962" s="2234"/>
      <c r="I962" s="2234"/>
      <c r="J962" s="2234"/>
      <c r="K962" s="2234"/>
      <c r="L962" s="2234"/>
      <c r="M962" s="2234"/>
      <c r="N962" s="2234"/>
      <c r="O962" s="2234"/>
      <c r="P962" s="2062"/>
      <c r="Q962" s="2234"/>
      <c r="R962" s="2234"/>
      <c r="S962" s="2234"/>
      <c r="T962" s="2234"/>
      <c r="U962" s="2234"/>
      <c r="V962" s="2234"/>
      <c r="W962" s="2234"/>
      <c r="X962" s="2234"/>
      <c r="Y962" s="2234"/>
      <c r="Z962" s="2234"/>
      <c r="AA962" s="2234"/>
      <c r="AB962" s="2234"/>
      <c r="AC962" s="2234"/>
      <c r="AD962" s="2234"/>
      <c r="AE962" s="2234"/>
      <c r="AF962" s="2234"/>
      <c r="AG962" s="2234"/>
      <c r="AH962" s="2234"/>
      <c r="AI962" s="2234"/>
      <c r="AJ962" s="2234"/>
      <c r="AK962" s="2234"/>
      <c r="AL962" s="2234"/>
      <c r="AM962" s="2234"/>
      <c r="AN962" s="2234"/>
      <c r="AO962" s="2234"/>
      <c r="AP962" s="2234"/>
      <c r="AQ962" s="2234"/>
      <c r="AR962" s="2234"/>
      <c r="AS962" s="2234"/>
      <c r="AT962" s="2234"/>
      <c r="AU962" s="2234"/>
      <c r="AV962" s="2234"/>
      <c r="AW962" s="2234"/>
      <c r="AX962" s="2234"/>
      <c r="AY962" s="2234"/>
      <c r="AZ962" s="2234"/>
      <c r="BA962" s="2234"/>
      <c r="BB962" s="2234"/>
      <c r="BC962" s="2234"/>
      <c r="BD962" s="2234"/>
      <c r="BE962" s="2234"/>
      <c r="BF962" s="2234"/>
    </row>
    <row r="963" spans="1:58" ht="54.75" customHeight="1">
      <c r="A963" s="2234"/>
      <c r="B963" s="2234"/>
      <c r="C963" s="2234"/>
      <c r="D963" s="2234"/>
      <c r="E963" s="2234"/>
      <c r="F963" s="2234"/>
      <c r="G963" s="2234"/>
      <c r="H963" s="2234"/>
      <c r="I963" s="2234"/>
      <c r="J963" s="2234"/>
      <c r="K963" s="2234"/>
      <c r="L963" s="2234"/>
      <c r="M963" s="2234"/>
      <c r="N963" s="2234"/>
      <c r="O963" s="2234"/>
      <c r="P963" s="2062"/>
      <c r="Q963" s="2234"/>
      <c r="R963" s="2234"/>
      <c r="S963" s="2234"/>
      <c r="T963" s="2234"/>
      <c r="U963" s="2234"/>
      <c r="V963" s="2234"/>
      <c r="W963" s="2234"/>
      <c r="X963" s="2234"/>
      <c r="Y963" s="2234"/>
      <c r="Z963" s="2234"/>
      <c r="AA963" s="2234"/>
      <c r="AB963" s="2234"/>
      <c r="AC963" s="2234"/>
      <c r="AD963" s="2234"/>
      <c r="AE963" s="2234"/>
      <c r="AF963" s="2234"/>
      <c r="AG963" s="2234"/>
      <c r="AH963" s="2234"/>
      <c r="AI963" s="2234"/>
      <c r="AJ963" s="2234"/>
      <c r="AK963" s="2234"/>
      <c r="AL963" s="2234"/>
      <c r="AM963" s="2234"/>
      <c r="AN963" s="2234"/>
      <c r="AO963" s="2234"/>
      <c r="AP963" s="2234"/>
      <c r="AQ963" s="2234"/>
      <c r="AR963" s="2234"/>
      <c r="AS963" s="2234"/>
      <c r="AT963" s="2234"/>
      <c r="AU963" s="2234"/>
      <c r="AV963" s="2234"/>
      <c r="AW963" s="2234"/>
      <c r="AX963" s="2234"/>
      <c r="AY963" s="2234"/>
      <c r="AZ963" s="2234"/>
      <c r="BA963" s="2234"/>
      <c r="BB963" s="2234"/>
      <c r="BC963" s="2234"/>
      <c r="BD963" s="2234"/>
      <c r="BE963" s="2234"/>
      <c r="BF963" s="2234"/>
    </row>
    <row r="964" spans="1:58" ht="54.75" customHeight="1">
      <c r="A964" s="2234"/>
      <c r="B964" s="2234"/>
      <c r="C964" s="2234"/>
      <c r="D964" s="2234"/>
      <c r="E964" s="2234"/>
      <c r="F964" s="2234"/>
      <c r="G964" s="2234"/>
      <c r="H964" s="2234"/>
      <c r="I964" s="2234"/>
      <c r="J964" s="2234"/>
      <c r="K964" s="2234"/>
      <c r="L964" s="2234"/>
      <c r="M964" s="2234"/>
      <c r="N964" s="2234"/>
      <c r="O964" s="2234"/>
      <c r="P964" s="2062"/>
      <c r="Q964" s="2234"/>
      <c r="R964" s="2234"/>
      <c r="S964" s="2234"/>
      <c r="T964" s="2234"/>
      <c r="U964" s="2234"/>
      <c r="V964" s="2234"/>
      <c r="W964" s="2234"/>
      <c r="X964" s="2234"/>
      <c r="Y964" s="2234"/>
      <c r="Z964" s="2234"/>
      <c r="AA964" s="2234"/>
      <c r="AB964" s="2234"/>
      <c r="AC964" s="2234"/>
      <c r="AD964" s="2234"/>
      <c r="AE964" s="2234"/>
      <c r="AF964" s="2234"/>
      <c r="AG964" s="2234"/>
      <c r="AH964" s="2234"/>
      <c r="AI964" s="2234"/>
      <c r="AJ964" s="2234"/>
      <c r="AK964" s="2234"/>
      <c r="AL964" s="2234"/>
      <c r="AM964" s="2234"/>
      <c r="AN964" s="2234"/>
      <c r="AO964" s="2234"/>
      <c r="AP964" s="2234"/>
      <c r="AQ964" s="2234"/>
      <c r="AR964" s="2234"/>
      <c r="AS964" s="2234"/>
      <c r="AT964" s="2234"/>
      <c r="AU964" s="2234"/>
      <c r="AV964" s="2234"/>
      <c r="AW964" s="2234"/>
      <c r="AX964" s="2234"/>
      <c r="AY964" s="2234"/>
      <c r="AZ964" s="2234"/>
      <c r="BA964" s="2234"/>
      <c r="BB964" s="2234"/>
      <c r="BC964" s="2234"/>
      <c r="BD964" s="2234"/>
      <c r="BE964" s="2234"/>
      <c r="BF964" s="2234"/>
    </row>
    <row r="965" spans="1:58" ht="54.75" customHeight="1">
      <c r="A965" s="2234"/>
      <c r="B965" s="2234"/>
      <c r="C965" s="2234"/>
      <c r="D965" s="2234"/>
      <c r="E965" s="2234"/>
      <c r="F965" s="2234"/>
      <c r="G965" s="2234"/>
      <c r="H965" s="2234"/>
      <c r="I965" s="2234"/>
      <c r="J965" s="2234"/>
      <c r="K965" s="2234"/>
      <c r="L965" s="2234"/>
      <c r="M965" s="2234"/>
      <c r="N965" s="2234"/>
      <c r="O965" s="2234"/>
      <c r="P965" s="2062"/>
      <c r="Q965" s="2234"/>
      <c r="R965" s="2234"/>
      <c r="S965" s="2234"/>
      <c r="T965" s="2234"/>
      <c r="U965" s="2234"/>
      <c r="V965" s="2234"/>
      <c r="W965" s="2234"/>
      <c r="X965" s="2234"/>
      <c r="Y965" s="2234"/>
      <c r="Z965" s="2234"/>
      <c r="AA965" s="2234"/>
      <c r="AB965" s="2234"/>
      <c r="AC965" s="2234"/>
      <c r="AD965" s="2234"/>
      <c r="AE965" s="2234"/>
      <c r="AF965" s="2234"/>
      <c r="AG965" s="2234"/>
      <c r="AH965" s="2234"/>
      <c r="AI965" s="2234"/>
      <c r="AJ965" s="2234"/>
      <c r="AK965" s="2234"/>
      <c r="AL965" s="2234"/>
      <c r="AM965" s="2234"/>
      <c r="AN965" s="2234"/>
      <c r="AO965" s="2234"/>
      <c r="AP965" s="2234"/>
      <c r="AQ965" s="2234"/>
      <c r="AR965" s="2234"/>
      <c r="AS965" s="2234"/>
      <c r="AT965" s="2234"/>
      <c r="AU965" s="2234"/>
      <c r="AV965" s="2234"/>
      <c r="AW965" s="2234"/>
      <c r="AX965" s="2234"/>
      <c r="AY965" s="2234"/>
      <c r="AZ965" s="2234"/>
      <c r="BA965" s="2234"/>
      <c r="BB965" s="2234"/>
      <c r="BC965" s="2234"/>
      <c r="BD965" s="2234"/>
      <c r="BE965" s="2234"/>
      <c r="BF965" s="2234"/>
    </row>
    <row r="966" spans="1:58" ht="54.75" customHeight="1">
      <c r="A966" s="2234"/>
      <c r="B966" s="2234"/>
      <c r="C966" s="2234"/>
      <c r="D966" s="2234"/>
      <c r="E966" s="2234"/>
      <c r="F966" s="2234"/>
      <c r="G966" s="2234"/>
      <c r="H966" s="2234"/>
      <c r="I966" s="2234"/>
      <c r="J966" s="2234"/>
      <c r="K966" s="2234"/>
      <c r="L966" s="2234"/>
      <c r="M966" s="2234"/>
      <c r="N966" s="2234"/>
      <c r="O966" s="2234"/>
      <c r="P966" s="2062"/>
      <c r="Q966" s="2234"/>
      <c r="R966" s="2234"/>
      <c r="S966" s="2234"/>
      <c r="T966" s="2234"/>
      <c r="U966" s="2234"/>
      <c r="V966" s="2234"/>
      <c r="W966" s="2234"/>
      <c r="X966" s="2234"/>
      <c r="Y966" s="2234"/>
      <c r="Z966" s="2234"/>
      <c r="AA966" s="2234"/>
      <c r="AB966" s="2234"/>
      <c r="AC966" s="2234"/>
      <c r="AD966" s="2234"/>
      <c r="AE966" s="2234"/>
      <c r="AF966" s="2234"/>
      <c r="AG966" s="2234"/>
      <c r="AH966" s="2234"/>
      <c r="AI966" s="2234"/>
      <c r="AJ966" s="2234"/>
      <c r="AK966" s="2234"/>
      <c r="AL966" s="2234"/>
      <c r="AM966" s="2234"/>
      <c r="AN966" s="2234"/>
      <c r="AO966" s="2234"/>
      <c r="AP966" s="2234"/>
      <c r="AQ966" s="2234"/>
      <c r="AR966" s="2234"/>
      <c r="AS966" s="2234"/>
      <c r="AT966" s="2234"/>
      <c r="AU966" s="2234"/>
      <c r="AV966" s="2234"/>
      <c r="AW966" s="2234"/>
      <c r="AX966" s="2234"/>
      <c r="AY966" s="2234"/>
      <c r="AZ966" s="2234"/>
      <c r="BA966" s="2234"/>
      <c r="BB966" s="2234"/>
      <c r="BC966" s="2234"/>
      <c r="BD966" s="2234"/>
      <c r="BE966" s="2234"/>
      <c r="BF966" s="2234"/>
    </row>
    <row r="967" spans="1:58" ht="54.75" customHeight="1">
      <c r="A967" s="2234"/>
      <c r="B967" s="2234"/>
      <c r="C967" s="2234"/>
      <c r="D967" s="2234"/>
      <c r="E967" s="2234"/>
      <c r="F967" s="2234"/>
      <c r="G967" s="2234"/>
      <c r="H967" s="2234"/>
      <c r="I967" s="2234"/>
      <c r="J967" s="2234"/>
      <c r="K967" s="2234"/>
      <c r="L967" s="2234"/>
      <c r="M967" s="2234"/>
      <c r="N967" s="2234"/>
      <c r="O967" s="2234"/>
      <c r="P967" s="2062"/>
      <c r="Q967" s="2234"/>
      <c r="R967" s="2234"/>
      <c r="S967" s="2234"/>
      <c r="T967" s="2234"/>
      <c r="U967" s="2234"/>
      <c r="V967" s="2234"/>
      <c r="W967" s="2234"/>
      <c r="X967" s="2234"/>
      <c r="Y967" s="2234"/>
      <c r="Z967" s="2234"/>
      <c r="AA967" s="2234"/>
      <c r="AB967" s="2234"/>
      <c r="AC967" s="2234"/>
      <c r="AD967" s="2234"/>
      <c r="AE967" s="2234"/>
      <c r="AF967" s="2234"/>
      <c r="AG967" s="2234"/>
      <c r="AH967" s="2234"/>
      <c r="AI967" s="2234"/>
      <c r="AJ967" s="2234"/>
      <c r="AK967" s="2234"/>
      <c r="AL967" s="2234"/>
      <c r="AM967" s="2234"/>
      <c r="AN967" s="2234"/>
      <c r="AO967" s="2234"/>
      <c r="AP967" s="2234"/>
      <c r="AQ967" s="2234"/>
      <c r="AR967" s="2234"/>
      <c r="AS967" s="2234"/>
      <c r="AT967" s="2234"/>
      <c r="AU967" s="2234"/>
      <c r="AV967" s="2234"/>
      <c r="AW967" s="2234"/>
      <c r="AX967" s="2234"/>
      <c r="AY967" s="2234"/>
      <c r="AZ967" s="2234"/>
      <c r="BA967" s="2234"/>
      <c r="BB967" s="2234"/>
      <c r="BC967" s="2234"/>
      <c r="BD967" s="2234"/>
      <c r="BE967" s="2234"/>
      <c r="BF967" s="2234"/>
    </row>
    <row r="968" spans="1:58" ht="54.75" customHeight="1">
      <c r="A968" s="2234"/>
      <c r="B968" s="2234"/>
      <c r="C968" s="2234"/>
      <c r="D968" s="2234"/>
      <c r="E968" s="2234"/>
      <c r="F968" s="2234"/>
      <c r="G968" s="2234"/>
      <c r="H968" s="2234"/>
      <c r="I968" s="2234"/>
      <c r="J968" s="2234"/>
      <c r="K968" s="2234"/>
      <c r="L968" s="2234"/>
      <c r="M968" s="2234"/>
      <c r="N968" s="2234"/>
      <c r="O968" s="2234"/>
      <c r="P968" s="2062"/>
      <c r="Q968" s="2234"/>
      <c r="R968" s="2234"/>
      <c r="S968" s="2234"/>
      <c r="T968" s="2234"/>
      <c r="U968" s="2234"/>
      <c r="V968" s="2234"/>
      <c r="W968" s="2234"/>
      <c r="X968" s="2234"/>
      <c r="Y968" s="2234"/>
      <c r="Z968" s="2234"/>
      <c r="AA968" s="2234"/>
      <c r="AB968" s="2234"/>
      <c r="AC968" s="2234"/>
      <c r="AD968" s="2234"/>
      <c r="AE968" s="2234"/>
      <c r="AF968" s="2234"/>
      <c r="AG968" s="2234"/>
      <c r="AH968" s="2234"/>
      <c r="AI968" s="2234"/>
      <c r="AJ968" s="2234"/>
      <c r="AK968" s="2234"/>
      <c r="AL968" s="2234"/>
      <c r="AM968" s="2234"/>
      <c r="AN968" s="2234"/>
      <c r="AO968" s="2234"/>
      <c r="AP968" s="2234"/>
      <c r="AQ968" s="2234"/>
      <c r="AR968" s="2234"/>
      <c r="AS968" s="2234"/>
      <c r="AT968" s="2234"/>
      <c r="AU968" s="2234"/>
      <c r="AV968" s="2234"/>
      <c r="AW968" s="2234"/>
      <c r="AX968" s="2234"/>
      <c r="AY968" s="2234"/>
      <c r="AZ968" s="2234"/>
      <c r="BA968" s="2234"/>
      <c r="BB968" s="2234"/>
      <c r="BC968" s="2234"/>
      <c r="BD968" s="2234"/>
      <c r="BE968" s="2234"/>
      <c r="BF968" s="2234"/>
    </row>
    <row r="969" spans="1:58" ht="54.75" customHeight="1">
      <c r="A969" s="2234"/>
      <c r="B969" s="2234"/>
      <c r="C969" s="2234"/>
      <c r="D969" s="2234"/>
      <c r="E969" s="2234"/>
      <c r="F969" s="2234"/>
      <c r="G969" s="2234"/>
      <c r="H969" s="2234"/>
      <c r="I969" s="2234"/>
      <c r="J969" s="2234"/>
      <c r="K969" s="2234"/>
      <c r="L969" s="2234"/>
      <c r="M969" s="2234"/>
      <c r="N969" s="2234"/>
      <c r="O969" s="2234"/>
      <c r="P969" s="2062"/>
      <c r="Q969" s="2234"/>
      <c r="R969" s="2234"/>
      <c r="S969" s="2234"/>
      <c r="T969" s="2234"/>
      <c r="U969" s="2234"/>
      <c r="V969" s="2234"/>
      <c r="W969" s="2234"/>
      <c r="X969" s="2234"/>
      <c r="Y969" s="2234"/>
      <c r="Z969" s="2234"/>
      <c r="AA969" s="2234"/>
      <c r="AB969" s="2234"/>
      <c r="AC969" s="2234"/>
      <c r="AD969" s="2234"/>
      <c r="AE969" s="2234"/>
      <c r="AF969" s="2234"/>
      <c r="AG969" s="2234"/>
      <c r="AH969" s="2234"/>
      <c r="AI969" s="2234"/>
      <c r="AJ969" s="2234"/>
      <c r="AK969" s="2234"/>
      <c r="AL969" s="2234"/>
      <c r="AM969" s="2234"/>
      <c r="AN969" s="2234"/>
      <c r="AO969" s="2234"/>
      <c r="AP969" s="2234"/>
      <c r="AQ969" s="2234"/>
      <c r="AR969" s="2234"/>
      <c r="AS969" s="2234"/>
      <c r="AT969" s="2234"/>
      <c r="AU969" s="2234"/>
      <c r="AV969" s="2234"/>
      <c r="AW969" s="2234"/>
      <c r="AX969" s="2234"/>
      <c r="AY969" s="2234"/>
      <c r="AZ969" s="2234"/>
      <c r="BA969" s="2234"/>
      <c r="BB969" s="2234"/>
      <c r="BC969" s="2234"/>
      <c r="BD969" s="2234"/>
      <c r="BE969" s="2234"/>
      <c r="BF969" s="2234"/>
    </row>
    <row r="970" spans="1:58" ht="54.75" customHeight="1">
      <c r="A970" s="2234"/>
      <c r="B970" s="2234"/>
      <c r="C970" s="2234"/>
      <c r="D970" s="2234"/>
      <c r="E970" s="2234"/>
      <c r="F970" s="2234"/>
      <c r="G970" s="2234"/>
      <c r="H970" s="2234"/>
      <c r="I970" s="2234"/>
      <c r="J970" s="2234"/>
      <c r="K970" s="2234"/>
      <c r="L970" s="2234"/>
      <c r="M970" s="2234"/>
      <c r="N970" s="2234"/>
      <c r="O970" s="2234"/>
      <c r="P970" s="2062"/>
      <c r="Q970" s="2234"/>
      <c r="R970" s="2234"/>
      <c r="S970" s="2234"/>
      <c r="T970" s="2234"/>
      <c r="U970" s="2234"/>
      <c r="V970" s="2234"/>
      <c r="W970" s="2234"/>
      <c r="X970" s="2234"/>
      <c r="Y970" s="2234"/>
      <c r="Z970" s="2234"/>
      <c r="AA970" s="2234"/>
      <c r="AB970" s="2234"/>
      <c r="AC970" s="2234"/>
      <c r="AD970" s="2234"/>
      <c r="AE970" s="2234"/>
      <c r="AF970" s="2234"/>
      <c r="AG970" s="2234"/>
      <c r="AH970" s="2234"/>
      <c r="AI970" s="2234"/>
      <c r="AJ970" s="2234"/>
      <c r="AK970" s="2234"/>
      <c r="AL970" s="2234"/>
      <c r="AM970" s="2234"/>
      <c r="AN970" s="2234"/>
      <c r="AO970" s="2234"/>
      <c r="AP970" s="2234"/>
      <c r="AQ970" s="2234"/>
      <c r="AR970" s="2234"/>
      <c r="AS970" s="2234"/>
      <c r="AT970" s="2234"/>
      <c r="AU970" s="2234"/>
      <c r="AV970" s="2234"/>
      <c r="AW970" s="2234"/>
      <c r="AX970" s="2234"/>
      <c r="AY970" s="2234"/>
      <c r="AZ970" s="2234"/>
      <c r="BA970" s="2234"/>
      <c r="BB970" s="2234"/>
      <c r="BC970" s="2234"/>
      <c r="BD970" s="2234"/>
      <c r="BE970" s="2234"/>
      <c r="BF970" s="2234"/>
    </row>
    <row r="971" spans="1:58" ht="54.75" customHeight="1">
      <c r="A971" s="2234"/>
      <c r="B971" s="2234"/>
      <c r="C971" s="2234"/>
      <c r="D971" s="2234"/>
      <c r="E971" s="2234"/>
      <c r="F971" s="2234"/>
      <c r="G971" s="2234"/>
      <c r="H971" s="2234"/>
      <c r="I971" s="2234"/>
      <c r="J971" s="2234"/>
      <c r="K971" s="2234"/>
      <c r="L971" s="2234"/>
      <c r="M971" s="2234"/>
      <c r="N971" s="2234"/>
      <c r="O971" s="2234"/>
      <c r="P971" s="2062"/>
      <c r="Q971" s="2234"/>
      <c r="R971" s="2234"/>
      <c r="S971" s="2234"/>
      <c r="T971" s="2234"/>
      <c r="U971" s="2234"/>
      <c r="V971" s="2234"/>
      <c r="W971" s="2234"/>
      <c r="X971" s="2234"/>
      <c r="Y971" s="2234"/>
      <c r="Z971" s="2234"/>
      <c r="AA971" s="2234"/>
      <c r="AB971" s="2234"/>
      <c r="AC971" s="2234"/>
      <c r="AD971" s="2234"/>
      <c r="AE971" s="2234"/>
      <c r="AF971" s="2234"/>
      <c r="AG971" s="2234"/>
      <c r="AH971" s="2234"/>
      <c r="AI971" s="2234"/>
      <c r="AJ971" s="2234"/>
      <c r="AK971" s="2234"/>
      <c r="AL971" s="2234"/>
      <c r="AM971" s="2234"/>
      <c r="AN971" s="2234"/>
      <c r="AO971" s="2234"/>
      <c r="AP971" s="2234"/>
      <c r="AQ971" s="2234"/>
      <c r="AR971" s="2234"/>
      <c r="AS971" s="2234"/>
      <c r="AT971" s="2234"/>
      <c r="AU971" s="2234"/>
      <c r="AV971" s="2234"/>
      <c r="AW971" s="2234"/>
      <c r="AX971" s="2234"/>
      <c r="AY971" s="2234"/>
      <c r="AZ971" s="2234"/>
      <c r="BA971" s="2234"/>
      <c r="BB971" s="2234"/>
      <c r="BC971" s="2234"/>
      <c r="BD971" s="2234"/>
      <c r="BE971" s="2234"/>
      <c r="BF971" s="2234"/>
    </row>
    <row r="972" spans="1:58" ht="54.75" customHeight="1">
      <c r="A972" s="2234"/>
      <c r="B972" s="2234"/>
      <c r="C972" s="2234"/>
      <c r="D972" s="2234"/>
      <c r="E972" s="2234"/>
      <c r="F972" s="2234"/>
      <c r="G972" s="2234"/>
      <c r="H972" s="2234"/>
      <c r="I972" s="2234"/>
      <c r="J972" s="2234"/>
      <c r="K972" s="2234"/>
      <c r="L972" s="2234"/>
      <c r="M972" s="2234"/>
      <c r="N972" s="2234"/>
      <c r="O972" s="2234"/>
      <c r="P972" s="2062"/>
      <c r="Q972" s="2234"/>
      <c r="R972" s="2234"/>
      <c r="S972" s="2234"/>
      <c r="T972" s="2234"/>
      <c r="U972" s="2234"/>
      <c r="V972" s="2234"/>
      <c r="W972" s="2234"/>
      <c r="X972" s="2234"/>
      <c r="Y972" s="2234"/>
      <c r="Z972" s="2234"/>
      <c r="AA972" s="2234"/>
      <c r="AB972" s="2234"/>
      <c r="AC972" s="2234"/>
      <c r="AD972" s="2234"/>
      <c r="AE972" s="2234"/>
      <c r="AF972" s="2234"/>
      <c r="AG972" s="2234"/>
      <c r="AH972" s="2234"/>
      <c r="AI972" s="2234"/>
      <c r="AJ972" s="2234"/>
      <c r="AK972" s="2234"/>
      <c r="AL972" s="2234"/>
      <c r="AM972" s="2234"/>
      <c r="AN972" s="2234"/>
      <c r="AO972" s="2234"/>
      <c r="AP972" s="2234"/>
      <c r="AQ972" s="2234"/>
      <c r="AR972" s="2234"/>
      <c r="AS972" s="2234"/>
      <c r="AT972" s="2234"/>
      <c r="AU972" s="2234"/>
      <c r="AV972" s="2234"/>
      <c r="AW972" s="2234"/>
      <c r="AX972" s="2234"/>
      <c r="AY972" s="2234"/>
      <c r="AZ972" s="2234"/>
      <c r="BA972" s="2234"/>
      <c r="BB972" s="2234"/>
      <c r="BC972" s="2234"/>
      <c r="BD972" s="2234"/>
      <c r="BE972" s="2234"/>
      <c r="BF972" s="2234"/>
    </row>
    <row r="973" spans="1:58" ht="54.75" customHeight="1">
      <c r="A973" s="2234"/>
      <c r="B973" s="2234"/>
      <c r="C973" s="2234"/>
      <c r="D973" s="2234"/>
      <c r="E973" s="2234"/>
      <c r="F973" s="2234"/>
      <c r="G973" s="2234"/>
      <c r="H973" s="2234"/>
      <c r="I973" s="2234"/>
      <c r="J973" s="2234"/>
      <c r="K973" s="2234"/>
      <c r="L973" s="2234"/>
      <c r="M973" s="2234"/>
      <c r="N973" s="2234"/>
      <c r="O973" s="2234"/>
      <c r="P973" s="2062"/>
      <c r="Q973" s="2234"/>
      <c r="R973" s="2234"/>
      <c r="S973" s="2234"/>
      <c r="T973" s="2234"/>
      <c r="U973" s="2234"/>
      <c r="V973" s="2234"/>
      <c r="W973" s="2234"/>
      <c r="X973" s="2234"/>
      <c r="Y973" s="2234"/>
      <c r="Z973" s="2234"/>
      <c r="AA973" s="2234"/>
      <c r="AB973" s="2234"/>
      <c r="AC973" s="2234"/>
      <c r="AD973" s="2234"/>
      <c r="AE973" s="2234"/>
      <c r="AF973" s="2234"/>
      <c r="AG973" s="2234"/>
      <c r="AH973" s="2234"/>
      <c r="AI973" s="2234"/>
      <c r="AJ973" s="2234"/>
      <c r="AK973" s="2234"/>
      <c r="AL973" s="2234"/>
      <c r="AM973" s="2234"/>
      <c r="AN973" s="2234"/>
      <c r="AO973" s="2234"/>
      <c r="AP973" s="2234"/>
      <c r="AQ973" s="2234"/>
      <c r="AR973" s="2234"/>
      <c r="AS973" s="2234"/>
      <c r="AT973" s="2234"/>
      <c r="AU973" s="2234"/>
      <c r="AV973" s="2234"/>
      <c r="AW973" s="2234"/>
      <c r="AX973" s="2234"/>
      <c r="AY973" s="2234"/>
      <c r="AZ973" s="2234"/>
      <c r="BA973" s="2234"/>
      <c r="BB973" s="2234"/>
      <c r="BC973" s="2234"/>
      <c r="BD973" s="2234"/>
      <c r="BE973" s="2234"/>
      <c r="BF973" s="2234"/>
    </row>
    <row r="974" spans="1:58" ht="54.75" customHeight="1">
      <c r="A974" s="2234"/>
      <c r="B974" s="2234"/>
      <c r="C974" s="2234"/>
      <c r="D974" s="2234"/>
      <c r="E974" s="2234"/>
      <c r="F974" s="2234"/>
      <c r="G974" s="2234"/>
      <c r="H974" s="2234"/>
      <c r="I974" s="2234"/>
      <c r="J974" s="2234"/>
      <c r="K974" s="2234"/>
      <c r="L974" s="2234"/>
      <c r="M974" s="2234"/>
      <c r="N974" s="2234"/>
      <c r="O974" s="2234"/>
      <c r="P974" s="2062"/>
      <c r="Q974" s="2234"/>
      <c r="R974" s="2234"/>
      <c r="S974" s="2234"/>
      <c r="T974" s="2234"/>
      <c r="U974" s="2234"/>
      <c r="V974" s="2234"/>
      <c r="W974" s="2234"/>
      <c r="X974" s="2234"/>
      <c r="Y974" s="2234"/>
      <c r="Z974" s="2234"/>
      <c r="AA974" s="2234"/>
      <c r="AB974" s="2234"/>
      <c r="AC974" s="2234"/>
      <c r="AD974" s="2234"/>
      <c r="AE974" s="2234"/>
      <c r="AF974" s="2234"/>
      <c r="AG974" s="2234"/>
      <c r="AH974" s="2234"/>
      <c r="AI974" s="2234"/>
      <c r="AJ974" s="2234"/>
      <c r="AK974" s="2234"/>
      <c r="AL974" s="2234"/>
      <c r="AM974" s="2234"/>
      <c r="AN974" s="2234"/>
      <c r="AO974" s="2234"/>
      <c r="AP974" s="2234"/>
      <c r="AQ974" s="2234"/>
      <c r="AR974" s="2234"/>
      <c r="AS974" s="2234"/>
      <c r="AT974" s="2234"/>
      <c r="AU974" s="2234"/>
      <c r="AV974" s="2234"/>
      <c r="AW974" s="2234"/>
      <c r="AX974" s="2234"/>
      <c r="AY974" s="2234"/>
      <c r="AZ974" s="2234"/>
      <c r="BA974" s="2234"/>
      <c r="BB974" s="2234"/>
      <c r="BC974" s="2234"/>
      <c r="BD974" s="2234"/>
      <c r="BE974" s="2234"/>
      <c r="BF974" s="2234"/>
    </row>
    <row r="975" spans="1:58" ht="54.75" customHeight="1">
      <c r="A975" s="2234"/>
      <c r="B975" s="2234"/>
      <c r="C975" s="2234"/>
      <c r="D975" s="2234"/>
      <c r="E975" s="2234"/>
      <c r="F975" s="2234"/>
      <c r="G975" s="2234"/>
      <c r="H975" s="2234"/>
      <c r="I975" s="2234"/>
      <c r="J975" s="2234"/>
      <c r="K975" s="2234"/>
      <c r="L975" s="2234"/>
      <c r="M975" s="2234"/>
      <c r="N975" s="2234"/>
      <c r="O975" s="2234"/>
      <c r="P975" s="2062"/>
      <c r="Q975" s="2234"/>
      <c r="R975" s="2234"/>
      <c r="S975" s="2234"/>
      <c r="T975" s="2234"/>
      <c r="U975" s="2234"/>
      <c r="V975" s="2234"/>
      <c r="W975" s="2234"/>
      <c r="X975" s="2234"/>
      <c r="Y975" s="2234"/>
      <c r="Z975" s="2234"/>
      <c r="AA975" s="2234"/>
      <c r="AB975" s="2234"/>
      <c r="AC975" s="2234"/>
      <c r="AD975" s="2234"/>
      <c r="AE975" s="2234"/>
      <c r="AF975" s="2234"/>
      <c r="AG975" s="2234"/>
      <c r="AH975" s="2234"/>
      <c r="AI975" s="2234"/>
      <c r="AJ975" s="2234"/>
      <c r="AK975" s="2234"/>
      <c r="AL975" s="2234"/>
      <c r="AM975" s="2234"/>
      <c r="AN975" s="2234"/>
      <c r="AO975" s="2234"/>
      <c r="AP975" s="2234"/>
      <c r="AQ975" s="2234"/>
      <c r="AR975" s="2234"/>
      <c r="AS975" s="2234"/>
      <c r="AT975" s="2234"/>
      <c r="AU975" s="2234"/>
      <c r="AV975" s="2234"/>
      <c r="AW975" s="2234"/>
      <c r="AX975" s="2234"/>
      <c r="AY975" s="2234"/>
      <c r="AZ975" s="2234"/>
      <c r="BA975" s="2234"/>
      <c r="BB975" s="2234"/>
      <c r="BC975" s="2234"/>
      <c r="BD975" s="2234"/>
      <c r="BE975" s="2234"/>
      <c r="BF975" s="2234"/>
    </row>
    <row r="976" spans="1:58" ht="54.75" customHeight="1">
      <c r="A976" s="2234"/>
      <c r="B976" s="2234"/>
      <c r="C976" s="2234"/>
      <c r="D976" s="2234"/>
      <c r="E976" s="2234"/>
      <c r="F976" s="2234"/>
      <c r="G976" s="2234"/>
      <c r="H976" s="2234"/>
      <c r="I976" s="2234"/>
      <c r="J976" s="2234"/>
      <c r="K976" s="2234"/>
      <c r="L976" s="2234"/>
      <c r="M976" s="2234"/>
      <c r="N976" s="2234"/>
      <c r="O976" s="2234"/>
      <c r="P976" s="2062"/>
      <c r="Q976" s="2234"/>
      <c r="R976" s="2234"/>
      <c r="S976" s="2234"/>
      <c r="T976" s="2234"/>
      <c r="U976" s="2234"/>
      <c r="V976" s="2234"/>
      <c r="W976" s="2234"/>
      <c r="X976" s="2234"/>
      <c r="Y976" s="2234"/>
      <c r="Z976" s="2234"/>
      <c r="AA976" s="2234"/>
      <c r="AB976" s="2234"/>
      <c r="AC976" s="2234"/>
      <c r="AD976" s="2234"/>
      <c r="AE976" s="2234"/>
      <c r="AF976" s="2234"/>
      <c r="AG976" s="2234"/>
      <c r="AH976" s="2234"/>
      <c r="AI976" s="2234"/>
      <c r="AJ976" s="2234"/>
      <c r="AK976" s="2234"/>
      <c r="AL976" s="2234"/>
      <c r="AM976" s="2234"/>
      <c r="AN976" s="2234"/>
      <c r="AO976" s="2234"/>
      <c r="AP976" s="2234"/>
      <c r="AQ976" s="2234"/>
      <c r="AR976" s="2234"/>
      <c r="AS976" s="2234"/>
      <c r="AT976" s="2234"/>
      <c r="AU976" s="2234"/>
      <c r="AV976" s="2234"/>
      <c r="AW976" s="2234"/>
      <c r="AX976" s="2234"/>
      <c r="AY976" s="2234"/>
      <c r="AZ976" s="2234"/>
      <c r="BA976" s="2234"/>
      <c r="BB976" s="2234"/>
      <c r="BC976" s="2234"/>
      <c r="BD976" s="2234"/>
      <c r="BE976" s="2234"/>
      <c r="BF976" s="2234"/>
    </row>
    <row r="977" spans="1:58" ht="54.75" customHeight="1">
      <c r="A977" s="2234"/>
      <c r="B977" s="2234"/>
      <c r="C977" s="2234"/>
      <c r="D977" s="2234"/>
      <c r="E977" s="2234"/>
      <c r="F977" s="2234"/>
      <c r="G977" s="2234"/>
      <c r="H977" s="2234"/>
      <c r="I977" s="2234"/>
      <c r="J977" s="2234"/>
      <c r="K977" s="2234"/>
      <c r="L977" s="2234"/>
      <c r="M977" s="2234"/>
      <c r="N977" s="2234"/>
      <c r="O977" s="2234"/>
      <c r="P977" s="2062"/>
      <c r="Q977" s="2234"/>
      <c r="R977" s="2234"/>
      <c r="S977" s="2234"/>
      <c r="T977" s="2234"/>
      <c r="U977" s="2234"/>
      <c r="V977" s="2234"/>
      <c r="W977" s="2234"/>
      <c r="X977" s="2234"/>
      <c r="Y977" s="2234"/>
      <c r="Z977" s="2234"/>
      <c r="AA977" s="2234"/>
      <c r="AB977" s="2234"/>
      <c r="AC977" s="2234"/>
      <c r="AD977" s="2234"/>
      <c r="AE977" s="2234"/>
      <c r="AF977" s="2234"/>
      <c r="AG977" s="2234"/>
      <c r="AH977" s="2234"/>
      <c r="AI977" s="2234"/>
      <c r="AJ977" s="2234"/>
      <c r="AK977" s="2234"/>
      <c r="AL977" s="2234"/>
      <c r="AM977" s="2234"/>
      <c r="AN977" s="2234"/>
      <c r="AO977" s="2234"/>
      <c r="AP977" s="2234"/>
      <c r="AQ977" s="2234"/>
      <c r="AR977" s="2234"/>
      <c r="AS977" s="2234"/>
      <c r="AT977" s="2234"/>
      <c r="AU977" s="2234"/>
      <c r="AV977" s="2234"/>
      <c r="AW977" s="2234"/>
      <c r="AX977" s="2234"/>
      <c r="AY977" s="2234"/>
      <c r="AZ977" s="2234"/>
      <c r="BA977" s="2234"/>
      <c r="BB977" s="2234"/>
      <c r="BC977" s="2234"/>
      <c r="BD977" s="2234"/>
      <c r="BE977" s="2234"/>
      <c r="BF977" s="2234"/>
    </row>
    <row r="978" spans="1:58" ht="54.75" customHeight="1">
      <c r="A978" s="2234"/>
      <c r="B978" s="2234"/>
      <c r="C978" s="2234"/>
      <c r="D978" s="2234"/>
      <c r="E978" s="2234"/>
      <c r="F978" s="2234"/>
      <c r="G978" s="2234"/>
      <c r="H978" s="2234"/>
      <c r="I978" s="2234"/>
      <c r="J978" s="2234"/>
      <c r="K978" s="2234"/>
      <c r="L978" s="2234"/>
      <c r="M978" s="2234"/>
      <c r="N978" s="2234"/>
      <c r="O978" s="2234"/>
      <c r="P978" s="2062"/>
      <c r="Q978" s="2234"/>
      <c r="R978" s="2234"/>
      <c r="S978" s="2234"/>
      <c r="T978" s="2234"/>
      <c r="U978" s="2234"/>
      <c r="V978" s="2234"/>
      <c r="W978" s="2234"/>
      <c r="X978" s="2234"/>
      <c r="Y978" s="2234"/>
      <c r="Z978" s="2234"/>
      <c r="AA978" s="2234"/>
      <c r="AB978" s="2234"/>
      <c r="AC978" s="2234"/>
      <c r="AD978" s="2234"/>
      <c r="AE978" s="2234"/>
      <c r="AF978" s="2234"/>
      <c r="AG978" s="2234"/>
      <c r="AH978" s="2234"/>
      <c r="AI978" s="2234"/>
      <c r="AJ978" s="2234"/>
      <c r="AK978" s="2234"/>
      <c r="AL978" s="2234"/>
      <c r="AM978" s="2234"/>
      <c r="AN978" s="2234"/>
      <c r="AO978" s="2234"/>
      <c r="AP978" s="2234"/>
      <c r="AQ978" s="2234"/>
      <c r="AR978" s="2234"/>
      <c r="AS978" s="2234"/>
      <c r="AT978" s="2234"/>
      <c r="AU978" s="2234"/>
      <c r="AV978" s="2234"/>
      <c r="AW978" s="2234"/>
      <c r="AX978" s="2234"/>
      <c r="AY978" s="2234"/>
      <c r="AZ978" s="2234"/>
      <c r="BA978" s="2234"/>
      <c r="BB978" s="2234"/>
      <c r="BC978" s="2234"/>
      <c r="BD978" s="2234"/>
      <c r="BE978" s="2234"/>
      <c r="BF978" s="2234"/>
    </row>
    <row r="979" spans="1:58" ht="54.75" customHeight="1">
      <c r="A979" s="2234"/>
      <c r="B979" s="2234"/>
      <c r="C979" s="2234"/>
      <c r="D979" s="2234"/>
      <c r="E979" s="2234"/>
      <c r="F979" s="2234"/>
      <c r="G979" s="2234"/>
      <c r="H979" s="2234"/>
      <c r="I979" s="2234"/>
      <c r="J979" s="2234"/>
      <c r="K979" s="2234"/>
      <c r="L979" s="2234"/>
      <c r="M979" s="2234"/>
      <c r="N979" s="2234"/>
      <c r="O979" s="2234"/>
      <c r="P979" s="2062"/>
      <c r="Q979" s="2234"/>
      <c r="R979" s="2234"/>
      <c r="S979" s="2234"/>
      <c r="T979" s="2234"/>
      <c r="U979" s="2234"/>
      <c r="V979" s="2234"/>
      <c r="W979" s="2234"/>
      <c r="X979" s="2234"/>
      <c r="Y979" s="2234"/>
      <c r="Z979" s="2234"/>
      <c r="AA979" s="2234"/>
      <c r="AB979" s="2234"/>
      <c r="AC979" s="2234"/>
      <c r="AD979" s="2234"/>
      <c r="AE979" s="2234"/>
      <c r="AF979" s="2234"/>
      <c r="AG979" s="2234"/>
      <c r="AH979" s="2234"/>
      <c r="AI979" s="2234"/>
      <c r="AJ979" s="2234"/>
      <c r="AK979" s="2234"/>
      <c r="AL979" s="2234"/>
      <c r="AM979" s="2234"/>
      <c r="AN979" s="2234"/>
      <c r="AO979" s="2234"/>
      <c r="AP979" s="2234"/>
      <c r="AQ979" s="2234"/>
      <c r="AR979" s="2234"/>
      <c r="AS979" s="2234"/>
      <c r="AT979" s="2234"/>
      <c r="AU979" s="2234"/>
      <c r="AV979" s="2234"/>
      <c r="AW979" s="2234"/>
      <c r="AX979" s="2234"/>
      <c r="AY979" s="2234"/>
      <c r="AZ979" s="2234"/>
      <c r="BA979" s="2234"/>
      <c r="BB979" s="2234"/>
      <c r="BC979" s="2234"/>
      <c r="BD979" s="2234"/>
      <c r="BE979" s="2234"/>
      <c r="BF979" s="2234"/>
    </row>
    <row r="980" spans="1:58" ht="54.75" customHeight="1">
      <c r="A980" s="2234"/>
      <c r="B980" s="2234"/>
      <c r="C980" s="2234"/>
      <c r="D980" s="2234"/>
      <c r="E980" s="2234"/>
      <c r="F980" s="2234"/>
      <c r="G980" s="2234"/>
      <c r="H980" s="2234"/>
      <c r="I980" s="2234"/>
      <c r="J980" s="2234"/>
      <c r="K980" s="2234"/>
      <c r="L980" s="2234"/>
      <c r="M980" s="2234"/>
      <c r="N980" s="2234"/>
      <c r="O980" s="2234"/>
      <c r="P980" s="2062"/>
      <c r="Q980" s="2234"/>
      <c r="R980" s="2234"/>
      <c r="S980" s="2234"/>
      <c r="T980" s="2234"/>
      <c r="U980" s="2234"/>
      <c r="V980" s="2234"/>
      <c r="W980" s="2234"/>
      <c r="X980" s="2234"/>
      <c r="Y980" s="2234"/>
      <c r="Z980" s="2234"/>
      <c r="AA980" s="2234"/>
      <c r="AB980" s="2234"/>
      <c r="AC980" s="2234"/>
      <c r="AD980" s="2234"/>
      <c r="AE980" s="2234"/>
      <c r="AF980" s="2234"/>
      <c r="AG980" s="2234"/>
      <c r="AH980" s="2234"/>
      <c r="AI980" s="2234"/>
      <c r="AJ980" s="2234"/>
      <c r="AK980" s="2234"/>
      <c r="AL980" s="2234"/>
      <c r="AM980" s="2234"/>
      <c r="AN980" s="2234"/>
      <c r="AO980" s="2234"/>
      <c r="AP980" s="2234"/>
      <c r="AQ980" s="2234"/>
      <c r="AR980" s="2234"/>
      <c r="AS980" s="2234"/>
      <c r="AT980" s="2234"/>
      <c r="AU980" s="2234"/>
      <c r="AV980" s="2234"/>
      <c r="AW980" s="2234"/>
      <c r="AX980" s="2234"/>
      <c r="AY980" s="2234"/>
      <c r="AZ980" s="2234"/>
      <c r="BA980" s="2234"/>
      <c r="BB980" s="2234"/>
      <c r="BC980" s="2234"/>
      <c r="BD980" s="2234"/>
      <c r="BE980" s="2234"/>
      <c r="BF980" s="2234"/>
    </row>
    <row r="981" spans="1:58" ht="54.75" customHeight="1">
      <c r="A981" s="2234"/>
      <c r="B981" s="2234"/>
      <c r="C981" s="2234"/>
      <c r="D981" s="2234"/>
      <c r="E981" s="2234"/>
      <c r="F981" s="2234"/>
      <c r="G981" s="2234"/>
      <c r="H981" s="2234"/>
      <c r="I981" s="2234"/>
      <c r="J981" s="2234"/>
      <c r="K981" s="2234"/>
      <c r="L981" s="2234"/>
      <c r="M981" s="2234"/>
      <c r="N981" s="2234"/>
      <c r="O981" s="2234"/>
      <c r="P981" s="2062"/>
      <c r="Q981" s="2234"/>
      <c r="R981" s="2234"/>
      <c r="S981" s="2234"/>
      <c r="T981" s="2234"/>
      <c r="U981" s="2234"/>
      <c r="V981" s="2234"/>
      <c r="W981" s="2234"/>
      <c r="X981" s="2234"/>
      <c r="Y981" s="2234"/>
      <c r="Z981" s="2234"/>
      <c r="AA981" s="2234"/>
      <c r="AB981" s="2234"/>
      <c r="AC981" s="2234"/>
      <c r="AD981" s="2234"/>
      <c r="AE981" s="2234"/>
      <c r="AF981" s="2234"/>
      <c r="AG981" s="2234"/>
      <c r="AH981" s="2234"/>
      <c r="AI981" s="2234"/>
      <c r="AJ981" s="2234"/>
      <c r="AK981" s="2234"/>
      <c r="AL981" s="2234"/>
      <c r="AM981" s="2234"/>
      <c r="AN981" s="2234"/>
      <c r="AO981" s="2234"/>
      <c r="AP981" s="2234"/>
      <c r="AQ981" s="2234"/>
      <c r="AR981" s="2234"/>
      <c r="AS981" s="2234"/>
      <c r="AT981" s="2234"/>
      <c r="AU981" s="2234"/>
      <c r="AV981" s="2234"/>
      <c r="AW981" s="2234"/>
      <c r="AX981" s="2234"/>
      <c r="AY981" s="2234"/>
      <c r="AZ981" s="2234"/>
      <c r="BA981" s="2234"/>
      <c r="BB981" s="2234"/>
      <c r="BC981" s="2234"/>
      <c r="BD981" s="2234"/>
      <c r="BE981" s="2234"/>
      <c r="BF981" s="2234"/>
    </row>
    <row r="982" spans="1:58" ht="54.75" customHeight="1">
      <c r="A982" s="2234"/>
      <c r="B982" s="2234"/>
      <c r="C982" s="2234"/>
      <c r="D982" s="2234"/>
      <c r="E982" s="2234"/>
      <c r="F982" s="2234"/>
      <c r="G982" s="2234"/>
      <c r="H982" s="2234"/>
      <c r="I982" s="2234"/>
      <c r="J982" s="2234"/>
      <c r="K982" s="2234"/>
      <c r="L982" s="2234"/>
      <c r="M982" s="2234"/>
      <c r="N982" s="2234"/>
      <c r="O982" s="2234"/>
      <c r="P982" s="2062"/>
      <c r="Q982" s="2234"/>
      <c r="R982" s="2234"/>
      <c r="S982" s="2234"/>
      <c r="T982" s="2234"/>
      <c r="U982" s="2234"/>
      <c r="V982" s="2234"/>
      <c r="W982" s="2234"/>
      <c r="X982" s="2234"/>
      <c r="Y982" s="2234"/>
      <c r="Z982" s="2234"/>
      <c r="AA982" s="2234"/>
      <c r="AB982" s="2234"/>
      <c r="AC982" s="2234"/>
      <c r="AD982" s="2234"/>
      <c r="AE982" s="2234"/>
      <c r="AF982" s="2234"/>
      <c r="AG982" s="2234"/>
      <c r="AH982" s="2234"/>
      <c r="AI982" s="2234"/>
      <c r="AJ982" s="2234"/>
      <c r="AK982" s="2234"/>
      <c r="AL982" s="2234"/>
      <c r="AM982" s="2234"/>
      <c r="AN982" s="2234"/>
      <c r="AO982" s="2234"/>
      <c r="AP982" s="2234"/>
      <c r="AQ982" s="2234"/>
      <c r="AR982" s="2234"/>
      <c r="AS982" s="2234"/>
      <c r="AT982" s="2234"/>
      <c r="AU982" s="2234"/>
      <c r="AV982" s="2234"/>
      <c r="AW982" s="2234"/>
      <c r="AX982" s="2234"/>
      <c r="AY982" s="2234"/>
      <c r="AZ982" s="2234"/>
      <c r="BA982" s="2234"/>
      <c r="BB982" s="2234"/>
      <c r="BC982" s="2234"/>
      <c r="BD982" s="2234"/>
      <c r="BE982" s="2234"/>
      <c r="BF982" s="2234"/>
    </row>
    <row r="983" spans="1:58" ht="54.75" customHeight="1">
      <c r="A983" s="2234"/>
      <c r="B983" s="2234"/>
      <c r="C983" s="2234"/>
      <c r="D983" s="2234"/>
      <c r="E983" s="2234"/>
      <c r="F983" s="2234"/>
      <c r="G983" s="2234"/>
      <c r="H983" s="2234"/>
      <c r="I983" s="2234"/>
      <c r="J983" s="2234"/>
      <c r="K983" s="2234"/>
      <c r="L983" s="2234"/>
      <c r="M983" s="2234"/>
      <c r="N983" s="2234"/>
      <c r="O983" s="2234"/>
      <c r="P983" s="2062"/>
      <c r="Q983" s="2234"/>
      <c r="R983" s="2234"/>
      <c r="S983" s="2234"/>
      <c r="T983" s="2234"/>
      <c r="U983" s="2234"/>
      <c r="V983" s="2234"/>
      <c r="W983" s="2234"/>
      <c r="X983" s="2234"/>
      <c r="Y983" s="2234"/>
      <c r="Z983" s="2234"/>
      <c r="AA983" s="2234"/>
      <c r="AB983" s="2234"/>
      <c r="AC983" s="2234"/>
      <c r="AD983" s="2234"/>
      <c r="AE983" s="2234"/>
      <c r="AF983" s="2234"/>
      <c r="AG983" s="2234"/>
      <c r="AH983" s="2234"/>
      <c r="AI983" s="2234"/>
      <c r="AJ983" s="2234"/>
      <c r="AK983" s="2234"/>
      <c r="AL983" s="2234"/>
      <c r="AM983" s="2234"/>
      <c r="AN983" s="2234"/>
      <c r="AO983" s="2234"/>
      <c r="AP983" s="2234"/>
      <c r="AQ983" s="2234"/>
      <c r="AR983" s="2234"/>
      <c r="AS983" s="2234"/>
      <c r="AT983" s="2234"/>
      <c r="AU983" s="2234"/>
      <c r="AV983" s="2234"/>
      <c r="AW983" s="2234"/>
      <c r="AX983" s="2234"/>
      <c r="AY983" s="2234"/>
      <c r="AZ983" s="2234"/>
      <c r="BA983" s="2234"/>
      <c r="BB983" s="2234"/>
      <c r="BC983" s="2234"/>
      <c r="BD983" s="2234"/>
      <c r="BE983" s="2234"/>
      <c r="BF983" s="2234"/>
    </row>
    <row r="984" spans="1:58" ht="54.75" customHeight="1">
      <c r="A984" s="2234"/>
      <c r="B984" s="2234"/>
      <c r="C984" s="2234"/>
      <c r="D984" s="2234"/>
      <c r="E984" s="2234"/>
      <c r="F984" s="2234"/>
      <c r="G984" s="2234"/>
      <c r="H984" s="2234"/>
      <c r="I984" s="2234"/>
      <c r="J984" s="2234"/>
      <c r="K984" s="2234"/>
      <c r="L984" s="2234"/>
      <c r="M984" s="2234"/>
      <c r="N984" s="2234"/>
      <c r="O984" s="2234"/>
      <c r="P984" s="2062"/>
      <c r="Q984" s="2234"/>
      <c r="R984" s="2234"/>
      <c r="S984" s="2234"/>
      <c r="T984" s="2234"/>
      <c r="U984" s="2234"/>
      <c r="V984" s="2234"/>
      <c r="W984" s="2234"/>
      <c r="X984" s="2234"/>
      <c r="Y984" s="2234"/>
      <c r="Z984" s="2234"/>
      <c r="AA984" s="2234"/>
      <c r="AB984" s="2234"/>
      <c r="AC984" s="2234"/>
      <c r="AD984" s="2234"/>
      <c r="AE984" s="2234"/>
      <c r="AF984" s="2234"/>
      <c r="AG984" s="2234"/>
      <c r="AH984" s="2234"/>
      <c r="AI984" s="2234"/>
      <c r="AJ984" s="2234"/>
      <c r="AK984" s="2234"/>
      <c r="AL984" s="2234"/>
      <c r="AM984" s="2234"/>
      <c r="AN984" s="2234"/>
      <c r="AO984" s="2234"/>
      <c r="AP984" s="2234"/>
      <c r="AQ984" s="2234"/>
      <c r="AR984" s="2234"/>
      <c r="AS984" s="2234"/>
      <c r="AT984" s="2234"/>
      <c r="AU984" s="2234"/>
      <c r="AV984" s="2234"/>
      <c r="AW984" s="2234"/>
      <c r="AX984" s="2234"/>
      <c r="AY984" s="2234"/>
      <c r="AZ984" s="2234"/>
      <c r="BA984" s="2234"/>
      <c r="BB984" s="2234"/>
      <c r="BC984" s="2234"/>
      <c r="BD984" s="2234"/>
      <c r="BE984" s="2234"/>
      <c r="BF984" s="2234"/>
    </row>
    <row r="985" spans="1:58" ht="54.75" customHeight="1">
      <c r="A985" s="2234"/>
      <c r="B985" s="2234"/>
      <c r="C985" s="2234"/>
      <c r="D985" s="2234"/>
      <c r="E985" s="2234"/>
      <c r="F985" s="2234"/>
      <c r="G985" s="2234"/>
      <c r="H985" s="2234"/>
      <c r="I985" s="2234"/>
      <c r="J985" s="2234"/>
      <c r="K985" s="2234"/>
      <c r="L985" s="2234"/>
      <c r="M985" s="2234"/>
      <c r="N985" s="2234"/>
      <c r="O985" s="2234"/>
      <c r="P985" s="2062"/>
      <c r="Q985" s="2234"/>
      <c r="R985" s="2234"/>
      <c r="S985" s="2234"/>
      <c r="T985" s="2234"/>
      <c r="U985" s="2234"/>
      <c r="V985" s="2234"/>
      <c r="W985" s="2234"/>
      <c r="X985" s="2234"/>
      <c r="Y985" s="2234"/>
      <c r="Z985" s="2234"/>
      <c r="AA985" s="2234"/>
      <c r="AB985" s="2234"/>
      <c r="AC985" s="2234"/>
      <c r="AD985" s="2234"/>
      <c r="AE985" s="2234"/>
      <c r="AF985" s="2234"/>
      <c r="AG985" s="2234"/>
      <c r="AH985" s="2234"/>
      <c r="AI985" s="2234"/>
      <c r="AJ985" s="2234"/>
      <c r="AK985" s="2234"/>
      <c r="AL985" s="2234"/>
      <c r="AM985" s="2234"/>
      <c r="AN985" s="2234"/>
      <c r="AO985" s="2234"/>
      <c r="AP985" s="2234"/>
      <c r="AQ985" s="2234"/>
      <c r="AR985" s="2234"/>
      <c r="AS985" s="2234"/>
      <c r="AT985" s="2234"/>
      <c r="AU985" s="2234"/>
      <c r="AV985" s="2234"/>
      <c r="AW985" s="2234"/>
      <c r="AX985" s="2234"/>
      <c r="AY985" s="2234"/>
      <c r="AZ985" s="2234"/>
      <c r="BA985" s="2234"/>
      <c r="BB985" s="2234"/>
      <c r="BC985" s="2234"/>
      <c r="BD985" s="2234"/>
      <c r="BE985" s="2234"/>
      <c r="BF985" s="2234"/>
    </row>
    <row r="986" spans="1:58" ht="54.75" customHeight="1">
      <c r="A986" s="2234"/>
      <c r="B986" s="2234"/>
      <c r="C986" s="2234"/>
      <c r="D986" s="2234"/>
      <c r="E986" s="2234"/>
      <c r="F986" s="2234"/>
      <c r="G986" s="2234"/>
      <c r="H986" s="2234"/>
      <c r="I986" s="2234"/>
      <c r="J986" s="2234"/>
      <c r="K986" s="2234"/>
      <c r="L986" s="2234"/>
      <c r="M986" s="2234"/>
      <c r="N986" s="2234"/>
      <c r="O986" s="2234"/>
      <c r="P986" s="2062"/>
      <c r="Q986" s="2234"/>
      <c r="R986" s="2234"/>
      <c r="S986" s="2234"/>
      <c r="T986" s="2234"/>
      <c r="U986" s="2234"/>
      <c r="V986" s="2234"/>
      <c r="W986" s="2234"/>
      <c r="X986" s="2234"/>
      <c r="Y986" s="2234"/>
      <c r="Z986" s="2234"/>
      <c r="AA986" s="2234"/>
      <c r="AB986" s="2234"/>
      <c r="AC986" s="2234"/>
      <c r="AD986" s="2234"/>
      <c r="AE986" s="2234"/>
      <c r="AF986" s="2234"/>
      <c r="AG986" s="2234"/>
      <c r="AH986" s="2234"/>
      <c r="AI986" s="2234"/>
      <c r="AJ986" s="2234"/>
      <c r="AK986" s="2234"/>
      <c r="AL986" s="2234"/>
      <c r="AM986" s="2234"/>
      <c r="AN986" s="2234"/>
      <c r="AO986" s="2234"/>
      <c r="AP986" s="2234"/>
      <c r="AQ986" s="2234"/>
      <c r="AR986" s="2234"/>
      <c r="AS986" s="2234"/>
      <c r="AT986" s="2234"/>
      <c r="AU986" s="2234"/>
      <c r="AV986" s="2234"/>
      <c r="AW986" s="2234"/>
      <c r="AX986" s="2234"/>
      <c r="AY986" s="2234"/>
      <c r="AZ986" s="2234"/>
      <c r="BA986" s="2234"/>
      <c r="BB986" s="2234"/>
      <c r="BC986" s="2234"/>
      <c r="BD986" s="2234"/>
      <c r="BE986" s="2234"/>
      <c r="BF986" s="2234"/>
    </row>
    <row r="987" spans="1:58" ht="54.75" customHeight="1">
      <c r="A987" s="2234"/>
      <c r="B987" s="2234"/>
      <c r="C987" s="2234"/>
      <c r="D987" s="2234"/>
      <c r="E987" s="2234"/>
      <c r="F987" s="2234"/>
      <c r="G987" s="2234"/>
      <c r="H987" s="2234"/>
      <c r="I987" s="2234"/>
      <c r="J987" s="2234"/>
      <c r="K987" s="2234"/>
      <c r="L987" s="2234"/>
      <c r="M987" s="2234"/>
      <c r="N987" s="2234"/>
      <c r="O987" s="2234"/>
      <c r="P987" s="2062"/>
      <c r="Q987" s="2234"/>
      <c r="R987" s="2234"/>
      <c r="S987" s="2234"/>
      <c r="T987" s="2234"/>
      <c r="U987" s="2234"/>
      <c r="V987" s="2234"/>
      <c r="W987" s="2234"/>
      <c r="X987" s="2234"/>
      <c r="Y987" s="2234"/>
      <c r="Z987" s="2234"/>
      <c r="AA987" s="2234"/>
      <c r="AB987" s="2234"/>
      <c r="AC987" s="2234"/>
      <c r="AD987" s="2234"/>
      <c r="AE987" s="2234"/>
      <c r="AF987" s="2234"/>
      <c r="AG987" s="2234"/>
      <c r="AH987" s="2234"/>
      <c r="AI987" s="2234"/>
      <c r="AJ987" s="2234"/>
      <c r="AK987" s="2234"/>
      <c r="AL987" s="2234"/>
      <c r="AM987" s="2234"/>
      <c r="AN987" s="2234"/>
      <c r="AO987" s="2234"/>
      <c r="AP987" s="2234"/>
      <c r="AQ987" s="2234"/>
      <c r="AR987" s="2234"/>
      <c r="AS987" s="2234"/>
      <c r="AT987" s="2234"/>
      <c r="AU987" s="2234"/>
      <c r="AV987" s="2234"/>
      <c r="AW987" s="2234"/>
      <c r="AX987" s="2234"/>
      <c r="AY987" s="2234"/>
      <c r="AZ987" s="2234"/>
      <c r="BA987" s="2234"/>
      <c r="BB987" s="2234"/>
      <c r="BC987" s="2234"/>
      <c r="BD987" s="2234"/>
      <c r="BE987" s="2234"/>
      <c r="BF987" s="2234"/>
    </row>
    <row r="988" spans="1:58" ht="54.75" customHeight="1">
      <c r="A988" s="2234"/>
      <c r="B988" s="2234"/>
      <c r="C988" s="2234"/>
      <c r="D988" s="2234"/>
      <c r="E988" s="2234"/>
      <c r="F988" s="2234"/>
      <c r="G988" s="2234"/>
      <c r="H988" s="2234"/>
      <c r="I988" s="2234"/>
      <c r="J988" s="2234"/>
      <c r="K988" s="2234"/>
      <c r="L988" s="2234"/>
      <c r="M988" s="2234"/>
      <c r="N988" s="2234"/>
      <c r="O988" s="2234"/>
      <c r="P988" s="2062"/>
      <c r="Q988" s="2234"/>
      <c r="R988" s="2234"/>
      <c r="S988" s="2234"/>
      <c r="T988" s="2234"/>
      <c r="U988" s="2234"/>
      <c r="V988" s="2234"/>
      <c r="W988" s="2234"/>
      <c r="X988" s="2234"/>
      <c r="Y988" s="2234"/>
      <c r="Z988" s="2234"/>
      <c r="AA988" s="2234"/>
      <c r="AB988" s="2234"/>
      <c r="AC988" s="2234"/>
      <c r="AD988" s="2234"/>
      <c r="AE988" s="2234"/>
      <c r="AF988" s="2234"/>
      <c r="AG988" s="2234"/>
      <c r="AH988" s="2234"/>
      <c r="AI988" s="2234"/>
      <c r="AJ988" s="2234"/>
      <c r="AK988" s="2234"/>
      <c r="AL988" s="2234"/>
      <c r="AM988" s="2234"/>
      <c r="AN988" s="2234"/>
      <c r="AO988" s="2234"/>
      <c r="AP988" s="2234"/>
      <c r="AQ988" s="2234"/>
      <c r="AR988" s="2234"/>
      <c r="AS988" s="2234"/>
      <c r="AT988" s="2234"/>
      <c r="AU988" s="2234"/>
      <c r="AV988" s="2234"/>
      <c r="AW988" s="2234"/>
      <c r="AX988" s="2234"/>
      <c r="AY988" s="2234"/>
      <c r="AZ988" s="2234"/>
      <c r="BA988" s="2234"/>
      <c r="BB988" s="2234"/>
      <c r="BC988" s="2234"/>
      <c r="BD988" s="2234"/>
      <c r="BE988" s="2234"/>
      <c r="BF988" s="2234"/>
    </row>
    <row r="989" spans="1:58" ht="54.75" customHeight="1">
      <c r="A989" s="2234"/>
      <c r="B989" s="2234"/>
      <c r="C989" s="2234"/>
      <c r="D989" s="2234"/>
      <c r="E989" s="2234"/>
      <c r="F989" s="2234"/>
      <c r="G989" s="2234"/>
      <c r="H989" s="2234"/>
      <c r="I989" s="2234"/>
      <c r="J989" s="2234"/>
      <c r="K989" s="2234"/>
      <c r="L989" s="2234"/>
      <c r="M989" s="2234"/>
      <c r="N989" s="2234"/>
      <c r="O989" s="2234"/>
      <c r="P989" s="2062"/>
      <c r="Q989" s="2234"/>
      <c r="R989" s="2234"/>
      <c r="S989" s="2234"/>
      <c r="T989" s="2234"/>
      <c r="U989" s="2234"/>
      <c r="V989" s="2234"/>
      <c r="W989" s="2234"/>
      <c r="X989" s="2234"/>
      <c r="Y989" s="2234"/>
      <c r="Z989" s="2234"/>
      <c r="AA989" s="2234"/>
      <c r="AB989" s="2234"/>
      <c r="AC989" s="2234"/>
      <c r="AD989" s="2234"/>
      <c r="AE989" s="2234"/>
      <c r="AF989" s="2234"/>
      <c r="AG989" s="2234"/>
      <c r="AH989" s="2234"/>
      <c r="AI989" s="2234"/>
      <c r="AJ989" s="2234"/>
      <c r="AK989" s="2234"/>
      <c r="AL989" s="2234"/>
      <c r="AM989" s="2234"/>
      <c r="AN989" s="2234"/>
      <c r="AO989" s="2234"/>
      <c r="AP989" s="2234"/>
      <c r="AQ989" s="2234"/>
      <c r="AR989" s="2234"/>
      <c r="AS989" s="2234"/>
      <c r="AT989" s="2234"/>
      <c r="AU989" s="2234"/>
      <c r="AV989" s="2234"/>
      <c r="AW989" s="2234"/>
      <c r="AX989" s="2234"/>
      <c r="AY989" s="2234"/>
      <c r="AZ989" s="2234"/>
      <c r="BA989" s="2234"/>
      <c r="BB989" s="2234"/>
      <c r="BC989" s="2234"/>
      <c r="BD989" s="2234"/>
      <c r="BE989" s="2234"/>
      <c r="BF989" s="2234"/>
    </row>
    <row r="990" spans="1:58" ht="54.75" customHeight="1">
      <c r="A990" s="2234"/>
      <c r="B990" s="2234"/>
      <c r="C990" s="2234"/>
      <c r="D990" s="2234"/>
      <c r="E990" s="2234"/>
      <c r="F990" s="2234"/>
      <c r="G990" s="2234"/>
      <c r="H990" s="2234"/>
      <c r="I990" s="2234"/>
      <c r="J990" s="2234"/>
      <c r="K990" s="2234"/>
      <c r="L990" s="2234"/>
      <c r="M990" s="2234"/>
      <c r="N990" s="2234"/>
      <c r="O990" s="2234"/>
      <c r="P990" s="2062"/>
      <c r="Q990" s="2234"/>
      <c r="R990" s="2234"/>
      <c r="S990" s="2234"/>
      <c r="T990" s="2234"/>
      <c r="U990" s="2234"/>
      <c r="V990" s="2234"/>
      <c r="W990" s="2234"/>
      <c r="X990" s="2234"/>
      <c r="Y990" s="2234"/>
      <c r="Z990" s="2234"/>
      <c r="AA990" s="2234"/>
      <c r="AB990" s="2234"/>
      <c r="AC990" s="2234"/>
      <c r="AD990" s="2234"/>
      <c r="AE990" s="2234"/>
      <c r="AF990" s="2234"/>
      <c r="AG990" s="2234"/>
      <c r="AH990" s="2234"/>
      <c r="AI990" s="2234"/>
      <c r="AJ990" s="2234"/>
      <c r="AK990" s="2234"/>
      <c r="AL990" s="2234"/>
      <c r="AM990" s="2234"/>
      <c r="AN990" s="2234"/>
      <c r="AO990" s="2234"/>
      <c r="AP990" s="2234"/>
      <c r="AQ990" s="2234"/>
      <c r="AR990" s="2234"/>
      <c r="AS990" s="2234"/>
      <c r="AT990" s="2234"/>
      <c r="AU990" s="2234"/>
      <c r="AV990" s="2234"/>
      <c r="AW990" s="2234"/>
      <c r="AX990" s="2234"/>
      <c r="AY990" s="2234"/>
      <c r="AZ990" s="2234"/>
      <c r="BA990" s="2234"/>
      <c r="BB990" s="2234"/>
      <c r="BC990" s="2234"/>
      <c r="BD990" s="2234"/>
      <c r="BE990" s="2234"/>
      <c r="BF990" s="2234"/>
    </row>
    <row r="991" spans="1:58" ht="54.75" customHeight="1">
      <c r="A991" s="2234"/>
      <c r="B991" s="2234"/>
      <c r="C991" s="2234"/>
      <c r="D991" s="2234"/>
      <c r="E991" s="2234"/>
      <c r="F991" s="2234"/>
      <c r="G991" s="2234"/>
      <c r="H991" s="2234"/>
      <c r="I991" s="2234"/>
      <c r="J991" s="2234"/>
      <c r="K991" s="2234"/>
      <c r="L991" s="2234"/>
      <c r="M991" s="2234"/>
      <c r="N991" s="2234"/>
      <c r="O991" s="2234"/>
      <c r="P991" s="2062"/>
      <c r="Q991" s="2234"/>
      <c r="R991" s="2234"/>
      <c r="S991" s="2234"/>
      <c r="T991" s="2234"/>
      <c r="U991" s="2234"/>
      <c r="V991" s="2234"/>
      <c r="W991" s="2234"/>
      <c r="X991" s="2234"/>
      <c r="Y991" s="2234"/>
      <c r="Z991" s="2234"/>
      <c r="AA991" s="2234"/>
      <c r="AB991" s="2234"/>
      <c r="AC991" s="2234"/>
      <c r="AD991" s="2234"/>
      <c r="AE991" s="2234"/>
      <c r="AF991" s="2234"/>
      <c r="AG991" s="2234"/>
      <c r="AH991" s="2234"/>
      <c r="AI991" s="2234"/>
      <c r="AJ991" s="2234"/>
      <c r="AK991" s="2234"/>
      <c r="AL991" s="2234"/>
      <c r="AM991" s="2234"/>
      <c r="AN991" s="2234"/>
      <c r="AO991" s="2234"/>
      <c r="AP991" s="2234"/>
      <c r="AQ991" s="2234"/>
      <c r="AR991" s="2234"/>
      <c r="AS991" s="2234"/>
      <c r="AT991" s="2234"/>
      <c r="AU991" s="2234"/>
      <c r="AV991" s="2234"/>
      <c r="AW991" s="2234"/>
      <c r="AX991" s="2234"/>
      <c r="AY991" s="2234"/>
      <c r="AZ991" s="2234"/>
      <c r="BA991" s="2234"/>
      <c r="BB991" s="2234"/>
      <c r="BC991" s="2234"/>
      <c r="BD991" s="2234"/>
      <c r="BE991" s="2234"/>
      <c r="BF991" s="2234"/>
    </row>
    <row r="992" spans="1:58" ht="54.75" customHeight="1">
      <c r="A992" s="2234"/>
      <c r="B992" s="2234"/>
      <c r="C992" s="2234"/>
      <c r="D992" s="2234"/>
      <c r="E992" s="2234"/>
      <c r="F992" s="2234"/>
      <c r="G992" s="2234"/>
      <c r="H992" s="2234"/>
      <c r="I992" s="2234"/>
      <c r="J992" s="2234"/>
      <c r="K992" s="2234"/>
      <c r="L992" s="2234"/>
      <c r="M992" s="2234"/>
      <c r="N992" s="2234"/>
      <c r="O992" s="2234"/>
      <c r="P992" s="2062"/>
      <c r="Q992" s="2234"/>
      <c r="R992" s="2234"/>
      <c r="S992" s="2234"/>
      <c r="T992" s="2234"/>
      <c r="U992" s="2234"/>
      <c r="V992" s="2234"/>
      <c r="W992" s="2234"/>
      <c r="X992" s="2234"/>
      <c r="Y992" s="2234"/>
      <c r="Z992" s="2234"/>
      <c r="AA992" s="2234"/>
      <c r="AB992" s="2234"/>
      <c r="AC992" s="2234"/>
      <c r="AD992" s="2234"/>
      <c r="AE992" s="2234"/>
      <c r="AF992" s="2234"/>
      <c r="AG992" s="2234"/>
      <c r="AH992" s="2234"/>
      <c r="AI992" s="2234"/>
      <c r="AJ992" s="2234"/>
      <c r="AK992" s="2234"/>
      <c r="AL992" s="2234"/>
      <c r="AM992" s="2234"/>
      <c r="AN992" s="2234"/>
      <c r="AO992" s="2234"/>
      <c r="AP992" s="2234"/>
      <c r="AQ992" s="2234"/>
      <c r="AR992" s="2234"/>
      <c r="AS992" s="2234"/>
      <c r="AT992" s="2234"/>
      <c r="AU992" s="2234"/>
      <c r="AV992" s="2234"/>
      <c r="AW992" s="2234"/>
      <c r="AX992" s="2234"/>
      <c r="AY992" s="2234"/>
      <c r="AZ992" s="2234"/>
      <c r="BA992" s="2234"/>
      <c r="BB992" s="2234"/>
      <c r="BC992" s="2234"/>
      <c r="BD992" s="2234"/>
      <c r="BE992" s="2234"/>
      <c r="BF992" s="2234"/>
    </row>
    <row r="993" spans="1:58" ht="54.75" customHeight="1">
      <c r="A993" s="2234"/>
      <c r="B993" s="2234"/>
      <c r="C993" s="2234"/>
      <c r="D993" s="2234"/>
      <c r="E993" s="2234"/>
      <c r="F993" s="2234"/>
      <c r="G993" s="2234"/>
      <c r="H993" s="2234"/>
      <c r="I993" s="2234"/>
      <c r="J993" s="2234"/>
      <c r="K993" s="2234"/>
      <c r="L993" s="2234"/>
      <c r="M993" s="2234"/>
      <c r="N993" s="2234"/>
      <c r="O993" s="2234"/>
      <c r="P993" s="2062"/>
      <c r="Q993" s="2234"/>
      <c r="R993" s="2234"/>
      <c r="S993" s="2234"/>
      <c r="T993" s="2234"/>
      <c r="U993" s="2234"/>
      <c r="V993" s="2234"/>
      <c r="W993" s="2234"/>
      <c r="X993" s="2234"/>
      <c r="Y993" s="2234"/>
      <c r="Z993" s="2234"/>
      <c r="AA993" s="2234"/>
      <c r="AB993" s="2234"/>
      <c r="AC993" s="2234"/>
      <c r="AD993" s="2234"/>
      <c r="AE993" s="2234"/>
      <c r="AF993" s="2234"/>
      <c r="AG993" s="2234"/>
      <c r="AH993" s="2234"/>
      <c r="AI993" s="2234"/>
      <c r="AJ993" s="2234"/>
      <c r="AK993" s="2234"/>
      <c r="AL993" s="2234"/>
      <c r="AM993" s="2234"/>
      <c r="AN993" s="2234"/>
      <c r="AO993" s="2234"/>
      <c r="AP993" s="2234"/>
      <c r="AQ993" s="2234"/>
      <c r="AR993" s="2234"/>
      <c r="AS993" s="2234"/>
      <c r="AT993" s="2234"/>
      <c r="AU993" s="2234"/>
      <c r="AV993" s="2234"/>
      <c r="AW993" s="2234"/>
      <c r="AX993" s="2234"/>
      <c r="AY993" s="2234"/>
      <c r="AZ993" s="2234"/>
      <c r="BA993" s="2234"/>
      <c r="BB993" s="2234"/>
      <c r="BC993" s="2234"/>
      <c r="BD993" s="2234"/>
      <c r="BE993" s="2234"/>
      <c r="BF993" s="2234"/>
    </row>
    <row r="994" spans="1:58" ht="54.75" customHeight="1">
      <c r="A994" s="2234"/>
      <c r="B994" s="2234"/>
      <c r="C994" s="2234"/>
      <c r="D994" s="2234"/>
      <c r="E994" s="2234"/>
      <c r="F994" s="2234"/>
      <c r="G994" s="2234"/>
      <c r="H994" s="2234"/>
      <c r="I994" s="2234"/>
      <c r="J994" s="2234"/>
      <c r="K994" s="2234"/>
      <c r="L994" s="2234"/>
      <c r="M994" s="2234"/>
      <c r="N994" s="2234"/>
      <c r="O994" s="2234"/>
      <c r="P994" s="2062"/>
      <c r="Q994" s="2234"/>
      <c r="R994" s="2234"/>
      <c r="S994" s="2234"/>
      <c r="T994" s="2234"/>
      <c r="U994" s="2234"/>
      <c r="V994" s="2234"/>
      <c r="W994" s="2234"/>
      <c r="X994" s="2234"/>
      <c r="Y994" s="2234"/>
      <c r="Z994" s="2234"/>
      <c r="AA994" s="2234"/>
      <c r="AB994" s="2234"/>
      <c r="AC994" s="2234"/>
      <c r="AD994" s="2234"/>
      <c r="AE994" s="2234"/>
      <c r="AF994" s="2234"/>
      <c r="AG994" s="2234"/>
      <c r="AH994" s="2234"/>
      <c r="AI994" s="2234"/>
      <c r="AJ994" s="2234"/>
      <c r="AK994" s="2234"/>
      <c r="AL994" s="2234"/>
      <c r="AM994" s="2234"/>
      <c r="AN994" s="2234"/>
      <c r="AO994" s="2234"/>
      <c r="AP994" s="2234"/>
      <c r="AQ994" s="2234"/>
      <c r="AR994" s="2234"/>
      <c r="AS994" s="2234"/>
      <c r="AT994" s="2234"/>
      <c r="AU994" s="2234"/>
      <c r="AV994" s="2234"/>
      <c r="AW994" s="2234"/>
      <c r="AX994" s="2234"/>
      <c r="AY994" s="2234"/>
      <c r="AZ994" s="2234"/>
      <c r="BA994" s="2234"/>
      <c r="BB994" s="2234"/>
      <c r="BC994" s="2234"/>
      <c r="BD994" s="2234"/>
      <c r="BE994" s="2234"/>
      <c r="BF994" s="2234"/>
    </row>
    <row r="995" spans="1:58" ht="54.75" customHeight="1">
      <c r="A995" s="2234"/>
      <c r="B995" s="2234"/>
      <c r="C995" s="2234"/>
      <c r="D995" s="2234"/>
      <c r="E995" s="2234"/>
      <c r="F995" s="2234"/>
      <c r="G995" s="2234"/>
      <c r="H995" s="2234"/>
      <c r="I995" s="2234"/>
      <c r="J995" s="2234"/>
      <c r="K995" s="2234"/>
      <c r="L995" s="2234"/>
      <c r="M995" s="2234"/>
      <c r="N995" s="2234"/>
      <c r="O995" s="2234"/>
      <c r="P995" s="2062"/>
      <c r="Q995" s="2234"/>
      <c r="R995" s="2234"/>
      <c r="S995" s="2234"/>
      <c r="T995" s="2234"/>
      <c r="U995" s="2234"/>
      <c r="V995" s="2234"/>
      <c r="W995" s="2234"/>
      <c r="X995" s="2234"/>
      <c r="Y995" s="2234"/>
      <c r="Z995" s="2234"/>
      <c r="AA995" s="2234"/>
      <c r="AB995" s="2234"/>
      <c r="AC995" s="2234"/>
      <c r="AD995" s="2234"/>
      <c r="AE995" s="2234"/>
      <c r="AF995" s="2234"/>
      <c r="AG995" s="2234"/>
      <c r="AH995" s="2234"/>
      <c r="AI995" s="2234"/>
      <c r="AJ995" s="2234"/>
      <c r="AK995" s="2234"/>
      <c r="AL995" s="2234"/>
      <c r="AM995" s="2234"/>
      <c r="AN995" s="2234"/>
      <c r="AO995" s="2234"/>
      <c r="AP995" s="2234"/>
      <c r="AQ995" s="2234"/>
      <c r="AR995" s="2234"/>
      <c r="AS995" s="2234"/>
      <c r="AT995" s="2234"/>
      <c r="AU995" s="2234"/>
      <c r="AV995" s="2234"/>
      <c r="AW995" s="2234"/>
      <c r="AX995" s="2234"/>
      <c r="AY995" s="2234"/>
      <c r="AZ995" s="2234"/>
      <c r="BA995" s="2234"/>
      <c r="BB995" s="2234"/>
      <c r="BC995" s="2234"/>
      <c r="BD995" s="2234"/>
      <c r="BE995" s="2234"/>
      <c r="BF995" s="2234"/>
    </row>
    <row r="996" spans="1:58" ht="54.75" customHeight="1">
      <c r="A996" s="2234"/>
      <c r="B996" s="2234"/>
      <c r="C996" s="2234"/>
      <c r="D996" s="2234"/>
      <c r="E996" s="2234"/>
      <c r="F996" s="2234"/>
      <c r="G996" s="2234"/>
      <c r="H996" s="2234"/>
      <c r="I996" s="2234"/>
      <c r="J996" s="2234"/>
      <c r="K996" s="2234"/>
      <c r="L996" s="2234"/>
      <c r="M996" s="2234"/>
      <c r="N996" s="2234"/>
      <c r="O996" s="2234"/>
      <c r="P996" s="2062"/>
      <c r="Q996" s="2234"/>
      <c r="R996" s="2234"/>
      <c r="S996" s="2234"/>
      <c r="T996" s="2234"/>
      <c r="U996" s="2234"/>
      <c r="V996" s="2234"/>
      <c r="W996" s="2234"/>
      <c r="X996" s="2234"/>
      <c r="Y996" s="2234"/>
      <c r="Z996" s="2234"/>
      <c r="AA996" s="2234"/>
      <c r="AB996" s="2234"/>
      <c r="AC996" s="2234"/>
      <c r="AD996" s="2234"/>
      <c r="AE996" s="2234"/>
      <c r="AF996" s="2234"/>
      <c r="AG996" s="2234"/>
      <c r="AH996" s="2234"/>
      <c r="AI996" s="2234"/>
      <c r="AJ996" s="2234"/>
      <c r="AK996" s="2234"/>
      <c r="AL996" s="2234"/>
      <c r="AM996" s="2234"/>
      <c r="AN996" s="2234"/>
      <c r="AO996" s="2234"/>
      <c r="AP996" s="2234"/>
      <c r="AQ996" s="2234"/>
      <c r="AR996" s="2234"/>
      <c r="AS996" s="2234"/>
      <c r="AT996" s="2234"/>
      <c r="AU996" s="2234"/>
      <c r="AV996" s="2234"/>
      <c r="AW996" s="2234"/>
      <c r="AX996" s="2234"/>
      <c r="AY996" s="2234"/>
      <c r="AZ996" s="2234"/>
      <c r="BA996" s="2234"/>
      <c r="BB996" s="2234"/>
      <c r="BC996" s="2234"/>
      <c r="BD996" s="2234"/>
      <c r="BE996" s="2234"/>
      <c r="BF996" s="2234"/>
    </row>
    <row r="997" spans="1:58" ht="54.75" customHeight="1">
      <c r="A997" s="2234"/>
      <c r="B997" s="2234"/>
      <c r="C997" s="2234"/>
      <c r="D997" s="2234"/>
      <c r="E997" s="2234"/>
      <c r="F997" s="2234"/>
      <c r="G997" s="2234"/>
      <c r="H997" s="2234"/>
      <c r="I997" s="2234"/>
      <c r="J997" s="2234"/>
      <c r="K997" s="2234"/>
      <c r="L997" s="2234"/>
      <c r="M997" s="2234"/>
      <c r="N997" s="2234"/>
      <c r="O997" s="2234"/>
      <c r="P997" s="2062"/>
      <c r="Q997" s="2234"/>
      <c r="R997" s="2234"/>
      <c r="S997" s="2234"/>
      <c r="T997" s="2234"/>
      <c r="U997" s="2234"/>
      <c r="V997" s="2234"/>
      <c r="W997" s="2234"/>
      <c r="X997" s="2234"/>
      <c r="Y997" s="2234"/>
      <c r="Z997" s="2234"/>
      <c r="AA997" s="2234"/>
      <c r="AB997" s="2234"/>
      <c r="AC997" s="2234"/>
      <c r="AD997" s="2234"/>
      <c r="AE997" s="2234"/>
      <c r="AF997" s="2234"/>
      <c r="AG997" s="2234"/>
      <c r="AH997" s="2234"/>
      <c r="AI997" s="2234"/>
      <c r="AJ997" s="2234"/>
      <c r="AK997" s="2234"/>
      <c r="AL997" s="2234"/>
      <c r="AM997" s="2234"/>
      <c r="AN997" s="2234"/>
      <c r="AO997" s="2234"/>
      <c r="AP997" s="2234"/>
      <c r="AQ997" s="2234"/>
      <c r="AR997" s="2234"/>
      <c r="AS997" s="2234"/>
      <c r="AT997" s="2234"/>
      <c r="AU997" s="2234"/>
      <c r="AV997" s="2234"/>
      <c r="AW997" s="2234"/>
      <c r="AX997" s="2234"/>
      <c r="AY997" s="2234"/>
      <c r="AZ997" s="2234"/>
      <c r="BA997" s="2234"/>
      <c r="BB997" s="2234"/>
      <c r="BC997" s="2234"/>
      <c r="BD997" s="2234"/>
      <c r="BE997" s="2234"/>
      <c r="BF997" s="2234"/>
    </row>
    <row r="998" spans="1:58" ht="54.75" customHeight="1">
      <c r="A998" s="2234"/>
      <c r="B998" s="2234"/>
      <c r="C998" s="2234"/>
      <c r="D998" s="2234"/>
      <c r="E998" s="2234"/>
      <c r="F998" s="2234"/>
      <c r="G998" s="2234"/>
      <c r="H998" s="2234"/>
      <c r="I998" s="2234"/>
      <c r="J998" s="2234"/>
      <c r="K998" s="2234"/>
      <c r="L998" s="2234"/>
      <c r="M998" s="2234"/>
      <c r="N998" s="2234"/>
      <c r="O998" s="2234"/>
      <c r="P998" s="2062"/>
      <c r="Q998" s="2234"/>
      <c r="R998" s="2234"/>
      <c r="S998" s="2234"/>
      <c r="T998" s="2234"/>
      <c r="U998" s="2234"/>
      <c r="V998" s="2234"/>
      <c r="W998" s="2234"/>
      <c r="X998" s="2234"/>
      <c r="Y998" s="2234"/>
      <c r="Z998" s="2234"/>
      <c r="AA998" s="2234"/>
      <c r="AB998" s="2234"/>
      <c r="AC998" s="2234"/>
      <c r="AD998" s="2234"/>
      <c r="AE998" s="2234"/>
      <c r="AF998" s="2234"/>
      <c r="AG998" s="2234"/>
      <c r="AH998" s="2234"/>
      <c r="AI998" s="2234"/>
      <c r="AJ998" s="2234"/>
      <c r="AK998" s="2234"/>
      <c r="AL998" s="2234"/>
      <c r="AM998" s="2234"/>
      <c r="AN998" s="2234"/>
      <c r="AO998" s="2234"/>
      <c r="AP998" s="2234"/>
      <c r="AQ998" s="2234"/>
      <c r="AR998" s="2234"/>
      <c r="AS998" s="2234"/>
      <c r="AT998" s="2234"/>
      <c r="AU998" s="2234"/>
      <c r="AV998" s="2234"/>
      <c r="AW998" s="2234"/>
      <c r="AX998" s="2234"/>
      <c r="AY998" s="2234"/>
      <c r="AZ998" s="2234"/>
      <c r="BA998" s="2234"/>
      <c r="BB998" s="2234"/>
      <c r="BC998" s="2234"/>
      <c r="BD998" s="2234"/>
      <c r="BE998" s="2234"/>
      <c r="BF998" s="2234"/>
    </row>
    <row r="999" spans="1:58" ht="54.75" customHeight="1">
      <c r="A999" s="2234"/>
      <c r="B999" s="2234"/>
      <c r="C999" s="2234"/>
      <c r="D999" s="2234"/>
      <c r="E999" s="2234"/>
      <c r="F999" s="2234"/>
      <c r="G999" s="2234"/>
      <c r="H999" s="2234"/>
      <c r="I999" s="2234"/>
      <c r="J999" s="2234"/>
      <c r="K999" s="2234"/>
      <c r="L999" s="2234"/>
      <c r="M999" s="2234"/>
      <c r="N999" s="2234"/>
      <c r="O999" s="2234"/>
      <c r="P999" s="2062"/>
      <c r="Q999" s="2234"/>
      <c r="R999" s="2234"/>
      <c r="S999" s="2234"/>
      <c r="T999" s="2234"/>
      <c r="U999" s="2234"/>
      <c r="V999" s="2234"/>
      <c r="W999" s="2234"/>
      <c r="X999" s="2234"/>
      <c r="Y999" s="2234"/>
      <c r="Z999" s="2234"/>
      <c r="AA999" s="2234"/>
      <c r="AB999" s="2234"/>
      <c r="AC999" s="2234"/>
      <c r="AD999" s="2234"/>
      <c r="AE999" s="2234"/>
      <c r="AF999" s="2234"/>
      <c r="AG999" s="2234"/>
      <c r="AH999" s="2234"/>
      <c r="AI999" s="2234"/>
      <c r="AJ999" s="2234"/>
      <c r="AK999" s="2234"/>
      <c r="AL999" s="2234"/>
      <c r="AM999" s="2234"/>
      <c r="AN999" s="2234"/>
      <c r="AO999" s="2234"/>
      <c r="AP999" s="2234"/>
      <c r="AQ999" s="2234"/>
      <c r="AR999" s="2234"/>
      <c r="AS999" s="2234"/>
      <c r="AT999" s="2234"/>
      <c r="AU999" s="2234"/>
      <c r="AV999" s="2234"/>
      <c r="AW999" s="2234"/>
      <c r="AX999" s="2234"/>
      <c r="AY999" s="2234"/>
      <c r="AZ999" s="2234"/>
      <c r="BA999" s="2234"/>
      <c r="BB999" s="2234"/>
      <c r="BC999" s="2234"/>
      <c r="BD999" s="2234"/>
      <c r="BE999" s="2234"/>
      <c r="BF999" s="2234"/>
    </row>
    <row r="1000" spans="1:58" ht="54.75" customHeight="1">
      <c r="A1000" s="2234"/>
      <c r="B1000" s="2234"/>
      <c r="C1000" s="2234"/>
      <c r="D1000" s="2234"/>
      <c r="E1000" s="2234"/>
      <c r="F1000" s="2234"/>
      <c r="G1000" s="2234"/>
      <c r="H1000" s="2234"/>
      <c r="I1000" s="2234"/>
      <c r="J1000" s="2234"/>
      <c r="K1000" s="2234"/>
      <c r="L1000" s="2234"/>
      <c r="M1000" s="2234"/>
      <c r="N1000" s="2234"/>
      <c r="O1000" s="2234"/>
      <c r="P1000" s="2062"/>
      <c r="Q1000" s="2234"/>
      <c r="R1000" s="2234"/>
      <c r="S1000" s="2234"/>
      <c r="T1000" s="2234"/>
      <c r="U1000" s="2234"/>
      <c r="V1000" s="2234"/>
      <c r="W1000" s="2234"/>
      <c r="X1000" s="2234"/>
      <c r="Y1000" s="2234"/>
      <c r="Z1000" s="2234"/>
      <c r="AA1000" s="2234"/>
      <c r="AB1000" s="2234"/>
      <c r="AC1000" s="2234"/>
      <c r="AD1000" s="2234"/>
      <c r="AE1000" s="2234"/>
      <c r="AF1000" s="2234"/>
      <c r="AG1000" s="2234"/>
      <c r="AH1000" s="2234"/>
      <c r="AI1000" s="2234"/>
      <c r="AJ1000" s="2234"/>
      <c r="AK1000" s="2234"/>
      <c r="AL1000" s="2234"/>
      <c r="AM1000" s="2234"/>
      <c r="AN1000" s="2234"/>
      <c r="AO1000" s="2234"/>
      <c r="AP1000" s="2234"/>
      <c r="AQ1000" s="2234"/>
      <c r="AR1000" s="2234"/>
      <c r="AS1000" s="2234"/>
      <c r="AT1000" s="2234"/>
      <c r="AU1000" s="2234"/>
      <c r="AV1000" s="2234"/>
      <c r="AW1000" s="2234"/>
      <c r="AX1000" s="2234"/>
      <c r="AY1000" s="2234"/>
      <c r="AZ1000" s="2234"/>
      <c r="BA1000" s="2234"/>
      <c r="BB1000" s="2234"/>
      <c r="BC1000" s="2234"/>
      <c r="BD1000" s="2234"/>
      <c r="BE1000" s="2234"/>
      <c r="BF1000" s="2234"/>
    </row>
    <row r="1001" spans="1:58" ht="54.75" customHeight="1">
      <c r="A1001" s="2234"/>
      <c r="B1001" s="2234"/>
      <c r="C1001" s="2234"/>
      <c r="D1001" s="2234"/>
      <c r="E1001" s="2234"/>
      <c r="F1001" s="2234"/>
      <c r="G1001" s="2234"/>
      <c r="H1001" s="2234"/>
      <c r="I1001" s="2234"/>
      <c r="J1001" s="2234"/>
      <c r="K1001" s="2234"/>
      <c r="L1001" s="2234"/>
      <c r="M1001" s="2234"/>
      <c r="N1001" s="2234"/>
      <c r="O1001" s="2234"/>
      <c r="P1001" s="2062"/>
      <c r="Q1001" s="2234"/>
      <c r="R1001" s="2234"/>
      <c r="S1001" s="2234"/>
      <c r="T1001" s="2234"/>
      <c r="U1001" s="2234"/>
      <c r="V1001" s="2234"/>
      <c r="W1001" s="2234"/>
      <c r="X1001" s="2234"/>
      <c r="Y1001" s="2234"/>
      <c r="Z1001" s="2234"/>
      <c r="AA1001" s="2234"/>
      <c r="AB1001" s="2234"/>
      <c r="AC1001" s="2234"/>
      <c r="AD1001" s="2234"/>
      <c r="AE1001" s="2234"/>
      <c r="AF1001" s="2234"/>
      <c r="AG1001" s="2234"/>
      <c r="AH1001" s="2234"/>
      <c r="AI1001" s="2234"/>
      <c r="AJ1001" s="2234"/>
      <c r="AK1001" s="2234"/>
      <c r="AL1001" s="2234"/>
      <c r="AM1001" s="2234"/>
      <c r="AN1001" s="2234"/>
      <c r="AO1001" s="2234"/>
      <c r="AP1001" s="2234"/>
      <c r="AQ1001" s="2234"/>
      <c r="AR1001" s="2234"/>
      <c r="AS1001" s="2234"/>
      <c r="AT1001" s="2234"/>
      <c r="AU1001" s="2234"/>
      <c r="AV1001" s="2234"/>
      <c r="AW1001" s="2234"/>
      <c r="AX1001" s="2234"/>
      <c r="AY1001" s="2234"/>
      <c r="AZ1001" s="2234"/>
      <c r="BA1001" s="2234"/>
      <c r="BB1001" s="2234"/>
      <c r="BC1001" s="2234"/>
      <c r="BD1001" s="2234"/>
      <c r="BE1001" s="2234"/>
      <c r="BF1001" s="2234"/>
    </row>
    <row r="1002" spans="1:58" ht="54.75" customHeight="1">
      <c r="A1002" s="2234"/>
      <c r="B1002" s="2234"/>
      <c r="C1002" s="2234"/>
      <c r="D1002" s="2234"/>
      <c r="E1002" s="2234"/>
      <c r="F1002" s="2234"/>
      <c r="G1002" s="2234"/>
      <c r="H1002" s="2234"/>
      <c r="I1002" s="2234"/>
      <c r="J1002" s="2234"/>
      <c r="K1002" s="2234"/>
      <c r="L1002" s="2234"/>
      <c r="M1002" s="2234"/>
      <c r="N1002" s="2234"/>
      <c r="O1002" s="2234"/>
      <c r="P1002" s="2062"/>
      <c r="Q1002" s="2234"/>
      <c r="R1002" s="2234"/>
      <c r="S1002" s="2234"/>
      <c r="T1002" s="2234"/>
      <c r="U1002" s="2234"/>
      <c r="V1002" s="2234"/>
      <c r="W1002" s="2234"/>
      <c r="X1002" s="2234"/>
      <c r="Y1002" s="2234"/>
      <c r="Z1002" s="2234"/>
      <c r="AA1002" s="2234"/>
      <c r="AB1002" s="2234"/>
      <c r="AC1002" s="2234"/>
      <c r="AD1002" s="2234"/>
      <c r="AE1002" s="2234"/>
      <c r="AF1002" s="2234"/>
      <c r="AG1002" s="2234"/>
      <c r="AH1002" s="2234"/>
      <c r="AI1002" s="2234"/>
      <c r="AJ1002" s="2234"/>
      <c r="AK1002" s="2234"/>
      <c r="AL1002" s="2234"/>
      <c r="AM1002" s="2234"/>
      <c r="AN1002" s="2234"/>
      <c r="AO1002" s="2234"/>
      <c r="AP1002" s="2234"/>
      <c r="AQ1002" s="2234"/>
      <c r="AR1002" s="2234"/>
      <c r="AS1002" s="2234"/>
      <c r="AT1002" s="2234"/>
      <c r="AU1002" s="2234"/>
      <c r="AV1002" s="2234"/>
      <c r="AW1002" s="2234"/>
      <c r="AX1002" s="2234"/>
      <c r="AY1002" s="2234"/>
      <c r="AZ1002" s="2234"/>
      <c r="BA1002" s="2234"/>
      <c r="BB1002" s="2234"/>
      <c r="BC1002" s="2234"/>
      <c r="BD1002" s="2234"/>
      <c r="BE1002" s="2234"/>
      <c r="BF1002" s="2234"/>
    </row>
    <row r="1003" spans="1:58" ht="54.75" customHeight="1">
      <c r="A1003" s="2234"/>
      <c r="B1003" s="2234"/>
      <c r="C1003" s="2234"/>
      <c r="D1003" s="2234"/>
      <c r="E1003" s="2234"/>
      <c r="F1003" s="2234"/>
      <c r="G1003" s="2234"/>
      <c r="H1003" s="2234"/>
      <c r="I1003" s="2234"/>
      <c r="J1003" s="2234"/>
      <c r="K1003" s="2234"/>
      <c r="L1003" s="2234"/>
      <c r="M1003" s="2234"/>
      <c r="N1003" s="2234"/>
      <c r="O1003" s="2234"/>
      <c r="P1003" s="2062"/>
      <c r="Q1003" s="2234"/>
      <c r="R1003" s="2234"/>
      <c r="S1003" s="2234"/>
      <c r="T1003" s="2234"/>
      <c r="U1003" s="2234"/>
      <c r="V1003" s="2234"/>
      <c r="W1003" s="2234"/>
      <c r="X1003" s="2234"/>
      <c r="Y1003" s="2234"/>
      <c r="Z1003" s="2234"/>
      <c r="AA1003" s="2234"/>
      <c r="AB1003" s="2234"/>
      <c r="AC1003" s="2234"/>
      <c r="AD1003" s="2234"/>
      <c r="AE1003" s="2234"/>
      <c r="AF1003" s="2234"/>
      <c r="AG1003" s="2234"/>
      <c r="AH1003" s="2234"/>
      <c r="AI1003" s="2234"/>
      <c r="AJ1003" s="2234"/>
      <c r="AK1003" s="2234"/>
      <c r="AL1003" s="2234"/>
      <c r="AM1003" s="2234"/>
      <c r="AN1003" s="2234"/>
      <c r="AO1003" s="2234"/>
      <c r="AP1003" s="2234"/>
      <c r="AQ1003" s="2234"/>
      <c r="AR1003" s="2234"/>
      <c r="AS1003" s="2234"/>
      <c r="AT1003" s="2234"/>
      <c r="AU1003" s="2234"/>
      <c r="AV1003" s="2234"/>
      <c r="AW1003" s="2234"/>
      <c r="AX1003" s="2234"/>
      <c r="AY1003" s="2234"/>
      <c r="AZ1003" s="2234"/>
      <c r="BA1003" s="2234"/>
      <c r="BB1003" s="2234"/>
      <c r="BC1003" s="2234"/>
      <c r="BD1003" s="2234"/>
      <c r="BE1003" s="2234"/>
      <c r="BF1003" s="2234"/>
    </row>
    <row r="1004" spans="1:58" ht="54.75" customHeight="1">
      <c r="A1004" s="2234"/>
      <c r="B1004" s="2234"/>
      <c r="C1004" s="2234"/>
      <c r="D1004" s="2234"/>
      <c r="E1004" s="2234"/>
      <c r="F1004" s="2234"/>
      <c r="G1004" s="2234"/>
      <c r="H1004" s="2234"/>
      <c r="I1004" s="2234"/>
      <c r="J1004" s="2234"/>
      <c r="K1004" s="2234"/>
      <c r="L1004" s="2234"/>
      <c r="M1004" s="2234"/>
      <c r="N1004" s="2234"/>
      <c r="O1004" s="2234"/>
      <c r="P1004" s="2062"/>
      <c r="Q1004" s="2234"/>
      <c r="R1004" s="2234"/>
      <c r="S1004" s="2234"/>
      <c r="T1004" s="2234"/>
      <c r="U1004" s="2234"/>
      <c r="V1004" s="2234"/>
      <c r="W1004" s="2234"/>
      <c r="X1004" s="2234"/>
      <c r="Y1004" s="2234"/>
      <c r="Z1004" s="2234"/>
      <c r="AA1004" s="2234"/>
      <c r="AB1004" s="2234"/>
      <c r="AC1004" s="2234"/>
      <c r="AD1004" s="2234"/>
      <c r="AE1004" s="2234"/>
      <c r="AF1004" s="2234"/>
      <c r="AG1004" s="2234"/>
      <c r="AH1004" s="2234"/>
      <c r="AI1004" s="2234"/>
      <c r="AJ1004" s="2234"/>
      <c r="AK1004" s="2234"/>
      <c r="AL1004" s="2234"/>
      <c r="AM1004" s="2234"/>
      <c r="AN1004" s="2234"/>
      <c r="AO1004" s="2234"/>
      <c r="AP1004" s="2234"/>
      <c r="AQ1004" s="2234"/>
      <c r="AR1004" s="2234"/>
      <c r="AS1004" s="2234"/>
      <c r="AT1004" s="2234"/>
      <c r="AU1004" s="2234"/>
      <c r="AV1004" s="2234"/>
      <c r="AW1004" s="2234"/>
      <c r="AX1004" s="2234"/>
      <c r="AY1004" s="2234"/>
      <c r="AZ1004" s="2234"/>
      <c r="BA1004" s="2234"/>
      <c r="BB1004" s="2234"/>
      <c r="BC1004" s="2234"/>
      <c r="BD1004" s="2234"/>
      <c r="BE1004" s="2234"/>
      <c r="BF1004" s="2234"/>
    </row>
    <row r="1005" spans="1:58" ht="54.75" customHeight="1">
      <c r="A1005" s="2234"/>
      <c r="B1005" s="2234"/>
      <c r="C1005" s="2234"/>
      <c r="D1005" s="2234"/>
      <c r="E1005" s="2234"/>
      <c r="F1005" s="2234"/>
      <c r="G1005" s="2234"/>
      <c r="H1005" s="2234"/>
      <c r="I1005" s="2234"/>
      <c r="J1005" s="2234"/>
      <c r="K1005" s="2234"/>
      <c r="L1005" s="2234"/>
      <c r="M1005" s="2234"/>
      <c r="N1005" s="2234"/>
      <c r="O1005" s="2234"/>
      <c r="P1005" s="2062"/>
      <c r="Q1005" s="2234"/>
      <c r="R1005" s="2234"/>
      <c r="S1005" s="2234"/>
      <c r="T1005" s="2234"/>
      <c r="U1005" s="2234"/>
      <c r="V1005" s="2234"/>
      <c r="W1005" s="2234"/>
      <c r="X1005" s="2234"/>
      <c r="Y1005" s="2234"/>
      <c r="Z1005" s="2234"/>
      <c r="AA1005" s="2234"/>
      <c r="AB1005" s="2234"/>
      <c r="AC1005" s="2234"/>
      <c r="AD1005" s="2234"/>
      <c r="AE1005" s="2234"/>
      <c r="AF1005" s="2234"/>
      <c r="AG1005" s="2234"/>
      <c r="AH1005" s="2234"/>
      <c r="AI1005" s="2234"/>
      <c r="AJ1005" s="2234"/>
      <c r="AK1005" s="2234"/>
      <c r="AL1005" s="2234"/>
      <c r="AM1005" s="2234"/>
      <c r="AN1005" s="2234"/>
      <c r="AO1005" s="2234"/>
      <c r="AP1005" s="2234"/>
      <c r="AQ1005" s="2234"/>
      <c r="AR1005" s="2234"/>
      <c r="AS1005" s="2234"/>
      <c r="AT1005" s="2234"/>
      <c r="AU1005" s="2234"/>
      <c r="AV1005" s="2234"/>
      <c r="AW1005" s="2234"/>
      <c r="AX1005" s="2234"/>
      <c r="AY1005" s="2234"/>
      <c r="AZ1005" s="2234"/>
      <c r="BA1005" s="2234"/>
      <c r="BB1005" s="2234"/>
      <c r="BC1005" s="2234"/>
      <c r="BD1005" s="2234"/>
      <c r="BE1005" s="2234"/>
      <c r="BF1005" s="2234"/>
    </row>
    <row r="1006" spans="1:58" ht="54.75" customHeight="1">
      <c r="A1006" s="2234"/>
      <c r="B1006" s="2234"/>
      <c r="C1006" s="2234"/>
      <c r="D1006" s="2234"/>
      <c r="E1006" s="2234"/>
      <c r="F1006" s="2234"/>
      <c r="G1006" s="2234"/>
      <c r="H1006" s="2234"/>
      <c r="I1006" s="2234"/>
      <c r="J1006" s="2234"/>
      <c r="K1006" s="2234"/>
      <c r="L1006" s="2234"/>
      <c r="M1006" s="2234"/>
      <c r="N1006" s="2234"/>
      <c r="O1006" s="2234"/>
      <c r="P1006" s="2062"/>
      <c r="Q1006" s="2234"/>
      <c r="R1006" s="2234"/>
      <c r="S1006" s="2234"/>
      <c r="T1006" s="2234"/>
      <c r="U1006" s="2234"/>
      <c r="V1006" s="2234"/>
      <c r="W1006" s="2234"/>
      <c r="X1006" s="2234"/>
      <c r="Y1006" s="2234"/>
      <c r="Z1006" s="2234"/>
      <c r="AA1006" s="2234"/>
      <c r="AB1006" s="2234"/>
      <c r="AC1006" s="2234"/>
      <c r="AD1006" s="2234"/>
      <c r="AE1006" s="2234"/>
      <c r="AF1006" s="2234"/>
      <c r="AG1006" s="2234"/>
      <c r="AH1006" s="2234"/>
      <c r="AI1006" s="2234"/>
      <c r="AJ1006" s="2234"/>
      <c r="AK1006" s="2234"/>
      <c r="AL1006" s="2234"/>
      <c r="AM1006" s="2234"/>
      <c r="AN1006" s="2234"/>
      <c r="AO1006" s="2234"/>
      <c r="AP1006" s="2234"/>
      <c r="AQ1006" s="2234"/>
      <c r="AR1006" s="2234"/>
      <c r="AS1006" s="2234"/>
      <c r="AT1006" s="2234"/>
      <c r="AU1006" s="2234"/>
      <c r="AV1006" s="2234"/>
      <c r="AW1006" s="2234"/>
      <c r="AX1006" s="2234"/>
      <c r="AY1006" s="2234"/>
      <c r="AZ1006" s="2234"/>
      <c r="BA1006" s="2234"/>
      <c r="BB1006" s="2234"/>
      <c r="BC1006" s="2234"/>
      <c r="BD1006" s="2234"/>
      <c r="BE1006" s="2234"/>
      <c r="BF1006" s="2234"/>
    </row>
    <row r="1007" spans="1:58" ht="54.75" customHeight="1">
      <c r="A1007" s="2234"/>
      <c r="B1007" s="2234"/>
      <c r="C1007" s="2234"/>
      <c r="D1007" s="2234"/>
      <c r="E1007" s="2234"/>
      <c r="F1007" s="2234"/>
      <c r="G1007" s="2234"/>
      <c r="H1007" s="2234"/>
      <c r="I1007" s="2234"/>
      <c r="J1007" s="2234"/>
      <c r="K1007" s="2234"/>
      <c r="L1007" s="2234"/>
      <c r="M1007" s="2234"/>
      <c r="N1007" s="2234"/>
      <c r="O1007" s="2234"/>
      <c r="P1007" s="2062"/>
      <c r="Q1007" s="2234"/>
      <c r="R1007" s="2234"/>
      <c r="S1007" s="2234"/>
      <c r="T1007" s="2234"/>
      <c r="U1007" s="2234"/>
      <c r="V1007" s="2234"/>
      <c r="W1007" s="2234"/>
      <c r="X1007" s="2234"/>
      <c r="Y1007" s="2234"/>
      <c r="Z1007" s="2234"/>
      <c r="AA1007" s="2234"/>
      <c r="AB1007" s="2234"/>
      <c r="AC1007" s="2234"/>
      <c r="AD1007" s="2234"/>
      <c r="AE1007" s="2234"/>
      <c r="AF1007" s="2234"/>
      <c r="AG1007" s="2234"/>
      <c r="AH1007" s="2234"/>
      <c r="AI1007" s="2234"/>
      <c r="AJ1007" s="2234"/>
      <c r="AK1007" s="2234"/>
      <c r="AL1007" s="2234"/>
      <c r="AM1007" s="2234"/>
      <c r="AN1007" s="2234"/>
      <c r="AO1007" s="2234"/>
      <c r="AP1007" s="2234"/>
      <c r="AQ1007" s="2234"/>
      <c r="AR1007" s="2234"/>
      <c r="AS1007" s="2234"/>
      <c r="AT1007" s="2234"/>
      <c r="AU1007" s="2234"/>
      <c r="AV1007" s="2234"/>
      <c r="AW1007" s="2234"/>
      <c r="AX1007" s="2234"/>
      <c r="AY1007" s="2234"/>
      <c r="AZ1007" s="2234"/>
      <c r="BA1007" s="2234"/>
      <c r="BB1007" s="2234"/>
      <c r="BC1007" s="2234"/>
      <c r="BD1007" s="2234"/>
      <c r="BE1007" s="2234"/>
      <c r="BF1007" s="2234"/>
    </row>
    <row r="1008" spans="1:58" ht="54.75" customHeight="1">
      <c r="A1008" s="2234"/>
      <c r="B1008" s="2234"/>
      <c r="C1008" s="2234"/>
      <c r="D1008" s="2234"/>
      <c r="E1008" s="2234"/>
      <c r="F1008" s="2234"/>
      <c r="G1008" s="2234"/>
      <c r="H1008" s="2234"/>
      <c r="I1008" s="2234"/>
      <c r="J1008" s="2234"/>
      <c r="K1008" s="2234"/>
      <c r="L1008" s="2234"/>
      <c r="M1008" s="2234"/>
      <c r="N1008" s="2234"/>
      <c r="O1008" s="2234"/>
      <c r="P1008" s="2062"/>
      <c r="Q1008" s="2234"/>
      <c r="R1008" s="2234"/>
      <c r="S1008" s="2234"/>
      <c r="T1008" s="2234"/>
      <c r="U1008" s="2234"/>
      <c r="V1008" s="2234"/>
      <c r="W1008" s="2234"/>
      <c r="X1008" s="2234"/>
      <c r="Y1008" s="2234"/>
      <c r="Z1008" s="2234"/>
      <c r="AA1008" s="2234"/>
      <c r="AB1008" s="2234"/>
      <c r="AC1008" s="2234"/>
      <c r="AD1008" s="2234"/>
      <c r="AE1008" s="2234"/>
      <c r="AF1008" s="2234"/>
      <c r="AG1008" s="2234"/>
      <c r="AH1008" s="2234"/>
      <c r="AI1008" s="2234"/>
      <c r="AJ1008" s="2234"/>
      <c r="AK1008" s="2234"/>
      <c r="AL1008" s="2234"/>
      <c r="AM1008" s="2234"/>
      <c r="AN1008" s="2234"/>
      <c r="AO1008" s="2234"/>
      <c r="AP1008" s="2234"/>
      <c r="AQ1008" s="2234"/>
      <c r="AR1008" s="2234"/>
      <c r="AS1008" s="2234"/>
      <c r="AT1008" s="2234"/>
      <c r="AU1008" s="2234"/>
      <c r="AV1008" s="2234"/>
      <c r="AW1008" s="2234"/>
      <c r="AX1008" s="2234"/>
      <c r="AY1008" s="2234"/>
      <c r="AZ1008" s="2234"/>
      <c r="BA1008" s="2234"/>
      <c r="BB1008" s="2234"/>
      <c r="BC1008" s="2234"/>
      <c r="BD1008" s="2234"/>
      <c r="BE1008" s="2234"/>
      <c r="BF1008" s="2234"/>
    </row>
    <row r="1009" spans="1:58" ht="54.75" customHeight="1">
      <c r="A1009" s="2234"/>
      <c r="B1009" s="2234"/>
      <c r="C1009" s="2234"/>
      <c r="D1009" s="2234"/>
      <c r="E1009" s="2234"/>
      <c r="F1009" s="2234"/>
      <c r="G1009" s="2234"/>
      <c r="H1009" s="2234"/>
      <c r="I1009" s="2234"/>
      <c r="J1009" s="2234"/>
      <c r="K1009" s="2234"/>
      <c r="L1009" s="2234"/>
      <c r="M1009" s="2234"/>
      <c r="N1009" s="2234"/>
      <c r="O1009" s="2234"/>
      <c r="P1009" s="2062"/>
      <c r="Q1009" s="2234"/>
      <c r="R1009" s="2234"/>
      <c r="S1009" s="2234"/>
      <c r="T1009" s="2234"/>
      <c r="U1009" s="2234"/>
      <c r="V1009" s="2234"/>
      <c r="W1009" s="2234"/>
      <c r="X1009" s="2234"/>
      <c r="Y1009" s="2234"/>
      <c r="Z1009" s="2234"/>
      <c r="AA1009" s="2234"/>
      <c r="AB1009" s="2234"/>
      <c r="AC1009" s="2234"/>
      <c r="AD1009" s="2234"/>
      <c r="AE1009" s="2234"/>
      <c r="AF1009" s="2234"/>
      <c r="AG1009" s="2234"/>
      <c r="AH1009" s="2234"/>
      <c r="AI1009" s="2234"/>
      <c r="AJ1009" s="2234"/>
      <c r="AK1009" s="2234"/>
      <c r="AL1009" s="2234"/>
      <c r="AM1009" s="2234"/>
      <c r="AN1009" s="2234"/>
      <c r="AO1009" s="2234"/>
      <c r="AP1009" s="2234"/>
      <c r="AQ1009" s="2234"/>
      <c r="AR1009" s="2234"/>
      <c r="AS1009" s="2234"/>
      <c r="AT1009" s="2234"/>
      <c r="AU1009" s="2234"/>
      <c r="AV1009" s="2234"/>
      <c r="AW1009" s="2234"/>
      <c r="AX1009" s="2234"/>
      <c r="AY1009" s="2234"/>
      <c r="AZ1009" s="2234"/>
      <c r="BA1009" s="2234"/>
      <c r="BB1009" s="2234"/>
      <c r="BC1009" s="2234"/>
      <c r="BD1009" s="2234"/>
      <c r="BE1009" s="2234"/>
      <c r="BF1009" s="2234"/>
    </row>
    <row r="1010" spans="1:58" ht="54.75" customHeight="1">
      <c r="A1010" s="2234"/>
      <c r="B1010" s="2234"/>
      <c r="C1010" s="2234"/>
      <c r="D1010" s="2234"/>
      <c r="E1010" s="2234"/>
      <c r="F1010" s="2234"/>
      <c r="G1010" s="2234"/>
      <c r="H1010" s="2234"/>
      <c r="I1010" s="2234"/>
      <c r="J1010" s="2234"/>
      <c r="K1010" s="2234"/>
      <c r="L1010" s="2234"/>
      <c r="M1010" s="2234"/>
      <c r="N1010" s="2234"/>
      <c r="O1010" s="2234"/>
      <c r="P1010" s="2062"/>
      <c r="Q1010" s="2234"/>
      <c r="R1010" s="2234"/>
      <c r="S1010" s="2234"/>
      <c r="T1010" s="2234"/>
      <c r="U1010" s="2234"/>
      <c r="V1010" s="2234"/>
      <c r="W1010" s="2234"/>
      <c r="X1010" s="2234"/>
      <c r="Y1010" s="2234"/>
      <c r="Z1010" s="2234"/>
      <c r="AA1010" s="2234"/>
      <c r="AB1010" s="2234"/>
      <c r="AC1010" s="2234"/>
      <c r="AD1010" s="2234"/>
      <c r="AE1010" s="2234"/>
      <c r="AF1010" s="2234"/>
      <c r="AG1010" s="2234"/>
      <c r="AH1010" s="2234"/>
      <c r="AI1010" s="2234"/>
      <c r="AJ1010" s="2234"/>
      <c r="AK1010" s="2234"/>
      <c r="AL1010" s="2234"/>
      <c r="AM1010" s="2234"/>
      <c r="AN1010" s="2234"/>
      <c r="AO1010" s="2234"/>
      <c r="AP1010" s="2234"/>
      <c r="AQ1010" s="2234"/>
      <c r="AR1010" s="2234"/>
      <c r="AS1010" s="2234"/>
      <c r="AT1010" s="2234"/>
      <c r="AU1010" s="2234"/>
      <c r="AV1010" s="2234"/>
      <c r="AW1010" s="2234"/>
      <c r="AX1010" s="2234"/>
      <c r="AY1010" s="2234"/>
      <c r="AZ1010" s="2234"/>
      <c r="BA1010" s="2234"/>
      <c r="BB1010" s="2234"/>
      <c r="BC1010" s="2234"/>
      <c r="BD1010" s="2234"/>
      <c r="BE1010" s="2234"/>
      <c r="BF1010" s="2234"/>
    </row>
    <row r="1011" spans="1:58" ht="54.75" customHeight="1">
      <c r="A1011" s="2234"/>
      <c r="B1011" s="2234"/>
      <c r="C1011" s="2234"/>
      <c r="D1011" s="2234"/>
      <c r="E1011" s="2234"/>
      <c r="F1011" s="2234"/>
      <c r="G1011" s="2234"/>
      <c r="H1011" s="2234"/>
      <c r="I1011" s="2234"/>
      <c r="J1011" s="2234"/>
      <c r="K1011" s="2234"/>
      <c r="L1011" s="2234"/>
      <c r="M1011" s="2234"/>
      <c r="N1011" s="2234"/>
      <c r="O1011" s="2234"/>
      <c r="P1011" s="2062"/>
      <c r="Q1011" s="2234"/>
      <c r="R1011" s="2234"/>
      <c r="S1011" s="2234"/>
      <c r="T1011" s="2234"/>
      <c r="U1011" s="2234"/>
      <c r="V1011" s="2234"/>
      <c r="W1011" s="2234"/>
      <c r="X1011" s="2234"/>
      <c r="Y1011" s="2234"/>
      <c r="Z1011" s="2234"/>
      <c r="AA1011" s="2234"/>
      <c r="AB1011" s="2234"/>
      <c r="AC1011" s="2234"/>
      <c r="AD1011" s="2234"/>
      <c r="AE1011" s="2234"/>
      <c r="AF1011" s="2234"/>
      <c r="AG1011" s="2234"/>
      <c r="AH1011" s="2234"/>
      <c r="AI1011" s="2234"/>
      <c r="AJ1011" s="2234"/>
      <c r="AK1011" s="2234"/>
      <c r="AL1011" s="2234"/>
      <c r="AM1011" s="2234"/>
      <c r="AN1011" s="2234"/>
      <c r="AO1011" s="2234"/>
      <c r="AP1011" s="2234"/>
      <c r="AQ1011" s="2234"/>
      <c r="AR1011" s="2234"/>
      <c r="AS1011" s="2234"/>
      <c r="AT1011" s="2234"/>
      <c r="AU1011" s="2234"/>
      <c r="AV1011" s="2234"/>
      <c r="AW1011" s="2234"/>
      <c r="AX1011" s="2234"/>
      <c r="AY1011" s="2234"/>
      <c r="AZ1011" s="2234"/>
      <c r="BA1011" s="2234"/>
      <c r="BB1011" s="2234"/>
      <c r="BC1011" s="2234"/>
      <c r="BD1011" s="2234"/>
      <c r="BE1011" s="2234"/>
      <c r="BF1011" s="2234"/>
    </row>
    <row r="1012" spans="1:58" ht="54.75" customHeight="1">
      <c r="A1012" s="2234"/>
      <c r="B1012" s="2234"/>
      <c r="C1012" s="2234"/>
      <c r="D1012" s="2234"/>
      <c r="E1012" s="2234"/>
      <c r="F1012" s="2234"/>
      <c r="G1012" s="2234"/>
      <c r="H1012" s="2234"/>
      <c r="I1012" s="2234"/>
      <c r="J1012" s="2234"/>
      <c r="K1012" s="2234"/>
      <c r="L1012" s="2234"/>
      <c r="M1012" s="2234"/>
      <c r="N1012" s="2234"/>
      <c r="O1012" s="2234"/>
      <c r="P1012" s="2062"/>
      <c r="Q1012" s="2234"/>
      <c r="R1012" s="2234"/>
      <c r="S1012" s="2234"/>
      <c r="T1012" s="2234"/>
      <c r="U1012" s="2234"/>
      <c r="V1012" s="2234"/>
      <c r="W1012" s="2234"/>
      <c r="X1012" s="2234"/>
      <c r="Y1012" s="2234"/>
      <c r="Z1012" s="2234"/>
      <c r="AA1012" s="2234"/>
      <c r="AB1012" s="2234"/>
      <c r="AC1012" s="2234"/>
      <c r="AD1012" s="2234"/>
      <c r="AE1012" s="2234"/>
      <c r="AF1012" s="2234"/>
      <c r="AG1012" s="2234"/>
      <c r="AH1012" s="2234"/>
      <c r="AI1012" s="2234"/>
      <c r="AJ1012" s="2234"/>
      <c r="AK1012" s="2234"/>
      <c r="AL1012" s="2234"/>
      <c r="AM1012" s="2234"/>
      <c r="AN1012" s="2234"/>
      <c r="AO1012" s="2234"/>
      <c r="AP1012" s="2234"/>
      <c r="AQ1012" s="2234"/>
      <c r="AR1012" s="2234"/>
      <c r="AS1012" s="2234"/>
      <c r="AT1012" s="2234"/>
      <c r="AU1012" s="2234"/>
      <c r="AV1012" s="2234"/>
      <c r="AW1012" s="2234"/>
      <c r="AX1012" s="2234"/>
      <c r="AY1012" s="2234"/>
      <c r="AZ1012" s="2234"/>
      <c r="BA1012" s="2234"/>
      <c r="BB1012" s="2234"/>
      <c r="BC1012" s="2234"/>
      <c r="BD1012" s="2234"/>
      <c r="BE1012" s="2234"/>
      <c r="BF1012" s="2234"/>
    </row>
    <row r="1013" spans="1:58" ht="54.75" customHeight="1">
      <c r="A1013" s="2234"/>
      <c r="B1013" s="2234"/>
      <c r="C1013" s="2234"/>
      <c r="D1013" s="2234"/>
      <c r="E1013" s="2234"/>
      <c r="F1013" s="2234"/>
      <c r="G1013" s="2234"/>
      <c r="H1013" s="2234"/>
      <c r="I1013" s="2234"/>
      <c r="J1013" s="2234"/>
      <c r="K1013" s="2234"/>
      <c r="L1013" s="2234"/>
      <c r="M1013" s="2234"/>
      <c r="N1013" s="2234"/>
      <c r="O1013" s="2234"/>
      <c r="P1013" s="2062"/>
      <c r="Q1013" s="2234"/>
      <c r="R1013" s="2234"/>
      <c r="S1013" s="2234"/>
      <c r="T1013" s="2234"/>
      <c r="U1013" s="2234"/>
      <c r="V1013" s="2234"/>
      <c r="W1013" s="2234"/>
      <c r="X1013" s="2234"/>
      <c r="Y1013" s="2234"/>
      <c r="Z1013" s="2234"/>
      <c r="AA1013" s="2234"/>
      <c r="AB1013" s="2234"/>
      <c r="AC1013" s="2234"/>
      <c r="AD1013" s="2234"/>
      <c r="AE1013" s="2234"/>
      <c r="AF1013" s="2234"/>
      <c r="AG1013" s="2234"/>
      <c r="AH1013" s="2234"/>
      <c r="AI1013" s="2234"/>
      <c r="AJ1013" s="2234"/>
      <c r="AK1013" s="2234"/>
      <c r="AL1013" s="2234"/>
      <c r="AM1013" s="2234"/>
      <c r="AN1013" s="2234"/>
      <c r="AO1013" s="2234"/>
      <c r="AP1013" s="2234"/>
      <c r="AQ1013" s="2234"/>
      <c r="AR1013" s="2234"/>
      <c r="AS1013" s="2234"/>
      <c r="AT1013" s="2234"/>
      <c r="AU1013" s="2234"/>
      <c r="AV1013" s="2234"/>
      <c r="AW1013" s="2234"/>
      <c r="AX1013" s="2234"/>
      <c r="AY1013" s="2234"/>
      <c r="AZ1013" s="2234"/>
      <c r="BA1013" s="2234"/>
      <c r="BB1013" s="2234"/>
      <c r="BC1013" s="2234"/>
      <c r="BD1013" s="2234"/>
      <c r="BE1013" s="2234"/>
      <c r="BF1013" s="2234"/>
    </row>
    <row r="1014" spans="1:58" ht="54.75" customHeight="1">
      <c r="A1014" s="2234"/>
      <c r="B1014" s="2234"/>
      <c r="C1014" s="2234"/>
      <c r="D1014" s="2234"/>
      <c r="E1014" s="2234"/>
      <c r="F1014" s="2234"/>
      <c r="G1014" s="2234"/>
      <c r="H1014" s="2234"/>
      <c r="I1014" s="2234"/>
      <c r="J1014" s="2234"/>
      <c r="K1014" s="2234"/>
      <c r="L1014" s="2234"/>
      <c r="M1014" s="2234"/>
      <c r="N1014" s="2234"/>
      <c r="O1014" s="2234"/>
      <c r="P1014" s="2062"/>
      <c r="Q1014" s="2234"/>
      <c r="R1014" s="2234"/>
      <c r="S1014" s="2234"/>
      <c r="T1014" s="2234"/>
      <c r="U1014" s="2234"/>
      <c r="V1014" s="2234"/>
      <c r="W1014" s="2234"/>
      <c r="X1014" s="2234"/>
      <c r="Y1014" s="2234"/>
      <c r="Z1014" s="2234"/>
      <c r="AA1014" s="2234"/>
      <c r="AB1014" s="2234"/>
      <c r="AC1014" s="2234"/>
      <c r="AD1014" s="2234"/>
      <c r="AE1014" s="2234"/>
      <c r="AF1014" s="2234"/>
      <c r="AG1014" s="2234"/>
      <c r="AH1014" s="2234"/>
      <c r="AI1014" s="2234"/>
      <c r="AJ1014" s="2234"/>
      <c r="AK1014" s="2234"/>
      <c r="AL1014" s="2234"/>
      <c r="AM1014" s="2234"/>
      <c r="AN1014" s="2234"/>
      <c r="AO1014" s="2234"/>
      <c r="AP1014" s="2234"/>
      <c r="AQ1014" s="2234"/>
      <c r="AR1014" s="2234"/>
      <c r="AS1014" s="2234"/>
      <c r="AT1014" s="2234"/>
      <c r="AU1014" s="2234"/>
      <c r="AV1014" s="2234"/>
      <c r="AW1014" s="2234"/>
      <c r="AX1014" s="2234"/>
      <c r="AY1014" s="2234"/>
      <c r="AZ1014" s="2234"/>
      <c r="BA1014" s="2234"/>
      <c r="BB1014" s="2234"/>
      <c r="BC1014" s="2234"/>
      <c r="BD1014" s="2234"/>
      <c r="BE1014" s="2234"/>
      <c r="BF1014" s="2234"/>
    </row>
    <row r="1015" spans="1:58" ht="54.75" customHeight="1">
      <c r="A1015" s="2234"/>
      <c r="B1015" s="2234"/>
      <c r="C1015" s="2234"/>
      <c r="D1015" s="2234"/>
      <c r="E1015" s="2234"/>
      <c r="F1015" s="2234"/>
      <c r="G1015" s="2234"/>
      <c r="H1015" s="2234"/>
      <c r="I1015" s="2234"/>
      <c r="J1015" s="2234"/>
      <c r="K1015" s="2234"/>
      <c r="L1015" s="2234"/>
      <c r="M1015" s="2234"/>
      <c r="N1015" s="2234"/>
      <c r="O1015" s="2234"/>
      <c r="P1015" s="2062"/>
      <c r="Q1015" s="2234"/>
      <c r="R1015" s="2234"/>
      <c r="S1015" s="2234"/>
      <c r="T1015" s="2234"/>
      <c r="U1015" s="2234"/>
      <c r="V1015" s="2234"/>
      <c r="W1015" s="2234"/>
      <c r="X1015" s="2234"/>
      <c r="Y1015" s="2234"/>
      <c r="Z1015" s="2234"/>
      <c r="AA1015" s="2234"/>
      <c r="AB1015" s="2234"/>
      <c r="AC1015" s="2234"/>
      <c r="AD1015" s="2234"/>
      <c r="AE1015" s="2234"/>
      <c r="AF1015" s="2234"/>
      <c r="AG1015" s="2234"/>
      <c r="AH1015" s="2234"/>
      <c r="AI1015" s="2234"/>
      <c r="AJ1015" s="2234"/>
      <c r="AK1015" s="2234"/>
      <c r="AL1015" s="2234"/>
      <c r="AM1015" s="2234"/>
      <c r="AN1015" s="2234"/>
      <c r="AO1015" s="2234"/>
      <c r="AP1015" s="2234"/>
      <c r="AQ1015" s="2234"/>
      <c r="AR1015" s="2234"/>
      <c r="AS1015" s="2234"/>
      <c r="AT1015" s="2234"/>
      <c r="AU1015" s="2234"/>
      <c r="AV1015" s="2234"/>
      <c r="AW1015" s="2234"/>
      <c r="AX1015" s="2234"/>
      <c r="AY1015" s="2234"/>
      <c r="AZ1015" s="2234"/>
      <c r="BA1015" s="2234"/>
      <c r="BB1015" s="2234"/>
      <c r="BC1015" s="2234"/>
      <c r="BD1015" s="2234"/>
      <c r="BE1015" s="2234"/>
      <c r="BF1015" s="2234"/>
    </row>
    <row r="1016" spans="1:58" ht="54.75" customHeight="1">
      <c r="A1016" s="2234"/>
      <c r="B1016" s="2234"/>
      <c r="C1016" s="2234"/>
      <c r="D1016" s="2234"/>
      <c r="E1016" s="2234"/>
      <c r="F1016" s="2234"/>
      <c r="G1016" s="2234"/>
      <c r="H1016" s="2234"/>
      <c r="I1016" s="2234"/>
      <c r="J1016" s="2234"/>
      <c r="K1016" s="2234"/>
      <c r="L1016" s="2234"/>
      <c r="M1016" s="2234"/>
      <c r="N1016" s="2234"/>
      <c r="O1016" s="2234"/>
      <c r="P1016" s="2062"/>
      <c r="Q1016" s="2234"/>
      <c r="R1016" s="2234"/>
      <c r="S1016" s="2234"/>
      <c r="T1016" s="2234"/>
      <c r="U1016" s="2234"/>
      <c r="V1016" s="2234"/>
      <c r="W1016" s="2234"/>
      <c r="X1016" s="2234"/>
      <c r="Y1016" s="2234"/>
      <c r="Z1016" s="2234"/>
      <c r="AA1016" s="2234"/>
      <c r="AB1016" s="2234"/>
      <c r="AC1016" s="2234"/>
      <c r="AD1016" s="2234"/>
      <c r="AE1016" s="2234"/>
      <c r="AF1016" s="2234"/>
      <c r="AG1016" s="2234"/>
      <c r="AH1016" s="2234"/>
      <c r="AI1016" s="2234"/>
      <c r="AJ1016" s="2234"/>
      <c r="AK1016" s="2234"/>
      <c r="AL1016" s="2234"/>
      <c r="AM1016" s="2234"/>
      <c r="AN1016" s="2234"/>
      <c r="AO1016" s="2234"/>
      <c r="AP1016" s="2234"/>
      <c r="AQ1016" s="2234"/>
      <c r="AR1016" s="2234"/>
      <c r="AS1016" s="2234"/>
      <c r="AT1016" s="2234"/>
      <c r="AU1016" s="2234"/>
      <c r="AV1016" s="2234"/>
      <c r="AW1016" s="2234"/>
      <c r="AX1016" s="2234"/>
      <c r="AY1016" s="2234"/>
      <c r="AZ1016" s="2234"/>
      <c r="BA1016" s="2234"/>
      <c r="BB1016" s="2234"/>
      <c r="BC1016" s="2234"/>
      <c r="BD1016" s="2234"/>
      <c r="BE1016" s="2234"/>
      <c r="BF1016" s="2234"/>
    </row>
    <row r="1017" spans="1:58" ht="54.75" customHeight="1">
      <c r="A1017" s="2234"/>
      <c r="B1017" s="2234"/>
      <c r="C1017" s="2234"/>
      <c r="D1017" s="2234"/>
      <c r="E1017" s="2234"/>
      <c r="F1017" s="2234"/>
      <c r="G1017" s="2234"/>
      <c r="H1017" s="2234"/>
      <c r="I1017" s="2234"/>
      <c r="J1017" s="2234"/>
      <c r="K1017" s="2234"/>
      <c r="L1017" s="2234"/>
      <c r="M1017" s="2234"/>
      <c r="N1017" s="2234"/>
      <c r="O1017" s="2234"/>
      <c r="P1017" s="2062"/>
      <c r="Q1017" s="2234"/>
      <c r="R1017" s="2234"/>
      <c r="S1017" s="2234"/>
      <c r="T1017" s="2234"/>
      <c r="U1017" s="2234"/>
      <c r="V1017" s="2234"/>
      <c r="W1017" s="2234"/>
      <c r="X1017" s="2234"/>
      <c r="Y1017" s="2234"/>
      <c r="Z1017" s="2234"/>
      <c r="AA1017" s="2234"/>
      <c r="AB1017" s="2234"/>
      <c r="AC1017" s="2234"/>
      <c r="AD1017" s="2234"/>
      <c r="AE1017" s="2234"/>
      <c r="AF1017" s="2234"/>
      <c r="AG1017" s="2234"/>
      <c r="AH1017" s="2234"/>
      <c r="AI1017" s="2234"/>
      <c r="AJ1017" s="2234"/>
      <c r="AK1017" s="2234"/>
      <c r="AL1017" s="2234"/>
      <c r="AM1017" s="2234"/>
      <c r="AN1017" s="2234"/>
      <c r="AO1017" s="2234"/>
      <c r="AP1017" s="2234"/>
      <c r="AQ1017" s="2234"/>
      <c r="AR1017" s="2234"/>
      <c r="AS1017" s="2234"/>
      <c r="AT1017" s="2234"/>
      <c r="AU1017" s="2234"/>
      <c r="AV1017" s="2234"/>
      <c r="AW1017" s="2234"/>
      <c r="AX1017" s="2234"/>
      <c r="AY1017" s="2234"/>
      <c r="AZ1017" s="2234"/>
      <c r="BA1017" s="2234"/>
      <c r="BB1017" s="2234"/>
      <c r="BC1017" s="2234"/>
      <c r="BD1017" s="2234"/>
      <c r="BE1017" s="2234"/>
      <c r="BF1017" s="2234"/>
    </row>
    <row r="1018" spans="1:58" ht="54.75" customHeight="1">
      <c r="A1018" s="2234"/>
      <c r="B1018" s="2234"/>
      <c r="C1018" s="2234"/>
      <c r="D1018" s="2234"/>
      <c r="E1018" s="2234"/>
      <c r="F1018" s="2234"/>
      <c r="G1018" s="2234"/>
      <c r="H1018" s="2234"/>
      <c r="I1018" s="2234"/>
      <c r="J1018" s="2234"/>
      <c r="K1018" s="2234"/>
      <c r="L1018" s="2234"/>
      <c r="M1018" s="2234"/>
      <c r="N1018" s="2234"/>
      <c r="O1018" s="2234"/>
      <c r="P1018" s="2062"/>
      <c r="Q1018" s="2234"/>
      <c r="R1018" s="2234"/>
      <c r="S1018" s="2234"/>
      <c r="T1018" s="2234"/>
      <c r="U1018" s="2234"/>
      <c r="V1018" s="2234"/>
      <c r="W1018" s="2234"/>
      <c r="X1018" s="2234"/>
      <c r="Y1018" s="2234"/>
      <c r="Z1018" s="2234"/>
      <c r="AA1018" s="2234"/>
      <c r="AB1018" s="2234"/>
      <c r="AC1018" s="2234"/>
      <c r="AD1018" s="2234"/>
      <c r="AE1018" s="2234"/>
      <c r="AF1018" s="2234"/>
      <c r="AG1018" s="2234"/>
      <c r="AH1018" s="2234"/>
      <c r="AI1018" s="2234"/>
      <c r="AJ1018" s="2234"/>
      <c r="AK1018" s="2234"/>
      <c r="AL1018" s="2234"/>
      <c r="AM1018" s="2234"/>
      <c r="AN1018" s="2234"/>
      <c r="AO1018" s="2234"/>
      <c r="AP1018" s="2234"/>
      <c r="AQ1018" s="2234"/>
      <c r="AR1018" s="2234"/>
      <c r="AS1018" s="2234"/>
      <c r="AT1018" s="2234"/>
      <c r="AU1018" s="2234"/>
      <c r="AV1018" s="2234"/>
      <c r="AW1018" s="2234"/>
      <c r="AX1018" s="2234"/>
      <c r="AY1018" s="2234"/>
      <c r="AZ1018" s="2234"/>
      <c r="BA1018" s="2234"/>
      <c r="BB1018" s="2234"/>
      <c r="BC1018" s="2234"/>
      <c r="BD1018" s="2234"/>
      <c r="BE1018" s="2234"/>
      <c r="BF1018" s="2234"/>
    </row>
  </sheetData>
  <mergeCells count="52">
    <mergeCell ref="B68:B70"/>
    <mergeCell ref="C68:C69"/>
    <mergeCell ref="AF68:AF69"/>
    <mergeCell ref="B71:B72"/>
    <mergeCell ref="C71:C72"/>
    <mergeCell ref="AF71:AF72"/>
    <mergeCell ref="AF53:AF54"/>
    <mergeCell ref="B58:B62"/>
    <mergeCell ref="C58:C61"/>
    <mergeCell ref="AF58:AF61"/>
    <mergeCell ref="B63:B67"/>
    <mergeCell ref="C63:C67"/>
    <mergeCell ref="AF63:AF67"/>
    <mergeCell ref="F51:F52"/>
    <mergeCell ref="G51:G52"/>
    <mergeCell ref="H51:H52"/>
    <mergeCell ref="I51:I52"/>
    <mergeCell ref="C53:C54"/>
    <mergeCell ref="B49:B50"/>
    <mergeCell ref="B51:B57"/>
    <mergeCell ref="C51:C52"/>
    <mergeCell ref="D51:D52"/>
    <mergeCell ref="E51:E52"/>
    <mergeCell ref="AF32:AF33"/>
    <mergeCell ref="B35:B47"/>
    <mergeCell ref="C36:C37"/>
    <mergeCell ref="AF36:AF37"/>
    <mergeCell ref="C38:C39"/>
    <mergeCell ref="AF38:AF39"/>
    <mergeCell ref="C40:C43"/>
    <mergeCell ref="AF40:AF43"/>
    <mergeCell ref="C45:C47"/>
    <mergeCell ref="AF45:AF47"/>
    <mergeCell ref="A1:B4"/>
    <mergeCell ref="C1:BE2"/>
    <mergeCell ref="C3:BE4"/>
    <mergeCell ref="A5:BF5"/>
    <mergeCell ref="A6:B6"/>
    <mergeCell ref="C6:K6"/>
    <mergeCell ref="L6:O6"/>
    <mergeCell ref="P6:AG6"/>
    <mergeCell ref="AH6:AI6"/>
    <mergeCell ref="AJ6:BA6"/>
    <mergeCell ref="BC6:BD6"/>
    <mergeCell ref="B8:B15"/>
    <mergeCell ref="AF8:AF9"/>
    <mergeCell ref="AG8:AG9"/>
    <mergeCell ref="B16:B21"/>
    <mergeCell ref="B22:B31"/>
    <mergeCell ref="C22:C31"/>
    <mergeCell ref="B32:B34"/>
    <mergeCell ref="C32:C33"/>
  </mergeCells>
  <conditionalFormatting sqref="E63:E67 E8:E34 E49:E50 E53:E57">
    <cfRule type="colorScale" priority="10">
      <colorScale>
        <cfvo type="min"/>
        <cfvo type="max"/>
        <color rgb="FF57BB8A"/>
        <color rgb="FFFFFFFF"/>
      </colorScale>
    </cfRule>
  </conditionalFormatting>
  <conditionalFormatting sqref="F32:I32">
    <cfRule type="colorScale" priority="1">
      <colorScale>
        <cfvo type="min"/>
        <cfvo type="max"/>
        <color rgb="FF57BB8A"/>
        <color rgb="FFFFFFFF"/>
      </colorScale>
    </cfRule>
  </conditionalFormatting>
  <conditionalFormatting sqref="M8:M72 AD8:AD72">
    <cfRule type="containsText" dxfId="6" priority="2" operator="containsText" text="En Progreso">
      <formula>NOT(ISERROR(SEARCH(("En Progreso"),(M8))))</formula>
    </cfRule>
    <cfRule type="containsText" dxfId="5" priority="3" operator="containsText" text="Completo">
      <formula>NOT(ISERROR(SEARCH(("Completo"),(M8))))</formula>
    </cfRule>
    <cfRule type="containsText" dxfId="4" priority="4" operator="containsText" text="En espera">
      <formula>NOT(ISERROR(SEARCH(("En espera"),(M8))))</formula>
    </cfRule>
    <cfRule type="containsText" dxfId="3" priority="5" operator="containsText" text="Vencido">
      <formula>NOT(ISERROR(SEARCH(("Vencido"),(M8))))</formula>
    </cfRule>
  </conditionalFormatting>
  <conditionalFormatting sqref="O8:O72">
    <cfRule type="containsText" dxfId="2" priority="7" operator="containsText" text="Bajo">
      <formula>NOT(ISERROR(SEARCH(("Bajo"),(O8))))</formula>
    </cfRule>
    <cfRule type="containsText" dxfId="1" priority="8" operator="containsText" text="Medio">
      <formula>NOT(ISERROR(SEARCH(("Medio"),(O8))))</formula>
    </cfRule>
    <cfRule type="containsText" dxfId="0" priority="9" operator="containsText" text="Alto">
      <formula>NOT(ISERROR(SEARCH(("Alto"),(O8))))</formula>
    </cfRule>
  </conditionalFormatting>
  <conditionalFormatting sqref="AE8:AE72 N8:N72">
    <cfRule type="colorScale" priority="6">
      <colorScale>
        <cfvo type="formula" val="0%"/>
        <cfvo type="formula" val="50%"/>
        <cfvo type="formula" val="100%"/>
        <color rgb="FFF3F3F3"/>
        <color rgb="FF6AA84F"/>
        <color rgb="FF38761D"/>
      </colorScale>
    </cfRule>
  </conditionalFormatting>
  <dataValidations count="3">
    <dataValidation type="list" allowBlank="1" sqref="E8:E72" xr:uid="{B14A0C47-1BD4-40BB-A3DA-D2F2011A3BF7}">
      <formula1>"Acción de gestión,Acción derivada de un proyecto de inversión"</formula1>
    </dataValidation>
    <dataValidation type="list" allowBlank="1" sqref="O8:O72" xr:uid="{8A7EF140-C756-49D9-8D6B-FFE50DBEB423}">
      <formula1>"Medio,Alto"</formula1>
    </dataValidation>
    <dataValidation type="list" allowBlank="1" sqref="M8:M72 AD8:AD72" xr:uid="{FB3201D5-0AE4-4479-A7EF-3ACFF63D3710}">
      <formula1>"Completo,En progreso,En espera,Vencido"</formula1>
    </dataValidation>
  </dataValidations>
  <hyperlinks>
    <hyperlink ref="AG8" r:id="rId1" xr:uid="{8645A722-2194-4E38-A4B8-46862BE3C31D}"/>
    <hyperlink ref="AG10" r:id="rId2" xr:uid="{25E04E85-51E7-4A38-A48F-9291A425D3F1}"/>
    <hyperlink ref="AG19" r:id="rId3" xr:uid="{1ECA99BE-A1B2-456F-956C-EC2BDA5AFBC1}"/>
    <hyperlink ref="AG20" r:id="rId4" xr:uid="{32103226-C6B4-4F99-8A1C-FBD11E491AF1}"/>
    <hyperlink ref="AG23" r:id="rId5" display="https://drive.google.com/drive/folders/1pMn99yT-4UPGnB1ASZGGPZXOl02lvfTH?usp=drive_link " xr:uid="{5815A5D7-A0EA-4411-BB76-5FD352F80E9F}"/>
    <hyperlink ref="AG24" r:id="rId6" display=" https://drive.google.com/drive/folders/1MgTZr01ZER4vyilVyoDMap1IQGTeWqSk?usp=drive_link " xr:uid="{79077E44-CD7E-4BC9-9E45-61F93D7EB213}"/>
    <hyperlink ref="AG25" r:id="rId7" display="https://drive.google.com/drive/folders/1t69ISuj-zv7OkIqBHUZXZVWFndeoPXn4?usp=drive_link " xr:uid="{60B440E4-1639-4658-A308-31183DF038A0}"/>
    <hyperlink ref="AG26" r:id="rId8" display="https://drive.google.com/drive/folders/13_jtwoYbOSf89CkHCSDwwgN8egIavXhV?usp=drive_link " xr:uid="{2FAB2D20-8F96-4470-A4A6-49696AE0FB85}"/>
    <hyperlink ref="AG27" r:id="rId9" display="https://drive.google.com/drive/folders/1cXFpzu_Hw3DBHD5Gy-orhfk-m-GjwtUc?usp=drive_link " xr:uid="{4A29BBF6-F040-4198-A75A-AB7CCDAC2FDC}"/>
    <hyperlink ref="AG28" r:id="rId10" display="https://drive.google.com/drive/folders/1jF_NXs0Mdj_gJesm9ZFyJLTfAjaB8bfU?usp=drive_link " xr:uid="{A8ED9901-5613-40C7-A31B-55465C0E170F}"/>
    <hyperlink ref="AG29" r:id="rId11" display="https://drive.google.com/drive/folders/1XP4YY5gdFwfsq-m0eYufJk8e1xb3fvub?usp=drive_link " xr:uid="{C997120E-9962-4F25-A6F7-9979E3918F77}"/>
    <hyperlink ref="AG30" r:id="rId12" display="https://drive.google.com/drive/folders/1ThCyrolbWxU-dIRHDTh4iqPJiU5_RbPn?usp=drive_link " xr:uid="{72CDB53F-2B19-4277-80DB-6D85CBFD99B6}"/>
    <hyperlink ref="AG31" r:id="rId13" display="https://drive.google.com/drive/folders/14KI1RB-9qWFi-QcUk5QIc2omQZfKrtOe?usp=drive_link " xr:uid="{042B7BBC-276E-4FD4-956A-4095F9120B2D}"/>
    <hyperlink ref="AG32" r:id="rId14" xr:uid="{A450703F-5D0F-485E-9F1A-F2F2D824E1B4}"/>
    <hyperlink ref="AG34" r:id="rId15" xr:uid="{D3BE20A8-2908-4C34-829C-578BFE10188D}"/>
    <hyperlink ref="AG50" r:id="rId16" xr:uid="{3E20858A-3A99-4AD0-9312-F80CFA5CC58C}"/>
    <hyperlink ref="AG67" r:id="rId17" xr:uid="{EDEF76A8-E7A3-4EEE-B2D6-8B6D0FB8D717}"/>
    <hyperlink ref="AG68" r:id="rId18" xr:uid="{D46432D6-7267-4D9B-A194-F908019E1463}"/>
    <hyperlink ref="AG69" r:id="rId19" xr:uid="{48FDAC95-8BC3-413F-BE81-5161F73B5ADE}"/>
    <hyperlink ref="AG70" r:id="rId20" xr:uid="{13D75D9B-0508-4D7A-9115-4D1B194CF9A8}"/>
    <hyperlink ref="AG71" r:id="rId21" xr:uid="{0D783946-CF82-409D-91E9-BE32651A554E}"/>
    <hyperlink ref="AG72" r:id="rId22" xr:uid="{71D4DB98-52FA-4010-8236-6702E06006A8}"/>
    <hyperlink ref="AG65" r:id="rId23" xr:uid="{55BC538D-B680-4E1B-95E0-F48DEAC11B0B}"/>
    <hyperlink ref="AG64" r:id="rId24" xr:uid="{F19C0D24-E45C-418F-B8B3-8308FCAD21D4}"/>
    <hyperlink ref="AG63" r:id="rId25" xr:uid="{B03AC292-68A7-4E83-994B-0FD55096B9A4}"/>
    <hyperlink ref="AG66" r:id="rId26" xr:uid="{521877B9-F7E3-4FE8-96E8-E8F05011E4A8}"/>
    <hyperlink ref="AG13" r:id="rId27" xr:uid="{AF20259C-EB8E-4420-8F04-301C3D7D9D81}"/>
    <hyperlink ref="AG14" r:id="rId28" xr:uid="{F771A01C-0671-4145-8CC5-72527836C1F8}"/>
    <hyperlink ref="AG15" r:id="rId29" xr:uid="{92B0B1DD-FBA2-4BAC-B1EC-3035950CA02B}"/>
    <hyperlink ref="AG17" r:id="rId30" xr:uid="{E46DCCC9-19D1-4B15-ABA6-CEAF8FBF8767}"/>
    <hyperlink ref="AG12" r:id="rId31" xr:uid="{D066EE79-137C-463E-B2C0-46591FE3A510}"/>
    <hyperlink ref="AG16" r:id="rId32" xr:uid="{C17D5EE1-90C2-4F50-BBC1-A0D349877CF1}"/>
    <hyperlink ref="AG18" r:id="rId33" xr:uid="{22AB51B7-2128-4360-84CB-FFCD5214D64A}"/>
    <hyperlink ref="AG33" r:id="rId34" xr:uid="{210A8479-2984-4652-A833-9AF2AC09D4C0}"/>
    <hyperlink ref="AG49" r:id="rId35" xr:uid="{875BD657-6F09-4697-9074-03BE8144E79E}"/>
  </hyperlinks>
  <pageMargins left="0.7" right="0.7" top="0.75" bottom="0.75" header="0.3" footer="0.3"/>
  <drawing r:id="rId3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06131-F331-460C-97FE-706C0E972394}">
  <dimension ref="A1:AQ30"/>
  <sheetViews>
    <sheetView workbookViewId="0">
      <selection activeCell="C11" sqref="C11"/>
    </sheetView>
  </sheetViews>
  <sheetFormatPr baseColWidth="10" defaultColWidth="12.5703125" defaultRowHeight="15.75" customHeight="1" outlineLevelCol="1"/>
  <cols>
    <col min="1" max="1" width="5.28515625" style="640" customWidth="1"/>
    <col min="2" max="2" width="16.28515625" style="640" customWidth="1"/>
    <col min="3" max="3" width="39.7109375" style="640" customWidth="1"/>
    <col min="4" max="4" width="44.85546875" style="640" customWidth="1" outlineLevel="1"/>
    <col min="5" max="5" width="21.7109375" style="640" customWidth="1" outlineLevel="1"/>
    <col min="6" max="6" width="25.7109375" style="640" customWidth="1"/>
    <col min="7" max="7" width="24.7109375" style="640" hidden="1" customWidth="1" outlineLevel="1"/>
    <col min="8" max="8" width="21.7109375" style="640" hidden="1" customWidth="1" outlineLevel="1"/>
    <col min="9" max="9" width="21.28515625" style="640" hidden="1" customWidth="1" outlineLevel="1"/>
    <col min="10" max="10" width="21.42578125" style="640" hidden="1" customWidth="1" outlineLevel="1"/>
    <col min="11" max="11" width="23.85546875" style="640" customWidth="1" collapsed="1"/>
    <col min="12" max="12" width="44.7109375" style="640" customWidth="1"/>
    <col min="13" max="13" width="17.7109375" style="640" customWidth="1" outlineLevel="1"/>
    <col min="14" max="14" width="22.42578125" style="640" customWidth="1" outlineLevel="1"/>
    <col min="15" max="15" width="17.7109375" style="640" customWidth="1" outlineLevel="1"/>
    <col min="16" max="16" width="17.7109375" style="761" customWidth="1"/>
    <col min="17" max="17" width="29.5703125" style="640" customWidth="1" outlineLevel="1"/>
    <col min="18" max="18" width="20.28515625" style="640" customWidth="1" outlineLevel="1"/>
    <col min="19" max="19" width="17.7109375" style="640" customWidth="1" collapsed="1"/>
    <col min="20" max="20" width="23.42578125" style="640" hidden="1" customWidth="1" outlineLevel="1"/>
    <col min="21" max="21" width="17.5703125" style="640" customWidth="1"/>
    <col min="22" max="22" width="19.42578125" style="640" customWidth="1" collapsed="1"/>
    <col min="23" max="23" width="14.7109375" style="640" hidden="1" customWidth="1" outlineLevel="1"/>
    <col min="24" max="24" width="13.140625" style="640" hidden="1" customWidth="1" outlineLevel="1"/>
    <col min="25" max="25" width="11.28515625" style="640" hidden="1" customWidth="1" outlineLevel="1"/>
    <col min="26" max="26" width="9.7109375" style="640" hidden="1" customWidth="1" outlineLevel="1"/>
    <col min="27" max="27" width="9.140625" style="640" hidden="1" customWidth="1" outlineLevel="1"/>
    <col min="28" max="28" width="8.42578125" style="640" hidden="1" customWidth="1" outlineLevel="1"/>
    <col min="29" max="29" width="12.140625" style="640" hidden="1" customWidth="1" outlineLevel="1"/>
    <col min="30" max="30" width="12.28515625" style="640" hidden="1" customWidth="1" outlineLevel="1"/>
    <col min="31" max="31" width="9.85546875" style="640" hidden="1" customWidth="1" outlineLevel="1"/>
    <col min="32" max="32" width="12" style="640" hidden="1" customWidth="1" outlineLevel="1"/>
    <col min="33" max="33" width="10.42578125" style="640" hidden="1" customWidth="1" outlineLevel="1"/>
    <col min="34" max="34" width="9.140625" style="640" hidden="1" customWidth="1" outlineLevel="1"/>
    <col min="35" max="35" width="9.28515625" style="640" hidden="1" customWidth="1" outlineLevel="1"/>
    <col min="36" max="36" width="9.85546875" style="640" hidden="1" customWidth="1" outlineLevel="1"/>
    <col min="37" max="38" width="14.7109375" style="640" hidden="1" customWidth="1" outlineLevel="1"/>
    <col min="39" max="39" width="30" style="640" customWidth="1"/>
    <col min="40" max="40" width="29.42578125" style="640" customWidth="1" collapsed="1"/>
    <col min="41" max="41" width="29.42578125" style="640" hidden="1" customWidth="1" outlineLevel="1"/>
    <col min="42" max="42" width="32.5703125" style="640" customWidth="1"/>
    <col min="43" max="43" width="20.42578125" style="640" customWidth="1"/>
    <col min="44" max="16384" width="12.5703125" style="640"/>
  </cols>
  <sheetData>
    <row r="1" spans="1:43" ht="12.75">
      <c r="A1" s="1545"/>
      <c r="B1" s="1545"/>
      <c r="C1" s="1546" t="s">
        <v>358</v>
      </c>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1546"/>
      <c r="AO1" s="1546"/>
      <c r="AP1" s="1546"/>
      <c r="AQ1" s="352" t="s">
        <v>249</v>
      </c>
    </row>
    <row r="2" spans="1:43" ht="12.75">
      <c r="A2" s="1545"/>
      <c r="B2" s="1545"/>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6"/>
      <c r="AM2" s="1546"/>
      <c r="AN2" s="1546"/>
      <c r="AO2" s="1546"/>
      <c r="AP2" s="1546"/>
      <c r="AQ2" s="352" t="s">
        <v>250</v>
      </c>
    </row>
    <row r="3" spans="1:43" ht="12.75">
      <c r="A3" s="1545"/>
      <c r="B3" s="1545"/>
      <c r="C3" s="1386" t="s">
        <v>1910</v>
      </c>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352" t="s">
        <v>252</v>
      </c>
    </row>
    <row r="4" spans="1:43" ht="12.75">
      <c r="A4" s="1545"/>
      <c r="B4" s="1545"/>
      <c r="C4" s="1386"/>
      <c r="D4" s="1386"/>
      <c r="E4" s="1386"/>
      <c r="F4" s="1386"/>
      <c r="G4" s="1386"/>
      <c r="H4" s="1386"/>
      <c r="I4" s="1386"/>
      <c r="J4" s="1386"/>
      <c r="K4" s="1386"/>
      <c r="L4" s="1386"/>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352" t="s">
        <v>253</v>
      </c>
    </row>
    <row r="5" spans="1:43" ht="23.25">
      <c r="A5" s="717"/>
      <c r="B5" s="1547"/>
      <c r="C5" s="1547"/>
      <c r="D5" s="1547"/>
      <c r="E5" s="1547"/>
      <c r="F5" s="1547"/>
      <c r="G5" s="1547"/>
      <c r="H5" s="1547"/>
      <c r="I5" s="1547"/>
      <c r="J5" s="1547"/>
      <c r="K5" s="1547"/>
      <c r="L5" s="1547"/>
      <c r="M5" s="1547"/>
      <c r="N5" s="1547"/>
      <c r="O5" s="1547"/>
      <c r="P5" s="1547"/>
      <c r="Q5" s="1547"/>
      <c r="R5" s="1547"/>
      <c r="S5" s="1547"/>
      <c r="T5" s="1547"/>
      <c r="U5" s="1547"/>
      <c r="V5" s="1547"/>
      <c r="W5" s="1547"/>
      <c r="X5" s="1547"/>
      <c r="Y5" s="1547"/>
      <c r="Z5" s="1547"/>
      <c r="AA5" s="1547"/>
      <c r="AB5" s="1547"/>
      <c r="AC5" s="1547"/>
      <c r="AD5" s="1547"/>
      <c r="AE5" s="1547"/>
      <c r="AF5" s="1547"/>
      <c r="AG5" s="1547"/>
      <c r="AH5" s="1547"/>
      <c r="AI5" s="1547"/>
      <c r="AJ5" s="1547"/>
      <c r="AK5" s="1547"/>
      <c r="AL5" s="1547"/>
      <c r="AM5" s="1547"/>
      <c r="AN5" s="1547"/>
      <c r="AO5" s="1547"/>
      <c r="AP5" s="1547"/>
      <c r="AQ5" s="1547"/>
    </row>
    <row r="6" spans="1:43" ht="12.75">
      <c r="A6" s="1548" t="s">
        <v>1911</v>
      </c>
      <c r="B6" s="1339"/>
      <c r="C6" s="1339"/>
      <c r="D6" s="1339"/>
      <c r="E6" s="1339"/>
      <c r="F6" s="1339"/>
      <c r="G6" s="1339"/>
      <c r="H6" s="1339"/>
      <c r="I6" s="1339"/>
      <c r="J6" s="1339"/>
      <c r="K6" s="1339"/>
      <c r="L6" s="1339"/>
      <c r="M6" s="1339"/>
      <c r="N6" s="1339"/>
      <c r="O6" s="1339"/>
      <c r="P6" s="1339"/>
      <c r="Q6" s="1339"/>
      <c r="R6" s="1339"/>
      <c r="S6" s="1339"/>
      <c r="T6" s="1339"/>
      <c r="U6" s="1339"/>
      <c r="V6" s="1339"/>
      <c r="W6" s="1339"/>
      <c r="X6" s="1339"/>
      <c r="Y6" s="1339"/>
      <c r="Z6" s="1339"/>
      <c r="AA6" s="1339"/>
      <c r="AB6" s="1339"/>
      <c r="AC6" s="1339"/>
      <c r="AD6" s="1339"/>
      <c r="AE6" s="1339"/>
      <c r="AF6" s="1339"/>
      <c r="AG6" s="1339"/>
      <c r="AH6" s="1339"/>
      <c r="AI6" s="1339"/>
      <c r="AJ6" s="1339"/>
      <c r="AK6" s="1339"/>
      <c r="AL6" s="1339"/>
      <c r="AM6" s="1339"/>
      <c r="AN6" s="1339"/>
      <c r="AO6" s="1339"/>
      <c r="AP6" s="1339"/>
      <c r="AQ6" s="1339"/>
    </row>
    <row r="7" spans="1:43" ht="12.75">
      <c r="A7" s="1549" t="s">
        <v>256</v>
      </c>
      <c r="B7" s="1543"/>
      <c r="C7" s="1550" t="s">
        <v>257</v>
      </c>
      <c r="D7" s="1542"/>
      <c r="E7" s="1542"/>
      <c r="F7" s="1542"/>
      <c r="G7" s="1542"/>
      <c r="H7" s="1542"/>
      <c r="I7" s="1542"/>
      <c r="J7" s="1542"/>
      <c r="K7" s="1543"/>
      <c r="L7" s="1551" t="s">
        <v>258</v>
      </c>
      <c r="M7" s="1542"/>
      <c r="N7" s="1542"/>
      <c r="O7" s="1543"/>
      <c r="P7" s="1552" t="s">
        <v>259</v>
      </c>
      <c r="Q7" s="1542"/>
      <c r="R7" s="1543"/>
      <c r="S7" s="1553" t="s">
        <v>260</v>
      </c>
      <c r="T7" s="1543"/>
      <c r="U7" s="1541"/>
      <c r="V7" s="1542"/>
      <c r="W7" s="1542"/>
      <c r="X7" s="1542"/>
      <c r="Y7" s="1542"/>
      <c r="Z7" s="1542"/>
      <c r="AA7" s="1542"/>
      <c r="AB7" s="1542"/>
      <c r="AC7" s="1542"/>
      <c r="AD7" s="1542"/>
      <c r="AE7" s="1542"/>
      <c r="AF7" s="1542"/>
      <c r="AG7" s="1542"/>
      <c r="AH7" s="1542"/>
      <c r="AI7" s="1542"/>
      <c r="AJ7" s="1542"/>
      <c r="AK7" s="1542"/>
      <c r="AL7" s="1543"/>
      <c r="AM7" s="718" t="s">
        <v>262</v>
      </c>
      <c r="AN7" s="1544" t="s">
        <v>263</v>
      </c>
      <c r="AO7" s="1543"/>
      <c r="AP7" s="719" t="s">
        <v>264</v>
      </c>
      <c r="AQ7" s="720" t="s">
        <v>265</v>
      </c>
    </row>
    <row r="8" spans="1:43" ht="12.75">
      <c r="A8" s="721" t="s">
        <v>0</v>
      </c>
      <c r="B8" s="721" t="s">
        <v>1</v>
      </c>
      <c r="C8" s="721" t="s">
        <v>583</v>
      </c>
      <c r="D8" s="721" t="s">
        <v>267</v>
      </c>
      <c r="E8" s="721" t="s">
        <v>4</v>
      </c>
      <c r="F8" s="721" t="s">
        <v>1318</v>
      </c>
      <c r="G8" s="721" t="s">
        <v>6</v>
      </c>
      <c r="H8" s="721" t="s">
        <v>7</v>
      </c>
      <c r="I8" s="721" t="s">
        <v>269</v>
      </c>
      <c r="J8" s="721" t="s">
        <v>9</v>
      </c>
      <c r="K8" s="721" t="s">
        <v>10</v>
      </c>
      <c r="L8" s="721" t="s">
        <v>11</v>
      </c>
      <c r="M8" s="721" t="s">
        <v>12</v>
      </c>
      <c r="N8" s="721" t="s">
        <v>13</v>
      </c>
      <c r="O8" s="721" t="s">
        <v>14</v>
      </c>
      <c r="P8" s="721" t="s">
        <v>15</v>
      </c>
      <c r="Q8" s="721" t="s">
        <v>16</v>
      </c>
      <c r="R8" s="721" t="s">
        <v>17</v>
      </c>
      <c r="S8" s="721" t="s">
        <v>18</v>
      </c>
      <c r="T8" s="721" t="s">
        <v>19</v>
      </c>
      <c r="U8" s="721"/>
      <c r="V8" s="721"/>
      <c r="W8" s="721"/>
      <c r="X8" s="721"/>
      <c r="Y8" s="721"/>
      <c r="Z8" s="721"/>
      <c r="AA8" s="721"/>
      <c r="AB8" s="721"/>
      <c r="AC8" s="721"/>
      <c r="AD8" s="721"/>
      <c r="AE8" s="721"/>
      <c r="AF8" s="721"/>
      <c r="AG8" s="721"/>
      <c r="AH8" s="721"/>
      <c r="AI8" s="721"/>
      <c r="AJ8" s="721"/>
      <c r="AK8" s="721"/>
      <c r="AL8" s="721"/>
      <c r="AM8" s="721" t="s">
        <v>20</v>
      </c>
      <c r="AN8" s="721" t="s">
        <v>21</v>
      </c>
      <c r="AO8" s="721" t="s">
        <v>22</v>
      </c>
      <c r="AP8" s="721" t="s">
        <v>23</v>
      </c>
      <c r="AQ8" s="721" t="s">
        <v>24</v>
      </c>
    </row>
    <row r="9" spans="1:43" ht="38.25">
      <c r="A9" s="722">
        <v>1</v>
      </c>
      <c r="B9" s="723"/>
      <c r="C9" s="724" t="s">
        <v>1912</v>
      </c>
      <c r="D9" s="725" t="s">
        <v>1913</v>
      </c>
      <c r="E9" s="725" t="s">
        <v>138</v>
      </c>
      <c r="F9" s="726" t="s">
        <v>363</v>
      </c>
      <c r="G9" s="726" t="s">
        <v>364</v>
      </c>
      <c r="H9" s="726" t="s">
        <v>365</v>
      </c>
      <c r="I9" s="726" t="s">
        <v>366</v>
      </c>
      <c r="J9" s="726" t="s">
        <v>366</v>
      </c>
      <c r="K9" s="727" t="s">
        <v>367</v>
      </c>
      <c r="L9" s="728" t="s">
        <v>1914</v>
      </c>
      <c r="M9" s="729" t="s">
        <v>35</v>
      </c>
      <c r="N9" s="730">
        <v>0</v>
      </c>
      <c r="O9" s="729" t="s">
        <v>47</v>
      </c>
      <c r="P9" s="729">
        <v>1</v>
      </c>
      <c r="Q9" s="726" t="s">
        <v>366</v>
      </c>
      <c r="R9" s="731"/>
      <c r="S9" s="729"/>
      <c r="T9" s="732"/>
      <c r="U9" s="733"/>
      <c r="V9" s="733"/>
      <c r="W9" s="733"/>
      <c r="X9" s="733"/>
      <c r="Y9" s="733"/>
      <c r="Z9" s="733"/>
      <c r="AA9" s="733"/>
      <c r="AB9" s="733"/>
      <c r="AC9" s="733"/>
      <c r="AD9" s="733"/>
      <c r="AE9" s="733"/>
      <c r="AF9" s="733"/>
      <c r="AG9" s="733"/>
      <c r="AH9" s="733"/>
      <c r="AI9" s="733"/>
      <c r="AJ9" s="733"/>
      <c r="AK9" s="733"/>
      <c r="AL9" s="733"/>
      <c r="AM9" s="733"/>
      <c r="AN9" s="733"/>
      <c r="AO9" s="732"/>
      <c r="AP9" s="733"/>
      <c r="AQ9" s="733"/>
    </row>
    <row r="10" spans="1:43" ht="51">
      <c r="A10" s="722">
        <v>2</v>
      </c>
      <c r="B10" s="734"/>
      <c r="C10" s="724" t="s">
        <v>369</v>
      </c>
      <c r="D10" s="725" t="s">
        <v>1915</v>
      </c>
      <c r="E10" s="725" t="s">
        <v>138</v>
      </c>
      <c r="F10" s="726" t="s">
        <v>363</v>
      </c>
      <c r="G10" s="726" t="s">
        <v>364</v>
      </c>
      <c r="H10" s="726" t="s">
        <v>365</v>
      </c>
      <c r="I10" s="726" t="s">
        <v>366</v>
      </c>
      <c r="J10" s="726" t="s">
        <v>366</v>
      </c>
      <c r="K10" s="727" t="s">
        <v>367</v>
      </c>
      <c r="L10" s="728" t="s">
        <v>1914</v>
      </c>
      <c r="M10" s="729" t="s">
        <v>35</v>
      </c>
      <c r="N10" s="730">
        <v>0</v>
      </c>
      <c r="O10" s="729" t="s">
        <v>47</v>
      </c>
      <c r="P10" s="729">
        <v>1</v>
      </c>
      <c r="Q10" s="726" t="s">
        <v>366</v>
      </c>
      <c r="R10" s="731"/>
      <c r="S10" s="729"/>
      <c r="T10" s="732"/>
      <c r="U10" s="733"/>
      <c r="V10" s="733"/>
      <c r="W10" s="733"/>
      <c r="X10" s="733"/>
      <c r="Y10" s="733"/>
      <c r="Z10" s="733"/>
      <c r="AA10" s="733"/>
      <c r="AB10" s="733"/>
      <c r="AC10" s="733"/>
      <c r="AD10" s="733"/>
      <c r="AE10" s="733"/>
      <c r="AF10" s="733"/>
      <c r="AG10" s="733"/>
      <c r="AH10" s="733"/>
      <c r="AI10" s="733"/>
      <c r="AJ10" s="733"/>
      <c r="AK10" s="733"/>
      <c r="AL10" s="733"/>
      <c r="AM10" s="733"/>
      <c r="AN10" s="733"/>
      <c r="AO10" s="732"/>
      <c r="AP10" s="733"/>
      <c r="AQ10" s="733"/>
    </row>
    <row r="11" spans="1:43" ht="63.75">
      <c r="A11" s="722">
        <v>3</v>
      </c>
      <c r="B11" s="734"/>
      <c r="C11" s="724" t="s">
        <v>1916</v>
      </c>
      <c r="D11" s="735" t="s">
        <v>1917</v>
      </c>
      <c r="E11" s="735" t="s">
        <v>138</v>
      </c>
      <c r="F11" s="735" t="s">
        <v>363</v>
      </c>
      <c r="G11" s="735" t="s">
        <v>364</v>
      </c>
      <c r="H11" s="735" t="s">
        <v>365</v>
      </c>
      <c r="I11" s="736" t="s">
        <v>366</v>
      </c>
      <c r="J11" s="735" t="s">
        <v>366</v>
      </c>
      <c r="K11" s="727" t="s">
        <v>367</v>
      </c>
      <c r="L11" s="728" t="s">
        <v>1914</v>
      </c>
      <c r="M11" s="729" t="s">
        <v>35</v>
      </c>
      <c r="N11" s="730">
        <v>0</v>
      </c>
      <c r="O11" s="729" t="s">
        <v>47</v>
      </c>
      <c r="P11" s="729">
        <v>1</v>
      </c>
      <c r="Q11" s="726" t="s">
        <v>366</v>
      </c>
      <c r="R11" s="731"/>
      <c r="S11" s="729"/>
      <c r="T11" s="732"/>
      <c r="U11" s="729"/>
      <c r="V11" s="729"/>
      <c r="W11" s="729"/>
      <c r="X11" s="729"/>
      <c r="Y11" s="729"/>
      <c r="Z11" s="729"/>
      <c r="AA11" s="729"/>
      <c r="AB11" s="729"/>
      <c r="AC11" s="729"/>
      <c r="AD11" s="729"/>
      <c r="AE11" s="729"/>
      <c r="AF11" s="729"/>
      <c r="AG11" s="729"/>
      <c r="AH11" s="729"/>
      <c r="AI11" s="729"/>
      <c r="AJ11" s="729"/>
      <c r="AK11" s="729"/>
      <c r="AL11" s="729"/>
      <c r="AM11" s="733"/>
      <c r="AN11" s="733"/>
      <c r="AO11" s="733"/>
      <c r="AP11" s="729"/>
      <c r="AQ11" s="729"/>
    </row>
    <row r="12" spans="1:43" ht="102">
      <c r="A12" s="722">
        <v>4</v>
      </c>
      <c r="B12" s="723"/>
      <c r="C12" s="724" t="s">
        <v>1918</v>
      </c>
      <c r="D12" s="724" t="s">
        <v>1919</v>
      </c>
      <c r="E12" s="735" t="s">
        <v>27</v>
      </c>
      <c r="F12" s="724" t="s">
        <v>93</v>
      </c>
      <c r="G12" s="724" t="s">
        <v>139</v>
      </c>
      <c r="H12" s="737" t="s">
        <v>1920</v>
      </c>
      <c r="I12" s="725" t="s">
        <v>1921</v>
      </c>
      <c r="J12" s="724" t="s">
        <v>772</v>
      </c>
      <c r="K12" s="727" t="s">
        <v>220</v>
      </c>
      <c r="L12" s="728" t="s">
        <v>1914</v>
      </c>
      <c r="M12" s="729" t="s">
        <v>35</v>
      </c>
      <c r="N12" s="730">
        <v>0</v>
      </c>
      <c r="O12" s="729" t="s">
        <v>36</v>
      </c>
      <c r="P12" s="729">
        <v>1</v>
      </c>
      <c r="Q12" s="738" t="s">
        <v>771</v>
      </c>
      <c r="R12" s="731"/>
      <c r="S12" s="729"/>
      <c r="T12" s="732"/>
      <c r="U12" s="729"/>
      <c r="V12" s="729"/>
      <c r="W12" s="729"/>
      <c r="X12" s="729"/>
      <c r="Y12" s="729"/>
      <c r="Z12" s="729"/>
      <c r="AA12" s="729"/>
      <c r="AB12" s="729"/>
      <c r="AC12" s="729"/>
      <c r="AD12" s="729"/>
      <c r="AE12" s="729"/>
      <c r="AF12" s="729"/>
      <c r="AG12" s="729"/>
      <c r="AH12" s="729"/>
      <c r="AI12" s="729"/>
      <c r="AJ12" s="729"/>
      <c r="AK12" s="729"/>
      <c r="AL12" s="729"/>
      <c r="AM12" s="733"/>
      <c r="AN12" s="733"/>
      <c r="AO12" s="733"/>
      <c r="AP12" s="729"/>
      <c r="AQ12" s="729"/>
    </row>
    <row r="13" spans="1:43" ht="102">
      <c r="A13" s="722">
        <v>5</v>
      </c>
      <c r="B13" s="734"/>
      <c r="C13" s="724" t="s">
        <v>1922</v>
      </c>
      <c r="D13" s="724" t="s">
        <v>1923</v>
      </c>
      <c r="E13" s="735" t="s">
        <v>27</v>
      </c>
      <c r="F13" s="724" t="s">
        <v>93</v>
      </c>
      <c r="G13" s="724" t="s">
        <v>139</v>
      </c>
      <c r="H13" s="737" t="s">
        <v>1920</v>
      </c>
      <c r="I13" s="739" t="s">
        <v>1921</v>
      </c>
      <c r="J13" s="724" t="s">
        <v>343</v>
      </c>
      <c r="K13" s="740" t="s">
        <v>220</v>
      </c>
      <c r="L13" s="728" t="s">
        <v>1914</v>
      </c>
      <c r="M13" s="728" t="s">
        <v>35</v>
      </c>
      <c r="N13" s="730">
        <v>0</v>
      </c>
      <c r="O13" s="729" t="s">
        <v>36</v>
      </c>
      <c r="P13" s="729">
        <v>100</v>
      </c>
      <c r="Q13" s="738" t="s">
        <v>1924</v>
      </c>
      <c r="R13" s="731"/>
      <c r="S13" s="729"/>
      <c r="T13" s="732"/>
      <c r="U13" s="729"/>
      <c r="V13" s="729"/>
      <c r="W13" s="729"/>
      <c r="X13" s="729"/>
      <c r="Y13" s="729"/>
      <c r="Z13" s="729"/>
      <c r="AA13" s="729"/>
      <c r="AB13" s="729"/>
      <c r="AC13" s="729"/>
      <c r="AD13" s="729"/>
      <c r="AE13" s="729"/>
      <c r="AF13" s="729"/>
      <c r="AG13" s="729"/>
      <c r="AH13" s="729"/>
      <c r="AI13" s="729"/>
      <c r="AJ13" s="729"/>
      <c r="AK13" s="729"/>
      <c r="AL13" s="729"/>
      <c r="AM13" s="733"/>
      <c r="AN13" s="733"/>
      <c r="AO13" s="733"/>
      <c r="AP13" s="729"/>
      <c r="AQ13" s="729"/>
    </row>
    <row r="14" spans="1:43" ht="89.25">
      <c r="A14" s="722">
        <v>6</v>
      </c>
      <c r="B14" s="734"/>
      <c r="C14" s="724" t="s">
        <v>1925</v>
      </c>
      <c r="D14" s="724" t="s">
        <v>1926</v>
      </c>
      <c r="E14" s="735" t="s">
        <v>27</v>
      </c>
      <c r="F14" s="724" t="s">
        <v>93</v>
      </c>
      <c r="G14" s="724" t="s">
        <v>139</v>
      </c>
      <c r="H14" s="737" t="s">
        <v>1920</v>
      </c>
      <c r="I14" s="739" t="s">
        <v>1927</v>
      </c>
      <c r="J14" s="724" t="s">
        <v>343</v>
      </c>
      <c r="K14" s="740" t="s">
        <v>220</v>
      </c>
      <c r="L14" s="728" t="s">
        <v>1914</v>
      </c>
      <c r="M14" s="728" t="s">
        <v>35</v>
      </c>
      <c r="N14" s="730">
        <v>0</v>
      </c>
      <c r="O14" s="729" t="s">
        <v>47</v>
      </c>
      <c r="P14" s="729">
        <v>100</v>
      </c>
      <c r="Q14" s="738" t="s">
        <v>626</v>
      </c>
      <c r="R14" s="731"/>
      <c r="S14" s="729"/>
      <c r="T14" s="732"/>
      <c r="U14" s="729"/>
      <c r="V14" s="729"/>
      <c r="W14" s="729"/>
      <c r="X14" s="729"/>
      <c r="Y14" s="729"/>
      <c r="Z14" s="729"/>
      <c r="AA14" s="729"/>
      <c r="AB14" s="729"/>
      <c r="AC14" s="729"/>
      <c r="AD14" s="729"/>
      <c r="AE14" s="729"/>
      <c r="AF14" s="729"/>
      <c r="AG14" s="729"/>
      <c r="AH14" s="729"/>
      <c r="AI14" s="729"/>
      <c r="AJ14" s="729"/>
      <c r="AK14" s="729"/>
      <c r="AL14" s="729"/>
      <c r="AM14" s="733"/>
      <c r="AN14" s="733"/>
      <c r="AO14" s="733"/>
      <c r="AP14" s="729"/>
      <c r="AQ14" s="729"/>
    </row>
    <row r="15" spans="1:43" ht="89.25">
      <c r="A15" s="722">
        <v>7</v>
      </c>
      <c r="B15" s="723"/>
      <c r="C15" s="724" t="s">
        <v>1928</v>
      </c>
      <c r="D15" s="724" t="s">
        <v>1929</v>
      </c>
      <c r="E15" s="735" t="s">
        <v>27</v>
      </c>
      <c r="F15" s="724" t="s">
        <v>93</v>
      </c>
      <c r="G15" s="724" t="s">
        <v>139</v>
      </c>
      <c r="H15" s="737" t="s">
        <v>1920</v>
      </c>
      <c r="I15" s="741" t="s">
        <v>1930</v>
      </c>
      <c r="J15" s="724" t="s">
        <v>1931</v>
      </c>
      <c r="K15" s="740"/>
      <c r="L15" s="728" t="s">
        <v>1914</v>
      </c>
      <c r="M15" s="728" t="s">
        <v>35</v>
      </c>
      <c r="N15" s="730">
        <v>0</v>
      </c>
      <c r="O15" s="729" t="s">
        <v>47</v>
      </c>
      <c r="P15" s="729">
        <v>2</v>
      </c>
      <c r="Q15" s="738" t="s">
        <v>1932</v>
      </c>
      <c r="R15" s="731"/>
      <c r="S15" s="729"/>
      <c r="T15" s="732"/>
      <c r="U15" s="729"/>
      <c r="V15" s="729"/>
      <c r="W15" s="729"/>
      <c r="X15" s="729"/>
      <c r="Y15" s="729"/>
      <c r="Z15" s="729"/>
      <c r="AA15" s="729"/>
      <c r="AB15" s="729"/>
      <c r="AC15" s="729"/>
      <c r="AD15" s="729"/>
      <c r="AE15" s="729"/>
      <c r="AF15" s="729"/>
      <c r="AG15" s="729"/>
      <c r="AH15" s="729"/>
      <c r="AI15" s="729"/>
      <c r="AJ15" s="729"/>
      <c r="AK15" s="729"/>
      <c r="AL15" s="729"/>
      <c r="AM15" s="733"/>
      <c r="AN15" s="733"/>
      <c r="AO15" s="733"/>
      <c r="AP15" s="729"/>
      <c r="AQ15" s="729"/>
    </row>
    <row r="16" spans="1:43" ht="76.5">
      <c r="A16" s="722">
        <v>8</v>
      </c>
      <c r="B16" s="734"/>
      <c r="C16" s="724" t="s">
        <v>1933</v>
      </c>
      <c r="D16" s="724" t="s">
        <v>1934</v>
      </c>
      <c r="E16" s="735" t="s">
        <v>27</v>
      </c>
      <c r="F16" s="724" t="s">
        <v>93</v>
      </c>
      <c r="G16" s="724" t="s">
        <v>139</v>
      </c>
      <c r="H16" s="737" t="s">
        <v>1920</v>
      </c>
      <c r="I16" s="739" t="s">
        <v>1935</v>
      </c>
      <c r="J16" s="742" t="s">
        <v>1936</v>
      </c>
      <c r="K16" s="740" t="s">
        <v>166</v>
      </c>
      <c r="L16" s="728" t="s">
        <v>1914</v>
      </c>
      <c r="M16" s="728" t="s">
        <v>35</v>
      </c>
      <c r="N16" s="730">
        <v>0</v>
      </c>
      <c r="O16" s="729" t="s">
        <v>47</v>
      </c>
      <c r="P16" s="729">
        <v>1</v>
      </c>
      <c r="Q16" s="743" t="s">
        <v>1937</v>
      </c>
      <c r="R16" s="731"/>
      <c r="S16" s="729"/>
      <c r="T16" s="732"/>
      <c r="U16" s="729"/>
      <c r="V16" s="729"/>
      <c r="W16" s="729"/>
      <c r="X16" s="729"/>
      <c r="Y16" s="729"/>
      <c r="Z16" s="729"/>
      <c r="AA16" s="729"/>
      <c r="AB16" s="729"/>
      <c r="AC16" s="729"/>
      <c r="AD16" s="729"/>
      <c r="AE16" s="729"/>
      <c r="AF16" s="729"/>
      <c r="AG16" s="729"/>
      <c r="AH16" s="729"/>
      <c r="AI16" s="729"/>
      <c r="AJ16" s="729"/>
      <c r="AK16" s="729"/>
      <c r="AL16" s="729"/>
      <c r="AM16" s="733"/>
      <c r="AN16" s="733"/>
      <c r="AO16" s="733"/>
      <c r="AP16" s="729"/>
      <c r="AQ16" s="729"/>
    </row>
    <row r="17" spans="1:43" ht="76.5">
      <c r="A17" s="722">
        <v>9</v>
      </c>
      <c r="B17" s="734"/>
      <c r="C17" s="724" t="s">
        <v>1938</v>
      </c>
      <c r="D17" s="724" t="s">
        <v>1939</v>
      </c>
      <c r="E17" s="735" t="s">
        <v>27</v>
      </c>
      <c r="F17" s="724" t="s">
        <v>93</v>
      </c>
      <c r="G17" s="724" t="s">
        <v>139</v>
      </c>
      <c r="H17" s="737" t="s">
        <v>1920</v>
      </c>
      <c r="I17" s="725" t="s">
        <v>132</v>
      </c>
      <c r="J17" s="724" t="s">
        <v>95</v>
      </c>
      <c r="K17" s="740" t="s">
        <v>1940</v>
      </c>
      <c r="L17" s="728" t="s">
        <v>1914</v>
      </c>
      <c r="M17" s="728" t="s">
        <v>35</v>
      </c>
      <c r="N17" s="730">
        <v>0</v>
      </c>
      <c r="O17" s="729" t="s">
        <v>47</v>
      </c>
      <c r="P17" s="729">
        <v>4</v>
      </c>
      <c r="Q17" s="738" t="s">
        <v>97</v>
      </c>
      <c r="R17" s="731"/>
      <c r="S17" s="729"/>
      <c r="T17" s="732"/>
      <c r="U17" s="729"/>
      <c r="V17" s="729"/>
      <c r="W17" s="729"/>
      <c r="X17" s="729"/>
      <c r="Y17" s="729"/>
      <c r="Z17" s="729"/>
      <c r="AA17" s="729"/>
      <c r="AB17" s="729"/>
      <c r="AC17" s="729"/>
      <c r="AD17" s="729"/>
      <c r="AE17" s="729"/>
      <c r="AF17" s="729"/>
      <c r="AG17" s="729"/>
      <c r="AH17" s="729"/>
      <c r="AI17" s="729"/>
      <c r="AJ17" s="729"/>
      <c r="AK17" s="729"/>
      <c r="AL17" s="729"/>
      <c r="AM17" s="733"/>
      <c r="AN17" s="733"/>
      <c r="AO17" s="733"/>
      <c r="AP17" s="729"/>
      <c r="AQ17" s="729"/>
    </row>
    <row r="18" spans="1:43" ht="76.5">
      <c r="A18" s="722">
        <v>10</v>
      </c>
      <c r="B18" s="744"/>
      <c r="C18" s="724" t="s">
        <v>1938</v>
      </c>
      <c r="D18" s="724" t="s">
        <v>1939</v>
      </c>
      <c r="E18" s="735" t="s">
        <v>27</v>
      </c>
      <c r="F18" s="724" t="s">
        <v>93</v>
      </c>
      <c r="G18" s="724" t="s">
        <v>139</v>
      </c>
      <c r="H18" s="737" t="s">
        <v>1920</v>
      </c>
      <c r="I18" s="725" t="s">
        <v>132</v>
      </c>
      <c r="J18" s="724" t="s">
        <v>1631</v>
      </c>
      <c r="K18" s="740" t="s">
        <v>1940</v>
      </c>
      <c r="L18" s="728" t="s">
        <v>1914</v>
      </c>
      <c r="M18" s="728" t="s">
        <v>35</v>
      </c>
      <c r="N18" s="730">
        <v>0</v>
      </c>
      <c r="O18" s="729" t="s">
        <v>47</v>
      </c>
      <c r="P18" s="729">
        <v>1</v>
      </c>
      <c r="Q18" s="738" t="s">
        <v>1941</v>
      </c>
      <c r="R18" s="731"/>
      <c r="S18" s="729"/>
      <c r="T18" s="732"/>
      <c r="U18" s="729"/>
      <c r="V18" s="729"/>
      <c r="W18" s="729"/>
      <c r="X18" s="729"/>
      <c r="Y18" s="729"/>
      <c r="Z18" s="729"/>
      <c r="AA18" s="729"/>
      <c r="AB18" s="729"/>
      <c r="AC18" s="729"/>
      <c r="AD18" s="729"/>
      <c r="AE18" s="729"/>
      <c r="AF18" s="729"/>
      <c r="AG18" s="729"/>
      <c r="AH18" s="729"/>
      <c r="AI18" s="729"/>
      <c r="AJ18" s="729"/>
      <c r="AK18" s="729"/>
      <c r="AL18" s="729"/>
      <c r="AM18" s="733"/>
      <c r="AN18" s="733"/>
      <c r="AO18" s="733"/>
      <c r="AP18" s="729"/>
      <c r="AQ18" s="729"/>
    </row>
    <row r="19" spans="1:43" ht="76.5">
      <c r="A19" s="722">
        <v>11</v>
      </c>
      <c r="B19" s="734"/>
      <c r="C19" s="724" t="s">
        <v>1942</v>
      </c>
      <c r="D19" s="724" t="s">
        <v>1943</v>
      </c>
      <c r="E19" s="735" t="s">
        <v>27</v>
      </c>
      <c r="F19" s="724" t="s">
        <v>1944</v>
      </c>
      <c r="G19" s="724" t="s">
        <v>139</v>
      </c>
      <c r="H19" s="737" t="s">
        <v>1920</v>
      </c>
      <c r="I19" s="725" t="s">
        <v>1945</v>
      </c>
      <c r="J19" s="724" t="s">
        <v>1946</v>
      </c>
      <c r="K19" s="740" t="s">
        <v>1556</v>
      </c>
      <c r="L19" s="728" t="s">
        <v>1914</v>
      </c>
      <c r="M19" s="728" t="s">
        <v>35</v>
      </c>
      <c r="N19" s="730">
        <v>0</v>
      </c>
      <c r="O19" s="729" t="s">
        <v>47</v>
      </c>
      <c r="P19" s="729">
        <v>10</v>
      </c>
      <c r="Q19" s="745" t="s">
        <v>1947</v>
      </c>
      <c r="R19" s="731"/>
      <c r="S19" s="729"/>
      <c r="T19" s="732"/>
      <c r="U19" s="729"/>
      <c r="V19" s="729"/>
      <c r="W19" s="729"/>
      <c r="X19" s="729"/>
      <c r="Y19" s="729"/>
      <c r="Z19" s="729"/>
      <c r="AA19" s="729"/>
      <c r="AB19" s="729"/>
      <c r="AC19" s="729"/>
      <c r="AD19" s="729"/>
      <c r="AE19" s="729"/>
      <c r="AF19" s="729"/>
      <c r="AG19" s="729"/>
      <c r="AH19" s="729"/>
      <c r="AI19" s="729"/>
      <c r="AJ19" s="729"/>
      <c r="AK19" s="729"/>
      <c r="AL19" s="729"/>
      <c r="AM19" s="733"/>
      <c r="AN19" s="733"/>
      <c r="AO19" s="732"/>
      <c r="AP19" s="733"/>
      <c r="AQ19" s="733"/>
    </row>
    <row r="20" spans="1:43" ht="76.5">
      <c r="A20" s="722">
        <v>12</v>
      </c>
      <c r="B20" s="734"/>
      <c r="C20" s="724" t="s">
        <v>1942</v>
      </c>
      <c r="D20" s="724" t="s">
        <v>1948</v>
      </c>
      <c r="E20" s="735" t="s">
        <v>27</v>
      </c>
      <c r="F20" s="724" t="s">
        <v>1944</v>
      </c>
      <c r="G20" s="724" t="s">
        <v>139</v>
      </c>
      <c r="H20" s="737" t="s">
        <v>1920</v>
      </c>
      <c r="I20" s="725" t="s">
        <v>1945</v>
      </c>
      <c r="J20" s="724" t="s">
        <v>1946</v>
      </c>
      <c r="K20" s="740" t="s">
        <v>1556</v>
      </c>
      <c r="L20" s="728" t="s">
        <v>1914</v>
      </c>
      <c r="M20" s="728" t="s">
        <v>35</v>
      </c>
      <c r="N20" s="730">
        <v>0</v>
      </c>
      <c r="O20" s="729" t="s">
        <v>47</v>
      </c>
      <c r="P20" s="729">
        <v>10</v>
      </c>
      <c r="Q20" s="745" t="s">
        <v>1947</v>
      </c>
      <c r="R20" s="731"/>
      <c r="S20" s="729"/>
      <c r="T20" s="732"/>
      <c r="U20" s="729"/>
      <c r="V20" s="729"/>
      <c r="W20" s="729"/>
      <c r="X20" s="729"/>
      <c r="Y20" s="729"/>
      <c r="Z20" s="729"/>
      <c r="AA20" s="729"/>
      <c r="AB20" s="729"/>
      <c r="AC20" s="729"/>
      <c r="AD20" s="729"/>
      <c r="AE20" s="729"/>
      <c r="AF20" s="729"/>
      <c r="AG20" s="729"/>
      <c r="AH20" s="729"/>
      <c r="AI20" s="729"/>
      <c r="AJ20" s="729"/>
      <c r="AK20" s="729"/>
      <c r="AL20" s="729"/>
      <c r="AM20" s="733"/>
      <c r="AN20" s="733"/>
      <c r="AO20" s="732"/>
      <c r="AP20" s="733"/>
      <c r="AQ20" s="733"/>
    </row>
    <row r="21" spans="1:43" ht="89.25">
      <c r="A21" s="722">
        <v>13</v>
      </c>
      <c r="B21" s="744"/>
      <c r="C21" s="724" t="s">
        <v>1942</v>
      </c>
      <c r="D21" s="724" t="s">
        <v>1949</v>
      </c>
      <c r="E21" s="735" t="s">
        <v>27</v>
      </c>
      <c r="F21" s="724" t="s">
        <v>1944</v>
      </c>
      <c r="G21" s="724" t="s">
        <v>139</v>
      </c>
      <c r="H21" s="737" t="s">
        <v>1920</v>
      </c>
      <c r="I21" s="725" t="s">
        <v>1945</v>
      </c>
      <c r="J21" s="724" t="s">
        <v>1950</v>
      </c>
      <c r="K21" s="740" t="s">
        <v>166</v>
      </c>
      <c r="L21" s="728" t="s">
        <v>1914</v>
      </c>
      <c r="M21" s="728" t="s">
        <v>35</v>
      </c>
      <c r="N21" s="730">
        <v>0</v>
      </c>
      <c r="O21" s="729" t="s">
        <v>47</v>
      </c>
      <c r="P21" s="729">
        <v>1</v>
      </c>
      <c r="Q21" s="746" t="s">
        <v>1951</v>
      </c>
      <c r="R21" s="731"/>
      <c r="S21" s="729"/>
      <c r="T21" s="732"/>
      <c r="U21" s="729"/>
      <c r="V21" s="729"/>
      <c r="W21" s="729"/>
      <c r="X21" s="729"/>
      <c r="Y21" s="729"/>
      <c r="Z21" s="729"/>
      <c r="AA21" s="729"/>
      <c r="AB21" s="729"/>
      <c r="AC21" s="729"/>
      <c r="AD21" s="729"/>
      <c r="AE21" s="729"/>
      <c r="AF21" s="729"/>
      <c r="AG21" s="729"/>
      <c r="AH21" s="729"/>
      <c r="AI21" s="729"/>
      <c r="AJ21" s="729"/>
      <c r="AK21" s="729"/>
      <c r="AL21" s="729"/>
      <c r="AM21" s="733"/>
      <c r="AN21" s="733"/>
      <c r="AO21" s="733"/>
      <c r="AP21" s="729"/>
      <c r="AQ21" s="729"/>
    </row>
    <row r="22" spans="1:43" ht="76.5">
      <c r="A22" s="722">
        <v>14</v>
      </c>
      <c r="B22" s="734"/>
      <c r="C22" s="724" t="s">
        <v>1942</v>
      </c>
      <c r="D22" s="724" t="s">
        <v>1952</v>
      </c>
      <c r="E22" s="735" t="s">
        <v>27</v>
      </c>
      <c r="F22" s="724" t="s">
        <v>1944</v>
      </c>
      <c r="G22" s="724" t="s">
        <v>139</v>
      </c>
      <c r="H22" s="737" t="s">
        <v>1920</v>
      </c>
      <c r="I22" s="725" t="s">
        <v>1945</v>
      </c>
      <c r="J22" s="724" t="s">
        <v>1950</v>
      </c>
      <c r="K22" s="740" t="s">
        <v>166</v>
      </c>
      <c r="L22" s="728" t="s">
        <v>1914</v>
      </c>
      <c r="M22" s="728" t="s">
        <v>35</v>
      </c>
      <c r="N22" s="730">
        <v>0</v>
      </c>
      <c r="O22" s="729" t="s">
        <v>47</v>
      </c>
      <c r="P22" s="729">
        <v>1</v>
      </c>
      <c r="Q22" s="746" t="s">
        <v>1951</v>
      </c>
      <c r="R22" s="731"/>
      <c r="S22" s="729"/>
      <c r="T22" s="732"/>
      <c r="U22" s="729"/>
      <c r="V22" s="729"/>
      <c r="W22" s="729"/>
      <c r="X22" s="729"/>
      <c r="Y22" s="729"/>
      <c r="Z22" s="729"/>
      <c r="AA22" s="729"/>
      <c r="AB22" s="729"/>
      <c r="AC22" s="729"/>
      <c r="AD22" s="729"/>
      <c r="AE22" s="729"/>
      <c r="AF22" s="729"/>
      <c r="AG22" s="729"/>
      <c r="AH22" s="729"/>
      <c r="AI22" s="729"/>
      <c r="AJ22" s="729"/>
      <c r="AK22" s="729"/>
      <c r="AL22" s="729"/>
      <c r="AM22" s="733"/>
      <c r="AN22" s="733"/>
      <c r="AO22" s="733"/>
      <c r="AP22" s="729"/>
      <c r="AQ22" s="729"/>
    </row>
    <row r="23" spans="1:43" ht="102">
      <c r="A23" s="722">
        <v>15</v>
      </c>
      <c r="B23" s="734"/>
      <c r="C23" s="724" t="s">
        <v>1942</v>
      </c>
      <c r="D23" s="724" t="s">
        <v>1953</v>
      </c>
      <c r="E23" s="735" t="s">
        <v>27</v>
      </c>
      <c r="F23" s="724" t="s">
        <v>1944</v>
      </c>
      <c r="G23" s="724" t="s">
        <v>139</v>
      </c>
      <c r="H23" s="737" t="s">
        <v>1920</v>
      </c>
      <c r="I23" s="725" t="s">
        <v>1945</v>
      </c>
      <c r="J23" s="747" t="s">
        <v>1954</v>
      </c>
      <c r="K23" s="740" t="s">
        <v>166</v>
      </c>
      <c r="L23" s="728" t="s">
        <v>1914</v>
      </c>
      <c r="M23" s="728" t="s">
        <v>35</v>
      </c>
      <c r="N23" s="730">
        <v>0</v>
      </c>
      <c r="O23" s="729" t="s">
        <v>47</v>
      </c>
      <c r="P23" s="729">
        <v>4</v>
      </c>
      <c r="Q23" s="748" t="s">
        <v>129</v>
      </c>
      <c r="R23" s="731"/>
      <c r="S23" s="729"/>
      <c r="T23" s="732"/>
      <c r="U23" s="729"/>
      <c r="V23" s="729"/>
      <c r="W23" s="729"/>
      <c r="X23" s="729"/>
      <c r="Y23" s="729"/>
      <c r="Z23" s="729"/>
      <c r="AA23" s="729"/>
      <c r="AB23" s="729"/>
      <c r="AC23" s="729"/>
      <c r="AD23" s="729"/>
      <c r="AE23" s="729"/>
      <c r="AF23" s="729"/>
      <c r="AG23" s="729"/>
      <c r="AH23" s="729"/>
      <c r="AI23" s="729"/>
      <c r="AJ23" s="729"/>
      <c r="AK23" s="729"/>
      <c r="AL23" s="729"/>
      <c r="AM23" s="733"/>
      <c r="AN23" s="733"/>
      <c r="AO23" s="733"/>
      <c r="AP23" s="729"/>
      <c r="AQ23" s="729"/>
    </row>
    <row r="24" spans="1:43" ht="76.5">
      <c r="A24" s="749"/>
      <c r="B24" s="750"/>
      <c r="C24" s="751" t="s">
        <v>1942</v>
      </c>
      <c r="D24" s="751" t="s">
        <v>1955</v>
      </c>
      <c r="E24" s="736" t="s">
        <v>27</v>
      </c>
      <c r="F24" s="751" t="s">
        <v>1944</v>
      </c>
      <c r="G24" s="751" t="s">
        <v>139</v>
      </c>
      <c r="H24" s="752" t="s">
        <v>1920</v>
      </c>
      <c r="I24" s="753" t="s">
        <v>1945</v>
      </c>
      <c r="J24" s="754" t="s">
        <v>1954</v>
      </c>
      <c r="K24" s="755" t="s">
        <v>166</v>
      </c>
      <c r="L24" s="728" t="s">
        <v>1914</v>
      </c>
      <c r="M24" s="728" t="s">
        <v>35</v>
      </c>
      <c r="N24" s="730">
        <v>0</v>
      </c>
      <c r="O24" s="729" t="s">
        <v>47</v>
      </c>
      <c r="P24" s="756">
        <v>4</v>
      </c>
      <c r="Q24" s="757" t="s">
        <v>129</v>
      </c>
      <c r="R24" s="750"/>
      <c r="S24" s="750"/>
      <c r="T24" s="750"/>
      <c r="U24" s="729"/>
      <c r="V24" s="729"/>
      <c r="W24" s="750"/>
      <c r="X24" s="750"/>
      <c r="Y24" s="750"/>
      <c r="Z24" s="750"/>
      <c r="AA24" s="750"/>
      <c r="AB24" s="750"/>
      <c r="AC24" s="750"/>
      <c r="AD24" s="750"/>
      <c r="AE24" s="750"/>
      <c r="AF24" s="750"/>
      <c r="AG24" s="750"/>
      <c r="AH24" s="750"/>
      <c r="AI24" s="750"/>
      <c r="AJ24" s="750"/>
      <c r="AK24" s="750"/>
      <c r="AL24" s="750"/>
      <c r="AM24" s="750"/>
      <c r="AN24" s="750"/>
      <c r="AO24" s="750"/>
      <c r="AP24" s="750"/>
      <c r="AQ24" s="750"/>
    </row>
    <row r="25" spans="1:43" ht="51">
      <c r="A25" s="758"/>
      <c r="B25" s="758"/>
      <c r="C25" s="723" t="s">
        <v>1956</v>
      </c>
      <c r="D25" s="723" t="s">
        <v>1957</v>
      </c>
      <c r="E25" s="725" t="s">
        <v>138</v>
      </c>
      <c r="F25" s="735" t="s">
        <v>366</v>
      </c>
      <c r="G25" s="735" t="s">
        <v>366</v>
      </c>
      <c r="H25" s="726" t="s">
        <v>365</v>
      </c>
      <c r="I25" s="726" t="s">
        <v>366</v>
      </c>
      <c r="J25" s="726" t="s">
        <v>366</v>
      </c>
      <c r="K25" s="759" t="s">
        <v>166</v>
      </c>
      <c r="L25" s="728" t="s">
        <v>1914</v>
      </c>
      <c r="M25" s="728" t="s">
        <v>35</v>
      </c>
      <c r="N25" s="730">
        <v>0</v>
      </c>
      <c r="O25" s="729" t="s">
        <v>47</v>
      </c>
      <c r="P25" s="760">
        <v>1</v>
      </c>
      <c r="Q25" s="726" t="s">
        <v>366</v>
      </c>
      <c r="R25" s="758"/>
      <c r="S25" s="758"/>
      <c r="T25" s="758"/>
      <c r="U25" s="758"/>
      <c r="V25" s="758"/>
      <c r="W25" s="758"/>
      <c r="X25" s="758"/>
      <c r="Y25" s="758"/>
      <c r="Z25" s="758"/>
      <c r="AA25" s="758"/>
      <c r="AB25" s="758"/>
      <c r="AC25" s="758"/>
      <c r="AD25" s="758"/>
      <c r="AE25" s="758"/>
      <c r="AF25" s="758"/>
      <c r="AG25" s="758"/>
      <c r="AH25" s="758"/>
      <c r="AI25" s="758"/>
      <c r="AJ25" s="758"/>
      <c r="AK25" s="758"/>
      <c r="AL25" s="758"/>
      <c r="AM25" s="758"/>
      <c r="AN25" s="758"/>
      <c r="AO25" s="758"/>
      <c r="AP25" s="758"/>
      <c r="AQ25" s="758"/>
    </row>
    <row r="26" spans="1:43" ht="51">
      <c r="A26" s="758"/>
      <c r="B26" s="758"/>
      <c r="C26" s="78" t="s">
        <v>1958</v>
      </c>
      <c r="D26" s="723" t="s">
        <v>1959</v>
      </c>
      <c r="E26" s="725" t="s">
        <v>138</v>
      </c>
      <c r="F26" s="735" t="s">
        <v>366</v>
      </c>
      <c r="G26" s="735" t="s">
        <v>366</v>
      </c>
      <c r="H26" s="726" t="s">
        <v>365</v>
      </c>
      <c r="I26" s="726" t="s">
        <v>366</v>
      </c>
      <c r="J26" s="726" t="s">
        <v>366</v>
      </c>
      <c r="K26" s="759" t="s">
        <v>215</v>
      </c>
      <c r="L26" s="728" t="s">
        <v>1914</v>
      </c>
      <c r="M26" s="728" t="s">
        <v>35</v>
      </c>
      <c r="N26" s="730">
        <v>0</v>
      </c>
      <c r="O26" s="729" t="s">
        <v>36</v>
      </c>
      <c r="P26" s="760">
        <v>1</v>
      </c>
      <c r="Q26" s="726" t="s">
        <v>366</v>
      </c>
      <c r="R26" s="758"/>
      <c r="S26" s="758"/>
      <c r="T26" s="758"/>
      <c r="U26" s="758"/>
      <c r="V26" s="758"/>
      <c r="W26" s="758"/>
      <c r="X26" s="758"/>
      <c r="Y26" s="758"/>
      <c r="Z26" s="758"/>
      <c r="AA26" s="758"/>
      <c r="AB26" s="758"/>
      <c r="AC26" s="758"/>
      <c r="AD26" s="758"/>
      <c r="AE26" s="758"/>
      <c r="AF26" s="758"/>
      <c r="AG26" s="758"/>
      <c r="AH26" s="758"/>
      <c r="AI26" s="758"/>
      <c r="AJ26" s="758"/>
      <c r="AK26" s="758"/>
      <c r="AL26" s="758"/>
      <c r="AM26" s="758"/>
      <c r="AN26" s="758"/>
      <c r="AO26" s="758"/>
      <c r="AP26" s="758"/>
      <c r="AQ26" s="758"/>
    </row>
    <row r="27" spans="1:43" ht="51">
      <c r="A27" s="758"/>
      <c r="B27" s="758"/>
      <c r="C27" s="78" t="s">
        <v>1960</v>
      </c>
      <c r="D27" s="723" t="s">
        <v>1961</v>
      </c>
      <c r="E27" s="725" t="s">
        <v>138</v>
      </c>
      <c r="F27" s="735" t="s">
        <v>366</v>
      </c>
      <c r="G27" s="735" t="s">
        <v>366</v>
      </c>
      <c r="H27" s="726" t="s">
        <v>365</v>
      </c>
      <c r="I27" s="726" t="s">
        <v>366</v>
      </c>
      <c r="J27" s="726" t="s">
        <v>366</v>
      </c>
      <c r="K27" s="759" t="s">
        <v>166</v>
      </c>
      <c r="L27" s="728" t="s">
        <v>1914</v>
      </c>
      <c r="M27" s="728" t="s">
        <v>35</v>
      </c>
      <c r="N27" s="730">
        <v>0</v>
      </c>
      <c r="O27" s="729" t="s">
        <v>36</v>
      </c>
      <c r="P27" s="760">
        <v>1</v>
      </c>
      <c r="Q27" s="726" t="s">
        <v>366</v>
      </c>
      <c r="R27" s="758"/>
      <c r="S27" s="758"/>
      <c r="T27" s="758"/>
      <c r="U27" s="758"/>
      <c r="V27" s="758"/>
      <c r="W27" s="758"/>
      <c r="X27" s="758"/>
      <c r="Y27" s="758"/>
      <c r="Z27" s="758"/>
      <c r="AA27" s="758"/>
      <c r="AB27" s="758"/>
      <c r="AC27" s="758"/>
      <c r="AD27" s="758"/>
      <c r="AE27" s="758"/>
      <c r="AF27" s="758"/>
      <c r="AG27" s="758"/>
      <c r="AH27" s="758"/>
      <c r="AI27" s="758"/>
      <c r="AJ27" s="758"/>
      <c r="AK27" s="758"/>
      <c r="AL27" s="758"/>
      <c r="AM27" s="758"/>
      <c r="AN27" s="758"/>
      <c r="AO27" s="758"/>
      <c r="AP27" s="758"/>
      <c r="AQ27" s="758"/>
    </row>
    <row r="28" spans="1:43" ht="51">
      <c r="A28" s="758"/>
      <c r="B28" s="758"/>
      <c r="C28" s="78" t="s">
        <v>1962</v>
      </c>
      <c r="D28" s="723" t="s">
        <v>1963</v>
      </c>
      <c r="E28" s="725" t="s">
        <v>138</v>
      </c>
      <c r="F28" s="735" t="s">
        <v>366</v>
      </c>
      <c r="G28" s="735" t="s">
        <v>366</v>
      </c>
      <c r="H28" s="726" t="s">
        <v>365</v>
      </c>
      <c r="I28" s="726" t="s">
        <v>366</v>
      </c>
      <c r="J28" s="726" t="s">
        <v>366</v>
      </c>
      <c r="K28" s="759" t="s">
        <v>1428</v>
      </c>
      <c r="L28" s="728" t="s">
        <v>1914</v>
      </c>
      <c r="M28" s="728" t="s">
        <v>35</v>
      </c>
      <c r="N28" s="730">
        <v>0</v>
      </c>
      <c r="O28" s="729" t="s">
        <v>47</v>
      </c>
      <c r="P28" s="760">
        <v>1</v>
      </c>
      <c r="Q28" s="726" t="s">
        <v>366</v>
      </c>
      <c r="R28" s="758"/>
      <c r="S28" s="758"/>
      <c r="T28" s="758"/>
      <c r="U28" s="758"/>
      <c r="V28" s="758"/>
      <c r="W28" s="758"/>
      <c r="X28" s="758"/>
      <c r="Y28" s="758"/>
      <c r="Z28" s="758"/>
      <c r="AA28" s="758"/>
      <c r="AB28" s="758"/>
      <c r="AC28" s="758"/>
      <c r="AD28" s="758"/>
      <c r="AE28" s="758"/>
      <c r="AF28" s="758"/>
      <c r="AG28" s="758"/>
      <c r="AH28" s="758"/>
      <c r="AI28" s="758"/>
      <c r="AJ28" s="758"/>
      <c r="AK28" s="758"/>
      <c r="AL28" s="758"/>
      <c r="AM28" s="758"/>
      <c r="AN28" s="758"/>
      <c r="AO28" s="758"/>
      <c r="AP28" s="758"/>
      <c r="AQ28" s="758"/>
    </row>
    <row r="29" spans="1:43" ht="51">
      <c r="A29" s="758"/>
      <c r="B29" s="758"/>
      <c r="C29" s="78" t="s">
        <v>1964</v>
      </c>
      <c r="D29" s="723" t="s">
        <v>1965</v>
      </c>
      <c r="E29" s="725" t="s">
        <v>138</v>
      </c>
      <c r="F29" s="735" t="s">
        <v>366</v>
      </c>
      <c r="G29" s="735" t="s">
        <v>366</v>
      </c>
      <c r="H29" s="726" t="s">
        <v>365</v>
      </c>
      <c r="I29" s="726" t="s">
        <v>366</v>
      </c>
      <c r="J29" s="726" t="s">
        <v>366</v>
      </c>
      <c r="K29" s="759" t="s">
        <v>1428</v>
      </c>
      <c r="L29" s="728" t="s">
        <v>1914</v>
      </c>
      <c r="M29" s="728" t="s">
        <v>35</v>
      </c>
      <c r="N29" s="730">
        <v>0</v>
      </c>
      <c r="O29" s="729" t="s">
        <v>36</v>
      </c>
      <c r="P29" s="760">
        <v>1</v>
      </c>
      <c r="Q29" s="726" t="s">
        <v>366</v>
      </c>
      <c r="R29" s="758"/>
      <c r="S29" s="758"/>
      <c r="T29" s="758"/>
      <c r="U29" s="758"/>
      <c r="V29" s="758"/>
      <c r="W29" s="758"/>
      <c r="X29" s="758"/>
      <c r="Y29" s="758"/>
      <c r="Z29" s="758"/>
      <c r="AA29" s="758"/>
      <c r="AB29" s="758"/>
      <c r="AC29" s="758"/>
      <c r="AD29" s="758"/>
      <c r="AE29" s="758"/>
      <c r="AF29" s="758"/>
      <c r="AG29" s="758"/>
      <c r="AH29" s="758"/>
      <c r="AI29" s="758"/>
      <c r="AJ29" s="758"/>
      <c r="AK29" s="758"/>
      <c r="AL29" s="758"/>
      <c r="AM29" s="758"/>
      <c r="AN29" s="758"/>
      <c r="AO29" s="758"/>
      <c r="AP29" s="758"/>
      <c r="AQ29" s="758"/>
    </row>
    <row r="30" spans="1:43" ht="12.75">
      <c r="A30" s="758"/>
      <c r="B30" s="758"/>
      <c r="C30" s="758"/>
      <c r="D30" s="758"/>
      <c r="E30" s="758"/>
      <c r="F30" s="758"/>
      <c r="G30" s="758"/>
      <c r="H30" s="758"/>
      <c r="I30" s="758"/>
      <c r="J30" s="758"/>
      <c r="K30" s="758"/>
      <c r="L30" s="758"/>
      <c r="M30" s="758"/>
      <c r="N30" s="758"/>
      <c r="O30" s="758"/>
      <c r="P30" s="760"/>
      <c r="Q30" s="758"/>
      <c r="R30" s="758"/>
      <c r="S30" s="758"/>
      <c r="T30" s="758"/>
      <c r="U30" s="758"/>
      <c r="V30" s="758"/>
      <c r="W30" s="758"/>
      <c r="X30" s="758"/>
      <c r="Y30" s="758"/>
      <c r="Z30" s="758"/>
      <c r="AA30" s="758"/>
      <c r="AB30" s="758"/>
      <c r="AC30" s="758"/>
      <c r="AD30" s="758"/>
      <c r="AE30" s="758"/>
      <c r="AF30" s="758"/>
      <c r="AG30" s="758"/>
      <c r="AH30" s="758"/>
      <c r="AI30" s="758"/>
      <c r="AJ30" s="758"/>
      <c r="AK30" s="758"/>
      <c r="AL30" s="758"/>
      <c r="AM30" s="758"/>
      <c r="AN30" s="758"/>
      <c r="AO30" s="758"/>
      <c r="AP30" s="758"/>
      <c r="AQ30" s="758"/>
    </row>
  </sheetData>
  <mergeCells count="12">
    <mergeCell ref="U7:AL7"/>
    <mergeCell ref="AN7:AO7"/>
    <mergeCell ref="A1:B4"/>
    <mergeCell ref="C1:AP2"/>
    <mergeCell ref="C3:AP4"/>
    <mergeCell ref="B5:AQ5"/>
    <mergeCell ref="A6:AQ6"/>
    <mergeCell ref="A7:B7"/>
    <mergeCell ref="C7:K7"/>
    <mergeCell ref="L7:O7"/>
    <mergeCell ref="P7:R7"/>
    <mergeCell ref="S7:T7"/>
  </mergeCells>
  <conditionalFormatting sqref="E9:E10">
    <cfRule type="colorScale" priority="11">
      <colorScale>
        <cfvo type="min"/>
        <cfvo type="max"/>
        <color rgb="FF57BB8A"/>
        <color rgb="FFFFFFFF"/>
      </colorScale>
    </cfRule>
  </conditionalFormatting>
  <conditionalFormatting sqref="M9:M29">
    <cfRule type="containsText" dxfId="203" priority="4" operator="containsText" text="En Progreso">
      <formula>NOT(ISERROR(SEARCH("En Progreso",M9)))</formula>
    </cfRule>
    <cfRule type="containsText" dxfId="202" priority="5" operator="containsText" text="Completo">
      <formula>NOT(ISERROR(SEARCH("Completo",M9)))</formula>
    </cfRule>
    <cfRule type="containsText" dxfId="201" priority="6" operator="containsText" text="En espera">
      <formula>NOT(ISERROR(SEARCH("En espera",M9)))</formula>
    </cfRule>
    <cfRule type="containsText" dxfId="200" priority="7" operator="containsText" text="Vencido">
      <formula>NOT(ISERROR(SEARCH("Vencido",M9)))</formula>
    </cfRule>
  </conditionalFormatting>
  <conditionalFormatting sqref="N9:N29">
    <cfRule type="colorScale" priority="3">
      <colorScale>
        <cfvo type="formula" val="0%"/>
        <cfvo type="formula" val="50%"/>
        <cfvo type="formula" val="100%"/>
        <color rgb="FFF3F3F3"/>
        <color rgb="FF6AA84F"/>
        <color rgb="FF38761D"/>
      </colorScale>
    </cfRule>
  </conditionalFormatting>
  <conditionalFormatting sqref="O9:O29">
    <cfRule type="containsText" dxfId="199" priority="8" operator="containsText" text="Bajo">
      <formula>NOT(ISERROR(SEARCH("Bajo",O9)))</formula>
    </cfRule>
    <cfRule type="containsText" dxfId="198" priority="9" operator="containsText" text="Medio">
      <formula>NOT(ISERROR(SEARCH("Medio",O9)))</formula>
    </cfRule>
    <cfRule type="containsText" dxfId="197" priority="10" operator="containsText" text="Alto">
      <formula>NOT(ISERROR(SEARCH("Alto",O9)))</formula>
    </cfRule>
  </conditionalFormatting>
  <conditionalFormatting sqref="E11:E24">
    <cfRule type="colorScale" priority="2">
      <colorScale>
        <cfvo type="min"/>
        <cfvo type="max"/>
        <color rgb="FF57BB8A"/>
        <color rgb="FFFFFFFF"/>
      </colorScale>
    </cfRule>
  </conditionalFormatting>
  <conditionalFormatting sqref="E25:E29">
    <cfRule type="colorScale" priority="1">
      <colorScale>
        <cfvo type="min"/>
        <cfvo type="max"/>
        <color rgb="FF57BB8A"/>
        <color rgb="FFFFFFFF"/>
      </colorScale>
    </cfRule>
  </conditionalFormatting>
  <dataValidations count="3">
    <dataValidation type="list" allowBlank="1" sqref="E9:E29" xr:uid="{0DD994AE-C810-41FE-810E-4D8CE95B633A}">
      <formula1>"Acción de gestión,Acción derivada de un proyecto de inversión"</formula1>
    </dataValidation>
    <dataValidation type="list" allowBlank="1" sqref="M9:M29" xr:uid="{C1720B94-E058-4AB6-83AE-1B6A1AF95DAE}">
      <formula1>"Completo,En progreso,En espera,Vencido"</formula1>
    </dataValidation>
    <dataValidation type="list" allowBlank="1" sqref="O9:O29" xr:uid="{4B8DFA17-35B5-4335-9326-B49E1CA2624E}">
      <formula1>"Medio,Alto"</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899ED-8416-4883-AD21-44EAB43A7B6D}">
  <dimension ref="A1:AQ25"/>
  <sheetViews>
    <sheetView workbookViewId="0">
      <selection activeCell="C11" sqref="C11:C12"/>
    </sheetView>
  </sheetViews>
  <sheetFormatPr baseColWidth="10" defaultColWidth="12.5703125" defaultRowHeight="15.75" customHeight="1" outlineLevelCol="1"/>
  <cols>
    <col min="1" max="1" width="5.28515625" style="763" customWidth="1"/>
    <col min="2" max="2" width="23" style="763" customWidth="1"/>
    <col min="3" max="3" width="45.85546875" style="811" customWidth="1"/>
    <col min="4" max="4" width="39.42578125" style="763" customWidth="1" outlineLevel="1"/>
    <col min="5" max="5" width="21.7109375" style="812" customWidth="1" outlineLevel="1"/>
    <col min="6" max="6" width="26.140625" style="812" customWidth="1"/>
    <col min="7" max="7" width="21.42578125" style="812" customWidth="1" outlineLevel="1"/>
    <col min="8" max="8" width="21.7109375" style="812" customWidth="1" outlineLevel="1"/>
    <col min="9" max="9" width="21.28515625" style="763" customWidth="1" outlineLevel="1"/>
    <col min="10" max="10" width="21.42578125" style="763" customWidth="1" outlineLevel="1"/>
    <col min="11" max="12" width="23.85546875" style="763" customWidth="1"/>
    <col min="13" max="13" width="17.7109375" style="763" customWidth="1" outlineLevel="1"/>
    <col min="14" max="14" width="22.42578125" style="763" customWidth="1" outlineLevel="1"/>
    <col min="15" max="15" width="17.7109375" style="763" customWidth="1" outlineLevel="1"/>
    <col min="16" max="16" width="17.7109375" style="812" customWidth="1"/>
    <col min="17" max="17" width="29.5703125" style="763" customWidth="1" outlineLevel="1"/>
    <col min="18" max="18" width="25.28515625" style="763" customWidth="1" outlineLevel="1"/>
    <col min="19" max="19" width="17.7109375" style="763" customWidth="1"/>
    <col min="20" max="20" width="23.42578125" style="763" customWidth="1" outlineLevel="1"/>
    <col min="21" max="21" width="17.5703125" style="763" customWidth="1"/>
    <col min="22" max="22" width="19.42578125" style="763" customWidth="1"/>
    <col min="23" max="23" width="14.7109375" style="763" customWidth="1" outlineLevel="1"/>
    <col min="24" max="24" width="13.140625" style="763" customWidth="1" outlineLevel="1"/>
    <col min="25" max="25" width="11.28515625" style="763" customWidth="1" outlineLevel="1"/>
    <col min="26" max="26" width="9.7109375" style="763" customWidth="1" outlineLevel="1"/>
    <col min="27" max="27" width="9.140625" style="763" customWidth="1" outlineLevel="1"/>
    <col min="28" max="28" width="8.42578125" style="763" customWidth="1" outlineLevel="1"/>
    <col min="29" max="29" width="12.140625" style="763" customWidth="1" outlineLevel="1"/>
    <col min="30" max="30" width="12.28515625" style="763" customWidth="1" outlineLevel="1"/>
    <col min="31" max="31" width="9.85546875" style="763" customWidth="1" outlineLevel="1"/>
    <col min="32" max="32" width="12" style="763" customWidth="1" outlineLevel="1"/>
    <col min="33" max="33" width="10.42578125" style="763" customWidth="1" outlineLevel="1"/>
    <col min="34" max="34" width="9.140625" style="763" customWidth="1" outlineLevel="1"/>
    <col min="35" max="35" width="9.28515625" style="763" customWidth="1" outlineLevel="1"/>
    <col min="36" max="36" width="9.85546875" style="763" customWidth="1" outlineLevel="1"/>
    <col min="37" max="38" width="14.7109375" style="763" customWidth="1" outlineLevel="1"/>
    <col min="39" max="39" width="30" style="763" customWidth="1"/>
    <col min="40" max="40" width="29.42578125" style="763" customWidth="1"/>
    <col min="41" max="41" width="29.42578125" style="763" customWidth="1" outlineLevel="1"/>
    <col min="42" max="42" width="32.5703125" style="763" customWidth="1"/>
    <col min="43" max="43" width="20.42578125" style="763" customWidth="1"/>
    <col min="44" max="16384" width="12.5703125" style="763"/>
  </cols>
  <sheetData>
    <row r="1" spans="1:43" ht="12.75">
      <c r="A1" s="1563"/>
      <c r="B1" s="1564"/>
      <c r="C1" s="1569" t="s">
        <v>1966</v>
      </c>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1"/>
      <c r="AQ1" s="762" t="s">
        <v>249</v>
      </c>
    </row>
    <row r="2" spans="1:43" ht="12.75">
      <c r="A2" s="1565"/>
      <c r="B2" s="1566"/>
      <c r="C2" s="1569"/>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1"/>
      <c r="AQ2" s="762" t="s">
        <v>250</v>
      </c>
    </row>
    <row r="3" spans="1:43" ht="12.75">
      <c r="A3" s="1565"/>
      <c r="B3" s="1566"/>
      <c r="C3" s="1572"/>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4"/>
      <c r="AD3" s="764"/>
      <c r="AE3" s="764"/>
      <c r="AF3" s="764"/>
      <c r="AG3" s="764"/>
      <c r="AH3" s="764"/>
      <c r="AI3" s="764"/>
      <c r="AJ3" s="764"/>
      <c r="AK3" s="764"/>
      <c r="AL3" s="764"/>
      <c r="AM3" s="764"/>
      <c r="AN3" s="764"/>
      <c r="AO3" s="764"/>
      <c r="AP3" s="764"/>
      <c r="AQ3" s="762" t="s">
        <v>252</v>
      </c>
    </row>
    <row r="4" spans="1:43" ht="12.75">
      <c r="A4" s="1567"/>
      <c r="B4" s="1568"/>
      <c r="C4" s="1572"/>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4"/>
      <c r="AQ4" s="762" t="s">
        <v>253</v>
      </c>
    </row>
    <row r="5" spans="1:43" ht="12.75">
      <c r="A5" s="765"/>
      <c r="B5" s="766"/>
      <c r="C5" s="766"/>
      <c r="D5" s="766"/>
      <c r="E5" s="766"/>
      <c r="F5" s="766"/>
      <c r="G5" s="766"/>
      <c r="H5" s="766"/>
      <c r="I5" s="766"/>
      <c r="J5" s="766"/>
      <c r="K5" s="766"/>
      <c r="L5" s="766"/>
      <c r="M5" s="766"/>
      <c r="N5" s="766"/>
      <c r="O5" s="766"/>
      <c r="P5" s="766"/>
      <c r="Q5" s="766"/>
      <c r="R5" s="766"/>
      <c r="S5" s="766"/>
      <c r="T5" s="766"/>
      <c r="U5" s="766"/>
      <c r="V5" s="766"/>
      <c r="W5" s="766"/>
      <c r="X5" s="766"/>
      <c r="Y5" s="766"/>
      <c r="Z5" s="766"/>
      <c r="AA5" s="766"/>
      <c r="AB5" s="766"/>
      <c r="AC5" s="766"/>
      <c r="AD5" s="766"/>
      <c r="AE5" s="766"/>
      <c r="AF5" s="766"/>
      <c r="AG5" s="766"/>
      <c r="AH5" s="766"/>
      <c r="AI5" s="766"/>
      <c r="AJ5" s="766"/>
      <c r="AK5" s="766"/>
      <c r="AL5" s="766"/>
      <c r="AM5" s="766"/>
      <c r="AN5" s="766"/>
      <c r="AO5" s="766"/>
      <c r="AP5" s="766"/>
      <c r="AQ5" s="766"/>
    </row>
    <row r="6" spans="1:43" ht="12.75">
      <c r="A6" s="1575" t="s">
        <v>255</v>
      </c>
      <c r="B6" s="1575"/>
      <c r="C6" s="767" t="s">
        <v>1967</v>
      </c>
      <c r="D6" s="768"/>
      <c r="E6" s="769"/>
      <c r="F6" s="768"/>
      <c r="G6" s="768"/>
      <c r="H6" s="768"/>
      <c r="I6" s="768"/>
      <c r="J6" s="768"/>
      <c r="K6" s="768"/>
      <c r="L6" s="768"/>
      <c r="M6" s="768"/>
      <c r="N6" s="768"/>
      <c r="O6" s="768"/>
      <c r="P6" s="768"/>
      <c r="Q6" s="768"/>
      <c r="R6" s="768"/>
      <c r="S6" s="768"/>
      <c r="T6" s="768"/>
      <c r="U6" s="768"/>
      <c r="V6" s="768"/>
      <c r="W6" s="768"/>
      <c r="X6" s="768"/>
      <c r="Y6" s="768"/>
      <c r="Z6" s="768"/>
      <c r="AA6" s="768"/>
      <c r="AB6" s="768"/>
      <c r="AC6" s="768"/>
      <c r="AD6" s="768"/>
      <c r="AE6" s="768"/>
      <c r="AF6" s="768"/>
      <c r="AG6" s="768"/>
      <c r="AH6" s="768"/>
      <c r="AI6" s="768"/>
      <c r="AJ6" s="768"/>
      <c r="AK6" s="768"/>
      <c r="AL6" s="768"/>
      <c r="AM6" s="768"/>
      <c r="AN6" s="768"/>
      <c r="AO6" s="768"/>
      <c r="AP6" s="768"/>
      <c r="AQ6" s="768"/>
    </row>
    <row r="7" spans="1:43" ht="12.75">
      <c r="A7" s="1558" t="s">
        <v>256</v>
      </c>
      <c r="B7" s="1559"/>
      <c r="C7" s="770" t="s">
        <v>257</v>
      </c>
      <c r="D7" s="771"/>
      <c r="E7" s="772"/>
      <c r="F7" s="771"/>
      <c r="G7" s="771"/>
      <c r="H7" s="771"/>
      <c r="I7" s="771"/>
      <c r="J7" s="771"/>
      <c r="K7" s="773"/>
      <c r="L7" s="774" t="s">
        <v>258</v>
      </c>
      <c r="M7" s="771"/>
      <c r="N7" s="771"/>
      <c r="O7" s="773"/>
      <c r="P7" s="775" t="s">
        <v>259</v>
      </c>
      <c r="Q7" s="771"/>
      <c r="R7" s="773"/>
      <c r="S7" s="776" t="s">
        <v>260</v>
      </c>
      <c r="T7" s="773"/>
      <c r="U7" s="777" t="s">
        <v>261</v>
      </c>
      <c r="V7" s="771"/>
      <c r="W7" s="771"/>
      <c r="X7" s="771"/>
      <c r="Y7" s="771"/>
      <c r="Z7" s="771"/>
      <c r="AA7" s="771"/>
      <c r="AB7" s="771"/>
      <c r="AC7" s="771"/>
      <c r="AD7" s="771"/>
      <c r="AE7" s="771"/>
      <c r="AF7" s="771"/>
      <c r="AG7" s="771"/>
      <c r="AH7" s="771"/>
      <c r="AI7" s="771"/>
      <c r="AJ7" s="771"/>
      <c r="AK7" s="771"/>
      <c r="AL7" s="773"/>
      <c r="AM7" s="778" t="s">
        <v>262</v>
      </c>
      <c r="AN7" s="779" t="s">
        <v>263</v>
      </c>
      <c r="AO7" s="773"/>
      <c r="AP7" s="780" t="s">
        <v>264</v>
      </c>
      <c r="AQ7" s="781" t="s">
        <v>265</v>
      </c>
    </row>
    <row r="8" spans="1:43" ht="12.75">
      <c r="A8" s="782" t="s">
        <v>0</v>
      </c>
      <c r="B8" s="782" t="s">
        <v>1</v>
      </c>
      <c r="C8" s="783" t="s">
        <v>266</v>
      </c>
      <c r="D8" s="784" t="s">
        <v>267</v>
      </c>
      <c r="E8" s="782" t="s">
        <v>4</v>
      </c>
      <c r="F8" s="782" t="s">
        <v>268</v>
      </c>
      <c r="G8" s="782" t="s">
        <v>6</v>
      </c>
      <c r="H8" s="782" t="s">
        <v>7</v>
      </c>
      <c r="I8" s="782" t="s">
        <v>269</v>
      </c>
      <c r="J8" s="782" t="s">
        <v>9</v>
      </c>
      <c r="K8" s="782" t="s">
        <v>10</v>
      </c>
      <c r="L8" s="782" t="s">
        <v>11</v>
      </c>
      <c r="M8" s="782" t="s">
        <v>12</v>
      </c>
      <c r="N8" s="782" t="s">
        <v>13</v>
      </c>
      <c r="O8" s="782" t="s">
        <v>14</v>
      </c>
      <c r="P8" s="782" t="s">
        <v>15</v>
      </c>
      <c r="Q8" s="782" t="s">
        <v>16</v>
      </c>
      <c r="R8" s="782" t="s">
        <v>17</v>
      </c>
      <c r="S8" s="782" t="s">
        <v>18</v>
      </c>
      <c r="T8" s="782" t="s">
        <v>19</v>
      </c>
      <c r="U8" s="782" t="s">
        <v>270</v>
      </c>
      <c r="V8" s="782" t="s">
        <v>271</v>
      </c>
      <c r="W8" s="782" t="s">
        <v>272</v>
      </c>
      <c r="X8" s="782" t="s">
        <v>273</v>
      </c>
      <c r="Y8" s="782" t="s">
        <v>274</v>
      </c>
      <c r="Z8" s="782" t="s">
        <v>275</v>
      </c>
      <c r="AA8" s="782" t="s">
        <v>276</v>
      </c>
      <c r="AB8" s="782" t="s">
        <v>277</v>
      </c>
      <c r="AC8" s="782" t="s">
        <v>278</v>
      </c>
      <c r="AD8" s="782" t="s">
        <v>279</v>
      </c>
      <c r="AE8" s="782" t="s">
        <v>280</v>
      </c>
      <c r="AF8" s="782" t="s">
        <v>281</v>
      </c>
      <c r="AG8" s="782" t="s">
        <v>282</v>
      </c>
      <c r="AH8" s="782" t="s">
        <v>283</v>
      </c>
      <c r="AI8" s="782" t="s">
        <v>284</v>
      </c>
      <c r="AJ8" s="782" t="s">
        <v>285</v>
      </c>
      <c r="AK8" s="782" t="s">
        <v>286</v>
      </c>
      <c r="AL8" s="782" t="s">
        <v>287</v>
      </c>
      <c r="AM8" s="782" t="s">
        <v>20</v>
      </c>
      <c r="AN8" s="782" t="s">
        <v>21</v>
      </c>
      <c r="AO8" s="782" t="s">
        <v>22</v>
      </c>
      <c r="AP8" s="782" t="s">
        <v>23</v>
      </c>
      <c r="AQ8" s="785" t="s">
        <v>24</v>
      </c>
    </row>
    <row r="9" spans="1:43" ht="38.25">
      <c r="A9" s="786">
        <v>1</v>
      </c>
      <c r="B9" s="787"/>
      <c r="C9" s="788" t="s">
        <v>1968</v>
      </c>
      <c r="D9" s="789" t="s">
        <v>1969</v>
      </c>
      <c r="E9" s="790" t="s">
        <v>138</v>
      </c>
      <c r="F9" s="791" t="s">
        <v>1692</v>
      </c>
      <c r="G9" s="791" t="s">
        <v>1693</v>
      </c>
      <c r="H9" s="791" t="s">
        <v>140</v>
      </c>
      <c r="I9" s="791" t="s">
        <v>141</v>
      </c>
      <c r="J9" s="791" t="s">
        <v>141</v>
      </c>
      <c r="K9" s="792" t="s">
        <v>142</v>
      </c>
      <c r="L9" s="792" t="s">
        <v>1970</v>
      </c>
      <c r="M9" s="791" t="s">
        <v>603</v>
      </c>
      <c r="N9" s="793">
        <v>0.1</v>
      </c>
      <c r="O9" s="791" t="s">
        <v>36</v>
      </c>
      <c r="P9" s="791">
        <v>1</v>
      </c>
      <c r="Q9" s="791" t="s">
        <v>1971</v>
      </c>
      <c r="R9" s="794" t="s">
        <v>1972</v>
      </c>
      <c r="S9" s="791" t="s">
        <v>1973</v>
      </c>
      <c r="T9" s="790" t="s">
        <v>1078</v>
      </c>
      <c r="U9" s="790" t="s">
        <v>1696</v>
      </c>
      <c r="V9" s="790" t="s">
        <v>1696</v>
      </c>
      <c r="W9" s="790" t="s">
        <v>1696</v>
      </c>
      <c r="X9" s="790" t="s">
        <v>1696</v>
      </c>
      <c r="Y9" s="790" t="s">
        <v>1696</v>
      </c>
      <c r="Z9" s="790" t="s">
        <v>1696</v>
      </c>
      <c r="AA9" s="790" t="s">
        <v>1696</v>
      </c>
      <c r="AB9" s="790" t="s">
        <v>1696</v>
      </c>
      <c r="AC9" s="790" t="s">
        <v>1696</v>
      </c>
      <c r="AD9" s="790" t="s">
        <v>1696</v>
      </c>
      <c r="AE9" s="790" t="s">
        <v>1696</v>
      </c>
      <c r="AF9" s="790" t="s">
        <v>1696</v>
      </c>
      <c r="AG9" s="790" t="s">
        <v>1696</v>
      </c>
      <c r="AH9" s="790" t="s">
        <v>1696</v>
      </c>
      <c r="AI9" s="790" t="s">
        <v>1696</v>
      </c>
      <c r="AJ9" s="790" t="s">
        <v>1696</v>
      </c>
      <c r="AK9" s="790" t="s">
        <v>1696</v>
      </c>
      <c r="AL9" s="790" t="s">
        <v>1696</v>
      </c>
      <c r="AM9" s="790" t="s">
        <v>1696</v>
      </c>
      <c r="AN9" s="790" t="s">
        <v>1696</v>
      </c>
      <c r="AO9" s="790" t="s">
        <v>1696</v>
      </c>
      <c r="AP9" s="790" t="s">
        <v>1974</v>
      </c>
      <c r="AQ9" s="790"/>
    </row>
    <row r="10" spans="1:43" ht="38.25">
      <c r="A10" s="795">
        <v>2</v>
      </c>
      <c r="B10" s="796"/>
      <c r="C10" s="788" t="s">
        <v>1975</v>
      </c>
      <c r="D10" s="788" t="s">
        <v>1976</v>
      </c>
      <c r="E10" s="791" t="s">
        <v>138</v>
      </c>
      <c r="F10" s="791" t="s">
        <v>1692</v>
      </c>
      <c r="G10" s="791" t="s">
        <v>1693</v>
      </c>
      <c r="H10" s="791" t="s">
        <v>140</v>
      </c>
      <c r="I10" s="791" t="s">
        <v>141</v>
      </c>
      <c r="J10" s="791" t="s">
        <v>141</v>
      </c>
      <c r="K10" s="792" t="s">
        <v>1699</v>
      </c>
      <c r="L10" s="792" t="s">
        <v>1970</v>
      </c>
      <c r="M10" s="791" t="s">
        <v>35</v>
      </c>
      <c r="N10" s="793">
        <v>0</v>
      </c>
      <c r="O10" s="791" t="s">
        <v>36</v>
      </c>
      <c r="P10" s="793">
        <v>1</v>
      </c>
      <c r="Q10" s="791" t="s">
        <v>1977</v>
      </c>
      <c r="R10" s="794" t="s">
        <v>1972</v>
      </c>
      <c r="S10" s="791" t="s">
        <v>1973</v>
      </c>
      <c r="T10" s="790" t="s">
        <v>1078</v>
      </c>
      <c r="U10" s="790" t="s">
        <v>1696</v>
      </c>
      <c r="V10" s="790" t="s">
        <v>1696</v>
      </c>
      <c r="W10" s="790" t="s">
        <v>1696</v>
      </c>
      <c r="X10" s="790" t="s">
        <v>1696</v>
      </c>
      <c r="Y10" s="790" t="s">
        <v>1696</v>
      </c>
      <c r="Z10" s="790" t="s">
        <v>1696</v>
      </c>
      <c r="AA10" s="790" t="s">
        <v>1696</v>
      </c>
      <c r="AB10" s="790" t="s">
        <v>1696</v>
      </c>
      <c r="AC10" s="790" t="s">
        <v>1696</v>
      </c>
      <c r="AD10" s="790" t="s">
        <v>1696</v>
      </c>
      <c r="AE10" s="790" t="s">
        <v>1696</v>
      </c>
      <c r="AF10" s="790" t="s">
        <v>1696</v>
      </c>
      <c r="AG10" s="790" t="s">
        <v>1696</v>
      </c>
      <c r="AH10" s="790" t="s">
        <v>1696</v>
      </c>
      <c r="AI10" s="790" t="s">
        <v>1696</v>
      </c>
      <c r="AJ10" s="790" t="s">
        <v>1696</v>
      </c>
      <c r="AK10" s="790" t="s">
        <v>1696</v>
      </c>
      <c r="AL10" s="790" t="s">
        <v>1696</v>
      </c>
      <c r="AM10" s="790" t="s">
        <v>1696</v>
      </c>
      <c r="AN10" s="790" t="s">
        <v>1696</v>
      </c>
      <c r="AO10" s="790" t="s">
        <v>1696</v>
      </c>
      <c r="AP10" s="791"/>
      <c r="AQ10" s="791"/>
    </row>
    <row r="11" spans="1:43" ht="63.75">
      <c r="A11" s="797">
        <v>3</v>
      </c>
      <c r="B11" s="798"/>
      <c r="C11" s="1560" t="s">
        <v>1978</v>
      </c>
      <c r="D11" s="788" t="s">
        <v>1979</v>
      </c>
      <c r="E11" s="790" t="s">
        <v>138</v>
      </c>
      <c r="F11" s="799" t="s">
        <v>1980</v>
      </c>
      <c r="G11" s="791" t="s">
        <v>1981</v>
      </c>
      <c r="H11" s="791" t="s">
        <v>1982</v>
      </c>
      <c r="I11" s="791" t="s">
        <v>1983</v>
      </c>
      <c r="J11" s="800" t="s">
        <v>1984</v>
      </c>
      <c r="K11" s="792" t="s">
        <v>1699</v>
      </c>
      <c r="L11" s="792" t="s">
        <v>1970</v>
      </c>
      <c r="M11" s="791" t="s">
        <v>35</v>
      </c>
      <c r="N11" s="793">
        <v>0</v>
      </c>
      <c r="O11" s="791" t="s">
        <v>36</v>
      </c>
      <c r="P11" s="801">
        <v>6</v>
      </c>
      <c r="Q11" s="791" t="s">
        <v>1985</v>
      </c>
      <c r="R11" s="794" t="s">
        <v>1972</v>
      </c>
      <c r="S11" s="791" t="s">
        <v>1973</v>
      </c>
      <c r="T11" s="790" t="s">
        <v>1078</v>
      </c>
      <c r="U11" s="790" t="s">
        <v>1696</v>
      </c>
      <c r="V11" s="790" t="s">
        <v>1696</v>
      </c>
      <c r="W11" s="790" t="s">
        <v>1696</v>
      </c>
      <c r="X11" s="790" t="s">
        <v>1696</v>
      </c>
      <c r="Y11" s="790" t="s">
        <v>1696</v>
      </c>
      <c r="Z11" s="790" t="s">
        <v>1696</v>
      </c>
      <c r="AA11" s="790" t="s">
        <v>1696</v>
      </c>
      <c r="AB11" s="790" t="s">
        <v>1696</v>
      </c>
      <c r="AC11" s="790" t="s">
        <v>1696</v>
      </c>
      <c r="AD11" s="790" t="s">
        <v>1696</v>
      </c>
      <c r="AE11" s="790" t="s">
        <v>1696</v>
      </c>
      <c r="AF11" s="790" t="s">
        <v>1696</v>
      </c>
      <c r="AG11" s="790" t="s">
        <v>1696</v>
      </c>
      <c r="AH11" s="790" t="s">
        <v>1696</v>
      </c>
      <c r="AI11" s="790" t="s">
        <v>1696</v>
      </c>
      <c r="AJ11" s="790" t="s">
        <v>1696</v>
      </c>
      <c r="AK11" s="790" t="s">
        <v>1696</v>
      </c>
      <c r="AL11" s="790" t="s">
        <v>1696</v>
      </c>
      <c r="AM11" s="790" t="s">
        <v>1696</v>
      </c>
      <c r="AN11" s="790" t="s">
        <v>1696</v>
      </c>
      <c r="AO11" s="790" t="s">
        <v>1696</v>
      </c>
      <c r="AP11" s="791"/>
      <c r="AQ11" s="791"/>
    </row>
    <row r="12" spans="1:43" ht="63.75">
      <c r="A12" s="797">
        <v>4</v>
      </c>
      <c r="B12" s="798"/>
      <c r="C12" s="1560"/>
      <c r="D12" s="788" t="s">
        <v>1986</v>
      </c>
      <c r="E12" s="790" t="s">
        <v>138</v>
      </c>
      <c r="F12" s="799" t="s">
        <v>1980</v>
      </c>
      <c r="G12" s="791" t="s">
        <v>1981</v>
      </c>
      <c r="H12" s="791" t="s">
        <v>1982</v>
      </c>
      <c r="I12" s="791" t="s">
        <v>1983</v>
      </c>
      <c r="J12" s="800" t="s">
        <v>1984</v>
      </c>
      <c r="K12" s="792" t="s">
        <v>1699</v>
      </c>
      <c r="L12" s="792" t="s">
        <v>1970</v>
      </c>
      <c r="M12" s="791" t="s">
        <v>35</v>
      </c>
      <c r="N12" s="793">
        <v>0</v>
      </c>
      <c r="O12" s="791" t="s">
        <v>36</v>
      </c>
      <c r="P12" s="801">
        <v>3</v>
      </c>
      <c r="Q12" s="791" t="s">
        <v>1987</v>
      </c>
      <c r="R12" s="794" t="s">
        <v>1972</v>
      </c>
      <c r="S12" s="791" t="s">
        <v>1973</v>
      </c>
      <c r="T12" s="790" t="s">
        <v>1078</v>
      </c>
      <c r="U12" s="790" t="s">
        <v>1696</v>
      </c>
      <c r="V12" s="790" t="s">
        <v>1696</v>
      </c>
      <c r="W12" s="790" t="s">
        <v>1696</v>
      </c>
      <c r="X12" s="790" t="s">
        <v>1696</v>
      </c>
      <c r="Y12" s="790" t="s">
        <v>1696</v>
      </c>
      <c r="Z12" s="790" t="s">
        <v>1696</v>
      </c>
      <c r="AA12" s="790" t="s">
        <v>1696</v>
      </c>
      <c r="AB12" s="790" t="s">
        <v>1696</v>
      </c>
      <c r="AC12" s="790" t="s">
        <v>1696</v>
      </c>
      <c r="AD12" s="790" t="s">
        <v>1696</v>
      </c>
      <c r="AE12" s="790" t="s">
        <v>1696</v>
      </c>
      <c r="AF12" s="790" t="s">
        <v>1696</v>
      </c>
      <c r="AG12" s="790" t="s">
        <v>1696</v>
      </c>
      <c r="AH12" s="790" t="s">
        <v>1696</v>
      </c>
      <c r="AI12" s="790" t="s">
        <v>1696</v>
      </c>
      <c r="AJ12" s="790" t="s">
        <v>1696</v>
      </c>
      <c r="AK12" s="790" t="s">
        <v>1696</v>
      </c>
      <c r="AL12" s="790" t="s">
        <v>1696</v>
      </c>
      <c r="AM12" s="790" t="s">
        <v>1696</v>
      </c>
      <c r="AN12" s="790" t="s">
        <v>1696</v>
      </c>
      <c r="AO12" s="790" t="s">
        <v>1696</v>
      </c>
      <c r="AP12" s="791"/>
      <c r="AQ12" s="791"/>
    </row>
    <row r="13" spans="1:43" ht="76.5">
      <c r="A13" s="797">
        <v>5</v>
      </c>
      <c r="B13" s="798"/>
      <c r="C13" s="802" t="s">
        <v>1988</v>
      </c>
      <c r="D13" s="803" t="s">
        <v>1989</v>
      </c>
      <c r="E13" s="799" t="s">
        <v>27</v>
      </c>
      <c r="F13" s="799" t="s">
        <v>1980</v>
      </c>
      <c r="G13" s="799" t="s">
        <v>1981</v>
      </c>
      <c r="H13" s="799" t="s">
        <v>1990</v>
      </c>
      <c r="I13" s="803" t="s">
        <v>1991</v>
      </c>
      <c r="J13" s="799" t="s">
        <v>1992</v>
      </c>
      <c r="K13" s="792" t="s">
        <v>1714</v>
      </c>
      <c r="L13" s="792" t="s">
        <v>1970</v>
      </c>
      <c r="M13" s="791" t="s">
        <v>35</v>
      </c>
      <c r="N13" s="793">
        <v>0</v>
      </c>
      <c r="O13" s="791" t="s">
        <v>47</v>
      </c>
      <c r="P13" s="799">
        <v>110</v>
      </c>
      <c r="Q13" s="799" t="s">
        <v>1993</v>
      </c>
      <c r="R13" s="794" t="s">
        <v>1972</v>
      </c>
      <c r="S13" s="791" t="s">
        <v>1973</v>
      </c>
      <c r="T13" s="790" t="s">
        <v>1078</v>
      </c>
      <c r="U13" s="791" t="s">
        <v>1716</v>
      </c>
      <c r="V13" s="791" t="s">
        <v>1716</v>
      </c>
      <c r="W13" s="791" t="s">
        <v>1716</v>
      </c>
      <c r="X13" s="791" t="s">
        <v>1716</v>
      </c>
      <c r="Y13" s="791" t="s">
        <v>1716</v>
      </c>
      <c r="Z13" s="791" t="s">
        <v>1716</v>
      </c>
      <c r="AA13" s="791" t="s">
        <v>1716</v>
      </c>
      <c r="AB13" s="791" t="s">
        <v>1716</v>
      </c>
      <c r="AC13" s="791" t="s">
        <v>1716</v>
      </c>
      <c r="AD13" s="791" t="s">
        <v>1716</v>
      </c>
      <c r="AE13" s="791" t="s">
        <v>1716</v>
      </c>
      <c r="AF13" s="791" t="s">
        <v>1716</v>
      </c>
      <c r="AG13" s="791" t="s">
        <v>1716</v>
      </c>
      <c r="AH13" s="791" t="s">
        <v>1716</v>
      </c>
      <c r="AI13" s="791" t="s">
        <v>1716</v>
      </c>
      <c r="AJ13" s="791" t="s">
        <v>1716</v>
      </c>
      <c r="AK13" s="791" t="s">
        <v>1716</v>
      </c>
      <c r="AL13" s="791" t="s">
        <v>1716</v>
      </c>
      <c r="AM13" s="791" t="s">
        <v>1716</v>
      </c>
      <c r="AN13" s="791" t="s">
        <v>1716</v>
      </c>
      <c r="AO13" s="791" t="s">
        <v>1716</v>
      </c>
      <c r="AP13" s="804"/>
      <c r="AQ13" s="805"/>
    </row>
    <row r="14" spans="1:43" ht="63.75">
      <c r="A14" s="797">
        <v>6</v>
      </c>
      <c r="B14" s="806"/>
      <c r="C14" s="802" t="s">
        <v>1994</v>
      </c>
      <c r="D14" s="803" t="s">
        <v>1995</v>
      </c>
      <c r="E14" s="799" t="s">
        <v>27</v>
      </c>
      <c r="F14" s="799" t="s">
        <v>1980</v>
      </c>
      <c r="G14" s="799" t="s">
        <v>1981</v>
      </c>
      <c r="H14" s="799" t="s">
        <v>1996</v>
      </c>
      <c r="I14" s="803" t="s">
        <v>1997</v>
      </c>
      <c r="J14" s="799" t="s">
        <v>1998</v>
      </c>
      <c r="K14" s="792" t="s">
        <v>1714</v>
      </c>
      <c r="L14" s="792" t="s">
        <v>1970</v>
      </c>
      <c r="M14" s="791" t="s">
        <v>35</v>
      </c>
      <c r="N14" s="793">
        <v>0</v>
      </c>
      <c r="O14" s="791" t="s">
        <v>47</v>
      </c>
      <c r="P14" s="799">
        <v>3</v>
      </c>
      <c r="Q14" s="799" t="s">
        <v>1999</v>
      </c>
      <c r="R14" s="794" t="s">
        <v>1972</v>
      </c>
      <c r="S14" s="791" t="s">
        <v>1973</v>
      </c>
      <c r="T14" s="790" t="s">
        <v>1078</v>
      </c>
      <c r="U14" s="791" t="s">
        <v>1716</v>
      </c>
      <c r="V14" s="791" t="s">
        <v>1716</v>
      </c>
      <c r="W14" s="791" t="s">
        <v>1716</v>
      </c>
      <c r="X14" s="791" t="s">
        <v>1716</v>
      </c>
      <c r="Y14" s="791" t="s">
        <v>1716</v>
      </c>
      <c r="Z14" s="791" t="s">
        <v>1716</v>
      </c>
      <c r="AA14" s="791" t="s">
        <v>1716</v>
      </c>
      <c r="AB14" s="791" t="s">
        <v>1716</v>
      </c>
      <c r="AC14" s="791" t="s">
        <v>1716</v>
      </c>
      <c r="AD14" s="791" t="s">
        <v>1716</v>
      </c>
      <c r="AE14" s="791" t="s">
        <v>1716</v>
      </c>
      <c r="AF14" s="791" t="s">
        <v>1716</v>
      </c>
      <c r="AG14" s="791" t="s">
        <v>1716</v>
      </c>
      <c r="AH14" s="791" t="s">
        <v>1716</v>
      </c>
      <c r="AI14" s="791" t="s">
        <v>1716</v>
      </c>
      <c r="AJ14" s="791" t="s">
        <v>1716</v>
      </c>
      <c r="AK14" s="791" t="s">
        <v>1716</v>
      </c>
      <c r="AL14" s="791" t="s">
        <v>1716</v>
      </c>
      <c r="AM14" s="791" t="s">
        <v>1716</v>
      </c>
      <c r="AN14" s="791" t="s">
        <v>1716</v>
      </c>
      <c r="AO14" s="791" t="s">
        <v>1716</v>
      </c>
      <c r="AP14" s="805"/>
      <c r="AQ14" s="805"/>
    </row>
    <row r="15" spans="1:43" ht="38.25">
      <c r="A15" s="1555">
        <v>7</v>
      </c>
      <c r="B15" s="1555"/>
      <c r="C15" s="1561" t="s">
        <v>2000</v>
      </c>
      <c r="D15" s="1562" t="s">
        <v>2001</v>
      </c>
      <c r="E15" s="1557" t="s">
        <v>27</v>
      </c>
      <c r="F15" s="1557" t="s">
        <v>1980</v>
      </c>
      <c r="G15" s="1557" t="s">
        <v>1981</v>
      </c>
      <c r="H15" s="1557" t="s">
        <v>1996</v>
      </c>
      <c r="I15" s="1557" t="s">
        <v>2002</v>
      </c>
      <c r="J15" s="799" t="s">
        <v>2003</v>
      </c>
      <c r="K15" s="792" t="s">
        <v>1714</v>
      </c>
      <c r="L15" s="792" t="s">
        <v>1970</v>
      </c>
      <c r="M15" s="791" t="s">
        <v>35</v>
      </c>
      <c r="N15" s="793">
        <v>0</v>
      </c>
      <c r="O15" s="791" t="s">
        <v>47</v>
      </c>
      <c r="P15" s="799">
        <v>40000</v>
      </c>
      <c r="Q15" s="791" t="s">
        <v>2004</v>
      </c>
      <c r="R15" s="794" t="s">
        <v>1972</v>
      </c>
      <c r="S15" s="791" t="s">
        <v>1973</v>
      </c>
      <c r="T15" s="790" t="s">
        <v>1078</v>
      </c>
      <c r="U15" s="791">
        <v>3218</v>
      </c>
      <c r="V15" s="791" t="s">
        <v>1716</v>
      </c>
      <c r="W15" s="791" t="s">
        <v>1716</v>
      </c>
      <c r="X15" s="791" t="s">
        <v>1716</v>
      </c>
      <c r="Y15" s="791" t="s">
        <v>1716</v>
      </c>
      <c r="Z15" s="791" t="s">
        <v>1716</v>
      </c>
      <c r="AA15" s="791" t="s">
        <v>1716</v>
      </c>
      <c r="AB15" s="791" t="s">
        <v>1716</v>
      </c>
      <c r="AC15" s="791" t="s">
        <v>1716</v>
      </c>
      <c r="AD15" s="791" t="s">
        <v>1716</v>
      </c>
      <c r="AE15" s="791" t="s">
        <v>1716</v>
      </c>
      <c r="AF15" s="791" t="s">
        <v>1716</v>
      </c>
      <c r="AG15" s="791" t="s">
        <v>1716</v>
      </c>
      <c r="AH15" s="791" t="s">
        <v>1716</v>
      </c>
      <c r="AI15" s="791" t="s">
        <v>1716</v>
      </c>
      <c r="AJ15" s="791" t="s">
        <v>1716</v>
      </c>
      <c r="AK15" s="791" t="s">
        <v>1716</v>
      </c>
      <c r="AL15" s="791" t="s">
        <v>1716</v>
      </c>
      <c r="AM15" s="791" t="s">
        <v>1716</v>
      </c>
      <c r="AN15" s="791" t="s">
        <v>1716</v>
      </c>
      <c r="AO15" s="791" t="s">
        <v>1716</v>
      </c>
      <c r="AP15" s="805"/>
      <c r="AQ15" s="801"/>
    </row>
    <row r="16" spans="1:43" ht="38.25">
      <c r="A16" s="1555"/>
      <c r="B16" s="1555"/>
      <c r="C16" s="1561"/>
      <c r="D16" s="1562"/>
      <c r="E16" s="1557"/>
      <c r="F16" s="1557"/>
      <c r="G16" s="1557"/>
      <c r="H16" s="1557"/>
      <c r="I16" s="1557"/>
      <c r="J16" s="799" t="s">
        <v>2005</v>
      </c>
      <c r="K16" s="792" t="s">
        <v>1714</v>
      </c>
      <c r="L16" s="792" t="s">
        <v>1970</v>
      </c>
      <c r="M16" s="791" t="s">
        <v>35</v>
      </c>
      <c r="N16" s="793">
        <v>0</v>
      </c>
      <c r="O16" s="791" t="s">
        <v>47</v>
      </c>
      <c r="P16" s="799">
        <v>6</v>
      </c>
      <c r="Q16" s="791" t="s">
        <v>2006</v>
      </c>
      <c r="R16" s="794" t="s">
        <v>1972</v>
      </c>
      <c r="S16" s="791" t="s">
        <v>1973</v>
      </c>
      <c r="T16" s="790" t="s">
        <v>1078</v>
      </c>
      <c r="U16" s="791" t="s">
        <v>1716</v>
      </c>
      <c r="V16" s="791" t="s">
        <v>1716</v>
      </c>
      <c r="W16" s="791" t="s">
        <v>1716</v>
      </c>
      <c r="X16" s="791" t="s">
        <v>1716</v>
      </c>
      <c r="Y16" s="791" t="s">
        <v>1716</v>
      </c>
      <c r="Z16" s="791" t="s">
        <v>1716</v>
      </c>
      <c r="AA16" s="791" t="s">
        <v>1716</v>
      </c>
      <c r="AB16" s="791" t="s">
        <v>1716</v>
      </c>
      <c r="AC16" s="791" t="s">
        <v>1716</v>
      </c>
      <c r="AD16" s="791" t="s">
        <v>1716</v>
      </c>
      <c r="AE16" s="791" t="s">
        <v>1716</v>
      </c>
      <c r="AF16" s="791" t="s">
        <v>1716</v>
      </c>
      <c r="AG16" s="791" t="s">
        <v>1716</v>
      </c>
      <c r="AH16" s="791" t="s">
        <v>1716</v>
      </c>
      <c r="AI16" s="791" t="s">
        <v>1716</v>
      </c>
      <c r="AJ16" s="791" t="s">
        <v>1716</v>
      </c>
      <c r="AK16" s="791" t="s">
        <v>1716</v>
      </c>
      <c r="AL16" s="791" t="s">
        <v>1716</v>
      </c>
      <c r="AM16" s="791" t="s">
        <v>1716</v>
      </c>
      <c r="AN16" s="791" t="s">
        <v>1716</v>
      </c>
      <c r="AO16" s="791" t="s">
        <v>1716</v>
      </c>
      <c r="AP16" s="806"/>
      <c r="AQ16" s="805"/>
    </row>
    <row r="17" spans="1:43" ht="38.25">
      <c r="A17" s="1555">
        <v>8</v>
      </c>
      <c r="B17" s="1555"/>
      <c r="C17" s="1556" t="s">
        <v>2007</v>
      </c>
      <c r="D17" s="1556" t="s">
        <v>2008</v>
      </c>
      <c r="E17" s="1557" t="s">
        <v>27</v>
      </c>
      <c r="F17" s="1554" t="s">
        <v>1980</v>
      </c>
      <c r="G17" s="1554" t="s">
        <v>1981</v>
      </c>
      <c r="H17" s="1554" t="s">
        <v>1990</v>
      </c>
      <c r="I17" s="1554" t="s">
        <v>2009</v>
      </c>
      <c r="J17" s="805" t="s">
        <v>2010</v>
      </c>
      <c r="K17" s="792" t="s">
        <v>1714</v>
      </c>
      <c r="L17" s="792" t="s">
        <v>1970</v>
      </c>
      <c r="M17" s="791" t="s">
        <v>35</v>
      </c>
      <c r="N17" s="793">
        <v>0</v>
      </c>
      <c r="O17" s="791" t="s">
        <v>47</v>
      </c>
      <c r="P17" s="801">
        <v>75</v>
      </c>
      <c r="Q17" s="805" t="s">
        <v>2011</v>
      </c>
      <c r="R17" s="794" t="s">
        <v>1972</v>
      </c>
      <c r="S17" s="791" t="s">
        <v>1973</v>
      </c>
      <c r="T17" s="790" t="s">
        <v>1078</v>
      </c>
      <c r="U17" s="791" t="s">
        <v>1716</v>
      </c>
      <c r="V17" s="807">
        <v>75355</v>
      </c>
      <c r="W17" s="791" t="s">
        <v>1716</v>
      </c>
      <c r="X17" s="791" t="s">
        <v>1716</v>
      </c>
      <c r="Y17" s="791" t="s">
        <v>1716</v>
      </c>
      <c r="Z17" s="791" t="s">
        <v>1716</v>
      </c>
      <c r="AA17" s="791" t="s">
        <v>1716</v>
      </c>
      <c r="AB17" s="791" t="s">
        <v>1716</v>
      </c>
      <c r="AC17" s="791" t="s">
        <v>1716</v>
      </c>
      <c r="AD17" s="791" t="s">
        <v>1716</v>
      </c>
      <c r="AE17" s="791" t="s">
        <v>1716</v>
      </c>
      <c r="AF17" s="791" t="s">
        <v>1716</v>
      </c>
      <c r="AG17" s="791" t="s">
        <v>1716</v>
      </c>
      <c r="AH17" s="791" t="s">
        <v>1716</v>
      </c>
      <c r="AI17" s="791" t="s">
        <v>1716</v>
      </c>
      <c r="AJ17" s="791" t="s">
        <v>1716</v>
      </c>
      <c r="AK17" s="791" t="s">
        <v>1716</v>
      </c>
      <c r="AL17" s="791" t="s">
        <v>1716</v>
      </c>
      <c r="AM17" s="791" t="s">
        <v>1716</v>
      </c>
      <c r="AN17" s="791" t="s">
        <v>1716</v>
      </c>
      <c r="AO17" s="791" t="s">
        <v>1716</v>
      </c>
      <c r="AP17" s="805"/>
      <c r="AQ17" s="801"/>
    </row>
    <row r="18" spans="1:43" ht="38.25">
      <c r="A18" s="1555"/>
      <c r="B18" s="1555"/>
      <c r="C18" s="1556"/>
      <c r="D18" s="1556"/>
      <c r="E18" s="1557"/>
      <c r="F18" s="1554"/>
      <c r="G18" s="1554"/>
      <c r="H18" s="1554"/>
      <c r="I18" s="1554"/>
      <c r="J18" s="805" t="s">
        <v>2012</v>
      </c>
      <c r="K18" s="792" t="s">
        <v>1714</v>
      </c>
      <c r="L18" s="792" t="s">
        <v>1970</v>
      </c>
      <c r="M18" s="791" t="s">
        <v>35</v>
      </c>
      <c r="N18" s="793">
        <v>0</v>
      </c>
      <c r="O18" s="791" t="s">
        <v>47</v>
      </c>
      <c r="P18" s="801">
        <v>50</v>
      </c>
      <c r="Q18" s="805" t="s">
        <v>2013</v>
      </c>
      <c r="R18" s="794" t="s">
        <v>1972</v>
      </c>
      <c r="S18" s="791" t="s">
        <v>1973</v>
      </c>
      <c r="T18" s="790" t="s">
        <v>1078</v>
      </c>
      <c r="U18" s="791" t="s">
        <v>1716</v>
      </c>
      <c r="V18" s="791" t="s">
        <v>1716</v>
      </c>
      <c r="W18" s="791" t="s">
        <v>1716</v>
      </c>
      <c r="X18" s="791" t="s">
        <v>1716</v>
      </c>
      <c r="Y18" s="791" t="s">
        <v>1716</v>
      </c>
      <c r="Z18" s="791" t="s">
        <v>1716</v>
      </c>
      <c r="AA18" s="791" t="s">
        <v>1716</v>
      </c>
      <c r="AB18" s="791" t="s">
        <v>1716</v>
      </c>
      <c r="AC18" s="791" t="s">
        <v>1716</v>
      </c>
      <c r="AD18" s="791" t="s">
        <v>1716</v>
      </c>
      <c r="AE18" s="791" t="s">
        <v>1716</v>
      </c>
      <c r="AF18" s="791" t="s">
        <v>1716</v>
      </c>
      <c r="AG18" s="791" t="s">
        <v>1716</v>
      </c>
      <c r="AH18" s="791" t="s">
        <v>1716</v>
      </c>
      <c r="AI18" s="791" t="s">
        <v>1716</v>
      </c>
      <c r="AJ18" s="791" t="s">
        <v>1716</v>
      </c>
      <c r="AK18" s="791" t="s">
        <v>1716</v>
      </c>
      <c r="AL18" s="791" t="s">
        <v>1716</v>
      </c>
      <c r="AM18" s="791" t="s">
        <v>1716</v>
      </c>
      <c r="AN18" s="791" t="s">
        <v>1716</v>
      </c>
      <c r="AO18" s="791" t="s">
        <v>1716</v>
      </c>
      <c r="AP18" s="805"/>
      <c r="AQ18" s="805"/>
    </row>
    <row r="19" spans="1:43" ht="38.25">
      <c r="A19" s="1555">
        <v>9</v>
      </c>
      <c r="B19" s="1555"/>
      <c r="C19" s="1556" t="s">
        <v>2014</v>
      </c>
      <c r="D19" s="1556" t="s">
        <v>2015</v>
      </c>
      <c r="E19" s="1557" t="s">
        <v>27</v>
      </c>
      <c r="F19" s="1554" t="s">
        <v>1980</v>
      </c>
      <c r="G19" s="1554" t="s">
        <v>1981</v>
      </c>
      <c r="H19" s="1554" t="s">
        <v>1990</v>
      </c>
      <c r="I19" s="1554" t="s">
        <v>2009</v>
      </c>
      <c r="J19" s="805" t="s">
        <v>2012</v>
      </c>
      <c r="K19" s="792" t="s">
        <v>1714</v>
      </c>
      <c r="L19" s="792" t="s">
        <v>1970</v>
      </c>
      <c r="M19" s="791" t="s">
        <v>35</v>
      </c>
      <c r="N19" s="793">
        <v>0</v>
      </c>
      <c r="O19" s="791" t="s">
        <v>47</v>
      </c>
      <c r="P19" s="808">
        <v>1</v>
      </c>
      <c r="Q19" s="805" t="s">
        <v>2013</v>
      </c>
      <c r="R19" s="794" t="s">
        <v>1972</v>
      </c>
      <c r="S19" s="791" t="s">
        <v>1973</v>
      </c>
      <c r="T19" s="790" t="s">
        <v>1078</v>
      </c>
      <c r="U19" s="791" t="s">
        <v>1716</v>
      </c>
      <c r="V19" s="791" t="s">
        <v>1716</v>
      </c>
      <c r="W19" s="791" t="s">
        <v>1716</v>
      </c>
      <c r="X19" s="791" t="s">
        <v>1716</v>
      </c>
      <c r="Y19" s="791" t="s">
        <v>1716</v>
      </c>
      <c r="Z19" s="791" t="s">
        <v>1716</v>
      </c>
      <c r="AA19" s="791" t="s">
        <v>1716</v>
      </c>
      <c r="AB19" s="791" t="s">
        <v>1716</v>
      </c>
      <c r="AC19" s="791" t="s">
        <v>1716</v>
      </c>
      <c r="AD19" s="791" t="s">
        <v>1716</v>
      </c>
      <c r="AE19" s="791" t="s">
        <v>1716</v>
      </c>
      <c r="AF19" s="791" t="s">
        <v>1716</v>
      </c>
      <c r="AG19" s="791" t="s">
        <v>1716</v>
      </c>
      <c r="AH19" s="791" t="s">
        <v>1716</v>
      </c>
      <c r="AI19" s="791" t="s">
        <v>1716</v>
      </c>
      <c r="AJ19" s="791" t="s">
        <v>1716</v>
      </c>
      <c r="AK19" s="791" t="s">
        <v>1716</v>
      </c>
      <c r="AL19" s="791" t="s">
        <v>1716</v>
      </c>
      <c r="AM19" s="791" t="s">
        <v>1716</v>
      </c>
      <c r="AN19" s="791" t="s">
        <v>1716</v>
      </c>
      <c r="AO19" s="791" t="s">
        <v>1716</v>
      </c>
      <c r="AP19" s="806"/>
      <c r="AQ19" s="805"/>
    </row>
    <row r="20" spans="1:43" ht="38.25">
      <c r="A20" s="1555"/>
      <c r="B20" s="1555"/>
      <c r="C20" s="1556"/>
      <c r="D20" s="1556"/>
      <c r="E20" s="1557"/>
      <c r="F20" s="1554"/>
      <c r="G20" s="1554"/>
      <c r="H20" s="1554"/>
      <c r="I20" s="1554"/>
      <c r="J20" s="799" t="s">
        <v>2005</v>
      </c>
      <c r="K20" s="792" t="s">
        <v>1714</v>
      </c>
      <c r="L20" s="792" t="s">
        <v>1970</v>
      </c>
      <c r="M20" s="791" t="s">
        <v>35</v>
      </c>
      <c r="N20" s="793">
        <v>0</v>
      </c>
      <c r="O20" s="791" t="s">
        <v>47</v>
      </c>
      <c r="P20" s="808">
        <v>1</v>
      </c>
      <c r="Q20" s="805" t="s">
        <v>2006</v>
      </c>
      <c r="R20" s="794" t="s">
        <v>1972</v>
      </c>
      <c r="S20" s="791" t="s">
        <v>1973</v>
      </c>
      <c r="T20" s="790" t="s">
        <v>1078</v>
      </c>
      <c r="U20" s="791" t="s">
        <v>1716</v>
      </c>
      <c r="V20" s="791" t="s">
        <v>1716</v>
      </c>
      <c r="W20" s="791" t="s">
        <v>1716</v>
      </c>
      <c r="X20" s="791" t="s">
        <v>1716</v>
      </c>
      <c r="Y20" s="791" t="s">
        <v>1716</v>
      </c>
      <c r="Z20" s="791" t="s">
        <v>1716</v>
      </c>
      <c r="AA20" s="791" t="s">
        <v>1716</v>
      </c>
      <c r="AB20" s="791" t="s">
        <v>1716</v>
      </c>
      <c r="AC20" s="791" t="s">
        <v>1716</v>
      </c>
      <c r="AD20" s="791" t="s">
        <v>1716</v>
      </c>
      <c r="AE20" s="791" t="s">
        <v>1716</v>
      </c>
      <c r="AF20" s="791" t="s">
        <v>1716</v>
      </c>
      <c r="AG20" s="791" t="s">
        <v>1716</v>
      </c>
      <c r="AH20" s="791" t="s">
        <v>1716</v>
      </c>
      <c r="AI20" s="791" t="s">
        <v>1716</v>
      </c>
      <c r="AJ20" s="791" t="s">
        <v>1716</v>
      </c>
      <c r="AK20" s="791" t="s">
        <v>1716</v>
      </c>
      <c r="AL20" s="791" t="s">
        <v>1716</v>
      </c>
      <c r="AM20" s="791" t="s">
        <v>1716</v>
      </c>
      <c r="AN20" s="791" t="s">
        <v>1716</v>
      </c>
      <c r="AO20" s="791" t="s">
        <v>1716</v>
      </c>
      <c r="AP20" s="806"/>
      <c r="AQ20" s="805"/>
    </row>
    <row r="21" spans="1:43" ht="38.25">
      <c r="A21" s="1555"/>
      <c r="B21" s="1555"/>
      <c r="C21" s="1556"/>
      <c r="D21" s="1556"/>
      <c r="E21" s="1557"/>
      <c r="F21" s="1554"/>
      <c r="G21" s="1554"/>
      <c r="H21" s="1554"/>
      <c r="I21" s="1554"/>
      <c r="J21" s="805" t="s">
        <v>2016</v>
      </c>
      <c r="K21" s="792" t="s">
        <v>1714</v>
      </c>
      <c r="L21" s="792" t="s">
        <v>1970</v>
      </c>
      <c r="M21" s="791" t="s">
        <v>35</v>
      </c>
      <c r="N21" s="793">
        <v>0</v>
      </c>
      <c r="O21" s="791" t="s">
        <v>47</v>
      </c>
      <c r="P21" s="808">
        <v>1</v>
      </c>
      <c r="Q21" s="805" t="s">
        <v>2017</v>
      </c>
      <c r="R21" s="794" t="s">
        <v>1972</v>
      </c>
      <c r="S21" s="791" t="s">
        <v>1973</v>
      </c>
      <c r="T21" s="790" t="s">
        <v>1078</v>
      </c>
      <c r="U21" s="791" t="s">
        <v>1716</v>
      </c>
      <c r="V21" s="791" t="s">
        <v>1716</v>
      </c>
      <c r="W21" s="791" t="s">
        <v>1716</v>
      </c>
      <c r="X21" s="791" t="s">
        <v>1716</v>
      </c>
      <c r="Y21" s="791" t="s">
        <v>1716</v>
      </c>
      <c r="Z21" s="791" t="s">
        <v>1716</v>
      </c>
      <c r="AA21" s="791" t="s">
        <v>1716</v>
      </c>
      <c r="AB21" s="791" t="s">
        <v>1716</v>
      </c>
      <c r="AC21" s="791" t="s">
        <v>1716</v>
      </c>
      <c r="AD21" s="791" t="s">
        <v>1716</v>
      </c>
      <c r="AE21" s="791" t="s">
        <v>1716</v>
      </c>
      <c r="AF21" s="791" t="s">
        <v>1716</v>
      </c>
      <c r="AG21" s="791" t="s">
        <v>1716</v>
      </c>
      <c r="AH21" s="791" t="s">
        <v>1716</v>
      </c>
      <c r="AI21" s="791" t="s">
        <v>1716</v>
      </c>
      <c r="AJ21" s="791" t="s">
        <v>1716</v>
      </c>
      <c r="AK21" s="791" t="s">
        <v>1716</v>
      </c>
      <c r="AL21" s="791" t="s">
        <v>1716</v>
      </c>
      <c r="AM21" s="791" t="s">
        <v>1716</v>
      </c>
      <c r="AN21" s="791" t="s">
        <v>1716</v>
      </c>
      <c r="AO21" s="791" t="s">
        <v>1716</v>
      </c>
      <c r="AP21" s="806"/>
      <c r="AQ21" s="805"/>
    </row>
    <row r="22" spans="1:43" ht="76.5">
      <c r="A22" s="806">
        <v>10</v>
      </c>
      <c r="B22" s="806"/>
      <c r="C22" s="809" t="s">
        <v>2018</v>
      </c>
      <c r="D22" s="810" t="s">
        <v>2019</v>
      </c>
      <c r="E22" s="799" t="s">
        <v>27</v>
      </c>
      <c r="F22" s="791" t="s">
        <v>1980</v>
      </c>
      <c r="G22" s="791" t="s">
        <v>1981</v>
      </c>
      <c r="H22" s="799" t="s">
        <v>1990</v>
      </c>
      <c r="I22" s="791" t="s">
        <v>2009</v>
      </c>
      <c r="J22" s="791" t="s">
        <v>2020</v>
      </c>
      <c r="K22" s="792" t="s">
        <v>1714</v>
      </c>
      <c r="L22" s="792" t="s">
        <v>1970</v>
      </c>
      <c r="M22" s="791" t="s">
        <v>35</v>
      </c>
      <c r="N22" s="793">
        <v>0</v>
      </c>
      <c r="O22" s="791" t="s">
        <v>47</v>
      </c>
      <c r="P22" s="791">
        <v>5</v>
      </c>
      <c r="Q22" s="805" t="s">
        <v>2021</v>
      </c>
      <c r="R22" s="794" t="s">
        <v>1972</v>
      </c>
      <c r="S22" s="791" t="s">
        <v>1973</v>
      </c>
      <c r="T22" s="790" t="s">
        <v>1078</v>
      </c>
      <c r="U22" s="791" t="s">
        <v>1716</v>
      </c>
      <c r="V22" s="791" t="s">
        <v>1716</v>
      </c>
      <c r="W22" s="791" t="s">
        <v>1716</v>
      </c>
      <c r="X22" s="791" t="s">
        <v>1716</v>
      </c>
      <c r="Y22" s="791" t="s">
        <v>1716</v>
      </c>
      <c r="Z22" s="791" t="s">
        <v>1716</v>
      </c>
      <c r="AA22" s="791" t="s">
        <v>1716</v>
      </c>
      <c r="AB22" s="791" t="s">
        <v>1716</v>
      </c>
      <c r="AC22" s="791" t="s">
        <v>1716</v>
      </c>
      <c r="AD22" s="791" t="s">
        <v>1716</v>
      </c>
      <c r="AE22" s="791" t="s">
        <v>1716</v>
      </c>
      <c r="AF22" s="791" t="s">
        <v>1716</v>
      </c>
      <c r="AG22" s="791" t="s">
        <v>1716</v>
      </c>
      <c r="AH22" s="791" t="s">
        <v>1716</v>
      </c>
      <c r="AI22" s="791" t="s">
        <v>1716</v>
      </c>
      <c r="AJ22" s="791" t="s">
        <v>1716</v>
      </c>
      <c r="AK22" s="791" t="s">
        <v>1716</v>
      </c>
      <c r="AL22" s="791" t="s">
        <v>1716</v>
      </c>
      <c r="AM22" s="791" t="s">
        <v>1716</v>
      </c>
      <c r="AN22" s="791" t="s">
        <v>1716</v>
      </c>
      <c r="AO22" s="791" t="s">
        <v>1716</v>
      </c>
      <c r="AP22" s="805"/>
      <c r="AQ22" s="805"/>
    </row>
    <row r="23" spans="1:43" ht="76.5">
      <c r="A23" s="806">
        <v>11</v>
      </c>
      <c r="B23" s="806"/>
      <c r="C23" s="809" t="s">
        <v>2022</v>
      </c>
      <c r="D23" s="810" t="s">
        <v>2023</v>
      </c>
      <c r="E23" s="799" t="s">
        <v>27</v>
      </c>
      <c r="F23" s="791" t="s">
        <v>1980</v>
      </c>
      <c r="G23" s="791" t="s">
        <v>1981</v>
      </c>
      <c r="H23" s="799" t="s">
        <v>1990</v>
      </c>
      <c r="I23" s="791" t="s">
        <v>2009</v>
      </c>
      <c r="J23" s="791" t="s">
        <v>2020</v>
      </c>
      <c r="K23" s="792" t="s">
        <v>1714</v>
      </c>
      <c r="L23" s="792" t="s">
        <v>1970</v>
      </c>
      <c r="M23" s="791" t="s">
        <v>35</v>
      </c>
      <c r="N23" s="793">
        <v>0</v>
      </c>
      <c r="O23" s="791" t="s">
        <v>47</v>
      </c>
      <c r="P23" s="801">
        <v>120</v>
      </c>
      <c r="Q23" s="805" t="s">
        <v>2024</v>
      </c>
      <c r="R23" s="794" t="s">
        <v>1972</v>
      </c>
      <c r="S23" s="791" t="s">
        <v>1973</v>
      </c>
      <c r="T23" s="790" t="s">
        <v>1078</v>
      </c>
      <c r="U23" s="791" t="s">
        <v>1716</v>
      </c>
      <c r="V23" s="791" t="s">
        <v>1716</v>
      </c>
      <c r="W23" s="791" t="s">
        <v>1716</v>
      </c>
      <c r="X23" s="791" t="s">
        <v>1716</v>
      </c>
      <c r="Y23" s="791" t="s">
        <v>1716</v>
      </c>
      <c r="Z23" s="791" t="s">
        <v>1716</v>
      </c>
      <c r="AA23" s="791" t="s">
        <v>1716</v>
      </c>
      <c r="AB23" s="791" t="s">
        <v>1716</v>
      </c>
      <c r="AC23" s="791" t="s">
        <v>1716</v>
      </c>
      <c r="AD23" s="791" t="s">
        <v>1716</v>
      </c>
      <c r="AE23" s="791" t="s">
        <v>1716</v>
      </c>
      <c r="AF23" s="791" t="s">
        <v>1716</v>
      </c>
      <c r="AG23" s="791" t="s">
        <v>1716</v>
      </c>
      <c r="AH23" s="791" t="s">
        <v>1716</v>
      </c>
      <c r="AI23" s="791" t="s">
        <v>1716</v>
      </c>
      <c r="AJ23" s="791" t="s">
        <v>1716</v>
      </c>
      <c r="AK23" s="791" t="s">
        <v>1716</v>
      </c>
      <c r="AL23" s="791" t="s">
        <v>1716</v>
      </c>
      <c r="AM23" s="791" t="s">
        <v>1716</v>
      </c>
      <c r="AN23" s="791" t="s">
        <v>1716</v>
      </c>
      <c r="AO23" s="791" t="s">
        <v>1716</v>
      </c>
      <c r="AP23" s="805"/>
      <c r="AQ23" s="805"/>
    </row>
    <row r="24" spans="1:43" ht="63.75">
      <c r="A24" s="806">
        <v>12</v>
      </c>
      <c r="B24" s="806"/>
      <c r="C24" s="809" t="s">
        <v>2025</v>
      </c>
      <c r="D24" s="809" t="s">
        <v>2026</v>
      </c>
      <c r="E24" s="791" t="s">
        <v>27</v>
      </c>
      <c r="F24" s="791" t="s">
        <v>1980</v>
      </c>
      <c r="G24" s="791" t="s">
        <v>1981</v>
      </c>
      <c r="H24" s="791" t="s">
        <v>1996</v>
      </c>
      <c r="I24" s="791" t="s">
        <v>2027</v>
      </c>
      <c r="J24" s="791" t="s">
        <v>2016</v>
      </c>
      <c r="K24" s="792" t="s">
        <v>1714</v>
      </c>
      <c r="L24" s="792" t="s">
        <v>1970</v>
      </c>
      <c r="M24" s="791" t="s">
        <v>35</v>
      </c>
      <c r="N24" s="793">
        <v>0</v>
      </c>
      <c r="O24" s="791" t="s">
        <v>47</v>
      </c>
      <c r="P24" s="801">
        <v>5</v>
      </c>
      <c r="Q24" s="805" t="s">
        <v>2017</v>
      </c>
      <c r="R24" s="794" t="s">
        <v>1972</v>
      </c>
      <c r="S24" s="791" t="s">
        <v>1973</v>
      </c>
      <c r="T24" s="790" t="s">
        <v>1078</v>
      </c>
      <c r="U24" s="791" t="s">
        <v>1716</v>
      </c>
      <c r="V24" s="791" t="s">
        <v>1716</v>
      </c>
      <c r="W24" s="791" t="s">
        <v>1716</v>
      </c>
      <c r="X24" s="791" t="s">
        <v>1716</v>
      </c>
      <c r="Y24" s="791" t="s">
        <v>1716</v>
      </c>
      <c r="Z24" s="791" t="s">
        <v>1716</v>
      </c>
      <c r="AA24" s="791" t="s">
        <v>1716</v>
      </c>
      <c r="AB24" s="791" t="s">
        <v>1716</v>
      </c>
      <c r="AC24" s="791" t="s">
        <v>1716</v>
      </c>
      <c r="AD24" s="791" t="s">
        <v>1716</v>
      </c>
      <c r="AE24" s="791" t="s">
        <v>1716</v>
      </c>
      <c r="AF24" s="791" t="s">
        <v>1716</v>
      </c>
      <c r="AG24" s="791" t="s">
        <v>1716</v>
      </c>
      <c r="AH24" s="791" t="s">
        <v>1716</v>
      </c>
      <c r="AI24" s="791" t="s">
        <v>1716</v>
      </c>
      <c r="AJ24" s="791" t="s">
        <v>1716</v>
      </c>
      <c r="AK24" s="791" t="s">
        <v>1716</v>
      </c>
      <c r="AL24" s="791" t="s">
        <v>1716</v>
      </c>
      <c r="AM24" s="791" t="s">
        <v>1716</v>
      </c>
      <c r="AN24" s="791" t="s">
        <v>1716</v>
      </c>
      <c r="AO24" s="791" t="s">
        <v>1716</v>
      </c>
      <c r="AP24" s="791"/>
      <c r="AQ24" s="791"/>
    </row>
    <row r="25" spans="1:43" ht="63.75">
      <c r="A25" s="806">
        <v>13</v>
      </c>
      <c r="B25" s="53"/>
      <c r="C25" s="809" t="s">
        <v>2028</v>
      </c>
      <c r="D25" s="809" t="s">
        <v>2029</v>
      </c>
      <c r="E25" s="791" t="s">
        <v>27</v>
      </c>
      <c r="F25" s="791" t="s">
        <v>1980</v>
      </c>
      <c r="G25" s="791" t="s">
        <v>2030</v>
      </c>
      <c r="H25" s="791" t="s">
        <v>1982</v>
      </c>
      <c r="I25" s="791" t="s">
        <v>2030</v>
      </c>
      <c r="J25" s="791" t="s">
        <v>2031</v>
      </c>
      <c r="K25" s="792" t="s">
        <v>1714</v>
      </c>
      <c r="L25" s="792" t="s">
        <v>1970</v>
      </c>
      <c r="M25" s="791" t="s">
        <v>35</v>
      </c>
      <c r="N25" s="793">
        <v>0</v>
      </c>
      <c r="O25" s="791" t="s">
        <v>47</v>
      </c>
      <c r="P25" s="410">
        <v>6</v>
      </c>
      <c r="Q25" s="805" t="s">
        <v>2032</v>
      </c>
      <c r="R25" s="794" t="s">
        <v>1972</v>
      </c>
      <c r="S25" s="791" t="s">
        <v>1973</v>
      </c>
      <c r="T25" s="790" t="s">
        <v>1078</v>
      </c>
      <c r="U25" s="791" t="s">
        <v>1716</v>
      </c>
      <c r="V25" s="791" t="s">
        <v>1716</v>
      </c>
      <c r="W25" s="791" t="s">
        <v>1716</v>
      </c>
      <c r="X25" s="791" t="s">
        <v>1716</v>
      </c>
      <c r="Y25" s="791" t="s">
        <v>1716</v>
      </c>
      <c r="Z25" s="791" t="s">
        <v>1716</v>
      </c>
      <c r="AA25" s="791" t="s">
        <v>1716</v>
      </c>
      <c r="AB25" s="791" t="s">
        <v>1716</v>
      </c>
      <c r="AC25" s="791" t="s">
        <v>1716</v>
      </c>
      <c r="AD25" s="791" t="s">
        <v>1716</v>
      </c>
      <c r="AE25" s="791" t="s">
        <v>1716</v>
      </c>
      <c r="AF25" s="791" t="s">
        <v>1716</v>
      </c>
      <c r="AG25" s="791" t="s">
        <v>1716</v>
      </c>
      <c r="AH25" s="791" t="s">
        <v>1716</v>
      </c>
      <c r="AI25" s="791" t="s">
        <v>1716</v>
      </c>
      <c r="AJ25" s="791" t="s">
        <v>1716</v>
      </c>
      <c r="AK25" s="791" t="s">
        <v>1716</v>
      </c>
      <c r="AL25" s="791" t="s">
        <v>1716</v>
      </c>
      <c r="AM25" s="791" t="s">
        <v>1716</v>
      </c>
      <c r="AN25" s="791" t="s">
        <v>1716</v>
      </c>
      <c r="AO25" s="791" t="s">
        <v>1716</v>
      </c>
      <c r="AP25" s="53"/>
      <c r="AQ25" s="53"/>
    </row>
  </sheetData>
  <mergeCells count="35">
    <mergeCell ref="D15:D16"/>
    <mergeCell ref="A1:B4"/>
    <mergeCell ref="C1:AP1"/>
    <mergeCell ref="C2:AP2"/>
    <mergeCell ref="C3:AC3"/>
    <mergeCell ref="C4:AP4"/>
    <mergeCell ref="A6:B6"/>
    <mergeCell ref="A7:B7"/>
    <mergeCell ref="C11:C12"/>
    <mergeCell ref="A15:A16"/>
    <mergeCell ref="B15:B16"/>
    <mergeCell ref="C15:C16"/>
    <mergeCell ref="A17:A18"/>
    <mergeCell ref="B17:B18"/>
    <mergeCell ref="C17:C18"/>
    <mergeCell ref="D17:D18"/>
    <mergeCell ref="E17:E18"/>
    <mergeCell ref="E15:E16"/>
    <mergeCell ref="F15:F16"/>
    <mergeCell ref="G15:G16"/>
    <mergeCell ref="H15:H16"/>
    <mergeCell ref="I15:I16"/>
    <mergeCell ref="A19:A21"/>
    <mergeCell ref="B19:B21"/>
    <mergeCell ref="C19:C21"/>
    <mergeCell ref="D19:D21"/>
    <mergeCell ref="E19:E21"/>
    <mergeCell ref="G19:G21"/>
    <mergeCell ref="H19:H21"/>
    <mergeCell ref="I19:I21"/>
    <mergeCell ref="F17:F18"/>
    <mergeCell ref="G17:G18"/>
    <mergeCell ref="H17:H18"/>
    <mergeCell ref="I17:I18"/>
    <mergeCell ref="F19:F21"/>
  </mergeCells>
  <conditionalFormatting sqref="N9:N25">
    <cfRule type="colorScale" priority="1">
      <colorScale>
        <cfvo type="formula" val="0%"/>
        <cfvo type="formula" val="50%"/>
        <cfvo type="formula" val="100%"/>
        <color rgb="FFF3F3F3"/>
        <color rgb="FF6AA84F"/>
        <color rgb="FF38761D"/>
      </colorScale>
    </cfRule>
  </conditionalFormatting>
  <conditionalFormatting sqref="M9:M25">
    <cfRule type="containsText" dxfId="196" priority="2" operator="containsText" text="En Progreso">
      <formula>NOT(ISERROR(SEARCH(("En Progreso"),(M9))))</formula>
    </cfRule>
  </conditionalFormatting>
  <conditionalFormatting sqref="M9:M25">
    <cfRule type="containsText" dxfId="195" priority="3" operator="containsText" text="Completo">
      <formula>NOT(ISERROR(SEARCH(("Completo"),(M9))))</formula>
    </cfRule>
  </conditionalFormatting>
  <conditionalFormatting sqref="M9:M25">
    <cfRule type="containsText" dxfId="194" priority="4" operator="containsText" text="En espera">
      <formula>NOT(ISERROR(SEARCH(("En espera"),(M9))))</formula>
    </cfRule>
  </conditionalFormatting>
  <conditionalFormatting sqref="M9:M25">
    <cfRule type="containsText" dxfId="193" priority="5" operator="containsText" text="Vencido">
      <formula>NOT(ISERROR(SEARCH(("Vencido"),(M9))))</formula>
    </cfRule>
  </conditionalFormatting>
  <conditionalFormatting sqref="O9:O25">
    <cfRule type="containsText" dxfId="192" priority="6" operator="containsText" text="Bajo">
      <formula>NOT(ISERROR(SEARCH(("Bajo"),(O9))))</formula>
    </cfRule>
  </conditionalFormatting>
  <conditionalFormatting sqref="O9:O25">
    <cfRule type="containsText" dxfId="191" priority="7" operator="containsText" text="Medio">
      <formula>NOT(ISERROR(SEARCH(("Medio"),(O9))))</formula>
    </cfRule>
  </conditionalFormatting>
  <conditionalFormatting sqref="O9:O25">
    <cfRule type="containsText" dxfId="190" priority="8" operator="containsText" text="Alto">
      <formula>NOT(ISERROR(SEARCH(("Alto"),(O9))))</formula>
    </cfRule>
  </conditionalFormatting>
  <conditionalFormatting sqref="E9">
    <cfRule type="colorScale" priority="9">
      <colorScale>
        <cfvo type="min"/>
        <cfvo type="max"/>
        <color rgb="FF57BB8A"/>
        <color rgb="FFFFFFFF"/>
      </colorScale>
    </cfRule>
  </conditionalFormatting>
  <conditionalFormatting sqref="E11:E12">
    <cfRule type="colorScale" priority="10">
      <colorScale>
        <cfvo type="min"/>
        <cfvo type="max"/>
        <color rgb="FF57BB8A"/>
        <color rgb="FFFFFFFF"/>
      </colorScale>
    </cfRule>
  </conditionalFormatting>
  <dataValidations count="3">
    <dataValidation type="list" allowBlank="1" sqref="O9:O25" xr:uid="{8B0EC7B1-98D4-49E2-9CFF-A85EA801ABE3}">
      <formula1>"Medio,Alto"</formula1>
    </dataValidation>
    <dataValidation type="list" allowBlank="1" sqref="M9:M25" xr:uid="{14BC1775-3A33-4694-B1F0-98EADA1477F1}">
      <formula1>"Completo,En progreso,En espera,Vencido"</formula1>
    </dataValidation>
    <dataValidation type="list" allowBlank="1" sqref="E9:E12" xr:uid="{333B4619-912C-4966-9762-26D149E34FCA}">
      <formula1>"Acción de gestión,Acción derivada de un proyecto de inversión"</formula1>
    </dataValidation>
  </dataValidations>
  <hyperlinks>
    <hyperlink ref="R9" r:id="rId1" display="https://drive.google.com/drive/folders/1lLOdhSLqdWicIBuiti_bZGTtcHmjWv_j?usp=sharing" xr:uid="{64AB5B75-2BA5-4FB2-B0B2-23F179FD0843}"/>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2D849-BB53-4A02-A331-CCC190B35D3D}">
  <dimension ref="A1:AQ993"/>
  <sheetViews>
    <sheetView topLeftCell="A7" workbookViewId="0">
      <selection activeCell="C11" sqref="C11"/>
    </sheetView>
  </sheetViews>
  <sheetFormatPr baseColWidth="10" defaultColWidth="12.5703125" defaultRowHeight="15" customHeight="1" outlineLevelCol="1"/>
  <cols>
    <col min="1" max="1" width="5.28515625" style="814" customWidth="1"/>
    <col min="2" max="2" width="18" style="814" customWidth="1"/>
    <col min="3" max="3" width="35.42578125" style="814" customWidth="1"/>
    <col min="4" max="4" width="35.42578125" style="814" customWidth="1" outlineLevel="1"/>
    <col min="5" max="5" width="21.7109375" style="814" customWidth="1" outlineLevel="1"/>
    <col min="6" max="6" width="26.140625" style="814" customWidth="1"/>
    <col min="7" max="7" width="21" style="814" customWidth="1" outlineLevel="1"/>
    <col min="8" max="8" width="21.7109375" style="814" customWidth="1" outlineLevel="1"/>
    <col min="9" max="9" width="21.28515625" style="814" customWidth="1" outlineLevel="1"/>
    <col min="10" max="10" width="21.42578125" style="814" customWidth="1" outlineLevel="1"/>
    <col min="11" max="12" width="23.85546875" style="814" customWidth="1"/>
    <col min="13" max="13" width="17.7109375" style="814" customWidth="1" outlineLevel="1"/>
    <col min="14" max="14" width="22.42578125" style="814" customWidth="1" outlineLevel="1"/>
    <col min="15" max="15" width="17.7109375" style="814" customWidth="1" outlineLevel="1"/>
    <col min="16" max="16" width="17.7109375" style="814" customWidth="1"/>
    <col min="17" max="17" width="19.140625" style="814" customWidth="1" outlineLevel="1"/>
    <col min="18" max="18" width="20.28515625" style="814" customWidth="1" outlineLevel="1"/>
    <col min="19" max="19" width="17.7109375" style="814" customWidth="1"/>
    <col min="20" max="20" width="23.42578125" style="814" customWidth="1" outlineLevel="1"/>
    <col min="21" max="21" width="17.5703125" style="814" customWidth="1"/>
    <col min="22" max="22" width="19.42578125" style="814" customWidth="1" collapsed="1"/>
    <col min="23" max="23" width="14.7109375" style="814" hidden="1" customWidth="1" outlineLevel="1"/>
    <col min="24" max="24" width="13.140625" style="814" hidden="1" customWidth="1" outlineLevel="1"/>
    <col min="25" max="25" width="11.28515625" style="814" hidden="1" customWidth="1" outlineLevel="1"/>
    <col min="26" max="26" width="9.7109375" style="814" hidden="1" customWidth="1" outlineLevel="1"/>
    <col min="27" max="27" width="9.140625" style="814" hidden="1" customWidth="1" outlineLevel="1"/>
    <col min="28" max="28" width="8.42578125" style="814" hidden="1" customWidth="1" outlineLevel="1"/>
    <col min="29" max="29" width="12.140625" style="814" hidden="1" customWidth="1" outlineLevel="1"/>
    <col min="30" max="30" width="12.28515625" style="814" hidden="1" customWidth="1" outlineLevel="1"/>
    <col min="31" max="31" width="9.85546875" style="814" hidden="1" customWidth="1" outlineLevel="1"/>
    <col min="32" max="32" width="12" style="814" hidden="1" customWidth="1" outlineLevel="1"/>
    <col min="33" max="33" width="10.42578125" style="814" hidden="1" customWidth="1" outlineLevel="1"/>
    <col min="34" max="34" width="9.140625" style="814" hidden="1" customWidth="1" outlineLevel="1"/>
    <col min="35" max="35" width="9.28515625" style="814" hidden="1" customWidth="1" outlineLevel="1"/>
    <col min="36" max="36" width="9.85546875" style="814" hidden="1" customWidth="1" outlineLevel="1"/>
    <col min="37" max="38" width="14.7109375" style="814" hidden="1" customWidth="1" outlineLevel="1"/>
    <col min="39" max="39" width="30" style="814" customWidth="1"/>
    <col min="40" max="40" width="29.42578125" style="814" customWidth="1" collapsed="1"/>
    <col min="41" max="41" width="29.42578125" style="814" hidden="1" customWidth="1" outlineLevel="1"/>
    <col min="42" max="42" width="32.5703125" style="814" customWidth="1"/>
    <col min="43" max="43" width="20.42578125" style="814" customWidth="1"/>
    <col min="44" max="16384" width="12.5703125" style="814"/>
  </cols>
  <sheetData>
    <row r="1" spans="1:43" ht="29.25" customHeight="1">
      <c r="A1" s="1599"/>
      <c r="B1" s="1600"/>
      <c r="C1" s="1605" t="s">
        <v>2033</v>
      </c>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c r="AN1" s="1606"/>
      <c r="AO1" s="1606"/>
      <c r="AP1" s="1600"/>
      <c r="AQ1" s="813" t="s">
        <v>249</v>
      </c>
    </row>
    <row r="2" spans="1:43" ht="29.25" customHeight="1">
      <c r="A2" s="1601"/>
      <c r="B2" s="1602"/>
      <c r="C2" s="1603"/>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c r="AO2" s="1607"/>
      <c r="AP2" s="1604"/>
      <c r="AQ2" s="813" t="s">
        <v>250</v>
      </c>
    </row>
    <row r="3" spans="1:43" ht="29.25" customHeight="1">
      <c r="A3" s="1601"/>
      <c r="B3" s="1602"/>
      <c r="C3" s="1608" t="s">
        <v>1136</v>
      </c>
      <c r="D3" s="1606"/>
      <c r="E3" s="1606"/>
      <c r="F3" s="1606"/>
      <c r="G3" s="1606"/>
      <c r="H3" s="1606"/>
      <c r="I3" s="1606"/>
      <c r="J3" s="1606"/>
      <c r="K3" s="1606"/>
      <c r="L3" s="1606"/>
      <c r="M3" s="1606"/>
      <c r="N3" s="1606"/>
      <c r="O3" s="1606"/>
      <c r="P3" s="1606"/>
      <c r="Q3" s="1606"/>
      <c r="R3" s="1606"/>
      <c r="S3" s="1606"/>
      <c r="T3" s="1606"/>
      <c r="U3" s="1606"/>
      <c r="V3" s="1606"/>
      <c r="W3" s="1606"/>
      <c r="X3" s="1606"/>
      <c r="Y3" s="1606"/>
      <c r="Z3" s="1606"/>
      <c r="AA3" s="1606"/>
      <c r="AB3" s="1606"/>
      <c r="AC3" s="1606"/>
      <c r="AD3" s="1606"/>
      <c r="AE3" s="1606"/>
      <c r="AF3" s="1606"/>
      <c r="AG3" s="1606"/>
      <c r="AH3" s="1606"/>
      <c r="AI3" s="1606"/>
      <c r="AJ3" s="1606"/>
      <c r="AK3" s="1606"/>
      <c r="AL3" s="1606"/>
      <c r="AM3" s="1606"/>
      <c r="AN3" s="1606"/>
      <c r="AO3" s="1606"/>
      <c r="AP3" s="1600"/>
      <c r="AQ3" s="813" t="s">
        <v>252</v>
      </c>
    </row>
    <row r="4" spans="1:43" ht="29.25" customHeight="1">
      <c r="A4" s="1603"/>
      <c r="B4" s="1604"/>
      <c r="C4" s="1603"/>
      <c r="D4" s="1607"/>
      <c r="E4" s="1607"/>
      <c r="F4" s="1607"/>
      <c r="G4" s="1607"/>
      <c r="H4" s="1607"/>
      <c r="I4" s="1607"/>
      <c r="J4" s="1607"/>
      <c r="K4" s="1607"/>
      <c r="L4" s="1607"/>
      <c r="M4" s="1607"/>
      <c r="N4" s="1607"/>
      <c r="O4" s="1607"/>
      <c r="P4" s="1607"/>
      <c r="Q4" s="1607"/>
      <c r="R4" s="1607"/>
      <c r="S4" s="1607"/>
      <c r="T4" s="1607"/>
      <c r="U4" s="1607"/>
      <c r="V4" s="1607"/>
      <c r="W4" s="1607"/>
      <c r="X4" s="1607"/>
      <c r="Y4" s="1607"/>
      <c r="Z4" s="1607"/>
      <c r="AA4" s="1607"/>
      <c r="AB4" s="1607"/>
      <c r="AC4" s="1607"/>
      <c r="AD4" s="1607"/>
      <c r="AE4" s="1607"/>
      <c r="AF4" s="1607"/>
      <c r="AG4" s="1607"/>
      <c r="AH4" s="1607"/>
      <c r="AI4" s="1607"/>
      <c r="AJ4" s="1607"/>
      <c r="AK4" s="1607"/>
      <c r="AL4" s="1607"/>
      <c r="AM4" s="1607"/>
      <c r="AN4" s="1607"/>
      <c r="AO4" s="1607"/>
      <c r="AP4" s="1604"/>
      <c r="AQ4" s="813" t="s">
        <v>253</v>
      </c>
    </row>
    <row r="5" spans="1:43" ht="29.25" customHeight="1">
      <c r="A5" s="815"/>
      <c r="B5" s="1609"/>
      <c r="C5" s="1606"/>
      <c r="D5" s="1606"/>
      <c r="E5" s="1606"/>
      <c r="F5" s="1606"/>
      <c r="G5" s="1606"/>
      <c r="H5" s="1606"/>
      <c r="I5" s="1606"/>
      <c r="J5" s="1606"/>
      <c r="K5" s="1606"/>
      <c r="L5" s="1606"/>
      <c r="M5" s="1606"/>
      <c r="N5" s="1606"/>
      <c r="O5" s="1606"/>
      <c r="P5" s="1606"/>
      <c r="Q5" s="1606"/>
      <c r="R5" s="1606"/>
      <c r="S5" s="1606"/>
      <c r="T5" s="1606"/>
      <c r="U5" s="1606"/>
      <c r="V5" s="1606"/>
      <c r="W5" s="1606"/>
      <c r="X5" s="1606"/>
      <c r="Y5" s="1606"/>
      <c r="Z5" s="1606"/>
      <c r="AA5" s="1606"/>
      <c r="AB5" s="1606"/>
      <c r="AC5" s="1606"/>
      <c r="AD5" s="1606"/>
      <c r="AE5" s="1606"/>
      <c r="AF5" s="1606"/>
      <c r="AG5" s="1606"/>
      <c r="AH5" s="1606"/>
      <c r="AI5" s="1606"/>
      <c r="AJ5" s="1606"/>
      <c r="AK5" s="1606"/>
      <c r="AL5" s="1606"/>
      <c r="AM5" s="1606"/>
      <c r="AN5" s="1606"/>
      <c r="AO5" s="1606"/>
      <c r="AP5" s="1606"/>
      <c r="AQ5" s="1606"/>
    </row>
    <row r="6" spans="1:43" ht="24.75" customHeight="1">
      <c r="A6" s="1610" t="s">
        <v>255</v>
      </c>
      <c r="B6" s="1611"/>
      <c r="C6" s="1611"/>
      <c r="D6" s="1611"/>
      <c r="E6" s="1611"/>
      <c r="F6" s="1611"/>
      <c r="G6" s="1611"/>
      <c r="H6" s="1611"/>
      <c r="I6" s="1611"/>
      <c r="J6" s="1611"/>
      <c r="K6" s="1611"/>
      <c r="L6" s="1611"/>
      <c r="M6" s="1611"/>
      <c r="N6" s="1611"/>
      <c r="O6" s="1611"/>
      <c r="P6" s="1611"/>
      <c r="Q6" s="1611"/>
      <c r="R6" s="1611"/>
      <c r="S6" s="1611"/>
      <c r="T6" s="1611"/>
      <c r="U6" s="1611"/>
      <c r="V6" s="1611"/>
      <c r="W6" s="1611"/>
      <c r="X6" s="1611"/>
      <c r="Y6" s="1611"/>
      <c r="Z6" s="1611"/>
      <c r="AA6" s="1611"/>
      <c r="AB6" s="1611"/>
      <c r="AC6" s="1611"/>
      <c r="AD6" s="1611"/>
      <c r="AE6" s="1611"/>
      <c r="AF6" s="1611"/>
      <c r="AG6" s="1611"/>
      <c r="AH6" s="1611"/>
      <c r="AI6" s="1611"/>
      <c r="AJ6" s="1611"/>
      <c r="AK6" s="1611"/>
      <c r="AL6" s="1611"/>
      <c r="AM6" s="1611"/>
      <c r="AN6" s="1611"/>
      <c r="AO6" s="1611"/>
      <c r="AP6" s="1611"/>
      <c r="AQ6" s="1611"/>
    </row>
    <row r="7" spans="1:43" ht="15.75" customHeight="1">
      <c r="A7" s="1612" t="s">
        <v>256</v>
      </c>
      <c r="B7" s="1583"/>
      <c r="C7" s="1613" t="s">
        <v>257</v>
      </c>
      <c r="D7" s="1589"/>
      <c r="E7" s="1589"/>
      <c r="F7" s="1589"/>
      <c r="G7" s="1589"/>
      <c r="H7" s="1589"/>
      <c r="I7" s="1589"/>
      <c r="J7" s="1589"/>
      <c r="K7" s="1583"/>
      <c r="L7" s="1614" t="s">
        <v>258</v>
      </c>
      <c r="M7" s="1589"/>
      <c r="N7" s="1589"/>
      <c r="O7" s="1583"/>
      <c r="P7" s="1615" t="s">
        <v>259</v>
      </c>
      <c r="Q7" s="1589"/>
      <c r="R7" s="1583"/>
      <c r="S7" s="1616" t="s">
        <v>260</v>
      </c>
      <c r="T7" s="1583"/>
      <c r="U7" s="1588" t="s">
        <v>261</v>
      </c>
      <c r="V7" s="1589"/>
      <c r="W7" s="1589"/>
      <c r="X7" s="1589"/>
      <c r="Y7" s="1589"/>
      <c r="Z7" s="1589"/>
      <c r="AA7" s="1589"/>
      <c r="AB7" s="1589"/>
      <c r="AC7" s="1589"/>
      <c r="AD7" s="1589"/>
      <c r="AE7" s="1589"/>
      <c r="AF7" s="1589"/>
      <c r="AG7" s="1589"/>
      <c r="AH7" s="1589"/>
      <c r="AI7" s="1589"/>
      <c r="AJ7" s="1589"/>
      <c r="AK7" s="1589"/>
      <c r="AL7" s="1583"/>
      <c r="AM7" s="816" t="s">
        <v>262</v>
      </c>
      <c r="AN7" s="1590" t="s">
        <v>263</v>
      </c>
      <c r="AO7" s="1583"/>
      <c r="AP7" s="817" t="s">
        <v>264</v>
      </c>
      <c r="AQ7" s="818" t="s">
        <v>265</v>
      </c>
    </row>
    <row r="8" spans="1:43" ht="37.5" customHeight="1">
      <c r="A8" s="819" t="s">
        <v>0</v>
      </c>
      <c r="B8" s="819" t="s">
        <v>1</v>
      </c>
      <c r="C8" s="819" t="s">
        <v>266</v>
      </c>
      <c r="D8" s="820" t="s">
        <v>267</v>
      </c>
      <c r="E8" s="819" t="s">
        <v>4</v>
      </c>
      <c r="F8" s="819" t="s">
        <v>2034</v>
      </c>
      <c r="G8" s="819" t="s">
        <v>6</v>
      </c>
      <c r="H8" s="819" t="s">
        <v>7</v>
      </c>
      <c r="I8" s="819" t="s">
        <v>269</v>
      </c>
      <c r="J8" s="819" t="s">
        <v>9</v>
      </c>
      <c r="K8" s="819" t="s">
        <v>10</v>
      </c>
      <c r="L8" s="819" t="s">
        <v>11</v>
      </c>
      <c r="M8" s="819" t="s">
        <v>12</v>
      </c>
      <c r="N8" s="819" t="s">
        <v>13</v>
      </c>
      <c r="O8" s="819" t="s">
        <v>14</v>
      </c>
      <c r="P8" s="819" t="s">
        <v>15</v>
      </c>
      <c r="Q8" s="819" t="s">
        <v>16</v>
      </c>
      <c r="R8" s="819" t="s">
        <v>17</v>
      </c>
      <c r="S8" s="819" t="s">
        <v>18</v>
      </c>
      <c r="T8" s="819" t="s">
        <v>19</v>
      </c>
      <c r="U8" s="819" t="s">
        <v>270</v>
      </c>
      <c r="V8" s="819" t="s">
        <v>271</v>
      </c>
      <c r="W8" s="819" t="s">
        <v>272</v>
      </c>
      <c r="X8" s="819" t="s">
        <v>273</v>
      </c>
      <c r="Y8" s="819" t="s">
        <v>274</v>
      </c>
      <c r="Z8" s="819" t="s">
        <v>275</v>
      </c>
      <c r="AA8" s="819" t="s">
        <v>276</v>
      </c>
      <c r="AB8" s="819" t="s">
        <v>277</v>
      </c>
      <c r="AC8" s="819" t="s">
        <v>278</v>
      </c>
      <c r="AD8" s="819" t="s">
        <v>279</v>
      </c>
      <c r="AE8" s="819" t="s">
        <v>280</v>
      </c>
      <c r="AF8" s="819" t="s">
        <v>281</v>
      </c>
      <c r="AG8" s="819" t="s">
        <v>282</v>
      </c>
      <c r="AH8" s="819" t="s">
        <v>283</v>
      </c>
      <c r="AI8" s="819" t="s">
        <v>284</v>
      </c>
      <c r="AJ8" s="819" t="s">
        <v>285</v>
      </c>
      <c r="AK8" s="819" t="s">
        <v>286</v>
      </c>
      <c r="AL8" s="819" t="s">
        <v>287</v>
      </c>
      <c r="AM8" s="819" t="s">
        <v>20</v>
      </c>
      <c r="AN8" s="819" t="s">
        <v>21</v>
      </c>
      <c r="AO8" s="819" t="s">
        <v>22</v>
      </c>
      <c r="AP8" s="819" t="s">
        <v>23</v>
      </c>
      <c r="AQ8" s="819" t="s">
        <v>24</v>
      </c>
    </row>
    <row r="9" spans="1:43" ht="75">
      <c r="A9" s="821">
        <v>1</v>
      </c>
      <c r="B9" s="822" t="s">
        <v>2035</v>
      </c>
      <c r="C9" s="823" t="s">
        <v>2036</v>
      </c>
      <c r="D9" s="824" t="s">
        <v>2037</v>
      </c>
      <c r="E9" s="825" t="s">
        <v>138</v>
      </c>
      <c r="F9" s="826" t="s">
        <v>93</v>
      </c>
      <c r="G9" s="826" t="s">
        <v>2038</v>
      </c>
      <c r="H9" s="827" t="s">
        <v>1696</v>
      </c>
      <c r="I9" s="828" t="s">
        <v>1696</v>
      </c>
      <c r="J9" s="828" t="s">
        <v>1696</v>
      </c>
      <c r="K9" s="828" t="s">
        <v>2039</v>
      </c>
      <c r="L9" s="829" t="s">
        <v>2040</v>
      </c>
      <c r="M9" s="826"/>
      <c r="N9" s="830"/>
      <c r="O9" s="826" t="s">
        <v>47</v>
      </c>
      <c r="P9" s="826">
        <v>1</v>
      </c>
      <c r="Q9" s="826" t="s">
        <v>2041</v>
      </c>
      <c r="R9" s="831"/>
      <c r="S9" s="832">
        <v>46054</v>
      </c>
      <c r="T9" s="833">
        <v>46387</v>
      </c>
      <c r="U9" s="834"/>
      <c r="V9" s="834"/>
      <c r="W9" s="834"/>
      <c r="X9" s="834"/>
      <c r="Y9" s="834"/>
      <c r="Z9" s="834"/>
      <c r="AA9" s="834"/>
      <c r="AB9" s="834"/>
      <c r="AC9" s="834"/>
      <c r="AD9" s="834"/>
      <c r="AE9" s="834"/>
      <c r="AF9" s="834"/>
      <c r="AG9" s="834"/>
      <c r="AH9" s="834"/>
      <c r="AI9" s="834"/>
      <c r="AJ9" s="834"/>
      <c r="AK9" s="834"/>
      <c r="AL9" s="834"/>
      <c r="AM9" s="834"/>
      <c r="AN9" s="834"/>
      <c r="AO9" s="835"/>
      <c r="AP9" s="834"/>
      <c r="AQ9" s="834"/>
    </row>
    <row r="10" spans="1:43" ht="73.5" customHeight="1">
      <c r="A10" s="836">
        <v>2</v>
      </c>
      <c r="B10" s="822" t="s">
        <v>2042</v>
      </c>
      <c r="C10" s="837" t="s">
        <v>2043</v>
      </c>
      <c r="D10" s="838" t="s">
        <v>2044</v>
      </c>
      <c r="E10" s="835" t="s">
        <v>138</v>
      </c>
      <c r="F10" s="837" t="s">
        <v>93</v>
      </c>
      <c r="G10" s="837" t="s">
        <v>2038</v>
      </c>
      <c r="H10" s="839" t="s">
        <v>1696</v>
      </c>
      <c r="I10" s="839" t="s">
        <v>1696</v>
      </c>
      <c r="J10" s="839" t="s">
        <v>1696</v>
      </c>
      <c r="K10" s="839" t="s">
        <v>2039</v>
      </c>
      <c r="L10" s="829" t="s">
        <v>2040</v>
      </c>
      <c r="M10" s="837"/>
      <c r="N10" s="840"/>
      <c r="O10" s="837" t="s">
        <v>47</v>
      </c>
      <c r="P10" s="837">
        <v>1</v>
      </c>
      <c r="Q10" s="837" t="s">
        <v>2045</v>
      </c>
      <c r="R10" s="841"/>
      <c r="S10" s="842">
        <v>46054</v>
      </c>
      <c r="T10" s="843">
        <v>46387</v>
      </c>
      <c r="U10" s="837"/>
      <c r="V10" s="837"/>
      <c r="W10" s="837"/>
      <c r="X10" s="837"/>
      <c r="Y10" s="837"/>
      <c r="Z10" s="837"/>
      <c r="AA10" s="837"/>
      <c r="AB10" s="837"/>
      <c r="AC10" s="837"/>
      <c r="AD10" s="837"/>
      <c r="AE10" s="837"/>
      <c r="AF10" s="837"/>
      <c r="AG10" s="837"/>
      <c r="AH10" s="837"/>
      <c r="AI10" s="837"/>
      <c r="AJ10" s="837"/>
      <c r="AK10" s="837"/>
      <c r="AL10" s="837"/>
      <c r="AM10" s="834"/>
      <c r="AN10" s="834"/>
      <c r="AO10" s="834"/>
      <c r="AP10" s="837"/>
      <c r="AQ10" s="837"/>
    </row>
    <row r="11" spans="1:43" ht="85.5" customHeight="1">
      <c r="A11" s="836">
        <v>3</v>
      </c>
      <c r="B11" s="822" t="s">
        <v>2046</v>
      </c>
      <c r="C11" s="837" t="s">
        <v>2047</v>
      </c>
      <c r="D11" s="837" t="s">
        <v>2048</v>
      </c>
      <c r="E11" s="835" t="s">
        <v>138</v>
      </c>
      <c r="F11" s="837" t="s">
        <v>93</v>
      </c>
      <c r="G11" s="837" t="s">
        <v>2038</v>
      </c>
      <c r="H11" s="839" t="s">
        <v>1696</v>
      </c>
      <c r="I11" s="839" t="s">
        <v>1696</v>
      </c>
      <c r="J11" s="839" t="s">
        <v>1696</v>
      </c>
      <c r="K11" s="839" t="s">
        <v>2039</v>
      </c>
      <c r="L11" s="829" t="s">
        <v>2040</v>
      </c>
      <c r="M11" s="837"/>
      <c r="N11" s="840"/>
      <c r="O11" s="837" t="s">
        <v>47</v>
      </c>
      <c r="P11" s="844">
        <v>1</v>
      </c>
      <c r="Q11" s="837" t="s">
        <v>2049</v>
      </c>
      <c r="R11" s="845"/>
      <c r="S11" s="842">
        <v>46054</v>
      </c>
      <c r="T11" s="843">
        <v>46387</v>
      </c>
      <c r="U11" s="837"/>
      <c r="V11" s="837"/>
      <c r="W11" s="837"/>
      <c r="X11" s="837"/>
      <c r="Y11" s="837"/>
      <c r="Z11" s="837"/>
      <c r="AA11" s="837"/>
      <c r="AB11" s="837"/>
      <c r="AC11" s="837"/>
      <c r="AD11" s="837"/>
      <c r="AE11" s="837"/>
      <c r="AF11" s="837"/>
      <c r="AG11" s="837"/>
      <c r="AH11" s="837"/>
      <c r="AI11" s="837"/>
      <c r="AJ11" s="837"/>
      <c r="AK11" s="837"/>
      <c r="AL11" s="837"/>
      <c r="AM11" s="834"/>
      <c r="AN11" s="834"/>
      <c r="AO11" s="834"/>
      <c r="AP11" s="837"/>
      <c r="AQ11" s="837"/>
    </row>
    <row r="12" spans="1:43" ht="42" customHeight="1">
      <c r="A12" s="836">
        <v>4</v>
      </c>
      <c r="B12" s="822" t="s">
        <v>2050</v>
      </c>
      <c r="C12" s="837" t="s">
        <v>2051</v>
      </c>
      <c r="D12" s="837" t="s">
        <v>2052</v>
      </c>
      <c r="E12" s="835" t="s">
        <v>138</v>
      </c>
      <c r="F12" s="837" t="s">
        <v>93</v>
      </c>
      <c r="G12" s="837" t="s">
        <v>2038</v>
      </c>
      <c r="H12" s="839" t="s">
        <v>1696</v>
      </c>
      <c r="I12" s="839" t="s">
        <v>1696</v>
      </c>
      <c r="J12" s="839" t="s">
        <v>1696</v>
      </c>
      <c r="K12" s="839" t="s">
        <v>2039</v>
      </c>
      <c r="L12" s="829" t="s">
        <v>2040</v>
      </c>
      <c r="M12" s="837"/>
      <c r="N12" s="840"/>
      <c r="O12" s="837" t="s">
        <v>47</v>
      </c>
      <c r="P12" s="837">
        <v>2</v>
      </c>
      <c r="Q12" s="837" t="s">
        <v>2041</v>
      </c>
      <c r="R12" s="841"/>
      <c r="S12" s="842">
        <v>46054</v>
      </c>
      <c r="T12" s="843">
        <v>46387</v>
      </c>
      <c r="U12" s="837"/>
      <c r="V12" s="837"/>
      <c r="W12" s="837"/>
      <c r="X12" s="837"/>
      <c r="Y12" s="837"/>
      <c r="Z12" s="837"/>
      <c r="AA12" s="837"/>
      <c r="AB12" s="837"/>
      <c r="AC12" s="837"/>
      <c r="AD12" s="837"/>
      <c r="AE12" s="837"/>
      <c r="AF12" s="837"/>
      <c r="AG12" s="837"/>
      <c r="AH12" s="837"/>
      <c r="AI12" s="837"/>
      <c r="AJ12" s="837"/>
      <c r="AK12" s="837"/>
      <c r="AL12" s="837"/>
      <c r="AM12" s="834"/>
      <c r="AN12" s="834"/>
      <c r="AO12" s="834"/>
      <c r="AP12" s="837"/>
      <c r="AQ12" s="837"/>
    </row>
    <row r="13" spans="1:43" ht="42" customHeight="1">
      <c r="A13" s="1591">
        <v>5</v>
      </c>
      <c r="B13" s="1593" t="s">
        <v>2053</v>
      </c>
      <c r="C13" s="1576" t="s">
        <v>2054</v>
      </c>
      <c r="D13" s="837" t="s">
        <v>2055</v>
      </c>
      <c r="E13" s="1595" t="s">
        <v>138</v>
      </c>
      <c r="F13" s="1576" t="s">
        <v>93</v>
      </c>
      <c r="G13" s="1576" t="s">
        <v>2038</v>
      </c>
      <c r="H13" s="1597" t="s">
        <v>1696</v>
      </c>
      <c r="I13" s="1584" t="s">
        <v>1696</v>
      </c>
      <c r="J13" s="1584" t="s">
        <v>1696</v>
      </c>
      <c r="K13" s="1584" t="s">
        <v>2039</v>
      </c>
      <c r="L13" s="829" t="s">
        <v>2040</v>
      </c>
      <c r="M13" s="1576"/>
      <c r="N13" s="1586"/>
      <c r="O13" s="1576" t="s">
        <v>47</v>
      </c>
      <c r="P13" s="1576">
        <v>3</v>
      </c>
      <c r="Q13" s="1576" t="s">
        <v>2056</v>
      </c>
      <c r="R13" s="841"/>
      <c r="S13" s="1578">
        <v>46054</v>
      </c>
      <c r="T13" s="1580">
        <v>46387</v>
      </c>
      <c r="U13" s="837"/>
      <c r="V13" s="837"/>
      <c r="W13" s="837"/>
      <c r="X13" s="837"/>
      <c r="Y13" s="837"/>
      <c r="Z13" s="837"/>
      <c r="AA13" s="837"/>
      <c r="AB13" s="837"/>
      <c r="AC13" s="837"/>
      <c r="AD13" s="837"/>
      <c r="AE13" s="837"/>
      <c r="AF13" s="837"/>
      <c r="AG13" s="837"/>
      <c r="AH13" s="837"/>
      <c r="AI13" s="837"/>
      <c r="AJ13" s="837"/>
      <c r="AK13" s="837"/>
      <c r="AL13" s="837"/>
      <c r="AM13" s="834"/>
      <c r="AN13" s="834"/>
      <c r="AO13" s="834"/>
      <c r="AP13" s="837"/>
      <c r="AQ13" s="837"/>
    </row>
    <row r="14" spans="1:43" ht="56.25" customHeight="1">
      <c r="A14" s="1592"/>
      <c r="B14" s="1594"/>
      <c r="C14" s="1577"/>
      <c r="D14" s="837" t="s">
        <v>2057</v>
      </c>
      <c r="E14" s="1596"/>
      <c r="F14" s="1577"/>
      <c r="G14" s="1577"/>
      <c r="H14" s="1598"/>
      <c r="I14" s="1585"/>
      <c r="J14" s="1585"/>
      <c r="K14" s="1585"/>
      <c r="L14" s="829" t="s">
        <v>2040</v>
      </c>
      <c r="M14" s="1577"/>
      <c r="N14" s="1587"/>
      <c r="O14" s="1577"/>
      <c r="P14" s="1577"/>
      <c r="Q14" s="1577"/>
      <c r="R14" s="841"/>
      <c r="S14" s="1579"/>
      <c r="T14" s="1581"/>
      <c r="U14" s="837"/>
      <c r="V14" s="837"/>
      <c r="W14" s="837"/>
      <c r="X14" s="837"/>
      <c r="Y14" s="837"/>
      <c r="Z14" s="837"/>
      <c r="AA14" s="837"/>
      <c r="AB14" s="837"/>
      <c r="AC14" s="837"/>
      <c r="AD14" s="837"/>
      <c r="AE14" s="837"/>
      <c r="AF14" s="837"/>
      <c r="AG14" s="837"/>
      <c r="AH14" s="837"/>
      <c r="AI14" s="837"/>
      <c r="AJ14" s="837"/>
      <c r="AK14" s="837"/>
      <c r="AL14" s="837"/>
      <c r="AM14" s="834"/>
      <c r="AN14" s="834"/>
      <c r="AO14" s="834"/>
      <c r="AP14" s="837"/>
      <c r="AQ14" s="837"/>
    </row>
    <row r="15" spans="1:43" ht="40.5" customHeight="1">
      <c r="A15" s="846"/>
      <c r="B15" s="847"/>
      <c r="C15" s="847"/>
      <c r="D15" s="847"/>
      <c r="E15" s="847"/>
      <c r="F15" s="847"/>
      <c r="G15" s="847"/>
      <c r="H15" s="847"/>
      <c r="I15" s="847"/>
      <c r="J15" s="847"/>
      <c r="K15" s="847"/>
      <c r="L15" s="1582" t="s">
        <v>2058</v>
      </c>
      <c r="M15" s="1583"/>
      <c r="N15" s="848" t="e">
        <f>AVERAGE(N9:N14)</f>
        <v>#DIV/0!</v>
      </c>
      <c r="O15" s="847"/>
      <c r="P15" s="847"/>
      <c r="Q15" s="847"/>
      <c r="R15" s="847"/>
      <c r="S15" s="847"/>
      <c r="T15" s="847"/>
      <c r="U15" s="1582"/>
      <c r="V15" s="1583"/>
      <c r="W15" s="847"/>
      <c r="X15" s="847"/>
      <c r="Y15" s="847"/>
      <c r="Z15" s="847"/>
      <c r="AA15" s="847"/>
      <c r="AB15" s="847"/>
      <c r="AC15" s="847"/>
      <c r="AD15" s="847"/>
      <c r="AE15" s="847"/>
      <c r="AF15" s="847"/>
      <c r="AG15" s="847"/>
      <c r="AH15" s="847"/>
      <c r="AI15" s="847"/>
      <c r="AJ15" s="847"/>
      <c r="AK15" s="847"/>
      <c r="AL15" s="847"/>
      <c r="AM15" s="847"/>
      <c r="AN15" s="847"/>
      <c r="AO15" s="847"/>
      <c r="AP15" s="847"/>
      <c r="AQ15" s="847"/>
    </row>
    <row r="16" spans="1:43" ht="15.75" customHeight="1"/>
    <row r="17" s="814" customFormat="1" ht="15.75" customHeight="1"/>
    <row r="18" s="814" customFormat="1" ht="15.75" customHeight="1"/>
    <row r="19" s="814" customFormat="1" ht="15.75" customHeight="1"/>
    <row r="20" s="814" customFormat="1" ht="15.75" customHeight="1"/>
    <row r="21" s="814" customFormat="1" ht="15.75" customHeight="1"/>
    <row r="22" s="814" customFormat="1" ht="15.75" customHeight="1"/>
    <row r="23" s="814" customFormat="1" ht="15.75" customHeight="1"/>
    <row r="24" s="814" customFormat="1" ht="15.75" customHeight="1"/>
    <row r="25" s="814" customFormat="1" ht="15.75" customHeight="1"/>
    <row r="26" s="814" customFormat="1" ht="15.75" customHeight="1"/>
    <row r="27" s="814" customFormat="1" ht="15.75" customHeight="1"/>
    <row r="28" s="814" customFormat="1" ht="15.75" customHeight="1"/>
    <row r="29" s="814" customFormat="1" ht="15.75" customHeight="1"/>
    <row r="30" s="814" customFormat="1" ht="15.75" customHeight="1"/>
    <row r="31" s="814" customFormat="1" ht="15.75" customHeight="1"/>
    <row r="32" s="814" customFormat="1" ht="15.75" customHeight="1"/>
    <row r="33" s="814" customFormat="1" ht="15.75" customHeight="1"/>
    <row r="34" s="814" customFormat="1" ht="15.75" customHeight="1"/>
    <row r="35" s="814" customFormat="1" ht="15.75" customHeight="1"/>
    <row r="36" s="814" customFormat="1" ht="15.75" customHeight="1"/>
    <row r="37" s="814" customFormat="1" ht="15.75" customHeight="1"/>
    <row r="38" s="814" customFormat="1" ht="15.75" customHeight="1"/>
    <row r="39" s="814" customFormat="1" ht="15.75" customHeight="1"/>
    <row r="40" s="814" customFormat="1" ht="15.75" customHeight="1"/>
    <row r="41" s="814" customFormat="1" ht="15.75" customHeight="1"/>
    <row r="42" s="814" customFormat="1" ht="15.75" customHeight="1"/>
    <row r="43" s="814" customFormat="1" ht="15.75" customHeight="1"/>
    <row r="44" s="814" customFormat="1" ht="15.75" customHeight="1"/>
    <row r="45" s="814" customFormat="1" ht="15.75" customHeight="1"/>
    <row r="46" s="814" customFormat="1" ht="15.75" customHeight="1"/>
    <row r="47" s="814" customFormat="1" ht="15.75" customHeight="1"/>
    <row r="48" s="814" customFormat="1" ht="15.75" customHeight="1"/>
    <row r="49" s="814" customFormat="1" ht="15.75" customHeight="1"/>
    <row r="50" s="814" customFormat="1" ht="15.75" customHeight="1"/>
    <row r="51" s="814" customFormat="1" ht="15.75" customHeight="1"/>
    <row r="52" s="814" customFormat="1" ht="15.75" customHeight="1"/>
    <row r="53" s="814" customFormat="1" ht="15.75" customHeight="1"/>
    <row r="54" s="814" customFormat="1" ht="15.75" customHeight="1"/>
    <row r="55" s="814" customFormat="1" ht="15.75" customHeight="1"/>
    <row r="56" s="814" customFormat="1" ht="15.75" customHeight="1"/>
    <row r="57" s="814" customFormat="1" ht="15.75" customHeight="1"/>
    <row r="58" s="814" customFormat="1" ht="15.75" customHeight="1"/>
    <row r="59" s="814" customFormat="1" ht="15.75" customHeight="1"/>
    <row r="60" s="814" customFormat="1" ht="15.75" customHeight="1"/>
    <row r="61" s="814" customFormat="1" ht="15.75" customHeight="1"/>
    <row r="62" s="814" customFormat="1" ht="15.75" customHeight="1"/>
    <row r="63" s="814" customFormat="1" ht="15.75" customHeight="1"/>
    <row r="64" s="814" customFormat="1" ht="15.75" customHeight="1"/>
    <row r="65" s="814" customFormat="1" ht="15.75" customHeight="1"/>
    <row r="66" s="814" customFormat="1" ht="15.75" customHeight="1"/>
    <row r="67" s="814" customFormat="1" ht="15.75" customHeight="1"/>
    <row r="68" s="814" customFormat="1" ht="15.75" customHeight="1"/>
    <row r="69" s="814" customFormat="1" ht="15.75" customHeight="1"/>
    <row r="70" s="814" customFormat="1" ht="15.75" customHeight="1"/>
    <row r="71" s="814" customFormat="1" ht="15.75" customHeight="1"/>
    <row r="72" s="814" customFormat="1" ht="15.75" customHeight="1"/>
    <row r="73" s="814" customFormat="1" ht="15.75" customHeight="1"/>
    <row r="74" s="814" customFormat="1" ht="15.75" customHeight="1"/>
    <row r="75" s="814" customFormat="1" ht="15.75" customHeight="1"/>
    <row r="76" s="814" customFormat="1" ht="15.75" customHeight="1"/>
    <row r="77" s="814" customFormat="1" ht="15.75" customHeight="1"/>
    <row r="78" s="814" customFormat="1" ht="15.75" customHeight="1"/>
    <row r="79" s="814" customFormat="1" ht="15.75" customHeight="1"/>
    <row r="80" s="814" customFormat="1" ht="15.75" customHeight="1"/>
    <row r="81" s="814" customFormat="1" ht="15.75" customHeight="1"/>
    <row r="82" s="814" customFormat="1" ht="15.75" customHeight="1"/>
    <row r="83" s="814" customFormat="1" ht="15.75" customHeight="1"/>
    <row r="84" s="814" customFormat="1" ht="15.75" customHeight="1"/>
    <row r="85" s="814" customFormat="1" ht="15.75" customHeight="1"/>
    <row r="86" s="814" customFormat="1" ht="15.75" customHeight="1"/>
    <row r="87" s="814" customFormat="1" ht="15.75" customHeight="1"/>
    <row r="88" s="814" customFormat="1" ht="15.75" customHeight="1"/>
    <row r="89" s="814" customFormat="1" ht="15.75" customHeight="1"/>
    <row r="90" s="814" customFormat="1" ht="15.75" customHeight="1"/>
    <row r="91" s="814" customFormat="1" ht="15.75" customHeight="1"/>
    <row r="92" s="814" customFormat="1" ht="15.75" customHeight="1"/>
    <row r="93" s="814" customFormat="1" ht="15.75" customHeight="1"/>
    <row r="94" s="814" customFormat="1" ht="15.75" customHeight="1"/>
    <row r="95" s="814" customFormat="1" ht="15.75" customHeight="1"/>
    <row r="96" s="814" customFormat="1" ht="15.75" customHeight="1"/>
    <row r="97" s="814" customFormat="1" ht="15.75" customHeight="1"/>
    <row r="98" s="814" customFormat="1" ht="15.75" customHeight="1"/>
    <row r="99" s="814" customFormat="1" ht="15.75" customHeight="1"/>
    <row r="100" s="814" customFormat="1" ht="15.75" customHeight="1"/>
    <row r="101" s="814" customFormat="1" ht="15.75" customHeight="1"/>
    <row r="102" s="814" customFormat="1" ht="15.75" customHeight="1"/>
    <row r="103" s="814" customFormat="1" ht="15.75" customHeight="1"/>
    <row r="104" s="814" customFormat="1" ht="15.75" customHeight="1"/>
    <row r="105" s="814" customFormat="1" ht="15.75" customHeight="1"/>
    <row r="106" s="814" customFormat="1" ht="15.75" customHeight="1"/>
    <row r="107" s="814" customFormat="1" ht="15.75" customHeight="1"/>
    <row r="108" s="814" customFormat="1" ht="15.75" customHeight="1"/>
    <row r="109" s="814" customFormat="1" ht="15.75" customHeight="1"/>
    <row r="110" s="814" customFormat="1" ht="15.75" customHeight="1"/>
    <row r="111" s="814" customFormat="1" ht="15.75" customHeight="1"/>
    <row r="112" s="814" customFormat="1" ht="15.75" customHeight="1"/>
    <row r="113" s="814" customFormat="1" ht="15.75" customHeight="1"/>
    <row r="114" s="814" customFormat="1" ht="15.75" customHeight="1"/>
    <row r="115" s="814" customFormat="1" ht="15.75" customHeight="1"/>
    <row r="116" s="814" customFormat="1" ht="15.75" customHeight="1"/>
    <row r="117" s="814" customFormat="1" ht="15.75" customHeight="1"/>
    <row r="118" s="814" customFormat="1" ht="15.75" customHeight="1"/>
    <row r="119" s="814" customFormat="1" ht="15.75" customHeight="1"/>
    <row r="120" s="814" customFormat="1" ht="15.75" customHeight="1"/>
    <row r="121" s="814" customFormat="1" ht="15.75" customHeight="1"/>
    <row r="122" s="814" customFormat="1" ht="15.75" customHeight="1"/>
    <row r="123" s="814" customFormat="1" ht="15.75" customHeight="1"/>
    <row r="124" s="814" customFormat="1" ht="15.75" customHeight="1"/>
    <row r="125" s="814" customFormat="1" ht="15.75" customHeight="1"/>
    <row r="126" s="814" customFormat="1" ht="15.75" customHeight="1"/>
    <row r="127" s="814" customFormat="1" ht="15.75" customHeight="1"/>
    <row r="128" s="814" customFormat="1" ht="15.75" customHeight="1"/>
    <row r="129" s="814" customFormat="1" ht="15.75" customHeight="1"/>
    <row r="130" s="814" customFormat="1" ht="15.75" customHeight="1"/>
    <row r="131" s="814" customFormat="1" ht="15.75" customHeight="1"/>
    <row r="132" s="814" customFormat="1" ht="15.75" customHeight="1"/>
    <row r="133" s="814" customFormat="1" ht="15.75" customHeight="1"/>
    <row r="134" s="814" customFormat="1" ht="15.75" customHeight="1"/>
    <row r="135" s="814" customFormat="1" ht="15.75" customHeight="1"/>
    <row r="136" s="814" customFormat="1" ht="15.75" customHeight="1"/>
    <row r="137" s="814" customFormat="1" ht="15.75" customHeight="1"/>
    <row r="138" s="814" customFormat="1" ht="15.75" customHeight="1"/>
    <row r="139" s="814" customFormat="1" ht="15.75" customHeight="1"/>
    <row r="140" s="814" customFormat="1" ht="15.75" customHeight="1"/>
    <row r="141" s="814" customFormat="1" ht="15.75" customHeight="1"/>
    <row r="142" s="814" customFormat="1" ht="15.75" customHeight="1"/>
    <row r="143" s="814" customFormat="1" ht="15.75" customHeight="1"/>
    <row r="144" s="814" customFormat="1" ht="15.75" customHeight="1"/>
    <row r="145" s="814" customFormat="1" ht="15.75" customHeight="1"/>
    <row r="146" s="814" customFormat="1" ht="15.75" customHeight="1"/>
    <row r="147" s="814" customFormat="1" ht="15.75" customHeight="1"/>
    <row r="148" s="814" customFormat="1" ht="15.75" customHeight="1"/>
    <row r="149" s="814" customFormat="1" ht="15.75" customHeight="1"/>
    <row r="150" s="814" customFormat="1" ht="15.75" customHeight="1"/>
    <row r="151" s="814" customFormat="1" ht="15.75" customHeight="1"/>
    <row r="152" s="814" customFormat="1" ht="15.75" customHeight="1"/>
    <row r="153" s="814" customFormat="1" ht="15.75" customHeight="1"/>
    <row r="154" s="814" customFormat="1" ht="15.75" customHeight="1"/>
    <row r="155" s="814" customFormat="1" ht="15.75" customHeight="1"/>
    <row r="156" s="814" customFormat="1" ht="15.75" customHeight="1"/>
    <row r="157" s="814" customFormat="1" ht="15.75" customHeight="1"/>
    <row r="158" s="814" customFormat="1" ht="15.75" customHeight="1"/>
    <row r="159" s="814" customFormat="1" ht="15.75" customHeight="1"/>
    <row r="160" s="814" customFormat="1" ht="15.75" customHeight="1"/>
    <row r="161" s="814" customFormat="1" ht="15.75" customHeight="1"/>
    <row r="162" s="814" customFormat="1" ht="15.75" customHeight="1"/>
    <row r="163" s="814" customFormat="1" ht="15.75" customHeight="1"/>
    <row r="164" s="814" customFormat="1" ht="15.75" customHeight="1"/>
    <row r="165" s="814" customFormat="1" ht="15.75" customHeight="1"/>
    <row r="166" s="814" customFormat="1" ht="15.75" customHeight="1"/>
    <row r="167" s="814" customFormat="1" ht="15.75" customHeight="1"/>
    <row r="168" s="814" customFormat="1" ht="15.75" customHeight="1"/>
    <row r="169" s="814" customFormat="1" ht="15.75" customHeight="1"/>
    <row r="170" s="814" customFormat="1" ht="15.75" customHeight="1"/>
    <row r="171" s="814" customFormat="1" ht="15.75" customHeight="1"/>
    <row r="172" s="814" customFormat="1" ht="15.75" customHeight="1"/>
    <row r="173" s="814" customFormat="1" ht="15.75" customHeight="1"/>
    <row r="174" s="814" customFormat="1" ht="15.75" customHeight="1"/>
    <row r="175" s="814" customFormat="1" ht="15.75" customHeight="1"/>
    <row r="176" s="814" customFormat="1" ht="15.75" customHeight="1"/>
    <row r="177" s="814" customFormat="1" ht="15.75" customHeight="1"/>
    <row r="178" s="814" customFormat="1" ht="15.75" customHeight="1"/>
    <row r="179" s="814" customFormat="1" ht="15.75" customHeight="1"/>
    <row r="180" s="814" customFormat="1" ht="15.75" customHeight="1"/>
    <row r="181" s="814" customFormat="1" ht="15.75" customHeight="1"/>
    <row r="182" s="814" customFormat="1" ht="15.75" customHeight="1"/>
    <row r="183" s="814" customFormat="1" ht="15.75" customHeight="1"/>
    <row r="184" s="814" customFormat="1" ht="15.75" customHeight="1"/>
    <row r="185" s="814" customFormat="1" ht="15.75" customHeight="1"/>
    <row r="186" s="814" customFormat="1" ht="15.75" customHeight="1"/>
    <row r="187" s="814" customFormat="1" ht="15.75" customHeight="1"/>
    <row r="188" s="814" customFormat="1" ht="15.75" customHeight="1"/>
    <row r="189" s="814" customFormat="1" ht="15.75" customHeight="1"/>
    <row r="190" s="814" customFormat="1" ht="15.75" customHeight="1"/>
    <row r="191" s="814" customFormat="1" ht="15.75" customHeight="1"/>
    <row r="192" s="814" customFormat="1" ht="15.75" customHeight="1"/>
    <row r="193" s="814" customFormat="1" ht="15.75" customHeight="1"/>
    <row r="194" s="814" customFormat="1" ht="15.75" customHeight="1"/>
    <row r="195" s="814" customFormat="1" ht="15.75" customHeight="1"/>
    <row r="196" s="814" customFormat="1" ht="15.75" customHeight="1"/>
    <row r="197" s="814" customFormat="1" ht="15.75" customHeight="1"/>
    <row r="198" s="814" customFormat="1" ht="15.75" customHeight="1"/>
    <row r="199" s="814" customFormat="1" ht="15.75" customHeight="1"/>
    <row r="200" s="814" customFormat="1" ht="15.75" customHeight="1"/>
    <row r="201" s="814" customFormat="1" ht="15.75" customHeight="1"/>
    <row r="202" s="814" customFormat="1" ht="15.75" customHeight="1"/>
    <row r="203" s="814" customFormat="1" ht="15.75" customHeight="1"/>
    <row r="204" s="814" customFormat="1" ht="15.75" customHeight="1"/>
    <row r="205" s="814" customFormat="1" ht="15.75" customHeight="1"/>
    <row r="206" s="814" customFormat="1" ht="15.75" customHeight="1"/>
    <row r="207" s="814" customFormat="1" ht="15.75" customHeight="1"/>
    <row r="208" s="814" customFormat="1" ht="15.75" customHeight="1"/>
    <row r="209" s="814" customFormat="1" ht="15.75" customHeight="1"/>
    <row r="210" s="814" customFormat="1" ht="15.75" customHeight="1"/>
    <row r="211" s="814" customFormat="1" ht="15.75" customHeight="1"/>
    <row r="212" s="814" customFormat="1" ht="15.75" customHeight="1"/>
    <row r="213" s="814" customFormat="1" ht="15.75" customHeight="1"/>
    <row r="214" s="814" customFormat="1" ht="15.75" customHeight="1"/>
    <row r="215" s="814" customFormat="1" ht="15.75" customHeight="1"/>
    <row r="216" s="814" customFormat="1" ht="15.75" customHeight="1"/>
    <row r="217" s="814" customFormat="1" ht="15.75" customHeight="1"/>
    <row r="218" s="814" customFormat="1" ht="15.75" customHeight="1"/>
    <row r="219" s="814" customFormat="1" ht="15.75" customHeight="1"/>
    <row r="220" s="814" customFormat="1" ht="15.75" customHeight="1"/>
    <row r="221" s="814" customFormat="1" ht="15.75" customHeight="1"/>
    <row r="222" s="814" customFormat="1" ht="15.75" customHeight="1"/>
    <row r="223" s="814" customFormat="1" ht="15.75" customHeight="1"/>
    <row r="224" s="814" customFormat="1" ht="15.75" customHeight="1"/>
    <row r="225" s="814" customFormat="1" ht="15.75" customHeight="1"/>
    <row r="226" s="814" customFormat="1" ht="15.75" customHeight="1"/>
    <row r="227" s="814" customFormat="1" ht="15.75" customHeight="1"/>
    <row r="228" s="814" customFormat="1" ht="15.75" customHeight="1"/>
    <row r="229" s="814" customFormat="1" ht="15.75" customHeight="1"/>
    <row r="230" s="814" customFormat="1" ht="15.75" customHeight="1"/>
    <row r="231" s="814" customFormat="1" ht="15.75" customHeight="1"/>
    <row r="232" s="814" customFormat="1" ht="15.75" customHeight="1"/>
    <row r="233" s="814" customFormat="1" ht="15.75" customHeight="1"/>
    <row r="234" s="814" customFormat="1" ht="15.75" customHeight="1"/>
    <row r="235" s="814" customFormat="1" ht="15.75" customHeight="1"/>
    <row r="236" s="814" customFormat="1" ht="15.75" customHeight="1"/>
    <row r="237" s="814" customFormat="1" ht="15.75" customHeight="1"/>
    <row r="238" s="814" customFormat="1" ht="15.75" customHeight="1"/>
    <row r="239" s="814" customFormat="1" ht="15.75" customHeight="1"/>
    <row r="240" s="814" customFormat="1" ht="15.75" customHeight="1"/>
    <row r="241" s="814" customFormat="1" ht="15.75" customHeight="1"/>
    <row r="242" s="814" customFormat="1" ht="15.75" customHeight="1"/>
    <row r="243" s="814" customFormat="1" ht="15.75" customHeight="1"/>
    <row r="244" s="814" customFormat="1" ht="15.75" customHeight="1"/>
    <row r="245" s="814" customFormat="1" ht="15.75" customHeight="1"/>
    <row r="246" s="814" customFormat="1" ht="15.75" customHeight="1"/>
    <row r="247" s="814" customFormat="1" ht="15.75" customHeight="1"/>
    <row r="248" s="814" customFormat="1" ht="15.75" customHeight="1"/>
    <row r="249" s="814" customFormat="1" ht="15.75" customHeight="1"/>
    <row r="250" s="814" customFormat="1" ht="15.75" customHeight="1"/>
    <row r="251" s="814" customFormat="1" ht="15.75" customHeight="1"/>
    <row r="252" s="814" customFormat="1" ht="15.75" customHeight="1"/>
    <row r="253" s="814" customFormat="1" ht="15.75" customHeight="1"/>
    <row r="254" s="814" customFormat="1" ht="15.75" customHeight="1"/>
    <row r="255" s="814" customFormat="1" ht="15.75" customHeight="1"/>
    <row r="256" s="814" customFormat="1" ht="15.75" customHeight="1"/>
    <row r="257" s="814" customFormat="1" ht="15.75" customHeight="1"/>
    <row r="258" s="814" customFormat="1" ht="15.75" customHeight="1"/>
    <row r="259" s="814" customFormat="1" ht="15.75" customHeight="1"/>
    <row r="260" s="814" customFormat="1" ht="15.75" customHeight="1"/>
    <row r="261" s="814" customFormat="1" ht="15.75" customHeight="1"/>
    <row r="262" s="814" customFormat="1" ht="15.75" customHeight="1"/>
    <row r="263" s="814" customFormat="1" ht="15.75" customHeight="1"/>
    <row r="264" s="814" customFormat="1" ht="15.75" customHeight="1"/>
    <row r="265" s="814" customFormat="1" ht="15.75" customHeight="1"/>
    <row r="266" s="814" customFormat="1" ht="15.75" customHeight="1"/>
    <row r="267" s="814" customFormat="1" ht="15.75" customHeight="1"/>
    <row r="268" s="814" customFormat="1" ht="15.75" customHeight="1"/>
    <row r="269" s="814" customFormat="1" ht="15.75" customHeight="1"/>
    <row r="270" s="814" customFormat="1" ht="15.75" customHeight="1"/>
    <row r="271" s="814" customFormat="1" ht="15.75" customHeight="1"/>
    <row r="272" s="814" customFormat="1" ht="15.75" customHeight="1"/>
    <row r="273" s="814" customFormat="1" ht="15.75" customHeight="1"/>
    <row r="274" s="814" customFormat="1" ht="15.75" customHeight="1"/>
    <row r="275" s="814" customFormat="1" ht="15.75" customHeight="1"/>
    <row r="276" s="814" customFormat="1" ht="15.75" customHeight="1"/>
    <row r="277" s="814" customFormat="1" ht="15.75" customHeight="1"/>
    <row r="278" s="814" customFormat="1" ht="15.75" customHeight="1"/>
    <row r="279" s="814" customFormat="1" ht="15.75" customHeight="1"/>
    <row r="280" s="814" customFormat="1" ht="15.75" customHeight="1"/>
    <row r="281" s="814" customFormat="1" ht="15.75" customHeight="1"/>
    <row r="282" s="814" customFormat="1" ht="15.75" customHeight="1"/>
    <row r="283" s="814" customFormat="1" ht="15.75" customHeight="1"/>
    <row r="284" s="814" customFormat="1" ht="15.75" customHeight="1"/>
    <row r="285" s="814" customFormat="1" ht="15.75" customHeight="1"/>
    <row r="286" s="814" customFormat="1" ht="15.75" customHeight="1"/>
    <row r="287" s="814" customFormat="1" ht="15.75" customHeight="1"/>
    <row r="288" s="814" customFormat="1" ht="15.75" customHeight="1"/>
    <row r="289" s="814" customFormat="1" ht="15.75" customHeight="1"/>
    <row r="290" s="814" customFormat="1" ht="15.75" customHeight="1"/>
    <row r="291" s="814" customFormat="1" ht="15.75" customHeight="1"/>
    <row r="292" s="814" customFormat="1" ht="15.75" customHeight="1"/>
    <row r="293" s="814" customFormat="1" ht="15.75" customHeight="1"/>
    <row r="294" s="814" customFormat="1" ht="15.75" customHeight="1"/>
    <row r="295" s="814" customFormat="1" ht="15.75" customHeight="1"/>
    <row r="296" s="814" customFormat="1" ht="15.75" customHeight="1"/>
    <row r="297" s="814" customFormat="1" ht="15.75" customHeight="1"/>
    <row r="298" s="814" customFormat="1" ht="15.75" customHeight="1"/>
    <row r="299" s="814" customFormat="1" ht="15.75" customHeight="1"/>
    <row r="300" s="814" customFormat="1" ht="15.75" customHeight="1"/>
    <row r="301" s="814" customFormat="1" ht="15.75" customHeight="1"/>
    <row r="302" s="814" customFormat="1" ht="15.75" customHeight="1"/>
    <row r="303" s="814" customFormat="1" ht="15.75" customHeight="1"/>
    <row r="304" s="814" customFormat="1" ht="15.75" customHeight="1"/>
    <row r="305" s="814" customFormat="1" ht="15.75" customHeight="1"/>
    <row r="306" s="814" customFormat="1" ht="15.75" customHeight="1"/>
    <row r="307" s="814" customFormat="1" ht="15.75" customHeight="1"/>
    <row r="308" s="814" customFormat="1" ht="15.75" customHeight="1"/>
    <row r="309" s="814" customFormat="1" ht="15.75" customHeight="1"/>
    <row r="310" s="814" customFormat="1" ht="15.75" customHeight="1"/>
    <row r="311" s="814" customFormat="1" ht="15.75" customHeight="1"/>
    <row r="312" s="814" customFormat="1" ht="15.75" customHeight="1"/>
    <row r="313" s="814" customFormat="1" ht="15.75" customHeight="1"/>
    <row r="314" s="814" customFormat="1" ht="15.75" customHeight="1"/>
    <row r="315" s="814" customFormat="1" ht="15.75" customHeight="1"/>
    <row r="316" s="814" customFormat="1" ht="15.75" customHeight="1"/>
    <row r="317" s="814" customFormat="1" ht="15.75" customHeight="1"/>
    <row r="318" s="814" customFormat="1" ht="15.75" customHeight="1"/>
    <row r="319" s="814" customFormat="1" ht="15.75" customHeight="1"/>
    <row r="320" s="814" customFormat="1" ht="15.75" customHeight="1"/>
    <row r="321" s="814" customFormat="1" ht="15.75" customHeight="1"/>
    <row r="322" s="814" customFormat="1" ht="15.75" customHeight="1"/>
    <row r="323" s="814" customFormat="1" ht="15.75" customHeight="1"/>
    <row r="324" s="814" customFormat="1" ht="15.75" customHeight="1"/>
    <row r="325" s="814" customFormat="1" ht="15.75" customHeight="1"/>
    <row r="326" s="814" customFormat="1" ht="15.75" customHeight="1"/>
    <row r="327" s="814" customFormat="1" ht="15.75" customHeight="1"/>
    <row r="328" s="814" customFormat="1" ht="15.75" customHeight="1"/>
    <row r="329" s="814" customFormat="1" ht="15.75" customHeight="1"/>
    <row r="330" s="814" customFormat="1" ht="15.75" customHeight="1"/>
    <row r="331" s="814" customFormat="1" ht="15.75" customHeight="1"/>
    <row r="332" s="814" customFormat="1" ht="15.75" customHeight="1"/>
    <row r="333" s="814" customFormat="1" ht="15.75" customHeight="1"/>
    <row r="334" s="814" customFormat="1" ht="15.75" customHeight="1"/>
    <row r="335" s="814" customFormat="1" ht="15.75" customHeight="1"/>
    <row r="336" s="814" customFormat="1" ht="15.75" customHeight="1"/>
    <row r="337" s="814" customFormat="1" ht="15.75" customHeight="1"/>
    <row r="338" s="814" customFormat="1" ht="15.75" customHeight="1"/>
    <row r="339" s="814" customFormat="1" ht="15.75" customHeight="1"/>
    <row r="340" s="814" customFormat="1" ht="15.75" customHeight="1"/>
    <row r="341" s="814" customFormat="1" ht="15.75" customHeight="1"/>
    <row r="342" s="814" customFormat="1" ht="15.75" customHeight="1"/>
    <row r="343" s="814" customFormat="1" ht="15.75" customHeight="1"/>
    <row r="344" s="814" customFormat="1" ht="15.75" customHeight="1"/>
    <row r="345" s="814" customFormat="1" ht="15.75" customHeight="1"/>
    <row r="346" s="814" customFormat="1" ht="15.75" customHeight="1"/>
    <row r="347" s="814" customFormat="1" ht="15.75" customHeight="1"/>
    <row r="348" s="814" customFormat="1" ht="15.75" customHeight="1"/>
    <row r="349" s="814" customFormat="1" ht="15.75" customHeight="1"/>
    <row r="350" s="814" customFormat="1" ht="15.75" customHeight="1"/>
    <row r="351" s="814" customFormat="1" ht="15.75" customHeight="1"/>
    <row r="352" s="814" customFormat="1" ht="15.75" customHeight="1"/>
    <row r="353" s="814" customFormat="1" ht="15.75" customHeight="1"/>
    <row r="354" s="814" customFormat="1" ht="15.75" customHeight="1"/>
    <row r="355" s="814" customFormat="1" ht="15.75" customHeight="1"/>
    <row r="356" s="814" customFormat="1" ht="15.75" customHeight="1"/>
    <row r="357" s="814" customFormat="1" ht="15.75" customHeight="1"/>
    <row r="358" s="814" customFormat="1" ht="15.75" customHeight="1"/>
    <row r="359" s="814" customFormat="1" ht="15.75" customHeight="1"/>
    <row r="360" s="814" customFormat="1" ht="15.75" customHeight="1"/>
    <row r="361" s="814" customFormat="1" ht="15.75" customHeight="1"/>
    <row r="362" s="814" customFormat="1" ht="15.75" customHeight="1"/>
    <row r="363" s="814" customFormat="1" ht="15.75" customHeight="1"/>
    <row r="364" s="814" customFormat="1" ht="15.75" customHeight="1"/>
    <row r="365" s="814" customFormat="1" ht="15.75" customHeight="1"/>
    <row r="366" s="814" customFormat="1" ht="15.75" customHeight="1"/>
    <row r="367" s="814" customFormat="1" ht="15.75" customHeight="1"/>
    <row r="368" s="814" customFormat="1" ht="15.75" customHeight="1"/>
    <row r="369" s="814" customFormat="1" ht="15.75" customHeight="1"/>
    <row r="370" s="814" customFormat="1" ht="15.75" customHeight="1"/>
    <row r="371" s="814" customFormat="1" ht="15.75" customHeight="1"/>
    <row r="372" s="814" customFormat="1" ht="15.75" customHeight="1"/>
    <row r="373" s="814" customFormat="1" ht="15.75" customHeight="1"/>
    <row r="374" s="814" customFormat="1" ht="15.75" customHeight="1"/>
    <row r="375" s="814" customFormat="1" ht="15.75" customHeight="1"/>
    <row r="376" s="814" customFormat="1" ht="15.75" customHeight="1"/>
    <row r="377" s="814" customFormat="1" ht="15.75" customHeight="1"/>
    <row r="378" s="814" customFormat="1" ht="15.75" customHeight="1"/>
    <row r="379" s="814" customFormat="1" ht="15.75" customHeight="1"/>
    <row r="380" s="814" customFormat="1" ht="15.75" customHeight="1"/>
    <row r="381" s="814" customFormat="1" ht="15.75" customHeight="1"/>
    <row r="382" s="814" customFormat="1" ht="15.75" customHeight="1"/>
    <row r="383" s="814" customFormat="1" ht="15.75" customHeight="1"/>
    <row r="384" s="814" customFormat="1" ht="15.75" customHeight="1"/>
    <row r="385" s="814" customFormat="1" ht="15.75" customHeight="1"/>
    <row r="386" s="814" customFormat="1" ht="15.75" customHeight="1"/>
    <row r="387" s="814" customFormat="1" ht="15.75" customHeight="1"/>
    <row r="388" s="814" customFormat="1" ht="15.75" customHeight="1"/>
    <row r="389" s="814" customFormat="1" ht="15.75" customHeight="1"/>
    <row r="390" s="814" customFormat="1" ht="15.75" customHeight="1"/>
    <row r="391" s="814" customFormat="1" ht="15.75" customHeight="1"/>
    <row r="392" s="814" customFormat="1" ht="15.75" customHeight="1"/>
    <row r="393" s="814" customFormat="1" ht="15.75" customHeight="1"/>
    <row r="394" s="814" customFormat="1" ht="15.75" customHeight="1"/>
    <row r="395" s="814" customFormat="1" ht="15.75" customHeight="1"/>
    <row r="396" s="814" customFormat="1" ht="15.75" customHeight="1"/>
    <row r="397" s="814" customFormat="1" ht="15.75" customHeight="1"/>
    <row r="398" s="814" customFormat="1" ht="15.75" customHeight="1"/>
    <row r="399" s="814" customFormat="1" ht="15.75" customHeight="1"/>
    <row r="400" s="814" customFormat="1" ht="15.75" customHeight="1"/>
    <row r="401" s="814" customFormat="1" ht="15.75" customHeight="1"/>
    <row r="402" s="814" customFormat="1" ht="15.75" customHeight="1"/>
    <row r="403" s="814" customFormat="1" ht="15.75" customHeight="1"/>
    <row r="404" s="814" customFormat="1" ht="15.75" customHeight="1"/>
    <row r="405" s="814" customFormat="1" ht="15.75" customHeight="1"/>
    <row r="406" s="814" customFormat="1" ht="15.75" customHeight="1"/>
    <row r="407" s="814" customFormat="1" ht="15.75" customHeight="1"/>
    <row r="408" s="814" customFormat="1" ht="15.75" customHeight="1"/>
    <row r="409" s="814" customFormat="1" ht="15.75" customHeight="1"/>
    <row r="410" s="814" customFormat="1" ht="15.75" customHeight="1"/>
    <row r="411" s="814" customFormat="1" ht="15.75" customHeight="1"/>
    <row r="412" s="814" customFormat="1" ht="15.75" customHeight="1"/>
    <row r="413" s="814" customFormat="1" ht="15.75" customHeight="1"/>
    <row r="414" s="814" customFormat="1" ht="15.75" customHeight="1"/>
    <row r="415" s="814" customFormat="1" ht="15.75" customHeight="1"/>
    <row r="416" s="814" customFormat="1" ht="15.75" customHeight="1"/>
    <row r="417" s="814" customFormat="1" ht="15.75" customHeight="1"/>
    <row r="418" s="814" customFormat="1" ht="15.75" customHeight="1"/>
    <row r="419" s="814" customFormat="1" ht="15.75" customHeight="1"/>
    <row r="420" s="814" customFormat="1" ht="15.75" customHeight="1"/>
    <row r="421" s="814" customFormat="1" ht="15.75" customHeight="1"/>
    <row r="422" s="814" customFormat="1" ht="15.75" customHeight="1"/>
    <row r="423" s="814" customFormat="1" ht="15.75" customHeight="1"/>
    <row r="424" s="814" customFormat="1" ht="15.75" customHeight="1"/>
    <row r="425" s="814" customFormat="1" ht="15.75" customHeight="1"/>
    <row r="426" s="814" customFormat="1" ht="15.75" customHeight="1"/>
    <row r="427" s="814" customFormat="1" ht="15.75" customHeight="1"/>
    <row r="428" s="814" customFormat="1" ht="15.75" customHeight="1"/>
    <row r="429" s="814" customFormat="1" ht="15.75" customHeight="1"/>
    <row r="430" s="814" customFormat="1" ht="15.75" customHeight="1"/>
    <row r="431" s="814" customFormat="1" ht="15.75" customHeight="1"/>
    <row r="432" s="814" customFormat="1" ht="15.75" customHeight="1"/>
    <row r="433" s="814" customFormat="1" ht="15.75" customHeight="1"/>
    <row r="434" s="814" customFormat="1" ht="15.75" customHeight="1"/>
    <row r="435" s="814" customFormat="1" ht="15.75" customHeight="1"/>
    <row r="436" s="814" customFormat="1" ht="15.75" customHeight="1"/>
    <row r="437" s="814" customFormat="1" ht="15.75" customHeight="1"/>
    <row r="438" s="814" customFormat="1" ht="15.75" customHeight="1"/>
    <row r="439" s="814" customFormat="1" ht="15.75" customHeight="1"/>
    <row r="440" s="814" customFormat="1" ht="15.75" customHeight="1"/>
    <row r="441" s="814" customFormat="1" ht="15.75" customHeight="1"/>
    <row r="442" s="814" customFormat="1" ht="15.75" customHeight="1"/>
    <row r="443" s="814" customFormat="1" ht="15.75" customHeight="1"/>
    <row r="444" s="814" customFormat="1" ht="15.75" customHeight="1"/>
    <row r="445" s="814" customFormat="1" ht="15.75" customHeight="1"/>
    <row r="446" s="814" customFormat="1" ht="15.75" customHeight="1"/>
    <row r="447" s="814" customFormat="1" ht="15.75" customHeight="1"/>
    <row r="448" s="814" customFormat="1" ht="15.75" customHeight="1"/>
    <row r="449" s="814" customFormat="1" ht="15.75" customHeight="1"/>
    <row r="450" s="814" customFormat="1" ht="15.75" customHeight="1"/>
    <row r="451" s="814" customFormat="1" ht="15.75" customHeight="1"/>
    <row r="452" s="814" customFormat="1" ht="15.75" customHeight="1"/>
    <row r="453" s="814" customFormat="1" ht="15.75" customHeight="1"/>
    <row r="454" s="814" customFormat="1" ht="15.75" customHeight="1"/>
    <row r="455" s="814" customFormat="1" ht="15.75" customHeight="1"/>
    <row r="456" s="814" customFormat="1" ht="15.75" customHeight="1"/>
    <row r="457" s="814" customFormat="1" ht="15.75" customHeight="1"/>
    <row r="458" s="814" customFormat="1" ht="15.75" customHeight="1"/>
    <row r="459" s="814" customFormat="1" ht="15.75" customHeight="1"/>
    <row r="460" s="814" customFormat="1" ht="15.75" customHeight="1"/>
    <row r="461" s="814" customFormat="1" ht="15.75" customHeight="1"/>
    <row r="462" s="814" customFormat="1" ht="15.75" customHeight="1"/>
    <row r="463" s="814" customFormat="1" ht="15.75" customHeight="1"/>
    <row r="464" s="814" customFormat="1" ht="15.75" customHeight="1"/>
    <row r="465" s="814" customFormat="1" ht="15.75" customHeight="1"/>
    <row r="466" s="814" customFormat="1" ht="15.75" customHeight="1"/>
    <row r="467" s="814" customFormat="1" ht="15.75" customHeight="1"/>
    <row r="468" s="814" customFormat="1" ht="15.75" customHeight="1"/>
    <row r="469" s="814" customFormat="1" ht="15.75" customHeight="1"/>
    <row r="470" s="814" customFormat="1" ht="15.75" customHeight="1"/>
    <row r="471" s="814" customFormat="1" ht="15.75" customHeight="1"/>
    <row r="472" s="814" customFormat="1" ht="15.75" customHeight="1"/>
    <row r="473" s="814" customFormat="1" ht="15.75" customHeight="1"/>
    <row r="474" s="814" customFormat="1" ht="15.75" customHeight="1"/>
    <row r="475" s="814" customFormat="1" ht="15.75" customHeight="1"/>
    <row r="476" s="814" customFormat="1" ht="15.75" customHeight="1"/>
    <row r="477" s="814" customFormat="1" ht="15.75" customHeight="1"/>
    <row r="478" s="814" customFormat="1" ht="15.75" customHeight="1"/>
    <row r="479" s="814" customFormat="1" ht="15.75" customHeight="1"/>
    <row r="480" s="814" customFormat="1" ht="15.75" customHeight="1"/>
    <row r="481" s="814" customFormat="1" ht="15.75" customHeight="1"/>
    <row r="482" s="814" customFormat="1" ht="15.75" customHeight="1"/>
    <row r="483" s="814" customFormat="1" ht="15.75" customHeight="1"/>
    <row r="484" s="814" customFormat="1" ht="15.75" customHeight="1"/>
    <row r="485" s="814" customFormat="1" ht="15.75" customHeight="1"/>
    <row r="486" s="814" customFormat="1" ht="15.75" customHeight="1"/>
    <row r="487" s="814" customFormat="1" ht="15.75" customHeight="1"/>
    <row r="488" s="814" customFormat="1" ht="15.75" customHeight="1"/>
    <row r="489" s="814" customFormat="1" ht="15.75" customHeight="1"/>
    <row r="490" s="814" customFormat="1" ht="15.75" customHeight="1"/>
    <row r="491" s="814" customFormat="1" ht="15.75" customHeight="1"/>
    <row r="492" s="814" customFormat="1" ht="15.75" customHeight="1"/>
    <row r="493" s="814" customFormat="1" ht="15.75" customHeight="1"/>
    <row r="494" s="814" customFormat="1" ht="15.75" customHeight="1"/>
    <row r="495" s="814" customFormat="1" ht="15.75" customHeight="1"/>
    <row r="496" s="814" customFormat="1" ht="15.75" customHeight="1"/>
    <row r="497" s="814" customFormat="1" ht="15.75" customHeight="1"/>
    <row r="498" s="814" customFormat="1" ht="15.75" customHeight="1"/>
    <row r="499" s="814" customFormat="1" ht="15.75" customHeight="1"/>
    <row r="500" s="814" customFormat="1" ht="15.75" customHeight="1"/>
    <row r="501" s="814" customFormat="1" ht="15.75" customHeight="1"/>
    <row r="502" s="814" customFormat="1" ht="15.75" customHeight="1"/>
    <row r="503" s="814" customFormat="1" ht="15.75" customHeight="1"/>
    <row r="504" s="814" customFormat="1" ht="15.75" customHeight="1"/>
    <row r="505" s="814" customFormat="1" ht="15.75" customHeight="1"/>
    <row r="506" s="814" customFormat="1" ht="15.75" customHeight="1"/>
    <row r="507" s="814" customFormat="1" ht="15.75" customHeight="1"/>
    <row r="508" s="814" customFormat="1" ht="15.75" customHeight="1"/>
    <row r="509" s="814" customFormat="1" ht="15.75" customHeight="1"/>
    <row r="510" s="814" customFormat="1" ht="15.75" customHeight="1"/>
    <row r="511" s="814" customFormat="1" ht="15.75" customHeight="1"/>
    <row r="512" s="814" customFormat="1" ht="15.75" customHeight="1"/>
    <row r="513" s="814" customFormat="1" ht="15.75" customHeight="1"/>
    <row r="514" s="814" customFormat="1" ht="15.75" customHeight="1"/>
    <row r="515" s="814" customFormat="1" ht="15.75" customHeight="1"/>
    <row r="516" s="814" customFormat="1" ht="15.75" customHeight="1"/>
    <row r="517" s="814" customFormat="1" ht="15.75" customHeight="1"/>
    <row r="518" s="814" customFormat="1" ht="15.75" customHeight="1"/>
    <row r="519" s="814" customFormat="1" ht="15.75" customHeight="1"/>
    <row r="520" s="814" customFormat="1" ht="15.75" customHeight="1"/>
    <row r="521" s="814" customFormat="1" ht="15.75" customHeight="1"/>
    <row r="522" s="814" customFormat="1" ht="15.75" customHeight="1"/>
    <row r="523" s="814" customFormat="1" ht="15.75" customHeight="1"/>
    <row r="524" s="814" customFormat="1" ht="15.75" customHeight="1"/>
    <row r="525" s="814" customFormat="1" ht="15.75" customHeight="1"/>
    <row r="526" s="814" customFormat="1" ht="15.75" customHeight="1"/>
    <row r="527" s="814" customFormat="1" ht="15.75" customHeight="1"/>
    <row r="528" s="814" customFormat="1" ht="15.75" customHeight="1"/>
    <row r="529" s="814" customFormat="1" ht="15.75" customHeight="1"/>
    <row r="530" s="814" customFormat="1" ht="15.75" customHeight="1"/>
    <row r="531" s="814" customFormat="1" ht="15.75" customHeight="1"/>
    <row r="532" s="814" customFormat="1" ht="15.75" customHeight="1"/>
    <row r="533" s="814" customFormat="1" ht="15.75" customHeight="1"/>
    <row r="534" s="814" customFormat="1" ht="15.75" customHeight="1"/>
    <row r="535" s="814" customFormat="1" ht="15.75" customHeight="1"/>
    <row r="536" s="814" customFormat="1" ht="15.75" customHeight="1"/>
    <row r="537" s="814" customFormat="1" ht="15.75" customHeight="1"/>
    <row r="538" s="814" customFormat="1" ht="15.75" customHeight="1"/>
    <row r="539" s="814" customFormat="1" ht="15.75" customHeight="1"/>
    <row r="540" s="814" customFormat="1" ht="15.75" customHeight="1"/>
    <row r="541" s="814" customFormat="1" ht="15.75" customHeight="1"/>
    <row r="542" s="814" customFormat="1" ht="15.75" customHeight="1"/>
    <row r="543" s="814" customFormat="1" ht="15.75" customHeight="1"/>
    <row r="544" s="814" customFormat="1" ht="15.75" customHeight="1"/>
    <row r="545" s="814" customFormat="1" ht="15.75" customHeight="1"/>
    <row r="546" s="814" customFormat="1" ht="15.75" customHeight="1"/>
    <row r="547" s="814" customFormat="1" ht="15.75" customHeight="1"/>
    <row r="548" s="814" customFormat="1" ht="15.75" customHeight="1"/>
    <row r="549" s="814" customFormat="1" ht="15.75" customHeight="1"/>
    <row r="550" s="814" customFormat="1" ht="15.75" customHeight="1"/>
    <row r="551" s="814" customFormat="1" ht="15.75" customHeight="1"/>
    <row r="552" s="814" customFormat="1" ht="15.75" customHeight="1"/>
    <row r="553" s="814" customFormat="1" ht="15.75" customHeight="1"/>
    <row r="554" s="814" customFormat="1" ht="15.75" customHeight="1"/>
    <row r="555" s="814" customFormat="1" ht="15.75" customHeight="1"/>
    <row r="556" s="814" customFormat="1" ht="15.75" customHeight="1"/>
    <row r="557" s="814" customFormat="1" ht="15.75" customHeight="1"/>
    <row r="558" s="814" customFormat="1" ht="15.75" customHeight="1"/>
    <row r="559" s="814" customFormat="1" ht="15.75" customHeight="1"/>
    <row r="560" s="814" customFormat="1" ht="15.75" customHeight="1"/>
    <row r="561" s="814" customFormat="1" ht="15.75" customHeight="1"/>
    <row r="562" s="814" customFormat="1" ht="15.75" customHeight="1"/>
    <row r="563" s="814" customFormat="1" ht="15.75" customHeight="1"/>
    <row r="564" s="814" customFormat="1" ht="15.75" customHeight="1"/>
    <row r="565" s="814" customFormat="1" ht="15.75" customHeight="1"/>
    <row r="566" s="814" customFormat="1" ht="15.75" customHeight="1"/>
    <row r="567" s="814" customFormat="1" ht="15.75" customHeight="1"/>
    <row r="568" s="814" customFormat="1" ht="15.75" customHeight="1"/>
    <row r="569" s="814" customFormat="1" ht="15.75" customHeight="1"/>
    <row r="570" s="814" customFormat="1" ht="15.75" customHeight="1"/>
    <row r="571" s="814" customFormat="1" ht="15.75" customHeight="1"/>
    <row r="572" s="814" customFormat="1" ht="15.75" customHeight="1"/>
    <row r="573" s="814" customFormat="1" ht="15.75" customHeight="1"/>
    <row r="574" s="814" customFormat="1" ht="15.75" customHeight="1"/>
    <row r="575" s="814" customFormat="1" ht="15.75" customHeight="1"/>
    <row r="576" s="814" customFormat="1" ht="15.75" customHeight="1"/>
    <row r="577" s="814" customFormat="1" ht="15.75" customHeight="1"/>
    <row r="578" s="814" customFormat="1" ht="15.75" customHeight="1"/>
    <row r="579" s="814" customFormat="1" ht="15.75" customHeight="1"/>
    <row r="580" s="814" customFormat="1" ht="15.75" customHeight="1"/>
    <row r="581" s="814" customFormat="1" ht="15.75" customHeight="1"/>
    <row r="582" s="814" customFormat="1" ht="15.75" customHeight="1"/>
    <row r="583" s="814" customFormat="1" ht="15.75" customHeight="1"/>
    <row r="584" s="814" customFormat="1" ht="15.75" customHeight="1"/>
    <row r="585" s="814" customFormat="1" ht="15.75" customHeight="1"/>
    <row r="586" s="814" customFormat="1" ht="15.75" customHeight="1"/>
    <row r="587" s="814" customFormat="1" ht="15.75" customHeight="1"/>
    <row r="588" s="814" customFormat="1" ht="15.75" customHeight="1"/>
    <row r="589" s="814" customFormat="1" ht="15.75" customHeight="1"/>
    <row r="590" s="814" customFormat="1" ht="15.75" customHeight="1"/>
    <row r="591" s="814" customFormat="1" ht="15.75" customHeight="1"/>
    <row r="592" s="814" customFormat="1" ht="15.75" customHeight="1"/>
    <row r="593" s="814" customFormat="1" ht="15.75" customHeight="1"/>
    <row r="594" s="814" customFormat="1" ht="15.75" customHeight="1"/>
    <row r="595" s="814" customFormat="1" ht="15.75" customHeight="1"/>
    <row r="596" s="814" customFormat="1" ht="15.75" customHeight="1"/>
    <row r="597" s="814" customFormat="1" ht="15.75" customHeight="1"/>
    <row r="598" s="814" customFormat="1" ht="15.75" customHeight="1"/>
    <row r="599" s="814" customFormat="1" ht="15.75" customHeight="1"/>
    <row r="600" s="814" customFormat="1" ht="15.75" customHeight="1"/>
    <row r="601" s="814" customFormat="1" ht="15.75" customHeight="1"/>
    <row r="602" s="814" customFormat="1" ht="15.75" customHeight="1"/>
    <row r="603" s="814" customFormat="1" ht="15.75" customHeight="1"/>
    <row r="604" s="814" customFormat="1" ht="15.75" customHeight="1"/>
    <row r="605" s="814" customFormat="1" ht="15.75" customHeight="1"/>
    <row r="606" s="814" customFormat="1" ht="15.75" customHeight="1"/>
    <row r="607" s="814" customFormat="1" ht="15.75" customHeight="1"/>
    <row r="608" s="814" customFormat="1" ht="15.75" customHeight="1"/>
    <row r="609" s="814" customFormat="1" ht="15.75" customHeight="1"/>
    <row r="610" s="814" customFormat="1" ht="15.75" customHeight="1"/>
    <row r="611" s="814" customFormat="1" ht="15.75" customHeight="1"/>
    <row r="612" s="814" customFormat="1" ht="15.75" customHeight="1"/>
    <row r="613" s="814" customFormat="1" ht="15.75" customHeight="1"/>
    <row r="614" s="814" customFormat="1" ht="15.75" customHeight="1"/>
    <row r="615" s="814" customFormat="1" ht="15.75" customHeight="1"/>
    <row r="616" s="814" customFormat="1" ht="15.75" customHeight="1"/>
    <row r="617" s="814" customFormat="1" ht="15.75" customHeight="1"/>
    <row r="618" s="814" customFormat="1" ht="15.75" customHeight="1"/>
    <row r="619" s="814" customFormat="1" ht="15.75" customHeight="1"/>
    <row r="620" s="814" customFormat="1" ht="15.75" customHeight="1"/>
    <row r="621" s="814" customFormat="1" ht="15.75" customHeight="1"/>
    <row r="622" s="814" customFormat="1" ht="15.75" customHeight="1"/>
    <row r="623" s="814" customFormat="1" ht="15.75" customHeight="1"/>
    <row r="624" s="814" customFormat="1" ht="15.75" customHeight="1"/>
    <row r="625" s="814" customFormat="1" ht="15.75" customHeight="1"/>
    <row r="626" s="814" customFormat="1" ht="15.75" customHeight="1"/>
    <row r="627" s="814" customFormat="1" ht="15.75" customHeight="1"/>
    <row r="628" s="814" customFormat="1" ht="15.75" customHeight="1"/>
    <row r="629" s="814" customFormat="1" ht="15.75" customHeight="1"/>
    <row r="630" s="814" customFormat="1" ht="15.75" customHeight="1"/>
    <row r="631" s="814" customFormat="1" ht="15.75" customHeight="1"/>
    <row r="632" s="814" customFormat="1" ht="15.75" customHeight="1"/>
    <row r="633" s="814" customFormat="1" ht="15.75" customHeight="1"/>
    <row r="634" s="814" customFormat="1" ht="15.75" customHeight="1"/>
    <row r="635" s="814" customFormat="1" ht="15.75" customHeight="1"/>
    <row r="636" s="814" customFormat="1" ht="15.75" customHeight="1"/>
    <row r="637" s="814" customFormat="1" ht="15.75" customHeight="1"/>
    <row r="638" s="814" customFormat="1" ht="15.75" customHeight="1"/>
    <row r="639" s="814" customFormat="1" ht="15.75" customHeight="1"/>
    <row r="640" s="814" customFormat="1" ht="15.75" customHeight="1"/>
    <row r="641" s="814" customFormat="1" ht="15.75" customHeight="1"/>
    <row r="642" s="814" customFormat="1" ht="15.75" customHeight="1"/>
    <row r="643" s="814" customFormat="1" ht="15.75" customHeight="1"/>
    <row r="644" s="814" customFormat="1" ht="15.75" customHeight="1"/>
    <row r="645" s="814" customFormat="1" ht="15.75" customHeight="1"/>
    <row r="646" s="814" customFormat="1" ht="15.75" customHeight="1"/>
    <row r="647" s="814" customFormat="1" ht="15.75" customHeight="1"/>
    <row r="648" s="814" customFormat="1" ht="15.75" customHeight="1"/>
    <row r="649" s="814" customFormat="1" ht="15.75" customHeight="1"/>
    <row r="650" s="814" customFormat="1" ht="15.75" customHeight="1"/>
    <row r="651" s="814" customFormat="1" ht="15.75" customHeight="1"/>
    <row r="652" s="814" customFormat="1" ht="15.75" customHeight="1"/>
    <row r="653" s="814" customFormat="1" ht="15.75" customHeight="1"/>
    <row r="654" s="814" customFormat="1" ht="15.75" customHeight="1"/>
    <row r="655" s="814" customFormat="1" ht="15.75" customHeight="1"/>
    <row r="656" s="814" customFormat="1" ht="15.75" customHeight="1"/>
    <row r="657" s="814" customFormat="1" ht="15.75" customHeight="1"/>
    <row r="658" s="814" customFormat="1" ht="15.75" customHeight="1"/>
    <row r="659" s="814" customFormat="1" ht="15.75" customHeight="1"/>
    <row r="660" s="814" customFormat="1" ht="15.75" customHeight="1"/>
    <row r="661" s="814" customFormat="1" ht="15.75" customHeight="1"/>
    <row r="662" s="814" customFormat="1" ht="15.75" customHeight="1"/>
    <row r="663" s="814" customFormat="1" ht="15.75" customHeight="1"/>
    <row r="664" s="814" customFormat="1" ht="15.75" customHeight="1"/>
    <row r="665" s="814" customFormat="1" ht="15.75" customHeight="1"/>
    <row r="666" s="814" customFormat="1" ht="15.75" customHeight="1"/>
    <row r="667" s="814" customFormat="1" ht="15.75" customHeight="1"/>
    <row r="668" s="814" customFormat="1" ht="15.75" customHeight="1"/>
    <row r="669" s="814" customFormat="1" ht="15.75" customHeight="1"/>
    <row r="670" s="814" customFormat="1" ht="15.75" customHeight="1"/>
    <row r="671" s="814" customFormat="1" ht="15.75" customHeight="1"/>
    <row r="672" s="814" customFormat="1" ht="15.75" customHeight="1"/>
    <row r="673" s="814" customFormat="1" ht="15.75" customHeight="1"/>
    <row r="674" s="814" customFormat="1" ht="15.75" customHeight="1"/>
    <row r="675" s="814" customFormat="1" ht="15.75" customHeight="1"/>
    <row r="676" s="814" customFormat="1" ht="15.75" customHeight="1"/>
    <row r="677" s="814" customFormat="1" ht="15.75" customHeight="1"/>
    <row r="678" s="814" customFormat="1" ht="15.75" customHeight="1"/>
    <row r="679" s="814" customFormat="1" ht="15.75" customHeight="1"/>
    <row r="680" s="814" customFormat="1" ht="15.75" customHeight="1"/>
    <row r="681" s="814" customFormat="1" ht="15.75" customHeight="1"/>
    <row r="682" s="814" customFormat="1" ht="15.75" customHeight="1"/>
    <row r="683" s="814" customFormat="1" ht="15.75" customHeight="1"/>
    <row r="684" s="814" customFormat="1" ht="15.75" customHeight="1"/>
    <row r="685" s="814" customFormat="1" ht="15.75" customHeight="1"/>
    <row r="686" s="814" customFormat="1" ht="15.75" customHeight="1"/>
    <row r="687" s="814" customFormat="1" ht="15.75" customHeight="1"/>
    <row r="688" s="814" customFormat="1" ht="15.75" customHeight="1"/>
    <row r="689" s="814" customFormat="1" ht="15.75" customHeight="1"/>
    <row r="690" s="814" customFormat="1" ht="15.75" customHeight="1"/>
    <row r="691" s="814" customFormat="1" ht="15.75" customHeight="1"/>
    <row r="692" s="814" customFormat="1" ht="15.75" customHeight="1"/>
    <row r="693" s="814" customFormat="1" ht="15.75" customHeight="1"/>
    <row r="694" s="814" customFormat="1" ht="15.75" customHeight="1"/>
    <row r="695" s="814" customFormat="1" ht="15.75" customHeight="1"/>
    <row r="696" s="814" customFormat="1" ht="15.75" customHeight="1"/>
    <row r="697" s="814" customFormat="1" ht="15.75" customHeight="1"/>
    <row r="698" s="814" customFormat="1" ht="15.75" customHeight="1"/>
    <row r="699" s="814" customFormat="1" ht="15.75" customHeight="1"/>
    <row r="700" s="814" customFormat="1" ht="15.75" customHeight="1"/>
    <row r="701" s="814" customFormat="1" ht="15.75" customHeight="1"/>
    <row r="702" s="814" customFormat="1" ht="15.75" customHeight="1"/>
    <row r="703" s="814" customFormat="1" ht="15.75" customHeight="1"/>
    <row r="704" s="814" customFormat="1" ht="15.75" customHeight="1"/>
    <row r="705" s="814" customFormat="1" ht="15.75" customHeight="1"/>
    <row r="706" s="814" customFormat="1" ht="15.75" customHeight="1"/>
    <row r="707" s="814" customFormat="1" ht="15.75" customHeight="1"/>
    <row r="708" s="814" customFormat="1" ht="15.75" customHeight="1"/>
    <row r="709" s="814" customFormat="1" ht="15.75" customHeight="1"/>
    <row r="710" s="814" customFormat="1" ht="15.75" customHeight="1"/>
    <row r="711" s="814" customFormat="1" ht="15.75" customHeight="1"/>
    <row r="712" s="814" customFormat="1" ht="15.75" customHeight="1"/>
    <row r="713" s="814" customFormat="1" ht="15.75" customHeight="1"/>
    <row r="714" s="814" customFormat="1" ht="15.75" customHeight="1"/>
    <row r="715" s="814" customFormat="1" ht="15.75" customHeight="1"/>
    <row r="716" s="814" customFormat="1" ht="15.75" customHeight="1"/>
    <row r="717" s="814" customFormat="1" ht="15.75" customHeight="1"/>
    <row r="718" s="814" customFormat="1" ht="15.75" customHeight="1"/>
    <row r="719" s="814" customFormat="1" ht="15.75" customHeight="1"/>
    <row r="720" s="814" customFormat="1" ht="15.75" customHeight="1"/>
    <row r="721" s="814" customFormat="1" ht="15.75" customHeight="1"/>
    <row r="722" s="814" customFormat="1" ht="15.75" customHeight="1"/>
    <row r="723" s="814" customFormat="1" ht="15.75" customHeight="1"/>
    <row r="724" s="814" customFormat="1" ht="15.75" customHeight="1"/>
    <row r="725" s="814" customFormat="1" ht="15.75" customHeight="1"/>
    <row r="726" s="814" customFormat="1" ht="15.75" customHeight="1"/>
    <row r="727" s="814" customFormat="1" ht="15.75" customHeight="1"/>
    <row r="728" s="814" customFormat="1" ht="15.75" customHeight="1"/>
    <row r="729" s="814" customFormat="1" ht="15.75" customHeight="1"/>
    <row r="730" s="814" customFormat="1" ht="15.75" customHeight="1"/>
    <row r="731" s="814" customFormat="1" ht="15.75" customHeight="1"/>
    <row r="732" s="814" customFormat="1" ht="15.75" customHeight="1"/>
    <row r="733" s="814" customFormat="1" ht="15.75" customHeight="1"/>
    <row r="734" s="814" customFormat="1" ht="15.75" customHeight="1"/>
    <row r="735" s="814" customFormat="1" ht="15.75" customHeight="1"/>
    <row r="736" s="814" customFormat="1" ht="15.75" customHeight="1"/>
    <row r="737" s="814" customFormat="1" ht="15.75" customHeight="1"/>
    <row r="738" s="814" customFormat="1" ht="15.75" customHeight="1"/>
    <row r="739" s="814" customFormat="1" ht="15.75" customHeight="1"/>
    <row r="740" s="814" customFormat="1" ht="15.75" customHeight="1"/>
    <row r="741" s="814" customFormat="1" ht="15.75" customHeight="1"/>
    <row r="742" s="814" customFormat="1" ht="15.75" customHeight="1"/>
    <row r="743" s="814" customFormat="1" ht="15.75" customHeight="1"/>
    <row r="744" s="814" customFormat="1" ht="15.75" customHeight="1"/>
    <row r="745" s="814" customFormat="1" ht="15.75" customHeight="1"/>
    <row r="746" s="814" customFormat="1" ht="15.75" customHeight="1"/>
    <row r="747" s="814" customFormat="1" ht="15.75" customHeight="1"/>
    <row r="748" s="814" customFormat="1" ht="15.75" customHeight="1"/>
    <row r="749" s="814" customFormat="1" ht="15.75" customHeight="1"/>
    <row r="750" s="814" customFormat="1" ht="15.75" customHeight="1"/>
    <row r="751" s="814" customFormat="1" ht="15.75" customHeight="1"/>
    <row r="752" s="814" customFormat="1" ht="15.75" customHeight="1"/>
    <row r="753" s="814" customFormat="1" ht="15.75" customHeight="1"/>
    <row r="754" s="814" customFormat="1" ht="15.75" customHeight="1"/>
    <row r="755" s="814" customFormat="1" ht="15.75" customHeight="1"/>
    <row r="756" s="814" customFormat="1" ht="15.75" customHeight="1"/>
    <row r="757" s="814" customFormat="1" ht="15.75" customHeight="1"/>
    <row r="758" s="814" customFormat="1" ht="15.75" customHeight="1"/>
    <row r="759" s="814" customFormat="1" ht="15.75" customHeight="1"/>
    <row r="760" s="814" customFormat="1" ht="15.75" customHeight="1"/>
    <row r="761" s="814" customFormat="1" ht="15.75" customHeight="1"/>
    <row r="762" s="814" customFormat="1" ht="15.75" customHeight="1"/>
    <row r="763" s="814" customFormat="1" ht="15.75" customHeight="1"/>
    <row r="764" s="814" customFormat="1" ht="15.75" customHeight="1"/>
    <row r="765" s="814" customFormat="1" ht="15.75" customHeight="1"/>
    <row r="766" s="814" customFormat="1" ht="15.75" customHeight="1"/>
    <row r="767" s="814" customFormat="1" ht="15.75" customHeight="1"/>
    <row r="768" s="814" customFormat="1" ht="15.75" customHeight="1"/>
    <row r="769" s="814" customFormat="1" ht="15.75" customHeight="1"/>
    <row r="770" s="814" customFormat="1" ht="15.75" customHeight="1"/>
    <row r="771" s="814" customFormat="1" ht="15.75" customHeight="1"/>
    <row r="772" s="814" customFormat="1" ht="15.75" customHeight="1"/>
    <row r="773" s="814" customFormat="1" ht="15.75" customHeight="1"/>
    <row r="774" s="814" customFormat="1" ht="15.75" customHeight="1"/>
    <row r="775" s="814" customFormat="1" ht="15.75" customHeight="1"/>
    <row r="776" s="814" customFormat="1" ht="15.75" customHeight="1"/>
    <row r="777" s="814" customFormat="1" ht="15.75" customHeight="1"/>
    <row r="778" s="814" customFormat="1" ht="15.75" customHeight="1"/>
    <row r="779" s="814" customFormat="1" ht="15.75" customHeight="1"/>
    <row r="780" s="814" customFormat="1" ht="15.75" customHeight="1"/>
    <row r="781" s="814" customFormat="1" ht="15.75" customHeight="1"/>
    <row r="782" s="814" customFormat="1" ht="15.75" customHeight="1"/>
    <row r="783" s="814" customFormat="1" ht="15.75" customHeight="1"/>
    <row r="784" s="814" customFormat="1" ht="15.75" customHeight="1"/>
    <row r="785" s="814" customFormat="1" ht="15.75" customHeight="1"/>
    <row r="786" s="814" customFormat="1" ht="15.75" customHeight="1"/>
    <row r="787" s="814" customFormat="1" ht="15.75" customHeight="1"/>
    <row r="788" s="814" customFormat="1" ht="15.75" customHeight="1"/>
    <row r="789" s="814" customFormat="1" ht="15.75" customHeight="1"/>
    <row r="790" s="814" customFormat="1" ht="15.75" customHeight="1"/>
    <row r="791" s="814" customFormat="1" ht="15.75" customHeight="1"/>
    <row r="792" s="814" customFormat="1" ht="15.75" customHeight="1"/>
    <row r="793" s="814" customFormat="1" ht="15.75" customHeight="1"/>
    <row r="794" s="814" customFormat="1" ht="15.75" customHeight="1"/>
    <row r="795" s="814" customFormat="1" ht="15.75" customHeight="1"/>
    <row r="796" s="814" customFormat="1" ht="15.75" customHeight="1"/>
    <row r="797" s="814" customFormat="1" ht="15.75" customHeight="1"/>
    <row r="798" s="814" customFormat="1" ht="15.75" customHeight="1"/>
    <row r="799" s="814" customFormat="1" ht="15.75" customHeight="1"/>
    <row r="800" s="814" customFormat="1" ht="15.75" customHeight="1"/>
    <row r="801" s="814" customFormat="1" ht="15.75" customHeight="1"/>
    <row r="802" s="814" customFormat="1" ht="15.75" customHeight="1"/>
    <row r="803" s="814" customFormat="1" ht="15.75" customHeight="1"/>
    <row r="804" s="814" customFormat="1" ht="15.75" customHeight="1"/>
    <row r="805" s="814" customFormat="1" ht="15.75" customHeight="1"/>
    <row r="806" s="814" customFormat="1" ht="15.75" customHeight="1"/>
    <row r="807" s="814" customFormat="1" ht="15.75" customHeight="1"/>
    <row r="808" s="814" customFormat="1" ht="15.75" customHeight="1"/>
    <row r="809" s="814" customFormat="1" ht="15.75" customHeight="1"/>
    <row r="810" s="814" customFormat="1" ht="15.75" customHeight="1"/>
    <row r="811" s="814" customFormat="1" ht="15.75" customHeight="1"/>
    <row r="812" s="814" customFormat="1" ht="15.75" customHeight="1"/>
    <row r="813" s="814" customFormat="1" ht="15.75" customHeight="1"/>
    <row r="814" s="814" customFormat="1" ht="15.75" customHeight="1"/>
    <row r="815" s="814" customFormat="1" ht="15.75" customHeight="1"/>
    <row r="816" s="814" customFormat="1" ht="15.75" customHeight="1"/>
    <row r="817" s="814" customFormat="1" ht="15.75" customHeight="1"/>
    <row r="818" s="814" customFormat="1" ht="15.75" customHeight="1"/>
    <row r="819" s="814" customFormat="1" ht="15.75" customHeight="1"/>
    <row r="820" s="814" customFormat="1" ht="15.75" customHeight="1"/>
    <row r="821" s="814" customFormat="1" ht="15.75" customHeight="1"/>
    <row r="822" s="814" customFormat="1" ht="15.75" customHeight="1"/>
    <row r="823" s="814" customFormat="1" ht="15.75" customHeight="1"/>
    <row r="824" s="814" customFormat="1" ht="15.75" customHeight="1"/>
    <row r="825" s="814" customFormat="1" ht="15.75" customHeight="1"/>
    <row r="826" s="814" customFormat="1" ht="15.75" customHeight="1"/>
    <row r="827" s="814" customFormat="1" ht="15.75" customHeight="1"/>
    <row r="828" s="814" customFormat="1" ht="15.75" customHeight="1"/>
    <row r="829" s="814" customFormat="1" ht="15.75" customHeight="1"/>
    <row r="830" s="814" customFormat="1" ht="15.75" customHeight="1"/>
    <row r="831" s="814" customFormat="1" ht="15.75" customHeight="1"/>
    <row r="832" s="814" customFormat="1" ht="15.75" customHeight="1"/>
    <row r="833" s="814" customFormat="1" ht="15.75" customHeight="1"/>
    <row r="834" s="814" customFormat="1" ht="15.75" customHeight="1"/>
    <row r="835" s="814" customFormat="1" ht="15.75" customHeight="1"/>
    <row r="836" s="814" customFormat="1" ht="15.75" customHeight="1"/>
    <row r="837" s="814" customFormat="1" ht="15.75" customHeight="1"/>
    <row r="838" s="814" customFormat="1" ht="15.75" customHeight="1"/>
    <row r="839" s="814" customFormat="1" ht="15.75" customHeight="1"/>
    <row r="840" s="814" customFormat="1" ht="15.75" customHeight="1"/>
    <row r="841" s="814" customFormat="1" ht="15.75" customHeight="1"/>
    <row r="842" s="814" customFormat="1" ht="15.75" customHeight="1"/>
    <row r="843" s="814" customFormat="1" ht="15.75" customHeight="1"/>
    <row r="844" s="814" customFormat="1" ht="15.75" customHeight="1"/>
    <row r="845" s="814" customFormat="1" ht="15.75" customHeight="1"/>
    <row r="846" s="814" customFormat="1" ht="15.75" customHeight="1"/>
    <row r="847" s="814" customFormat="1" ht="15.75" customHeight="1"/>
    <row r="848" s="814" customFormat="1" ht="15.75" customHeight="1"/>
    <row r="849" s="814" customFormat="1" ht="15.75" customHeight="1"/>
    <row r="850" s="814" customFormat="1" ht="15.75" customHeight="1"/>
    <row r="851" s="814" customFormat="1" ht="15.75" customHeight="1"/>
    <row r="852" s="814" customFormat="1" ht="15.75" customHeight="1"/>
    <row r="853" s="814" customFormat="1" ht="15.75" customHeight="1"/>
    <row r="854" s="814" customFormat="1" ht="15.75" customHeight="1"/>
    <row r="855" s="814" customFormat="1" ht="15.75" customHeight="1"/>
    <row r="856" s="814" customFormat="1" ht="15.75" customHeight="1"/>
    <row r="857" s="814" customFormat="1" ht="15.75" customHeight="1"/>
    <row r="858" s="814" customFormat="1" ht="15.75" customHeight="1"/>
    <row r="859" s="814" customFormat="1" ht="15.75" customHeight="1"/>
    <row r="860" s="814" customFormat="1" ht="15.75" customHeight="1"/>
    <row r="861" s="814" customFormat="1" ht="15.75" customHeight="1"/>
    <row r="862" s="814" customFormat="1" ht="15.75" customHeight="1"/>
    <row r="863" s="814" customFormat="1" ht="15.75" customHeight="1"/>
    <row r="864" s="814" customFormat="1" ht="15.75" customHeight="1"/>
    <row r="865" s="814" customFormat="1" ht="15.75" customHeight="1"/>
    <row r="866" s="814" customFormat="1" ht="15.75" customHeight="1"/>
    <row r="867" s="814" customFormat="1" ht="15.75" customHeight="1"/>
    <row r="868" s="814" customFormat="1" ht="15.75" customHeight="1"/>
    <row r="869" s="814" customFormat="1" ht="15.75" customHeight="1"/>
    <row r="870" s="814" customFormat="1" ht="15.75" customHeight="1"/>
    <row r="871" s="814" customFormat="1" ht="15.75" customHeight="1"/>
    <row r="872" s="814" customFormat="1" ht="15.75" customHeight="1"/>
    <row r="873" s="814" customFormat="1" ht="15.75" customHeight="1"/>
    <row r="874" s="814" customFormat="1" ht="15.75" customHeight="1"/>
    <row r="875" s="814" customFormat="1" ht="15.75" customHeight="1"/>
    <row r="876" s="814" customFormat="1" ht="15.75" customHeight="1"/>
    <row r="877" s="814" customFormat="1" ht="15.75" customHeight="1"/>
    <row r="878" s="814" customFormat="1" ht="15.75" customHeight="1"/>
    <row r="879" s="814" customFormat="1" ht="15.75" customHeight="1"/>
    <row r="880" s="814" customFormat="1" ht="15.75" customHeight="1"/>
    <row r="881" s="814" customFormat="1" ht="15.75" customHeight="1"/>
    <row r="882" s="814" customFormat="1" ht="15.75" customHeight="1"/>
    <row r="883" s="814" customFormat="1" ht="15.75" customHeight="1"/>
    <row r="884" s="814" customFormat="1" ht="15.75" customHeight="1"/>
    <row r="885" s="814" customFormat="1" ht="15.75" customHeight="1"/>
    <row r="886" s="814" customFormat="1" ht="15.75" customHeight="1"/>
    <row r="887" s="814" customFormat="1" ht="15.75" customHeight="1"/>
    <row r="888" s="814" customFormat="1" ht="15.75" customHeight="1"/>
    <row r="889" s="814" customFormat="1" ht="15.75" customHeight="1"/>
    <row r="890" s="814" customFormat="1" ht="15.75" customHeight="1"/>
    <row r="891" s="814" customFormat="1" ht="15.75" customHeight="1"/>
    <row r="892" s="814" customFormat="1" ht="15.75" customHeight="1"/>
    <row r="893" s="814" customFormat="1" ht="15.75" customHeight="1"/>
    <row r="894" s="814" customFormat="1" ht="15.75" customHeight="1"/>
    <row r="895" s="814" customFormat="1" ht="15.75" customHeight="1"/>
    <row r="896" s="814" customFormat="1" ht="15.75" customHeight="1"/>
    <row r="897" s="814" customFormat="1" ht="15.75" customHeight="1"/>
    <row r="898" s="814" customFormat="1" ht="15.75" customHeight="1"/>
    <row r="899" s="814" customFormat="1" ht="15.75" customHeight="1"/>
    <row r="900" s="814" customFormat="1" ht="15.75" customHeight="1"/>
    <row r="901" s="814" customFormat="1" ht="15.75" customHeight="1"/>
    <row r="902" s="814" customFormat="1" ht="15.75" customHeight="1"/>
    <row r="903" s="814" customFormat="1" ht="15.75" customHeight="1"/>
    <row r="904" s="814" customFormat="1" ht="15.75" customHeight="1"/>
    <row r="905" s="814" customFormat="1" ht="15.75" customHeight="1"/>
    <row r="906" s="814" customFormat="1" ht="15.75" customHeight="1"/>
    <row r="907" s="814" customFormat="1" ht="15.75" customHeight="1"/>
    <row r="908" s="814" customFormat="1" ht="15.75" customHeight="1"/>
    <row r="909" s="814" customFormat="1" ht="15.75" customHeight="1"/>
    <row r="910" s="814" customFormat="1" ht="15.75" customHeight="1"/>
    <row r="911" s="814" customFormat="1" ht="15.75" customHeight="1"/>
    <row r="912" s="814" customFormat="1" ht="15.75" customHeight="1"/>
    <row r="913" s="814" customFormat="1" ht="15.75" customHeight="1"/>
    <row r="914" s="814" customFormat="1" ht="15.75" customHeight="1"/>
    <row r="915" s="814" customFormat="1" ht="15.75" customHeight="1"/>
    <row r="916" s="814" customFormat="1" ht="15.75" customHeight="1"/>
    <row r="917" s="814" customFormat="1" ht="15.75" customHeight="1"/>
    <row r="918" s="814" customFormat="1" ht="15.75" customHeight="1"/>
    <row r="919" s="814" customFormat="1" ht="15.75" customHeight="1"/>
    <row r="920" s="814" customFormat="1" ht="15.75" customHeight="1"/>
    <row r="921" s="814" customFormat="1" ht="15.75" customHeight="1"/>
    <row r="922" s="814" customFormat="1" ht="15.75" customHeight="1"/>
    <row r="923" s="814" customFormat="1" ht="15.75" customHeight="1"/>
    <row r="924" s="814" customFormat="1" ht="15.75" customHeight="1"/>
    <row r="925" s="814" customFormat="1" ht="15.75" customHeight="1"/>
    <row r="926" s="814" customFormat="1" ht="15.75" customHeight="1"/>
    <row r="927" s="814" customFormat="1" ht="15.75" customHeight="1"/>
    <row r="928" s="814" customFormat="1" ht="15.75" customHeight="1"/>
    <row r="929" s="814" customFormat="1" ht="15.75" customHeight="1"/>
    <row r="930" s="814" customFormat="1" ht="15.75" customHeight="1"/>
    <row r="931" s="814" customFormat="1" ht="15.75" customHeight="1"/>
    <row r="932" s="814" customFormat="1" ht="15.75" customHeight="1"/>
    <row r="933" s="814" customFormat="1" ht="15.75" customHeight="1"/>
    <row r="934" s="814" customFormat="1" ht="15.75" customHeight="1"/>
    <row r="935" s="814" customFormat="1" ht="15.75" customHeight="1"/>
    <row r="936" s="814" customFormat="1" ht="15.75" customHeight="1"/>
    <row r="937" s="814" customFormat="1" ht="15.75" customHeight="1"/>
    <row r="938" s="814" customFormat="1" ht="15.75" customHeight="1"/>
    <row r="939" s="814" customFormat="1" ht="15.75" customHeight="1"/>
    <row r="940" s="814" customFormat="1" ht="15.75" customHeight="1"/>
    <row r="941" s="814" customFormat="1" ht="15.75" customHeight="1"/>
    <row r="942" s="814" customFormat="1" ht="15.75" customHeight="1"/>
    <row r="943" s="814" customFormat="1" ht="15.75" customHeight="1"/>
    <row r="944" s="814" customFormat="1" ht="15.75" customHeight="1"/>
    <row r="945" s="814" customFormat="1" ht="15.75" customHeight="1"/>
    <row r="946" s="814" customFormat="1" ht="15.75" customHeight="1"/>
    <row r="947" s="814" customFormat="1" ht="15.75" customHeight="1"/>
    <row r="948" s="814" customFormat="1" ht="15.75" customHeight="1"/>
    <row r="949" s="814" customFormat="1" ht="15.75" customHeight="1"/>
    <row r="950" s="814" customFormat="1" ht="15.75" customHeight="1"/>
    <row r="951" s="814" customFormat="1" ht="15.75" customHeight="1"/>
    <row r="952" s="814" customFormat="1" ht="15.75" customHeight="1"/>
    <row r="953" s="814" customFormat="1" ht="15.75" customHeight="1"/>
    <row r="954" s="814" customFormat="1" ht="15.75" customHeight="1"/>
    <row r="955" s="814" customFormat="1" ht="15.75" customHeight="1"/>
    <row r="956" s="814" customFormat="1" ht="15.75" customHeight="1"/>
    <row r="957" s="814" customFormat="1" ht="15.75" customHeight="1"/>
    <row r="958" s="814" customFormat="1" ht="15.75" customHeight="1"/>
    <row r="959" s="814" customFormat="1" ht="15.75" customHeight="1"/>
    <row r="960" s="814" customFormat="1" ht="15.75" customHeight="1"/>
    <row r="961" s="814" customFormat="1" ht="15.75" customHeight="1"/>
    <row r="962" s="814" customFormat="1" ht="15.75" customHeight="1"/>
    <row r="963" s="814" customFormat="1" ht="15.75" customHeight="1"/>
    <row r="964" s="814" customFormat="1" ht="15.75" customHeight="1"/>
    <row r="965" s="814" customFormat="1" ht="15.75" customHeight="1"/>
    <row r="966" s="814" customFormat="1" ht="15.75" customHeight="1"/>
    <row r="967" s="814" customFormat="1" ht="15.75" customHeight="1"/>
    <row r="968" s="814" customFormat="1" ht="15.75" customHeight="1"/>
    <row r="969" s="814" customFormat="1" ht="15.75" customHeight="1"/>
    <row r="970" s="814" customFormat="1" ht="15.75" customHeight="1"/>
    <row r="971" s="814" customFormat="1" ht="15.75" customHeight="1"/>
    <row r="972" s="814" customFormat="1" ht="15.75" customHeight="1"/>
    <row r="973" s="814" customFormat="1" ht="15.75" customHeight="1"/>
    <row r="974" s="814" customFormat="1" ht="15.75" customHeight="1"/>
    <row r="975" s="814" customFormat="1" ht="15.75" customHeight="1"/>
    <row r="976" s="814" customFormat="1" ht="15.75" customHeight="1"/>
    <row r="977" s="814" customFormat="1" ht="15.75" customHeight="1"/>
    <row r="978" s="814" customFormat="1" ht="15.75" customHeight="1"/>
    <row r="979" s="814" customFormat="1" ht="15.75" customHeight="1"/>
    <row r="980" s="814" customFormat="1" ht="15.75" customHeight="1"/>
    <row r="981" s="814" customFormat="1" ht="15.75" customHeight="1"/>
    <row r="982" s="814" customFormat="1" ht="15.75" customHeight="1"/>
    <row r="983" s="814" customFormat="1" ht="15.75" customHeight="1"/>
    <row r="984" s="814" customFormat="1" ht="15.75" customHeight="1"/>
    <row r="985" s="814" customFormat="1" ht="15.75" customHeight="1"/>
    <row r="986" s="814" customFormat="1" ht="15.75" customHeight="1"/>
    <row r="987" s="814" customFormat="1" ht="15.75" customHeight="1"/>
    <row r="988" s="814" customFormat="1" ht="15.75" customHeight="1"/>
    <row r="989" s="814" customFormat="1" ht="15.75" customHeight="1"/>
    <row r="990" s="814" customFormat="1" ht="15.75" customHeight="1"/>
    <row r="991" s="814" customFormat="1" ht="15.75" customHeight="1"/>
    <row r="992" s="814" customFormat="1" ht="15.75" customHeight="1"/>
    <row r="993" s="814" customFormat="1" ht="15.75" customHeight="1"/>
  </sheetData>
  <protectedRanges>
    <protectedRange sqref="D9" name="Planeacion_2"/>
  </protectedRanges>
  <mergeCells count="31">
    <mergeCell ref="A1:B4"/>
    <mergeCell ref="C1:AP2"/>
    <mergeCell ref="C3:AP4"/>
    <mergeCell ref="B5:AQ5"/>
    <mergeCell ref="A6:AQ6"/>
    <mergeCell ref="U7:AL7"/>
    <mergeCell ref="AN7:AO7"/>
    <mergeCell ref="A13:A14"/>
    <mergeCell ref="B13:B14"/>
    <mergeCell ref="C13:C14"/>
    <mergeCell ref="E13:E14"/>
    <mergeCell ref="F13:F14"/>
    <mergeCell ref="G13:G14"/>
    <mergeCell ref="H13:H14"/>
    <mergeCell ref="I13:I14"/>
    <mergeCell ref="A7:B7"/>
    <mergeCell ref="C7:K7"/>
    <mergeCell ref="L7:O7"/>
    <mergeCell ref="P7:R7"/>
    <mergeCell ref="S7:T7"/>
    <mergeCell ref="J13:J14"/>
    <mergeCell ref="K13:K14"/>
    <mergeCell ref="M13:M14"/>
    <mergeCell ref="N13:N14"/>
    <mergeCell ref="O13:O14"/>
    <mergeCell ref="Q13:Q14"/>
    <mergeCell ref="S13:S14"/>
    <mergeCell ref="T13:T14"/>
    <mergeCell ref="L15:M15"/>
    <mergeCell ref="U15:V15"/>
    <mergeCell ref="P13:P14"/>
  </mergeCells>
  <conditionalFormatting sqref="E9:E13">
    <cfRule type="colorScale" priority="10">
      <colorScale>
        <cfvo type="min"/>
        <cfvo type="max"/>
        <color rgb="FF57BB8A"/>
        <color rgb="FFFFFFFF"/>
      </colorScale>
    </cfRule>
  </conditionalFormatting>
  <conditionalFormatting sqref="M9:M13">
    <cfRule type="containsText" dxfId="189" priority="2" operator="containsText" text="En Progreso">
      <formula>NOT(ISERROR(SEARCH(("En Progreso"),(M9))))</formula>
    </cfRule>
    <cfRule type="containsText" dxfId="188" priority="3" operator="containsText" text="Completo">
      <formula>NOT(ISERROR(SEARCH(("Completo"),(M9))))</formula>
    </cfRule>
    <cfRule type="containsText" dxfId="187" priority="4" operator="containsText" text="En espera">
      <formula>NOT(ISERROR(SEARCH(("En espera"),(M9))))</formula>
    </cfRule>
    <cfRule type="containsText" dxfId="186" priority="5" operator="containsText" text="Vencido">
      <formula>NOT(ISERROR(SEARCH(("Vencido"),(M9))))</formula>
    </cfRule>
  </conditionalFormatting>
  <conditionalFormatting sqref="N9:N13">
    <cfRule type="colorScale" priority="1">
      <colorScale>
        <cfvo type="formula" val="0%"/>
        <cfvo type="formula" val="50%"/>
        <cfvo type="formula" val="100%"/>
        <color rgb="FFF3F3F3"/>
        <color rgb="FF6AA84F"/>
        <color rgb="FF38761D"/>
      </colorScale>
    </cfRule>
  </conditionalFormatting>
  <conditionalFormatting sqref="N15">
    <cfRule type="colorScale" priority="9">
      <colorScale>
        <cfvo type="formula" val="0%"/>
        <cfvo type="formula" val="50%"/>
        <cfvo type="formula" val="100%"/>
        <color rgb="FFF3F3F3"/>
        <color rgb="FF6AA84F"/>
        <color rgb="FF38761D"/>
      </colorScale>
    </cfRule>
  </conditionalFormatting>
  <conditionalFormatting sqref="O9:O13">
    <cfRule type="containsText" dxfId="185" priority="6" operator="containsText" text="Bajo">
      <formula>NOT(ISERROR(SEARCH(("Bajo"),(O9))))</formula>
    </cfRule>
    <cfRule type="containsText" dxfId="184" priority="7" operator="containsText" text="Medio">
      <formula>NOT(ISERROR(SEARCH(("Medio"),(O9))))</formula>
    </cfRule>
    <cfRule type="containsText" dxfId="183" priority="8" operator="containsText" text="Alto">
      <formula>NOT(ISERROR(SEARCH(("Alto"),(O9))))</formula>
    </cfRule>
  </conditionalFormatting>
  <dataValidations count="3">
    <dataValidation type="list" allowBlank="1" sqref="O9:O13" xr:uid="{7D9216BA-6AB4-402F-8899-1831C2AC78A3}">
      <formula1>"Medio,Alto"</formula1>
    </dataValidation>
    <dataValidation type="list" allowBlank="1" sqref="E9:E13" xr:uid="{AABD8CB3-E815-4B70-892D-10C213E56B5D}">
      <formula1>"Acción de gestión,Acción derivada de un proyecto de inversión"</formula1>
    </dataValidation>
    <dataValidation type="list" allowBlank="1" sqref="M9:M13" xr:uid="{D02D30BE-6A4D-496B-B952-EC04479EF9E0}">
      <formula1>"Completo,En progreso,En espera,Vencido"</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E4CFA-D241-4617-B955-1BD6F8B6AB6B}">
  <dimension ref="A1:AQ988"/>
  <sheetViews>
    <sheetView workbookViewId="0">
      <selection activeCell="D9" sqref="D9"/>
    </sheetView>
  </sheetViews>
  <sheetFormatPr baseColWidth="10" defaultColWidth="14.42578125" defaultRowHeight="15" outlineLevelCol="1"/>
  <cols>
    <col min="1" max="1" width="12.140625" style="409" customWidth="1"/>
    <col min="2" max="2" width="28.7109375" style="409" customWidth="1"/>
    <col min="3" max="3" width="63" style="409" customWidth="1"/>
    <col min="4" max="4" width="56" style="409" customWidth="1"/>
    <col min="5" max="5" width="17.85546875" style="409" customWidth="1" outlineLevel="1"/>
    <col min="6" max="6" width="18.7109375" style="409" customWidth="1" outlineLevel="1"/>
    <col min="7" max="7" width="23.140625" style="409" customWidth="1" outlineLevel="1"/>
    <col min="8" max="8" width="28.140625" style="409" customWidth="1" outlineLevel="1"/>
    <col min="9" max="9" width="26.7109375" style="409" customWidth="1" outlineLevel="1"/>
    <col min="10" max="10" width="19.140625" style="409" customWidth="1" outlineLevel="1"/>
    <col min="11" max="12" width="15" style="409" customWidth="1" outlineLevel="1"/>
    <col min="13" max="15" width="12.140625" style="409" customWidth="1" outlineLevel="1"/>
    <col min="16" max="16" width="16.28515625" style="409" customWidth="1" outlineLevel="1"/>
    <col min="17" max="17" width="18.140625" style="409" customWidth="1" outlineLevel="1"/>
    <col min="18" max="43" width="12.140625" style="409" customWidth="1"/>
    <col min="44" max="16384" width="14.42578125" style="409"/>
  </cols>
  <sheetData>
    <row r="1" spans="1:43" ht="29.25" customHeight="1">
      <c r="A1" s="1190"/>
      <c r="B1" s="1632"/>
      <c r="C1" s="1635" t="s">
        <v>358</v>
      </c>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c r="AO1" s="1636"/>
      <c r="AP1" s="1632"/>
      <c r="AQ1" s="57" t="s">
        <v>249</v>
      </c>
    </row>
    <row r="2" spans="1:43" ht="29.25" customHeight="1">
      <c r="A2" s="1624"/>
      <c r="B2" s="1633"/>
      <c r="C2" s="1625"/>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4"/>
      <c r="AQ2" s="57" t="s">
        <v>250</v>
      </c>
    </row>
    <row r="3" spans="1:43" ht="29.25" customHeight="1">
      <c r="A3" s="1624"/>
      <c r="B3" s="1633"/>
      <c r="C3" s="1396" t="s">
        <v>2059</v>
      </c>
      <c r="D3" s="1636"/>
      <c r="E3" s="1636"/>
      <c r="F3" s="1636"/>
      <c r="G3" s="1636"/>
      <c r="H3" s="1636"/>
      <c r="I3" s="1636"/>
      <c r="J3" s="1636"/>
      <c r="K3" s="1636"/>
      <c r="L3" s="1636"/>
      <c r="M3" s="1636"/>
      <c r="N3" s="1636"/>
      <c r="O3" s="1636"/>
      <c r="P3" s="1636"/>
      <c r="Q3" s="1636"/>
      <c r="R3" s="1636"/>
      <c r="S3" s="1636"/>
      <c r="T3" s="1636"/>
      <c r="U3" s="1636"/>
      <c r="V3" s="1636"/>
      <c r="W3" s="1636"/>
      <c r="X3" s="1636"/>
      <c r="Y3" s="1636"/>
      <c r="Z3" s="1636"/>
      <c r="AA3" s="1636"/>
      <c r="AB3" s="1636"/>
      <c r="AC3" s="1636"/>
      <c r="AD3" s="1636"/>
      <c r="AE3" s="1636"/>
      <c r="AF3" s="1636"/>
      <c r="AG3" s="1636"/>
      <c r="AH3" s="1636"/>
      <c r="AI3" s="1636"/>
      <c r="AJ3" s="1636"/>
      <c r="AK3" s="1636"/>
      <c r="AL3" s="1636"/>
      <c r="AM3" s="1636"/>
      <c r="AN3" s="1636"/>
      <c r="AO3" s="1636"/>
      <c r="AP3" s="1632"/>
      <c r="AQ3" s="57" t="s">
        <v>252</v>
      </c>
    </row>
    <row r="4" spans="1:43" ht="29.25" customHeight="1">
      <c r="A4" s="1625"/>
      <c r="B4" s="1634"/>
      <c r="C4" s="1625"/>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4"/>
      <c r="AQ4" s="57" t="s">
        <v>253</v>
      </c>
    </row>
    <row r="5" spans="1:43" ht="29.25" customHeight="1">
      <c r="A5" s="58"/>
      <c r="B5" s="1208"/>
      <c r="C5" s="1636"/>
      <c r="D5" s="1636"/>
      <c r="E5" s="1636"/>
      <c r="F5" s="1636"/>
      <c r="G5" s="1636"/>
      <c r="H5" s="1636"/>
      <c r="I5" s="1636"/>
      <c r="J5" s="1636"/>
      <c r="K5" s="1636"/>
      <c r="L5" s="1636"/>
      <c r="M5" s="1636"/>
      <c r="N5" s="1636"/>
      <c r="O5" s="1636"/>
      <c r="P5" s="1636"/>
      <c r="Q5" s="1636"/>
      <c r="R5" s="1636"/>
      <c r="S5" s="1636"/>
      <c r="T5" s="1636"/>
      <c r="U5" s="1636"/>
      <c r="V5" s="1636"/>
      <c r="W5" s="1636"/>
      <c r="X5" s="1636"/>
      <c r="Y5" s="1636"/>
      <c r="Z5" s="1636"/>
      <c r="AA5" s="1636"/>
      <c r="AB5" s="1636"/>
      <c r="AC5" s="1636"/>
      <c r="AD5" s="1636"/>
      <c r="AE5" s="1636"/>
      <c r="AF5" s="1636"/>
      <c r="AG5" s="1636"/>
      <c r="AH5" s="1636"/>
      <c r="AI5" s="1636"/>
      <c r="AJ5" s="1636"/>
      <c r="AK5" s="1636"/>
      <c r="AL5" s="1636"/>
      <c r="AM5" s="1636"/>
      <c r="AN5" s="1636"/>
      <c r="AO5" s="1636"/>
      <c r="AP5" s="1636"/>
      <c r="AQ5" s="1636"/>
    </row>
    <row r="6" spans="1:43" ht="24.75" customHeight="1">
      <c r="A6" s="1455" t="s">
        <v>255</v>
      </c>
      <c r="B6" s="1638"/>
      <c r="C6" s="1638"/>
      <c r="D6" s="1638"/>
      <c r="E6" s="1638"/>
      <c r="F6" s="1638"/>
      <c r="G6" s="1638"/>
      <c r="H6" s="1638"/>
      <c r="I6" s="1638"/>
      <c r="J6" s="1638"/>
      <c r="K6" s="1638"/>
      <c r="L6" s="1638"/>
      <c r="M6" s="1638"/>
      <c r="N6" s="1638"/>
      <c r="O6" s="1638"/>
      <c r="P6" s="1638"/>
      <c r="Q6" s="1638"/>
      <c r="R6" s="1638"/>
      <c r="S6" s="1638"/>
      <c r="T6" s="1638"/>
      <c r="U6" s="1638"/>
      <c r="V6" s="1638"/>
      <c r="W6" s="1638"/>
      <c r="X6" s="1638"/>
      <c r="Y6" s="1638"/>
      <c r="Z6" s="1638"/>
      <c r="AA6" s="1638"/>
      <c r="AB6" s="1638"/>
      <c r="AC6" s="1638"/>
      <c r="AD6" s="1638"/>
      <c r="AE6" s="1638"/>
      <c r="AF6" s="1638"/>
      <c r="AG6" s="1638"/>
      <c r="AH6" s="1638"/>
      <c r="AI6" s="1638"/>
      <c r="AJ6" s="1638"/>
      <c r="AK6" s="1638"/>
      <c r="AL6" s="1638"/>
      <c r="AM6" s="1638"/>
      <c r="AN6" s="1638"/>
      <c r="AO6" s="1638"/>
      <c r="AP6" s="1638"/>
      <c r="AQ6" s="1638"/>
    </row>
    <row r="7" spans="1:43" ht="15.75" customHeight="1">
      <c r="A7" s="1212" t="s">
        <v>256</v>
      </c>
      <c r="B7" s="1628"/>
      <c r="C7" s="1214" t="s">
        <v>257</v>
      </c>
      <c r="D7" s="1627"/>
      <c r="E7" s="1627"/>
      <c r="F7" s="1627"/>
      <c r="G7" s="1627"/>
      <c r="H7" s="1627"/>
      <c r="I7" s="1627"/>
      <c r="J7" s="1627"/>
      <c r="K7" s="1628"/>
      <c r="L7" s="1216" t="s">
        <v>258</v>
      </c>
      <c r="M7" s="1627"/>
      <c r="N7" s="1627"/>
      <c r="O7" s="1628"/>
      <c r="P7" s="1217" t="s">
        <v>259</v>
      </c>
      <c r="Q7" s="1627"/>
      <c r="R7" s="1628"/>
      <c r="S7" s="1218" t="s">
        <v>260</v>
      </c>
      <c r="T7" s="1628"/>
      <c r="U7" s="1219" t="s">
        <v>261</v>
      </c>
      <c r="V7" s="1627"/>
      <c r="W7" s="1627"/>
      <c r="X7" s="1627"/>
      <c r="Y7" s="1627"/>
      <c r="Z7" s="1627"/>
      <c r="AA7" s="1627"/>
      <c r="AB7" s="1627"/>
      <c r="AC7" s="1627"/>
      <c r="AD7" s="1627"/>
      <c r="AE7" s="1627"/>
      <c r="AF7" s="1627"/>
      <c r="AG7" s="1627"/>
      <c r="AH7" s="1627"/>
      <c r="AI7" s="1627"/>
      <c r="AJ7" s="1627"/>
      <c r="AK7" s="1627"/>
      <c r="AL7" s="1628"/>
      <c r="AM7" s="59" t="s">
        <v>262</v>
      </c>
      <c r="AN7" s="1629" t="s">
        <v>263</v>
      </c>
      <c r="AO7" s="1628"/>
      <c r="AP7" s="60" t="s">
        <v>264</v>
      </c>
      <c r="AQ7" s="61" t="s">
        <v>265</v>
      </c>
    </row>
    <row r="8" spans="1:43" ht="42" customHeight="1">
      <c r="A8" s="849" t="s">
        <v>0</v>
      </c>
      <c r="B8" s="63" t="s">
        <v>1</v>
      </c>
      <c r="C8" s="63" t="s">
        <v>266</v>
      </c>
      <c r="D8" s="63" t="s">
        <v>267</v>
      </c>
      <c r="E8" s="63" t="s">
        <v>4</v>
      </c>
      <c r="F8" s="63" t="s">
        <v>2060</v>
      </c>
      <c r="G8" s="63" t="s">
        <v>6</v>
      </c>
      <c r="H8" s="63" t="s">
        <v>7</v>
      </c>
      <c r="I8" s="63" t="s">
        <v>269</v>
      </c>
      <c r="J8" s="63" t="s">
        <v>9</v>
      </c>
      <c r="K8" s="63" t="s">
        <v>10</v>
      </c>
      <c r="L8" s="63" t="s">
        <v>11</v>
      </c>
      <c r="M8" s="63" t="s">
        <v>12</v>
      </c>
      <c r="N8" s="63" t="s">
        <v>13</v>
      </c>
      <c r="O8" s="63" t="s">
        <v>14</v>
      </c>
      <c r="P8" s="850" t="s">
        <v>15</v>
      </c>
      <c r="Q8" s="63" t="s">
        <v>16</v>
      </c>
      <c r="R8" s="63" t="s">
        <v>17</v>
      </c>
      <c r="S8" s="63" t="s">
        <v>18</v>
      </c>
      <c r="T8" s="63" t="s">
        <v>19</v>
      </c>
      <c r="U8" s="63" t="s">
        <v>270</v>
      </c>
      <c r="V8" s="63" t="s">
        <v>271</v>
      </c>
      <c r="W8" s="63" t="s">
        <v>272</v>
      </c>
      <c r="X8" s="63" t="s">
        <v>273</v>
      </c>
      <c r="Y8" s="63" t="s">
        <v>274</v>
      </c>
      <c r="Z8" s="63" t="s">
        <v>275</v>
      </c>
      <c r="AA8" s="63" t="s">
        <v>276</v>
      </c>
      <c r="AB8" s="63" t="s">
        <v>277</v>
      </c>
      <c r="AC8" s="63" t="s">
        <v>278</v>
      </c>
      <c r="AD8" s="63" t="s">
        <v>279</v>
      </c>
      <c r="AE8" s="63" t="s">
        <v>280</v>
      </c>
      <c r="AF8" s="63" t="s">
        <v>281</v>
      </c>
      <c r="AG8" s="63" t="s">
        <v>282</v>
      </c>
      <c r="AH8" s="63" t="s">
        <v>283</v>
      </c>
      <c r="AI8" s="63" t="s">
        <v>284</v>
      </c>
      <c r="AJ8" s="63" t="s">
        <v>285</v>
      </c>
      <c r="AK8" s="63" t="s">
        <v>286</v>
      </c>
      <c r="AL8" s="63" t="s">
        <v>287</v>
      </c>
      <c r="AM8" s="63" t="s">
        <v>20</v>
      </c>
      <c r="AN8" s="63" t="s">
        <v>21</v>
      </c>
      <c r="AO8" s="63" t="s">
        <v>22</v>
      </c>
      <c r="AP8" s="63" t="s">
        <v>23</v>
      </c>
      <c r="AQ8" s="63" t="s">
        <v>24</v>
      </c>
    </row>
    <row r="9" spans="1:43" ht="132.75" customHeight="1">
      <c r="A9" s="851">
        <v>1</v>
      </c>
      <c r="B9" s="852" t="s">
        <v>2061</v>
      </c>
      <c r="C9" s="853" t="s">
        <v>2062</v>
      </c>
      <c r="D9" s="854" t="s">
        <v>2063</v>
      </c>
      <c r="E9" s="855" t="s">
        <v>138</v>
      </c>
      <c r="F9" s="679" t="s">
        <v>1734</v>
      </c>
      <c r="G9" s="679" t="s">
        <v>1734</v>
      </c>
      <c r="H9" s="679" t="s">
        <v>1734</v>
      </c>
      <c r="I9" s="679" t="s">
        <v>141</v>
      </c>
      <c r="J9" s="679" t="s">
        <v>141</v>
      </c>
      <c r="K9" s="126" t="s">
        <v>1780</v>
      </c>
      <c r="L9" s="855" t="s">
        <v>2064</v>
      </c>
      <c r="M9" s="404" t="s">
        <v>603</v>
      </c>
      <c r="N9" s="856">
        <v>0</v>
      </c>
      <c r="O9" s="404" t="s">
        <v>36</v>
      </c>
      <c r="P9" s="857" t="s">
        <v>2065</v>
      </c>
      <c r="Q9" s="679" t="s">
        <v>2066</v>
      </c>
      <c r="R9" s="279"/>
      <c r="S9" s="858">
        <v>46023</v>
      </c>
      <c r="T9" s="859">
        <v>46387</v>
      </c>
      <c r="U9" s="860">
        <v>791986</v>
      </c>
      <c r="V9" s="860"/>
      <c r="W9" s="860"/>
      <c r="X9" s="860"/>
      <c r="Y9" s="860"/>
      <c r="Z9" s="860"/>
      <c r="AA9" s="860"/>
      <c r="AB9" s="860"/>
      <c r="AC9" s="860"/>
      <c r="AD9" s="860"/>
      <c r="AE9" s="860"/>
      <c r="AF9" s="860"/>
      <c r="AG9" s="860"/>
      <c r="AH9" s="860"/>
      <c r="AI9" s="860"/>
      <c r="AJ9" s="860"/>
      <c r="AK9" s="860"/>
      <c r="AL9" s="860"/>
      <c r="AM9" s="860"/>
      <c r="AN9" s="860"/>
      <c r="AO9" s="855"/>
      <c r="AP9" s="860"/>
      <c r="AQ9" s="860"/>
    </row>
    <row r="10" spans="1:43" ht="75" customHeight="1">
      <c r="A10" s="851">
        <v>2</v>
      </c>
      <c r="B10" s="1630" t="s">
        <v>416</v>
      </c>
      <c r="C10" s="1626" t="s">
        <v>2067</v>
      </c>
      <c r="D10" s="854" t="s">
        <v>2068</v>
      </c>
      <c r="E10" s="679" t="s">
        <v>138</v>
      </c>
      <c r="F10" s="679" t="s">
        <v>1734</v>
      </c>
      <c r="G10" s="679" t="s">
        <v>1734</v>
      </c>
      <c r="H10" s="679" t="s">
        <v>1734</v>
      </c>
      <c r="I10" s="679" t="s">
        <v>141</v>
      </c>
      <c r="J10" s="679" t="s">
        <v>141</v>
      </c>
      <c r="K10" s="679" t="s">
        <v>2069</v>
      </c>
      <c r="L10" s="855" t="s">
        <v>2070</v>
      </c>
      <c r="M10" s="404" t="s">
        <v>603</v>
      </c>
      <c r="N10" s="856">
        <v>0</v>
      </c>
      <c r="O10" s="861" t="s">
        <v>47</v>
      </c>
      <c r="P10" s="857" t="s">
        <v>2071</v>
      </c>
      <c r="Q10" s="679" t="s">
        <v>2072</v>
      </c>
      <c r="R10" s="862"/>
      <c r="S10" s="858">
        <v>46023</v>
      </c>
      <c r="T10" s="859">
        <v>46387</v>
      </c>
      <c r="U10" s="860">
        <v>791986</v>
      </c>
      <c r="V10" s="860"/>
      <c r="W10" s="860"/>
      <c r="X10" s="860"/>
      <c r="Y10" s="860"/>
      <c r="Z10" s="860"/>
      <c r="AA10" s="860"/>
      <c r="AB10" s="860"/>
      <c r="AC10" s="860"/>
      <c r="AD10" s="860"/>
      <c r="AE10" s="860"/>
      <c r="AF10" s="860"/>
      <c r="AG10" s="860"/>
      <c r="AH10" s="860"/>
      <c r="AI10" s="860"/>
      <c r="AJ10" s="860"/>
      <c r="AK10" s="860"/>
      <c r="AL10" s="860"/>
      <c r="AM10" s="860"/>
      <c r="AN10" s="860"/>
      <c r="AO10" s="855"/>
      <c r="AP10" s="860"/>
      <c r="AQ10" s="860"/>
    </row>
    <row r="11" spans="1:43" ht="81" customHeight="1">
      <c r="A11" s="851">
        <v>3</v>
      </c>
      <c r="B11" s="1621"/>
      <c r="C11" s="1625"/>
      <c r="D11" s="854" t="s">
        <v>2073</v>
      </c>
      <c r="E11" s="679" t="s">
        <v>138</v>
      </c>
      <c r="F11" s="679" t="s">
        <v>1734</v>
      </c>
      <c r="G11" s="679" t="s">
        <v>1734</v>
      </c>
      <c r="H11" s="679" t="s">
        <v>1734</v>
      </c>
      <c r="I11" s="679" t="s">
        <v>141</v>
      </c>
      <c r="J11" s="679" t="s">
        <v>141</v>
      </c>
      <c r="K11" s="679" t="s">
        <v>2069</v>
      </c>
      <c r="L11" s="855" t="s">
        <v>2074</v>
      </c>
      <c r="M11" s="404" t="s">
        <v>603</v>
      </c>
      <c r="N11" s="856">
        <v>0</v>
      </c>
      <c r="O11" s="861" t="s">
        <v>47</v>
      </c>
      <c r="P11" s="857" t="s">
        <v>2075</v>
      </c>
      <c r="Q11" s="679" t="s">
        <v>2076</v>
      </c>
      <c r="R11" s="863"/>
      <c r="S11" s="858">
        <v>46023</v>
      </c>
      <c r="T11" s="859">
        <v>46387</v>
      </c>
      <c r="U11" s="860">
        <v>791986</v>
      </c>
      <c r="V11" s="860"/>
      <c r="W11" s="860"/>
      <c r="X11" s="860"/>
      <c r="Y11" s="860"/>
      <c r="Z11" s="860"/>
      <c r="AA11" s="860"/>
      <c r="AB11" s="860"/>
      <c r="AC11" s="860"/>
      <c r="AD11" s="860"/>
      <c r="AE11" s="860"/>
      <c r="AF11" s="860"/>
      <c r="AG11" s="860"/>
      <c r="AH11" s="860"/>
      <c r="AI11" s="860"/>
      <c r="AJ11" s="860"/>
      <c r="AK11" s="860"/>
      <c r="AL11" s="860"/>
      <c r="AM11" s="860"/>
      <c r="AN11" s="860"/>
      <c r="AO11" s="855"/>
      <c r="AP11" s="860"/>
      <c r="AQ11" s="860"/>
    </row>
    <row r="12" spans="1:43" ht="92.25" customHeight="1">
      <c r="A12" s="851">
        <v>4</v>
      </c>
      <c r="B12" s="1621"/>
      <c r="C12" s="864" t="s">
        <v>2077</v>
      </c>
      <c r="D12" s="854" t="s">
        <v>2078</v>
      </c>
      <c r="E12" s="679" t="s">
        <v>138</v>
      </c>
      <c r="F12" s="679" t="s">
        <v>1734</v>
      </c>
      <c r="G12" s="679" t="s">
        <v>1734</v>
      </c>
      <c r="H12" s="679" t="s">
        <v>1734</v>
      </c>
      <c r="I12" s="679" t="s">
        <v>141</v>
      </c>
      <c r="J12" s="679" t="s">
        <v>141</v>
      </c>
      <c r="K12" s="679" t="s">
        <v>2079</v>
      </c>
      <c r="L12" s="855" t="s">
        <v>2074</v>
      </c>
      <c r="M12" s="404" t="s">
        <v>603</v>
      </c>
      <c r="N12" s="856">
        <v>0</v>
      </c>
      <c r="O12" s="861" t="s">
        <v>47</v>
      </c>
      <c r="P12" s="857" t="s">
        <v>2075</v>
      </c>
      <c r="Q12" s="679" t="s">
        <v>2076</v>
      </c>
      <c r="R12" s="279"/>
      <c r="S12" s="858">
        <v>46023</v>
      </c>
      <c r="T12" s="859">
        <v>46387</v>
      </c>
      <c r="U12" s="860">
        <v>791986</v>
      </c>
      <c r="V12" s="860"/>
      <c r="W12" s="860"/>
      <c r="X12" s="860"/>
      <c r="Y12" s="860"/>
      <c r="Z12" s="860"/>
      <c r="AA12" s="860"/>
      <c r="AB12" s="860"/>
      <c r="AC12" s="860"/>
      <c r="AD12" s="860"/>
      <c r="AE12" s="860"/>
      <c r="AF12" s="860"/>
      <c r="AG12" s="860"/>
      <c r="AH12" s="860"/>
      <c r="AI12" s="860"/>
      <c r="AJ12" s="860"/>
      <c r="AK12" s="860"/>
      <c r="AL12" s="860"/>
      <c r="AM12" s="860"/>
      <c r="AN12" s="860"/>
      <c r="AO12" s="855"/>
      <c r="AP12" s="860"/>
      <c r="AQ12" s="860"/>
    </row>
    <row r="13" spans="1:43" ht="81" customHeight="1">
      <c r="A13" s="851">
        <v>5</v>
      </c>
      <c r="B13" s="1621"/>
      <c r="C13" s="1626" t="s">
        <v>2080</v>
      </c>
      <c r="D13" s="854" t="s">
        <v>2081</v>
      </c>
      <c r="E13" s="679" t="s">
        <v>138</v>
      </c>
      <c r="F13" s="679" t="s">
        <v>1734</v>
      </c>
      <c r="G13" s="679" t="s">
        <v>1734</v>
      </c>
      <c r="H13" s="679" t="s">
        <v>1734</v>
      </c>
      <c r="I13" s="679" t="s">
        <v>141</v>
      </c>
      <c r="J13" s="679" t="s">
        <v>141</v>
      </c>
      <c r="K13" s="679" t="s">
        <v>2082</v>
      </c>
      <c r="L13" s="855" t="s">
        <v>2064</v>
      </c>
      <c r="M13" s="404" t="s">
        <v>603</v>
      </c>
      <c r="N13" s="856">
        <v>0</v>
      </c>
      <c r="O13" s="404" t="s">
        <v>47</v>
      </c>
      <c r="P13" s="857" t="s">
        <v>2083</v>
      </c>
      <c r="Q13" s="679" t="s">
        <v>2084</v>
      </c>
      <c r="R13" s="863"/>
      <c r="S13" s="858">
        <v>46023</v>
      </c>
      <c r="T13" s="859">
        <v>46387</v>
      </c>
      <c r="U13" s="860">
        <v>791986</v>
      </c>
      <c r="V13" s="860"/>
      <c r="W13" s="860"/>
      <c r="X13" s="860"/>
      <c r="Y13" s="860"/>
      <c r="Z13" s="860"/>
      <c r="AA13" s="860"/>
      <c r="AB13" s="860"/>
      <c r="AC13" s="860"/>
      <c r="AD13" s="860"/>
      <c r="AE13" s="860"/>
      <c r="AF13" s="860"/>
      <c r="AG13" s="860"/>
      <c r="AH13" s="860"/>
      <c r="AI13" s="860"/>
      <c r="AJ13" s="860"/>
      <c r="AK13" s="860"/>
      <c r="AL13" s="860"/>
      <c r="AM13" s="860"/>
      <c r="AN13" s="860"/>
      <c r="AO13" s="855"/>
      <c r="AP13" s="860"/>
      <c r="AQ13" s="860"/>
    </row>
    <row r="14" spans="1:43" ht="73.5" customHeight="1">
      <c r="A14" s="851">
        <v>6</v>
      </c>
      <c r="B14" s="1622"/>
      <c r="C14" s="1625"/>
      <c r="D14" s="854" t="s">
        <v>2085</v>
      </c>
      <c r="E14" s="679" t="s">
        <v>138</v>
      </c>
      <c r="F14" s="679" t="s">
        <v>1734</v>
      </c>
      <c r="G14" s="679" t="s">
        <v>1734</v>
      </c>
      <c r="H14" s="679" t="s">
        <v>1734</v>
      </c>
      <c r="I14" s="679" t="s">
        <v>141</v>
      </c>
      <c r="J14" s="679" t="s">
        <v>141</v>
      </c>
      <c r="K14" s="679" t="s">
        <v>1780</v>
      </c>
      <c r="L14" s="855" t="s">
        <v>2074</v>
      </c>
      <c r="M14" s="404" t="s">
        <v>603</v>
      </c>
      <c r="N14" s="856">
        <v>0</v>
      </c>
      <c r="O14" s="861" t="s">
        <v>47</v>
      </c>
      <c r="P14" s="857" t="s">
        <v>2086</v>
      </c>
      <c r="Q14" s="679" t="s">
        <v>2087</v>
      </c>
      <c r="R14" s="863"/>
      <c r="S14" s="858">
        <v>46023</v>
      </c>
      <c r="T14" s="859">
        <v>46387</v>
      </c>
      <c r="U14" s="860">
        <v>791986</v>
      </c>
      <c r="V14" s="860"/>
      <c r="W14" s="860"/>
      <c r="X14" s="860"/>
      <c r="Y14" s="860"/>
      <c r="Z14" s="860"/>
      <c r="AA14" s="860"/>
      <c r="AB14" s="860"/>
      <c r="AC14" s="860"/>
      <c r="AD14" s="860"/>
      <c r="AE14" s="860"/>
      <c r="AF14" s="860"/>
      <c r="AG14" s="860"/>
      <c r="AH14" s="860"/>
      <c r="AI14" s="860"/>
      <c r="AJ14" s="860"/>
      <c r="AK14" s="860"/>
      <c r="AL14" s="860"/>
      <c r="AM14" s="860"/>
      <c r="AN14" s="860"/>
      <c r="AO14" s="855"/>
      <c r="AP14" s="860"/>
      <c r="AQ14" s="860"/>
    </row>
    <row r="15" spans="1:43" ht="105.75" customHeight="1">
      <c r="A15" s="851">
        <v>7</v>
      </c>
      <c r="B15" s="865" t="s">
        <v>2088</v>
      </c>
      <c r="C15" s="1529" t="s">
        <v>2089</v>
      </c>
      <c r="D15" s="676" t="s">
        <v>2090</v>
      </c>
      <c r="E15" s="676" t="s">
        <v>27</v>
      </c>
      <c r="F15" s="676" t="s">
        <v>2091</v>
      </c>
      <c r="G15" s="676" t="s">
        <v>2092</v>
      </c>
      <c r="H15" s="676" t="s">
        <v>2093</v>
      </c>
      <c r="I15" s="676" t="s">
        <v>2094</v>
      </c>
      <c r="J15" s="676" t="s">
        <v>2095</v>
      </c>
      <c r="K15" s="676" t="s">
        <v>2069</v>
      </c>
      <c r="L15" s="855" t="s">
        <v>2096</v>
      </c>
      <c r="M15" s="404" t="s">
        <v>603</v>
      </c>
      <c r="N15" s="856">
        <v>0</v>
      </c>
      <c r="O15" s="861" t="s">
        <v>47</v>
      </c>
      <c r="P15" s="857" t="s">
        <v>2097</v>
      </c>
      <c r="Q15" s="679" t="s">
        <v>2098</v>
      </c>
      <c r="R15" s="279"/>
      <c r="S15" s="858">
        <v>46023</v>
      </c>
      <c r="T15" s="859">
        <v>46387</v>
      </c>
      <c r="U15" s="860">
        <v>791986</v>
      </c>
      <c r="V15" s="860"/>
      <c r="W15" s="860"/>
      <c r="X15" s="860"/>
      <c r="Y15" s="860"/>
      <c r="Z15" s="860"/>
      <c r="AA15" s="860"/>
      <c r="AB15" s="860"/>
      <c r="AC15" s="860"/>
      <c r="AD15" s="860"/>
      <c r="AE15" s="860"/>
      <c r="AF15" s="860"/>
      <c r="AG15" s="860"/>
      <c r="AH15" s="860"/>
      <c r="AI15" s="860"/>
      <c r="AJ15" s="860"/>
      <c r="AK15" s="860"/>
      <c r="AL15" s="860"/>
      <c r="AM15" s="860"/>
      <c r="AN15" s="860"/>
      <c r="AO15" s="855"/>
      <c r="AP15" s="860"/>
      <c r="AQ15" s="860"/>
    </row>
    <row r="16" spans="1:43" ht="96" customHeight="1">
      <c r="A16" s="851">
        <v>8</v>
      </c>
      <c r="B16" s="866"/>
      <c r="C16" s="1631"/>
      <c r="D16" s="676" t="s">
        <v>2099</v>
      </c>
      <c r="E16" s="676" t="s">
        <v>27</v>
      </c>
      <c r="F16" s="676" t="s">
        <v>2091</v>
      </c>
      <c r="G16" s="676" t="s">
        <v>2092</v>
      </c>
      <c r="H16" s="676" t="s">
        <v>2093</v>
      </c>
      <c r="I16" s="676" t="s">
        <v>2094</v>
      </c>
      <c r="J16" s="676" t="s">
        <v>2100</v>
      </c>
      <c r="K16" s="676" t="s">
        <v>2069</v>
      </c>
      <c r="L16" s="855" t="s">
        <v>2101</v>
      </c>
      <c r="M16" s="404" t="s">
        <v>603</v>
      </c>
      <c r="N16" s="856">
        <v>0</v>
      </c>
      <c r="O16" s="861" t="s">
        <v>47</v>
      </c>
      <c r="P16" s="857" t="s">
        <v>2102</v>
      </c>
      <c r="Q16" s="679" t="s">
        <v>2098</v>
      </c>
      <c r="R16" s="279"/>
      <c r="S16" s="858">
        <v>46023</v>
      </c>
      <c r="T16" s="859">
        <v>46387</v>
      </c>
      <c r="U16" s="860">
        <v>791986</v>
      </c>
      <c r="V16" s="860"/>
      <c r="W16" s="860"/>
      <c r="X16" s="860"/>
      <c r="Y16" s="860"/>
      <c r="Z16" s="860"/>
      <c r="AA16" s="860"/>
      <c r="AB16" s="860"/>
      <c r="AC16" s="860"/>
      <c r="AD16" s="860"/>
      <c r="AE16" s="860"/>
      <c r="AF16" s="860"/>
      <c r="AG16" s="860"/>
      <c r="AH16" s="860"/>
      <c r="AI16" s="860"/>
      <c r="AJ16" s="860"/>
      <c r="AK16" s="860"/>
      <c r="AL16" s="860"/>
      <c r="AM16" s="860"/>
      <c r="AN16" s="860"/>
      <c r="AO16" s="855"/>
      <c r="AP16" s="860"/>
      <c r="AQ16" s="860"/>
    </row>
    <row r="17" spans="1:43" ht="96" customHeight="1">
      <c r="A17" s="851">
        <v>9</v>
      </c>
      <c r="B17" s="866"/>
      <c r="C17" s="867" t="s">
        <v>2103</v>
      </c>
      <c r="D17" s="676" t="s">
        <v>2104</v>
      </c>
      <c r="E17" s="676" t="s">
        <v>27</v>
      </c>
      <c r="F17" s="676" t="s">
        <v>2091</v>
      </c>
      <c r="G17" s="676" t="s">
        <v>2092</v>
      </c>
      <c r="H17" s="676" t="s">
        <v>2093</v>
      </c>
      <c r="I17" s="676" t="s">
        <v>2094</v>
      </c>
      <c r="J17" s="676" t="s">
        <v>2105</v>
      </c>
      <c r="K17" s="676" t="s">
        <v>2069</v>
      </c>
      <c r="L17" s="855" t="s">
        <v>2106</v>
      </c>
      <c r="M17" s="404" t="s">
        <v>603</v>
      </c>
      <c r="N17" s="856">
        <v>0</v>
      </c>
      <c r="O17" s="861" t="s">
        <v>47</v>
      </c>
      <c r="P17" s="857" t="s">
        <v>2107</v>
      </c>
      <c r="Q17" s="679" t="s">
        <v>2098</v>
      </c>
      <c r="R17" s="862"/>
      <c r="S17" s="858">
        <v>46023</v>
      </c>
      <c r="T17" s="859">
        <v>46387</v>
      </c>
      <c r="U17" s="860">
        <v>791986</v>
      </c>
      <c r="V17" s="860"/>
      <c r="W17" s="860"/>
      <c r="X17" s="860"/>
      <c r="Y17" s="860"/>
      <c r="Z17" s="860"/>
      <c r="AA17" s="860"/>
      <c r="AB17" s="860"/>
      <c r="AC17" s="860"/>
      <c r="AD17" s="860"/>
      <c r="AE17" s="860"/>
      <c r="AF17" s="860"/>
      <c r="AG17" s="860"/>
      <c r="AH17" s="860"/>
      <c r="AI17" s="860"/>
      <c r="AJ17" s="860"/>
      <c r="AK17" s="860"/>
      <c r="AL17" s="860"/>
      <c r="AM17" s="860"/>
      <c r="AN17" s="860"/>
      <c r="AO17" s="855"/>
      <c r="AP17" s="860"/>
      <c r="AQ17" s="860"/>
    </row>
    <row r="18" spans="1:43" ht="81" customHeight="1">
      <c r="A18" s="851">
        <v>10</v>
      </c>
      <c r="B18" s="866"/>
      <c r="C18" s="1494" t="s">
        <v>2108</v>
      </c>
      <c r="D18" s="1618" t="s">
        <v>2109</v>
      </c>
      <c r="E18" s="676" t="s">
        <v>27</v>
      </c>
      <c r="F18" s="676" t="s">
        <v>2091</v>
      </c>
      <c r="G18" s="676" t="s">
        <v>2092</v>
      </c>
      <c r="H18" s="676" t="s">
        <v>2093</v>
      </c>
      <c r="I18" s="676" t="s">
        <v>2094</v>
      </c>
      <c r="J18" s="676" t="s">
        <v>2110</v>
      </c>
      <c r="K18" s="676" t="s">
        <v>2069</v>
      </c>
      <c r="L18" s="855" t="s">
        <v>2111</v>
      </c>
      <c r="M18" s="404" t="s">
        <v>603</v>
      </c>
      <c r="N18" s="856">
        <v>0</v>
      </c>
      <c r="O18" s="861" t="s">
        <v>47</v>
      </c>
      <c r="P18" s="857" t="s">
        <v>2112</v>
      </c>
      <c r="Q18" s="679" t="s">
        <v>2113</v>
      </c>
      <c r="R18" s="868"/>
      <c r="S18" s="858">
        <v>46023</v>
      </c>
      <c r="T18" s="859">
        <v>46387</v>
      </c>
      <c r="U18" s="860">
        <v>791986</v>
      </c>
      <c r="V18" s="860"/>
      <c r="W18" s="860"/>
      <c r="X18" s="860"/>
      <c r="Y18" s="860"/>
      <c r="Z18" s="860"/>
      <c r="AA18" s="860"/>
      <c r="AB18" s="860"/>
      <c r="AC18" s="860"/>
      <c r="AD18" s="860"/>
      <c r="AE18" s="860"/>
      <c r="AF18" s="860"/>
      <c r="AG18" s="860"/>
      <c r="AH18" s="860"/>
      <c r="AI18" s="860"/>
      <c r="AJ18" s="860"/>
      <c r="AK18" s="860"/>
      <c r="AL18" s="860"/>
      <c r="AM18" s="860"/>
      <c r="AN18" s="860"/>
      <c r="AO18" s="855"/>
      <c r="AP18" s="860"/>
      <c r="AQ18" s="860"/>
    </row>
    <row r="19" spans="1:43" ht="81" customHeight="1">
      <c r="A19" s="851">
        <v>11</v>
      </c>
      <c r="B19" s="866"/>
      <c r="C19" s="1617"/>
      <c r="D19" s="1619"/>
      <c r="E19" s="676" t="s">
        <v>27</v>
      </c>
      <c r="F19" s="676" t="s">
        <v>2091</v>
      </c>
      <c r="G19" s="676" t="s">
        <v>2092</v>
      </c>
      <c r="H19" s="676" t="s">
        <v>2093</v>
      </c>
      <c r="I19" s="676" t="s">
        <v>2094</v>
      </c>
      <c r="J19" s="676" t="s">
        <v>2114</v>
      </c>
      <c r="K19" s="676" t="s">
        <v>2069</v>
      </c>
      <c r="L19" s="855" t="s">
        <v>2111</v>
      </c>
      <c r="M19" s="404" t="s">
        <v>603</v>
      </c>
      <c r="N19" s="856">
        <v>0</v>
      </c>
      <c r="O19" s="861" t="s">
        <v>47</v>
      </c>
      <c r="P19" s="857" t="s">
        <v>2115</v>
      </c>
      <c r="Q19" s="679" t="s">
        <v>2113</v>
      </c>
      <c r="R19" s="868"/>
      <c r="S19" s="858">
        <v>46023</v>
      </c>
      <c r="T19" s="859">
        <v>46387</v>
      </c>
      <c r="U19" s="860">
        <v>791986</v>
      </c>
      <c r="V19" s="860"/>
      <c r="W19" s="860"/>
      <c r="X19" s="860"/>
      <c r="Y19" s="860"/>
      <c r="Z19" s="860"/>
      <c r="AA19" s="860"/>
      <c r="AB19" s="860"/>
      <c r="AC19" s="860"/>
      <c r="AD19" s="860"/>
      <c r="AE19" s="860"/>
      <c r="AF19" s="860"/>
      <c r="AG19" s="860"/>
      <c r="AH19" s="860"/>
      <c r="AI19" s="860"/>
      <c r="AJ19" s="860"/>
      <c r="AK19" s="860"/>
      <c r="AL19" s="860"/>
      <c r="AM19" s="860"/>
      <c r="AN19" s="860"/>
      <c r="AO19" s="855"/>
      <c r="AP19" s="860"/>
      <c r="AQ19" s="860"/>
    </row>
    <row r="20" spans="1:43" ht="81" customHeight="1">
      <c r="A20" s="851">
        <v>12</v>
      </c>
      <c r="B20" s="866"/>
      <c r="C20" s="697" t="s">
        <v>2116</v>
      </c>
      <c r="D20" s="676" t="s">
        <v>2117</v>
      </c>
      <c r="E20" s="676" t="s">
        <v>27</v>
      </c>
      <c r="F20" s="676" t="s">
        <v>2091</v>
      </c>
      <c r="G20" s="676" t="s">
        <v>2092</v>
      </c>
      <c r="H20" s="676" t="s">
        <v>2118</v>
      </c>
      <c r="I20" s="676" t="s">
        <v>2094</v>
      </c>
      <c r="J20" s="676" t="s">
        <v>2119</v>
      </c>
      <c r="K20" s="676" t="s">
        <v>2069</v>
      </c>
      <c r="L20" s="855" t="s">
        <v>2120</v>
      </c>
      <c r="M20" s="404" t="s">
        <v>603</v>
      </c>
      <c r="N20" s="856">
        <v>0</v>
      </c>
      <c r="O20" s="861" t="s">
        <v>47</v>
      </c>
      <c r="P20" s="857" t="s">
        <v>2121</v>
      </c>
      <c r="Q20" s="679" t="s">
        <v>2098</v>
      </c>
      <c r="R20" s="868"/>
      <c r="S20" s="858">
        <v>46023</v>
      </c>
      <c r="T20" s="859">
        <v>46387</v>
      </c>
      <c r="U20" s="860">
        <v>791986</v>
      </c>
      <c r="V20" s="860"/>
      <c r="W20" s="860"/>
      <c r="X20" s="860"/>
      <c r="Y20" s="860"/>
      <c r="Z20" s="860"/>
      <c r="AA20" s="860"/>
      <c r="AB20" s="860"/>
      <c r="AC20" s="860"/>
      <c r="AD20" s="860"/>
      <c r="AE20" s="860"/>
      <c r="AF20" s="860"/>
      <c r="AG20" s="860"/>
      <c r="AH20" s="860"/>
      <c r="AI20" s="860"/>
      <c r="AJ20" s="860"/>
      <c r="AK20" s="860"/>
      <c r="AL20" s="860"/>
      <c r="AM20" s="860"/>
      <c r="AN20" s="860"/>
      <c r="AO20" s="855"/>
      <c r="AP20" s="860"/>
      <c r="AQ20" s="860"/>
    </row>
    <row r="21" spans="1:43" ht="66.75" customHeight="1">
      <c r="A21" s="851">
        <v>13</v>
      </c>
      <c r="B21" s="1620" t="s">
        <v>376</v>
      </c>
      <c r="C21" s="1623" t="s">
        <v>2122</v>
      </c>
      <c r="D21" s="854" t="s">
        <v>2123</v>
      </c>
      <c r="E21" s="679" t="s">
        <v>138</v>
      </c>
      <c r="F21" s="679" t="s">
        <v>141</v>
      </c>
      <c r="G21" s="679" t="s">
        <v>141</v>
      </c>
      <c r="H21" s="679" t="s">
        <v>141</v>
      </c>
      <c r="I21" s="679" t="s">
        <v>141</v>
      </c>
      <c r="J21" s="679" t="s">
        <v>141</v>
      </c>
      <c r="K21" s="679" t="s">
        <v>912</v>
      </c>
      <c r="L21" s="855" t="s">
        <v>2124</v>
      </c>
      <c r="M21" s="404" t="s">
        <v>603</v>
      </c>
      <c r="N21" s="856">
        <v>0</v>
      </c>
      <c r="O21" s="861" t="s">
        <v>47</v>
      </c>
      <c r="P21" s="857" t="s">
        <v>2125</v>
      </c>
      <c r="Q21" s="679" t="s">
        <v>2126</v>
      </c>
      <c r="R21" s="279"/>
      <c r="S21" s="858">
        <v>46023</v>
      </c>
      <c r="T21" s="859">
        <v>46387</v>
      </c>
      <c r="U21" s="860">
        <v>791986</v>
      </c>
      <c r="V21" s="860"/>
      <c r="W21" s="860"/>
      <c r="X21" s="860"/>
      <c r="Y21" s="860"/>
      <c r="Z21" s="860"/>
      <c r="AA21" s="860"/>
      <c r="AB21" s="860"/>
      <c r="AC21" s="860"/>
      <c r="AD21" s="860"/>
      <c r="AE21" s="860"/>
      <c r="AF21" s="860"/>
      <c r="AG21" s="860"/>
      <c r="AH21" s="860"/>
      <c r="AI21" s="860"/>
      <c r="AJ21" s="860"/>
      <c r="AK21" s="860"/>
      <c r="AL21" s="860"/>
      <c r="AM21" s="860"/>
      <c r="AN21" s="860"/>
      <c r="AO21" s="855"/>
      <c r="AP21" s="860"/>
      <c r="AQ21" s="860"/>
    </row>
    <row r="22" spans="1:43" ht="31.5" customHeight="1">
      <c r="A22" s="851">
        <v>14</v>
      </c>
      <c r="B22" s="1621"/>
      <c r="C22" s="1624"/>
      <c r="D22" s="854" t="s">
        <v>2127</v>
      </c>
      <c r="E22" s="679" t="s">
        <v>138</v>
      </c>
      <c r="F22" s="679" t="s">
        <v>141</v>
      </c>
      <c r="G22" s="679" t="s">
        <v>141</v>
      </c>
      <c r="H22" s="679" t="s">
        <v>141</v>
      </c>
      <c r="I22" s="679" t="s">
        <v>141</v>
      </c>
      <c r="J22" s="679" t="s">
        <v>141</v>
      </c>
      <c r="K22" s="679" t="s">
        <v>912</v>
      </c>
      <c r="L22" s="855" t="s">
        <v>2124</v>
      </c>
      <c r="M22" s="404" t="s">
        <v>603</v>
      </c>
      <c r="N22" s="856">
        <v>0</v>
      </c>
      <c r="O22" s="861" t="s">
        <v>47</v>
      </c>
      <c r="P22" s="857" t="s">
        <v>2125</v>
      </c>
      <c r="Q22" s="679" t="s">
        <v>2126</v>
      </c>
      <c r="R22" s="868"/>
      <c r="S22" s="858">
        <v>46023</v>
      </c>
      <c r="T22" s="859">
        <v>46387</v>
      </c>
      <c r="U22" s="860">
        <v>791986</v>
      </c>
      <c r="V22" s="860"/>
      <c r="W22" s="860"/>
      <c r="X22" s="860"/>
      <c r="Y22" s="860"/>
      <c r="Z22" s="860"/>
      <c r="AA22" s="860"/>
      <c r="AB22" s="860"/>
      <c r="AC22" s="860"/>
      <c r="AD22" s="860"/>
      <c r="AE22" s="860"/>
      <c r="AF22" s="860"/>
      <c r="AG22" s="860"/>
      <c r="AH22" s="860"/>
      <c r="AI22" s="860"/>
      <c r="AJ22" s="860"/>
      <c r="AK22" s="860"/>
      <c r="AL22" s="860"/>
      <c r="AM22" s="860"/>
      <c r="AN22" s="860"/>
      <c r="AO22" s="855"/>
      <c r="AP22" s="860"/>
      <c r="AQ22" s="860"/>
    </row>
    <row r="23" spans="1:43" ht="31.5" customHeight="1">
      <c r="A23" s="851">
        <v>15</v>
      </c>
      <c r="B23" s="1621"/>
      <c r="C23" s="1624"/>
      <c r="D23" s="854" t="s">
        <v>2128</v>
      </c>
      <c r="E23" s="679" t="s">
        <v>138</v>
      </c>
      <c r="F23" s="679" t="s">
        <v>141</v>
      </c>
      <c r="G23" s="679" t="s">
        <v>141</v>
      </c>
      <c r="H23" s="679" t="s">
        <v>141</v>
      </c>
      <c r="I23" s="679" t="s">
        <v>141</v>
      </c>
      <c r="J23" s="679" t="s">
        <v>141</v>
      </c>
      <c r="K23" s="679" t="s">
        <v>912</v>
      </c>
      <c r="L23" s="855" t="s">
        <v>2124</v>
      </c>
      <c r="M23" s="404" t="s">
        <v>603</v>
      </c>
      <c r="N23" s="856">
        <v>0</v>
      </c>
      <c r="O23" s="861" t="s">
        <v>47</v>
      </c>
      <c r="P23" s="857" t="s">
        <v>2125</v>
      </c>
      <c r="Q23" s="679" t="s">
        <v>2126</v>
      </c>
      <c r="R23" s="868"/>
      <c r="S23" s="858">
        <v>46023</v>
      </c>
      <c r="T23" s="859">
        <v>46387</v>
      </c>
      <c r="U23" s="860">
        <v>791986</v>
      </c>
      <c r="V23" s="860"/>
      <c r="W23" s="860"/>
      <c r="X23" s="860"/>
      <c r="Y23" s="860"/>
      <c r="Z23" s="860"/>
      <c r="AA23" s="860"/>
      <c r="AB23" s="860"/>
      <c r="AC23" s="860"/>
      <c r="AD23" s="860"/>
      <c r="AE23" s="860"/>
      <c r="AF23" s="860"/>
      <c r="AG23" s="860"/>
      <c r="AH23" s="860"/>
      <c r="AI23" s="860"/>
      <c r="AJ23" s="860"/>
      <c r="AK23" s="860"/>
      <c r="AL23" s="860"/>
      <c r="AM23" s="860"/>
      <c r="AN23" s="860"/>
      <c r="AO23" s="855"/>
      <c r="AP23" s="860"/>
      <c r="AQ23" s="860"/>
    </row>
    <row r="24" spans="1:43" ht="31.5" customHeight="1">
      <c r="A24" s="851">
        <v>16</v>
      </c>
      <c r="B24" s="1621"/>
      <c r="C24" s="1624"/>
      <c r="D24" s="854" t="s">
        <v>2129</v>
      </c>
      <c r="E24" s="679" t="s">
        <v>138</v>
      </c>
      <c r="F24" s="679" t="s">
        <v>141</v>
      </c>
      <c r="G24" s="679" t="s">
        <v>141</v>
      </c>
      <c r="H24" s="679" t="s">
        <v>141</v>
      </c>
      <c r="I24" s="679" t="s">
        <v>141</v>
      </c>
      <c r="J24" s="679" t="s">
        <v>141</v>
      </c>
      <c r="K24" s="679" t="s">
        <v>912</v>
      </c>
      <c r="L24" s="855" t="s">
        <v>2124</v>
      </c>
      <c r="M24" s="404" t="s">
        <v>603</v>
      </c>
      <c r="N24" s="856">
        <v>0</v>
      </c>
      <c r="O24" s="861" t="s">
        <v>47</v>
      </c>
      <c r="P24" s="857" t="s">
        <v>2125</v>
      </c>
      <c r="Q24" s="679" t="s">
        <v>2126</v>
      </c>
      <c r="R24" s="868"/>
      <c r="S24" s="858">
        <v>46023</v>
      </c>
      <c r="T24" s="859">
        <v>46387</v>
      </c>
      <c r="U24" s="860">
        <v>791986</v>
      </c>
      <c r="V24" s="860"/>
      <c r="W24" s="860"/>
      <c r="X24" s="860"/>
      <c r="Y24" s="860"/>
      <c r="Z24" s="860"/>
      <c r="AA24" s="860"/>
      <c r="AB24" s="860"/>
      <c r="AC24" s="860"/>
      <c r="AD24" s="860"/>
      <c r="AE24" s="860"/>
      <c r="AF24" s="860"/>
      <c r="AG24" s="860"/>
      <c r="AH24" s="860"/>
      <c r="AI24" s="860"/>
      <c r="AJ24" s="860"/>
      <c r="AK24" s="860"/>
      <c r="AL24" s="860"/>
      <c r="AM24" s="860"/>
      <c r="AN24" s="860"/>
      <c r="AO24" s="855"/>
      <c r="AP24" s="860"/>
      <c r="AQ24" s="860"/>
    </row>
    <row r="25" spans="1:43" ht="31.5" customHeight="1">
      <c r="A25" s="851">
        <v>17</v>
      </c>
      <c r="B25" s="1621"/>
      <c r="C25" s="1624"/>
      <c r="D25" s="854" t="s">
        <v>2130</v>
      </c>
      <c r="E25" s="679" t="s">
        <v>138</v>
      </c>
      <c r="F25" s="679" t="s">
        <v>141</v>
      </c>
      <c r="G25" s="679" t="s">
        <v>141</v>
      </c>
      <c r="H25" s="679" t="s">
        <v>141</v>
      </c>
      <c r="I25" s="679" t="s">
        <v>141</v>
      </c>
      <c r="J25" s="679" t="s">
        <v>141</v>
      </c>
      <c r="K25" s="679" t="s">
        <v>912</v>
      </c>
      <c r="L25" s="855" t="s">
        <v>2124</v>
      </c>
      <c r="M25" s="404" t="s">
        <v>603</v>
      </c>
      <c r="N25" s="856">
        <v>0</v>
      </c>
      <c r="O25" s="861" t="s">
        <v>47</v>
      </c>
      <c r="P25" s="857" t="s">
        <v>2125</v>
      </c>
      <c r="Q25" s="679" t="s">
        <v>2126</v>
      </c>
      <c r="R25" s="868"/>
      <c r="S25" s="858">
        <v>46023</v>
      </c>
      <c r="T25" s="859">
        <v>46387</v>
      </c>
      <c r="U25" s="860">
        <v>791986</v>
      </c>
      <c r="V25" s="860"/>
      <c r="W25" s="860"/>
      <c r="X25" s="860"/>
      <c r="Y25" s="860"/>
      <c r="Z25" s="860"/>
      <c r="AA25" s="860"/>
      <c r="AB25" s="860"/>
      <c r="AC25" s="860"/>
      <c r="AD25" s="860"/>
      <c r="AE25" s="860"/>
      <c r="AF25" s="860"/>
      <c r="AG25" s="860"/>
      <c r="AH25" s="860"/>
      <c r="AI25" s="860"/>
      <c r="AJ25" s="860"/>
      <c r="AK25" s="860"/>
      <c r="AL25" s="860"/>
      <c r="AM25" s="860"/>
      <c r="AN25" s="860"/>
      <c r="AO25" s="855"/>
      <c r="AP25" s="860"/>
      <c r="AQ25" s="860"/>
    </row>
    <row r="26" spans="1:43" ht="31.5" customHeight="1">
      <c r="A26" s="851">
        <v>18</v>
      </c>
      <c r="B26" s="1621"/>
      <c r="C26" s="1624"/>
      <c r="D26" s="854" t="s">
        <v>2131</v>
      </c>
      <c r="E26" s="679" t="s">
        <v>138</v>
      </c>
      <c r="F26" s="679" t="s">
        <v>141</v>
      </c>
      <c r="G26" s="679" t="s">
        <v>141</v>
      </c>
      <c r="H26" s="679" t="s">
        <v>141</v>
      </c>
      <c r="I26" s="679" t="s">
        <v>141</v>
      </c>
      <c r="J26" s="679" t="s">
        <v>141</v>
      </c>
      <c r="K26" s="679" t="s">
        <v>912</v>
      </c>
      <c r="L26" s="855" t="s">
        <v>2124</v>
      </c>
      <c r="M26" s="404" t="s">
        <v>603</v>
      </c>
      <c r="N26" s="856">
        <v>0</v>
      </c>
      <c r="O26" s="861" t="s">
        <v>47</v>
      </c>
      <c r="P26" s="857" t="s">
        <v>2125</v>
      </c>
      <c r="Q26" s="679" t="s">
        <v>2132</v>
      </c>
      <c r="R26" s="863"/>
      <c r="S26" s="858">
        <v>46023</v>
      </c>
      <c r="T26" s="859">
        <v>46387</v>
      </c>
      <c r="U26" s="860">
        <v>791986</v>
      </c>
      <c r="V26" s="860"/>
      <c r="W26" s="860"/>
      <c r="X26" s="860"/>
      <c r="Y26" s="860"/>
      <c r="Z26" s="860"/>
      <c r="AA26" s="860"/>
      <c r="AB26" s="860"/>
      <c r="AC26" s="860"/>
      <c r="AD26" s="860"/>
      <c r="AE26" s="860"/>
      <c r="AF26" s="860"/>
      <c r="AG26" s="860"/>
      <c r="AH26" s="860"/>
      <c r="AI26" s="860"/>
      <c r="AJ26" s="860"/>
      <c r="AK26" s="860"/>
      <c r="AL26" s="860"/>
      <c r="AM26" s="860"/>
      <c r="AN26" s="860"/>
      <c r="AO26" s="855"/>
      <c r="AP26" s="860"/>
      <c r="AQ26" s="860"/>
    </row>
    <row r="27" spans="1:43" ht="31.5" customHeight="1">
      <c r="A27" s="851">
        <v>19</v>
      </c>
      <c r="B27" s="1621"/>
      <c r="C27" s="1624"/>
      <c r="D27" s="854" t="s">
        <v>2133</v>
      </c>
      <c r="E27" s="679" t="s">
        <v>138</v>
      </c>
      <c r="F27" s="679" t="s">
        <v>141</v>
      </c>
      <c r="G27" s="679" t="s">
        <v>141</v>
      </c>
      <c r="H27" s="679" t="s">
        <v>141</v>
      </c>
      <c r="I27" s="679" t="s">
        <v>141</v>
      </c>
      <c r="J27" s="679" t="s">
        <v>141</v>
      </c>
      <c r="K27" s="679" t="s">
        <v>912</v>
      </c>
      <c r="L27" s="855" t="s">
        <v>2124</v>
      </c>
      <c r="M27" s="404" t="s">
        <v>603</v>
      </c>
      <c r="N27" s="856">
        <v>0</v>
      </c>
      <c r="O27" s="861" t="s">
        <v>47</v>
      </c>
      <c r="P27" s="857" t="s">
        <v>2125</v>
      </c>
      <c r="Q27" s="679" t="s">
        <v>2134</v>
      </c>
      <c r="R27" s="863"/>
      <c r="S27" s="858">
        <v>46023</v>
      </c>
      <c r="T27" s="859">
        <v>46387</v>
      </c>
      <c r="U27" s="860">
        <v>791986</v>
      </c>
      <c r="V27" s="860"/>
      <c r="W27" s="860"/>
      <c r="X27" s="860"/>
      <c r="Y27" s="860"/>
      <c r="Z27" s="860"/>
      <c r="AA27" s="860"/>
      <c r="AB27" s="860"/>
      <c r="AC27" s="860"/>
      <c r="AD27" s="860"/>
      <c r="AE27" s="860"/>
      <c r="AF27" s="860"/>
      <c r="AG27" s="860"/>
      <c r="AH27" s="860"/>
      <c r="AI27" s="860"/>
      <c r="AJ27" s="860"/>
      <c r="AK27" s="860"/>
      <c r="AL27" s="860"/>
      <c r="AM27" s="860"/>
      <c r="AN27" s="860"/>
      <c r="AO27" s="855"/>
      <c r="AP27" s="860"/>
      <c r="AQ27" s="860"/>
    </row>
    <row r="28" spans="1:43" ht="31.5" customHeight="1">
      <c r="A28" s="851">
        <v>20</v>
      </c>
      <c r="B28" s="1621"/>
      <c r="C28" s="1625"/>
      <c r="D28" s="854" t="s">
        <v>2135</v>
      </c>
      <c r="E28" s="679" t="s">
        <v>138</v>
      </c>
      <c r="F28" s="679" t="s">
        <v>141</v>
      </c>
      <c r="G28" s="679" t="s">
        <v>141</v>
      </c>
      <c r="H28" s="679" t="s">
        <v>141</v>
      </c>
      <c r="I28" s="679" t="s">
        <v>141</v>
      </c>
      <c r="J28" s="679" t="s">
        <v>141</v>
      </c>
      <c r="K28" s="679" t="s">
        <v>912</v>
      </c>
      <c r="L28" s="855" t="s">
        <v>2124</v>
      </c>
      <c r="M28" s="404" t="s">
        <v>603</v>
      </c>
      <c r="N28" s="856">
        <v>0</v>
      </c>
      <c r="O28" s="861" t="s">
        <v>47</v>
      </c>
      <c r="P28" s="857" t="s">
        <v>2125</v>
      </c>
      <c r="Q28" s="679" t="s">
        <v>2136</v>
      </c>
      <c r="R28" s="279"/>
      <c r="S28" s="858">
        <v>46023</v>
      </c>
      <c r="T28" s="859">
        <v>46387</v>
      </c>
      <c r="U28" s="860">
        <v>791986</v>
      </c>
      <c r="V28" s="860"/>
      <c r="W28" s="860"/>
      <c r="X28" s="860"/>
      <c r="Y28" s="860"/>
      <c r="Z28" s="860"/>
      <c r="AA28" s="860"/>
      <c r="AB28" s="860"/>
      <c r="AC28" s="860"/>
      <c r="AD28" s="860"/>
      <c r="AE28" s="860"/>
      <c r="AF28" s="860"/>
      <c r="AG28" s="860"/>
      <c r="AH28" s="860"/>
      <c r="AI28" s="860"/>
      <c r="AJ28" s="860"/>
      <c r="AK28" s="860"/>
      <c r="AL28" s="860"/>
      <c r="AM28" s="860"/>
      <c r="AN28" s="860"/>
      <c r="AO28" s="855"/>
      <c r="AP28" s="860"/>
      <c r="AQ28" s="860"/>
    </row>
    <row r="29" spans="1:43" ht="31.5" customHeight="1">
      <c r="A29" s="851">
        <v>21</v>
      </c>
      <c r="B29" s="1621"/>
      <c r="C29" s="1623" t="s">
        <v>2137</v>
      </c>
      <c r="D29" s="869" t="s">
        <v>1826</v>
      </c>
      <c r="E29" s="679" t="s">
        <v>138</v>
      </c>
      <c r="F29" s="679" t="s">
        <v>141</v>
      </c>
      <c r="G29" s="679" t="s">
        <v>141</v>
      </c>
      <c r="H29" s="679" t="s">
        <v>141</v>
      </c>
      <c r="I29" s="679" t="s">
        <v>141</v>
      </c>
      <c r="J29" s="679" t="s">
        <v>141</v>
      </c>
      <c r="K29" s="679" t="s">
        <v>1538</v>
      </c>
      <c r="L29" s="855" t="s">
        <v>2074</v>
      </c>
      <c r="M29" s="404" t="s">
        <v>603</v>
      </c>
      <c r="N29" s="856">
        <v>0</v>
      </c>
      <c r="O29" s="861" t="s">
        <v>47</v>
      </c>
      <c r="P29" s="857" t="s">
        <v>2138</v>
      </c>
      <c r="Q29" s="679" t="s">
        <v>2139</v>
      </c>
      <c r="R29" s="279"/>
      <c r="S29" s="858">
        <v>46023</v>
      </c>
      <c r="T29" s="859">
        <v>46387</v>
      </c>
      <c r="U29" s="860">
        <v>791986</v>
      </c>
      <c r="V29" s="860"/>
      <c r="W29" s="860"/>
      <c r="X29" s="860"/>
      <c r="Y29" s="860"/>
      <c r="Z29" s="860"/>
      <c r="AA29" s="860"/>
      <c r="AB29" s="860"/>
      <c r="AC29" s="860"/>
      <c r="AD29" s="860"/>
      <c r="AE29" s="860"/>
      <c r="AF29" s="860"/>
      <c r="AG29" s="860"/>
      <c r="AH29" s="860"/>
      <c r="AI29" s="860"/>
      <c r="AJ29" s="860"/>
      <c r="AK29" s="860"/>
      <c r="AL29" s="860"/>
      <c r="AM29" s="860"/>
      <c r="AN29" s="860"/>
      <c r="AO29" s="855"/>
      <c r="AP29" s="860"/>
      <c r="AQ29" s="860"/>
    </row>
    <row r="30" spans="1:43" ht="31.5" customHeight="1">
      <c r="A30" s="851">
        <v>22</v>
      </c>
      <c r="B30" s="1621"/>
      <c r="C30" s="1625"/>
      <c r="D30" s="869" t="s">
        <v>2140</v>
      </c>
      <c r="E30" s="679" t="s">
        <v>138</v>
      </c>
      <c r="F30" s="679" t="s">
        <v>141</v>
      </c>
      <c r="G30" s="679" t="s">
        <v>141</v>
      </c>
      <c r="H30" s="679" t="s">
        <v>141</v>
      </c>
      <c r="I30" s="679" t="s">
        <v>141</v>
      </c>
      <c r="J30" s="679" t="s">
        <v>141</v>
      </c>
      <c r="K30" s="679" t="s">
        <v>1538</v>
      </c>
      <c r="L30" s="855" t="s">
        <v>2074</v>
      </c>
      <c r="M30" s="404" t="s">
        <v>603</v>
      </c>
      <c r="N30" s="856">
        <v>0</v>
      </c>
      <c r="O30" s="861" t="s">
        <v>47</v>
      </c>
      <c r="P30" s="857" t="s">
        <v>2141</v>
      </c>
      <c r="Q30" s="679" t="s">
        <v>2139</v>
      </c>
      <c r="R30" s="862"/>
      <c r="S30" s="858">
        <v>46023</v>
      </c>
      <c r="T30" s="859">
        <v>46387</v>
      </c>
      <c r="U30" s="860">
        <v>791986</v>
      </c>
      <c r="V30" s="860"/>
      <c r="W30" s="860"/>
      <c r="X30" s="860"/>
      <c r="Y30" s="860"/>
      <c r="Z30" s="860"/>
      <c r="AA30" s="860"/>
      <c r="AB30" s="860"/>
      <c r="AC30" s="860"/>
      <c r="AD30" s="860"/>
      <c r="AE30" s="860"/>
      <c r="AF30" s="860"/>
      <c r="AG30" s="860"/>
      <c r="AH30" s="860"/>
      <c r="AI30" s="860"/>
      <c r="AJ30" s="860"/>
      <c r="AK30" s="860"/>
      <c r="AL30" s="860"/>
      <c r="AM30" s="860"/>
      <c r="AN30" s="860"/>
      <c r="AO30" s="855"/>
      <c r="AP30" s="860"/>
      <c r="AQ30" s="860"/>
    </row>
    <row r="31" spans="1:43" ht="57" customHeight="1">
      <c r="A31" s="851">
        <v>23</v>
      </c>
      <c r="B31" s="1621"/>
      <c r="C31" s="1626" t="s">
        <v>2142</v>
      </c>
      <c r="D31" s="854" t="s">
        <v>2143</v>
      </c>
      <c r="E31" s="679" t="s">
        <v>138</v>
      </c>
      <c r="F31" s="679" t="s">
        <v>141</v>
      </c>
      <c r="G31" s="679" t="s">
        <v>141</v>
      </c>
      <c r="H31" s="679" t="s">
        <v>141</v>
      </c>
      <c r="I31" s="679" t="s">
        <v>141</v>
      </c>
      <c r="J31" s="679" t="s">
        <v>141</v>
      </c>
      <c r="K31" s="679" t="s">
        <v>2144</v>
      </c>
      <c r="L31" s="855" t="s">
        <v>2145</v>
      </c>
      <c r="M31" s="404" t="s">
        <v>603</v>
      </c>
      <c r="N31" s="856">
        <v>0</v>
      </c>
      <c r="O31" s="861" t="s">
        <v>47</v>
      </c>
      <c r="P31" s="857" t="s">
        <v>2075</v>
      </c>
      <c r="Q31" s="679" t="s">
        <v>2146</v>
      </c>
      <c r="R31" s="862"/>
      <c r="S31" s="858">
        <v>46023</v>
      </c>
      <c r="T31" s="859">
        <v>46387</v>
      </c>
      <c r="U31" s="860">
        <v>791986</v>
      </c>
      <c r="V31" s="860"/>
      <c r="W31" s="860"/>
      <c r="X31" s="860"/>
      <c r="Y31" s="860"/>
      <c r="Z31" s="860"/>
      <c r="AA31" s="860"/>
      <c r="AB31" s="860"/>
      <c r="AC31" s="860"/>
      <c r="AD31" s="860"/>
      <c r="AE31" s="860"/>
      <c r="AF31" s="860"/>
      <c r="AG31" s="860"/>
      <c r="AH31" s="860"/>
      <c r="AI31" s="860"/>
      <c r="AJ31" s="860"/>
      <c r="AK31" s="860"/>
      <c r="AL31" s="860"/>
      <c r="AM31" s="860"/>
      <c r="AN31" s="860"/>
      <c r="AO31" s="855"/>
      <c r="AP31" s="860"/>
      <c r="AQ31" s="860"/>
    </row>
    <row r="32" spans="1:43" ht="51" customHeight="1">
      <c r="A32" s="851">
        <v>24</v>
      </c>
      <c r="B32" s="1621"/>
      <c r="C32" s="1624"/>
      <c r="D32" s="854" t="s">
        <v>2147</v>
      </c>
      <c r="E32" s="679" t="s">
        <v>138</v>
      </c>
      <c r="F32" s="679" t="s">
        <v>141</v>
      </c>
      <c r="G32" s="679" t="s">
        <v>141</v>
      </c>
      <c r="H32" s="679" t="s">
        <v>141</v>
      </c>
      <c r="I32" s="679" t="s">
        <v>141</v>
      </c>
      <c r="J32" s="679" t="s">
        <v>141</v>
      </c>
      <c r="K32" s="679" t="s">
        <v>2144</v>
      </c>
      <c r="L32" s="855" t="s">
        <v>2145</v>
      </c>
      <c r="M32" s="404" t="s">
        <v>603</v>
      </c>
      <c r="N32" s="856">
        <v>0</v>
      </c>
      <c r="O32" s="861" t="s">
        <v>47</v>
      </c>
      <c r="P32" s="857" t="s">
        <v>2075</v>
      </c>
      <c r="Q32" s="679" t="s">
        <v>2146</v>
      </c>
      <c r="R32" s="868"/>
      <c r="S32" s="858">
        <v>46023</v>
      </c>
      <c r="T32" s="859">
        <v>46387</v>
      </c>
      <c r="U32" s="860">
        <v>791986</v>
      </c>
      <c r="V32" s="860"/>
      <c r="W32" s="860"/>
      <c r="X32" s="860"/>
      <c r="Y32" s="860"/>
      <c r="Z32" s="860"/>
      <c r="AA32" s="860"/>
      <c r="AB32" s="860"/>
      <c r="AC32" s="860"/>
      <c r="AD32" s="860"/>
      <c r="AE32" s="860"/>
      <c r="AF32" s="860"/>
      <c r="AG32" s="860"/>
      <c r="AH32" s="860"/>
      <c r="AI32" s="860"/>
      <c r="AJ32" s="860"/>
      <c r="AK32" s="860"/>
      <c r="AL32" s="860"/>
      <c r="AM32" s="860"/>
      <c r="AN32" s="860"/>
      <c r="AO32" s="855"/>
      <c r="AP32" s="860"/>
      <c r="AQ32" s="860"/>
    </row>
    <row r="33" spans="1:43" ht="48.75" customHeight="1">
      <c r="A33" s="851">
        <v>25</v>
      </c>
      <c r="B33" s="1622"/>
      <c r="C33" s="1625"/>
      <c r="D33" s="854" t="s">
        <v>2148</v>
      </c>
      <c r="E33" s="679" t="s">
        <v>138</v>
      </c>
      <c r="F33" s="679" t="s">
        <v>141</v>
      </c>
      <c r="G33" s="679" t="s">
        <v>141</v>
      </c>
      <c r="H33" s="679" t="s">
        <v>141</v>
      </c>
      <c r="I33" s="679" t="s">
        <v>141</v>
      </c>
      <c r="J33" s="679" t="s">
        <v>141</v>
      </c>
      <c r="K33" s="679" t="s">
        <v>2144</v>
      </c>
      <c r="L33" s="855" t="s">
        <v>2145</v>
      </c>
      <c r="M33" s="404" t="s">
        <v>603</v>
      </c>
      <c r="N33" s="856">
        <v>0</v>
      </c>
      <c r="O33" s="861" t="s">
        <v>47</v>
      </c>
      <c r="P33" s="857" t="s">
        <v>2075</v>
      </c>
      <c r="Q33" s="679" t="s">
        <v>2146</v>
      </c>
      <c r="R33" s="868"/>
      <c r="S33" s="858">
        <v>46023</v>
      </c>
      <c r="T33" s="859">
        <v>46387</v>
      </c>
      <c r="U33" s="860">
        <v>791986</v>
      </c>
      <c r="V33" s="860"/>
      <c r="W33" s="860"/>
      <c r="X33" s="860"/>
      <c r="Y33" s="860"/>
      <c r="Z33" s="860"/>
      <c r="AA33" s="860"/>
      <c r="AB33" s="860"/>
      <c r="AC33" s="860"/>
      <c r="AD33" s="860"/>
      <c r="AE33" s="860"/>
      <c r="AF33" s="860"/>
      <c r="AG33" s="860"/>
      <c r="AH33" s="860"/>
      <c r="AI33" s="860"/>
      <c r="AJ33" s="860"/>
      <c r="AK33" s="860"/>
      <c r="AL33" s="860"/>
      <c r="AM33" s="860"/>
      <c r="AN33" s="860"/>
      <c r="AO33" s="855"/>
      <c r="AP33" s="860"/>
      <c r="AQ33" s="860"/>
    </row>
    <row r="34" spans="1:43" ht="72" customHeight="1">
      <c r="A34" s="851">
        <v>26</v>
      </c>
      <c r="B34" s="855" t="s">
        <v>553</v>
      </c>
      <c r="C34" s="853" t="s">
        <v>2149</v>
      </c>
      <c r="D34" s="854" t="s">
        <v>2150</v>
      </c>
      <c r="E34" s="679" t="s">
        <v>138</v>
      </c>
      <c r="F34" s="679" t="s">
        <v>141</v>
      </c>
      <c r="G34" s="679" t="s">
        <v>141</v>
      </c>
      <c r="H34" s="679" t="s">
        <v>317</v>
      </c>
      <c r="I34" s="679" t="s">
        <v>141</v>
      </c>
      <c r="J34" s="679" t="s">
        <v>141</v>
      </c>
      <c r="K34" s="679" t="s">
        <v>2144</v>
      </c>
      <c r="L34" s="855" t="s">
        <v>2064</v>
      </c>
      <c r="M34" s="861" t="s">
        <v>603</v>
      </c>
      <c r="N34" s="856">
        <v>0</v>
      </c>
      <c r="O34" s="861" t="s">
        <v>47</v>
      </c>
      <c r="P34" s="857" t="s">
        <v>2151</v>
      </c>
      <c r="Q34" s="701" t="s">
        <v>2084</v>
      </c>
      <c r="R34" s="862"/>
      <c r="S34" s="858">
        <v>46023</v>
      </c>
      <c r="T34" s="859">
        <v>46387</v>
      </c>
      <c r="U34" s="860">
        <v>791986</v>
      </c>
      <c r="V34" s="860"/>
      <c r="W34" s="860"/>
      <c r="X34" s="860"/>
      <c r="Y34" s="860"/>
      <c r="Z34" s="860"/>
      <c r="AA34" s="860"/>
      <c r="AB34" s="860"/>
      <c r="AC34" s="860"/>
      <c r="AD34" s="860"/>
      <c r="AE34" s="860"/>
      <c r="AF34" s="860"/>
      <c r="AG34" s="860"/>
      <c r="AH34" s="860"/>
      <c r="AI34" s="860"/>
      <c r="AJ34" s="860"/>
      <c r="AK34" s="860"/>
      <c r="AL34" s="860"/>
      <c r="AM34" s="860"/>
      <c r="AN34" s="860"/>
      <c r="AO34" s="855"/>
      <c r="AP34" s="860"/>
      <c r="AQ34" s="860"/>
    </row>
    <row r="35" spans="1:43" ht="57" customHeight="1">
      <c r="A35" s="851">
        <v>27</v>
      </c>
      <c r="B35" s="855" t="s">
        <v>587</v>
      </c>
      <c r="C35" s="853" t="s">
        <v>2152</v>
      </c>
      <c r="D35" s="854" t="s">
        <v>2153</v>
      </c>
      <c r="E35" s="679" t="s">
        <v>138</v>
      </c>
      <c r="F35" s="679" t="s">
        <v>141</v>
      </c>
      <c r="G35" s="679" t="s">
        <v>141</v>
      </c>
      <c r="H35" s="679" t="s">
        <v>141</v>
      </c>
      <c r="I35" s="679" t="s">
        <v>141</v>
      </c>
      <c r="J35" s="679" t="s">
        <v>141</v>
      </c>
      <c r="K35" s="679" t="s">
        <v>2144</v>
      </c>
      <c r="L35" s="855" t="s">
        <v>2154</v>
      </c>
      <c r="M35" s="861" t="s">
        <v>603</v>
      </c>
      <c r="N35" s="856">
        <v>0</v>
      </c>
      <c r="O35" s="861" t="s">
        <v>47</v>
      </c>
      <c r="P35" s="870">
        <v>0.01</v>
      </c>
      <c r="Q35" s="871" t="s">
        <v>2155</v>
      </c>
      <c r="R35" s="872"/>
      <c r="S35" s="858">
        <v>46023</v>
      </c>
      <c r="T35" s="859">
        <v>46387</v>
      </c>
      <c r="U35" s="860">
        <v>791986</v>
      </c>
      <c r="V35" s="860"/>
      <c r="W35" s="860"/>
      <c r="X35" s="860"/>
      <c r="Y35" s="860"/>
      <c r="Z35" s="860"/>
      <c r="AA35" s="860"/>
      <c r="AB35" s="860"/>
      <c r="AC35" s="860"/>
      <c r="AD35" s="860"/>
      <c r="AE35" s="860"/>
      <c r="AF35" s="860"/>
      <c r="AG35" s="860"/>
      <c r="AH35" s="860"/>
      <c r="AI35" s="860"/>
      <c r="AJ35" s="860"/>
      <c r="AK35" s="860"/>
      <c r="AL35" s="860"/>
      <c r="AM35" s="860"/>
      <c r="AN35" s="860"/>
      <c r="AO35" s="855"/>
      <c r="AP35" s="860"/>
      <c r="AQ35" s="860"/>
    </row>
    <row r="36" spans="1:43" ht="15.75" customHeight="1">
      <c r="A36" s="873"/>
    </row>
    <row r="37" spans="1:43" ht="15.75" customHeight="1"/>
    <row r="38" spans="1:43" ht="15.75" customHeight="1">
      <c r="N38" s="874" t="s">
        <v>2156</v>
      </c>
    </row>
    <row r="39" spans="1:43" ht="15.75" customHeight="1"/>
    <row r="40" spans="1:43" ht="15.75" customHeight="1"/>
    <row r="41" spans="1:43" ht="15.75" customHeight="1"/>
    <row r="42" spans="1:43" ht="15.75" customHeight="1"/>
    <row r="43" spans="1:43" ht="15.75" customHeight="1"/>
    <row r="44" spans="1:43" ht="15.75" customHeight="1"/>
    <row r="45" spans="1:43" ht="15.75" customHeight="1"/>
    <row r="46" spans="1:43" ht="15.75" customHeight="1"/>
    <row r="47" spans="1:43" ht="15.75" customHeight="1"/>
    <row r="48" spans="1:43" ht="15.75" customHeight="1"/>
    <row r="49" s="409" customFormat="1" ht="15.75" customHeight="1"/>
    <row r="50" s="409" customFormat="1" ht="15.75" customHeight="1"/>
    <row r="51" s="409" customFormat="1" ht="15.75" customHeight="1"/>
    <row r="52" s="409" customFormat="1" ht="15.75" customHeight="1"/>
    <row r="53" s="409" customFormat="1" ht="15.75" customHeight="1"/>
    <row r="54" s="409" customFormat="1" ht="15.75" customHeight="1"/>
    <row r="55" s="409" customFormat="1" ht="15.75" customHeight="1"/>
    <row r="56" s="409" customFormat="1" ht="15.75" customHeight="1"/>
    <row r="57" s="409" customFormat="1" ht="15.75" customHeight="1"/>
    <row r="58" s="409" customFormat="1" ht="15.75" customHeight="1"/>
    <row r="59" s="409" customFormat="1" ht="15.75" customHeight="1"/>
    <row r="60" s="409" customFormat="1" ht="15.75" customHeight="1"/>
    <row r="61" s="409" customFormat="1" ht="15.75" customHeight="1"/>
    <row r="62" s="409" customFormat="1" ht="15.75" customHeight="1"/>
    <row r="63" s="409" customFormat="1" ht="15.75" customHeight="1"/>
    <row r="64" s="409" customFormat="1" ht="15.75" customHeight="1"/>
    <row r="65" s="409" customFormat="1" ht="15.75" customHeight="1"/>
    <row r="66" s="409" customFormat="1" ht="15.75" customHeight="1"/>
    <row r="67" s="409" customFormat="1" ht="15.75" customHeight="1"/>
    <row r="68" s="409" customFormat="1" ht="15.75" customHeight="1"/>
    <row r="69" s="409" customFormat="1" ht="15.75" customHeight="1"/>
    <row r="70" s="409" customFormat="1" ht="15.75" customHeight="1"/>
    <row r="71" s="409" customFormat="1" ht="15.75" customHeight="1"/>
    <row r="72" s="409" customFormat="1" ht="15.75" customHeight="1"/>
    <row r="73" s="409" customFormat="1" ht="15.75" customHeight="1"/>
    <row r="74" s="409" customFormat="1" ht="15.75" customHeight="1"/>
    <row r="75" s="409" customFormat="1" ht="15.75" customHeight="1"/>
    <row r="76" s="409" customFormat="1" ht="15.75" customHeight="1"/>
    <row r="77" s="409" customFormat="1" ht="15.75" customHeight="1"/>
    <row r="78" s="409" customFormat="1" ht="15.75" customHeight="1"/>
    <row r="79" s="409" customFormat="1" ht="15.75" customHeight="1"/>
    <row r="80" s="409" customFormat="1" ht="15.75" customHeight="1"/>
    <row r="81" s="409" customFormat="1" ht="15.75" customHeight="1"/>
    <row r="82" s="409" customFormat="1" ht="15.75" customHeight="1"/>
    <row r="83" s="409" customFormat="1" ht="15.75" customHeight="1"/>
    <row r="84" s="409" customFormat="1" ht="15.75" customHeight="1"/>
    <row r="85" s="409" customFormat="1" ht="15.75" customHeight="1"/>
    <row r="86" s="409" customFormat="1" ht="15.75" customHeight="1"/>
    <row r="87" s="409" customFormat="1" ht="15.75" customHeight="1"/>
    <row r="88" s="409" customFormat="1" ht="15.75" customHeight="1"/>
    <row r="89" s="409" customFormat="1" ht="15.75" customHeight="1"/>
    <row r="90" s="409" customFormat="1" ht="15.75" customHeight="1"/>
    <row r="91" s="409" customFormat="1" ht="15.75" customHeight="1"/>
    <row r="92" s="409" customFormat="1" ht="15.75" customHeight="1"/>
    <row r="93" s="409" customFormat="1" ht="15.75" customHeight="1"/>
    <row r="94" s="409" customFormat="1" ht="15.75" customHeight="1"/>
    <row r="95" s="409" customFormat="1" ht="15.75" customHeight="1"/>
    <row r="96" s="409" customFormat="1" ht="15.75" customHeight="1"/>
    <row r="97" s="409" customFormat="1" ht="15.75" customHeight="1"/>
    <row r="98" s="409" customFormat="1" ht="15.75" customHeight="1"/>
    <row r="99" s="409" customFormat="1" ht="15.75" customHeight="1"/>
    <row r="100" s="409" customFormat="1" ht="15.75" customHeight="1"/>
    <row r="101" s="409" customFormat="1" ht="15.75" customHeight="1"/>
    <row r="102" s="409" customFormat="1" ht="15.75" customHeight="1"/>
    <row r="103" s="409" customFormat="1" ht="15.75" customHeight="1"/>
    <row r="104" s="409" customFormat="1" ht="15.75" customHeight="1"/>
    <row r="105" s="409" customFormat="1" ht="15.75" customHeight="1"/>
    <row r="106" s="409" customFormat="1" ht="15.75" customHeight="1"/>
    <row r="107" s="409" customFormat="1" ht="15.75" customHeight="1"/>
    <row r="108" s="409" customFormat="1" ht="15.75" customHeight="1"/>
    <row r="109" s="409" customFormat="1" ht="15.75" customHeight="1"/>
    <row r="110" s="409" customFormat="1" ht="15.75" customHeight="1"/>
    <row r="111" s="409" customFormat="1" ht="15.75" customHeight="1"/>
    <row r="112" s="409" customFormat="1" ht="15.75" customHeight="1"/>
    <row r="113" s="409" customFormat="1" ht="15.75" customHeight="1"/>
    <row r="114" s="409" customFormat="1" ht="15.75" customHeight="1"/>
    <row r="115" s="409" customFormat="1" ht="15.75" customHeight="1"/>
    <row r="116" s="409" customFormat="1" ht="15.75" customHeight="1"/>
    <row r="117" s="409" customFormat="1" ht="15.75" customHeight="1"/>
    <row r="118" s="409" customFormat="1" ht="15.75" customHeight="1"/>
    <row r="119" s="409" customFormat="1" ht="15.75" customHeight="1"/>
    <row r="120" s="409" customFormat="1" ht="15.75" customHeight="1"/>
    <row r="121" s="409" customFormat="1" ht="15.75" customHeight="1"/>
    <row r="122" s="409" customFormat="1" ht="15.75" customHeight="1"/>
    <row r="123" s="409" customFormat="1" ht="15.75" customHeight="1"/>
    <row r="124" s="409" customFormat="1" ht="15.75" customHeight="1"/>
    <row r="125" s="409" customFormat="1" ht="15.75" customHeight="1"/>
    <row r="126" s="409" customFormat="1" ht="15.75" customHeight="1"/>
    <row r="127" s="409" customFormat="1" ht="15.75" customHeight="1"/>
    <row r="128" s="409" customFormat="1" ht="15.75" customHeight="1"/>
    <row r="129" s="409" customFormat="1" ht="15.75" customHeight="1"/>
    <row r="130" s="409" customFormat="1" ht="15.75" customHeight="1"/>
    <row r="131" s="409" customFormat="1" ht="15.75" customHeight="1"/>
    <row r="132" s="409" customFormat="1" ht="15.75" customHeight="1"/>
    <row r="133" s="409" customFormat="1" ht="15.75" customHeight="1"/>
    <row r="134" s="409" customFormat="1" ht="15.75" customHeight="1"/>
    <row r="135" s="409" customFormat="1" ht="15.75" customHeight="1"/>
    <row r="136" s="409" customFormat="1" ht="15.75" customHeight="1"/>
    <row r="137" s="409" customFormat="1" ht="15.75" customHeight="1"/>
    <row r="138" s="409" customFormat="1" ht="15.75" customHeight="1"/>
    <row r="139" s="409" customFormat="1" ht="15.75" customHeight="1"/>
    <row r="140" s="409" customFormat="1" ht="15.75" customHeight="1"/>
    <row r="141" s="409" customFormat="1" ht="15.75" customHeight="1"/>
    <row r="142" s="409" customFormat="1" ht="15.75" customHeight="1"/>
    <row r="143" s="409" customFormat="1" ht="15.75" customHeight="1"/>
    <row r="144" s="409" customFormat="1" ht="15.75" customHeight="1"/>
    <row r="145" s="409" customFormat="1" ht="15.75" customHeight="1"/>
    <row r="146" s="409" customFormat="1" ht="15.75" customHeight="1"/>
    <row r="147" s="409" customFormat="1" ht="15.75" customHeight="1"/>
    <row r="148" s="409" customFormat="1" ht="15.75" customHeight="1"/>
    <row r="149" s="409" customFormat="1" ht="15.75" customHeight="1"/>
    <row r="150" s="409" customFormat="1" ht="15.75" customHeight="1"/>
    <row r="151" s="409" customFormat="1" ht="15.75" customHeight="1"/>
    <row r="152" s="409" customFormat="1" ht="15.75" customHeight="1"/>
    <row r="153" s="409" customFormat="1" ht="15.75" customHeight="1"/>
    <row r="154" s="409" customFormat="1" ht="15.75" customHeight="1"/>
    <row r="155" s="409" customFormat="1" ht="15.75" customHeight="1"/>
    <row r="156" s="409" customFormat="1" ht="15.75" customHeight="1"/>
    <row r="157" s="409" customFormat="1" ht="15.75" customHeight="1"/>
    <row r="158" s="409" customFormat="1" ht="15.75" customHeight="1"/>
    <row r="159" s="409" customFormat="1" ht="15.75" customHeight="1"/>
    <row r="160" s="409" customFormat="1" ht="15.75" customHeight="1"/>
    <row r="161" s="409" customFormat="1" ht="15.75" customHeight="1"/>
    <row r="162" s="409" customFormat="1" ht="15.75" customHeight="1"/>
    <row r="163" s="409" customFormat="1" ht="15.75" customHeight="1"/>
    <row r="164" s="409" customFormat="1" ht="15.75" customHeight="1"/>
    <row r="165" s="409" customFormat="1" ht="15.75" customHeight="1"/>
    <row r="166" s="409" customFormat="1" ht="15.75" customHeight="1"/>
    <row r="167" s="409" customFormat="1" ht="15.75" customHeight="1"/>
    <row r="168" s="409" customFormat="1" ht="15.75" customHeight="1"/>
    <row r="169" s="409" customFormat="1" ht="15.75" customHeight="1"/>
    <row r="170" s="409" customFormat="1" ht="15.75" customHeight="1"/>
    <row r="171" s="409" customFormat="1" ht="15.75" customHeight="1"/>
    <row r="172" s="409" customFormat="1" ht="15.75" customHeight="1"/>
    <row r="173" s="409" customFormat="1" ht="15.75" customHeight="1"/>
    <row r="174" s="409" customFormat="1" ht="15.75" customHeight="1"/>
    <row r="175" s="409" customFormat="1" ht="15.75" customHeight="1"/>
    <row r="176" s="409" customFormat="1" ht="15.75" customHeight="1"/>
    <row r="177" s="409" customFormat="1" ht="15.75" customHeight="1"/>
    <row r="178" s="409" customFormat="1" ht="15.75" customHeight="1"/>
    <row r="179" s="409" customFormat="1" ht="15.75" customHeight="1"/>
    <row r="180" s="409" customFormat="1" ht="15.75" customHeight="1"/>
    <row r="181" s="409" customFormat="1" ht="15.75" customHeight="1"/>
    <row r="182" s="409" customFormat="1" ht="15.75" customHeight="1"/>
    <row r="183" s="409" customFormat="1" ht="15.75" customHeight="1"/>
    <row r="184" s="409" customFormat="1" ht="15.75" customHeight="1"/>
    <row r="185" s="409" customFormat="1" ht="15.75" customHeight="1"/>
    <row r="186" s="409" customFormat="1" ht="15.75" customHeight="1"/>
    <row r="187" s="409" customFormat="1" ht="15.75" customHeight="1"/>
    <row r="188" s="409" customFormat="1" ht="15.75" customHeight="1"/>
    <row r="189" s="409" customFormat="1" ht="15.75" customHeight="1"/>
    <row r="190" s="409" customFormat="1" ht="15.75" customHeight="1"/>
    <row r="191" s="409" customFormat="1" ht="15.75" customHeight="1"/>
    <row r="192" s="409" customFormat="1" ht="15.75" customHeight="1"/>
    <row r="193" s="409" customFormat="1" ht="15.75" customHeight="1"/>
    <row r="194" s="409" customFormat="1" ht="15.75" customHeight="1"/>
    <row r="195" s="409" customFormat="1" ht="15.75" customHeight="1"/>
    <row r="196" s="409" customFormat="1" ht="15.75" customHeight="1"/>
    <row r="197" s="409" customFormat="1" ht="15.75" customHeight="1"/>
    <row r="198" s="409" customFormat="1" ht="15.75" customHeight="1"/>
    <row r="199" s="409" customFormat="1" ht="15.75" customHeight="1"/>
    <row r="200" s="409" customFormat="1" ht="15.75" customHeight="1"/>
    <row r="201" s="409" customFormat="1" ht="15.75" customHeight="1"/>
    <row r="202" s="409" customFormat="1" ht="15.75" customHeight="1"/>
    <row r="203" s="409" customFormat="1" ht="15.75" customHeight="1"/>
    <row r="204" s="409" customFormat="1" ht="15.75" customHeight="1"/>
    <row r="205" s="409" customFormat="1" ht="15.75" customHeight="1"/>
    <row r="206" s="409" customFormat="1" ht="15.75" customHeight="1"/>
    <row r="207" s="409" customFormat="1" ht="15.75" customHeight="1"/>
    <row r="208" s="409" customFormat="1" ht="15.75" customHeight="1"/>
    <row r="209" s="409" customFormat="1" ht="15.75" customHeight="1"/>
    <row r="210" s="409" customFormat="1" ht="15.75" customHeight="1"/>
    <row r="211" s="409" customFormat="1" ht="15.75" customHeight="1"/>
    <row r="212" s="409" customFormat="1" ht="15.75" customHeight="1"/>
    <row r="213" s="409" customFormat="1" ht="15.75" customHeight="1"/>
    <row r="214" s="409" customFormat="1" ht="15.75" customHeight="1"/>
    <row r="215" s="409" customFormat="1" ht="15.75" customHeight="1"/>
    <row r="216" s="409" customFormat="1" ht="15.75" customHeight="1"/>
    <row r="217" s="409" customFormat="1" ht="15.75" customHeight="1"/>
    <row r="218" s="409" customFormat="1" ht="15.75" customHeight="1"/>
    <row r="219" s="409" customFormat="1" ht="15.75" customHeight="1"/>
    <row r="220" s="409" customFormat="1" ht="15.75" customHeight="1"/>
    <row r="221" s="409" customFormat="1" ht="15.75" customHeight="1"/>
    <row r="222" s="409" customFormat="1" ht="15.75" customHeight="1"/>
    <row r="223" s="409" customFormat="1" ht="15.75" customHeight="1"/>
    <row r="224" s="409" customFormat="1" ht="15.75" customHeight="1"/>
    <row r="225" s="409" customFormat="1" ht="15.75" customHeight="1"/>
    <row r="226" s="409" customFormat="1" ht="15.75" customHeight="1"/>
    <row r="227" s="409" customFormat="1" ht="15.75" customHeight="1"/>
    <row r="228" s="409" customFormat="1" ht="15.75" customHeight="1"/>
    <row r="229" s="409" customFormat="1" ht="15.75" customHeight="1"/>
    <row r="230" s="409" customFormat="1" ht="15.75" customHeight="1"/>
    <row r="231" s="409" customFormat="1" ht="15.75" customHeight="1"/>
    <row r="232" s="409" customFormat="1" ht="15.75" customHeight="1"/>
    <row r="233" s="409" customFormat="1" ht="15.75" customHeight="1"/>
    <row r="234" s="409" customFormat="1" ht="15.75" customHeight="1"/>
    <row r="235" s="409" customFormat="1" ht="15.75" customHeight="1"/>
    <row r="236" s="409" customFormat="1" ht="15.75" customHeight="1"/>
    <row r="237" s="409" customFormat="1" ht="15.75" customHeight="1"/>
    <row r="238" s="409" customFormat="1" ht="15.75" customHeight="1"/>
    <row r="239" s="409" customFormat="1" ht="15.75" customHeight="1"/>
    <row r="240" s="409" customFormat="1" ht="15.75" customHeight="1"/>
    <row r="241" s="409" customFormat="1" ht="15.75" customHeight="1"/>
    <row r="242" s="409" customFormat="1" ht="15.75" customHeight="1"/>
    <row r="243" s="409" customFormat="1" ht="15.75" customHeight="1"/>
    <row r="244" s="409" customFormat="1" ht="15.75" customHeight="1"/>
    <row r="245" s="409" customFormat="1" ht="15.75" customHeight="1"/>
    <row r="246" s="409" customFormat="1" ht="15.75" customHeight="1"/>
    <row r="247" s="409" customFormat="1" ht="15.75" customHeight="1"/>
    <row r="248" s="409" customFormat="1" ht="15.75" customHeight="1"/>
    <row r="249" s="409" customFormat="1" ht="15.75" customHeight="1"/>
    <row r="250" s="409" customFormat="1" ht="15.75" customHeight="1"/>
    <row r="251" s="409" customFormat="1" ht="15.75" customHeight="1"/>
    <row r="252" s="409" customFormat="1" ht="15.75" customHeight="1"/>
    <row r="253" s="409" customFormat="1" ht="15.75" customHeight="1"/>
    <row r="254" s="409" customFormat="1" ht="15.75" customHeight="1"/>
    <row r="255" s="409" customFormat="1" ht="15.75" customHeight="1"/>
    <row r="256" s="409" customFormat="1" ht="15.75" customHeight="1"/>
    <row r="257" s="409" customFormat="1" ht="15.75" customHeight="1"/>
    <row r="258" s="409" customFormat="1" ht="15.75" customHeight="1"/>
    <row r="259" s="409" customFormat="1" ht="15.75" customHeight="1"/>
    <row r="260" s="409" customFormat="1" ht="15.75" customHeight="1"/>
    <row r="261" s="409" customFormat="1" ht="15.75" customHeight="1"/>
    <row r="262" s="409" customFormat="1" ht="15.75" customHeight="1"/>
    <row r="263" s="409" customFormat="1" ht="15.75" customHeight="1"/>
    <row r="264" s="409" customFormat="1" ht="15.75" customHeight="1"/>
    <row r="265" s="409" customFormat="1" ht="15.75" customHeight="1"/>
    <row r="266" s="409" customFormat="1" ht="15.75" customHeight="1"/>
    <row r="267" s="409" customFormat="1" ht="15.75" customHeight="1"/>
    <row r="268" s="409" customFormat="1" ht="15.75" customHeight="1"/>
    <row r="269" s="409" customFormat="1" ht="15.75" customHeight="1"/>
    <row r="270" s="409" customFormat="1" ht="15.75" customHeight="1"/>
    <row r="271" s="409" customFormat="1" ht="15.75" customHeight="1"/>
    <row r="272" s="409" customFormat="1" ht="15.75" customHeight="1"/>
    <row r="273" s="409" customFormat="1" ht="15.75" customHeight="1"/>
    <row r="274" s="409" customFormat="1" ht="15.75" customHeight="1"/>
    <row r="275" s="409" customFormat="1" ht="15.75" customHeight="1"/>
    <row r="276" s="409" customFormat="1" ht="15.75" customHeight="1"/>
    <row r="277" s="409" customFormat="1" ht="15.75" customHeight="1"/>
    <row r="278" s="409" customFormat="1" ht="15.75" customHeight="1"/>
    <row r="279" s="409" customFormat="1" ht="15.75" customHeight="1"/>
    <row r="280" s="409" customFormat="1" ht="15.75" customHeight="1"/>
    <row r="281" s="409" customFormat="1" ht="15.75" customHeight="1"/>
    <row r="282" s="409" customFormat="1" ht="15.75" customHeight="1"/>
    <row r="283" s="409" customFormat="1" ht="15.75" customHeight="1"/>
    <row r="284" s="409" customFormat="1" ht="15.75" customHeight="1"/>
    <row r="285" s="409" customFormat="1" ht="15.75" customHeight="1"/>
    <row r="286" s="409" customFormat="1" ht="15.75" customHeight="1"/>
    <row r="287" s="409" customFormat="1" ht="15.75" customHeight="1"/>
    <row r="288" s="409" customFormat="1" ht="15.75" customHeight="1"/>
    <row r="289" s="409" customFormat="1" ht="15.75" customHeight="1"/>
    <row r="290" s="409" customFormat="1" ht="15.75" customHeight="1"/>
    <row r="291" s="409" customFormat="1" ht="15.75" customHeight="1"/>
    <row r="292" s="409" customFormat="1" ht="15.75" customHeight="1"/>
    <row r="293" s="409" customFormat="1" ht="15.75" customHeight="1"/>
    <row r="294" s="409" customFormat="1" ht="15.75" customHeight="1"/>
    <row r="295" s="409" customFormat="1" ht="15.75" customHeight="1"/>
    <row r="296" s="409" customFormat="1" ht="15.75" customHeight="1"/>
    <row r="297" s="409" customFormat="1" ht="15.75" customHeight="1"/>
    <row r="298" s="409" customFormat="1" ht="15.75" customHeight="1"/>
    <row r="299" s="409" customFormat="1" ht="15.75" customHeight="1"/>
    <row r="300" s="409" customFormat="1" ht="15.75" customHeight="1"/>
    <row r="301" s="409" customFormat="1" ht="15.75" customHeight="1"/>
    <row r="302" s="409" customFormat="1" ht="15.75" customHeight="1"/>
    <row r="303" s="409" customFormat="1" ht="15.75" customHeight="1"/>
    <row r="304" s="409" customFormat="1" ht="15.75" customHeight="1"/>
    <row r="305" s="409" customFormat="1" ht="15.75" customHeight="1"/>
    <row r="306" s="409" customFormat="1" ht="15.75" customHeight="1"/>
    <row r="307" s="409" customFormat="1" ht="15.75" customHeight="1"/>
    <row r="308" s="409" customFormat="1" ht="15.75" customHeight="1"/>
    <row r="309" s="409" customFormat="1" ht="15.75" customHeight="1"/>
    <row r="310" s="409" customFormat="1" ht="15.75" customHeight="1"/>
    <row r="311" s="409" customFormat="1" ht="15.75" customHeight="1"/>
    <row r="312" s="409" customFormat="1" ht="15.75" customHeight="1"/>
    <row r="313" s="409" customFormat="1" ht="15.75" customHeight="1"/>
    <row r="314" s="409" customFormat="1" ht="15.75" customHeight="1"/>
    <row r="315" s="409" customFormat="1" ht="15.75" customHeight="1"/>
    <row r="316" s="409" customFormat="1" ht="15.75" customHeight="1"/>
    <row r="317" s="409" customFormat="1" ht="15.75" customHeight="1"/>
    <row r="318" s="409" customFormat="1" ht="15.75" customHeight="1"/>
    <row r="319" s="409" customFormat="1" ht="15.75" customHeight="1"/>
    <row r="320" s="409" customFormat="1" ht="15.75" customHeight="1"/>
    <row r="321" s="409" customFormat="1" ht="15.75" customHeight="1"/>
    <row r="322" s="409" customFormat="1" ht="15.75" customHeight="1"/>
    <row r="323" s="409" customFormat="1" ht="15.75" customHeight="1"/>
    <row r="324" s="409" customFormat="1" ht="15.75" customHeight="1"/>
    <row r="325" s="409" customFormat="1" ht="15.75" customHeight="1"/>
    <row r="326" s="409" customFormat="1" ht="15.75" customHeight="1"/>
    <row r="327" s="409" customFormat="1" ht="15.75" customHeight="1"/>
    <row r="328" s="409" customFormat="1" ht="15.75" customHeight="1"/>
    <row r="329" s="409" customFormat="1" ht="15.75" customHeight="1"/>
    <row r="330" s="409" customFormat="1" ht="15.75" customHeight="1"/>
    <row r="331" s="409" customFormat="1" ht="15.75" customHeight="1"/>
    <row r="332" s="409" customFormat="1" ht="15.75" customHeight="1"/>
    <row r="333" s="409" customFormat="1" ht="15.75" customHeight="1"/>
    <row r="334" s="409" customFormat="1" ht="15.75" customHeight="1"/>
    <row r="335" s="409" customFormat="1" ht="15.75" customHeight="1"/>
    <row r="336" s="409" customFormat="1" ht="15.75" customHeight="1"/>
    <row r="337" s="409" customFormat="1" ht="15.75" customHeight="1"/>
    <row r="338" s="409" customFormat="1" ht="15.75" customHeight="1"/>
    <row r="339" s="409" customFormat="1" ht="15.75" customHeight="1"/>
    <row r="340" s="409" customFormat="1" ht="15.75" customHeight="1"/>
    <row r="341" s="409" customFormat="1" ht="15.75" customHeight="1"/>
    <row r="342" s="409" customFormat="1" ht="15.75" customHeight="1"/>
    <row r="343" s="409" customFormat="1" ht="15.75" customHeight="1"/>
    <row r="344" s="409" customFormat="1" ht="15.75" customHeight="1"/>
    <row r="345" s="409" customFormat="1" ht="15.75" customHeight="1"/>
    <row r="346" s="409" customFormat="1" ht="15.75" customHeight="1"/>
    <row r="347" s="409" customFormat="1" ht="15.75" customHeight="1"/>
    <row r="348" s="409" customFormat="1" ht="15.75" customHeight="1"/>
    <row r="349" s="409" customFormat="1" ht="15.75" customHeight="1"/>
    <row r="350" s="409" customFormat="1" ht="15.75" customHeight="1"/>
    <row r="351" s="409" customFormat="1" ht="15.75" customHeight="1"/>
    <row r="352" s="409" customFormat="1" ht="15.75" customHeight="1"/>
    <row r="353" s="409" customFormat="1" ht="15.75" customHeight="1"/>
    <row r="354" s="409" customFormat="1" ht="15.75" customHeight="1"/>
    <row r="355" s="409" customFormat="1" ht="15.75" customHeight="1"/>
    <row r="356" s="409" customFormat="1" ht="15.75" customHeight="1"/>
    <row r="357" s="409" customFormat="1" ht="15.75" customHeight="1"/>
    <row r="358" s="409" customFormat="1" ht="15.75" customHeight="1"/>
    <row r="359" s="409" customFormat="1" ht="15.75" customHeight="1"/>
    <row r="360" s="409" customFormat="1" ht="15.75" customHeight="1"/>
    <row r="361" s="409" customFormat="1" ht="15.75" customHeight="1"/>
    <row r="362" s="409" customFormat="1" ht="15.75" customHeight="1"/>
    <row r="363" s="409" customFormat="1" ht="15.75" customHeight="1"/>
    <row r="364" s="409" customFormat="1" ht="15.75" customHeight="1"/>
    <row r="365" s="409" customFormat="1" ht="15.75" customHeight="1"/>
    <row r="366" s="409" customFormat="1" ht="15.75" customHeight="1"/>
    <row r="367" s="409" customFormat="1" ht="15.75" customHeight="1"/>
    <row r="368" s="409" customFormat="1" ht="15.75" customHeight="1"/>
    <row r="369" s="409" customFormat="1" ht="15.75" customHeight="1"/>
    <row r="370" s="409" customFormat="1" ht="15.75" customHeight="1"/>
    <row r="371" s="409" customFormat="1" ht="15.75" customHeight="1"/>
    <row r="372" s="409" customFormat="1" ht="15.75" customHeight="1"/>
    <row r="373" s="409" customFormat="1" ht="15.75" customHeight="1"/>
    <row r="374" s="409" customFormat="1" ht="15.75" customHeight="1"/>
    <row r="375" s="409" customFormat="1" ht="15.75" customHeight="1"/>
    <row r="376" s="409" customFormat="1" ht="15.75" customHeight="1"/>
    <row r="377" s="409" customFormat="1" ht="15.75" customHeight="1"/>
    <row r="378" s="409" customFormat="1" ht="15.75" customHeight="1"/>
    <row r="379" s="409" customFormat="1" ht="15.75" customHeight="1"/>
    <row r="380" s="409" customFormat="1" ht="15.75" customHeight="1"/>
    <row r="381" s="409" customFormat="1" ht="15.75" customHeight="1"/>
    <row r="382" s="409" customFormat="1" ht="15.75" customHeight="1"/>
    <row r="383" s="409" customFormat="1" ht="15.75" customHeight="1"/>
    <row r="384" s="409" customFormat="1" ht="15.75" customHeight="1"/>
    <row r="385" s="409" customFormat="1" ht="15.75" customHeight="1"/>
    <row r="386" s="409" customFormat="1" ht="15.75" customHeight="1"/>
    <row r="387" s="409" customFormat="1" ht="15.75" customHeight="1"/>
    <row r="388" s="409" customFormat="1" ht="15.75" customHeight="1"/>
    <row r="389" s="409" customFormat="1" ht="15.75" customHeight="1"/>
    <row r="390" s="409" customFormat="1" ht="15.75" customHeight="1"/>
    <row r="391" s="409" customFormat="1" ht="15.75" customHeight="1"/>
    <row r="392" s="409" customFormat="1" ht="15.75" customHeight="1"/>
    <row r="393" s="409" customFormat="1" ht="15.75" customHeight="1"/>
    <row r="394" s="409" customFormat="1" ht="15.75" customHeight="1"/>
    <row r="395" s="409" customFormat="1" ht="15.75" customHeight="1"/>
    <row r="396" s="409" customFormat="1" ht="15.75" customHeight="1"/>
    <row r="397" s="409" customFormat="1" ht="15.75" customHeight="1"/>
    <row r="398" s="409" customFormat="1" ht="15.75" customHeight="1"/>
    <row r="399" s="409" customFormat="1" ht="15.75" customHeight="1"/>
    <row r="400" s="409" customFormat="1" ht="15.75" customHeight="1"/>
    <row r="401" s="409" customFormat="1" ht="15.75" customHeight="1"/>
    <row r="402" s="409" customFormat="1" ht="15.75" customHeight="1"/>
    <row r="403" s="409" customFormat="1" ht="15.75" customHeight="1"/>
    <row r="404" s="409" customFormat="1" ht="15.75" customHeight="1"/>
    <row r="405" s="409" customFormat="1" ht="15.75" customHeight="1"/>
    <row r="406" s="409" customFormat="1" ht="15.75" customHeight="1"/>
    <row r="407" s="409" customFormat="1" ht="15.75" customHeight="1"/>
    <row r="408" s="409" customFormat="1" ht="15.75" customHeight="1"/>
    <row r="409" s="409" customFormat="1" ht="15.75" customHeight="1"/>
    <row r="410" s="409" customFormat="1" ht="15.75" customHeight="1"/>
    <row r="411" s="409" customFormat="1" ht="15.75" customHeight="1"/>
    <row r="412" s="409" customFormat="1" ht="15.75" customHeight="1"/>
    <row r="413" s="409" customFormat="1" ht="15.75" customHeight="1"/>
    <row r="414" s="409" customFormat="1" ht="15.75" customHeight="1"/>
    <row r="415" s="409" customFormat="1" ht="15.75" customHeight="1"/>
    <row r="416" s="409" customFormat="1" ht="15.75" customHeight="1"/>
    <row r="417" s="409" customFormat="1" ht="15.75" customHeight="1"/>
    <row r="418" s="409" customFormat="1" ht="15.75" customHeight="1"/>
    <row r="419" s="409" customFormat="1" ht="15.75" customHeight="1"/>
    <row r="420" s="409" customFormat="1" ht="15.75" customHeight="1"/>
    <row r="421" s="409" customFormat="1" ht="15.75" customHeight="1"/>
    <row r="422" s="409" customFormat="1" ht="15.75" customHeight="1"/>
    <row r="423" s="409" customFormat="1" ht="15.75" customHeight="1"/>
    <row r="424" s="409" customFormat="1" ht="15.75" customHeight="1"/>
    <row r="425" s="409" customFormat="1" ht="15.75" customHeight="1"/>
    <row r="426" s="409" customFormat="1" ht="15.75" customHeight="1"/>
    <row r="427" s="409" customFormat="1" ht="15.75" customHeight="1"/>
    <row r="428" s="409" customFormat="1" ht="15.75" customHeight="1"/>
    <row r="429" s="409" customFormat="1" ht="15.75" customHeight="1"/>
    <row r="430" s="409" customFormat="1" ht="15.75" customHeight="1"/>
    <row r="431" s="409" customFormat="1" ht="15.75" customHeight="1"/>
    <row r="432" s="409" customFormat="1" ht="15.75" customHeight="1"/>
    <row r="433" s="409" customFormat="1" ht="15.75" customHeight="1"/>
    <row r="434" s="409" customFormat="1" ht="15.75" customHeight="1"/>
    <row r="435" s="409" customFormat="1" ht="15.75" customHeight="1"/>
    <row r="436" s="409" customFormat="1" ht="15.75" customHeight="1"/>
    <row r="437" s="409" customFormat="1" ht="15.75" customHeight="1"/>
    <row r="438" s="409" customFormat="1" ht="15.75" customHeight="1"/>
    <row r="439" s="409" customFormat="1" ht="15.75" customHeight="1"/>
    <row r="440" s="409" customFormat="1" ht="15.75" customHeight="1"/>
    <row r="441" s="409" customFormat="1" ht="15.75" customHeight="1"/>
    <row r="442" s="409" customFormat="1" ht="15.75" customHeight="1"/>
    <row r="443" s="409" customFormat="1" ht="15.75" customHeight="1"/>
    <row r="444" s="409" customFormat="1" ht="15.75" customHeight="1"/>
    <row r="445" s="409" customFormat="1" ht="15.75" customHeight="1"/>
    <row r="446" s="409" customFormat="1" ht="15.75" customHeight="1"/>
    <row r="447" s="409" customFormat="1" ht="15.75" customHeight="1"/>
    <row r="448" s="409" customFormat="1" ht="15.75" customHeight="1"/>
    <row r="449" s="409" customFormat="1" ht="15.75" customHeight="1"/>
    <row r="450" s="409" customFormat="1" ht="15.75" customHeight="1"/>
    <row r="451" s="409" customFormat="1" ht="15.75" customHeight="1"/>
    <row r="452" s="409" customFormat="1" ht="15.75" customHeight="1"/>
    <row r="453" s="409" customFormat="1" ht="15.75" customHeight="1"/>
    <row r="454" s="409" customFormat="1" ht="15.75" customHeight="1"/>
    <row r="455" s="409" customFormat="1" ht="15.75" customHeight="1"/>
    <row r="456" s="409" customFormat="1" ht="15.75" customHeight="1"/>
    <row r="457" s="409" customFormat="1" ht="15.75" customHeight="1"/>
    <row r="458" s="409" customFormat="1" ht="15.75" customHeight="1"/>
    <row r="459" s="409" customFormat="1" ht="15.75" customHeight="1"/>
    <row r="460" s="409" customFormat="1" ht="15.75" customHeight="1"/>
    <row r="461" s="409" customFormat="1" ht="15.75" customHeight="1"/>
    <row r="462" s="409" customFormat="1" ht="15.75" customHeight="1"/>
    <row r="463" s="409" customFormat="1" ht="15.75" customHeight="1"/>
    <row r="464" s="409" customFormat="1" ht="15.75" customHeight="1"/>
    <row r="465" s="409" customFormat="1" ht="15.75" customHeight="1"/>
    <row r="466" s="409" customFormat="1" ht="15.75" customHeight="1"/>
    <row r="467" s="409" customFormat="1" ht="15.75" customHeight="1"/>
    <row r="468" s="409" customFormat="1" ht="15.75" customHeight="1"/>
    <row r="469" s="409" customFormat="1" ht="15.75" customHeight="1"/>
    <row r="470" s="409" customFormat="1" ht="15.75" customHeight="1"/>
    <row r="471" s="409" customFormat="1" ht="15.75" customHeight="1"/>
    <row r="472" s="409" customFormat="1" ht="15.75" customHeight="1"/>
    <row r="473" s="409" customFormat="1" ht="15.75" customHeight="1"/>
    <row r="474" s="409" customFormat="1" ht="15.75" customHeight="1"/>
    <row r="475" s="409" customFormat="1" ht="15.75" customHeight="1"/>
    <row r="476" s="409" customFormat="1" ht="15.75" customHeight="1"/>
    <row r="477" s="409" customFormat="1" ht="15.75" customHeight="1"/>
    <row r="478" s="409" customFormat="1" ht="15.75" customHeight="1"/>
    <row r="479" s="409" customFormat="1" ht="15.75" customHeight="1"/>
    <row r="480" s="409" customFormat="1" ht="15.75" customHeight="1"/>
    <row r="481" s="409" customFormat="1" ht="15.75" customHeight="1"/>
    <row r="482" s="409" customFormat="1" ht="15.75" customHeight="1"/>
    <row r="483" s="409" customFormat="1" ht="15.75" customHeight="1"/>
    <row r="484" s="409" customFormat="1" ht="15.75" customHeight="1"/>
    <row r="485" s="409" customFormat="1" ht="15.75" customHeight="1"/>
    <row r="486" s="409" customFormat="1" ht="15.75" customHeight="1"/>
    <row r="487" s="409" customFormat="1" ht="15.75" customHeight="1"/>
    <row r="488" s="409" customFormat="1" ht="15.75" customHeight="1"/>
    <row r="489" s="409" customFormat="1" ht="15.75" customHeight="1"/>
    <row r="490" s="409" customFormat="1" ht="15.75" customHeight="1"/>
    <row r="491" s="409" customFormat="1" ht="15.75" customHeight="1"/>
    <row r="492" s="409" customFormat="1" ht="15.75" customHeight="1"/>
    <row r="493" s="409" customFormat="1" ht="15.75" customHeight="1"/>
    <row r="494" s="409" customFormat="1" ht="15.75" customHeight="1"/>
    <row r="495" s="409" customFormat="1" ht="15.75" customHeight="1"/>
    <row r="496" s="409" customFormat="1" ht="15.75" customHeight="1"/>
    <row r="497" s="409" customFormat="1" ht="15.75" customHeight="1"/>
    <row r="498" s="409" customFormat="1" ht="15.75" customHeight="1"/>
    <row r="499" s="409" customFormat="1" ht="15.75" customHeight="1"/>
    <row r="500" s="409" customFormat="1" ht="15.75" customHeight="1"/>
    <row r="501" s="409" customFormat="1" ht="15.75" customHeight="1"/>
    <row r="502" s="409" customFormat="1" ht="15.75" customHeight="1"/>
    <row r="503" s="409" customFormat="1" ht="15.75" customHeight="1"/>
    <row r="504" s="409" customFormat="1" ht="15.75" customHeight="1"/>
    <row r="505" s="409" customFormat="1" ht="15.75" customHeight="1"/>
    <row r="506" s="409" customFormat="1" ht="15.75" customHeight="1"/>
    <row r="507" s="409" customFormat="1" ht="15.75" customHeight="1"/>
    <row r="508" s="409" customFormat="1" ht="15.75" customHeight="1"/>
    <row r="509" s="409" customFormat="1" ht="15.75" customHeight="1"/>
    <row r="510" s="409" customFormat="1" ht="15.75" customHeight="1"/>
    <row r="511" s="409" customFormat="1" ht="15.75" customHeight="1"/>
    <row r="512" s="409" customFormat="1" ht="15.75" customHeight="1"/>
    <row r="513" s="409" customFormat="1" ht="15.75" customHeight="1"/>
    <row r="514" s="409" customFormat="1" ht="15.75" customHeight="1"/>
    <row r="515" s="409" customFormat="1" ht="15.75" customHeight="1"/>
    <row r="516" s="409" customFormat="1" ht="15.75" customHeight="1"/>
    <row r="517" s="409" customFormat="1" ht="15.75" customHeight="1"/>
    <row r="518" s="409" customFormat="1" ht="15.75" customHeight="1"/>
    <row r="519" s="409" customFormat="1" ht="15.75" customHeight="1"/>
    <row r="520" s="409" customFormat="1" ht="15.75" customHeight="1"/>
    <row r="521" s="409" customFormat="1" ht="15.75" customHeight="1"/>
    <row r="522" s="409" customFormat="1" ht="15.75" customHeight="1"/>
    <row r="523" s="409" customFormat="1" ht="15.75" customHeight="1"/>
    <row r="524" s="409" customFormat="1" ht="15.75" customHeight="1"/>
    <row r="525" s="409" customFormat="1" ht="15.75" customHeight="1"/>
    <row r="526" s="409" customFormat="1" ht="15.75" customHeight="1"/>
    <row r="527" s="409" customFormat="1" ht="15.75" customHeight="1"/>
    <row r="528" s="409" customFormat="1" ht="15.75" customHeight="1"/>
    <row r="529" s="409" customFormat="1" ht="15.75" customHeight="1"/>
    <row r="530" s="409" customFormat="1" ht="15.75" customHeight="1"/>
    <row r="531" s="409" customFormat="1" ht="15.75" customHeight="1"/>
    <row r="532" s="409" customFormat="1" ht="15.75" customHeight="1"/>
    <row r="533" s="409" customFormat="1" ht="15.75" customHeight="1"/>
    <row r="534" s="409" customFormat="1" ht="15.75" customHeight="1"/>
    <row r="535" s="409" customFormat="1" ht="15.75" customHeight="1"/>
    <row r="536" s="409" customFormat="1" ht="15.75" customHeight="1"/>
    <row r="537" s="409" customFormat="1" ht="15.75" customHeight="1"/>
    <row r="538" s="409" customFormat="1" ht="15.75" customHeight="1"/>
    <row r="539" s="409" customFormat="1" ht="15.75" customHeight="1"/>
    <row r="540" s="409" customFormat="1" ht="15.75" customHeight="1"/>
    <row r="541" s="409" customFormat="1" ht="15.75" customHeight="1"/>
    <row r="542" s="409" customFormat="1" ht="15.75" customHeight="1"/>
    <row r="543" s="409" customFormat="1" ht="15.75" customHeight="1"/>
    <row r="544" s="409" customFormat="1" ht="15.75" customHeight="1"/>
    <row r="545" s="409" customFormat="1" ht="15.75" customHeight="1"/>
    <row r="546" s="409" customFormat="1" ht="15.75" customHeight="1"/>
    <row r="547" s="409" customFormat="1" ht="15.75" customHeight="1"/>
    <row r="548" s="409" customFormat="1" ht="15.75" customHeight="1"/>
    <row r="549" s="409" customFormat="1" ht="15.75" customHeight="1"/>
    <row r="550" s="409" customFormat="1" ht="15.75" customHeight="1"/>
    <row r="551" s="409" customFormat="1" ht="15.75" customHeight="1"/>
    <row r="552" s="409" customFormat="1" ht="15.75" customHeight="1"/>
    <row r="553" s="409" customFormat="1" ht="15.75" customHeight="1"/>
    <row r="554" s="409" customFormat="1" ht="15.75" customHeight="1"/>
    <row r="555" s="409" customFormat="1" ht="15.75" customHeight="1"/>
    <row r="556" s="409" customFormat="1" ht="15.75" customHeight="1"/>
    <row r="557" s="409" customFormat="1" ht="15.75" customHeight="1"/>
    <row r="558" s="409" customFormat="1" ht="15.75" customHeight="1"/>
    <row r="559" s="409" customFormat="1" ht="15.75" customHeight="1"/>
    <row r="560" s="409" customFormat="1" ht="15.75" customHeight="1"/>
    <row r="561" s="409" customFormat="1" ht="15.75" customHeight="1"/>
    <row r="562" s="409" customFormat="1" ht="15.75" customHeight="1"/>
    <row r="563" s="409" customFormat="1" ht="15.75" customHeight="1"/>
    <row r="564" s="409" customFormat="1" ht="15.75" customHeight="1"/>
    <row r="565" s="409" customFormat="1" ht="15.75" customHeight="1"/>
    <row r="566" s="409" customFormat="1" ht="15.75" customHeight="1"/>
    <row r="567" s="409" customFormat="1" ht="15.75" customHeight="1"/>
    <row r="568" s="409" customFormat="1" ht="15.75" customHeight="1"/>
    <row r="569" s="409" customFormat="1" ht="15.75" customHeight="1"/>
    <row r="570" s="409" customFormat="1" ht="15.75" customHeight="1"/>
    <row r="571" s="409" customFormat="1" ht="15.75" customHeight="1"/>
    <row r="572" s="409" customFormat="1" ht="15.75" customHeight="1"/>
    <row r="573" s="409" customFormat="1" ht="15.75" customHeight="1"/>
    <row r="574" s="409" customFormat="1" ht="15.75" customHeight="1"/>
    <row r="575" s="409" customFormat="1" ht="15.75" customHeight="1"/>
    <row r="576" s="409" customFormat="1" ht="15.75" customHeight="1"/>
    <row r="577" s="409" customFormat="1" ht="15.75" customHeight="1"/>
    <row r="578" s="409" customFormat="1" ht="15.75" customHeight="1"/>
    <row r="579" s="409" customFormat="1" ht="15.75" customHeight="1"/>
    <row r="580" s="409" customFormat="1" ht="15.75" customHeight="1"/>
    <row r="581" s="409" customFormat="1" ht="15.75" customHeight="1"/>
    <row r="582" s="409" customFormat="1" ht="15.75" customHeight="1"/>
    <row r="583" s="409" customFormat="1" ht="15.75" customHeight="1"/>
    <row r="584" s="409" customFormat="1" ht="15.75" customHeight="1"/>
    <row r="585" s="409" customFormat="1" ht="15.75" customHeight="1"/>
    <row r="586" s="409" customFormat="1" ht="15.75" customHeight="1"/>
    <row r="587" s="409" customFormat="1" ht="15.75" customHeight="1"/>
    <row r="588" s="409" customFormat="1" ht="15.75" customHeight="1"/>
    <row r="589" s="409" customFormat="1" ht="15.75" customHeight="1"/>
    <row r="590" s="409" customFormat="1" ht="15.75" customHeight="1"/>
    <row r="591" s="409" customFormat="1" ht="15.75" customHeight="1"/>
    <row r="592" s="409" customFormat="1" ht="15.75" customHeight="1"/>
    <row r="593" s="409" customFormat="1" ht="15.75" customHeight="1"/>
    <row r="594" s="409" customFormat="1" ht="15.75" customHeight="1"/>
    <row r="595" s="409" customFormat="1" ht="15.75" customHeight="1"/>
    <row r="596" s="409" customFormat="1" ht="15.75" customHeight="1"/>
    <row r="597" s="409" customFormat="1" ht="15.75" customHeight="1"/>
    <row r="598" s="409" customFormat="1" ht="15.75" customHeight="1"/>
    <row r="599" s="409" customFormat="1" ht="15.75" customHeight="1"/>
    <row r="600" s="409" customFormat="1" ht="15.75" customHeight="1"/>
    <row r="601" s="409" customFormat="1" ht="15.75" customHeight="1"/>
    <row r="602" s="409" customFormat="1" ht="15.75" customHeight="1"/>
    <row r="603" s="409" customFormat="1" ht="15.75" customHeight="1"/>
    <row r="604" s="409" customFormat="1" ht="15.75" customHeight="1"/>
    <row r="605" s="409" customFormat="1" ht="15.75" customHeight="1"/>
    <row r="606" s="409" customFormat="1" ht="15.75" customHeight="1"/>
    <row r="607" s="409" customFormat="1" ht="15.75" customHeight="1"/>
    <row r="608" s="409" customFormat="1" ht="15.75" customHeight="1"/>
    <row r="609" s="409" customFormat="1" ht="15.75" customHeight="1"/>
    <row r="610" s="409" customFormat="1" ht="15.75" customHeight="1"/>
    <row r="611" s="409" customFormat="1" ht="15.75" customHeight="1"/>
    <row r="612" s="409" customFormat="1" ht="15.75" customHeight="1"/>
    <row r="613" s="409" customFormat="1" ht="15.75" customHeight="1"/>
    <row r="614" s="409" customFormat="1" ht="15.75" customHeight="1"/>
    <row r="615" s="409" customFormat="1" ht="15.75" customHeight="1"/>
    <row r="616" s="409" customFormat="1" ht="15.75" customHeight="1"/>
    <row r="617" s="409" customFormat="1" ht="15.75" customHeight="1"/>
    <row r="618" s="409" customFormat="1" ht="15.75" customHeight="1"/>
    <row r="619" s="409" customFormat="1" ht="15.75" customHeight="1"/>
    <row r="620" s="409" customFormat="1" ht="15.75" customHeight="1"/>
    <row r="621" s="409" customFormat="1" ht="15.75" customHeight="1"/>
    <row r="622" s="409" customFormat="1" ht="15.75" customHeight="1"/>
    <row r="623" s="409" customFormat="1" ht="15.75" customHeight="1"/>
    <row r="624" s="409" customFormat="1" ht="15.75" customHeight="1"/>
    <row r="625" s="409" customFormat="1" ht="15.75" customHeight="1"/>
    <row r="626" s="409" customFormat="1" ht="15.75" customHeight="1"/>
    <row r="627" s="409" customFormat="1" ht="15.75" customHeight="1"/>
    <row r="628" s="409" customFormat="1" ht="15.75" customHeight="1"/>
    <row r="629" s="409" customFormat="1" ht="15.75" customHeight="1"/>
    <row r="630" s="409" customFormat="1" ht="15.75" customHeight="1"/>
    <row r="631" s="409" customFormat="1" ht="15.75" customHeight="1"/>
    <row r="632" s="409" customFormat="1" ht="15.75" customHeight="1"/>
    <row r="633" s="409" customFormat="1" ht="15.75" customHeight="1"/>
    <row r="634" s="409" customFormat="1" ht="15.75" customHeight="1"/>
    <row r="635" s="409" customFormat="1" ht="15.75" customHeight="1"/>
    <row r="636" s="409" customFormat="1" ht="15.75" customHeight="1"/>
    <row r="637" s="409" customFormat="1" ht="15.75" customHeight="1"/>
    <row r="638" s="409" customFormat="1" ht="15.75" customHeight="1"/>
    <row r="639" s="409" customFormat="1" ht="15.75" customHeight="1"/>
    <row r="640" s="409" customFormat="1" ht="15.75" customHeight="1"/>
    <row r="641" s="409" customFormat="1" ht="15.75" customHeight="1"/>
    <row r="642" s="409" customFormat="1" ht="15.75" customHeight="1"/>
    <row r="643" s="409" customFormat="1" ht="15.75" customHeight="1"/>
    <row r="644" s="409" customFormat="1" ht="15.75" customHeight="1"/>
    <row r="645" s="409" customFormat="1" ht="15.75" customHeight="1"/>
    <row r="646" s="409" customFormat="1" ht="15.75" customHeight="1"/>
    <row r="647" s="409" customFormat="1" ht="15.75" customHeight="1"/>
    <row r="648" s="409" customFormat="1" ht="15.75" customHeight="1"/>
    <row r="649" s="409" customFormat="1" ht="15.75" customHeight="1"/>
    <row r="650" s="409" customFormat="1" ht="15.75" customHeight="1"/>
    <row r="651" s="409" customFormat="1" ht="15.75" customHeight="1"/>
    <row r="652" s="409" customFormat="1" ht="15.75" customHeight="1"/>
    <row r="653" s="409" customFormat="1" ht="15.75" customHeight="1"/>
    <row r="654" s="409" customFormat="1" ht="15.75" customHeight="1"/>
    <row r="655" s="409" customFormat="1" ht="15.75" customHeight="1"/>
    <row r="656" s="409" customFormat="1" ht="15.75" customHeight="1"/>
    <row r="657" s="409" customFormat="1" ht="15.75" customHeight="1"/>
    <row r="658" s="409" customFormat="1" ht="15.75" customHeight="1"/>
    <row r="659" s="409" customFormat="1" ht="15.75" customHeight="1"/>
    <row r="660" s="409" customFormat="1" ht="15.75" customHeight="1"/>
    <row r="661" s="409" customFormat="1" ht="15.75" customHeight="1"/>
    <row r="662" s="409" customFormat="1" ht="15.75" customHeight="1"/>
    <row r="663" s="409" customFormat="1" ht="15.75" customHeight="1"/>
    <row r="664" s="409" customFormat="1" ht="15.75" customHeight="1"/>
    <row r="665" s="409" customFormat="1" ht="15.75" customHeight="1"/>
    <row r="666" s="409" customFormat="1" ht="15.75" customHeight="1"/>
    <row r="667" s="409" customFormat="1" ht="15.75" customHeight="1"/>
    <row r="668" s="409" customFormat="1" ht="15.75" customHeight="1"/>
    <row r="669" s="409" customFormat="1" ht="15.75" customHeight="1"/>
    <row r="670" s="409" customFormat="1" ht="15.75" customHeight="1"/>
    <row r="671" s="409" customFormat="1" ht="15.75" customHeight="1"/>
    <row r="672" s="409" customFormat="1" ht="15.75" customHeight="1"/>
    <row r="673" s="409" customFormat="1" ht="15.75" customHeight="1"/>
    <row r="674" s="409" customFormat="1" ht="15.75" customHeight="1"/>
    <row r="675" s="409" customFormat="1" ht="15.75" customHeight="1"/>
    <row r="676" s="409" customFormat="1" ht="15.75" customHeight="1"/>
    <row r="677" s="409" customFormat="1" ht="15.75" customHeight="1"/>
    <row r="678" s="409" customFormat="1" ht="15.75" customHeight="1"/>
    <row r="679" s="409" customFormat="1" ht="15.75" customHeight="1"/>
    <row r="680" s="409" customFormat="1" ht="15.75" customHeight="1"/>
    <row r="681" s="409" customFormat="1" ht="15.75" customHeight="1"/>
    <row r="682" s="409" customFormat="1" ht="15.75" customHeight="1"/>
    <row r="683" s="409" customFormat="1" ht="15.75" customHeight="1"/>
    <row r="684" s="409" customFormat="1" ht="15.75" customHeight="1"/>
    <row r="685" s="409" customFormat="1" ht="15.75" customHeight="1"/>
    <row r="686" s="409" customFormat="1" ht="15.75" customHeight="1"/>
    <row r="687" s="409" customFormat="1" ht="15.75" customHeight="1"/>
    <row r="688" s="409" customFormat="1" ht="15.75" customHeight="1"/>
    <row r="689" s="409" customFormat="1" ht="15.75" customHeight="1"/>
    <row r="690" s="409" customFormat="1" ht="15.75" customHeight="1"/>
    <row r="691" s="409" customFormat="1" ht="15.75" customHeight="1"/>
    <row r="692" s="409" customFormat="1" ht="15.75" customHeight="1"/>
    <row r="693" s="409" customFormat="1" ht="15.75" customHeight="1"/>
    <row r="694" s="409" customFormat="1" ht="15.75" customHeight="1"/>
    <row r="695" s="409" customFormat="1" ht="15.75" customHeight="1"/>
    <row r="696" s="409" customFormat="1" ht="15.75" customHeight="1"/>
    <row r="697" s="409" customFormat="1" ht="15.75" customHeight="1"/>
    <row r="698" s="409" customFormat="1" ht="15.75" customHeight="1"/>
    <row r="699" s="409" customFormat="1" ht="15.75" customHeight="1"/>
    <row r="700" s="409" customFormat="1" ht="15.75" customHeight="1"/>
    <row r="701" s="409" customFormat="1" ht="15.75" customHeight="1"/>
    <row r="702" s="409" customFormat="1" ht="15.75" customHeight="1"/>
    <row r="703" s="409" customFormat="1" ht="15.75" customHeight="1"/>
    <row r="704" s="409" customFormat="1" ht="15.75" customHeight="1"/>
    <row r="705" s="409" customFormat="1" ht="15.75" customHeight="1"/>
    <row r="706" s="409" customFormat="1" ht="15.75" customHeight="1"/>
    <row r="707" s="409" customFormat="1" ht="15.75" customHeight="1"/>
    <row r="708" s="409" customFormat="1" ht="15.75" customHeight="1"/>
    <row r="709" s="409" customFormat="1" ht="15.75" customHeight="1"/>
    <row r="710" s="409" customFormat="1" ht="15.75" customHeight="1"/>
    <row r="711" s="409" customFormat="1" ht="15.75" customHeight="1"/>
    <row r="712" s="409" customFormat="1" ht="15.75" customHeight="1"/>
    <row r="713" s="409" customFormat="1" ht="15.75" customHeight="1"/>
    <row r="714" s="409" customFormat="1" ht="15.75" customHeight="1"/>
    <row r="715" s="409" customFormat="1" ht="15.75" customHeight="1"/>
    <row r="716" s="409" customFormat="1" ht="15.75" customHeight="1"/>
    <row r="717" s="409" customFormat="1" ht="15.75" customHeight="1"/>
    <row r="718" s="409" customFormat="1" ht="15.75" customHeight="1"/>
    <row r="719" s="409" customFormat="1" ht="15.75" customHeight="1"/>
    <row r="720" s="409" customFormat="1" ht="15.75" customHeight="1"/>
    <row r="721" s="409" customFormat="1" ht="15.75" customHeight="1"/>
    <row r="722" s="409" customFormat="1" ht="15.75" customHeight="1"/>
    <row r="723" s="409" customFormat="1" ht="15.75" customHeight="1"/>
    <row r="724" s="409" customFormat="1" ht="15.75" customHeight="1"/>
    <row r="725" s="409" customFormat="1" ht="15.75" customHeight="1"/>
    <row r="726" s="409" customFormat="1" ht="15.75" customHeight="1"/>
    <row r="727" s="409" customFormat="1" ht="15.75" customHeight="1"/>
    <row r="728" s="409" customFormat="1" ht="15.75" customHeight="1"/>
    <row r="729" s="409" customFormat="1" ht="15.75" customHeight="1"/>
    <row r="730" s="409" customFormat="1" ht="15.75" customHeight="1"/>
    <row r="731" s="409" customFormat="1" ht="15.75" customHeight="1"/>
    <row r="732" s="409" customFormat="1" ht="15.75" customHeight="1"/>
    <row r="733" s="409" customFormat="1" ht="15.75" customHeight="1"/>
    <row r="734" s="409" customFormat="1" ht="15.75" customHeight="1"/>
    <row r="735" s="409" customFormat="1" ht="15.75" customHeight="1"/>
    <row r="736" s="409" customFormat="1" ht="15.75" customHeight="1"/>
    <row r="737" s="409" customFormat="1" ht="15.75" customHeight="1"/>
    <row r="738" s="409" customFormat="1" ht="15.75" customHeight="1"/>
    <row r="739" s="409" customFormat="1" ht="15.75" customHeight="1"/>
    <row r="740" s="409" customFormat="1" ht="15.75" customHeight="1"/>
    <row r="741" s="409" customFormat="1" ht="15.75" customHeight="1"/>
    <row r="742" s="409" customFormat="1" ht="15.75" customHeight="1"/>
    <row r="743" s="409" customFormat="1" ht="15.75" customHeight="1"/>
    <row r="744" s="409" customFormat="1" ht="15.75" customHeight="1"/>
    <row r="745" s="409" customFormat="1" ht="15.75" customHeight="1"/>
    <row r="746" s="409" customFormat="1" ht="15.75" customHeight="1"/>
    <row r="747" s="409" customFormat="1" ht="15.75" customHeight="1"/>
    <row r="748" s="409" customFormat="1" ht="15.75" customHeight="1"/>
    <row r="749" s="409" customFormat="1" ht="15.75" customHeight="1"/>
    <row r="750" s="409" customFormat="1" ht="15.75" customHeight="1"/>
    <row r="751" s="409" customFormat="1" ht="15.75" customHeight="1"/>
    <row r="752" s="409" customFormat="1" ht="15.75" customHeight="1"/>
    <row r="753" s="409" customFormat="1" ht="15.75" customHeight="1"/>
    <row r="754" s="409" customFormat="1" ht="15.75" customHeight="1"/>
    <row r="755" s="409" customFormat="1" ht="15.75" customHeight="1"/>
    <row r="756" s="409" customFormat="1" ht="15.75" customHeight="1"/>
    <row r="757" s="409" customFormat="1" ht="15.75" customHeight="1"/>
    <row r="758" s="409" customFormat="1" ht="15.75" customHeight="1"/>
    <row r="759" s="409" customFormat="1" ht="15.75" customHeight="1"/>
    <row r="760" s="409" customFormat="1" ht="15.75" customHeight="1"/>
    <row r="761" s="409" customFormat="1" ht="15.75" customHeight="1"/>
    <row r="762" s="409" customFormat="1" ht="15.75" customHeight="1"/>
    <row r="763" s="409" customFormat="1" ht="15.75" customHeight="1"/>
    <row r="764" s="409" customFormat="1" ht="15.75" customHeight="1"/>
    <row r="765" s="409" customFormat="1" ht="15.75" customHeight="1"/>
    <row r="766" s="409" customFormat="1" ht="15.75" customHeight="1"/>
    <row r="767" s="409" customFormat="1" ht="15.75" customHeight="1"/>
    <row r="768" s="409" customFormat="1" ht="15.75" customHeight="1"/>
    <row r="769" s="409" customFormat="1" ht="15.75" customHeight="1"/>
    <row r="770" s="409" customFormat="1" ht="15.75" customHeight="1"/>
    <row r="771" s="409" customFormat="1" ht="15.75" customHeight="1"/>
    <row r="772" s="409" customFormat="1" ht="15.75" customHeight="1"/>
    <row r="773" s="409" customFormat="1" ht="15.75" customHeight="1"/>
    <row r="774" s="409" customFormat="1" ht="15.75" customHeight="1"/>
    <row r="775" s="409" customFormat="1" ht="15.75" customHeight="1"/>
    <row r="776" s="409" customFormat="1" ht="15.75" customHeight="1"/>
    <row r="777" s="409" customFormat="1" ht="15.75" customHeight="1"/>
    <row r="778" s="409" customFormat="1" ht="15.75" customHeight="1"/>
    <row r="779" s="409" customFormat="1" ht="15.75" customHeight="1"/>
    <row r="780" s="409" customFormat="1" ht="15.75" customHeight="1"/>
    <row r="781" s="409" customFormat="1" ht="15.75" customHeight="1"/>
    <row r="782" s="409" customFormat="1" ht="15.75" customHeight="1"/>
    <row r="783" s="409" customFormat="1" ht="15.75" customHeight="1"/>
    <row r="784" s="409" customFormat="1" ht="15.75" customHeight="1"/>
    <row r="785" s="409" customFormat="1" ht="15.75" customHeight="1"/>
    <row r="786" s="409" customFormat="1" ht="15.75" customHeight="1"/>
    <row r="787" s="409" customFormat="1" ht="15.75" customHeight="1"/>
    <row r="788" s="409" customFormat="1" ht="15.75" customHeight="1"/>
    <row r="789" s="409" customFormat="1" ht="15.75" customHeight="1"/>
    <row r="790" s="409" customFormat="1" ht="15.75" customHeight="1"/>
    <row r="791" s="409" customFormat="1" ht="15.75" customHeight="1"/>
    <row r="792" s="409" customFormat="1" ht="15.75" customHeight="1"/>
    <row r="793" s="409" customFormat="1" ht="15.75" customHeight="1"/>
    <row r="794" s="409" customFormat="1" ht="15.75" customHeight="1"/>
    <row r="795" s="409" customFormat="1" ht="15.75" customHeight="1"/>
    <row r="796" s="409" customFormat="1" ht="15.75" customHeight="1"/>
    <row r="797" s="409" customFormat="1" ht="15.75" customHeight="1"/>
    <row r="798" s="409" customFormat="1" ht="15.75" customHeight="1"/>
    <row r="799" s="409" customFormat="1" ht="15.75" customHeight="1"/>
    <row r="800" s="409" customFormat="1" ht="15.75" customHeight="1"/>
    <row r="801" s="409" customFormat="1" ht="15.75" customHeight="1"/>
    <row r="802" s="409" customFormat="1" ht="15.75" customHeight="1"/>
    <row r="803" s="409" customFormat="1" ht="15.75" customHeight="1"/>
    <row r="804" s="409" customFormat="1" ht="15.75" customHeight="1"/>
    <row r="805" s="409" customFormat="1" ht="15.75" customHeight="1"/>
    <row r="806" s="409" customFormat="1" ht="15.75" customHeight="1"/>
    <row r="807" s="409" customFormat="1" ht="15.75" customHeight="1"/>
    <row r="808" s="409" customFormat="1" ht="15.75" customHeight="1"/>
    <row r="809" s="409" customFormat="1" ht="15.75" customHeight="1"/>
    <row r="810" s="409" customFormat="1" ht="15.75" customHeight="1"/>
    <row r="811" s="409" customFormat="1" ht="15.75" customHeight="1"/>
    <row r="812" s="409" customFormat="1" ht="15.75" customHeight="1"/>
    <row r="813" s="409" customFormat="1" ht="15.75" customHeight="1"/>
    <row r="814" s="409" customFormat="1" ht="15.75" customHeight="1"/>
    <row r="815" s="409" customFormat="1" ht="15.75" customHeight="1"/>
    <row r="816" s="409" customFormat="1" ht="15.75" customHeight="1"/>
    <row r="817" s="409" customFormat="1" ht="15.75" customHeight="1"/>
    <row r="818" s="409" customFormat="1" ht="15.75" customHeight="1"/>
    <row r="819" s="409" customFormat="1" ht="15.75" customHeight="1"/>
    <row r="820" s="409" customFormat="1" ht="15.75" customHeight="1"/>
    <row r="821" s="409" customFormat="1" ht="15.75" customHeight="1"/>
    <row r="822" s="409" customFormat="1" ht="15.75" customHeight="1"/>
    <row r="823" s="409" customFormat="1" ht="15.75" customHeight="1"/>
    <row r="824" s="409" customFormat="1" ht="15.75" customHeight="1"/>
    <row r="825" s="409" customFormat="1" ht="15.75" customHeight="1"/>
    <row r="826" s="409" customFormat="1" ht="15.75" customHeight="1"/>
    <row r="827" s="409" customFormat="1" ht="15.75" customHeight="1"/>
    <row r="828" s="409" customFormat="1" ht="15.75" customHeight="1"/>
    <row r="829" s="409" customFormat="1" ht="15.75" customHeight="1"/>
    <row r="830" s="409" customFormat="1" ht="15.75" customHeight="1"/>
    <row r="831" s="409" customFormat="1" ht="15.75" customHeight="1"/>
    <row r="832" s="409" customFormat="1" ht="15.75" customHeight="1"/>
    <row r="833" s="409" customFormat="1" ht="15.75" customHeight="1"/>
    <row r="834" s="409" customFormat="1" ht="15.75" customHeight="1"/>
    <row r="835" s="409" customFormat="1" ht="15.75" customHeight="1"/>
    <row r="836" s="409" customFormat="1" ht="15.75" customHeight="1"/>
    <row r="837" s="409" customFormat="1" ht="15.75" customHeight="1"/>
    <row r="838" s="409" customFormat="1" ht="15.75" customHeight="1"/>
    <row r="839" s="409" customFormat="1" ht="15.75" customHeight="1"/>
    <row r="840" s="409" customFormat="1" ht="15.75" customHeight="1"/>
    <row r="841" s="409" customFormat="1" ht="15.75" customHeight="1"/>
    <row r="842" s="409" customFormat="1" ht="15.75" customHeight="1"/>
    <row r="843" s="409" customFormat="1" ht="15.75" customHeight="1"/>
    <row r="844" s="409" customFormat="1" ht="15.75" customHeight="1"/>
    <row r="845" s="409" customFormat="1" ht="15.75" customHeight="1"/>
    <row r="846" s="409" customFormat="1" ht="15.75" customHeight="1"/>
    <row r="847" s="409" customFormat="1" ht="15.75" customHeight="1"/>
    <row r="848" s="409" customFormat="1" ht="15.75" customHeight="1"/>
    <row r="849" s="409" customFormat="1" ht="15.75" customHeight="1"/>
    <row r="850" s="409" customFormat="1" ht="15.75" customHeight="1"/>
    <row r="851" s="409" customFormat="1" ht="15.75" customHeight="1"/>
    <row r="852" s="409" customFormat="1" ht="15.75" customHeight="1"/>
    <row r="853" s="409" customFormat="1" ht="15.75" customHeight="1"/>
    <row r="854" s="409" customFormat="1" ht="15.75" customHeight="1"/>
    <row r="855" s="409" customFormat="1" ht="15.75" customHeight="1"/>
    <row r="856" s="409" customFormat="1" ht="15.75" customHeight="1"/>
    <row r="857" s="409" customFormat="1" ht="15.75" customHeight="1"/>
    <row r="858" s="409" customFormat="1" ht="15.75" customHeight="1"/>
    <row r="859" s="409" customFormat="1" ht="15.75" customHeight="1"/>
    <row r="860" s="409" customFormat="1" ht="15.75" customHeight="1"/>
    <row r="861" s="409" customFormat="1" ht="15.75" customHeight="1"/>
    <row r="862" s="409" customFormat="1" ht="15.75" customHeight="1"/>
    <row r="863" s="409" customFormat="1" ht="15.75" customHeight="1"/>
    <row r="864" s="409" customFormat="1" ht="15.75" customHeight="1"/>
    <row r="865" s="409" customFormat="1" ht="15.75" customHeight="1"/>
    <row r="866" s="409" customFormat="1" ht="15.75" customHeight="1"/>
    <row r="867" s="409" customFormat="1" ht="15.75" customHeight="1"/>
    <row r="868" s="409" customFormat="1" ht="15.75" customHeight="1"/>
    <row r="869" s="409" customFormat="1" ht="15.75" customHeight="1"/>
    <row r="870" s="409" customFormat="1" ht="15.75" customHeight="1"/>
    <row r="871" s="409" customFormat="1" ht="15.75" customHeight="1"/>
    <row r="872" s="409" customFormat="1" ht="15.75" customHeight="1"/>
    <row r="873" s="409" customFormat="1" ht="15.75" customHeight="1"/>
    <row r="874" s="409" customFormat="1" ht="15.75" customHeight="1"/>
    <row r="875" s="409" customFormat="1" ht="15.75" customHeight="1"/>
    <row r="876" s="409" customFormat="1" ht="15.75" customHeight="1"/>
    <row r="877" s="409" customFormat="1" ht="15.75" customHeight="1"/>
    <row r="878" s="409" customFormat="1" ht="15.75" customHeight="1"/>
    <row r="879" s="409" customFormat="1" ht="15.75" customHeight="1"/>
    <row r="880" s="409" customFormat="1" ht="15.75" customHeight="1"/>
    <row r="881" s="409" customFormat="1" ht="15.75" customHeight="1"/>
    <row r="882" s="409" customFormat="1" ht="15.75" customHeight="1"/>
    <row r="883" s="409" customFormat="1" ht="15.75" customHeight="1"/>
    <row r="884" s="409" customFormat="1" ht="15.75" customHeight="1"/>
    <row r="885" s="409" customFormat="1" ht="15.75" customHeight="1"/>
    <row r="886" s="409" customFormat="1" ht="15.75" customHeight="1"/>
    <row r="887" s="409" customFormat="1" ht="15.75" customHeight="1"/>
    <row r="888" s="409" customFormat="1" ht="15.75" customHeight="1"/>
    <row r="889" s="409" customFormat="1" ht="15.75" customHeight="1"/>
    <row r="890" s="409" customFormat="1" ht="15.75" customHeight="1"/>
    <row r="891" s="409" customFormat="1" ht="15.75" customHeight="1"/>
    <row r="892" s="409" customFormat="1" ht="15.75" customHeight="1"/>
    <row r="893" s="409" customFormat="1" ht="15.75" customHeight="1"/>
    <row r="894" s="409" customFormat="1" ht="15.75" customHeight="1"/>
    <row r="895" s="409" customFormat="1" ht="15.75" customHeight="1"/>
    <row r="896" s="409" customFormat="1" ht="15.75" customHeight="1"/>
    <row r="897" s="409" customFormat="1" ht="15.75" customHeight="1"/>
    <row r="898" s="409" customFormat="1" ht="15.75" customHeight="1"/>
    <row r="899" s="409" customFormat="1" ht="15.75" customHeight="1"/>
    <row r="900" s="409" customFormat="1" ht="15.75" customHeight="1"/>
    <row r="901" s="409" customFormat="1" ht="15.75" customHeight="1"/>
    <row r="902" s="409" customFormat="1" ht="15.75" customHeight="1"/>
    <row r="903" s="409" customFormat="1" ht="15.75" customHeight="1"/>
    <row r="904" s="409" customFormat="1" ht="15.75" customHeight="1"/>
    <row r="905" s="409" customFormat="1" ht="15.75" customHeight="1"/>
    <row r="906" s="409" customFormat="1" ht="15.75" customHeight="1"/>
    <row r="907" s="409" customFormat="1" ht="15.75" customHeight="1"/>
    <row r="908" s="409" customFormat="1" ht="15.75" customHeight="1"/>
    <row r="909" s="409" customFormat="1" ht="15.75" customHeight="1"/>
    <row r="910" s="409" customFormat="1" ht="15.75" customHeight="1"/>
    <row r="911" s="409" customFormat="1" ht="15.75" customHeight="1"/>
    <row r="912" s="409" customFormat="1" ht="15.75" customHeight="1"/>
    <row r="913" s="409" customFormat="1" ht="15.75" customHeight="1"/>
    <row r="914" s="409" customFormat="1" ht="15.75" customHeight="1"/>
    <row r="915" s="409" customFormat="1" ht="15.75" customHeight="1"/>
    <row r="916" s="409" customFormat="1" ht="15.75" customHeight="1"/>
    <row r="917" s="409" customFormat="1" ht="15.75" customHeight="1"/>
    <row r="918" s="409" customFormat="1" ht="15.75" customHeight="1"/>
    <row r="919" s="409" customFormat="1" ht="15.75" customHeight="1"/>
    <row r="920" s="409" customFormat="1" ht="15.75" customHeight="1"/>
    <row r="921" s="409" customFormat="1" ht="15.75" customHeight="1"/>
    <row r="922" s="409" customFormat="1" ht="15.75" customHeight="1"/>
    <row r="923" s="409" customFormat="1" ht="15.75" customHeight="1"/>
    <row r="924" s="409" customFormat="1" ht="15.75" customHeight="1"/>
    <row r="925" s="409" customFormat="1" ht="15.75" customHeight="1"/>
    <row r="926" s="409" customFormat="1" ht="15.75" customHeight="1"/>
    <row r="927" s="409" customFormat="1" ht="15.75" customHeight="1"/>
    <row r="928" s="409" customFormat="1" ht="15.75" customHeight="1"/>
    <row r="929" s="409" customFormat="1" ht="15.75" customHeight="1"/>
    <row r="930" s="409" customFormat="1" ht="15.75" customHeight="1"/>
    <row r="931" s="409" customFormat="1" ht="15.75" customHeight="1"/>
    <row r="932" s="409" customFormat="1" ht="15.75" customHeight="1"/>
    <row r="933" s="409" customFormat="1" ht="15.75" customHeight="1"/>
    <row r="934" s="409" customFormat="1" ht="15.75" customHeight="1"/>
    <row r="935" s="409" customFormat="1" ht="15.75" customHeight="1"/>
    <row r="936" s="409" customFormat="1" ht="15.75" customHeight="1"/>
    <row r="937" s="409" customFormat="1" ht="15.75" customHeight="1"/>
    <row r="938" s="409" customFormat="1" ht="15.75" customHeight="1"/>
    <row r="939" s="409" customFormat="1" ht="15.75" customHeight="1"/>
    <row r="940" s="409" customFormat="1" ht="15.75" customHeight="1"/>
    <row r="941" s="409" customFormat="1" ht="15.75" customHeight="1"/>
    <row r="942" s="409" customFormat="1" ht="15.75" customHeight="1"/>
    <row r="943" s="409" customFormat="1" ht="15.75" customHeight="1"/>
    <row r="944" s="409" customFormat="1" ht="15.75" customHeight="1"/>
    <row r="945" s="409" customFormat="1" ht="15.75" customHeight="1"/>
    <row r="946" s="409" customFormat="1" ht="15.75" customHeight="1"/>
    <row r="947" s="409" customFormat="1" ht="15.75" customHeight="1"/>
    <row r="948" s="409" customFormat="1" ht="15.75" customHeight="1"/>
    <row r="949" s="409" customFormat="1" ht="15.75" customHeight="1"/>
    <row r="950" s="409" customFormat="1" ht="15.75" customHeight="1"/>
    <row r="951" s="409" customFormat="1" ht="15.75" customHeight="1"/>
    <row r="952" s="409" customFormat="1" ht="15.75" customHeight="1"/>
    <row r="953" s="409" customFormat="1" ht="15.75" customHeight="1"/>
    <row r="954" s="409" customFormat="1" ht="15.75" customHeight="1"/>
    <row r="955" s="409" customFormat="1" ht="15.75" customHeight="1"/>
    <row r="956" s="409" customFormat="1" ht="15.75" customHeight="1"/>
    <row r="957" s="409" customFormat="1" ht="15.75" customHeight="1"/>
    <row r="958" s="409" customFormat="1" ht="15.75" customHeight="1"/>
    <row r="959" s="409" customFormat="1" ht="15.75" customHeight="1"/>
    <row r="960" s="409" customFormat="1" ht="15.75" customHeight="1"/>
    <row r="961" s="409" customFormat="1" ht="15.75" customHeight="1"/>
    <row r="962" s="409" customFormat="1" ht="15.75" customHeight="1"/>
    <row r="963" s="409" customFormat="1" ht="15.75" customHeight="1"/>
    <row r="964" s="409" customFormat="1" ht="15.75" customHeight="1"/>
    <row r="965" s="409" customFormat="1" ht="15.75" customHeight="1"/>
    <row r="966" s="409" customFormat="1" ht="15.75" customHeight="1"/>
    <row r="967" s="409" customFormat="1" ht="15.75" customHeight="1"/>
    <row r="968" s="409" customFormat="1" ht="15.75" customHeight="1"/>
    <row r="969" s="409" customFormat="1" ht="15.75" customHeight="1"/>
    <row r="970" s="409" customFormat="1" ht="15.75" customHeight="1"/>
    <row r="971" s="409" customFormat="1" ht="15.75" customHeight="1"/>
    <row r="972" s="409" customFormat="1" ht="15.75" customHeight="1"/>
    <row r="973" s="409" customFormat="1" ht="15.75" customHeight="1"/>
    <row r="974" s="409" customFormat="1" ht="15.75" customHeight="1"/>
    <row r="975" s="409" customFormat="1" ht="15.75" customHeight="1"/>
    <row r="976" s="409" customFormat="1" ht="15.75" customHeight="1"/>
    <row r="977" s="409" customFormat="1" ht="15.75" customHeight="1"/>
    <row r="978" s="409" customFormat="1" ht="15.75" customHeight="1"/>
    <row r="979" s="409" customFormat="1" ht="15.75" customHeight="1"/>
    <row r="980" s="409" customFormat="1" ht="15.75" customHeight="1"/>
    <row r="981" s="409" customFormat="1" ht="15.75" customHeight="1"/>
    <row r="982" s="409" customFormat="1" ht="15.75" customHeight="1"/>
    <row r="983" s="409" customFormat="1" ht="15.75" customHeight="1"/>
    <row r="984" s="409" customFormat="1" ht="15.75" customHeight="1"/>
    <row r="985" s="409" customFormat="1" ht="15.75" customHeight="1"/>
    <row r="986" s="409" customFormat="1" ht="15.75" customHeight="1"/>
    <row r="987" s="409" customFormat="1" ht="15.75" customHeight="1"/>
    <row r="988" s="409" customFormat="1" ht="15.75" customHeight="1"/>
  </sheetData>
  <mergeCells count="22">
    <mergeCell ref="C15:C16"/>
    <mergeCell ref="A1:B4"/>
    <mergeCell ref="C1:AP2"/>
    <mergeCell ref="C3:AP4"/>
    <mergeCell ref="B5:AQ5"/>
    <mergeCell ref="A6:AQ6"/>
    <mergeCell ref="A7:B7"/>
    <mergeCell ref="C7:K7"/>
    <mergeCell ref="L7:O7"/>
    <mergeCell ref="P7:R7"/>
    <mergeCell ref="S7:T7"/>
    <mergeCell ref="U7:AL7"/>
    <mergeCell ref="AN7:AO7"/>
    <mergeCell ref="B10:B14"/>
    <mergeCell ref="C10:C11"/>
    <mergeCell ref="C13:C14"/>
    <mergeCell ref="C18:C19"/>
    <mergeCell ref="D18:D19"/>
    <mergeCell ref="B21:B33"/>
    <mergeCell ref="C21:C28"/>
    <mergeCell ref="C29:C30"/>
    <mergeCell ref="C31:C33"/>
  </mergeCells>
  <conditionalFormatting sqref="E33:E35 E9:E14">
    <cfRule type="colorScale" priority="12">
      <colorScale>
        <cfvo type="min"/>
        <cfvo type="max"/>
        <color rgb="FF57BB8A"/>
        <color rgb="FFFFFFFF"/>
      </colorScale>
    </cfRule>
  </conditionalFormatting>
  <conditionalFormatting sqref="M9:M16 M18:M35">
    <cfRule type="containsText" dxfId="182" priority="13" operator="containsText" text="En Progreso">
      <formula>NOT(ISERROR(SEARCH(("En Progreso"),(M9))))</formula>
    </cfRule>
  </conditionalFormatting>
  <conditionalFormatting sqref="M9:M16 M18:M35">
    <cfRule type="containsText" dxfId="181" priority="14" operator="containsText" text="Completo">
      <formula>NOT(ISERROR(SEARCH(("Completo"),(M9))))</formula>
    </cfRule>
  </conditionalFormatting>
  <conditionalFormatting sqref="M9:M16 M18:M35">
    <cfRule type="containsText" dxfId="180" priority="15" operator="containsText" text="En espera">
      <formula>NOT(ISERROR(SEARCH(("En espera"),(M9))))</formula>
    </cfRule>
  </conditionalFormatting>
  <conditionalFormatting sqref="M9:M16 M18:M35">
    <cfRule type="containsText" dxfId="179" priority="16" operator="containsText" text="Vencido">
      <formula>NOT(ISERROR(SEARCH(("Vencido"),(M9))))</formula>
    </cfRule>
  </conditionalFormatting>
  <conditionalFormatting sqref="O10:O12 N9:N16 O14:O16 N18:O35">
    <cfRule type="colorScale" priority="17">
      <colorScale>
        <cfvo type="formula" val="0%"/>
        <cfvo type="formula" val="50%"/>
        <cfvo type="formula" val="100%"/>
        <color rgb="FFF3F3F3"/>
        <color rgb="FF6AA84F"/>
        <color rgb="FF38761D"/>
      </colorScale>
    </cfRule>
  </conditionalFormatting>
  <conditionalFormatting sqref="O9 P21:P32">
    <cfRule type="containsText" dxfId="178" priority="18" operator="containsText" text="Bajo">
      <formula>NOT(ISERROR(SEARCH(("Bajo"),(O9))))</formula>
    </cfRule>
  </conditionalFormatting>
  <conditionalFormatting sqref="O9 P21:P32">
    <cfRule type="containsText" dxfId="177" priority="19" operator="containsText" text="Medio">
      <formula>NOT(ISERROR(SEARCH(("Medio"),(O9))))</formula>
    </cfRule>
  </conditionalFormatting>
  <conditionalFormatting sqref="O9 P21:P32">
    <cfRule type="containsText" dxfId="176" priority="20" operator="containsText" text="Alto">
      <formula>NOT(ISERROR(SEARCH(("Alto"),(O9))))</formula>
    </cfRule>
  </conditionalFormatting>
  <conditionalFormatting sqref="O13">
    <cfRule type="containsText" dxfId="175" priority="9" operator="containsText" text="Bajo">
      <formula>NOT(ISERROR(SEARCH(("Bajo"),(O13))))</formula>
    </cfRule>
  </conditionalFormatting>
  <conditionalFormatting sqref="O13">
    <cfRule type="containsText" dxfId="174" priority="10" operator="containsText" text="Medio">
      <formula>NOT(ISERROR(SEARCH(("Medio"),(O13))))</formula>
    </cfRule>
  </conditionalFormatting>
  <conditionalFormatting sqref="O13">
    <cfRule type="containsText" dxfId="173" priority="11" operator="containsText" text="Alto">
      <formula>NOT(ISERROR(SEARCH(("Alto"),(O13))))</formula>
    </cfRule>
  </conditionalFormatting>
  <conditionalFormatting sqref="M17">
    <cfRule type="containsText" dxfId="172" priority="4" operator="containsText" text="En Progreso">
      <formula>NOT(ISERROR(SEARCH(("En Progreso"),(M17))))</formula>
    </cfRule>
  </conditionalFormatting>
  <conditionalFormatting sqref="M17">
    <cfRule type="containsText" dxfId="171" priority="5" operator="containsText" text="Completo">
      <formula>NOT(ISERROR(SEARCH(("Completo"),(M17))))</formula>
    </cfRule>
  </conditionalFormatting>
  <conditionalFormatting sqref="M17">
    <cfRule type="containsText" dxfId="170" priority="6" operator="containsText" text="En espera">
      <formula>NOT(ISERROR(SEARCH(("En espera"),(M17))))</formula>
    </cfRule>
  </conditionalFormatting>
  <conditionalFormatting sqref="M17">
    <cfRule type="containsText" dxfId="169" priority="7" operator="containsText" text="Vencido">
      <formula>NOT(ISERROR(SEARCH(("Vencido"),(M17))))</formula>
    </cfRule>
  </conditionalFormatting>
  <conditionalFormatting sqref="N17:O17">
    <cfRule type="colorScale" priority="8">
      <colorScale>
        <cfvo type="formula" val="0%"/>
        <cfvo type="formula" val="50%"/>
        <cfvo type="formula" val="100%"/>
        <color rgb="FFF3F3F3"/>
        <color rgb="FF6AA84F"/>
        <color rgb="FF38761D"/>
      </colorScale>
    </cfRule>
  </conditionalFormatting>
  <conditionalFormatting sqref="P33">
    <cfRule type="containsText" dxfId="168" priority="1" operator="containsText" text="Bajo">
      <formula>NOT(ISERROR(SEARCH(("Bajo"),(P33))))</formula>
    </cfRule>
  </conditionalFormatting>
  <conditionalFormatting sqref="P33">
    <cfRule type="containsText" dxfId="167" priority="2" operator="containsText" text="Medio">
      <formula>NOT(ISERROR(SEARCH(("Medio"),(P33))))</formula>
    </cfRule>
  </conditionalFormatting>
  <conditionalFormatting sqref="P33">
    <cfRule type="containsText" dxfId="166" priority="3" operator="containsText" text="Alto">
      <formula>NOT(ISERROR(SEARCH(("Alto"),(P33))))</formula>
    </cfRule>
  </conditionalFormatting>
  <dataValidations count="3">
    <dataValidation type="list" allowBlank="1" sqref="M9:M35" xr:uid="{AFF8EA3D-EB4D-4493-99BC-9403F25FC96A}">
      <formula1>"Completo,En progreso,En espera,Vencido"</formula1>
    </dataValidation>
    <dataValidation type="list" allowBlank="1" sqref="E9:E14 E33:E35" xr:uid="{71D3E34E-59AC-48BE-B6B0-F720E15D0B30}">
      <formula1>"Acción de gestión,Acción derivada de un proyecto de inversión"</formula1>
    </dataValidation>
    <dataValidation type="list" allowBlank="1" sqref="O9:O14 P21:P33" xr:uid="{F6CDD22F-B1C7-43C7-B521-304D1895A3DC}">
      <formula1>"Medio,Alto"</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9A986-BCAD-41A3-A461-2A407DFB2901}">
  <dimension ref="A1:AQ962"/>
  <sheetViews>
    <sheetView topLeftCell="A13" workbookViewId="0">
      <selection activeCell="D10" sqref="D10"/>
    </sheetView>
  </sheetViews>
  <sheetFormatPr baseColWidth="10" defaultColWidth="12.5703125" defaultRowHeight="15" outlineLevelCol="1"/>
  <cols>
    <col min="1" max="1" width="5.28515625" customWidth="1"/>
    <col min="2" max="2" width="27.5703125" customWidth="1"/>
    <col min="3" max="3" width="35.42578125" customWidth="1"/>
    <col min="4" max="4" width="35.42578125" customWidth="1" outlineLevel="1"/>
    <col min="5" max="5" width="21.7109375" customWidth="1" outlineLevel="1"/>
    <col min="6" max="6" width="26.140625" customWidth="1"/>
    <col min="7" max="7" width="26.5703125" customWidth="1" outlineLevel="1"/>
    <col min="8" max="8" width="21.7109375" customWidth="1" outlineLevel="1"/>
    <col min="9" max="9" width="21.28515625" customWidth="1" outlineLevel="1"/>
    <col min="10" max="10" width="21.42578125" customWidth="1" outlineLevel="1"/>
    <col min="11" max="12" width="23.85546875" customWidth="1"/>
    <col min="13" max="13" width="17.7109375" customWidth="1" outlineLevel="1"/>
    <col min="14" max="14" width="22.42578125" customWidth="1" outlineLevel="1"/>
    <col min="15" max="15" width="17.7109375" customWidth="1" outlineLevel="1"/>
    <col min="16" max="16" width="17.7109375" customWidth="1"/>
    <col min="17" max="17" width="33.85546875" customWidth="1" outlineLevel="1"/>
    <col min="18" max="18" width="20.28515625" customWidth="1" outlineLevel="1"/>
    <col min="19" max="19" width="18.85546875" customWidth="1"/>
    <col min="20" max="20" width="23.42578125" customWidth="1" outlineLevel="1"/>
    <col min="21" max="21" width="17.5703125" customWidth="1"/>
    <col min="22" max="22" width="19.42578125" customWidth="1"/>
    <col min="23" max="23" width="14.7109375" customWidth="1" outlineLevel="1"/>
    <col min="24" max="24" width="13.140625" customWidth="1" outlineLevel="1"/>
    <col min="25" max="25" width="11.28515625" customWidth="1" outlineLevel="1"/>
    <col min="26" max="26" width="9.7109375" customWidth="1" outlineLevel="1"/>
    <col min="27" max="27" width="9.140625" customWidth="1" outlineLevel="1"/>
    <col min="28" max="28" width="8.42578125" customWidth="1" outlineLevel="1"/>
    <col min="29" max="29" width="12.140625" customWidth="1" outlineLevel="1"/>
    <col min="30" max="30" width="12.28515625" customWidth="1" outlineLevel="1"/>
    <col min="31" max="31" width="9.85546875" customWidth="1" outlineLevel="1"/>
    <col min="32" max="32" width="12" customWidth="1" outlineLevel="1"/>
    <col min="33" max="33" width="10.42578125" customWidth="1" outlineLevel="1"/>
    <col min="34" max="34" width="9.140625" customWidth="1" outlineLevel="1"/>
    <col min="35" max="35" width="9.28515625" customWidth="1" outlineLevel="1"/>
    <col min="36" max="36" width="9.85546875" customWidth="1" outlineLevel="1"/>
    <col min="37" max="38" width="14.7109375" customWidth="1" outlineLevel="1"/>
    <col min="39" max="39" width="30" customWidth="1"/>
    <col min="40" max="40" width="13.5703125" customWidth="1"/>
    <col min="41" max="41" width="17.140625" customWidth="1" outlineLevel="1"/>
    <col min="42" max="42" width="50.140625" customWidth="1"/>
    <col min="43" max="43" width="33.85546875" customWidth="1"/>
  </cols>
  <sheetData>
    <row r="1" spans="1:43" ht="29.25" customHeight="1">
      <c r="A1" s="1190"/>
      <c r="B1" s="1191"/>
      <c r="C1" s="1196" t="s">
        <v>248</v>
      </c>
      <c r="D1" s="1197"/>
      <c r="E1" s="1197"/>
      <c r="F1" s="1197"/>
      <c r="G1" s="1197"/>
      <c r="H1" s="1197"/>
      <c r="I1" s="1197"/>
      <c r="J1" s="1197"/>
      <c r="K1" s="1197"/>
      <c r="L1" s="1197"/>
      <c r="M1" s="1197"/>
      <c r="N1" s="1197"/>
      <c r="O1" s="1197"/>
      <c r="P1" s="1197"/>
      <c r="Q1" s="1197"/>
      <c r="R1" s="1197"/>
      <c r="S1" s="1197"/>
      <c r="T1" s="1197"/>
      <c r="U1" s="1197"/>
      <c r="V1" s="1197"/>
      <c r="W1" s="1197"/>
      <c r="X1" s="1197"/>
      <c r="Y1" s="1197"/>
      <c r="Z1" s="1197"/>
      <c r="AA1" s="1197"/>
      <c r="AB1" s="1197"/>
      <c r="AC1" s="1197"/>
      <c r="AD1" s="1197"/>
      <c r="AE1" s="1197"/>
      <c r="AF1" s="1197"/>
      <c r="AG1" s="1197"/>
      <c r="AH1" s="1197"/>
      <c r="AI1" s="1197"/>
      <c r="AJ1" s="1197"/>
      <c r="AK1" s="1197"/>
      <c r="AL1" s="1197"/>
      <c r="AM1" s="1197"/>
      <c r="AN1" s="1197"/>
      <c r="AO1" s="1197"/>
      <c r="AP1" s="1198"/>
      <c r="AQ1" s="57" t="s">
        <v>249</v>
      </c>
    </row>
    <row r="2" spans="1:43" ht="29.25" customHeight="1">
      <c r="A2" s="1192"/>
      <c r="B2" s="1193"/>
      <c r="C2" s="1199"/>
      <c r="D2" s="1200"/>
      <c r="E2" s="1200"/>
      <c r="F2" s="1200"/>
      <c r="G2" s="1200"/>
      <c r="H2" s="1200"/>
      <c r="I2" s="1200"/>
      <c r="J2" s="1200"/>
      <c r="K2" s="1200"/>
      <c r="L2" s="1200"/>
      <c r="M2" s="1200"/>
      <c r="N2" s="1200"/>
      <c r="O2" s="1200"/>
      <c r="P2" s="1200"/>
      <c r="Q2" s="1200"/>
      <c r="R2" s="1200"/>
      <c r="S2" s="1200"/>
      <c r="T2" s="1200"/>
      <c r="U2" s="1200"/>
      <c r="V2" s="1200"/>
      <c r="W2" s="1200"/>
      <c r="X2" s="1200"/>
      <c r="Y2" s="1200"/>
      <c r="Z2" s="1200"/>
      <c r="AA2" s="1200"/>
      <c r="AB2" s="1200"/>
      <c r="AC2" s="1200"/>
      <c r="AD2" s="1200"/>
      <c r="AE2" s="1200"/>
      <c r="AF2" s="1200"/>
      <c r="AG2" s="1200"/>
      <c r="AH2" s="1200"/>
      <c r="AI2" s="1200"/>
      <c r="AJ2" s="1200"/>
      <c r="AK2" s="1200"/>
      <c r="AL2" s="1200"/>
      <c r="AM2" s="1200"/>
      <c r="AN2" s="1200"/>
      <c r="AO2" s="1200"/>
      <c r="AP2" s="1201"/>
      <c r="AQ2" s="57" t="s">
        <v>250</v>
      </c>
    </row>
    <row r="3" spans="1:43" ht="29.25" customHeight="1">
      <c r="A3" s="1192"/>
      <c r="B3" s="1193"/>
      <c r="C3" s="1202" t="s">
        <v>251</v>
      </c>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c r="AG3" s="1203"/>
      <c r="AH3" s="1203"/>
      <c r="AI3" s="1203"/>
      <c r="AJ3" s="1203"/>
      <c r="AK3" s="1203"/>
      <c r="AL3" s="1203"/>
      <c r="AM3" s="1203"/>
      <c r="AN3" s="1203"/>
      <c r="AO3" s="1203"/>
      <c r="AP3" s="1204"/>
      <c r="AQ3" s="57" t="s">
        <v>252</v>
      </c>
    </row>
    <row r="4" spans="1:43" ht="29.25" customHeight="1">
      <c r="A4" s="1194"/>
      <c r="B4" s="1195"/>
      <c r="C4" s="1205"/>
      <c r="D4" s="1206"/>
      <c r="E4" s="1206"/>
      <c r="F4" s="1206"/>
      <c r="G4" s="1206"/>
      <c r="H4" s="1206"/>
      <c r="I4" s="1206"/>
      <c r="J4" s="1206"/>
      <c r="K4" s="1206"/>
      <c r="L4" s="1206"/>
      <c r="M4" s="1206"/>
      <c r="N4" s="1206"/>
      <c r="O4" s="1206"/>
      <c r="P4" s="1206"/>
      <c r="Q4" s="1206"/>
      <c r="R4" s="1206"/>
      <c r="S4" s="1206"/>
      <c r="T4" s="1206"/>
      <c r="U4" s="1206"/>
      <c r="V4" s="1206"/>
      <c r="W4" s="1206"/>
      <c r="X4" s="1206"/>
      <c r="Y4" s="1206"/>
      <c r="Z4" s="1206"/>
      <c r="AA4" s="1206"/>
      <c r="AB4" s="1206"/>
      <c r="AC4" s="1206"/>
      <c r="AD4" s="1206"/>
      <c r="AE4" s="1206"/>
      <c r="AF4" s="1206"/>
      <c r="AG4" s="1206"/>
      <c r="AH4" s="1206"/>
      <c r="AI4" s="1206"/>
      <c r="AJ4" s="1206"/>
      <c r="AK4" s="1206"/>
      <c r="AL4" s="1206"/>
      <c r="AM4" s="1206"/>
      <c r="AN4" s="1206"/>
      <c r="AO4" s="1206"/>
      <c r="AP4" s="1207"/>
      <c r="AQ4" s="57" t="s">
        <v>253</v>
      </c>
    </row>
    <row r="5" spans="1:43" ht="29.25" customHeight="1">
      <c r="A5" s="58"/>
      <c r="B5" s="1208" t="s">
        <v>254</v>
      </c>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row>
    <row r="6" spans="1:43" ht="24.75" customHeight="1">
      <c r="A6" s="1210" t="s">
        <v>255</v>
      </c>
      <c r="B6" s="1211"/>
      <c r="C6" s="1211"/>
      <c r="D6" s="1211"/>
      <c r="E6" s="1211"/>
      <c r="F6" s="1211"/>
      <c r="G6" s="1211"/>
      <c r="H6" s="1211"/>
      <c r="I6" s="1211"/>
      <c r="J6" s="1211"/>
      <c r="K6" s="1211"/>
      <c r="L6" s="1211"/>
      <c r="M6" s="1211"/>
      <c r="N6" s="1211"/>
      <c r="O6" s="1211"/>
      <c r="P6" s="1211"/>
      <c r="Q6" s="1211"/>
      <c r="R6" s="1211"/>
      <c r="S6" s="1211"/>
      <c r="T6" s="1211"/>
      <c r="U6" s="1211"/>
      <c r="V6" s="1211"/>
      <c r="W6" s="1211"/>
      <c r="X6" s="1211"/>
      <c r="Y6" s="1211"/>
      <c r="Z6" s="1211"/>
      <c r="AA6" s="1211"/>
      <c r="AB6" s="1211"/>
      <c r="AC6" s="1211"/>
      <c r="AD6" s="1211"/>
      <c r="AE6" s="1211"/>
      <c r="AF6" s="1211"/>
      <c r="AG6" s="1211"/>
      <c r="AH6" s="1211"/>
      <c r="AI6" s="1211"/>
      <c r="AJ6" s="1211"/>
      <c r="AK6" s="1211"/>
      <c r="AL6" s="1211"/>
      <c r="AM6" s="1211"/>
      <c r="AN6" s="1211"/>
      <c r="AO6" s="1211"/>
      <c r="AP6" s="1211"/>
      <c r="AQ6" s="1211"/>
    </row>
    <row r="7" spans="1:43" ht="15.75" customHeight="1">
      <c r="A7" s="1212" t="s">
        <v>256</v>
      </c>
      <c r="B7" s="1213"/>
      <c r="C7" s="1214" t="s">
        <v>257</v>
      </c>
      <c r="D7" s="1215"/>
      <c r="E7" s="1215"/>
      <c r="F7" s="1215"/>
      <c r="G7" s="1215"/>
      <c r="H7" s="1215"/>
      <c r="I7" s="1215"/>
      <c r="J7" s="1215"/>
      <c r="K7" s="1213"/>
      <c r="L7" s="1216" t="s">
        <v>258</v>
      </c>
      <c r="M7" s="1215"/>
      <c r="N7" s="1215"/>
      <c r="O7" s="1213"/>
      <c r="P7" s="1217" t="s">
        <v>259</v>
      </c>
      <c r="Q7" s="1215"/>
      <c r="R7" s="1213"/>
      <c r="S7" s="1218" t="s">
        <v>260</v>
      </c>
      <c r="T7" s="1213"/>
      <c r="U7" s="1219" t="s">
        <v>261</v>
      </c>
      <c r="V7" s="1215"/>
      <c r="W7" s="1215"/>
      <c r="X7" s="1215"/>
      <c r="Y7" s="1215"/>
      <c r="Z7" s="1215"/>
      <c r="AA7" s="1215"/>
      <c r="AB7" s="1215"/>
      <c r="AC7" s="1215"/>
      <c r="AD7" s="1215"/>
      <c r="AE7" s="1215"/>
      <c r="AF7" s="1215"/>
      <c r="AG7" s="1215"/>
      <c r="AH7" s="1215"/>
      <c r="AI7" s="1215"/>
      <c r="AJ7" s="1215"/>
      <c r="AK7" s="1215"/>
      <c r="AL7" s="1213"/>
      <c r="AM7" s="59" t="s">
        <v>262</v>
      </c>
      <c r="AN7" s="1220" t="s">
        <v>263</v>
      </c>
      <c r="AO7" s="1213"/>
      <c r="AP7" s="60" t="s">
        <v>264</v>
      </c>
      <c r="AQ7" s="61" t="s">
        <v>265</v>
      </c>
    </row>
    <row r="8" spans="1:43" ht="15.75" customHeight="1">
      <c r="A8" s="62" t="s">
        <v>0</v>
      </c>
      <c r="B8" s="63" t="s">
        <v>1</v>
      </c>
      <c r="C8" s="63" t="s">
        <v>266</v>
      </c>
      <c r="D8" s="63" t="s">
        <v>267</v>
      </c>
      <c r="E8" s="63" t="s">
        <v>4</v>
      </c>
      <c r="F8" s="63" t="s">
        <v>268</v>
      </c>
      <c r="G8" s="63" t="s">
        <v>6</v>
      </c>
      <c r="H8" s="63" t="s">
        <v>7</v>
      </c>
      <c r="I8" s="63" t="s">
        <v>269</v>
      </c>
      <c r="J8" s="63" t="s">
        <v>9</v>
      </c>
      <c r="K8" s="63" t="s">
        <v>10</v>
      </c>
      <c r="L8" s="63" t="s">
        <v>11</v>
      </c>
      <c r="M8" s="63" t="s">
        <v>12</v>
      </c>
      <c r="N8" s="63" t="s">
        <v>13</v>
      </c>
      <c r="O8" s="63" t="s">
        <v>14</v>
      </c>
      <c r="P8" s="63" t="s">
        <v>15</v>
      </c>
      <c r="Q8" s="63" t="s">
        <v>16</v>
      </c>
      <c r="R8" s="63" t="s">
        <v>17</v>
      </c>
      <c r="S8" s="63" t="s">
        <v>18</v>
      </c>
      <c r="T8" s="63" t="s">
        <v>19</v>
      </c>
      <c r="U8" s="63" t="s">
        <v>270</v>
      </c>
      <c r="V8" s="63" t="s">
        <v>271</v>
      </c>
      <c r="W8" s="63" t="s">
        <v>272</v>
      </c>
      <c r="X8" s="63" t="s">
        <v>273</v>
      </c>
      <c r="Y8" s="63" t="s">
        <v>274</v>
      </c>
      <c r="Z8" s="63" t="s">
        <v>275</v>
      </c>
      <c r="AA8" s="63" t="s">
        <v>276</v>
      </c>
      <c r="AB8" s="63" t="s">
        <v>277</v>
      </c>
      <c r="AC8" s="63" t="s">
        <v>278</v>
      </c>
      <c r="AD8" s="63" t="s">
        <v>279</v>
      </c>
      <c r="AE8" s="63" t="s">
        <v>280</v>
      </c>
      <c r="AF8" s="63" t="s">
        <v>281</v>
      </c>
      <c r="AG8" s="63" t="s">
        <v>282</v>
      </c>
      <c r="AH8" s="63" t="s">
        <v>283</v>
      </c>
      <c r="AI8" s="63" t="s">
        <v>284</v>
      </c>
      <c r="AJ8" s="63" t="s">
        <v>285</v>
      </c>
      <c r="AK8" s="63" t="s">
        <v>286</v>
      </c>
      <c r="AL8" s="63" t="s">
        <v>287</v>
      </c>
      <c r="AM8" s="63" t="s">
        <v>20</v>
      </c>
      <c r="AN8" s="63" t="s">
        <v>21</v>
      </c>
      <c r="AO8" s="63" t="s">
        <v>22</v>
      </c>
      <c r="AP8" s="63" t="s">
        <v>23</v>
      </c>
      <c r="AQ8" s="63" t="s">
        <v>24</v>
      </c>
    </row>
    <row r="9" spans="1:43" ht="62.25" customHeight="1">
      <c r="A9" s="64">
        <v>1</v>
      </c>
      <c r="B9" s="1221" t="s">
        <v>288</v>
      </c>
      <c r="C9" s="65" t="s">
        <v>289</v>
      </c>
      <c r="D9" s="66" t="s">
        <v>290</v>
      </c>
      <c r="E9" s="67" t="s">
        <v>138</v>
      </c>
      <c r="F9" s="65" t="s">
        <v>291</v>
      </c>
      <c r="G9" s="65" t="s">
        <v>292</v>
      </c>
      <c r="H9" s="68" t="s">
        <v>293</v>
      </c>
      <c r="I9" s="68" t="s">
        <v>294</v>
      </c>
      <c r="J9" s="68" t="s">
        <v>295</v>
      </c>
      <c r="K9" s="67" t="s">
        <v>142</v>
      </c>
      <c r="L9" s="67" t="s">
        <v>296</v>
      </c>
      <c r="M9" s="68" t="s">
        <v>35</v>
      </c>
      <c r="N9" s="69">
        <v>0</v>
      </c>
      <c r="O9" s="70" t="s">
        <v>47</v>
      </c>
      <c r="P9" s="68">
        <v>2</v>
      </c>
      <c r="Q9" s="68" t="s">
        <v>297</v>
      </c>
      <c r="R9" s="71"/>
      <c r="S9" s="72"/>
      <c r="T9" s="73"/>
      <c r="U9" s="74"/>
      <c r="V9" s="71"/>
      <c r="W9" s="74"/>
      <c r="X9" s="74"/>
      <c r="Y9" s="74"/>
      <c r="Z9" s="74"/>
      <c r="AA9" s="74"/>
      <c r="AB9" s="74"/>
      <c r="AC9" s="74"/>
      <c r="AD9" s="74"/>
      <c r="AE9" s="74"/>
      <c r="AF9" s="74"/>
      <c r="AG9" s="74"/>
      <c r="AH9" s="74"/>
      <c r="AI9" s="74"/>
      <c r="AJ9" s="74"/>
      <c r="AK9" s="74"/>
      <c r="AL9" s="74"/>
      <c r="AM9" s="68"/>
      <c r="AN9" s="71"/>
      <c r="AO9" s="71"/>
      <c r="AP9" s="67"/>
      <c r="AQ9" s="75"/>
    </row>
    <row r="10" spans="1:43" ht="63" customHeight="1">
      <c r="A10" s="64">
        <v>2</v>
      </c>
      <c r="B10" s="1222"/>
      <c r="C10" s="66" t="s">
        <v>298</v>
      </c>
      <c r="D10" s="66" t="s">
        <v>299</v>
      </c>
      <c r="E10" s="67" t="s">
        <v>138</v>
      </c>
      <c r="F10" s="65" t="s">
        <v>291</v>
      </c>
      <c r="G10" s="65" t="s">
        <v>292</v>
      </c>
      <c r="H10" s="68" t="s">
        <v>300</v>
      </c>
      <c r="I10" s="68" t="s">
        <v>294</v>
      </c>
      <c r="J10" s="68" t="s">
        <v>295</v>
      </c>
      <c r="K10" s="67" t="s">
        <v>142</v>
      </c>
      <c r="L10" s="67" t="s">
        <v>296</v>
      </c>
      <c r="M10" s="68" t="s">
        <v>35</v>
      </c>
      <c r="N10" s="69">
        <v>0</v>
      </c>
      <c r="O10" s="68" t="s">
        <v>47</v>
      </c>
      <c r="P10" s="68">
        <v>2</v>
      </c>
      <c r="Q10" s="68" t="s">
        <v>301</v>
      </c>
      <c r="R10" s="71"/>
      <c r="S10" s="72"/>
      <c r="T10" s="73"/>
      <c r="U10" s="74"/>
      <c r="V10" s="71"/>
      <c r="W10" s="74"/>
      <c r="X10" s="74"/>
      <c r="Y10" s="74"/>
      <c r="Z10" s="74"/>
      <c r="AA10" s="74"/>
      <c r="AB10" s="74"/>
      <c r="AC10" s="74"/>
      <c r="AD10" s="74"/>
      <c r="AE10" s="74"/>
      <c r="AF10" s="74"/>
      <c r="AG10" s="74"/>
      <c r="AH10" s="74"/>
      <c r="AI10" s="74"/>
      <c r="AJ10" s="74"/>
      <c r="AK10" s="74"/>
      <c r="AL10" s="74"/>
      <c r="AM10" s="68"/>
      <c r="AN10" s="71"/>
      <c r="AO10" s="71"/>
      <c r="AP10" s="67"/>
      <c r="AQ10" s="75"/>
    </row>
    <row r="11" spans="1:43" ht="45.75" customHeight="1">
      <c r="A11" s="64">
        <v>3</v>
      </c>
      <c r="B11" s="1222"/>
      <c r="C11" s="65" t="s">
        <v>302</v>
      </c>
      <c r="D11" s="65" t="s">
        <v>303</v>
      </c>
      <c r="E11" s="67" t="s">
        <v>138</v>
      </c>
      <c r="F11" s="65" t="s">
        <v>304</v>
      </c>
      <c r="G11" s="65" t="s">
        <v>305</v>
      </c>
      <c r="H11" s="68" t="s">
        <v>306</v>
      </c>
      <c r="I11" s="68" t="s">
        <v>294</v>
      </c>
      <c r="J11" s="68" t="s">
        <v>295</v>
      </c>
      <c r="K11" s="67" t="s">
        <v>142</v>
      </c>
      <c r="L11" s="67" t="s">
        <v>296</v>
      </c>
      <c r="M11" s="68" t="s">
        <v>35</v>
      </c>
      <c r="N11" s="69">
        <v>0</v>
      </c>
      <c r="O11" s="68" t="s">
        <v>47</v>
      </c>
      <c r="P11" s="68">
        <v>3</v>
      </c>
      <c r="Q11" s="68" t="s">
        <v>301</v>
      </c>
      <c r="R11" s="71"/>
      <c r="S11" s="72"/>
      <c r="T11" s="73"/>
      <c r="U11" s="74"/>
      <c r="V11" s="71"/>
      <c r="W11" s="74"/>
      <c r="X11" s="74"/>
      <c r="Y11" s="74"/>
      <c r="Z11" s="74"/>
      <c r="AA11" s="74"/>
      <c r="AB11" s="74"/>
      <c r="AC11" s="74"/>
      <c r="AD11" s="74"/>
      <c r="AE11" s="74"/>
      <c r="AF11" s="74"/>
      <c r="AG11" s="74"/>
      <c r="AH11" s="74"/>
      <c r="AI11" s="74"/>
      <c r="AJ11" s="74"/>
      <c r="AK11" s="74"/>
      <c r="AL11" s="74"/>
      <c r="AM11" s="68"/>
      <c r="AN11" s="71"/>
      <c r="AO11" s="71"/>
      <c r="AP11" s="67"/>
      <c r="AQ11" s="75"/>
    </row>
    <row r="12" spans="1:43" ht="60" customHeight="1">
      <c r="A12" s="64">
        <v>5</v>
      </c>
      <c r="B12" s="1223"/>
      <c r="C12" s="65" t="s">
        <v>307</v>
      </c>
      <c r="D12" s="65" t="s">
        <v>308</v>
      </c>
      <c r="E12" s="67" t="s">
        <v>138</v>
      </c>
      <c r="F12" s="65" t="s">
        <v>304</v>
      </c>
      <c r="G12" s="76" t="s">
        <v>305</v>
      </c>
      <c r="H12" s="68" t="s">
        <v>309</v>
      </c>
      <c r="I12" s="68" t="s">
        <v>294</v>
      </c>
      <c r="J12" s="68" t="s">
        <v>295</v>
      </c>
      <c r="K12" s="67" t="s">
        <v>310</v>
      </c>
      <c r="L12" s="67" t="s">
        <v>296</v>
      </c>
      <c r="M12" s="68" t="s">
        <v>35</v>
      </c>
      <c r="N12" s="69">
        <v>0</v>
      </c>
      <c r="O12" s="68" t="s">
        <v>47</v>
      </c>
      <c r="P12" s="68">
        <v>2</v>
      </c>
      <c r="Q12" s="68" t="s">
        <v>311</v>
      </c>
      <c r="R12" s="71"/>
      <c r="S12" s="72"/>
      <c r="T12" s="73"/>
      <c r="U12" s="74"/>
      <c r="V12" s="71"/>
      <c r="W12" s="74"/>
      <c r="X12" s="74"/>
      <c r="Y12" s="74"/>
      <c r="Z12" s="74"/>
      <c r="AA12" s="74"/>
      <c r="AB12" s="74"/>
      <c r="AC12" s="74"/>
      <c r="AD12" s="74"/>
      <c r="AE12" s="74"/>
      <c r="AF12" s="74"/>
      <c r="AG12" s="74"/>
      <c r="AH12" s="74"/>
      <c r="AI12" s="74"/>
      <c r="AJ12" s="74"/>
      <c r="AK12" s="74"/>
      <c r="AL12" s="74"/>
      <c r="AM12" s="68"/>
      <c r="AN12" s="71"/>
      <c r="AO12" s="71"/>
      <c r="AP12" s="67"/>
      <c r="AQ12" s="75"/>
    </row>
    <row r="13" spans="1:43" ht="102" customHeight="1">
      <c r="A13" s="64">
        <v>7</v>
      </c>
      <c r="B13" s="1221" t="s">
        <v>312</v>
      </c>
      <c r="C13" s="65" t="s">
        <v>313</v>
      </c>
      <c r="D13" s="68" t="s">
        <v>314</v>
      </c>
      <c r="E13" s="68" t="s">
        <v>138</v>
      </c>
      <c r="F13" s="77" t="s">
        <v>315</v>
      </c>
      <c r="G13" s="78" t="s">
        <v>316</v>
      </c>
      <c r="H13" s="79" t="s">
        <v>317</v>
      </c>
      <c r="I13" s="68" t="s">
        <v>294</v>
      </c>
      <c r="J13" s="68" t="s">
        <v>295</v>
      </c>
      <c r="K13" s="67" t="s">
        <v>318</v>
      </c>
      <c r="L13" s="67" t="s">
        <v>296</v>
      </c>
      <c r="M13" s="68" t="s">
        <v>35</v>
      </c>
      <c r="N13" s="69">
        <v>0</v>
      </c>
      <c r="O13" s="68" t="s">
        <v>47</v>
      </c>
      <c r="P13" s="68">
        <v>4</v>
      </c>
      <c r="Q13" s="68" t="s">
        <v>319</v>
      </c>
      <c r="R13" s="71"/>
      <c r="S13" s="72"/>
      <c r="T13" s="73"/>
      <c r="U13" s="74"/>
      <c r="V13" s="71"/>
      <c r="W13" s="74"/>
      <c r="X13" s="74"/>
      <c r="Y13" s="74"/>
      <c r="Z13" s="74"/>
      <c r="AA13" s="74"/>
      <c r="AB13" s="74"/>
      <c r="AC13" s="74"/>
      <c r="AD13" s="74"/>
      <c r="AE13" s="74"/>
      <c r="AF13" s="74"/>
      <c r="AG13" s="74"/>
      <c r="AH13" s="74"/>
      <c r="AI13" s="74"/>
      <c r="AJ13" s="74"/>
      <c r="AK13" s="74"/>
      <c r="AL13" s="74"/>
      <c r="AM13" s="68"/>
      <c r="AN13" s="71"/>
      <c r="AO13" s="71"/>
      <c r="AP13" s="67"/>
      <c r="AQ13" s="75"/>
    </row>
    <row r="14" spans="1:43" ht="102" customHeight="1">
      <c r="A14" s="64"/>
      <c r="B14" s="1223"/>
      <c r="C14" s="65" t="s">
        <v>320</v>
      </c>
      <c r="D14" s="65" t="s">
        <v>321</v>
      </c>
      <c r="E14" s="68" t="s">
        <v>138</v>
      </c>
      <c r="F14" s="68" t="s">
        <v>315</v>
      </c>
      <c r="G14" s="80" t="s">
        <v>322</v>
      </c>
      <c r="H14" s="68" t="s">
        <v>317</v>
      </c>
      <c r="I14" s="68" t="s">
        <v>294</v>
      </c>
      <c r="J14" s="68" t="s">
        <v>295</v>
      </c>
      <c r="K14" s="67" t="s">
        <v>318</v>
      </c>
      <c r="L14" s="67" t="s">
        <v>296</v>
      </c>
      <c r="M14" s="68" t="s">
        <v>35</v>
      </c>
      <c r="N14" s="69">
        <v>0</v>
      </c>
      <c r="O14" s="68" t="s">
        <v>47</v>
      </c>
      <c r="P14" s="68">
        <v>4</v>
      </c>
      <c r="Q14" s="68" t="s">
        <v>319</v>
      </c>
      <c r="R14" s="71"/>
      <c r="S14" s="72"/>
      <c r="T14" s="73"/>
      <c r="U14" s="74"/>
      <c r="V14" s="71"/>
      <c r="W14" s="74"/>
      <c r="X14" s="74"/>
      <c r="Y14" s="74"/>
      <c r="Z14" s="74"/>
      <c r="AA14" s="74"/>
      <c r="AB14" s="74"/>
      <c r="AC14" s="74"/>
      <c r="AD14" s="74"/>
      <c r="AE14" s="74"/>
      <c r="AF14" s="74"/>
      <c r="AG14" s="74"/>
      <c r="AH14" s="74"/>
      <c r="AI14" s="74"/>
      <c r="AJ14" s="74"/>
      <c r="AK14" s="74"/>
      <c r="AL14" s="74"/>
      <c r="AM14" s="68"/>
      <c r="AN14" s="71"/>
      <c r="AO14" s="71"/>
      <c r="AP14" s="67"/>
      <c r="AQ14" s="75"/>
    </row>
    <row r="15" spans="1:43" ht="74.25" customHeight="1">
      <c r="A15" s="64">
        <v>10</v>
      </c>
      <c r="B15" s="81" t="s">
        <v>323</v>
      </c>
      <c r="C15" s="65" t="s">
        <v>324</v>
      </c>
      <c r="D15" s="65" t="s">
        <v>325</v>
      </c>
      <c r="E15" s="67" t="s">
        <v>27</v>
      </c>
      <c r="F15" s="77" t="s">
        <v>315</v>
      </c>
      <c r="G15" s="82" t="s">
        <v>316</v>
      </c>
      <c r="H15" s="83" t="s">
        <v>326</v>
      </c>
      <c r="I15" s="68" t="s">
        <v>327</v>
      </c>
      <c r="J15" s="68" t="s">
        <v>328</v>
      </c>
      <c r="K15" s="67" t="s">
        <v>318</v>
      </c>
      <c r="L15" s="67" t="s">
        <v>296</v>
      </c>
      <c r="M15" s="68" t="s">
        <v>35</v>
      </c>
      <c r="N15" s="69">
        <v>0</v>
      </c>
      <c r="O15" s="68" t="s">
        <v>47</v>
      </c>
      <c r="P15" s="68">
        <v>50</v>
      </c>
      <c r="Q15" s="68" t="s">
        <v>319</v>
      </c>
      <c r="R15" s="71"/>
      <c r="S15" s="72"/>
      <c r="T15" s="73"/>
      <c r="U15" s="74"/>
      <c r="V15" s="71"/>
      <c r="W15" s="74"/>
      <c r="X15" s="74"/>
      <c r="Y15" s="74"/>
      <c r="Z15" s="74"/>
      <c r="AA15" s="74"/>
      <c r="AB15" s="74"/>
      <c r="AC15" s="74"/>
      <c r="AD15" s="74"/>
      <c r="AE15" s="74"/>
      <c r="AF15" s="74"/>
      <c r="AG15" s="74"/>
      <c r="AH15" s="74"/>
      <c r="AI15" s="74"/>
      <c r="AJ15" s="74"/>
      <c r="AK15" s="74"/>
      <c r="AL15" s="74"/>
      <c r="AM15" s="68"/>
      <c r="AN15" s="71"/>
      <c r="AO15" s="71"/>
      <c r="AP15" s="67"/>
      <c r="AQ15" s="75"/>
    </row>
    <row r="16" spans="1:43" ht="90.75" customHeight="1">
      <c r="A16" s="64">
        <v>13</v>
      </c>
      <c r="B16" s="1224" t="s">
        <v>329</v>
      </c>
      <c r="C16" s="1225" t="s">
        <v>330</v>
      </c>
      <c r="D16" s="84" t="s">
        <v>331</v>
      </c>
      <c r="E16" s="84" t="s">
        <v>27</v>
      </c>
      <c r="F16" s="85" t="s">
        <v>315</v>
      </c>
      <c r="G16" s="86" t="s">
        <v>332</v>
      </c>
      <c r="H16" s="84" t="s">
        <v>333</v>
      </c>
      <c r="I16" s="68" t="s">
        <v>327</v>
      </c>
      <c r="J16" s="68" t="s">
        <v>295</v>
      </c>
      <c r="K16" s="67" t="s">
        <v>318</v>
      </c>
      <c r="L16" s="67" t="s">
        <v>296</v>
      </c>
      <c r="M16" s="68" t="s">
        <v>35</v>
      </c>
      <c r="N16" s="69">
        <v>0</v>
      </c>
      <c r="O16" s="87" t="s">
        <v>47</v>
      </c>
      <c r="P16" s="88">
        <v>540</v>
      </c>
      <c r="Q16" s="68" t="s">
        <v>334</v>
      </c>
      <c r="R16" s="71"/>
      <c r="S16" s="72"/>
      <c r="T16" s="73"/>
      <c r="U16" s="74"/>
      <c r="V16" s="71"/>
      <c r="W16" s="74"/>
      <c r="X16" s="74"/>
      <c r="Y16" s="74"/>
      <c r="Z16" s="74"/>
      <c r="AA16" s="74"/>
      <c r="AB16" s="74"/>
      <c r="AC16" s="74"/>
      <c r="AD16" s="74"/>
      <c r="AE16" s="74"/>
      <c r="AF16" s="74"/>
      <c r="AG16" s="74"/>
      <c r="AH16" s="74"/>
      <c r="AI16" s="74"/>
      <c r="AJ16" s="74"/>
      <c r="AK16" s="74"/>
      <c r="AL16" s="74"/>
      <c r="AM16" s="68"/>
      <c r="AN16" s="71"/>
      <c r="AO16" s="71"/>
      <c r="AP16" s="67"/>
      <c r="AQ16" s="75"/>
    </row>
    <row r="17" spans="1:43" ht="115.5" customHeight="1">
      <c r="A17" s="64">
        <v>15</v>
      </c>
      <c r="B17" s="1224"/>
      <c r="C17" s="1226"/>
      <c r="D17" s="89" t="s">
        <v>335</v>
      </c>
      <c r="E17" s="90" t="s">
        <v>27</v>
      </c>
      <c r="F17" s="77" t="s">
        <v>315</v>
      </c>
      <c r="G17" s="91" t="s">
        <v>332</v>
      </c>
      <c r="H17" s="83" t="s">
        <v>326</v>
      </c>
      <c r="I17" s="68" t="s">
        <v>327</v>
      </c>
      <c r="J17" s="68" t="s">
        <v>295</v>
      </c>
      <c r="K17" s="67" t="s">
        <v>318</v>
      </c>
      <c r="L17" s="67" t="s">
        <v>296</v>
      </c>
      <c r="M17" s="68" t="s">
        <v>35</v>
      </c>
      <c r="N17" s="69">
        <v>0</v>
      </c>
      <c r="O17" s="87" t="s">
        <v>47</v>
      </c>
      <c r="P17" s="92">
        <v>800</v>
      </c>
      <c r="Q17" s="68" t="s">
        <v>334</v>
      </c>
      <c r="R17" s="71"/>
      <c r="S17" s="72"/>
      <c r="T17" s="73"/>
      <c r="U17" s="74"/>
      <c r="V17" s="71"/>
      <c r="W17" s="74"/>
      <c r="X17" s="74"/>
      <c r="Y17" s="74"/>
      <c r="Z17" s="74"/>
      <c r="AA17" s="74"/>
      <c r="AB17" s="74"/>
      <c r="AC17" s="74"/>
      <c r="AD17" s="74"/>
      <c r="AE17" s="74"/>
      <c r="AF17" s="74"/>
      <c r="AG17" s="74"/>
      <c r="AH17" s="74"/>
      <c r="AI17" s="74"/>
      <c r="AJ17" s="74"/>
      <c r="AK17" s="74"/>
      <c r="AL17" s="74"/>
      <c r="AM17" s="68"/>
      <c r="AN17" s="71"/>
      <c r="AO17" s="71"/>
      <c r="AP17" s="67"/>
      <c r="AQ17" s="75"/>
    </row>
    <row r="18" spans="1:43" ht="132" customHeight="1">
      <c r="A18" s="93">
        <v>16</v>
      </c>
      <c r="B18" s="1224"/>
      <c r="C18" s="94" t="s">
        <v>336</v>
      </c>
      <c r="D18" s="91" t="s">
        <v>337</v>
      </c>
      <c r="E18" s="90" t="s">
        <v>27</v>
      </c>
      <c r="F18" s="77" t="s">
        <v>315</v>
      </c>
      <c r="G18" s="82" t="s">
        <v>316</v>
      </c>
      <c r="H18" s="83" t="s">
        <v>326</v>
      </c>
      <c r="I18" s="68" t="s">
        <v>327</v>
      </c>
      <c r="J18" s="68" t="s">
        <v>295</v>
      </c>
      <c r="K18" s="67" t="s">
        <v>318</v>
      </c>
      <c r="L18" s="67" t="s">
        <v>296</v>
      </c>
      <c r="M18" s="68" t="s">
        <v>35</v>
      </c>
      <c r="N18" s="69">
        <v>0</v>
      </c>
      <c r="O18" s="87" t="s">
        <v>47</v>
      </c>
      <c r="P18" s="92">
        <v>3</v>
      </c>
      <c r="Q18" s="68" t="s">
        <v>334</v>
      </c>
      <c r="R18" s="71"/>
      <c r="S18" s="72"/>
      <c r="T18" s="73"/>
      <c r="U18" s="74"/>
      <c r="V18" s="71"/>
      <c r="W18" s="74"/>
      <c r="X18" s="74"/>
      <c r="Y18" s="74"/>
      <c r="Z18" s="74"/>
      <c r="AA18" s="74"/>
      <c r="AB18" s="74"/>
      <c r="AC18" s="74"/>
      <c r="AD18" s="74"/>
      <c r="AE18" s="74"/>
      <c r="AF18" s="74"/>
      <c r="AG18" s="74"/>
      <c r="AH18" s="74"/>
      <c r="AI18" s="74"/>
      <c r="AJ18" s="74"/>
      <c r="AK18" s="74"/>
      <c r="AL18" s="74"/>
      <c r="AM18" s="68"/>
      <c r="AN18" s="71"/>
      <c r="AO18" s="71"/>
      <c r="AP18" s="67"/>
      <c r="AQ18" s="75"/>
    </row>
    <row r="19" spans="1:43" ht="90" customHeight="1">
      <c r="A19" s="93">
        <v>18</v>
      </c>
      <c r="B19" s="1224"/>
      <c r="C19" s="95" t="s">
        <v>338</v>
      </c>
      <c r="D19" s="91" t="s">
        <v>339</v>
      </c>
      <c r="E19" s="96" t="s">
        <v>27</v>
      </c>
      <c r="F19" s="68" t="s">
        <v>315</v>
      </c>
      <c r="G19" s="82" t="s">
        <v>322</v>
      </c>
      <c r="H19" s="83" t="s">
        <v>326</v>
      </c>
      <c r="I19" s="68" t="s">
        <v>327</v>
      </c>
      <c r="J19" s="68" t="s">
        <v>295</v>
      </c>
      <c r="K19" s="67" t="s">
        <v>318</v>
      </c>
      <c r="L19" s="67" t="s">
        <v>296</v>
      </c>
      <c r="M19" s="68" t="s">
        <v>35</v>
      </c>
      <c r="N19" s="69">
        <v>0</v>
      </c>
      <c r="O19" s="87" t="s">
        <v>47</v>
      </c>
      <c r="P19" s="92">
        <v>1000</v>
      </c>
      <c r="Q19" s="68" t="s">
        <v>334</v>
      </c>
      <c r="R19" s="71"/>
      <c r="S19" s="72"/>
      <c r="T19" s="73"/>
      <c r="U19" s="74"/>
      <c r="V19" s="71"/>
      <c r="W19" s="74"/>
      <c r="X19" s="74"/>
      <c r="Y19" s="74"/>
      <c r="Z19" s="74"/>
      <c r="AA19" s="74"/>
      <c r="AB19" s="74"/>
      <c r="AC19" s="74"/>
      <c r="AD19" s="74"/>
      <c r="AE19" s="74"/>
      <c r="AF19" s="74"/>
      <c r="AG19" s="74"/>
      <c r="AH19" s="74"/>
      <c r="AI19" s="74"/>
      <c r="AJ19" s="74"/>
      <c r="AK19" s="74"/>
      <c r="AL19" s="74"/>
      <c r="AM19" s="68"/>
      <c r="AN19" s="71"/>
      <c r="AO19" s="71"/>
      <c r="AP19" s="67"/>
      <c r="AQ19" s="75"/>
    </row>
    <row r="20" spans="1:43" ht="75.75" customHeight="1">
      <c r="A20" s="93">
        <v>20</v>
      </c>
      <c r="B20" s="1224"/>
      <c r="C20" s="94" t="s">
        <v>340</v>
      </c>
      <c r="D20" s="91" t="s">
        <v>341</v>
      </c>
      <c r="E20" s="96" t="s">
        <v>27</v>
      </c>
      <c r="F20" s="68" t="s">
        <v>315</v>
      </c>
      <c r="G20" s="82" t="s">
        <v>316</v>
      </c>
      <c r="H20" s="83" t="s">
        <v>326</v>
      </c>
      <c r="I20" s="68" t="s">
        <v>327</v>
      </c>
      <c r="J20" s="68" t="s">
        <v>295</v>
      </c>
      <c r="K20" s="67" t="s">
        <v>318</v>
      </c>
      <c r="L20" s="67" t="s">
        <v>296</v>
      </c>
      <c r="M20" s="68" t="s">
        <v>35</v>
      </c>
      <c r="N20" s="69">
        <v>0</v>
      </c>
      <c r="O20" s="87" t="s">
        <v>47</v>
      </c>
      <c r="P20" s="92">
        <v>5</v>
      </c>
      <c r="Q20" s="68" t="s">
        <v>334</v>
      </c>
      <c r="R20" s="71"/>
      <c r="S20" s="72"/>
      <c r="T20" s="73"/>
      <c r="U20" s="74"/>
      <c r="V20" s="71"/>
      <c r="W20" s="74"/>
      <c r="X20" s="74"/>
      <c r="Y20" s="74"/>
      <c r="Z20" s="74"/>
      <c r="AA20" s="74"/>
      <c r="AB20" s="74"/>
      <c r="AC20" s="74"/>
      <c r="AD20" s="74"/>
      <c r="AE20" s="74"/>
      <c r="AF20" s="74"/>
      <c r="AG20" s="74"/>
      <c r="AH20" s="74"/>
      <c r="AI20" s="74"/>
      <c r="AJ20" s="74"/>
      <c r="AK20" s="74"/>
      <c r="AL20" s="74"/>
      <c r="AM20" s="68"/>
      <c r="AN20" s="71"/>
      <c r="AO20" s="71"/>
      <c r="AP20" s="67"/>
      <c r="AQ20" s="75"/>
    </row>
    <row r="21" spans="1:43" ht="99.75" customHeight="1">
      <c r="A21" s="93">
        <v>21</v>
      </c>
      <c r="B21" s="1224"/>
      <c r="C21" s="1227" t="s">
        <v>342</v>
      </c>
      <c r="D21" s="91" t="s">
        <v>343</v>
      </c>
      <c r="E21" s="96" t="s">
        <v>27</v>
      </c>
      <c r="F21" s="68" t="s">
        <v>315</v>
      </c>
      <c r="G21" s="82" t="s">
        <v>316</v>
      </c>
      <c r="H21" s="83" t="s">
        <v>326</v>
      </c>
      <c r="I21" s="68" t="s">
        <v>327</v>
      </c>
      <c r="J21" s="68" t="s">
        <v>295</v>
      </c>
      <c r="K21" s="67" t="s">
        <v>318</v>
      </c>
      <c r="L21" s="67" t="s">
        <v>296</v>
      </c>
      <c r="M21" s="68" t="s">
        <v>35</v>
      </c>
      <c r="N21" s="69">
        <v>0</v>
      </c>
      <c r="O21" s="87" t="s">
        <v>47</v>
      </c>
      <c r="P21" s="92">
        <v>800</v>
      </c>
      <c r="Q21" s="68" t="s">
        <v>334</v>
      </c>
      <c r="R21" s="71"/>
      <c r="S21" s="72"/>
      <c r="T21" s="73"/>
      <c r="U21" s="74"/>
      <c r="V21" s="71"/>
      <c r="W21" s="74"/>
      <c r="X21" s="74"/>
      <c r="Y21" s="74"/>
      <c r="Z21" s="74"/>
      <c r="AA21" s="74"/>
      <c r="AB21" s="74"/>
      <c r="AC21" s="74"/>
      <c r="AD21" s="74"/>
      <c r="AE21" s="74"/>
      <c r="AF21" s="74"/>
      <c r="AG21" s="74"/>
      <c r="AH21" s="74"/>
      <c r="AI21" s="74"/>
      <c r="AJ21" s="74"/>
      <c r="AK21" s="74"/>
      <c r="AL21" s="74"/>
      <c r="AM21" s="68"/>
      <c r="AN21" s="71"/>
      <c r="AO21" s="71"/>
      <c r="AP21" s="67"/>
      <c r="AQ21" s="75"/>
    </row>
    <row r="22" spans="1:43" ht="51.75" customHeight="1">
      <c r="A22" s="93">
        <v>22</v>
      </c>
      <c r="B22" s="1224"/>
      <c r="C22" s="1228"/>
      <c r="D22" s="91" t="s">
        <v>344</v>
      </c>
      <c r="E22" s="96" t="s">
        <v>27</v>
      </c>
      <c r="F22" s="68" t="s">
        <v>315</v>
      </c>
      <c r="G22" s="82" t="s">
        <v>316</v>
      </c>
      <c r="H22" s="83" t="s">
        <v>326</v>
      </c>
      <c r="I22" s="68" t="s">
        <v>327</v>
      </c>
      <c r="J22" s="68" t="s">
        <v>295</v>
      </c>
      <c r="K22" s="67" t="s">
        <v>318</v>
      </c>
      <c r="L22" s="67" t="s">
        <v>296</v>
      </c>
      <c r="M22" s="68" t="s">
        <v>35</v>
      </c>
      <c r="N22" s="69">
        <v>0</v>
      </c>
      <c r="O22" s="87" t="s">
        <v>47</v>
      </c>
      <c r="P22" s="92">
        <v>1</v>
      </c>
      <c r="Q22" s="68" t="s">
        <v>334</v>
      </c>
      <c r="R22" s="71"/>
      <c r="S22" s="72"/>
      <c r="T22" s="73"/>
      <c r="U22" s="74"/>
      <c r="V22" s="71"/>
      <c r="W22" s="74"/>
      <c r="X22" s="74"/>
      <c r="Y22" s="74"/>
      <c r="Z22" s="74"/>
      <c r="AA22" s="74"/>
      <c r="AB22" s="74"/>
      <c r="AC22" s="74"/>
      <c r="AD22" s="74"/>
      <c r="AE22" s="74"/>
      <c r="AF22" s="74"/>
      <c r="AG22" s="74"/>
      <c r="AH22" s="74"/>
      <c r="AI22" s="74"/>
      <c r="AJ22" s="74"/>
      <c r="AK22" s="74"/>
      <c r="AL22" s="74"/>
      <c r="AM22" s="68"/>
      <c r="AN22" s="71"/>
      <c r="AO22" s="71"/>
      <c r="AP22" s="67"/>
      <c r="AQ22" s="75"/>
    </row>
    <row r="23" spans="1:43" ht="93" customHeight="1">
      <c r="A23" s="93">
        <v>23</v>
      </c>
      <c r="B23" s="1224"/>
      <c r="C23" s="1228"/>
      <c r="D23" s="91" t="s">
        <v>345</v>
      </c>
      <c r="E23" s="96" t="s">
        <v>27</v>
      </c>
      <c r="F23" s="68" t="s">
        <v>315</v>
      </c>
      <c r="G23" s="82" t="s">
        <v>316</v>
      </c>
      <c r="H23" s="83" t="s">
        <v>326</v>
      </c>
      <c r="I23" s="68" t="s">
        <v>327</v>
      </c>
      <c r="J23" s="68" t="s">
        <v>295</v>
      </c>
      <c r="K23" s="67" t="s">
        <v>318</v>
      </c>
      <c r="L23" s="67" t="s">
        <v>296</v>
      </c>
      <c r="M23" s="68" t="s">
        <v>35</v>
      </c>
      <c r="N23" s="69">
        <v>0</v>
      </c>
      <c r="O23" s="87" t="s">
        <v>47</v>
      </c>
      <c r="P23" s="92">
        <v>1</v>
      </c>
      <c r="Q23" s="68" t="s">
        <v>334</v>
      </c>
      <c r="R23" s="71"/>
      <c r="S23" s="72"/>
      <c r="T23" s="73"/>
      <c r="U23" s="74"/>
      <c r="V23" s="71"/>
      <c r="W23" s="74"/>
      <c r="X23" s="74"/>
      <c r="Y23" s="74"/>
      <c r="Z23" s="74"/>
      <c r="AA23" s="74"/>
      <c r="AB23" s="74"/>
      <c r="AC23" s="74"/>
      <c r="AD23" s="74"/>
      <c r="AE23" s="74"/>
      <c r="AF23" s="74"/>
      <c r="AG23" s="74"/>
      <c r="AH23" s="74"/>
      <c r="AI23" s="74"/>
      <c r="AJ23" s="74"/>
      <c r="AK23" s="74"/>
      <c r="AL23" s="74"/>
      <c r="AM23" s="68"/>
      <c r="AN23" s="71"/>
      <c r="AO23" s="71"/>
      <c r="AP23" s="67"/>
      <c r="AQ23" s="75"/>
    </row>
    <row r="24" spans="1:43" ht="39.75" customHeight="1">
      <c r="A24" s="93">
        <v>24</v>
      </c>
      <c r="B24" s="1224"/>
      <c r="C24" s="1228"/>
      <c r="D24" s="91" t="s">
        <v>346</v>
      </c>
      <c r="E24" s="96" t="s">
        <v>27</v>
      </c>
      <c r="F24" s="68" t="s">
        <v>315</v>
      </c>
      <c r="G24" s="82" t="s">
        <v>316</v>
      </c>
      <c r="H24" s="83" t="s">
        <v>326</v>
      </c>
      <c r="I24" s="68" t="s">
        <v>327</v>
      </c>
      <c r="J24" s="68" t="s">
        <v>295</v>
      </c>
      <c r="K24" s="67" t="s">
        <v>318</v>
      </c>
      <c r="L24" s="67" t="s">
        <v>296</v>
      </c>
      <c r="M24" s="68" t="s">
        <v>35</v>
      </c>
      <c r="N24" s="69">
        <v>0</v>
      </c>
      <c r="O24" s="87" t="s">
        <v>47</v>
      </c>
      <c r="P24" s="92">
        <v>1</v>
      </c>
      <c r="Q24" s="68" t="s">
        <v>334</v>
      </c>
      <c r="R24" s="71"/>
      <c r="S24" s="72"/>
      <c r="T24" s="73"/>
      <c r="U24" s="74"/>
      <c r="V24" s="71"/>
      <c r="W24" s="74"/>
      <c r="X24" s="74"/>
      <c r="Y24" s="74"/>
      <c r="Z24" s="74"/>
      <c r="AA24" s="74"/>
      <c r="AB24" s="74"/>
      <c r="AC24" s="74"/>
      <c r="AD24" s="74"/>
      <c r="AE24" s="74"/>
      <c r="AF24" s="74"/>
      <c r="AG24" s="74"/>
      <c r="AH24" s="74"/>
      <c r="AI24" s="74"/>
      <c r="AJ24" s="74"/>
      <c r="AK24" s="74"/>
      <c r="AL24" s="74"/>
      <c r="AM24" s="68"/>
      <c r="AN24" s="71"/>
      <c r="AO24" s="71"/>
      <c r="AP24" s="67"/>
      <c r="AQ24" s="75"/>
    </row>
    <row r="25" spans="1:43" ht="95.25" customHeight="1">
      <c r="A25" s="93">
        <v>25</v>
      </c>
      <c r="B25" s="1224"/>
      <c r="C25" s="1228"/>
      <c r="D25" s="91" t="s">
        <v>347</v>
      </c>
      <c r="E25" s="96" t="s">
        <v>27</v>
      </c>
      <c r="F25" s="68" t="s">
        <v>315</v>
      </c>
      <c r="G25" s="82" t="s">
        <v>316</v>
      </c>
      <c r="H25" s="83" t="s">
        <v>326</v>
      </c>
      <c r="I25" s="68" t="s">
        <v>327</v>
      </c>
      <c r="J25" s="68" t="s">
        <v>295</v>
      </c>
      <c r="K25" s="67" t="s">
        <v>318</v>
      </c>
      <c r="L25" s="67" t="s">
        <v>296</v>
      </c>
      <c r="M25" s="68" t="s">
        <v>35</v>
      </c>
      <c r="N25" s="69">
        <v>0</v>
      </c>
      <c r="O25" s="87" t="s">
        <v>47</v>
      </c>
      <c r="P25" s="92">
        <v>1</v>
      </c>
      <c r="Q25" s="68" t="s">
        <v>334</v>
      </c>
      <c r="R25" s="71"/>
      <c r="S25" s="72"/>
      <c r="T25" s="73"/>
      <c r="U25" s="74"/>
      <c r="V25" s="71"/>
      <c r="W25" s="74"/>
      <c r="X25" s="74"/>
      <c r="Y25" s="74"/>
      <c r="Z25" s="74"/>
      <c r="AA25" s="74"/>
      <c r="AB25" s="74"/>
      <c r="AC25" s="74"/>
      <c r="AD25" s="74"/>
      <c r="AE25" s="74"/>
      <c r="AF25" s="74"/>
      <c r="AG25" s="74"/>
      <c r="AH25" s="74"/>
      <c r="AI25" s="74"/>
      <c r="AJ25" s="74"/>
      <c r="AK25" s="74"/>
      <c r="AL25" s="74"/>
      <c r="AM25" s="68"/>
      <c r="AN25" s="71"/>
      <c r="AO25" s="71"/>
      <c r="AP25" s="67"/>
      <c r="AQ25" s="75"/>
    </row>
    <row r="26" spans="1:43" ht="70.5" customHeight="1" thickBot="1">
      <c r="A26" s="97">
        <v>26</v>
      </c>
      <c r="B26" s="1224"/>
      <c r="C26" s="1225" t="s">
        <v>348</v>
      </c>
      <c r="D26" s="1230" t="s">
        <v>349</v>
      </c>
      <c r="E26" s="1232" t="s">
        <v>27</v>
      </c>
      <c r="F26" s="1235" t="s">
        <v>315</v>
      </c>
      <c r="G26" s="1232" t="s">
        <v>316</v>
      </c>
      <c r="H26" s="1232" t="s">
        <v>326</v>
      </c>
      <c r="I26" s="1235" t="s">
        <v>327</v>
      </c>
      <c r="J26" s="1235" t="s">
        <v>295</v>
      </c>
      <c r="K26" s="1233" t="s">
        <v>318</v>
      </c>
      <c r="L26" s="1233" t="s">
        <v>296</v>
      </c>
      <c r="M26" s="1235" t="s">
        <v>35</v>
      </c>
      <c r="N26" s="1237">
        <v>0</v>
      </c>
      <c r="O26" s="1239" t="s">
        <v>47</v>
      </c>
      <c r="P26" s="1241">
        <v>5</v>
      </c>
      <c r="Q26" s="1235" t="s">
        <v>334</v>
      </c>
      <c r="R26" s="1245"/>
      <c r="S26" s="1247"/>
      <c r="T26" s="1249"/>
      <c r="U26" s="1243"/>
      <c r="V26" s="1245"/>
      <c r="W26" s="1243"/>
      <c r="X26" s="1243"/>
      <c r="Y26" s="1243"/>
      <c r="Z26" s="1243"/>
      <c r="AA26" s="1243"/>
      <c r="AB26" s="1243"/>
      <c r="AC26" s="1243"/>
      <c r="AD26" s="1243"/>
      <c r="AE26" s="1243"/>
      <c r="AF26" s="1243"/>
      <c r="AG26" s="1243"/>
      <c r="AH26" s="1243"/>
      <c r="AI26" s="1243"/>
      <c r="AJ26" s="1243"/>
      <c r="AK26" s="1243"/>
      <c r="AL26" s="1243"/>
      <c r="AM26" s="1235"/>
      <c r="AN26" s="1245"/>
      <c r="AO26" s="1245"/>
      <c r="AP26" s="1233"/>
      <c r="AQ26" s="1251"/>
    </row>
    <row r="27" spans="1:43" ht="31.9" customHeight="1" thickBot="1">
      <c r="A27" s="97">
        <v>27</v>
      </c>
      <c r="B27" s="1224"/>
      <c r="C27" s="1229"/>
      <c r="D27" s="1231"/>
      <c r="E27" s="1231"/>
      <c r="F27" s="1236"/>
      <c r="G27" s="1231"/>
      <c r="H27" s="1231"/>
      <c r="I27" s="1236"/>
      <c r="J27" s="1236"/>
      <c r="K27" s="1234"/>
      <c r="L27" s="1234"/>
      <c r="M27" s="1236"/>
      <c r="N27" s="1238"/>
      <c r="O27" s="1240"/>
      <c r="P27" s="1242"/>
      <c r="Q27" s="1236"/>
      <c r="R27" s="1246"/>
      <c r="S27" s="1248"/>
      <c r="T27" s="1250"/>
      <c r="U27" s="1244"/>
      <c r="V27" s="1246"/>
      <c r="W27" s="1244"/>
      <c r="X27" s="1244"/>
      <c r="Y27" s="1244"/>
      <c r="Z27" s="1244"/>
      <c r="AA27" s="1244"/>
      <c r="AB27" s="1244"/>
      <c r="AC27" s="1244"/>
      <c r="AD27" s="1244"/>
      <c r="AE27" s="1244"/>
      <c r="AF27" s="1244"/>
      <c r="AG27" s="1244"/>
      <c r="AH27" s="1244"/>
      <c r="AI27" s="1244"/>
      <c r="AJ27" s="1244"/>
      <c r="AK27" s="1244"/>
      <c r="AL27" s="1244"/>
      <c r="AM27" s="1236"/>
      <c r="AN27" s="1246"/>
      <c r="AO27" s="1246"/>
      <c r="AP27" s="1234"/>
      <c r="AQ27" s="1252"/>
    </row>
    <row r="28" spans="1:43" ht="85.5" customHeight="1" thickBot="1">
      <c r="A28" s="97">
        <v>28</v>
      </c>
      <c r="B28" s="1224"/>
      <c r="C28" s="1225" t="s">
        <v>350</v>
      </c>
      <c r="D28" s="90" t="s">
        <v>346</v>
      </c>
      <c r="E28" s="90" t="s">
        <v>27</v>
      </c>
      <c r="F28" s="68" t="s">
        <v>315</v>
      </c>
      <c r="G28" s="98" t="s">
        <v>322</v>
      </c>
      <c r="H28" s="83" t="s">
        <v>351</v>
      </c>
      <c r="I28" s="68" t="s">
        <v>327</v>
      </c>
      <c r="J28" s="68" t="s">
        <v>295</v>
      </c>
      <c r="K28" s="67" t="s">
        <v>318</v>
      </c>
      <c r="L28" s="67" t="s">
        <v>296</v>
      </c>
      <c r="M28" s="68" t="s">
        <v>35</v>
      </c>
      <c r="N28" s="69">
        <v>0</v>
      </c>
      <c r="O28" s="87" t="s">
        <v>47</v>
      </c>
      <c r="P28" s="92">
        <v>7</v>
      </c>
      <c r="Q28" s="68" t="s">
        <v>334</v>
      </c>
      <c r="R28" s="71"/>
      <c r="S28" s="72"/>
      <c r="T28" s="73"/>
      <c r="U28" s="74"/>
      <c r="V28" s="71"/>
      <c r="W28" s="74"/>
      <c r="X28" s="74"/>
      <c r="Y28" s="74"/>
      <c r="Z28" s="74"/>
      <c r="AA28" s="74"/>
      <c r="AB28" s="74"/>
      <c r="AC28" s="74"/>
      <c r="AD28" s="74"/>
      <c r="AE28" s="74"/>
      <c r="AF28" s="74"/>
      <c r="AG28" s="74"/>
      <c r="AH28" s="74"/>
      <c r="AI28" s="74"/>
      <c r="AJ28" s="74"/>
      <c r="AK28" s="74"/>
      <c r="AL28" s="74"/>
      <c r="AM28" s="68"/>
      <c r="AN28" s="71"/>
      <c r="AO28" s="71"/>
      <c r="AP28" s="67"/>
      <c r="AQ28" s="75"/>
    </row>
    <row r="29" spans="1:43" ht="85.5" customHeight="1" thickBot="1">
      <c r="A29" s="97">
        <v>29</v>
      </c>
      <c r="B29" s="1224"/>
      <c r="C29" s="1229"/>
      <c r="D29" s="90" t="s">
        <v>347</v>
      </c>
      <c r="E29" s="90" t="s">
        <v>27</v>
      </c>
      <c r="F29" s="68" t="s">
        <v>315</v>
      </c>
      <c r="G29" s="98" t="s">
        <v>322</v>
      </c>
      <c r="H29" s="83" t="s">
        <v>352</v>
      </c>
      <c r="I29" s="68" t="s">
        <v>327</v>
      </c>
      <c r="J29" s="68" t="s">
        <v>295</v>
      </c>
      <c r="K29" s="67" t="s">
        <v>318</v>
      </c>
      <c r="L29" s="67" t="s">
        <v>296</v>
      </c>
      <c r="M29" s="68" t="s">
        <v>35</v>
      </c>
      <c r="N29" s="69">
        <v>0</v>
      </c>
      <c r="O29" s="87" t="s">
        <v>47</v>
      </c>
      <c r="P29" s="92">
        <v>1</v>
      </c>
      <c r="Q29" s="68" t="s">
        <v>334</v>
      </c>
      <c r="R29" s="71"/>
      <c r="S29" s="72"/>
      <c r="T29" s="73"/>
      <c r="U29" s="74"/>
      <c r="V29" s="71"/>
      <c r="W29" s="74"/>
      <c r="X29" s="74"/>
      <c r="Y29" s="74"/>
      <c r="Z29" s="74"/>
      <c r="AA29" s="74"/>
      <c r="AB29" s="74"/>
      <c r="AC29" s="74"/>
      <c r="AD29" s="74"/>
      <c r="AE29" s="74"/>
      <c r="AF29" s="74"/>
      <c r="AG29" s="74"/>
      <c r="AH29" s="74"/>
      <c r="AI29" s="74"/>
      <c r="AJ29" s="74"/>
      <c r="AK29" s="74"/>
      <c r="AL29" s="74"/>
      <c r="AM29" s="68"/>
      <c r="AN29" s="71"/>
      <c r="AO29" s="71"/>
      <c r="AP29" s="67"/>
      <c r="AQ29" s="75"/>
    </row>
    <row r="30" spans="1:43" ht="120" customHeight="1" thickBot="1">
      <c r="A30" s="97">
        <v>30</v>
      </c>
      <c r="B30" s="1224"/>
      <c r="C30" s="1225" t="s">
        <v>353</v>
      </c>
      <c r="D30" s="90" t="s">
        <v>354</v>
      </c>
      <c r="E30" s="90" t="s">
        <v>27</v>
      </c>
      <c r="F30" s="68" t="s">
        <v>315</v>
      </c>
      <c r="G30" s="98" t="s">
        <v>322</v>
      </c>
      <c r="H30" s="83" t="s">
        <v>351</v>
      </c>
      <c r="I30" s="68" t="s">
        <v>327</v>
      </c>
      <c r="J30" s="68" t="s">
        <v>295</v>
      </c>
      <c r="K30" s="67" t="s">
        <v>318</v>
      </c>
      <c r="L30" s="67" t="s">
        <v>296</v>
      </c>
      <c r="M30" s="68" t="s">
        <v>35</v>
      </c>
      <c r="N30" s="69">
        <v>0</v>
      </c>
      <c r="O30" s="87" t="s">
        <v>47</v>
      </c>
      <c r="P30" s="92">
        <v>1100</v>
      </c>
      <c r="Q30" s="68" t="s">
        <v>334</v>
      </c>
      <c r="R30" s="71"/>
      <c r="S30" s="72"/>
      <c r="T30" s="73"/>
      <c r="U30" s="74"/>
      <c r="V30" s="71"/>
      <c r="W30" s="74"/>
      <c r="X30" s="74"/>
      <c r="Y30" s="74"/>
      <c r="Z30" s="74"/>
      <c r="AA30" s="74"/>
      <c r="AB30" s="74"/>
      <c r="AC30" s="74"/>
      <c r="AD30" s="74"/>
      <c r="AE30" s="74"/>
      <c r="AF30" s="74"/>
      <c r="AG30" s="74"/>
      <c r="AH30" s="74"/>
      <c r="AI30" s="74"/>
      <c r="AJ30" s="74"/>
      <c r="AK30" s="74"/>
      <c r="AL30" s="74"/>
      <c r="AM30" s="68"/>
      <c r="AN30" s="71"/>
      <c r="AO30" s="71"/>
      <c r="AP30" s="67"/>
      <c r="AQ30" s="75"/>
    </row>
    <row r="31" spans="1:43" ht="108.6" customHeight="1">
      <c r="A31" s="99">
        <v>31</v>
      </c>
      <c r="B31" s="1224"/>
      <c r="C31" s="1229"/>
      <c r="D31" s="90" t="s">
        <v>355</v>
      </c>
      <c r="E31" s="90" t="s">
        <v>27</v>
      </c>
      <c r="F31" s="68" t="s">
        <v>315</v>
      </c>
      <c r="G31" s="100" t="s">
        <v>322</v>
      </c>
      <c r="H31" s="101" t="s">
        <v>352</v>
      </c>
      <c r="I31" s="102" t="s">
        <v>327</v>
      </c>
      <c r="J31" s="102" t="s">
        <v>295</v>
      </c>
      <c r="K31" s="103" t="s">
        <v>318</v>
      </c>
      <c r="L31" s="103" t="s">
        <v>296</v>
      </c>
      <c r="M31" s="102" t="s">
        <v>35</v>
      </c>
      <c r="N31" s="104">
        <v>0</v>
      </c>
      <c r="O31" s="105" t="s">
        <v>47</v>
      </c>
      <c r="P31" s="106">
        <v>17</v>
      </c>
      <c r="Q31" s="102" t="s">
        <v>334</v>
      </c>
      <c r="R31" s="107"/>
      <c r="S31" s="108"/>
      <c r="T31" s="109"/>
      <c r="U31" s="110"/>
      <c r="V31" s="107"/>
      <c r="W31" s="110"/>
      <c r="X31" s="110"/>
      <c r="Y31" s="110"/>
      <c r="Z31" s="110"/>
      <c r="AA31" s="110"/>
      <c r="AB31" s="110"/>
      <c r="AC31" s="110"/>
      <c r="AD31" s="110"/>
      <c r="AE31" s="110"/>
      <c r="AF31" s="110"/>
      <c r="AG31" s="110"/>
      <c r="AH31" s="110"/>
      <c r="AI31" s="110"/>
      <c r="AJ31" s="110"/>
      <c r="AK31" s="110"/>
      <c r="AL31" s="110"/>
      <c r="AM31" s="102"/>
      <c r="AN31" s="107"/>
      <c r="AO31" s="107"/>
      <c r="AP31" s="103"/>
      <c r="AQ31" s="111"/>
    </row>
    <row r="32" spans="1:43" ht="15.75" customHeight="1">
      <c r="A32" s="112">
        <v>32</v>
      </c>
      <c r="B32" s="1224"/>
      <c r="C32" s="1225" t="s">
        <v>356</v>
      </c>
      <c r="D32" s="1230" t="s">
        <v>357</v>
      </c>
      <c r="E32" s="1232" t="s">
        <v>27</v>
      </c>
      <c r="F32" s="1253" t="s">
        <v>315</v>
      </c>
      <c r="G32" s="1232" t="s">
        <v>322</v>
      </c>
      <c r="H32" s="1232" t="s">
        <v>351</v>
      </c>
      <c r="I32" s="1235" t="s">
        <v>327</v>
      </c>
      <c r="J32" s="1235" t="s">
        <v>295</v>
      </c>
      <c r="K32" s="1233" t="s">
        <v>318</v>
      </c>
      <c r="L32" s="1233" t="s">
        <v>296</v>
      </c>
      <c r="M32" s="1235" t="s">
        <v>35</v>
      </c>
      <c r="N32" s="1237">
        <v>0</v>
      </c>
      <c r="O32" s="1239" t="s">
        <v>47</v>
      </c>
      <c r="P32" s="1241">
        <v>1</v>
      </c>
      <c r="Q32" s="1235" t="s">
        <v>334</v>
      </c>
      <c r="R32" s="1245"/>
      <c r="S32" s="1247"/>
      <c r="T32" s="1249"/>
      <c r="U32" s="1243"/>
      <c r="V32" s="1245"/>
      <c r="W32" s="1243"/>
      <c r="X32" s="1243"/>
      <c r="Y32" s="1243"/>
      <c r="Z32" s="1243"/>
      <c r="AA32" s="1243"/>
      <c r="AB32" s="1243"/>
      <c r="AC32" s="1243"/>
      <c r="AD32" s="1243"/>
      <c r="AE32" s="1243"/>
      <c r="AF32" s="1243"/>
      <c r="AG32" s="1243"/>
      <c r="AH32" s="1243"/>
      <c r="AI32" s="1243"/>
      <c r="AJ32" s="1243"/>
      <c r="AK32" s="1243"/>
      <c r="AL32" s="1243"/>
      <c r="AM32" s="1235"/>
      <c r="AN32" s="1245"/>
      <c r="AO32" s="1245"/>
      <c r="AP32" s="1233"/>
      <c r="AQ32" s="1251"/>
    </row>
    <row r="33" spans="1:43" ht="129" customHeight="1">
      <c r="A33" s="112">
        <v>33</v>
      </c>
      <c r="B33" s="1224"/>
      <c r="C33" s="1229"/>
      <c r="D33" s="1231"/>
      <c r="E33" s="1231"/>
      <c r="F33" s="1254"/>
      <c r="G33" s="1231"/>
      <c r="H33" s="1231"/>
      <c r="I33" s="1236"/>
      <c r="J33" s="1236"/>
      <c r="K33" s="1234"/>
      <c r="L33" s="1234"/>
      <c r="M33" s="1236"/>
      <c r="N33" s="1238"/>
      <c r="O33" s="1240"/>
      <c r="P33" s="1242"/>
      <c r="Q33" s="1236"/>
      <c r="R33" s="1246"/>
      <c r="S33" s="1248"/>
      <c r="T33" s="1250"/>
      <c r="U33" s="1244"/>
      <c r="V33" s="1246"/>
      <c r="W33" s="1244"/>
      <c r="X33" s="1244"/>
      <c r="Y33" s="1244"/>
      <c r="Z33" s="1244"/>
      <c r="AA33" s="1244"/>
      <c r="AB33" s="1244"/>
      <c r="AC33" s="1244"/>
      <c r="AD33" s="1244"/>
      <c r="AE33" s="1244"/>
      <c r="AF33" s="1244"/>
      <c r="AG33" s="1244"/>
      <c r="AH33" s="1244"/>
      <c r="AI33" s="1244"/>
      <c r="AJ33" s="1244"/>
      <c r="AK33" s="1244"/>
      <c r="AL33" s="1244"/>
      <c r="AM33" s="1236"/>
      <c r="AN33" s="1246"/>
      <c r="AO33" s="1246"/>
      <c r="AP33" s="1234"/>
      <c r="AQ33" s="1252"/>
    </row>
    <row r="34" spans="1:43" ht="15.75" customHeight="1"/>
    <row r="35" spans="1:43" ht="15.75" customHeight="1"/>
    <row r="36" spans="1:43" ht="15.75" customHeight="1"/>
    <row r="37" spans="1:43" ht="15.75" customHeight="1"/>
    <row r="38" spans="1:43" ht="15.75" customHeight="1"/>
    <row r="39" spans="1:43" ht="15.75" customHeight="1"/>
    <row r="40" spans="1:43" ht="15.75" customHeight="1"/>
    <row r="41" spans="1:43" ht="15.75" customHeight="1"/>
    <row r="42" spans="1:43" ht="15.75" customHeight="1"/>
    <row r="43" spans="1:43" ht="15.75" customHeight="1"/>
    <row r="44" spans="1:43" ht="15.75" customHeight="1"/>
    <row r="45" spans="1:43" ht="15.75" customHeight="1"/>
    <row r="46" spans="1:43" ht="15.75" customHeight="1"/>
    <row r="47" spans="1:43" ht="15.75" customHeight="1"/>
    <row r="48" spans="1:43" ht="15.75" customHeight="1"/>
    <row r="49" customFormat="1" ht="15.75" customHeight="1"/>
    <row r="50" customFormat="1" ht="15.75" customHeight="1"/>
    <row r="51" customFormat="1" ht="15.75" customHeight="1"/>
    <row r="52" customFormat="1" ht="15.75" customHeight="1"/>
    <row r="53" customFormat="1" ht="15.75" customHeight="1"/>
    <row r="54" customFormat="1" ht="15.75" customHeight="1"/>
    <row r="55" customFormat="1" ht="15.75" customHeight="1"/>
    <row r="56" customFormat="1" ht="15.75" customHeight="1"/>
    <row r="57" customFormat="1" ht="15.75" customHeight="1"/>
    <row r="58" customFormat="1" ht="15.75" customHeight="1"/>
    <row r="59" customFormat="1" ht="15.75" customHeight="1"/>
    <row r="60" customFormat="1" ht="15.75" customHeight="1"/>
    <row r="61" customFormat="1" ht="15.75" customHeight="1"/>
    <row r="62" customFormat="1" ht="15.75" customHeight="1"/>
    <row r="63" customFormat="1" ht="15.75" customHeight="1"/>
    <row r="64" customFormat="1" ht="15.75" customHeight="1"/>
    <row r="65" customFormat="1" ht="15.75" customHeight="1"/>
    <row r="66" customFormat="1" ht="15.75" customHeight="1"/>
    <row r="67" customFormat="1" ht="15.75" customHeight="1"/>
    <row r="68" customFormat="1" ht="15.75" customHeight="1"/>
    <row r="69" customFormat="1" ht="15.75" customHeight="1"/>
    <row r="70" customFormat="1" ht="15.75" customHeight="1"/>
    <row r="71" customFormat="1" ht="15.75" customHeight="1"/>
    <row r="72" customFormat="1" ht="15.75" customHeight="1"/>
    <row r="73" customFormat="1" ht="15.75" customHeight="1"/>
    <row r="74" customFormat="1" ht="15.75" customHeight="1"/>
    <row r="75" customFormat="1" ht="15.75" customHeight="1"/>
    <row r="76" customFormat="1" ht="15.75" customHeight="1"/>
    <row r="77" customFormat="1" ht="15.75" customHeight="1"/>
    <row r="78" customFormat="1" ht="15.75" customHeight="1"/>
    <row r="79" customFormat="1" ht="15.75" customHeight="1"/>
    <row r="80" customFormat="1" ht="15.75" customHeight="1"/>
    <row r="81" customFormat="1" ht="15.75" customHeight="1"/>
    <row r="82" customFormat="1" ht="15.75" customHeight="1"/>
    <row r="83" customFormat="1" ht="15.75" customHeight="1"/>
    <row r="84" customFormat="1" ht="15.75" customHeight="1"/>
    <row r="85" customFormat="1" ht="15.75" customHeight="1"/>
    <row r="86" customFormat="1" ht="15.75" customHeight="1"/>
    <row r="87" customFormat="1" ht="15.75" customHeight="1"/>
    <row r="88" customFormat="1" ht="15.75" customHeight="1"/>
    <row r="89" customFormat="1" ht="15.75" customHeight="1"/>
    <row r="90" customFormat="1" ht="15.75" customHeight="1"/>
    <row r="91" customFormat="1" ht="15.75" customHeight="1"/>
    <row r="92" customFormat="1" ht="15.75" customHeight="1"/>
    <row r="93" customFormat="1" ht="15.75" customHeight="1"/>
    <row r="94" customFormat="1" ht="15.75" customHeight="1"/>
    <row r="95" customFormat="1" ht="15.75" customHeight="1"/>
    <row r="96" customFormat="1" ht="15.75" customHeight="1"/>
    <row r="97" customFormat="1" ht="15.75" customHeight="1"/>
    <row r="98" customFormat="1" ht="15.75" customHeight="1"/>
    <row r="99" customFormat="1" ht="15.75" customHeight="1"/>
    <row r="100" customFormat="1" ht="15.75" customHeight="1"/>
    <row r="101" customFormat="1" ht="15.75" customHeight="1"/>
    <row r="102" customFormat="1" ht="15.75" customHeight="1"/>
    <row r="103" customFormat="1" ht="15.75" customHeight="1"/>
    <row r="104" customFormat="1" ht="15.75" customHeight="1"/>
    <row r="105" customFormat="1" ht="15.75" customHeight="1"/>
    <row r="106" customFormat="1" ht="15.75" customHeight="1"/>
    <row r="107" customFormat="1" ht="15.75" customHeight="1"/>
    <row r="108" customFormat="1" ht="15.75" customHeight="1"/>
    <row r="109" customFormat="1" ht="15.75" customHeight="1"/>
    <row r="110" customFormat="1" ht="15.75" customHeight="1"/>
    <row r="111" customFormat="1" ht="15.75" customHeight="1"/>
    <row r="112" customFormat="1" ht="15.75" customHeight="1"/>
    <row r="113" customFormat="1" ht="15.75" customHeight="1"/>
    <row r="114" customFormat="1" ht="15.75" customHeight="1"/>
    <row r="115" customFormat="1" ht="15.75" customHeight="1"/>
    <row r="116" customFormat="1" ht="15.75" customHeight="1"/>
    <row r="117" customFormat="1" ht="15.75" customHeight="1"/>
    <row r="118" customFormat="1" ht="15.75" customHeight="1"/>
    <row r="119" customFormat="1" ht="15.75" customHeight="1"/>
    <row r="120" customFormat="1" ht="15.75" customHeight="1"/>
    <row r="121" customFormat="1" ht="15.75" customHeight="1"/>
    <row r="122" customFormat="1" ht="15.75" customHeight="1"/>
    <row r="123" customFormat="1" ht="15.75" customHeight="1"/>
    <row r="124" customFormat="1" ht="15.75" customHeight="1"/>
    <row r="125" customFormat="1" ht="15.75" customHeight="1"/>
    <row r="126" customFormat="1" ht="15.75" customHeight="1"/>
    <row r="127" customFormat="1" ht="15.75" customHeight="1"/>
    <row r="128" customFormat="1" ht="15.75" customHeight="1"/>
    <row r="129" customFormat="1" ht="15.75" customHeight="1"/>
    <row r="130" customFormat="1" ht="15.75" customHeight="1"/>
    <row r="131" customFormat="1" ht="15.75" customHeight="1"/>
    <row r="132" customFormat="1" ht="15.75" customHeight="1"/>
    <row r="133" customFormat="1" ht="15.75" customHeight="1"/>
    <row r="134" customFormat="1" ht="15.75" customHeight="1"/>
    <row r="135" customFormat="1" ht="15.75" customHeight="1"/>
    <row r="136" customFormat="1" ht="15.75" customHeight="1"/>
    <row r="137" customFormat="1" ht="15.75" customHeight="1"/>
    <row r="138" customFormat="1" ht="15.75" customHeight="1"/>
    <row r="139" customFormat="1" ht="15.75" customHeight="1"/>
    <row r="140" customFormat="1" ht="15.75" customHeight="1"/>
    <row r="141" customFormat="1" ht="15.75" customHeight="1"/>
    <row r="142" customFormat="1" ht="15.75" customHeight="1"/>
    <row r="143" customFormat="1" ht="15.75" customHeight="1"/>
    <row r="144" customFormat="1" ht="15.75" customHeight="1"/>
    <row r="145" customFormat="1" ht="15.75" customHeight="1"/>
    <row r="146" customFormat="1" ht="15.75" customHeight="1"/>
    <row r="147" customFormat="1" ht="15.75" customHeight="1"/>
    <row r="148" customFormat="1" ht="15.75" customHeight="1"/>
    <row r="149" customFormat="1" ht="15.75" customHeight="1"/>
    <row r="150" customFormat="1" ht="15.75" customHeight="1"/>
    <row r="151" customFormat="1" ht="15.75" customHeight="1"/>
    <row r="152" customFormat="1" ht="15.75" customHeight="1"/>
    <row r="153" customFormat="1" ht="15.75" customHeight="1"/>
    <row r="154" customFormat="1" ht="15.75" customHeight="1"/>
    <row r="155" customFormat="1" ht="15.75" customHeight="1"/>
    <row r="156" customFormat="1" ht="15.75" customHeight="1"/>
    <row r="157" customFormat="1" ht="15.75" customHeight="1"/>
    <row r="158" customFormat="1" ht="15.75" customHeight="1"/>
    <row r="159" customFormat="1" ht="15.75" customHeight="1"/>
    <row r="160" customFormat="1" ht="15.75" customHeight="1"/>
    <row r="161" customFormat="1" ht="15.75" customHeight="1"/>
    <row r="162" customFormat="1" ht="15.75" customHeight="1"/>
    <row r="163" customFormat="1" ht="15.75" customHeight="1"/>
    <row r="164" customFormat="1" ht="15.75" customHeight="1"/>
    <row r="165" customFormat="1" ht="15.75" customHeight="1"/>
    <row r="166" customFormat="1" ht="15.75" customHeight="1"/>
    <row r="167" customFormat="1" ht="15.75" customHeight="1"/>
    <row r="168" customFormat="1" ht="15.75" customHeight="1"/>
    <row r="169" customFormat="1" ht="15.75" customHeight="1"/>
    <row r="170" customFormat="1" ht="15.75" customHeight="1"/>
    <row r="171" customFormat="1" ht="15.75" customHeight="1"/>
    <row r="172" customFormat="1" ht="15.75" customHeight="1"/>
    <row r="173" customFormat="1" ht="15.75" customHeight="1"/>
    <row r="174" customFormat="1" ht="15.75" customHeight="1"/>
    <row r="175" customFormat="1" ht="15.75" customHeight="1"/>
    <row r="176" customFormat="1" ht="15.75" customHeight="1"/>
    <row r="177" customFormat="1" ht="15.75" customHeight="1"/>
    <row r="178" customFormat="1" ht="15.75" customHeight="1"/>
    <row r="179" customFormat="1" ht="15.75" customHeight="1"/>
    <row r="180" customFormat="1" ht="15.75" customHeight="1"/>
    <row r="181" customFormat="1" ht="15.75" customHeight="1"/>
    <row r="182" customFormat="1" ht="15.75" customHeight="1"/>
    <row r="183" customFormat="1" ht="15.75" customHeight="1"/>
    <row r="184" customFormat="1" ht="15.75" customHeight="1"/>
    <row r="185" customFormat="1" ht="15.75" customHeight="1"/>
    <row r="186" customFormat="1" ht="15.75" customHeight="1"/>
    <row r="187" customFormat="1" ht="15.75" customHeight="1"/>
    <row r="188" customFormat="1" ht="15.75" customHeight="1"/>
    <row r="189" customFormat="1" ht="15.75" customHeight="1"/>
    <row r="190" customFormat="1" ht="15.75" customHeight="1"/>
    <row r="191" customFormat="1" ht="15.75" customHeight="1"/>
    <row r="192" customFormat="1" ht="15.75" customHeight="1"/>
    <row r="193" customFormat="1" ht="15.75" customHeight="1"/>
    <row r="194" customFormat="1" ht="15.75" customHeight="1"/>
    <row r="195" customFormat="1" ht="15.75" customHeight="1"/>
    <row r="196" customFormat="1" ht="15.75" customHeight="1"/>
    <row r="197" customFormat="1" ht="15.75" customHeight="1"/>
    <row r="198" customFormat="1" ht="15.75" customHeight="1"/>
    <row r="199" customFormat="1" ht="15.75" customHeight="1"/>
    <row r="200" customFormat="1" ht="15.75" customHeight="1"/>
    <row r="201" customFormat="1" ht="15.75" customHeight="1"/>
    <row r="202" customFormat="1" ht="15.75" customHeight="1"/>
    <row r="203" customFormat="1" ht="15.75" customHeight="1"/>
    <row r="204" customFormat="1" ht="15.75" customHeight="1"/>
    <row r="205" customFormat="1" ht="15.75" customHeight="1"/>
    <row r="206" customFormat="1" ht="15.75" customHeight="1"/>
    <row r="207" customFormat="1" ht="15.75" customHeight="1"/>
    <row r="208" customFormat="1" ht="15.75" customHeight="1"/>
    <row r="209" customFormat="1" ht="15.75" customHeight="1"/>
    <row r="210" customFormat="1" ht="15.75" customHeight="1"/>
    <row r="211" customFormat="1" ht="15.75" customHeight="1"/>
    <row r="212" customFormat="1" ht="15.75" customHeight="1"/>
    <row r="213" customFormat="1" ht="15.75" customHeight="1"/>
    <row r="214" customFormat="1" ht="15.75" customHeight="1"/>
    <row r="215" customFormat="1" ht="15.75" customHeight="1"/>
    <row r="216" customFormat="1" ht="15.75" customHeight="1"/>
    <row r="217" customFormat="1" ht="15.75" customHeight="1"/>
    <row r="218" customFormat="1" ht="15.75" customHeight="1"/>
    <row r="219" customFormat="1" ht="15.75" customHeight="1"/>
    <row r="220" customFormat="1" ht="15.75" customHeight="1"/>
    <row r="221" customFormat="1" ht="15.75" customHeight="1"/>
    <row r="222" customFormat="1" ht="15.75" customHeight="1"/>
    <row r="223" customFormat="1" ht="15.75" customHeight="1"/>
    <row r="224" customFormat="1" ht="15.75" customHeight="1"/>
    <row r="225" customFormat="1" ht="15.75" customHeight="1"/>
    <row r="226" customFormat="1" ht="15.75" customHeight="1"/>
    <row r="227" customFormat="1" ht="15.75" customHeight="1"/>
    <row r="228" customFormat="1" ht="15.75" customHeight="1"/>
    <row r="229" customFormat="1" ht="15.75" customHeight="1"/>
    <row r="230" customFormat="1" ht="15.75" customHeight="1"/>
    <row r="231" customFormat="1" ht="15.75" customHeight="1"/>
    <row r="232" customFormat="1" ht="15.75" customHeight="1"/>
    <row r="233" customFormat="1" ht="15.75" customHeight="1"/>
    <row r="234" customFormat="1" ht="15.75" customHeight="1"/>
    <row r="235" customFormat="1" ht="15.75" customHeight="1"/>
    <row r="236" customFormat="1" ht="15.75" customHeight="1"/>
    <row r="237" customFormat="1" ht="15.75" customHeight="1"/>
    <row r="238" customFormat="1" ht="15.75" customHeight="1"/>
    <row r="239" customFormat="1" ht="15.75" customHeight="1"/>
    <row r="240" customFormat="1"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sheetData>
  <mergeCells count="101">
    <mergeCell ref="AM32:AM33"/>
    <mergeCell ref="AN32:AN33"/>
    <mergeCell ref="AO32:AO33"/>
    <mergeCell ref="AP32:AP33"/>
    <mergeCell ref="AQ32:AQ33"/>
    <mergeCell ref="AG32:AG33"/>
    <mergeCell ref="AH32:AH33"/>
    <mergeCell ref="AI32:AI33"/>
    <mergeCell ref="AJ32:AJ33"/>
    <mergeCell ref="AK32:AK33"/>
    <mergeCell ref="AL32:AL33"/>
    <mergeCell ref="AA32:AA33"/>
    <mergeCell ref="AB32:AB33"/>
    <mergeCell ref="AC32:AC33"/>
    <mergeCell ref="AD32:AD33"/>
    <mergeCell ref="AE32:AE33"/>
    <mergeCell ref="AF32:AF3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P26:AP27"/>
    <mergeCell ref="AQ26:AQ27"/>
    <mergeCell ref="C28:C29"/>
    <mergeCell ref="C30:C31"/>
    <mergeCell ref="C32:C33"/>
    <mergeCell ref="D32:D33"/>
    <mergeCell ref="E32:E33"/>
    <mergeCell ref="F32:F33"/>
    <mergeCell ref="G32:G33"/>
    <mergeCell ref="H32:H33"/>
    <mergeCell ref="AJ26:AJ27"/>
    <mergeCell ref="AK26:AK27"/>
    <mergeCell ref="AL26:AL27"/>
    <mergeCell ref="AM26:AM27"/>
    <mergeCell ref="AN26:AN27"/>
    <mergeCell ref="AO26:AO27"/>
    <mergeCell ref="AD26:AD27"/>
    <mergeCell ref="AE26:AE27"/>
    <mergeCell ref="AF26:AF27"/>
    <mergeCell ref="AG26:AG27"/>
    <mergeCell ref="AH26:AH27"/>
    <mergeCell ref="AI26:AI27"/>
    <mergeCell ref="X26:X27"/>
    <mergeCell ref="Y26:Y27"/>
    <mergeCell ref="Z26:Z27"/>
    <mergeCell ref="AA26:AA27"/>
    <mergeCell ref="AB26:AB27"/>
    <mergeCell ref="AC26:AC27"/>
    <mergeCell ref="R26:R27"/>
    <mergeCell ref="S26:S27"/>
    <mergeCell ref="T26:T27"/>
    <mergeCell ref="U26:U27"/>
    <mergeCell ref="V26:V27"/>
    <mergeCell ref="W26:W27"/>
    <mergeCell ref="M26:M27"/>
    <mergeCell ref="N26:N27"/>
    <mergeCell ref="O26:O27"/>
    <mergeCell ref="P26:P27"/>
    <mergeCell ref="Q26:Q27"/>
    <mergeCell ref="F26:F27"/>
    <mergeCell ref="G26:G27"/>
    <mergeCell ref="H26:H27"/>
    <mergeCell ref="I26:I27"/>
    <mergeCell ref="J26:J27"/>
    <mergeCell ref="K26:K27"/>
    <mergeCell ref="B9:B12"/>
    <mergeCell ref="B13:B14"/>
    <mergeCell ref="B16:B33"/>
    <mergeCell ref="C16:C17"/>
    <mergeCell ref="C21:C25"/>
    <mergeCell ref="C26:C27"/>
    <mergeCell ref="D26:D27"/>
    <mergeCell ref="E26:E27"/>
    <mergeCell ref="L26:L27"/>
    <mergeCell ref="A1:B4"/>
    <mergeCell ref="C1:AP2"/>
    <mergeCell ref="C3:AP4"/>
    <mergeCell ref="B5:AQ5"/>
    <mergeCell ref="A6:AQ6"/>
    <mergeCell ref="A7:B7"/>
    <mergeCell ref="C7:K7"/>
    <mergeCell ref="L7:O7"/>
    <mergeCell ref="P7:R7"/>
    <mergeCell ref="S7:T7"/>
    <mergeCell ref="U7:AL7"/>
    <mergeCell ref="AN7:AO7"/>
  </mergeCells>
  <conditionalFormatting sqref="D26">
    <cfRule type="colorScale" priority="27">
      <colorScale>
        <cfvo type="min"/>
        <cfvo type="max"/>
        <color rgb="FF57BB8A"/>
        <color rgb="FFFFFFFF"/>
      </colorScale>
    </cfRule>
  </conditionalFormatting>
  <conditionalFormatting sqref="E10:E11">
    <cfRule type="colorScale" priority="38">
      <colorScale>
        <cfvo type="min"/>
        <cfvo type="max"/>
        <color rgb="FF57BB8A"/>
        <color rgb="FFFFFFFF"/>
      </colorScale>
    </cfRule>
  </conditionalFormatting>
  <conditionalFormatting sqref="E12">
    <cfRule type="colorScale" priority="43">
      <colorScale>
        <cfvo type="min"/>
        <cfvo type="max"/>
        <color rgb="FF57BB8A"/>
        <color rgb="FFFFFFFF"/>
      </colorScale>
    </cfRule>
  </conditionalFormatting>
  <conditionalFormatting sqref="E15">
    <cfRule type="colorScale" priority="40">
      <colorScale>
        <cfvo type="min"/>
        <cfvo type="max"/>
        <color rgb="FF57BB8A"/>
        <color rgb="FFFFFFFF"/>
      </colorScale>
    </cfRule>
  </conditionalFormatting>
  <conditionalFormatting sqref="H18 E18">
    <cfRule type="colorScale" priority="34">
      <colorScale>
        <cfvo type="min"/>
        <cfvo type="max"/>
        <color rgb="FF57BB8A"/>
        <color rgb="FFFFFFFF"/>
      </colorScale>
    </cfRule>
  </conditionalFormatting>
  <conditionalFormatting sqref="E20 H20">
    <cfRule type="colorScale" priority="30">
      <colorScale>
        <cfvo type="min"/>
        <cfvo type="max"/>
        <color rgb="FF57BB8A"/>
        <color rgb="FFFFFFFF"/>
      </colorScale>
    </cfRule>
  </conditionalFormatting>
  <conditionalFormatting sqref="E22:E25 H22:H25">
    <cfRule type="colorScale" priority="28">
      <colorScale>
        <cfvo type="min"/>
        <cfvo type="max"/>
        <color rgb="FF57BB8A"/>
        <color rgb="FFFFFFFF"/>
      </colorScale>
    </cfRule>
  </conditionalFormatting>
  <conditionalFormatting sqref="E13:F13 H13">
    <cfRule type="colorScale" priority="39">
      <colorScale>
        <cfvo type="min"/>
        <cfvo type="max"/>
        <color rgb="FF57BB8A"/>
        <color rgb="FFFFFFFF"/>
      </colorScale>
    </cfRule>
  </conditionalFormatting>
  <conditionalFormatting sqref="F15">
    <cfRule type="colorScale" priority="44">
      <colorScale>
        <cfvo type="min"/>
        <cfvo type="max"/>
        <color rgb="FF57BB8A"/>
        <color rgb="FFFFFFFF"/>
      </colorScale>
    </cfRule>
  </conditionalFormatting>
  <conditionalFormatting sqref="F16">
    <cfRule type="colorScale" priority="45">
      <colorScale>
        <cfvo type="min"/>
        <cfvo type="max"/>
        <color rgb="FF57BB8A"/>
        <color rgb="FFFFFFFF"/>
      </colorScale>
    </cfRule>
  </conditionalFormatting>
  <conditionalFormatting sqref="F18">
    <cfRule type="colorScale" priority="35">
      <colorScale>
        <cfvo type="min"/>
        <cfvo type="max"/>
        <color rgb="FF57BB8A"/>
        <color rgb="FFFFFFFF"/>
      </colorScale>
    </cfRule>
  </conditionalFormatting>
  <conditionalFormatting sqref="F19">
    <cfRule type="colorScale" priority="33">
      <colorScale>
        <cfvo type="min"/>
        <cfvo type="max"/>
        <color rgb="FF57BB8A"/>
        <color rgb="FFFFFFFF"/>
      </colorScale>
    </cfRule>
  </conditionalFormatting>
  <conditionalFormatting sqref="F20">
    <cfRule type="colorScale" priority="31">
      <colorScale>
        <cfvo type="min"/>
        <cfvo type="max"/>
        <color rgb="FF57BB8A"/>
        <color rgb="FFFFFFFF"/>
      </colorScale>
    </cfRule>
  </conditionalFormatting>
  <conditionalFormatting sqref="F22:F25">
    <cfRule type="colorScale" priority="29">
      <colorScale>
        <cfvo type="min"/>
        <cfvo type="max"/>
        <color rgb="FF57BB8A"/>
        <color rgb="FFFFFFFF"/>
      </colorScale>
    </cfRule>
  </conditionalFormatting>
  <conditionalFormatting sqref="F26">
    <cfRule type="colorScale" priority="25">
      <colorScale>
        <cfvo type="min"/>
        <cfvo type="max"/>
        <color rgb="FF57BB8A"/>
        <color rgb="FFFFFFFF"/>
      </colorScale>
    </cfRule>
  </conditionalFormatting>
  <conditionalFormatting sqref="G17">
    <cfRule type="colorScale" priority="36">
      <colorScale>
        <cfvo type="min"/>
        <cfvo type="max"/>
        <color rgb="FF57BB8A"/>
        <color rgb="FFFFFFFF"/>
      </colorScale>
    </cfRule>
  </conditionalFormatting>
  <conditionalFormatting sqref="G16:H16 E16">
    <cfRule type="colorScale" priority="42">
      <colorScale>
        <cfvo type="min"/>
        <cfvo type="max"/>
        <color rgb="FF57BB8A"/>
        <color rgb="FFFFFFFF"/>
      </colorScale>
    </cfRule>
  </conditionalFormatting>
  <conditionalFormatting sqref="H15">
    <cfRule type="colorScale" priority="41">
      <colorScale>
        <cfvo type="min"/>
        <cfvo type="max"/>
        <color rgb="FF57BB8A"/>
        <color rgb="FFFFFFFF"/>
      </colorScale>
    </cfRule>
  </conditionalFormatting>
  <conditionalFormatting sqref="E19 H19">
    <cfRule type="colorScale" priority="32">
      <colorScale>
        <cfvo type="min"/>
        <cfvo type="max"/>
        <color rgb="FF57BB8A"/>
        <color rgb="FFFFFFFF"/>
      </colorScale>
    </cfRule>
  </conditionalFormatting>
  <conditionalFormatting sqref="H26">
    <cfRule type="colorScale" priority="26">
      <colorScale>
        <cfvo type="min"/>
        <cfvo type="max"/>
        <color rgb="FF57BB8A"/>
        <color rgb="FFFFFFFF"/>
      </colorScale>
    </cfRule>
  </conditionalFormatting>
  <conditionalFormatting sqref="M9:M26 M28:M31">
    <cfRule type="containsText" dxfId="403" priority="18" operator="containsText" text="En Progreso">
      <formula>NOT(ISERROR(SEARCH(("En Progreso"),(M9))))</formula>
    </cfRule>
    <cfRule type="containsText" dxfId="402" priority="19" operator="containsText" text="Completo">
      <formula>NOT(ISERROR(SEARCH(("Completo"),(M9))))</formula>
    </cfRule>
    <cfRule type="containsText" dxfId="401" priority="20" operator="containsText" text="En espera">
      <formula>NOT(ISERROR(SEARCH(("En espera"),(M9))))</formula>
    </cfRule>
    <cfRule type="containsText" dxfId="400" priority="21" operator="containsText" text="Vencido">
      <formula>NOT(ISERROR(SEARCH(("Vencido"),(M9))))</formula>
    </cfRule>
  </conditionalFormatting>
  <conditionalFormatting sqref="N13:N26 N28:N31">
    <cfRule type="colorScale" priority="17">
      <colorScale>
        <cfvo type="formula" val="0%"/>
        <cfvo type="formula" val="50%"/>
        <cfvo type="formula" val="100%"/>
        <color rgb="FFF3F3F3"/>
        <color rgb="FF6AA84F"/>
        <color rgb="FF38761D"/>
      </colorScale>
    </cfRule>
  </conditionalFormatting>
  <conditionalFormatting sqref="O9:O15">
    <cfRule type="containsText" dxfId="399" priority="37" operator="containsText" text="Alto">
      <formula>NOT(ISERROR(SEARCH(("Alto"),(O9))))</formula>
    </cfRule>
  </conditionalFormatting>
  <conditionalFormatting sqref="O9:O26 O28:O31">
    <cfRule type="containsText" dxfId="398" priority="22" operator="containsText" text="Bajo">
      <formula>NOT(ISERROR(SEARCH(("Bajo"),(O9))))</formula>
    </cfRule>
    <cfRule type="containsText" dxfId="397" priority="23" operator="containsText" text="Medio">
      <formula>NOT(ISERROR(SEARCH(("Medio"),(O9))))</formula>
    </cfRule>
  </conditionalFormatting>
  <conditionalFormatting sqref="O16:O26 O28:O31">
    <cfRule type="containsText" dxfId="396" priority="24" operator="containsText" text="Alto">
      <formula>NOT(ISERROR(SEARCH(("Alto"),(O16))))</formula>
    </cfRule>
  </conditionalFormatting>
  <conditionalFormatting sqref="N10">
    <cfRule type="colorScale" priority="15">
      <colorScale>
        <cfvo type="formula" val="0%"/>
        <cfvo type="formula" val="50%"/>
        <cfvo type="formula" val="100%"/>
        <color rgb="FFF3F3F3"/>
        <color rgb="FF6AA84F"/>
        <color rgb="FF38761D"/>
      </colorScale>
    </cfRule>
  </conditionalFormatting>
  <conditionalFormatting sqref="N11">
    <cfRule type="colorScale" priority="16">
      <colorScale>
        <cfvo type="formula" val="0%"/>
        <cfvo type="formula" val="50%"/>
        <cfvo type="formula" val="100%"/>
        <color rgb="FFF3F3F3"/>
        <color rgb="FF6AA84F"/>
        <color rgb="FF38761D"/>
      </colorScale>
    </cfRule>
  </conditionalFormatting>
  <conditionalFormatting sqref="N12">
    <cfRule type="colorScale" priority="13">
      <colorScale>
        <cfvo type="formula" val="0%"/>
        <cfvo type="formula" val="50%"/>
        <cfvo type="formula" val="100%"/>
        <color rgb="FFF3F3F3"/>
        <color rgb="FF6AA84F"/>
        <color rgb="FF38761D"/>
      </colorScale>
    </cfRule>
  </conditionalFormatting>
  <conditionalFormatting sqref="N9">
    <cfRule type="colorScale" priority="14">
      <colorScale>
        <cfvo type="formula" val="0%"/>
        <cfvo type="formula" val="50%"/>
        <cfvo type="formula" val="100%"/>
        <color rgb="FFF3F3F3"/>
        <color rgb="FF6AA84F"/>
        <color rgb="FF38761D"/>
      </colorScale>
    </cfRule>
  </conditionalFormatting>
  <conditionalFormatting sqref="E14 H14">
    <cfRule type="colorScale" priority="46">
      <colorScale>
        <cfvo type="min"/>
        <cfvo type="max"/>
        <color rgb="FF57BB8A"/>
        <color rgb="FFFFFFFF"/>
      </colorScale>
    </cfRule>
  </conditionalFormatting>
  <conditionalFormatting sqref="F14">
    <cfRule type="colorScale" priority="47">
      <colorScale>
        <cfvo type="min"/>
        <cfvo type="max"/>
        <color rgb="FF57BB8A"/>
        <color rgb="FFFFFFFF"/>
      </colorScale>
    </cfRule>
  </conditionalFormatting>
  <conditionalFormatting sqref="E21 E17 H17 H21">
    <cfRule type="colorScale" priority="48">
      <colorScale>
        <cfvo type="min"/>
        <cfvo type="max"/>
        <color rgb="FF57BB8A"/>
        <color rgb="FFFFFFFF"/>
      </colorScale>
    </cfRule>
  </conditionalFormatting>
  <conditionalFormatting sqref="F21 F17">
    <cfRule type="colorScale" priority="49">
      <colorScale>
        <cfvo type="min"/>
        <cfvo type="max"/>
        <color rgb="FF57BB8A"/>
        <color rgb="FFFFFFFF"/>
      </colorScale>
    </cfRule>
  </conditionalFormatting>
  <conditionalFormatting sqref="D28:D31">
    <cfRule type="colorScale" priority="50">
      <colorScale>
        <cfvo type="min"/>
        <cfvo type="max"/>
        <color rgb="FF57BB8A"/>
        <color rgb="FFFFFFFF"/>
      </colorScale>
    </cfRule>
  </conditionalFormatting>
  <conditionalFormatting sqref="F28:F31">
    <cfRule type="colorScale" priority="51">
      <colorScale>
        <cfvo type="min"/>
        <cfvo type="max"/>
        <color rgb="FF57BB8A"/>
        <color rgb="FFFFFFFF"/>
      </colorScale>
    </cfRule>
  </conditionalFormatting>
  <conditionalFormatting sqref="H28:H31">
    <cfRule type="colorScale" priority="52">
      <colorScale>
        <cfvo type="min"/>
        <cfvo type="max"/>
        <color rgb="FF57BB8A"/>
        <color rgb="FFFFFFFF"/>
      </colorScale>
    </cfRule>
  </conditionalFormatting>
  <conditionalFormatting sqref="E28:E31 E26">
    <cfRule type="colorScale" priority="53">
      <colorScale>
        <cfvo type="min"/>
        <cfvo type="max"/>
        <color rgb="FF57BB8A"/>
        <color rgb="FFFFFFFF"/>
      </colorScale>
    </cfRule>
  </conditionalFormatting>
  <conditionalFormatting sqref="D32">
    <cfRule type="colorScale" priority="11">
      <colorScale>
        <cfvo type="min"/>
        <cfvo type="max"/>
        <color rgb="FF57BB8A"/>
        <color rgb="FFFFFFFF"/>
      </colorScale>
    </cfRule>
  </conditionalFormatting>
  <conditionalFormatting sqref="F32">
    <cfRule type="colorScale" priority="10">
      <colorScale>
        <cfvo type="min"/>
        <cfvo type="max"/>
        <color rgb="FF57BB8A"/>
        <color rgb="FFFFFFFF"/>
      </colorScale>
    </cfRule>
  </conditionalFormatting>
  <conditionalFormatting sqref="E32">
    <cfRule type="colorScale" priority="12">
      <colorScale>
        <cfvo type="min"/>
        <cfvo type="max"/>
        <color rgb="FF57BB8A"/>
        <color rgb="FFFFFFFF"/>
      </colorScale>
    </cfRule>
  </conditionalFormatting>
  <conditionalFormatting sqref="M32">
    <cfRule type="containsText" dxfId="395" priority="2" operator="containsText" text="En Progreso">
      <formula>NOT(ISERROR(SEARCH(("En Progreso"),(M32))))</formula>
    </cfRule>
    <cfRule type="containsText" dxfId="394" priority="3" operator="containsText" text="Completo">
      <formula>NOT(ISERROR(SEARCH(("Completo"),(M32))))</formula>
    </cfRule>
    <cfRule type="containsText" dxfId="393" priority="4" operator="containsText" text="En espera">
      <formula>NOT(ISERROR(SEARCH(("En espera"),(M32))))</formula>
    </cfRule>
    <cfRule type="containsText" dxfId="392" priority="5" operator="containsText" text="Vencido">
      <formula>NOT(ISERROR(SEARCH(("Vencido"),(M32))))</formula>
    </cfRule>
  </conditionalFormatting>
  <conditionalFormatting sqref="N32">
    <cfRule type="colorScale" priority="1">
      <colorScale>
        <cfvo type="formula" val="0%"/>
        <cfvo type="formula" val="50%"/>
        <cfvo type="formula" val="100%"/>
        <color rgb="FFF3F3F3"/>
        <color rgb="FF6AA84F"/>
        <color rgb="FF38761D"/>
      </colorScale>
    </cfRule>
  </conditionalFormatting>
  <conditionalFormatting sqref="O32">
    <cfRule type="containsText" dxfId="391" priority="6" operator="containsText" text="Bajo">
      <formula>NOT(ISERROR(SEARCH(("Bajo"),(O32))))</formula>
    </cfRule>
    <cfRule type="containsText" dxfId="390" priority="7" operator="containsText" text="Medio">
      <formula>NOT(ISERROR(SEARCH(("Medio"),(O32))))</formula>
    </cfRule>
  </conditionalFormatting>
  <conditionalFormatting sqref="O32">
    <cfRule type="containsText" dxfId="389" priority="8" operator="containsText" text="Alto">
      <formula>NOT(ISERROR(SEARCH(("Alto"),(O32))))</formula>
    </cfRule>
  </conditionalFormatting>
  <conditionalFormatting sqref="H32">
    <cfRule type="colorScale" priority="9">
      <colorScale>
        <cfvo type="min"/>
        <cfvo type="max"/>
        <color rgb="FF57BB8A"/>
        <color rgb="FFFFFFFF"/>
      </colorScale>
    </cfRule>
  </conditionalFormatting>
  <dataValidations count="3">
    <dataValidation type="list" allowBlank="1" sqref="O9:O26 O28:O32" xr:uid="{9092A6FB-F496-412C-8C66-D9932E8131EF}">
      <formula1>"Medio,Alto"</formula1>
    </dataValidation>
    <dataValidation type="list" allowBlank="1" sqref="M9:M26 M28:M32" xr:uid="{C4E436C4-AB59-47BB-ABF3-CB7D5982D6B5}">
      <formula1>"Completo,En progreso,En espera,Vencido"</formula1>
    </dataValidation>
    <dataValidation type="list" allowBlank="1" sqref="D26 E10:E26 D28:E32" xr:uid="{614657EA-2433-4208-8591-AA148B4A07BD}">
      <formula1>"Acción de gestión,Acción derivada de un proyecto de inversión"</formula1>
    </dataValidation>
  </dataValidations>
  <hyperlinks>
    <hyperlink ref="V30" r:id="rId1" display="https://drive.google.com/drive/folders/1jw4pZecuBPvgivs8hccHiR0Vh46zzdIA" xr:uid="{C07361F7-21B5-424D-A8B2-9842B134074D}"/>
    <hyperlink ref="R20" r:id="rId2" display="https://drive.google.com/drive/folders/1euU3wiRI6myhhmpKnyY_LBFggbO6fvDP" xr:uid="{DE3CC9D0-8DE4-4BA4-8AF5-AE38C397FC81}"/>
    <hyperlink ref="V18" r:id="rId3" display="https://drive.google.com/drive/folders/1e8w6IuZ64ouM2PCX9KsFStt7Fne-ltWx" xr:uid="{08D3651E-A3A6-485A-9BD3-21BF792E038C}"/>
    <hyperlink ref="V10" r:id="rId4" display="https://drive.google.com/drive/folders/1DjjQasYqGWQf7g3zyc1HJ_OO8DtrXRaE" xr:uid="{B75C0D52-7B95-43F1-8E15-5E9C9B19452A}"/>
    <hyperlink ref="R10" r:id="rId5" display="https://drive.google.com/drive/folders/1DjjQasYqGWQf7g3zyc1HJ_OO8DtrXRaE" xr:uid="{A8F40CC7-AA44-46CC-A5AC-2B68655D62A0}"/>
    <hyperlink ref="V19" r:id="rId6" display="https://drive.google.com/drive/folders/1I3VeMonK4ykJCj8k0JHCqh300m1_fMpc" xr:uid="{047E9451-ECBA-4861-B5A5-90C2DAC9371C}"/>
    <hyperlink ref="V11" r:id="rId7" display="https://drive.google.com/drive/u/0/folders/1ugMG6Vay5eQSoYFX35XV3VxpAhmXUhJe" xr:uid="{15B02C17-E05D-4F03-9FB8-2CA0ACAE8A49}"/>
    <hyperlink ref="R11" r:id="rId8" display="https://drive.google.com/drive/u/0/folders/1ugMG6Vay5eQSoYFX35XV3VxpAhmXUhJe" xr:uid="{5CC8454B-EC1D-4F81-8DE9-CD025AAC32D5}"/>
    <hyperlink ref="V15" r:id="rId9" display="https://drive.google.com/drive/u/0/folders/1plOtkLE2D4_F7RZbvVMPmKQDtEqANb3f" xr:uid="{D708F87F-33C2-47B7-A41F-8F56456B43E3}"/>
    <hyperlink ref="R15" r:id="rId10" display="https://drive.google.com/drive/u/0/folders/1plOtkLE2D4_F7RZbvVMPmKQDtEqANb3f" xr:uid="{D14EABDF-D91B-4108-9805-83BF187DB582}"/>
    <hyperlink ref="V20" r:id="rId11" display="https://drive.google.com/drive/folders/1LquaL22Im2KeOhHQlB1uYMGvKG4TZfvf" xr:uid="{63C57782-4675-4948-923D-8E64C942FB94}"/>
    <hyperlink ref="V14" r:id="rId12" display="https://drive.google.com/drive/u/0/folders/1ztV8KBByQ4pin2S20m8cKm8Dv179Fdrn" xr:uid="{9981AEBA-D00F-4B59-881B-625E4A146C47}"/>
    <hyperlink ref="V13" r:id="rId13" display="https://drive.google.com/drive/u/0/folders/1-qm78Ytn7O3tlUCrcLx9wuFXGZSGy1YF" xr:uid="{293CFCFC-0158-4C09-90A2-5FAF45F636F1}"/>
    <hyperlink ref="V12" r:id="rId14" display="https://drive.google.com/drive/folders/1TkcyvqLE1KkQ4QnJDtic2Vj0QIgFYLTy" xr:uid="{139B51C9-D826-4913-A1D3-3EBBFD0ACAE3}"/>
    <hyperlink ref="R14" r:id="rId15" display="https://drive.google.com/drive/u/0/folders/1ztV8KBByQ4pin2S20m8cKm8Dv179Fdrn" xr:uid="{B323F1DF-2687-4BC9-AD27-91AC732C8CEA}"/>
    <hyperlink ref="R12" r:id="rId16" display="https://drive.google.com/drive/folders/1TkcyvqLE1KkQ4QnJDtic2Vj0QIgFYLTy" xr:uid="{9B78DF94-A612-4C85-A1BF-D4112B6DCA97}"/>
    <hyperlink ref="R13" r:id="rId17" display="https://drive.google.com/drive/u/0/folders/1-qm78Ytn7O3tlUCrcLx9wuFXGZSGy1YF" xr:uid="{0659DC3A-B9AF-4588-8A71-90119395252E}"/>
    <hyperlink ref="V16" r:id="rId18" display="https://drive.google.com/drive/folders/1fHPyYFzRhoP1Yut9Q087mYhmGGSz3rV2" xr:uid="{6264082C-13A8-4253-AE72-101A9570434C}"/>
    <hyperlink ref="V17" r:id="rId19" display="https://drive.google.com/drive/folders/1MAUo1nSe5For5KV7ezlYUELJaHleB5Co" xr:uid="{C981C1A3-EAFE-45C6-84C5-7E8BC02A4FD6}"/>
    <hyperlink ref="R26" r:id="rId20" display="https://drive.google.com/drive/folders/1euU3wiRI6myhhmpKnyY_LBFggbO6fvDP" xr:uid="{5BE7E16A-F50A-4E35-B7EC-D39C9920E128}"/>
  </hyperlinks>
  <pageMargins left="0.7" right="0.7" top="0.75" bottom="0.75" header="0.3" footer="0.3"/>
  <drawing r:id="rId2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5F5A6-69DC-4ED4-9FD4-691C7699EF04}">
  <dimension ref="A1:AQ995"/>
  <sheetViews>
    <sheetView workbookViewId="0">
      <selection activeCell="D9" sqref="D9"/>
    </sheetView>
  </sheetViews>
  <sheetFormatPr baseColWidth="10" defaultColWidth="12.5703125" defaultRowHeight="15" outlineLevelCol="1"/>
  <cols>
    <col min="1" max="1" width="6.5703125" style="409" customWidth="1"/>
    <col min="2" max="2" width="16.42578125" style="409" customWidth="1"/>
    <col min="3" max="3" width="35.42578125" style="409" customWidth="1"/>
    <col min="4" max="4" width="35.42578125" style="409" customWidth="1" outlineLevel="1"/>
    <col min="5" max="5" width="21.5703125" style="409" customWidth="1" outlineLevel="1"/>
    <col min="6" max="6" width="26.140625" style="409" customWidth="1"/>
    <col min="7" max="7" width="15" style="409" customWidth="1" outlineLevel="1"/>
    <col min="8" max="8" width="21.5703125" style="409" customWidth="1" outlineLevel="1"/>
    <col min="9" max="9" width="21.42578125" style="409" customWidth="1" outlineLevel="1"/>
    <col min="10" max="10" width="29.42578125" style="409" customWidth="1" outlineLevel="1"/>
    <col min="11" max="12" width="23.85546875" style="409" customWidth="1"/>
    <col min="13" max="13" width="17.5703125" style="409" customWidth="1" outlineLevel="1"/>
    <col min="14" max="14" width="22.42578125" style="409" customWidth="1" outlineLevel="1"/>
    <col min="15" max="15" width="17.5703125" style="409" customWidth="1" outlineLevel="1"/>
    <col min="16" max="16" width="17.5703125" style="409" customWidth="1"/>
    <col min="17" max="17" width="32" style="409" customWidth="1" outlineLevel="1"/>
    <col min="18" max="18" width="24.42578125" style="409" customWidth="1" outlineLevel="1"/>
    <col min="19" max="19" width="17.5703125" style="409" customWidth="1"/>
    <col min="20" max="20" width="23.42578125" style="409" customWidth="1" outlineLevel="1"/>
    <col min="21" max="21" width="17.42578125" style="409" customWidth="1"/>
    <col min="22" max="22" width="19.42578125" style="409" customWidth="1"/>
    <col min="23" max="23" width="14.5703125" style="409" customWidth="1" outlineLevel="1"/>
    <col min="24" max="24" width="13.140625" style="409" customWidth="1" outlineLevel="1"/>
    <col min="25" max="25" width="11.42578125" style="409" customWidth="1" outlineLevel="1"/>
    <col min="26" max="26" width="9.5703125" style="409" customWidth="1" outlineLevel="1"/>
    <col min="27" max="27" width="9.140625" style="409" customWidth="1" outlineLevel="1"/>
    <col min="28" max="28" width="8.42578125" style="409" customWidth="1" outlineLevel="1"/>
    <col min="29" max="29" width="12.140625" style="409" customWidth="1" outlineLevel="1"/>
    <col min="30" max="30" width="12.42578125" style="409" customWidth="1" outlineLevel="1"/>
    <col min="31" max="31" width="9.85546875" style="409" customWidth="1" outlineLevel="1"/>
    <col min="32" max="32" width="12" style="409" customWidth="1" outlineLevel="1"/>
    <col min="33" max="33" width="10.42578125" style="409" customWidth="1" outlineLevel="1"/>
    <col min="34" max="34" width="9.140625" style="409" customWidth="1" outlineLevel="1"/>
    <col min="35" max="35" width="9.42578125" style="409" customWidth="1" outlineLevel="1"/>
    <col min="36" max="36" width="9.85546875" style="409" customWidth="1" outlineLevel="1"/>
    <col min="37" max="38" width="14.5703125" style="409" customWidth="1" outlineLevel="1"/>
    <col min="39" max="39" width="30" style="409" customWidth="1"/>
    <col min="40" max="40" width="29.42578125" style="409" customWidth="1"/>
    <col min="41" max="41" width="29.42578125" style="409" customWidth="1" outlineLevel="1"/>
    <col min="42" max="42" width="32.42578125" style="409" customWidth="1"/>
    <col min="43" max="43" width="20.42578125" style="409" customWidth="1"/>
    <col min="44" max="16384" width="12.5703125" style="409"/>
  </cols>
  <sheetData>
    <row r="1" spans="1:43" ht="30">
      <c r="A1" s="1656"/>
      <c r="B1" s="1191"/>
      <c r="C1" s="1657" t="s">
        <v>2033</v>
      </c>
      <c r="D1" s="1209"/>
      <c r="E1" s="1209"/>
      <c r="F1" s="1209"/>
      <c r="G1" s="1209"/>
      <c r="H1" s="1209"/>
      <c r="I1" s="1209"/>
      <c r="J1" s="1209"/>
      <c r="K1" s="1209"/>
      <c r="L1" s="1209"/>
      <c r="M1" s="1209"/>
      <c r="N1" s="1209"/>
      <c r="O1" s="1209"/>
      <c r="P1" s="1209"/>
      <c r="Q1" s="1209"/>
      <c r="R1" s="1209"/>
      <c r="S1" s="1209"/>
      <c r="T1" s="1209"/>
      <c r="U1" s="1209"/>
      <c r="V1" s="1209"/>
      <c r="W1" s="1209"/>
      <c r="X1" s="1209"/>
      <c r="Y1" s="1209"/>
      <c r="Z1" s="1209"/>
      <c r="AA1" s="1209"/>
      <c r="AB1" s="1209"/>
      <c r="AC1" s="1209"/>
      <c r="AD1" s="1209"/>
      <c r="AE1" s="1209"/>
      <c r="AF1" s="1209"/>
      <c r="AG1" s="1209"/>
      <c r="AH1" s="1209"/>
      <c r="AI1" s="1209"/>
      <c r="AJ1" s="1209"/>
      <c r="AK1" s="1209"/>
      <c r="AL1" s="1209"/>
      <c r="AM1" s="1209"/>
      <c r="AN1" s="1209"/>
      <c r="AO1" s="1209"/>
      <c r="AP1" s="1191"/>
      <c r="AQ1" s="875" t="s">
        <v>249</v>
      </c>
    </row>
    <row r="2" spans="1:43">
      <c r="A2" s="1192"/>
      <c r="B2" s="1193"/>
      <c r="C2" s="1194"/>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195"/>
      <c r="AQ2" s="875" t="s">
        <v>250</v>
      </c>
    </row>
    <row r="3" spans="1:43">
      <c r="A3" s="1192"/>
      <c r="B3" s="1193"/>
      <c r="C3" s="1658" t="s">
        <v>2157</v>
      </c>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191"/>
      <c r="AQ3" s="875" t="s">
        <v>252</v>
      </c>
    </row>
    <row r="4" spans="1:43">
      <c r="A4" s="1194"/>
      <c r="B4" s="1195"/>
      <c r="C4" s="1194"/>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195"/>
      <c r="AQ4" s="875" t="s">
        <v>253</v>
      </c>
    </row>
    <row r="5" spans="1:43" ht="29.25">
      <c r="A5" s="876"/>
      <c r="B5" s="165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row>
    <row r="6" spans="1:43">
      <c r="A6" s="1660" t="s">
        <v>2158</v>
      </c>
      <c r="B6" s="1211"/>
      <c r="C6" s="1211"/>
      <c r="D6" s="1211"/>
      <c r="E6" s="1211"/>
      <c r="F6" s="1211"/>
      <c r="G6" s="1211"/>
      <c r="H6" s="1211"/>
      <c r="I6" s="1211"/>
      <c r="J6" s="1211"/>
      <c r="K6" s="1211"/>
      <c r="L6" s="1211"/>
      <c r="M6" s="1211"/>
      <c r="N6" s="1211"/>
      <c r="O6" s="1211"/>
      <c r="P6" s="1211"/>
      <c r="Q6" s="1211"/>
      <c r="R6" s="1211"/>
      <c r="S6" s="1211"/>
      <c r="T6" s="1211"/>
      <c r="U6" s="1211"/>
      <c r="V6" s="1211"/>
      <c r="W6" s="1211"/>
      <c r="X6" s="1211"/>
      <c r="Y6" s="1211"/>
      <c r="Z6" s="1211"/>
      <c r="AA6" s="1211"/>
      <c r="AB6" s="1211"/>
      <c r="AC6" s="1211"/>
      <c r="AD6" s="1211"/>
      <c r="AE6" s="1211"/>
      <c r="AF6" s="1211"/>
      <c r="AG6" s="1211"/>
      <c r="AH6" s="1211"/>
      <c r="AI6" s="1211"/>
      <c r="AJ6" s="1211"/>
      <c r="AK6" s="1211"/>
      <c r="AL6" s="1211"/>
      <c r="AM6" s="1211"/>
      <c r="AN6" s="1211"/>
      <c r="AO6" s="1211"/>
      <c r="AP6" s="1211"/>
      <c r="AQ6" s="1211"/>
    </row>
    <row r="7" spans="1:43" ht="15.75">
      <c r="A7" s="1661" t="s">
        <v>256</v>
      </c>
      <c r="B7" s="1213"/>
      <c r="C7" s="1662" t="s">
        <v>257</v>
      </c>
      <c r="D7" s="1215"/>
      <c r="E7" s="1215"/>
      <c r="F7" s="1215"/>
      <c r="G7" s="1215"/>
      <c r="H7" s="1215"/>
      <c r="I7" s="1215"/>
      <c r="J7" s="1215"/>
      <c r="K7" s="1213"/>
      <c r="L7" s="1663" t="s">
        <v>258</v>
      </c>
      <c r="M7" s="1215"/>
      <c r="N7" s="1215"/>
      <c r="O7" s="1213"/>
      <c r="P7" s="1664" t="s">
        <v>259</v>
      </c>
      <c r="Q7" s="1215"/>
      <c r="R7" s="1213"/>
      <c r="S7" s="1665" t="s">
        <v>260</v>
      </c>
      <c r="T7" s="1213"/>
      <c r="U7" s="1653" t="s">
        <v>261</v>
      </c>
      <c r="V7" s="1215"/>
      <c r="W7" s="1215"/>
      <c r="X7" s="1215"/>
      <c r="Y7" s="1215"/>
      <c r="Z7" s="1215"/>
      <c r="AA7" s="1215"/>
      <c r="AB7" s="1215"/>
      <c r="AC7" s="1215"/>
      <c r="AD7" s="1215"/>
      <c r="AE7" s="1215"/>
      <c r="AF7" s="1215"/>
      <c r="AG7" s="1215"/>
      <c r="AH7" s="1215"/>
      <c r="AI7" s="1215"/>
      <c r="AJ7" s="1215"/>
      <c r="AK7" s="1215"/>
      <c r="AL7" s="1213"/>
      <c r="AM7" s="877" t="s">
        <v>262</v>
      </c>
      <c r="AN7" s="1654" t="s">
        <v>263</v>
      </c>
      <c r="AO7" s="1213"/>
      <c r="AP7" s="878" t="s">
        <v>264</v>
      </c>
      <c r="AQ7" s="879" t="s">
        <v>265</v>
      </c>
    </row>
    <row r="8" spans="1:43" ht="31.5">
      <c r="A8" s="880" t="s">
        <v>0</v>
      </c>
      <c r="B8" s="880" t="s">
        <v>1</v>
      </c>
      <c r="C8" s="880" t="s">
        <v>266</v>
      </c>
      <c r="D8" s="880" t="s">
        <v>267</v>
      </c>
      <c r="E8" s="880" t="s">
        <v>584</v>
      </c>
      <c r="F8" s="880" t="s">
        <v>2060</v>
      </c>
      <c r="G8" s="880" t="s">
        <v>6</v>
      </c>
      <c r="H8" s="880" t="s">
        <v>7</v>
      </c>
      <c r="I8" s="880" t="s">
        <v>269</v>
      </c>
      <c r="J8" s="880" t="s">
        <v>9</v>
      </c>
      <c r="K8" s="880" t="s">
        <v>10</v>
      </c>
      <c r="L8" s="880" t="s">
        <v>11</v>
      </c>
      <c r="M8" s="880" t="s">
        <v>12</v>
      </c>
      <c r="N8" s="880" t="s">
        <v>13</v>
      </c>
      <c r="O8" s="880" t="s">
        <v>14</v>
      </c>
      <c r="P8" s="880" t="s">
        <v>15</v>
      </c>
      <c r="Q8" s="880" t="s">
        <v>16</v>
      </c>
      <c r="R8" s="880" t="s">
        <v>17</v>
      </c>
      <c r="S8" s="880" t="s">
        <v>18</v>
      </c>
      <c r="T8" s="880" t="s">
        <v>19</v>
      </c>
      <c r="U8" s="880" t="s">
        <v>270</v>
      </c>
      <c r="V8" s="880" t="s">
        <v>271</v>
      </c>
      <c r="W8" s="880" t="s">
        <v>272</v>
      </c>
      <c r="X8" s="880" t="s">
        <v>273</v>
      </c>
      <c r="Y8" s="880" t="s">
        <v>274</v>
      </c>
      <c r="Z8" s="880" t="s">
        <v>275</v>
      </c>
      <c r="AA8" s="880" t="s">
        <v>276</v>
      </c>
      <c r="AB8" s="880" t="s">
        <v>277</v>
      </c>
      <c r="AC8" s="880" t="s">
        <v>278</v>
      </c>
      <c r="AD8" s="880" t="s">
        <v>279</v>
      </c>
      <c r="AE8" s="880" t="s">
        <v>280</v>
      </c>
      <c r="AF8" s="880" t="s">
        <v>281</v>
      </c>
      <c r="AG8" s="880" t="s">
        <v>282</v>
      </c>
      <c r="AH8" s="880" t="s">
        <v>586</v>
      </c>
      <c r="AI8" s="880" t="s">
        <v>284</v>
      </c>
      <c r="AJ8" s="880" t="s">
        <v>285</v>
      </c>
      <c r="AK8" s="880" t="s">
        <v>286</v>
      </c>
      <c r="AL8" s="880" t="s">
        <v>287</v>
      </c>
      <c r="AM8" s="880" t="s">
        <v>20</v>
      </c>
      <c r="AN8" s="880" t="s">
        <v>21</v>
      </c>
      <c r="AO8" s="880" t="s">
        <v>22</v>
      </c>
      <c r="AP8" s="880" t="s">
        <v>23</v>
      </c>
      <c r="AQ8" s="880" t="s">
        <v>24</v>
      </c>
    </row>
    <row r="9" spans="1:43" ht="78.75">
      <c r="A9" s="881">
        <v>1</v>
      </c>
      <c r="B9" s="1655" t="s">
        <v>416</v>
      </c>
      <c r="C9" s="1642" t="s">
        <v>2159</v>
      </c>
      <c r="D9" s="881" t="s">
        <v>2160</v>
      </c>
      <c r="E9" s="882" t="s">
        <v>138</v>
      </c>
      <c r="F9" s="881" t="s">
        <v>141</v>
      </c>
      <c r="G9" s="881" t="s">
        <v>141</v>
      </c>
      <c r="H9" s="881" t="s">
        <v>141</v>
      </c>
      <c r="I9" s="881" t="s">
        <v>141</v>
      </c>
      <c r="J9" s="882" t="s">
        <v>2161</v>
      </c>
      <c r="K9" s="882" t="s">
        <v>1780</v>
      </c>
      <c r="L9" s="882" t="s">
        <v>2162</v>
      </c>
      <c r="M9" s="460" t="s">
        <v>35</v>
      </c>
      <c r="N9" s="883">
        <v>0</v>
      </c>
      <c r="O9" s="881" t="s">
        <v>47</v>
      </c>
      <c r="P9" s="884">
        <v>1</v>
      </c>
      <c r="Q9" s="884" t="s">
        <v>2163</v>
      </c>
      <c r="R9" s="885"/>
      <c r="S9" s="881" t="s">
        <v>2164</v>
      </c>
      <c r="T9" s="881" t="s">
        <v>2165</v>
      </c>
      <c r="U9" s="882"/>
      <c r="V9" s="882"/>
      <c r="W9" s="882"/>
      <c r="X9" s="882"/>
      <c r="Y9" s="882"/>
      <c r="Z9" s="882"/>
      <c r="AA9" s="882"/>
      <c r="AB9" s="882"/>
      <c r="AC9" s="882"/>
      <c r="AD9" s="882"/>
      <c r="AE9" s="882"/>
      <c r="AF9" s="882"/>
      <c r="AG9" s="882"/>
      <c r="AH9" s="882"/>
      <c r="AI9" s="882"/>
      <c r="AJ9" s="882"/>
      <c r="AK9" s="882"/>
      <c r="AL9" s="882"/>
      <c r="AM9" s="882"/>
      <c r="AN9" s="882"/>
      <c r="AO9" s="882"/>
      <c r="AP9" s="882"/>
      <c r="AQ9" s="882"/>
    </row>
    <row r="10" spans="1:43" ht="78.75">
      <c r="A10" s="881">
        <v>2</v>
      </c>
      <c r="B10" s="1447"/>
      <c r="C10" s="1448"/>
      <c r="D10" s="881" t="s">
        <v>2166</v>
      </c>
      <c r="E10" s="882" t="s">
        <v>138</v>
      </c>
      <c r="F10" s="881" t="s">
        <v>141</v>
      </c>
      <c r="G10" s="881" t="s">
        <v>141</v>
      </c>
      <c r="H10" s="881" t="s">
        <v>141</v>
      </c>
      <c r="I10" s="881" t="s">
        <v>141</v>
      </c>
      <c r="J10" s="882" t="s">
        <v>2167</v>
      </c>
      <c r="K10" s="882" t="s">
        <v>1780</v>
      </c>
      <c r="L10" s="882" t="s">
        <v>2162</v>
      </c>
      <c r="M10" s="881" t="s">
        <v>35</v>
      </c>
      <c r="N10" s="883">
        <v>0</v>
      </c>
      <c r="O10" s="886" t="s">
        <v>47</v>
      </c>
      <c r="P10" s="887">
        <v>2</v>
      </c>
      <c r="Q10" s="888" t="s">
        <v>2168</v>
      </c>
      <c r="R10" s="889"/>
      <c r="S10" s="881" t="s">
        <v>2169</v>
      </c>
      <c r="T10" s="881" t="s">
        <v>1078</v>
      </c>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row>
    <row r="11" spans="1:43" ht="94.5">
      <c r="A11" s="881">
        <v>3</v>
      </c>
      <c r="B11" s="1447"/>
      <c r="C11" s="1642" t="s">
        <v>2170</v>
      </c>
      <c r="D11" s="881" t="s">
        <v>2068</v>
      </c>
      <c r="E11" s="882" t="s">
        <v>138</v>
      </c>
      <c r="F11" s="881" t="s">
        <v>141</v>
      </c>
      <c r="G11" s="881" t="s">
        <v>141</v>
      </c>
      <c r="H11" s="881" t="s">
        <v>141</v>
      </c>
      <c r="I11" s="881" t="s">
        <v>141</v>
      </c>
      <c r="J11" s="881" t="s">
        <v>2171</v>
      </c>
      <c r="K11" s="881" t="s">
        <v>1780</v>
      </c>
      <c r="L11" s="881" t="s">
        <v>2172</v>
      </c>
      <c r="M11" s="881" t="s">
        <v>35</v>
      </c>
      <c r="N11" s="890">
        <v>0</v>
      </c>
      <c r="O11" s="886" t="s">
        <v>47</v>
      </c>
      <c r="P11" s="887">
        <v>1</v>
      </c>
      <c r="Q11" s="887" t="s">
        <v>2173</v>
      </c>
      <c r="R11" s="889"/>
      <c r="S11" s="881" t="s">
        <v>2164</v>
      </c>
      <c r="T11" s="881" t="s">
        <v>2165</v>
      </c>
      <c r="U11" s="881"/>
      <c r="V11" s="881"/>
      <c r="W11" s="881"/>
      <c r="X11" s="881"/>
      <c r="Y11" s="881"/>
      <c r="Z11" s="881"/>
      <c r="AA11" s="881"/>
      <c r="AB11" s="881"/>
      <c r="AC11" s="881"/>
      <c r="AD11" s="881"/>
      <c r="AE11" s="881"/>
      <c r="AF11" s="881"/>
      <c r="AG11" s="881"/>
      <c r="AH11" s="881"/>
      <c r="AI11" s="881"/>
      <c r="AJ11" s="881"/>
      <c r="AK11" s="881"/>
      <c r="AL11" s="881"/>
      <c r="AM11" s="882"/>
      <c r="AN11" s="882"/>
      <c r="AO11" s="882"/>
      <c r="AP11" s="881"/>
      <c r="AQ11" s="881"/>
    </row>
    <row r="12" spans="1:43" ht="78.75">
      <c r="A12" s="881">
        <v>4</v>
      </c>
      <c r="B12" s="1447"/>
      <c r="C12" s="1448"/>
      <c r="D12" s="881" t="s">
        <v>2174</v>
      </c>
      <c r="E12" s="882" t="s">
        <v>138</v>
      </c>
      <c r="F12" s="881" t="s">
        <v>141</v>
      </c>
      <c r="G12" s="881" t="s">
        <v>141</v>
      </c>
      <c r="H12" s="881" t="s">
        <v>141</v>
      </c>
      <c r="I12" s="881" t="s">
        <v>141</v>
      </c>
      <c r="J12" s="881" t="s">
        <v>2175</v>
      </c>
      <c r="K12" s="882" t="s">
        <v>1780</v>
      </c>
      <c r="L12" s="881" t="s">
        <v>2172</v>
      </c>
      <c r="M12" s="881" t="s">
        <v>35</v>
      </c>
      <c r="N12" s="890">
        <v>0</v>
      </c>
      <c r="O12" s="886" t="s">
        <v>47</v>
      </c>
      <c r="P12" s="887">
        <v>4</v>
      </c>
      <c r="Q12" s="887" t="s">
        <v>2176</v>
      </c>
      <c r="R12" s="889"/>
      <c r="S12" s="881" t="s">
        <v>2169</v>
      </c>
      <c r="T12" s="881" t="s">
        <v>1154</v>
      </c>
      <c r="U12" s="881"/>
      <c r="V12" s="881"/>
      <c r="W12" s="881"/>
      <c r="X12" s="881"/>
      <c r="Y12" s="881"/>
      <c r="Z12" s="881"/>
      <c r="AA12" s="881"/>
      <c r="AB12" s="881"/>
      <c r="AC12" s="881"/>
      <c r="AD12" s="881"/>
      <c r="AE12" s="881"/>
      <c r="AF12" s="881"/>
      <c r="AG12" s="881"/>
      <c r="AH12" s="881"/>
      <c r="AI12" s="881"/>
      <c r="AJ12" s="881"/>
      <c r="AK12" s="881"/>
      <c r="AL12" s="881"/>
      <c r="AM12" s="882"/>
      <c r="AN12" s="882"/>
      <c r="AO12" s="882"/>
      <c r="AP12" s="881"/>
      <c r="AQ12" s="881"/>
    </row>
    <row r="13" spans="1:43" ht="110.25">
      <c r="A13" s="881">
        <v>5</v>
      </c>
      <c r="B13" s="1447"/>
      <c r="C13" s="1642" t="s">
        <v>2177</v>
      </c>
      <c r="D13" s="881" t="s">
        <v>2178</v>
      </c>
      <c r="E13" s="882" t="s">
        <v>138</v>
      </c>
      <c r="F13" s="881" t="s">
        <v>141</v>
      </c>
      <c r="G13" s="881" t="s">
        <v>141</v>
      </c>
      <c r="H13" s="881" t="s">
        <v>141</v>
      </c>
      <c r="I13" s="881" t="s">
        <v>141</v>
      </c>
      <c r="J13" s="881" t="s">
        <v>2179</v>
      </c>
      <c r="K13" s="882" t="s">
        <v>1780</v>
      </c>
      <c r="L13" s="882" t="s">
        <v>2162</v>
      </c>
      <c r="M13" s="881" t="s">
        <v>35</v>
      </c>
      <c r="N13" s="883">
        <v>0</v>
      </c>
      <c r="O13" s="886" t="s">
        <v>47</v>
      </c>
      <c r="P13" s="887">
        <v>3</v>
      </c>
      <c r="Q13" s="888" t="s">
        <v>2180</v>
      </c>
      <c r="R13" s="891"/>
      <c r="S13" s="881" t="s">
        <v>2164</v>
      </c>
      <c r="T13" s="881" t="s">
        <v>1154</v>
      </c>
      <c r="U13" s="881"/>
      <c r="V13" s="881"/>
      <c r="W13" s="881"/>
      <c r="X13" s="881"/>
      <c r="Y13" s="881"/>
      <c r="Z13" s="881"/>
      <c r="AA13" s="881"/>
      <c r="AB13" s="881"/>
      <c r="AC13" s="881"/>
      <c r="AD13" s="881"/>
      <c r="AE13" s="881"/>
      <c r="AF13" s="881"/>
      <c r="AG13" s="881"/>
      <c r="AH13" s="881"/>
      <c r="AI13" s="881"/>
      <c r="AJ13" s="881"/>
      <c r="AK13" s="881"/>
      <c r="AL13" s="881"/>
      <c r="AM13" s="882"/>
      <c r="AN13" s="882"/>
      <c r="AO13" s="882"/>
      <c r="AP13" s="881"/>
      <c r="AQ13" s="881"/>
    </row>
    <row r="14" spans="1:43" ht="110.25">
      <c r="A14" s="881">
        <v>6</v>
      </c>
      <c r="B14" s="1447"/>
      <c r="C14" s="1448"/>
      <c r="D14" s="881" t="s">
        <v>2181</v>
      </c>
      <c r="E14" s="882" t="s">
        <v>138</v>
      </c>
      <c r="F14" s="881" t="s">
        <v>141</v>
      </c>
      <c r="G14" s="881" t="s">
        <v>141</v>
      </c>
      <c r="H14" s="881" t="s">
        <v>141</v>
      </c>
      <c r="I14" s="881" t="s">
        <v>141</v>
      </c>
      <c r="J14" s="881" t="s">
        <v>2182</v>
      </c>
      <c r="K14" s="881" t="s">
        <v>1780</v>
      </c>
      <c r="L14" s="882" t="s">
        <v>2162</v>
      </c>
      <c r="M14" s="460" t="s">
        <v>35</v>
      </c>
      <c r="N14" s="883">
        <v>0</v>
      </c>
      <c r="O14" s="881" t="s">
        <v>47</v>
      </c>
      <c r="P14" s="892">
        <v>12</v>
      </c>
      <c r="Q14" s="892" t="s">
        <v>2183</v>
      </c>
      <c r="R14" s="893"/>
      <c r="S14" s="881" t="s">
        <v>2184</v>
      </c>
      <c r="T14" s="881" t="s">
        <v>1154</v>
      </c>
      <c r="U14" s="881"/>
      <c r="V14" s="881"/>
      <c r="W14" s="881"/>
      <c r="X14" s="881"/>
      <c r="Y14" s="881"/>
      <c r="Z14" s="881"/>
      <c r="AA14" s="881"/>
      <c r="AB14" s="881"/>
      <c r="AC14" s="881"/>
      <c r="AD14" s="881"/>
      <c r="AE14" s="881"/>
      <c r="AF14" s="881"/>
      <c r="AG14" s="881"/>
      <c r="AH14" s="881"/>
      <c r="AI14" s="881"/>
      <c r="AJ14" s="881"/>
      <c r="AK14" s="881"/>
      <c r="AL14" s="881"/>
      <c r="AM14" s="882"/>
      <c r="AN14" s="882"/>
      <c r="AO14" s="882"/>
      <c r="AP14" s="881"/>
      <c r="AQ14" s="881"/>
    </row>
    <row r="15" spans="1:43" ht="94.5">
      <c r="A15" s="881">
        <v>12</v>
      </c>
      <c r="B15" s="1646" t="s">
        <v>376</v>
      </c>
      <c r="C15" s="1649" t="s">
        <v>2185</v>
      </c>
      <c r="D15" s="881" t="s">
        <v>2186</v>
      </c>
      <c r="E15" s="882" t="s">
        <v>138</v>
      </c>
      <c r="F15" s="881" t="s">
        <v>141</v>
      </c>
      <c r="G15" s="881" t="s">
        <v>141</v>
      </c>
      <c r="H15" s="881" t="s">
        <v>141</v>
      </c>
      <c r="I15" s="881" t="s">
        <v>141</v>
      </c>
      <c r="J15" s="881" t="s">
        <v>2187</v>
      </c>
      <c r="K15" s="881" t="s">
        <v>1780</v>
      </c>
      <c r="L15" s="881" t="s">
        <v>2188</v>
      </c>
      <c r="M15" s="881" t="s">
        <v>35</v>
      </c>
      <c r="N15" s="890">
        <v>0</v>
      </c>
      <c r="O15" s="881" t="s">
        <v>47</v>
      </c>
      <c r="P15" s="882">
        <v>70</v>
      </c>
      <c r="Q15" s="881" t="s">
        <v>2189</v>
      </c>
      <c r="R15" s="893"/>
      <c r="S15" s="881" t="s">
        <v>2164</v>
      </c>
      <c r="T15" s="881" t="s">
        <v>1154</v>
      </c>
      <c r="U15" s="881"/>
      <c r="V15" s="881"/>
      <c r="W15" s="881"/>
      <c r="X15" s="881"/>
      <c r="Y15" s="881"/>
      <c r="Z15" s="881"/>
      <c r="AA15" s="881"/>
      <c r="AB15" s="881"/>
      <c r="AC15" s="881"/>
      <c r="AD15" s="881"/>
      <c r="AE15" s="881"/>
      <c r="AF15" s="881"/>
      <c r="AG15" s="881"/>
      <c r="AH15" s="881"/>
      <c r="AI15" s="881"/>
      <c r="AJ15" s="881"/>
      <c r="AK15" s="881"/>
      <c r="AL15" s="881"/>
      <c r="AM15" s="882"/>
      <c r="AN15" s="882"/>
      <c r="AO15" s="882"/>
      <c r="AP15" s="882"/>
      <c r="AQ15" s="882"/>
    </row>
    <row r="16" spans="1:43" ht="78.75">
      <c r="A16" s="881">
        <v>13</v>
      </c>
      <c r="B16" s="1647"/>
      <c r="C16" s="1650"/>
      <c r="D16" s="881" t="s">
        <v>2190</v>
      </c>
      <c r="E16" s="882" t="s">
        <v>138</v>
      </c>
      <c r="F16" s="881" t="s">
        <v>141</v>
      </c>
      <c r="G16" s="881" t="s">
        <v>141</v>
      </c>
      <c r="H16" s="881" t="s">
        <v>141</v>
      </c>
      <c r="I16" s="881" t="s">
        <v>141</v>
      </c>
      <c r="J16" s="881" t="s">
        <v>2191</v>
      </c>
      <c r="K16" s="881" t="s">
        <v>1780</v>
      </c>
      <c r="L16" s="881" t="s">
        <v>2188</v>
      </c>
      <c r="M16" s="881" t="s">
        <v>35</v>
      </c>
      <c r="N16" s="890">
        <v>0</v>
      </c>
      <c r="O16" s="881" t="s">
        <v>47</v>
      </c>
      <c r="P16" s="881">
        <v>11</v>
      </c>
      <c r="Q16" s="881" t="s">
        <v>2192</v>
      </c>
      <c r="R16" s="894"/>
      <c r="S16" s="881" t="s">
        <v>2164</v>
      </c>
      <c r="T16" s="881" t="s">
        <v>1154</v>
      </c>
      <c r="U16" s="881"/>
      <c r="V16" s="881"/>
      <c r="W16" s="881"/>
      <c r="X16" s="881"/>
      <c r="Y16" s="881"/>
      <c r="Z16" s="881"/>
      <c r="AA16" s="881"/>
      <c r="AB16" s="881"/>
      <c r="AC16" s="881"/>
      <c r="AD16" s="881"/>
      <c r="AE16" s="881"/>
      <c r="AF16" s="881"/>
      <c r="AG16" s="881"/>
      <c r="AH16" s="881"/>
      <c r="AI16" s="881"/>
      <c r="AJ16" s="881"/>
      <c r="AK16" s="881"/>
      <c r="AL16" s="881"/>
      <c r="AM16" s="882"/>
      <c r="AN16" s="882"/>
      <c r="AO16" s="882"/>
      <c r="AP16" s="881"/>
      <c r="AQ16" s="881"/>
    </row>
    <row r="17" spans="1:43" ht="78.75">
      <c r="A17" s="881">
        <v>14</v>
      </c>
      <c r="B17" s="1647"/>
      <c r="C17" s="1650"/>
      <c r="D17" s="881" t="s">
        <v>2193</v>
      </c>
      <c r="E17" s="882" t="s">
        <v>138</v>
      </c>
      <c r="F17" s="881" t="s">
        <v>141</v>
      </c>
      <c r="G17" s="881" t="s">
        <v>141</v>
      </c>
      <c r="H17" s="881" t="s">
        <v>141</v>
      </c>
      <c r="I17" s="881" t="s">
        <v>141</v>
      </c>
      <c r="J17" s="881" t="s">
        <v>2194</v>
      </c>
      <c r="K17" s="881" t="s">
        <v>1780</v>
      </c>
      <c r="L17" s="881" t="s">
        <v>2195</v>
      </c>
      <c r="M17" s="881" t="s">
        <v>35</v>
      </c>
      <c r="N17" s="890">
        <v>0</v>
      </c>
      <c r="O17" s="881" t="s">
        <v>47</v>
      </c>
      <c r="P17" s="890">
        <v>1</v>
      </c>
      <c r="Q17" s="881" t="s">
        <v>2196</v>
      </c>
      <c r="R17" s="893"/>
      <c r="S17" s="881" t="s">
        <v>2164</v>
      </c>
      <c r="T17" s="881" t="s">
        <v>1154</v>
      </c>
      <c r="U17" s="881"/>
      <c r="V17" s="881"/>
      <c r="W17" s="881"/>
      <c r="X17" s="881"/>
      <c r="Y17" s="881"/>
      <c r="Z17" s="881"/>
      <c r="AA17" s="881"/>
      <c r="AB17" s="881"/>
      <c r="AC17" s="881"/>
      <c r="AD17" s="881"/>
      <c r="AE17" s="881"/>
      <c r="AF17" s="881"/>
      <c r="AG17" s="881"/>
      <c r="AH17" s="881"/>
      <c r="AI17" s="881"/>
      <c r="AJ17" s="881"/>
      <c r="AK17" s="881"/>
      <c r="AL17" s="881"/>
      <c r="AM17" s="882"/>
      <c r="AN17" s="882"/>
      <c r="AO17" s="882"/>
      <c r="AP17" s="881"/>
      <c r="AQ17" s="881"/>
    </row>
    <row r="18" spans="1:43" ht="94.5">
      <c r="A18" s="881">
        <v>15</v>
      </c>
      <c r="B18" s="1647"/>
      <c r="C18" s="1651"/>
      <c r="D18" s="881" t="s">
        <v>510</v>
      </c>
      <c r="E18" s="882" t="s">
        <v>138</v>
      </c>
      <c r="F18" s="881" t="s">
        <v>141</v>
      </c>
      <c r="G18" s="881" t="s">
        <v>141</v>
      </c>
      <c r="H18" s="881" t="s">
        <v>141</v>
      </c>
      <c r="I18" s="881" t="s">
        <v>141</v>
      </c>
      <c r="J18" s="881" t="s">
        <v>2197</v>
      </c>
      <c r="K18" s="881" t="s">
        <v>1780</v>
      </c>
      <c r="L18" s="881" t="s">
        <v>2198</v>
      </c>
      <c r="M18" s="881" t="s">
        <v>35</v>
      </c>
      <c r="N18" s="890">
        <v>0</v>
      </c>
      <c r="O18" s="881" t="s">
        <v>47</v>
      </c>
      <c r="P18" s="890">
        <v>1</v>
      </c>
      <c r="Q18" s="881" t="s">
        <v>2199</v>
      </c>
      <c r="R18" s="893"/>
      <c r="S18" s="881" t="s">
        <v>2164</v>
      </c>
      <c r="T18" s="881" t="s">
        <v>1154</v>
      </c>
      <c r="U18" s="881"/>
      <c r="V18" s="881"/>
      <c r="W18" s="881"/>
      <c r="X18" s="881"/>
      <c r="Y18" s="881"/>
      <c r="Z18" s="881"/>
      <c r="AA18" s="881"/>
      <c r="AB18" s="881"/>
      <c r="AC18" s="881"/>
      <c r="AD18" s="881"/>
      <c r="AE18" s="881"/>
      <c r="AF18" s="881"/>
      <c r="AG18" s="881"/>
      <c r="AH18" s="881"/>
      <c r="AI18" s="881"/>
      <c r="AJ18" s="881"/>
      <c r="AK18" s="881"/>
      <c r="AL18" s="881"/>
      <c r="AM18" s="882"/>
      <c r="AN18" s="882"/>
      <c r="AO18" s="882"/>
      <c r="AP18" s="881"/>
      <c r="AQ18" s="881"/>
    </row>
    <row r="19" spans="1:43" ht="94.5">
      <c r="A19" s="881">
        <v>16</v>
      </c>
      <c r="B19" s="1647"/>
      <c r="C19" s="1649" t="s">
        <v>2200</v>
      </c>
      <c r="D19" s="881" t="s">
        <v>2201</v>
      </c>
      <c r="E19" s="882" t="s">
        <v>138</v>
      </c>
      <c r="F19" s="881" t="s">
        <v>141</v>
      </c>
      <c r="G19" s="881" t="s">
        <v>141</v>
      </c>
      <c r="H19" s="881" t="s">
        <v>141</v>
      </c>
      <c r="I19" s="881" t="s">
        <v>141</v>
      </c>
      <c r="J19" s="895" t="s">
        <v>2202</v>
      </c>
      <c r="K19" s="882" t="s">
        <v>1780</v>
      </c>
      <c r="L19" s="881" t="s">
        <v>2203</v>
      </c>
      <c r="M19" s="460" t="s">
        <v>35</v>
      </c>
      <c r="N19" s="883">
        <v>0</v>
      </c>
      <c r="O19" s="881" t="s">
        <v>47</v>
      </c>
      <c r="P19" s="881">
        <v>1</v>
      </c>
      <c r="Q19" s="881" t="s">
        <v>2204</v>
      </c>
      <c r="R19" s="893"/>
      <c r="S19" s="881" t="s">
        <v>2164</v>
      </c>
      <c r="T19" s="881" t="s">
        <v>1154</v>
      </c>
      <c r="U19" s="881"/>
      <c r="V19" s="881"/>
      <c r="W19" s="881"/>
      <c r="X19" s="881"/>
      <c r="Y19" s="881"/>
      <c r="Z19" s="881"/>
      <c r="AA19" s="881"/>
      <c r="AB19" s="881"/>
      <c r="AC19" s="881"/>
      <c r="AD19" s="881"/>
      <c r="AE19" s="881"/>
      <c r="AF19" s="881"/>
      <c r="AG19" s="881"/>
      <c r="AH19" s="881"/>
      <c r="AI19" s="881"/>
      <c r="AJ19" s="881"/>
      <c r="AK19" s="881"/>
      <c r="AL19" s="881"/>
      <c r="AM19" s="882"/>
      <c r="AN19" s="882"/>
      <c r="AO19" s="882"/>
      <c r="AP19" s="881"/>
      <c r="AQ19" s="881"/>
    </row>
    <row r="20" spans="1:43" ht="94.5">
      <c r="A20" s="881">
        <v>17</v>
      </c>
      <c r="B20" s="1647"/>
      <c r="C20" s="1651"/>
      <c r="D20" s="881" t="s">
        <v>2205</v>
      </c>
      <c r="E20" s="882" t="s">
        <v>138</v>
      </c>
      <c r="F20" s="881" t="s">
        <v>141</v>
      </c>
      <c r="G20" s="881" t="s">
        <v>141</v>
      </c>
      <c r="H20" s="881" t="s">
        <v>141</v>
      </c>
      <c r="I20" s="881" t="s">
        <v>141</v>
      </c>
      <c r="J20" s="881" t="s">
        <v>2206</v>
      </c>
      <c r="K20" s="881" t="s">
        <v>1780</v>
      </c>
      <c r="L20" s="881" t="s">
        <v>2203</v>
      </c>
      <c r="M20" s="460" t="s">
        <v>35</v>
      </c>
      <c r="N20" s="883">
        <v>0</v>
      </c>
      <c r="O20" s="881" t="s">
        <v>47</v>
      </c>
      <c r="P20" s="881">
        <v>3</v>
      </c>
      <c r="Q20" s="881" t="s">
        <v>2207</v>
      </c>
      <c r="R20" s="893"/>
      <c r="S20" s="881" t="s">
        <v>2184</v>
      </c>
      <c r="T20" s="881" t="s">
        <v>1154</v>
      </c>
      <c r="U20" s="881"/>
      <c r="V20" s="881"/>
      <c r="W20" s="881"/>
      <c r="X20" s="881"/>
      <c r="Y20" s="881"/>
      <c r="Z20" s="881"/>
      <c r="AA20" s="881"/>
      <c r="AB20" s="881"/>
      <c r="AC20" s="881"/>
      <c r="AD20" s="881"/>
      <c r="AE20" s="881"/>
      <c r="AF20" s="881"/>
      <c r="AG20" s="881"/>
      <c r="AH20" s="881"/>
      <c r="AI20" s="881"/>
      <c r="AJ20" s="881"/>
      <c r="AK20" s="881"/>
      <c r="AL20" s="881"/>
      <c r="AM20" s="882"/>
      <c r="AN20" s="882"/>
      <c r="AO20" s="882"/>
      <c r="AP20" s="881"/>
      <c r="AQ20" s="881"/>
    </row>
    <row r="21" spans="1:43" ht="78.75">
      <c r="A21" s="881">
        <v>18</v>
      </c>
      <c r="B21" s="1647"/>
      <c r="C21" s="1649" t="s">
        <v>2208</v>
      </c>
      <c r="D21" s="896" t="s">
        <v>2209</v>
      </c>
      <c r="E21" s="882" t="s">
        <v>138</v>
      </c>
      <c r="F21" s="881" t="s">
        <v>141</v>
      </c>
      <c r="G21" s="881" t="s">
        <v>141</v>
      </c>
      <c r="H21" s="881" t="s">
        <v>141</v>
      </c>
      <c r="I21" s="881" t="s">
        <v>141</v>
      </c>
      <c r="J21" s="881" t="s">
        <v>2210</v>
      </c>
      <c r="K21" s="881" t="s">
        <v>1780</v>
      </c>
      <c r="L21" s="881" t="s">
        <v>2211</v>
      </c>
      <c r="M21" s="881" t="s">
        <v>35</v>
      </c>
      <c r="N21" s="890">
        <v>0</v>
      </c>
      <c r="O21" s="881" t="s">
        <v>47</v>
      </c>
      <c r="P21" s="890">
        <v>1</v>
      </c>
      <c r="Q21" s="460" t="s">
        <v>2212</v>
      </c>
      <c r="R21" s="893"/>
      <c r="S21" s="881" t="s">
        <v>2164</v>
      </c>
      <c r="T21" s="881" t="s">
        <v>1154</v>
      </c>
      <c r="U21" s="881"/>
      <c r="V21" s="881"/>
      <c r="W21" s="881"/>
      <c r="X21" s="881"/>
      <c r="Y21" s="881"/>
      <c r="Z21" s="881"/>
      <c r="AA21" s="881"/>
      <c r="AB21" s="881"/>
      <c r="AC21" s="881"/>
      <c r="AD21" s="881"/>
      <c r="AE21" s="881"/>
      <c r="AF21" s="881"/>
      <c r="AG21" s="881"/>
      <c r="AH21" s="881"/>
      <c r="AI21" s="881"/>
      <c r="AJ21" s="881"/>
      <c r="AK21" s="881"/>
      <c r="AL21" s="881"/>
      <c r="AM21" s="882"/>
      <c r="AN21" s="882"/>
      <c r="AO21" s="882"/>
      <c r="AP21" s="881"/>
      <c r="AQ21" s="881"/>
    </row>
    <row r="22" spans="1:43" ht="78.75">
      <c r="A22" s="881"/>
      <c r="B22" s="1647"/>
      <c r="C22" s="1650"/>
      <c r="D22" s="896" t="s">
        <v>2213</v>
      </c>
      <c r="E22" s="882" t="s">
        <v>138</v>
      </c>
      <c r="F22" s="881" t="s">
        <v>141</v>
      </c>
      <c r="G22" s="881" t="s">
        <v>141</v>
      </c>
      <c r="H22" s="881" t="s">
        <v>141</v>
      </c>
      <c r="I22" s="881" t="s">
        <v>141</v>
      </c>
      <c r="J22" s="881" t="s">
        <v>2214</v>
      </c>
      <c r="K22" s="881" t="s">
        <v>1780</v>
      </c>
      <c r="L22" s="881" t="s">
        <v>2215</v>
      </c>
      <c r="M22" s="881" t="s">
        <v>35</v>
      </c>
      <c r="N22" s="890">
        <v>0</v>
      </c>
      <c r="O22" s="881" t="s">
        <v>47</v>
      </c>
      <c r="P22" s="890">
        <v>1</v>
      </c>
      <c r="Q22" s="897" t="s">
        <v>2216</v>
      </c>
      <c r="R22" s="893"/>
      <c r="S22" s="881" t="s">
        <v>2164</v>
      </c>
      <c r="T22" s="881" t="s">
        <v>1154</v>
      </c>
      <c r="U22" s="881"/>
      <c r="V22" s="881"/>
      <c r="W22" s="881"/>
      <c r="X22" s="881"/>
      <c r="Y22" s="881"/>
      <c r="Z22" s="881"/>
      <c r="AA22" s="881"/>
      <c r="AB22" s="881"/>
      <c r="AC22" s="881"/>
      <c r="AD22" s="881"/>
      <c r="AE22" s="881"/>
      <c r="AF22" s="881"/>
      <c r="AG22" s="881"/>
      <c r="AH22" s="881"/>
      <c r="AI22" s="881"/>
      <c r="AJ22" s="881"/>
      <c r="AK22" s="881"/>
      <c r="AL22" s="881"/>
      <c r="AM22" s="882"/>
      <c r="AN22" s="882"/>
      <c r="AO22" s="882"/>
      <c r="AP22" s="881"/>
      <c r="AQ22" s="881"/>
    </row>
    <row r="23" spans="1:43" ht="110.25">
      <c r="A23" s="881">
        <v>19</v>
      </c>
      <c r="B23" s="1647"/>
      <c r="C23" s="1651"/>
      <c r="D23" s="896" t="s">
        <v>2217</v>
      </c>
      <c r="E23" s="882" t="s">
        <v>138</v>
      </c>
      <c r="F23" s="881" t="s">
        <v>141</v>
      </c>
      <c r="G23" s="881" t="s">
        <v>141</v>
      </c>
      <c r="H23" s="881" t="s">
        <v>141</v>
      </c>
      <c r="I23" s="881" t="s">
        <v>141</v>
      </c>
      <c r="J23" s="881" t="s">
        <v>2218</v>
      </c>
      <c r="K23" s="881" t="s">
        <v>1780</v>
      </c>
      <c r="L23" s="881" t="s">
        <v>2215</v>
      </c>
      <c r="M23" s="881" t="s">
        <v>35</v>
      </c>
      <c r="N23" s="890">
        <v>0</v>
      </c>
      <c r="O23" s="881" t="s">
        <v>47</v>
      </c>
      <c r="P23" s="881">
        <v>12</v>
      </c>
      <c r="Q23" s="898" t="s">
        <v>2219</v>
      </c>
      <c r="R23" s="894"/>
      <c r="S23" s="881" t="s">
        <v>2164</v>
      </c>
      <c r="T23" s="881" t="s">
        <v>1154</v>
      </c>
      <c r="U23" s="881"/>
      <c r="V23" s="881"/>
      <c r="W23" s="881"/>
      <c r="X23" s="881"/>
      <c r="Y23" s="881"/>
      <c r="Z23" s="881"/>
      <c r="AA23" s="881"/>
      <c r="AB23" s="881"/>
      <c r="AC23" s="881"/>
      <c r="AD23" s="881"/>
      <c r="AE23" s="881"/>
      <c r="AF23" s="881"/>
      <c r="AG23" s="881"/>
      <c r="AH23" s="881"/>
      <c r="AI23" s="881"/>
      <c r="AJ23" s="881"/>
      <c r="AK23" s="881"/>
      <c r="AL23" s="881"/>
      <c r="AM23" s="882"/>
      <c r="AN23" s="882"/>
      <c r="AO23" s="882"/>
      <c r="AP23" s="881"/>
      <c r="AQ23" s="881"/>
    </row>
    <row r="24" spans="1:43" ht="94.5">
      <c r="A24" s="881">
        <v>20</v>
      </c>
      <c r="B24" s="1647"/>
      <c r="C24" s="1649" t="s">
        <v>2220</v>
      </c>
      <c r="D24" s="896" t="s">
        <v>2221</v>
      </c>
      <c r="E24" s="882" t="s">
        <v>138</v>
      </c>
      <c r="F24" s="881" t="s">
        <v>141</v>
      </c>
      <c r="G24" s="881" t="s">
        <v>141</v>
      </c>
      <c r="H24" s="881" t="s">
        <v>141</v>
      </c>
      <c r="I24" s="881" t="s">
        <v>141</v>
      </c>
      <c r="J24" s="881" t="s">
        <v>2222</v>
      </c>
      <c r="K24" s="881" t="s">
        <v>1780</v>
      </c>
      <c r="L24" s="881" t="s">
        <v>2223</v>
      </c>
      <c r="M24" s="881" t="s">
        <v>35</v>
      </c>
      <c r="N24" s="890">
        <v>0</v>
      </c>
      <c r="O24" s="881" t="s">
        <v>47</v>
      </c>
      <c r="P24" s="890">
        <v>1</v>
      </c>
      <c r="Q24" s="881" t="s">
        <v>2224</v>
      </c>
      <c r="R24" s="893"/>
      <c r="S24" s="881" t="s">
        <v>2164</v>
      </c>
      <c r="T24" s="881" t="s">
        <v>1154</v>
      </c>
      <c r="U24" s="881"/>
      <c r="V24" s="881"/>
      <c r="W24" s="881"/>
      <c r="X24" s="881"/>
      <c r="Y24" s="881"/>
      <c r="Z24" s="881"/>
      <c r="AA24" s="881"/>
      <c r="AB24" s="881"/>
      <c r="AC24" s="881"/>
      <c r="AD24" s="881"/>
      <c r="AE24" s="881"/>
      <c r="AF24" s="881"/>
      <c r="AG24" s="881"/>
      <c r="AH24" s="881"/>
      <c r="AI24" s="881"/>
      <c r="AJ24" s="881"/>
      <c r="AK24" s="881"/>
      <c r="AL24" s="881"/>
      <c r="AM24" s="882"/>
      <c r="AN24" s="882"/>
      <c r="AO24" s="882"/>
      <c r="AP24" s="881"/>
      <c r="AQ24" s="881"/>
    </row>
    <row r="25" spans="1:43" ht="94.5">
      <c r="A25" s="881">
        <v>21</v>
      </c>
      <c r="B25" s="1648"/>
      <c r="C25" s="1650"/>
      <c r="D25" s="896" t="s">
        <v>2225</v>
      </c>
      <c r="E25" s="882" t="s">
        <v>138</v>
      </c>
      <c r="F25" s="881" t="s">
        <v>141</v>
      </c>
      <c r="G25" s="881" t="s">
        <v>141</v>
      </c>
      <c r="H25" s="881" t="s">
        <v>141</v>
      </c>
      <c r="I25" s="881" t="s">
        <v>141</v>
      </c>
      <c r="J25" s="881" t="s">
        <v>2226</v>
      </c>
      <c r="K25" s="881" t="s">
        <v>1780</v>
      </c>
      <c r="L25" s="881" t="s">
        <v>2227</v>
      </c>
      <c r="M25" s="881" t="s">
        <v>35</v>
      </c>
      <c r="N25" s="890">
        <v>0</v>
      </c>
      <c r="O25" s="881" t="s">
        <v>47</v>
      </c>
      <c r="P25" s="881">
        <v>10</v>
      </c>
      <c r="Q25" s="881" t="s">
        <v>2228</v>
      </c>
      <c r="R25" s="893"/>
      <c r="S25" s="881" t="s">
        <v>2164</v>
      </c>
      <c r="T25" s="881" t="s">
        <v>1154</v>
      </c>
      <c r="U25" s="881"/>
      <c r="V25" s="881"/>
      <c r="W25" s="881"/>
      <c r="X25" s="881"/>
      <c r="Y25" s="881"/>
      <c r="Z25" s="881"/>
      <c r="AA25" s="881"/>
      <c r="AB25" s="881"/>
      <c r="AC25" s="881"/>
      <c r="AD25" s="881"/>
      <c r="AE25" s="881"/>
      <c r="AF25" s="881"/>
      <c r="AG25" s="881"/>
      <c r="AH25" s="881"/>
      <c r="AI25" s="881"/>
      <c r="AJ25" s="881"/>
      <c r="AK25" s="881"/>
      <c r="AL25" s="881"/>
      <c r="AM25" s="882"/>
      <c r="AN25" s="882"/>
      <c r="AO25" s="882"/>
      <c r="AP25" s="881"/>
      <c r="AQ25" s="881"/>
    </row>
    <row r="26" spans="1:43" ht="110.25">
      <c r="A26" s="881">
        <v>25</v>
      </c>
      <c r="B26" s="1652" t="s">
        <v>553</v>
      </c>
      <c r="C26" s="899" t="s">
        <v>2229</v>
      </c>
      <c r="D26" s="881" t="s">
        <v>2230</v>
      </c>
      <c r="E26" s="882" t="s">
        <v>138</v>
      </c>
      <c r="F26" s="881" t="s">
        <v>141</v>
      </c>
      <c r="G26" s="881" t="s">
        <v>141</v>
      </c>
      <c r="H26" s="881" t="s">
        <v>141</v>
      </c>
      <c r="I26" s="881" t="s">
        <v>141</v>
      </c>
      <c r="J26" s="881" t="s">
        <v>2231</v>
      </c>
      <c r="K26" s="881" t="s">
        <v>1780</v>
      </c>
      <c r="L26" s="881" t="s">
        <v>2227</v>
      </c>
      <c r="M26" s="881" t="s">
        <v>35</v>
      </c>
      <c r="N26" s="890">
        <v>0</v>
      </c>
      <c r="O26" s="881" t="s">
        <v>47</v>
      </c>
      <c r="P26" s="881">
        <v>5</v>
      </c>
      <c r="Q26" s="881" t="s">
        <v>2232</v>
      </c>
      <c r="R26" s="893"/>
      <c r="S26" s="881" t="s">
        <v>2164</v>
      </c>
      <c r="T26" s="881" t="s">
        <v>1154</v>
      </c>
      <c r="U26" s="881"/>
      <c r="V26" s="881"/>
      <c r="W26" s="881"/>
      <c r="X26" s="881"/>
      <c r="Y26" s="881"/>
      <c r="Z26" s="881"/>
      <c r="AA26" s="881"/>
      <c r="AB26" s="881"/>
      <c r="AC26" s="881"/>
      <c r="AD26" s="881"/>
      <c r="AE26" s="881"/>
      <c r="AF26" s="881"/>
      <c r="AG26" s="881"/>
      <c r="AH26" s="881"/>
      <c r="AI26" s="881"/>
      <c r="AJ26" s="881"/>
      <c r="AK26" s="881"/>
      <c r="AL26" s="881"/>
      <c r="AM26" s="882"/>
      <c r="AN26" s="882"/>
      <c r="AO26" s="882"/>
      <c r="AP26" s="881"/>
      <c r="AQ26" s="881"/>
    </row>
    <row r="27" spans="1:43" ht="110.25">
      <c r="A27" s="881">
        <v>26</v>
      </c>
      <c r="B27" s="1647"/>
      <c r="C27" s="1649" t="s">
        <v>2233</v>
      </c>
      <c r="D27" s="881" t="s">
        <v>2234</v>
      </c>
      <c r="E27" s="882" t="s">
        <v>138</v>
      </c>
      <c r="F27" s="881" t="s">
        <v>141</v>
      </c>
      <c r="G27" s="881" t="s">
        <v>141</v>
      </c>
      <c r="H27" s="881" t="s">
        <v>141</v>
      </c>
      <c r="I27" s="881" t="s">
        <v>141</v>
      </c>
      <c r="J27" s="881" t="s">
        <v>2235</v>
      </c>
      <c r="K27" s="881" t="s">
        <v>1780</v>
      </c>
      <c r="L27" s="881" t="s">
        <v>2236</v>
      </c>
      <c r="M27" s="881" t="s">
        <v>35</v>
      </c>
      <c r="N27" s="890">
        <v>0</v>
      </c>
      <c r="O27" s="881" t="s">
        <v>47</v>
      </c>
      <c r="P27" s="881">
        <v>8</v>
      </c>
      <c r="Q27" s="881" t="s">
        <v>2237</v>
      </c>
      <c r="R27" s="893"/>
      <c r="S27" s="881" t="s">
        <v>2164</v>
      </c>
      <c r="T27" s="881" t="s">
        <v>1154</v>
      </c>
      <c r="U27" s="881"/>
      <c r="V27" s="881"/>
      <c r="W27" s="881"/>
      <c r="X27" s="881"/>
      <c r="Y27" s="881"/>
      <c r="Z27" s="881"/>
      <c r="AA27" s="881"/>
      <c r="AB27" s="881"/>
      <c r="AC27" s="881"/>
      <c r="AD27" s="881"/>
      <c r="AE27" s="881"/>
      <c r="AF27" s="881"/>
      <c r="AG27" s="881"/>
      <c r="AH27" s="881"/>
      <c r="AI27" s="881"/>
      <c r="AJ27" s="881"/>
      <c r="AK27" s="881"/>
      <c r="AL27" s="881"/>
      <c r="AM27" s="882"/>
      <c r="AN27" s="882"/>
      <c r="AO27" s="882"/>
      <c r="AP27" s="881"/>
      <c r="AQ27" s="881"/>
    </row>
    <row r="28" spans="1:43" ht="110.25">
      <c r="A28" s="881">
        <v>27</v>
      </c>
      <c r="B28" s="1648"/>
      <c r="C28" s="1651"/>
      <c r="D28" s="881" t="s">
        <v>2238</v>
      </c>
      <c r="E28" s="882" t="s">
        <v>138</v>
      </c>
      <c r="F28" s="881" t="s">
        <v>141</v>
      </c>
      <c r="G28" s="881" t="s">
        <v>141</v>
      </c>
      <c r="H28" s="881" t="s">
        <v>141</v>
      </c>
      <c r="I28" s="881" t="s">
        <v>141</v>
      </c>
      <c r="J28" s="881" t="s">
        <v>2239</v>
      </c>
      <c r="K28" s="881" t="s">
        <v>1780</v>
      </c>
      <c r="L28" s="881" t="s">
        <v>2236</v>
      </c>
      <c r="M28" s="881" t="s">
        <v>35</v>
      </c>
      <c r="N28" s="890">
        <v>0</v>
      </c>
      <c r="O28" s="881" t="s">
        <v>47</v>
      </c>
      <c r="P28" s="881">
        <v>6</v>
      </c>
      <c r="Q28" s="881" t="s">
        <v>2240</v>
      </c>
      <c r="R28" s="893"/>
      <c r="S28" s="881" t="s">
        <v>2164</v>
      </c>
      <c r="T28" s="881" t="s">
        <v>1154</v>
      </c>
      <c r="U28" s="881"/>
      <c r="V28" s="881"/>
      <c r="W28" s="881"/>
      <c r="X28" s="881"/>
      <c r="Y28" s="881"/>
      <c r="Z28" s="881"/>
      <c r="AA28" s="881"/>
      <c r="AB28" s="881"/>
      <c r="AC28" s="881"/>
      <c r="AD28" s="881"/>
      <c r="AE28" s="881"/>
      <c r="AF28" s="881"/>
      <c r="AG28" s="881"/>
      <c r="AH28" s="881"/>
      <c r="AI28" s="881"/>
      <c r="AJ28" s="881"/>
      <c r="AK28" s="881"/>
      <c r="AL28" s="881"/>
      <c r="AM28" s="882"/>
      <c r="AN28" s="882"/>
      <c r="AO28" s="882"/>
      <c r="AP28" s="881"/>
      <c r="AQ28" s="881"/>
    </row>
    <row r="29" spans="1:43" ht="94.5">
      <c r="A29" s="881">
        <v>29</v>
      </c>
      <c r="B29" s="1640" t="s">
        <v>2241</v>
      </c>
      <c r="C29" s="1642" t="s">
        <v>2242</v>
      </c>
      <c r="D29" s="881" t="s">
        <v>2243</v>
      </c>
      <c r="E29" s="882" t="s">
        <v>138</v>
      </c>
      <c r="F29" s="881" t="s">
        <v>141</v>
      </c>
      <c r="G29" s="881" t="s">
        <v>141</v>
      </c>
      <c r="H29" s="881" t="s">
        <v>141</v>
      </c>
      <c r="I29" s="881" t="s">
        <v>141</v>
      </c>
      <c r="J29" s="881" t="s">
        <v>2244</v>
      </c>
      <c r="K29" s="881" t="s">
        <v>1780</v>
      </c>
      <c r="L29" s="881" t="s">
        <v>2227</v>
      </c>
      <c r="M29" s="881" t="s">
        <v>35</v>
      </c>
      <c r="N29" s="890">
        <v>0</v>
      </c>
      <c r="O29" s="881" t="s">
        <v>47</v>
      </c>
      <c r="P29" s="890">
        <v>1</v>
      </c>
      <c r="Q29" s="881" t="s">
        <v>2245</v>
      </c>
      <c r="R29" s="893"/>
      <c r="S29" s="881" t="s">
        <v>2164</v>
      </c>
      <c r="T29" s="881" t="s">
        <v>1154</v>
      </c>
      <c r="U29" s="881"/>
      <c r="V29" s="881"/>
      <c r="W29" s="881"/>
      <c r="X29" s="881"/>
      <c r="Y29" s="881"/>
      <c r="Z29" s="881"/>
      <c r="AA29" s="881"/>
      <c r="AB29" s="881"/>
      <c r="AC29" s="881"/>
      <c r="AD29" s="881"/>
      <c r="AE29" s="881"/>
      <c r="AF29" s="881"/>
      <c r="AG29" s="881"/>
      <c r="AH29" s="881"/>
      <c r="AI29" s="881"/>
      <c r="AJ29" s="881"/>
      <c r="AK29" s="881"/>
      <c r="AL29" s="881"/>
      <c r="AM29" s="882"/>
      <c r="AN29" s="882"/>
      <c r="AO29" s="882"/>
      <c r="AP29" s="881"/>
      <c r="AQ29" s="881"/>
    </row>
    <row r="30" spans="1:43" ht="63">
      <c r="A30" s="881">
        <v>30</v>
      </c>
      <c r="B30" s="1447"/>
      <c r="C30" s="1447"/>
      <c r="D30" s="881" t="s">
        <v>2246</v>
      </c>
      <c r="E30" s="882" t="s">
        <v>138</v>
      </c>
      <c r="F30" s="881" t="s">
        <v>141</v>
      </c>
      <c r="G30" s="881" t="s">
        <v>141</v>
      </c>
      <c r="H30" s="881" t="s">
        <v>141</v>
      </c>
      <c r="I30" s="881" t="s">
        <v>141</v>
      </c>
      <c r="J30" s="881" t="s">
        <v>2247</v>
      </c>
      <c r="K30" s="881" t="s">
        <v>1780</v>
      </c>
      <c r="L30" s="881" t="s">
        <v>2248</v>
      </c>
      <c r="M30" s="881" t="s">
        <v>35</v>
      </c>
      <c r="N30" s="890">
        <v>0</v>
      </c>
      <c r="O30" s="881" t="s">
        <v>47</v>
      </c>
      <c r="P30" s="890">
        <v>1</v>
      </c>
      <c r="Q30" s="881" t="s">
        <v>2249</v>
      </c>
      <c r="R30" s="893"/>
      <c r="S30" s="881" t="s">
        <v>2164</v>
      </c>
      <c r="T30" s="881" t="s">
        <v>1154</v>
      </c>
      <c r="U30" s="881"/>
      <c r="V30" s="881"/>
      <c r="W30" s="881"/>
      <c r="X30" s="881"/>
      <c r="Y30" s="881"/>
      <c r="Z30" s="881"/>
      <c r="AA30" s="881"/>
      <c r="AB30" s="881"/>
      <c r="AC30" s="881"/>
      <c r="AD30" s="881"/>
      <c r="AE30" s="881"/>
      <c r="AF30" s="881"/>
      <c r="AG30" s="881"/>
      <c r="AH30" s="881"/>
      <c r="AI30" s="881"/>
      <c r="AJ30" s="881"/>
      <c r="AK30" s="881"/>
      <c r="AL30" s="881"/>
      <c r="AM30" s="882"/>
      <c r="AN30" s="882"/>
      <c r="AO30" s="882"/>
      <c r="AP30" s="881"/>
      <c r="AQ30" s="881"/>
    </row>
    <row r="31" spans="1:43" ht="94.5">
      <c r="A31" s="881">
        <v>31</v>
      </c>
      <c r="B31" s="1641"/>
      <c r="C31" s="1448"/>
      <c r="D31" s="881" t="s">
        <v>2250</v>
      </c>
      <c r="E31" s="882" t="s">
        <v>138</v>
      </c>
      <c r="F31" s="900" t="s">
        <v>141</v>
      </c>
      <c r="G31" s="881" t="s">
        <v>141</v>
      </c>
      <c r="H31" s="881" t="s">
        <v>141</v>
      </c>
      <c r="I31" s="881" t="s">
        <v>141</v>
      </c>
      <c r="J31" s="881" t="s">
        <v>2251</v>
      </c>
      <c r="K31" s="881" t="s">
        <v>1780</v>
      </c>
      <c r="L31" s="881" t="s">
        <v>2248</v>
      </c>
      <c r="M31" s="881" t="s">
        <v>35</v>
      </c>
      <c r="N31" s="890">
        <v>0</v>
      </c>
      <c r="O31" s="881" t="s">
        <v>47</v>
      </c>
      <c r="P31" s="890">
        <v>1</v>
      </c>
      <c r="Q31" s="881" t="s">
        <v>2252</v>
      </c>
      <c r="R31" s="893"/>
      <c r="S31" s="881" t="s">
        <v>2164</v>
      </c>
      <c r="T31" s="881" t="s">
        <v>1154</v>
      </c>
      <c r="U31" s="881"/>
      <c r="V31" s="881"/>
      <c r="W31" s="881"/>
      <c r="X31" s="881"/>
      <c r="Y31" s="881"/>
      <c r="Z31" s="881"/>
      <c r="AA31" s="881"/>
      <c r="AB31" s="881"/>
      <c r="AC31" s="881"/>
      <c r="AD31" s="881"/>
      <c r="AE31" s="881"/>
      <c r="AF31" s="881"/>
      <c r="AG31" s="881"/>
      <c r="AH31" s="881"/>
      <c r="AI31" s="881"/>
      <c r="AJ31" s="881"/>
      <c r="AK31" s="881"/>
      <c r="AL31" s="881"/>
      <c r="AM31" s="882"/>
      <c r="AN31" s="882"/>
      <c r="AO31" s="882"/>
      <c r="AP31" s="881"/>
      <c r="AQ31" s="881"/>
    </row>
    <row r="32" spans="1:43" ht="94.5">
      <c r="A32" s="881"/>
      <c r="B32" s="1643" t="s">
        <v>2253</v>
      </c>
      <c r="C32" s="1642" t="s">
        <v>2254</v>
      </c>
      <c r="D32" s="881" t="s">
        <v>2255</v>
      </c>
      <c r="E32" s="882" t="s">
        <v>27</v>
      </c>
      <c r="F32" s="900" t="s">
        <v>2256</v>
      </c>
      <c r="G32" s="881" t="s">
        <v>2257</v>
      </c>
      <c r="H32" s="881" t="s">
        <v>2258</v>
      </c>
      <c r="I32" s="881" t="s">
        <v>2259</v>
      </c>
      <c r="J32" s="881" t="s">
        <v>2260</v>
      </c>
      <c r="K32" s="881" t="s">
        <v>1780</v>
      </c>
      <c r="L32" s="881" t="s">
        <v>2261</v>
      </c>
      <c r="M32" s="881" t="s">
        <v>35</v>
      </c>
      <c r="N32" s="890">
        <v>0</v>
      </c>
      <c r="O32" s="881" t="s">
        <v>47</v>
      </c>
      <c r="P32" s="881">
        <v>3</v>
      </c>
      <c r="Q32" s="884" t="s">
        <v>95</v>
      </c>
      <c r="R32" s="885"/>
      <c r="S32" s="881" t="s">
        <v>2184</v>
      </c>
      <c r="T32" s="881" t="s">
        <v>1154</v>
      </c>
      <c r="U32" s="881"/>
      <c r="V32" s="881"/>
      <c r="W32" s="881"/>
      <c r="X32" s="881"/>
      <c r="Y32" s="881"/>
      <c r="Z32" s="881"/>
      <c r="AA32" s="881"/>
      <c r="AB32" s="881"/>
      <c r="AC32" s="881"/>
      <c r="AD32" s="881"/>
      <c r="AE32" s="881"/>
      <c r="AF32" s="881"/>
      <c r="AG32" s="881"/>
      <c r="AH32" s="881"/>
      <c r="AI32" s="881"/>
      <c r="AJ32" s="881"/>
      <c r="AK32" s="881"/>
      <c r="AL32" s="881"/>
      <c r="AM32" s="882"/>
      <c r="AN32" s="882"/>
      <c r="AO32" s="882"/>
      <c r="AP32" s="881"/>
      <c r="AQ32" s="881"/>
    </row>
    <row r="33" spans="1:43" ht="94.5">
      <c r="A33" s="881"/>
      <c r="B33" s="1447"/>
      <c r="C33" s="1447"/>
      <c r="D33" s="881" t="s">
        <v>2262</v>
      </c>
      <c r="E33" s="882" t="s">
        <v>27</v>
      </c>
      <c r="F33" s="900" t="s">
        <v>2256</v>
      </c>
      <c r="G33" s="881" t="s">
        <v>2257</v>
      </c>
      <c r="H33" s="881" t="s">
        <v>2258</v>
      </c>
      <c r="I33" s="881" t="s">
        <v>2259</v>
      </c>
      <c r="J33" s="881" t="s">
        <v>2263</v>
      </c>
      <c r="K33" s="881" t="s">
        <v>1780</v>
      </c>
      <c r="L33" s="881" t="s">
        <v>2264</v>
      </c>
      <c r="M33" s="881" t="s">
        <v>35</v>
      </c>
      <c r="N33" s="890">
        <v>0</v>
      </c>
      <c r="O33" s="881" t="s">
        <v>47</v>
      </c>
      <c r="P33" s="881">
        <v>1</v>
      </c>
      <c r="Q33" s="892" t="s">
        <v>2265</v>
      </c>
      <c r="R33" s="885"/>
      <c r="S33" s="881" t="s">
        <v>2184</v>
      </c>
      <c r="T33" s="881" t="s">
        <v>1154</v>
      </c>
      <c r="U33" s="881"/>
      <c r="V33" s="881"/>
      <c r="W33" s="881"/>
      <c r="X33" s="881"/>
      <c r="Y33" s="881"/>
      <c r="Z33" s="881"/>
      <c r="AA33" s="881"/>
      <c r="AB33" s="881"/>
      <c r="AC33" s="881"/>
      <c r="AD33" s="881"/>
      <c r="AE33" s="881"/>
      <c r="AF33" s="881"/>
      <c r="AG33" s="881"/>
      <c r="AH33" s="881"/>
      <c r="AI33" s="881"/>
      <c r="AJ33" s="881"/>
      <c r="AK33" s="881"/>
      <c r="AL33" s="881"/>
      <c r="AM33" s="882"/>
      <c r="AN33" s="882"/>
      <c r="AO33" s="882"/>
      <c r="AP33" s="881"/>
      <c r="AQ33" s="881"/>
    </row>
    <row r="34" spans="1:43" ht="94.5">
      <c r="A34" s="881"/>
      <c r="B34" s="1447"/>
      <c r="C34" s="1447"/>
      <c r="D34" s="881" t="s">
        <v>2266</v>
      </c>
      <c r="E34" s="882" t="s">
        <v>27</v>
      </c>
      <c r="F34" s="900" t="s">
        <v>2256</v>
      </c>
      <c r="G34" s="881" t="s">
        <v>2257</v>
      </c>
      <c r="H34" s="881" t="s">
        <v>2258</v>
      </c>
      <c r="I34" s="881" t="s">
        <v>2259</v>
      </c>
      <c r="J34" s="881" t="s">
        <v>2267</v>
      </c>
      <c r="K34" s="881" t="s">
        <v>1780</v>
      </c>
      <c r="L34" s="881" t="s">
        <v>2268</v>
      </c>
      <c r="M34" s="881" t="s">
        <v>35</v>
      </c>
      <c r="N34" s="890">
        <v>0</v>
      </c>
      <c r="O34" s="881" t="s">
        <v>47</v>
      </c>
      <c r="P34" s="881">
        <v>1</v>
      </c>
      <c r="Q34" s="892" t="s">
        <v>1352</v>
      </c>
      <c r="R34" s="885"/>
      <c r="S34" s="881" t="s">
        <v>2184</v>
      </c>
      <c r="T34" s="881" t="s">
        <v>1154</v>
      </c>
      <c r="U34" s="881"/>
      <c r="V34" s="881"/>
      <c r="W34" s="881"/>
      <c r="X34" s="881"/>
      <c r="Y34" s="881"/>
      <c r="Z34" s="881"/>
      <c r="AA34" s="881"/>
      <c r="AB34" s="881"/>
      <c r="AC34" s="881"/>
      <c r="AD34" s="881"/>
      <c r="AE34" s="881"/>
      <c r="AF34" s="881"/>
      <c r="AG34" s="881"/>
      <c r="AH34" s="881"/>
      <c r="AI34" s="881"/>
      <c r="AJ34" s="881"/>
      <c r="AK34" s="881"/>
      <c r="AL34" s="881"/>
      <c r="AM34" s="882"/>
      <c r="AN34" s="882"/>
      <c r="AO34" s="882"/>
      <c r="AP34" s="881"/>
      <c r="AQ34" s="881"/>
    </row>
    <row r="35" spans="1:43" ht="126">
      <c r="A35" s="881">
        <v>33</v>
      </c>
      <c r="B35" s="1447"/>
      <c r="C35" s="1448"/>
      <c r="D35" s="881" t="s">
        <v>2269</v>
      </c>
      <c r="E35" s="882" t="s">
        <v>27</v>
      </c>
      <c r="F35" s="900" t="s">
        <v>2256</v>
      </c>
      <c r="G35" s="881" t="s">
        <v>2257</v>
      </c>
      <c r="H35" s="881" t="s">
        <v>2258</v>
      </c>
      <c r="I35" s="881" t="s">
        <v>2259</v>
      </c>
      <c r="J35" s="881" t="s">
        <v>2270</v>
      </c>
      <c r="K35" s="881" t="s">
        <v>1780</v>
      </c>
      <c r="L35" s="881" t="s">
        <v>2236</v>
      </c>
      <c r="M35" s="881" t="s">
        <v>35</v>
      </c>
      <c r="N35" s="890">
        <v>0</v>
      </c>
      <c r="O35" s="881" t="s">
        <v>47</v>
      </c>
      <c r="P35" s="881">
        <v>2500</v>
      </c>
      <c r="Q35" s="881" t="s">
        <v>343</v>
      </c>
      <c r="R35" s="893"/>
      <c r="S35" s="881" t="s">
        <v>2164</v>
      </c>
      <c r="T35" s="881" t="s">
        <v>1154</v>
      </c>
      <c r="U35" s="881"/>
      <c r="V35" s="881"/>
      <c r="W35" s="881"/>
      <c r="X35" s="881"/>
      <c r="Y35" s="881"/>
      <c r="Z35" s="881"/>
      <c r="AA35" s="881"/>
      <c r="AB35" s="881"/>
      <c r="AC35" s="881"/>
      <c r="AD35" s="881"/>
      <c r="AE35" s="881"/>
      <c r="AF35" s="881"/>
      <c r="AG35" s="881"/>
      <c r="AH35" s="881"/>
      <c r="AI35" s="881"/>
      <c r="AJ35" s="881"/>
      <c r="AK35" s="881"/>
      <c r="AL35" s="881"/>
      <c r="AM35" s="882"/>
      <c r="AN35" s="882"/>
      <c r="AO35" s="882"/>
      <c r="AP35" s="881"/>
      <c r="AQ35" s="881"/>
    </row>
    <row r="36" spans="1:43" ht="94.5">
      <c r="A36" s="881"/>
      <c r="B36" s="1644" t="s">
        <v>2271</v>
      </c>
      <c r="C36" s="884" t="s">
        <v>2272</v>
      </c>
      <c r="D36" s="884" t="s">
        <v>2273</v>
      </c>
      <c r="E36" s="901" t="s">
        <v>27</v>
      </c>
      <c r="F36" s="900" t="s">
        <v>2256</v>
      </c>
      <c r="G36" s="884" t="s">
        <v>2257</v>
      </c>
      <c r="H36" s="884" t="s">
        <v>2274</v>
      </c>
      <c r="I36" s="884" t="s">
        <v>2275</v>
      </c>
      <c r="J36" s="881" t="s">
        <v>2276</v>
      </c>
      <c r="K36" s="881" t="s">
        <v>1780</v>
      </c>
      <c r="L36" s="881" t="s">
        <v>2277</v>
      </c>
      <c r="M36" s="881" t="s">
        <v>35</v>
      </c>
      <c r="N36" s="890">
        <v>0</v>
      </c>
      <c r="O36" s="881" t="s">
        <v>47</v>
      </c>
      <c r="P36" s="881">
        <v>7500</v>
      </c>
      <c r="Q36" s="881" t="s">
        <v>2278</v>
      </c>
      <c r="R36" s="893"/>
      <c r="S36" s="881" t="s">
        <v>2164</v>
      </c>
      <c r="T36" s="881" t="s">
        <v>1154</v>
      </c>
      <c r="U36" s="881"/>
      <c r="V36" s="881"/>
      <c r="W36" s="881"/>
      <c r="X36" s="881"/>
      <c r="Y36" s="881"/>
      <c r="Z36" s="881"/>
      <c r="AA36" s="881"/>
      <c r="AB36" s="881"/>
      <c r="AC36" s="881"/>
      <c r="AD36" s="881"/>
      <c r="AE36" s="881"/>
      <c r="AF36" s="881"/>
      <c r="AG36" s="881"/>
      <c r="AH36" s="881"/>
      <c r="AI36" s="881"/>
      <c r="AJ36" s="881"/>
      <c r="AK36" s="881"/>
      <c r="AL36" s="881"/>
      <c r="AM36" s="882"/>
      <c r="AN36" s="882"/>
      <c r="AO36" s="882"/>
      <c r="AP36" s="881"/>
      <c r="AQ36" s="881"/>
    </row>
    <row r="37" spans="1:43" ht="141.75">
      <c r="A37" s="881">
        <v>35</v>
      </c>
      <c r="B37" s="1641"/>
      <c r="C37" s="884" t="s">
        <v>2279</v>
      </c>
      <c r="D37" s="881" t="s">
        <v>2280</v>
      </c>
      <c r="E37" s="882" t="s">
        <v>27</v>
      </c>
      <c r="F37" s="902" t="s">
        <v>2256</v>
      </c>
      <c r="G37" s="884" t="s">
        <v>2257</v>
      </c>
      <c r="H37" s="884" t="s">
        <v>2274</v>
      </c>
      <c r="I37" s="884" t="s">
        <v>2275</v>
      </c>
      <c r="J37" s="881" t="s">
        <v>2281</v>
      </c>
      <c r="K37" s="881" t="s">
        <v>1780</v>
      </c>
      <c r="L37" s="881" t="s">
        <v>2282</v>
      </c>
      <c r="M37" s="881" t="s">
        <v>35</v>
      </c>
      <c r="N37" s="890">
        <v>0</v>
      </c>
      <c r="O37" s="881" t="s">
        <v>47</v>
      </c>
      <c r="P37" s="881">
        <v>2</v>
      </c>
      <c r="Q37" s="881" t="s">
        <v>2283</v>
      </c>
      <c r="R37" s="893"/>
      <c r="S37" s="881" t="s">
        <v>2164</v>
      </c>
      <c r="T37" s="881" t="s">
        <v>1154</v>
      </c>
      <c r="U37" s="881"/>
      <c r="V37" s="881"/>
      <c r="W37" s="881"/>
      <c r="X37" s="881"/>
      <c r="Y37" s="881"/>
      <c r="Z37" s="881"/>
      <c r="AA37" s="881"/>
      <c r="AB37" s="881"/>
      <c r="AC37" s="881"/>
      <c r="AD37" s="881"/>
      <c r="AE37" s="881"/>
      <c r="AF37" s="881"/>
      <c r="AG37" s="881"/>
      <c r="AH37" s="881"/>
      <c r="AI37" s="881"/>
      <c r="AJ37" s="881"/>
      <c r="AK37" s="881"/>
      <c r="AL37" s="881"/>
      <c r="AM37" s="882"/>
      <c r="AN37" s="882"/>
      <c r="AO37" s="882"/>
      <c r="AP37" s="881"/>
      <c r="AQ37" s="881"/>
    </row>
    <row r="38" spans="1:43" ht="173.25">
      <c r="A38" s="881">
        <v>37</v>
      </c>
      <c r="B38" s="1645" t="s">
        <v>2284</v>
      </c>
      <c r="C38" s="1642" t="s">
        <v>2285</v>
      </c>
      <c r="D38" s="881" t="s">
        <v>2286</v>
      </c>
      <c r="E38" s="882" t="s">
        <v>27</v>
      </c>
      <c r="F38" s="903" t="s">
        <v>2256</v>
      </c>
      <c r="G38" s="903" t="s">
        <v>2257</v>
      </c>
      <c r="H38" s="884" t="s">
        <v>2274</v>
      </c>
      <c r="I38" s="903" t="s">
        <v>2287</v>
      </c>
      <c r="J38" s="881" t="s">
        <v>2288</v>
      </c>
      <c r="K38" s="881" t="s">
        <v>1780</v>
      </c>
      <c r="L38" s="881" t="s">
        <v>2289</v>
      </c>
      <c r="M38" s="881" t="s">
        <v>35</v>
      </c>
      <c r="N38" s="890">
        <v>0</v>
      </c>
      <c r="O38" s="881" t="s">
        <v>36</v>
      </c>
      <c r="P38" s="904">
        <v>0.75</v>
      </c>
      <c r="Q38" s="881" t="s">
        <v>61</v>
      </c>
      <c r="R38" s="885"/>
      <c r="S38" s="881" t="s">
        <v>2164</v>
      </c>
      <c r="T38" s="881" t="s">
        <v>1154</v>
      </c>
      <c r="U38" s="881"/>
      <c r="V38" s="881"/>
      <c r="W38" s="881"/>
      <c r="X38" s="881"/>
      <c r="Y38" s="881"/>
      <c r="Z38" s="881"/>
      <c r="AA38" s="881"/>
      <c r="AB38" s="881"/>
      <c r="AC38" s="881"/>
      <c r="AD38" s="881"/>
      <c r="AE38" s="881"/>
      <c r="AF38" s="881"/>
      <c r="AG38" s="881"/>
      <c r="AH38" s="881"/>
      <c r="AI38" s="881"/>
      <c r="AJ38" s="881"/>
      <c r="AK38" s="881"/>
      <c r="AL38" s="881"/>
      <c r="AM38" s="882"/>
      <c r="AN38" s="882"/>
      <c r="AO38" s="882"/>
      <c r="AP38" s="881"/>
      <c r="AQ38" s="881"/>
    </row>
    <row r="39" spans="1:43" ht="110.25">
      <c r="A39" s="881">
        <v>38</v>
      </c>
      <c r="B39" s="1447"/>
      <c r="C39" s="1448"/>
      <c r="D39" s="881" t="s">
        <v>2290</v>
      </c>
      <c r="E39" s="882" t="s">
        <v>27</v>
      </c>
      <c r="F39" s="902" t="s">
        <v>2256</v>
      </c>
      <c r="G39" s="884" t="s">
        <v>2257</v>
      </c>
      <c r="H39" s="884" t="s">
        <v>2274</v>
      </c>
      <c r="I39" s="881" t="s">
        <v>2287</v>
      </c>
      <c r="J39" s="881" t="s">
        <v>2291</v>
      </c>
      <c r="K39" s="881" t="s">
        <v>1780</v>
      </c>
      <c r="L39" s="881" t="s">
        <v>2289</v>
      </c>
      <c r="M39" s="881" t="s">
        <v>35</v>
      </c>
      <c r="N39" s="890">
        <v>0</v>
      </c>
      <c r="O39" s="881" t="s">
        <v>36</v>
      </c>
      <c r="P39" s="881">
        <v>200</v>
      </c>
      <c r="Q39" s="881" t="s">
        <v>2292</v>
      </c>
      <c r="R39" s="893"/>
      <c r="S39" s="881" t="s">
        <v>2164</v>
      </c>
      <c r="T39" s="881" t="s">
        <v>1154</v>
      </c>
      <c r="U39" s="881"/>
      <c r="V39" s="881"/>
      <c r="W39" s="881"/>
      <c r="X39" s="881"/>
      <c r="Y39" s="881"/>
      <c r="Z39" s="881"/>
      <c r="AA39" s="881"/>
      <c r="AB39" s="881"/>
      <c r="AC39" s="881"/>
      <c r="AD39" s="881"/>
      <c r="AE39" s="881"/>
      <c r="AF39" s="881"/>
      <c r="AG39" s="881"/>
      <c r="AH39" s="881"/>
      <c r="AI39" s="881"/>
      <c r="AJ39" s="881"/>
      <c r="AK39" s="881"/>
      <c r="AL39" s="881"/>
      <c r="AM39" s="882"/>
      <c r="AN39" s="882"/>
      <c r="AO39" s="882"/>
      <c r="AP39" s="881"/>
      <c r="AQ39" s="881"/>
    </row>
    <row r="40" spans="1:43" ht="15.75">
      <c r="A40" s="881">
        <v>39</v>
      </c>
      <c r="B40" s="905"/>
      <c r="C40" s="881"/>
      <c r="D40" s="881"/>
      <c r="E40" s="882"/>
      <c r="F40" s="881"/>
      <c r="G40" s="881"/>
      <c r="H40" s="881"/>
      <c r="I40" s="881"/>
      <c r="J40" s="881"/>
      <c r="K40" s="906"/>
      <c r="L40" s="906"/>
      <c r="M40" s="881"/>
      <c r="N40" s="890"/>
      <c r="O40" s="881"/>
      <c r="P40" s="881"/>
      <c r="Q40" s="881"/>
      <c r="R40" s="885"/>
      <c r="S40" s="881"/>
      <c r="T40" s="882"/>
      <c r="U40" s="881"/>
      <c r="V40" s="881"/>
      <c r="W40" s="881"/>
      <c r="X40" s="881"/>
      <c r="Y40" s="881"/>
      <c r="Z40" s="881"/>
      <c r="AA40" s="881"/>
      <c r="AB40" s="881"/>
      <c r="AC40" s="881"/>
      <c r="AD40" s="881"/>
      <c r="AE40" s="881"/>
      <c r="AF40" s="881"/>
      <c r="AG40" s="881"/>
      <c r="AH40" s="881"/>
      <c r="AI40" s="881"/>
      <c r="AJ40" s="881"/>
      <c r="AK40" s="881"/>
      <c r="AL40" s="881"/>
      <c r="AM40" s="882"/>
      <c r="AN40" s="882"/>
      <c r="AO40" s="882"/>
      <c r="AP40" s="881"/>
      <c r="AQ40" s="881"/>
    </row>
    <row r="41" spans="1:43" ht="15.75">
      <c r="A41" s="881">
        <v>40</v>
      </c>
      <c r="B41" s="905"/>
      <c r="C41" s="881"/>
      <c r="D41" s="881"/>
      <c r="E41" s="882"/>
      <c r="F41" s="881"/>
      <c r="G41" s="881"/>
      <c r="H41" s="881"/>
      <c r="I41" s="881"/>
      <c r="J41" s="881"/>
      <c r="K41" s="906"/>
      <c r="L41" s="906"/>
      <c r="M41" s="881"/>
      <c r="N41" s="890"/>
      <c r="O41" s="881"/>
      <c r="P41" s="881"/>
      <c r="Q41" s="881"/>
      <c r="R41" s="885"/>
      <c r="S41" s="881"/>
      <c r="T41" s="882"/>
      <c r="U41" s="881"/>
      <c r="V41" s="881"/>
      <c r="W41" s="881"/>
      <c r="X41" s="881"/>
      <c r="Y41" s="881"/>
      <c r="Z41" s="881"/>
      <c r="AA41" s="881"/>
      <c r="AB41" s="881"/>
      <c r="AC41" s="881"/>
      <c r="AD41" s="881"/>
      <c r="AE41" s="881"/>
      <c r="AF41" s="881"/>
      <c r="AG41" s="881"/>
      <c r="AH41" s="881"/>
      <c r="AI41" s="881"/>
      <c r="AJ41" s="881"/>
      <c r="AK41" s="881"/>
      <c r="AL41" s="881"/>
      <c r="AM41" s="882"/>
      <c r="AN41" s="882"/>
      <c r="AO41" s="882"/>
      <c r="AP41" s="881"/>
      <c r="AQ41" s="881"/>
    </row>
    <row r="42" spans="1:43" ht="15.75">
      <c r="A42" s="881">
        <v>41</v>
      </c>
      <c r="B42" s="905"/>
      <c r="C42" s="881"/>
      <c r="D42" s="881"/>
      <c r="E42" s="882"/>
      <c r="F42" s="881"/>
      <c r="G42" s="881"/>
      <c r="H42" s="881"/>
      <c r="I42" s="881"/>
      <c r="J42" s="881"/>
      <c r="K42" s="906"/>
      <c r="L42" s="906"/>
      <c r="M42" s="881"/>
      <c r="N42" s="890"/>
      <c r="O42" s="881"/>
      <c r="P42" s="881"/>
      <c r="Q42" s="881"/>
      <c r="R42" s="885"/>
      <c r="S42" s="881"/>
      <c r="T42" s="882"/>
      <c r="U42" s="881"/>
      <c r="V42" s="881"/>
      <c r="W42" s="881"/>
      <c r="X42" s="881"/>
      <c r="Y42" s="881"/>
      <c r="Z42" s="881"/>
      <c r="AA42" s="881"/>
      <c r="AB42" s="881"/>
      <c r="AC42" s="881"/>
      <c r="AD42" s="881"/>
      <c r="AE42" s="881"/>
      <c r="AF42" s="881"/>
      <c r="AG42" s="881"/>
      <c r="AH42" s="881"/>
      <c r="AI42" s="881"/>
      <c r="AJ42" s="881"/>
      <c r="AK42" s="881"/>
      <c r="AL42" s="881"/>
      <c r="AM42" s="882"/>
      <c r="AN42" s="882"/>
      <c r="AO42" s="882"/>
      <c r="AP42" s="881"/>
      <c r="AQ42" s="881"/>
    </row>
    <row r="43" spans="1:43" ht="15.75">
      <c r="A43" s="881">
        <v>42</v>
      </c>
      <c r="B43" s="905"/>
      <c r="C43" s="881"/>
      <c r="D43" s="881"/>
      <c r="E43" s="882"/>
      <c r="F43" s="881"/>
      <c r="G43" s="881"/>
      <c r="H43" s="881"/>
      <c r="I43" s="881"/>
      <c r="J43" s="881"/>
      <c r="K43" s="906"/>
      <c r="L43" s="906"/>
      <c r="M43" s="881"/>
      <c r="N43" s="890"/>
      <c r="O43" s="881"/>
      <c r="P43" s="881"/>
      <c r="Q43" s="881"/>
      <c r="R43" s="885"/>
      <c r="S43" s="881"/>
      <c r="T43" s="882"/>
      <c r="U43" s="881"/>
      <c r="V43" s="881"/>
      <c r="W43" s="881"/>
      <c r="X43" s="881"/>
      <c r="Y43" s="881"/>
      <c r="Z43" s="881"/>
      <c r="AA43" s="881"/>
      <c r="AB43" s="881"/>
      <c r="AC43" s="881"/>
      <c r="AD43" s="881"/>
      <c r="AE43" s="881"/>
      <c r="AF43" s="881"/>
      <c r="AG43" s="881"/>
      <c r="AH43" s="881"/>
      <c r="AI43" s="881"/>
      <c r="AJ43" s="881"/>
      <c r="AK43" s="881"/>
      <c r="AL43" s="881"/>
      <c r="AM43" s="882"/>
      <c r="AN43" s="882"/>
      <c r="AO43" s="882"/>
      <c r="AP43" s="881"/>
      <c r="AQ43" s="881"/>
    </row>
    <row r="44" spans="1:43" ht="15.75">
      <c r="A44" s="881">
        <v>43</v>
      </c>
      <c r="B44" s="905"/>
      <c r="C44" s="881"/>
      <c r="D44" s="881"/>
      <c r="E44" s="882"/>
      <c r="F44" s="881"/>
      <c r="G44" s="881"/>
      <c r="H44" s="881"/>
      <c r="I44" s="881"/>
      <c r="J44" s="881"/>
      <c r="K44" s="906"/>
      <c r="L44" s="906"/>
      <c r="M44" s="881"/>
      <c r="N44" s="890"/>
      <c r="O44" s="881"/>
      <c r="P44" s="881"/>
      <c r="Q44" s="881"/>
      <c r="R44" s="885"/>
      <c r="S44" s="881"/>
      <c r="T44" s="882"/>
      <c r="U44" s="881"/>
      <c r="V44" s="881"/>
      <c r="W44" s="881"/>
      <c r="X44" s="881"/>
      <c r="Y44" s="881"/>
      <c r="Z44" s="881"/>
      <c r="AA44" s="881"/>
      <c r="AB44" s="881"/>
      <c r="AC44" s="881"/>
      <c r="AD44" s="881"/>
      <c r="AE44" s="881"/>
      <c r="AF44" s="881"/>
      <c r="AG44" s="881"/>
      <c r="AH44" s="881"/>
      <c r="AI44" s="881"/>
      <c r="AJ44" s="881"/>
      <c r="AK44" s="881"/>
      <c r="AL44" s="881"/>
      <c r="AM44" s="882"/>
      <c r="AN44" s="882"/>
      <c r="AO44" s="882"/>
      <c r="AP44" s="881"/>
      <c r="AQ44" s="881"/>
    </row>
    <row r="45" spans="1:43" ht="16.5">
      <c r="A45" s="881">
        <v>44</v>
      </c>
      <c r="B45" s="905"/>
      <c r="C45" s="881"/>
      <c r="D45" s="881"/>
      <c r="E45" s="882"/>
      <c r="F45" s="881"/>
      <c r="G45" s="881"/>
      <c r="H45" s="907"/>
      <c r="I45" s="881"/>
      <c r="J45" s="881"/>
      <c r="K45" s="906"/>
      <c r="L45" s="906"/>
      <c r="M45" s="881"/>
      <c r="N45" s="890"/>
      <c r="O45" s="881"/>
      <c r="P45" s="881"/>
      <c r="Q45" s="881"/>
      <c r="R45" s="885"/>
      <c r="S45" s="881"/>
      <c r="T45" s="882"/>
      <c r="U45" s="881"/>
      <c r="V45" s="881"/>
      <c r="W45" s="881"/>
      <c r="X45" s="881"/>
      <c r="Y45" s="881"/>
      <c r="Z45" s="881"/>
      <c r="AA45" s="881"/>
      <c r="AB45" s="881"/>
      <c r="AC45" s="881"/>
      <c r="AD45" s="881"/>
      <c r="AE45" s="881"/>
      <c r="AF45" s="881"/>
      <c r="AG45" s="881"/>
      <c r="AH45" s="881"/>
      <c r="AI45" s="881"/>
      <c r="AJ45" s="881"/>
      <c r="AK45" s="881"/>
      <c r="AL45" s="881"/>
      <c r="AM45" s="882"/>
      <c r="AN45" s="882"/>
      <c r="AO45" s="882"/>
      <c r="AP45" s="881"/>
      <c r="AQ45" s="881"/>
    </row>
    <row r="46" spans="1:43" ht="15.75">
      <c r="A46" s="881">
        <v>45</v>
      </c>
      <c r="B46" s="905"/>
      <c r="C46" s="881"/>
      <c r="D46" s="881"/>
      <c r="E46" s="882"/>
      <c r="F46" s="881"/>
      <c r="G46" s="881"/>
      <c r="H46" s="908"/>
      <c r="I46" s="881"/>
      <c r="J46" s="881"/>
      <c r="K46" s="906"/>
      <c r="L46" s="906"/>
      <c r="M46" s="881"/>
      <c r="N46" s="890"/>
      <c r="O46" s="881"/>
      <c r="P46" s="881"/>
      <c r="Q46" s="881"/>
      <c r="R46" s="885"/>
      <c r="S46" s="881"/>
      <c r="T46" s="882"/>
      <c r="U46" s="881"/>
      <c r="V46" s="881"/>
      <c r="W46" s="881"/>
      <c r="X46" s="881"/>
      <c r="Y46" s="881"/>
      <c r="Z46" s="881"/>
      <c r="AA46" s="881"/>
      <c r="AB46" s="881"/>
      <c r="AC46" s="881"/>
      <c r="AD46" s="881"/>
      <c r="AE46" s="881"/>
      <c r="AF46" s="881"/>
      <c r="AG46" s="881"/>
      <c r="AH46" s="881"/>
      <c r="AI46" s="881"/>
      <c r="AJ46" s="881"/>
      <c r="AK46" s="881"/>
      <c r="AL46" s="881"/>
      <c r="AM46" s="882"/>
      <c r="AN46" s="882"/>
      <c r="AO46" s="882"/>
      <c r="AP46" s="881"/>
      <c r="AQ46" s="881"/>
    </row>
    <row r="47" spans="1:43" ht="15.75">
      <c r="A47" s="881">
        <v>46</v>
      </c>
      <c r="B47" s="905"/>
      <c r="C47" s="881"/>
      <c r="D47" s="881"/>
      <c r="E47" s="882"/>
      <c r="F47" s="881"/>
      <c r="G47" s="881"/>
      <c r="H47" s="909"/>
      <c r="I47" s="881"/>
      <c r="J47" s="881"/>
      <c r="K47" s="906"/>
      <c r="L47" s="906"/>
      <c r="M47" s="881"/>
      <c r="N47" s="890"/>
      <c r="O47" s="881"/>
      <c r="P47" s="881"/>
      <c r="Q47" s="881"/>
      <c r="R47" s="885"/>
      <c r="S47" s="881"/>
      <c r="T47" s="882"/>
      <c r="U47" s="881"/>
      <c r="V47" s="881"/>
      <c r="W47" s="881"/>
      <c r="X47" s="881"/>
      <c r="Y47" s="881"/>
      <c r="Z47" s="881"/>
      <c r="AA47" s="881"/>
      <c r="AB47" s="881"/>
      <c r="AC47" s="881"/>
      <c r="AD47" s="881"/>
      <c r="AE47" s="881"/>
      <c r="AF47" s="881"/>
      <c r="AG47" s="881"/>
      <c r="AH47" s="881"/>
      <c r="AI47" s="881"/>
      <c r="AJ47" s="881"/>
      <c r="AK47" s="881"/>
      <c r="AL47" s="881"/>
      <c r="AM47" s="882"/>
      <c r="AN47" s="882"/>
      <c r="AO47" s="882"/>
      <c r="AP47" s="881"/>
      <c r="AQ47" s="881"/>
    </row>
    <row r="48" spans="1:43" ht="15.75">
      <c r="A48" s="881">
        <v>47</v>
      </c>
      <c r="B48" s="905"/>
      <c r="C48" s="881"/>
      <c r="D48" s="881"/>
      <c r="E48" s="882"/>
      <c r="F48" s="881"/>
      <c r="G48" s="881"/>
      <c r="H48" s="908"/>
      <c r="I48" s="881"/>
      <c r="J48" s="881"/>
      <c r="K48" s="906"/>
      <c r="L48" s="906"/>
      <c r="M48" s="881"/>
      <c r="N48" s="890"/>
      <c r="O48" s="881"/>
      <c r="P48" s="881"/>
      <c r="Q48" s="881"/>
      <c r="R48" s="885"/>
      <c r="S48" s="881"/>
      <c r="T48" s="882"/>
      <c r="U48" s="881"/>
      <c r="V48" s="881"/>
      <c r="W48" s="881"/>
      <c r="X48" s="881"/>
      <c r="Y48" s="881"/>
      <c r="Z48" s="881"/>
      <c r="AA48" s="881"/>
      <c r="AB48" s="881"/>
      <c r="AC48" s="881"/>
      <c r="AD48" s="881"/>
      <c r="AE48" s="881"/>
      <c r="AF48" s="881"/>
      <c r="AG48" s="881"/>
      <c r="AH48" s="881"/>
      <c r="AI48" s="881"/>
      <c r="AJ48" s="881"/>
      <c r="AK48" s="881"/>
      <c r="AL48" s="881"/>
      <c r="AM48" s="882"/>
      <c r="AN48" s="882"/>
      <c r="AO48" s="882"/>
      <c r="AP48" s="881"/>
      <c r="AQ48" s="881"/>
    </row>
    <row r="49" spans="1:43" ht="15.75">
      <c r="A49" s="881">
        <v>48</v>
      </c>
      <c r="B49" s="905"/>
      <c r="C49" s="881"/>
      <c r="D49" s="881"/>
      <c r="E49" s="882"/>
      <c r="F49" s="881"/>
      <c r="G49" s="881"/>
      <c r="H49" s="908"/>
      <c r="I49" s="881"/>
      <c r="J49" s="881"/>
      <c r="K49" s="906"/>
      <c r="L49" s="906"/>
      <c r="M49" s="881"/>
      <c r="N49" s="890"/>
      <c r="O49" s="881"/>
      <c r="P49" s="881"/>
      <c r="Q49" s="881"/>
      <c r="R49" s="885"/>
      <c r="S49" s="881"/>
      <c r="T49" s="882"/>
      <c r="U49" s="881"/>
      <c r="V49" s="881"/>
      <c r="W49" s="881"/>
      <c r="X49" s="881"/>
      <c r="Y49" s="881"/>
      <c r="Z49" s="881"/>
      <c r="AA49" s="881"/>
      <c r="AB49" s="881"/>
      <c r="AC49" s="881"/>
      <c r="AD49" s="881"/>
      <c r="AE49" s="881"/>
      <c r="AF49" s="881"/>
      <c r="AG49" s="881"/>
      <c r="AH49" s="881"/>
      <c r="AI49" s="881"/>
      <c r="AJ49" s="881"/>
      <c r="AK49" s="881"/>
      <c r="AL49" s="881"/>
      <c r="AM49" s="882"/>
      <c r="AN49" s="882"/>
      <c r="AO49" s="882"/>
      <c r="AP49" s="881"/>
      <c r="AQ49" s="881"/>
    </row>
    <row r="50" spans="1:43" ht="15.75">
      <c r="A50" s="881">
        <v>49</v>
      </c>
      <c r="B50" s="905"/>
      <c r="C50" s="881"/>
      <c r="D50" s="881"/>
      <c r="E50" s="882"/>
      <c r="F50" s="881"/>
      <c r="G50" s="881"/>
      <c r="H50" s="908"/>
      <c r="I50" s="881"/>
      <c r="J50" s="881"/>
      <c r="K50" s="906"/>
      <c r="L50" s="906"/>
      <c r="M50" s="881"/>
      <c r="N50" s="890"/>
      <c r="O50" s="881"/>
      <c r="P50" s="881"/>
      <c r="Q50" s="881"/>
      <c r="R50" s="885"/>
      <c r="S50" s="881"/>
      <c r="T50" s="882"/>
      <c r="U50" s="881"/>
      <c r="V50" s="881"/>
      <c r="W50" s="881"/>
      <c r="X50" s="881"/>
      <c r="Y50" s="881"/>
      <c r="Z50" s="881"/>
      <c r="AA50" s="881"/>
      <c r="AB50" s="881"/>
      <c r="AC50" s="881"/>
      <c r="AD50" s="881"/>
      <c r="AE50" s="881"/>
      <c r="AF50" s="881"/>
      <c r="AG50" s="881"/>
      <c r="AH50" s="881"/>
      <c r="AI50" s="881"/>
      <c r="AJ50" s="881"/>
      <c r="AK50" s="881"/>
      <c r="AL50" s="881"/>
      <c r="AM50" s="882"/>
      <c r="AN50" s="882"/>
      <c r="AO50" s="882"/>
      <c r="AP50" s="881"/>
      <c r="AQ50" s="881"/>
    </row>
    <row r="51" spans="1:43" ht="15.75">
      <c r="A51" s="881">
        <v>50</v>
      </c>
      <c r="B51" s="905"/>
      <c r="C51" s="881"/>
      <c r="D51" s="881"/>
      <c r="E51" s="882"/>
      <c r="F51" s="881"/>
      <c r="G51" s="881"/>
      <c r="H51" s="908"/>
      <c r="I51" s="881"/>
      <c r="J51" s="881"/>
      <c r="K51" s="906"/>
      <c r="L51" s="906"/>
      <c r="M51" s="881"/>
      <c r="N51" s="890"/>
      <c r="O51" s="881"/>
      <c r="P51" s="881"/>
      <c r="Q51" s="881"/>
      <c r="R51" s="885"/>
      <c r="S51" s="881"/>
      <c r="T51" s="882"/>
      <c r="U51" s="881"/>
      <c r="V51" s="881"/>
      <c r="W51" s="881"/>
      <c r="X51" s="881"/>
      <c r="Y51" s="881"/>
      <c r="Z51" s="881"/>
      <c r="AA51" s="881"/>
      <c r="AB51" s="881"/>
      <c r="AC51" s="881"/>
      <c r="AD51" s="881"/>
      <c r="AE51" s="881"/>
      <c r="AF51" s="881"/>
      <c r="AG51" s="881"/>
      <c r="AH51" s="881"/>
      <c r="AI51" s="881"/>
      <c r="AJ51" s="881"/>
      <c r="AK51" s="881"/>
      <c r="AL51" s="881"/>
      <c r="AM51" s="882"/>
      <c r="AN51" s="882"/>
      <c r="AO51" s="882"/>
      <c r="AP51" s="881"/>
      <c r="AQ51" s="881"/>
    </row>
    <row r="52" spans="1:43" ht="15.75">
      <c r="A52" s="881">
        <v>51</v>
      </c>
      <c r="B52" s="905"/>
      <c r="C52" s="881"/>
      <c r="D52" s="881"/>
      <c r="E52" s="882"/>
      <c r="F52" s="881"/>
      <c r="G52" s="881"/>
      <c r="H52" s="908"/>
      <c r="I52" s="881"/>
      <c r="J52" s="881"/>
      <c r="K52" s="906"/>
      <c r="L52" s="906"/>
      <c r="M52" s="881"/>
      <c r="N52" s="890"/>
      <c r="O52" s="881"/>
      <c r="P52" s="881"/>
      <c r="Q52" s="881"/>
      <c r="R52" s="885"/>
      <c r="S52" s="881"/>
      <c r="T52" s="882"/>
      <c r="U52" s="881"/>
      <c r="V52" s="881"/>
      <c r="W52" s="881"/>
      <c r="X52" s="881"/>
      <c r="Y52" s="881"/>
      <c r="Z52" s="881"/>
      <c r="AA52" s="881"/>
      <c r="AB52" s="881"/>
      <c r="AC52" s="881"/>
      <c r="AD52" s="881"/>
      <c r="AE52" s="881"/>
      <c r="AF52" s="881"/>
      <c r="AG52" s="881"/>
      <c r="AH52" s="881"/>
      <c r="AI52" s="881"/>
      <c r="AJ52" s="881"/>
      <c r="AK52" s="881"/>
      <c r="AL52" s="881"/>
      <c r="AM52" s="882"/>
      <c r="AN52" s="882"/>
      <c r="AO52" s="882"/>
      <c r="AP52" s="881"/>
      <c r="AQ52" s="881"/>
    </row>
    <row r="53" spans="1:43" ht="15.75">
      <c r="A53" s="881">
        <v>52</v>
      </c>
      <c r="B53" s="905"/>
      <c r="C53" s="881"/>
      <c r="D53" s="881"/>
      <c r="E53" s="882"/>
      <c r="F53" s="881"/>
      <c r="G53" s="881"/>
      <c r="H53" s="908"/>
      <c r="I53" s="881"/>
      <c r="J53" s="881"/>
      <c r="K53" s="906"/>
      <c r="L53" s="906"/>
      <c r="M53" s="881"/>
      <c r="N53" s="890"/>
      <c r="O53" s="881"/>
      <c r="P53" s="881"/>
      <c r="Q53" s="881"/>
      <c r="R53" s="885"/>
      <c r="S53" s="881"/>
      <c r="T53" s="882"/>
      <c r="U53" s="881"/>
      <c r="V53" s="881"/>
      <c r="W53" s="881"/>
      <c r="X53" s="881"/>
      <c r="Y53" s="881"/>
      <c r="Z53" s="881"/>
      <c r="AA53" s="881"/>
      <c r="AB53" s="881"/>
      <c r="AC53" s="881"/>
      <c r="AD53" s="881"/>
      <c r="AE53" s="881"/>
      <c r="AF53" s="881"/>
      <c r="AG53" s="881"/>
      <c r="AH53" s="881"/>
      <c r="AI53" s="881"/>
      <c r="AJ53" s="881"/>
      <c r="AK53" s="881"/>
      <c r="AL53" s="881"/>
      <c r="AM53" s="882"/>
      <c r="AN53" s="882"/>
      <c r="AO53" s="882"/>
      <c r="AP53" s="881"/>
      <c r="AQ53" s="881"/>
    </row>
    <row r="54" spans="1:43" ht="15.75">
      <c r="A54" s="881">
        <v>53</v>
      </c>
      <c r="B54" s="905"/>
      <c r="C54" s="881"/>
      <c r="D54" s="881"/>
      <c r="E54" s="882"/>
      <c r="F54" s="881"/>
      <c r="G54" s="881"/>
      <c r="H54" s="908"/>
      <c r="I54" s="881"/>
      <c r="J54" s="881"/>
      <c r="K54" s="906"/>
      <c r="L54" s="906"/>
      <c r="M54" s="881"/>
      <c r="N54" s="890"/>
      <c r="O54" s="881"/>
      <c r="P54" s="881"/>
      <c r="Q54" s="881"/>
      <c r="R54" s="885"/>
      <c r="S54" s="881"/>
      <c r="T54" s="882"/>
      <c r="U54" s="881"/>
      <c r="V54" s="881"/>
      <c r="W54" s="881"/>
      <c r="X54" s="881"/>
      <c r="Y54" s="881"/>
      <c r="Z54" s="881"/>
      <c r="AA54" s="881"/>
      <c r="AB54" s="881"/>
      <c r="AC54" s="881"/>
      <c r="AD54" s="881"/>
      <c r="AE54" s="881"/>
      <c r="AF54" s="881"/>
      <c r="AG54" s="881"/>
      <c r="AH54" s="881"/>
      <c r="AI54" s="881"/>
      <c r="AJ54" s="881"/>
      <c r="AK54" s="881"/>
      <c r="AL54" s="881"/>
      <c r="AM54" s="882"/>
      <c r="AN54" s="882"/>
      <c r="AO54" s="882"/>
      <c r="AP54" s="881"/>
      <c r="AQ54" s="881"/>
    </row>
    <row r="55" spans="1:43" ht="15.75">
      <c r="A55" s="881">
        <v>54</v>
      </c>
      <c r="B55" s="905"/>
      <c r="C55" s="881"/>
      <c r="D55" s="881"/>
      <c r="E55" s="882"/>
      <c r="F55" s="881"/>
      <c r="G55" s="881"/>
      <c r="H55" s="909"/>
      <c r="I55" s="881"/>
      <c r="J55" s="881"/>
      <c r="K55" s="906"/>
      <c r="L55" s="906"/>
      <c r="M55" s="881"/>
      <c r="N55" s="890"/>
      <c r="O55" s="881"/>
      <c r="P55" s="881"/>
      <c r="Q55" s="881"/>
      <c r="R55" s="885"/>
      <c r="S55" s="881"/>
      <c r="T55" s="882"/>
      <c r="U55" s="881"/>
      <c r="V55" s="881"/>
      <c r="W55" s="881"/>
      <c r="X55" s="881"/>
      <c r="Y55" s="881"/>
      <c r="Z55" s="881"/>
      <c r="AA55" s="881"/>
      <c r="AB55" s="881"/>
      <c r="AC55" s="881"/>
      <c r="AD55" s="881"/>
      <c r="AE55" s="881"/>
      <c r="AF55" s="881"/>
      <c r="AG55" s="881"/>
      <c r="AH55" s="881"/>
      <c r="AI55" s="881"/>
      <c r="AJ55" s="881"/>
      <c r="AK55" s="881"/>
      <c r="AL55" s="881"/>
      <c r="AM55" s="882"/>
      <c r="AN55" s="882"/>
      <c r="AO55" s="882"/>
      <c r="AP55" s="881"/>
      <c r="AQ55" s="881"/>
    </row>
    <row r="56" spans="1:43" ht="15.75">
      <c r="A56" s="881">
        <v>55</v>
      </c>
      <c r="B56" s="905"/>
      <c r="C56" s="881"/>
      <c r="D56" s="881"/>
      <c r="E56" s="882"/>
      <c r="F56" s="881"/>
      <c r="G56" s="881"/>
      <c r="H56" s="908"/>
      <c r="I56" s="881"/>
      <c r="J56" s="881"/>
      <c r="K56" s="906"/>
      <c r="L56" s="906"/>
      <c r="M56" s="881"/>
      <c r="N56" s="890"/>
      <c r="O56" s="881"/>
      <c r="P56" s="881"/>
      <c r="Q56" s="881"/>
      <c r="R56" s="885"/>
      <c r="S56" s="881"/>
      <c r="T56" s="882"/>
      <c r="U56" s="881"/>
      <c r="V56" s="881"/>
      <c r="W56" s="881"/>
      <c r="X56" s="881"/>
      <c r="Y56" s="881"/>
      <c r="Z56" s="881"/>
      <c r="AA56" s="881"/>
      <c r="AB56" s="881"/>
      <c r="AC56" s="881"/>
      <c r="AD56" s="881"/>
      <c r="AE56" s="881"/>
      <c r="AF56" s="881"/>
      <c r="AG56" s="881"/>
      <c r="AH56" s="881"/>
      <c r="AI56" s="881"/>
      <c r="AJ56" s="881"/>
      <c r="AK56" s="881"/>
      <c r="AL56" s="881"/>
      <c r="AM56" s="882"/>
      <c r="AN56" s="882"/>
      <c r="AO56" s="882"/>
      <c r="AP56" s="881"/>
      <c r="AQ56" s="881"/>
    </row>
    <row r="57" spans="1:43" ht="15.75">
      <c r="A57" s="881">
        <v>56</v>
      </c>
      <c r="B57" s="905"/>
      <c r="C57" s="881"/>
      <c r="D57" s="881"/>
      <c r="E57" s="882"/>
      <c r="F57" s="881"/>
      <c r="G57" s="881"/>
      <c r="H57" s="908"/>
      <c r="I57" s="881"/>
      <c r="J57" s="881"/>
      <c r="K57" s="906"/>
      <c r="L57" s="906"/>
      <c r="M57" s="881"/>
      <c r="N57" s="890"/>
      <c r="O57" s="881"/>
      <c r="P57" s="881"/>
      <c r="Q57" s="881"/>
      <c r="R57" s="885"/>
      <c r="S57" s="881"/>
      <c r="T57" s="882"/>
      <c r="U57" s="881"/>
      <c r="V57" s="881"/>
      <c r="W57" s="881"/>
      <c r="X57" s="881"/>
      <c r="Y57" s="881"/>
      <c r="Z57" s="881"/>
      <c r="AA57" s="881"/>
      <c r="AB57" s="881"/>
      <c r="AC57" s="881"/>
      <c r="AD57" s="881"/>
      <c r="AE57" s="881"/>
      <c r="AF57" s="881"/>
      <c r="AG57" s="881"/>
      <c r="AH57" s="881"/>
      <c r="AI57" s="881"/>
      <c r="AJ57" s="881"/>
      <c r="AK57" s="881"/>
      <c r="AL57" s="881"/>
      <c r="AM57" s="882"/>
      <c r="AN57" s="882"/>
      <c r="AO57" s="882"/>
      <c r="AP57" s="881"/>
      <c r="AQ57" s="881"/>
    </row>
    <row r="58" spans="1:43" ht="15.75">
      <c r="A58" s="881">
        <v>57</v>
      </c>
      <c r="B58" s="905"/>
      <c r="C58" s="881"/>
      <c r="D58" s="881"/>
      <c r="E58" s="882"/>
      <c r="F58" s="881"/>
      <c r="G58" s="881"/>
      <c r="H58" s="908"/>
      <c r="I58" s="881"/>
      <c r="J58" s="881"/>
      <c r="K58" s="906"/>
      <c r="L58" s="906"/>
      <c r="M58" s="881"/>
      <c r="N58" s="890"/>
      <c r="O58" s="881"/>
      <c r="P58" s="881"/>
      <c r="Q58" s="881"/>
      <c r="R58" s="885"/>
      <c r="S58" s="881"/>
      <c r="T58" s="882"/>
      <c r="U58" s="881"/>
      <c r="V58" s="881"/>
      <c r="W58" s="881"/>
      <c r="X58" s="881"/>
      <c r="Y58" s="881"/>
      <c r="Z58" s="881"/>
      <c r="AA58" s="881"/>
      <c r="AB58" s="881"/>
      <c r="AC58" s="881"/>
      <c r="AD58" s="881"/>
      <c r="AE58" s="881"/>
      <c r="AF58" s="881"/>
      <c r="AG58" s="881"/>
      <c r="AH58" s="881"/>
      <c r="AI58" s="881"/>
      <c r="AJ58" s="881"/>
      <c r="AK58" s="881"/>
      <c r="AL58" s="881"/>
      <c r="AM58" s="882"/>
      <c r="AN58" s="882"/>
      <c r="AO58" s="882"/>
      <c r="AP58" s="881"/>
      <c r="AQ58" s="881"/>
    </row>
    <row r="59" spans="1:43" ht="15.75">
      <c r="A59" s="881">
        <v>58</v>
      </c>
      <c r="B59" s="905"/>
      <c r="C59" s="881"/>
      <c r="D59" s="881"/>
      <c r="E59" s="882"/>
      <c r="F59" s="881"/>
      <c r="G59" s="881"/>
      <c r="H59" s="908"/>
      <c r="I59" s="881"/>
      <c r="J59" s="881"/>
      <c r="K59" s="906"/>
      <c r="L59" s="906"/>
      <c r="M59" s="881"/>
      <c r="N59" s="890"/>
      <c r="O59" s="881"/>
      <c r="P59" s="881"/>
      <c r="Q59" s="881"/>
      <c r="R59" s="885"/>
      <c r="S59" s="881"/>
      <c r="T59" s="882"/>
      <c r="U59" s="881"/>
      <c r="V59" s="881"/>
      <c r="W59" s="881"/>
      <c r="X59" s="881"/>
      <c r="Y59" s="881"/>
      <c r="Z59" s="881"/>
      <c r="AA59" s="881"/>
      <c r="AB59" s="881"/>
      <c r="AC59" s="881"/>
      <c r="AD59" s="881"/>
      <c r="AE59" s="881"/>
      <c r="AF59" s="881"/>
      <c r="AG59" s="881"/>
      <c r="AH59" s="881"/>
      <c r="AI59" s="881"/>
      <c r="AJ59" s="881"/>
      <c r="AK59" s="881"/>
      <c r="AL59" s="881"/>
      <c r="AM59" s="882"/>
      <c r="AN59" s="882"/>
      <c r="AO59" s="882"/>
      <c r="AP59" s="881"/>
      <c r="AQ59" s="881"/>
    </row>
    <row r="60" spans="1:43" ht="15.75">
      <c r="A60" s="881">
        <v>59</v>
      </c>
      <c r="B60" s="905"/>
      <c r="C60" s="881"/>
      <c r="D60" s="881"/>
      <c r="E60" s="882"/>
      <c r="F60" s="881"/>
      <c r="G60" s="881"/>
      <c r="H60" s="908"/>
      <c r="I60" s="881"/>
      <c r="J60" s="881"/>
      <c r="K60" s="906"/>
      <c r="L60" s="906"/>
      <c r="M60" s="881"/>
      <c r="N60" s="890"/>
      <c r="O60" s="881"/>
      <c r="P60" s="881"/>
      <c r="Q60" s="881"/>
      <c r="R60" s="885"/>
      <c r="S60" s="881"/>
      <c r="T60" s="882"/>
      <c r="U60" s="881"/>
      <c r="V60" s="881"/>
      <c r="W60" s="881"/>
      <c r="X60" s="881"/>
      <c r="Y60" s="881"/>
      <c r="Z60" s="881"/>
      <c r="AA60" s="881"/>
      <c r="AB60" s="881"/>
      <c r="AC60" s="881"/>
      <c r="AD60" s="881"/>
      <c r="AE60" s="881"/>
      <c r="AF60" s="881"/>
      <c r="AG60" s="881"/>
      <c r="AH60" s="881"/>
      <c r="AI60" s="881"/>
      <c r="AJ60" s="881"/>
      <c r="AK60" s="881"/>
      <c r="AL60" s="881"/>
      <c r="AM60" s="882"/>
      <c r="AN60" s="882"/>
      <c r="AO60" s="882"/>
      <c r="AP60" s="881"/>
      <c r="AQ60" s="881"/>
    </row>
    <row r="61" spans="1:43" ht="15.75">
      <c r="A61" s="881">
        <v>60</v>
      </c>
      <c r="B61" s="905"/>
      <c r="C61" s="881"/>
      <c r="D61" s="881"/>
      <c r="E61" s="882"/>
      <c r="F61" s="881"/>
      <c r="G61" s="881"/>
      <c r="H61" s="908"/>
      <c r="I61" s="881"/>
      <c r="J61" s="881"/>
      <c r="K61" s="906"/>
      <c r="L61" s="906"/>
      <c r="M61" s="881"/>
      <c r="N61" s="890"/>
      <c r="O61" s="881"/>
      <c r="P61" s="881"/>
      <c r="Q61" s="881"/>
      <c r="R61" s="885"/>
      <c r="S61" s="881"/>
      <c r="T61" s="882"/>
      <c r="U61" s="881"/>
      <c r="V61" s="881"/>
      <c r="W61" s="881"/>
      <c r="X61" s="881"/>
      <c r="Y61" s="881"/>
      <c r="Z61" s="881"/>
      <c r="AA61" s="881"/>
      <c r="AB61" s="881"/>
      <c r="AC61" s="881"/>
      <c r="AD61" s="881"/>
      <c r="AE61" s="881"/>
      <c r="AF61" s="881"/>
      <c r="AG61" s="881"/>
      <c r="AH61" s="881"/>
      <c r="AI61" s="881"/>
      <c r="AJ61" s="881"/>
      <c r="AK61" s="881"/>
      <c r="AL61" s="881"/>
      <c r="AM61" s="882"/>
      <c r="AN61" s="882"/>
      <c r="AO61" s="882"/>
      <c r="AP61" s="881"/>
      <c r="AQ61" s="881"/>
    </row>
    <row r="62" spans="1:43" ht="15.75">
      <c r="A62" s="881">
        <v>61</v>
      </c>
      <c r="B62" s="905"/>
      <c r="C62" s="881"/>
      <c r="D62" s="881"/>
      <c r="E62" s="882"/>
      <c r="F62" s="881"/>
      <c r="G62" s="881"/>
      <c r="H62" s="908"/>
      <c r="I62" s="881"/>
      <c r="J62" s="881"/>
      <c r="K62" s="906"/>
      <c r="L62" s="906"/>
      <c r="M62" s="881"/>
      <c r="N62" s="890"/>
      <c r="O62" s="881"/>
      <c r="P62" s="881"/>
      <c r="Q62" s="881"/>
      <c r="R62" s="885"/>
      <c r="S62" s="881"/>
      <c r="T62" s="882"/>
      <c r="U62" s="881"/>
      <c r="V62" s="881"/>
      <c r="W62" s="881"/>
      <c r="X62" s="881"/>
      <c r="Y62" s="881"/>
      <c r="Z62" s="881"/>
      <c r="AA62" s="881"/>
      <c r="AB62" s="881"/>
      <c r="AC62" s="881"/>
      <c r="AD62" s="881"/>
      <c r="AE62" s="881"/>
      <c r="AF62" s="881"/>
      <c r="AG62" s="881"/>
      <c r="AH62" s="881"/>
      <c r="AI62" s="881"/>
      <c r="AJ62" s="881"/>
      <c r="AK62" s="881"/>
      <c r="AL62" s="881"/>
      <c r="AM62" s="882"/>
      <c r="AN62" s="882"/>
      <c r="AO62" s="882"/>
      <c r="AP62" s="881"/>
      <c r="AQ62" s="881"/>
    </row>
    <row r="63" spans="1:43" ht="15.75">
      <c r="A63" s="881">
        <v>62</v>
      </c>
      <c r="B63" s="905"/>
      <c r="C63" s="881"/>
      <c r="D63" s="881"/>
      <c r="E63" s="882"/>
      <c r="F63" s="881"/>
      <c r="G63" s="881"/>
      <c r="H63" s="908"/>
      <c r="I63" s="881"/>
      <c r="J63" s="881"/>
      <c r="K63" s="906"/>
      <c r="L63" s="906"/>
      <c r="M63" s="881"/>
      <c r="N63" s="890"/>
      <c r="O63" s="881"/>
      <c r="P63" s="881"/>
      <c r="Q63" s="881"/>
      <c r="R63" s="885"/>
      <c r="S63" s="881"/>
      <c r="T63" s="882"/>
      <c r="U63" s="881"/>
      <c r="V63" s="881"/>
      <c r="W63" s="881"/>
      <c r="X63" s="881"/>
      <c r="Y63" s="881"/>
      <c r="Z63" s="881"/>
      <c r="AA63" s="881"/>
      <c r="AB63" s="881"/>
      <c r="AC63" s="881"/>
      <c r="AD63" s="881"/>
      <c r="AE63" s="881"/>
      <c r="AF63" s="881"/>
      <c r="AG63" s="881"/>
      <c r="AH63" s="881"/>
      <c r="AI63" s="881"/>
      <c r="AJ63" s="881"/>
      <c r="AK63" s="881"/>
      <c r="AL63" s="881"/>
      <c r="AM63" s="882"/>
      <c r="AN63" s="882"/>
      <c r="AO63" s="882"/>
      <c r="AP63" s="881"/>
      <c r="AQ63" s="881"/>
    </row>
    <row r="64" spans="1:43" ht="15.75">
      <c r="A64" s="881">
        <v>63</v>
      </c>
      <c r="B64" s="905"/>
      <c r="C64" s="881"/>
      <c r="D64" s="881"/>
      <c r="E64" s="882"/>
      <c r="F64" s="881"/>
      <c r="G64" s="881"/>
      <c r="H64" s="908"/>
      <c r="I64" s="881"/>
      <c r="J64" s="881"/>
      <c r="K64" s="906"/>
      <c r="L64" s="906"/>
      <c r="M64" s="881"/>
      <c r="N64" s="890"/>
      <c r="O64" s="881"/>
      <c r="P64" s="881"/>
      <c r="Q64" s="881"/>
      <c r="R64" s="885"/>
      <c r="S64" s="881"/>
      <c r="T64" s="882"/>
      <c r="U64" s="881"/>
      <c r="V64" s="881"/>
      <c r="W64" s="881"/>
      <c r="X64" s="881"/>
      <c r="Y64" s="881"/>
      <c r="Z64" s="881"/>
      <c r="AA64" s="881"/>
      <c r="AB64" s="881"/>
      <c r="AC64" s="881"/>
      <c r="AD64" s="881"/>
      <c r="AE64" s="881"/>
      <c r="AF64" s="881"/>
      <c r="AG64" s="881"/>
      <c r="AH64" s="881"/>
      <c r="AI64" s="881"/>
      <c r="AJ64" s="881"/>
      <c r="AK64" s="881"/>
      <c r="AL64" s="881"/>
      <c r="AM64" s="882"/>
      <c r="AN64" s="882"/>
      <c r="AO64" s="882"/>
      <c r="AP64" s="881"/>
      <c r="AQ64" s="881"/>
    </row>
    <row r="65" spans="1:43" ht="15.75">
      <c r="A65" s="881">
        <v>64</v>
      </c>
      <c r="B65" s="905"/>
      <c r="C65" s="881"/>
      <c r="D65" s="881"/>
      <c r="E65" s="882"/>
      <c r="F65" s="881"/>
      <c r="G65" s="881"/>
      <c r="H65" s="909"/>
      <c r="I65" s="881"/>
      <c r="J65" s="881"/>
      <c r="K65" s="906"/>
      <c r="L65" s="906"/>
      <c r="M65" s="881"/>
      <c r="N65" s="890"/>
      <c r="O65" s="881"/>
      <c r="P65" s="881"/>
      <c r="Q65" s="881"/>
      <c r="R65" s="885"/>
      <c r="S65" s="881"/>
      <c r="T65" s="882"/>
      <c r="U65" s="881"/>
      <c r="V65" s="881"/>
      <c r="W65" s="881"/>
      <c r="X65" s="881"/>
      <c r="Y65" s="881"/>
      <c r="Z65" s="881"/>
      <c r="AA65" s="881"/>
      <c r="AB65" s="881"/>
      <c r="AC65" s="881"/>
      <c r="AD65" s="881"/>
      <c r="AE65" s="881"/>
      <c r="AF65" s="881"/>
      <c r="AG65" s="881"/>
      <c r="AH65" s="881"/>
      <c r="AI65" s="881"/>
      <c r="AJ65" s="881"/>
      <c r="AK65" s="881"/>
      <c r="AL65" s="881"/>
      <c r="AM65" s="882"/>
      <c r="AN65" s="882"/>
      <c r="AO65" s="882"/>
      <c r="AP65" s="881"/>
      <c r="AQ65" s="881"/>
    </row>
    <row r="66" spans="1:43" ht="15.75">
      <c r="A66" s="881">
        <v>65</v>
      </c>
      <c r="B66" s="905"/>
      <c r="C66" s="881"/>
      <c r="D66" s="881"/>
      <c r="E66" s="882"/>
      <c r="F66" s="881"/>
      <c r="G66" s="881"/>
      <c r="H66" s="908"/>
      <c r="I66" s="881"/>
      <c r="J66" s="881"/>
      <c r="K66" s="906"/>
      <c r="L66" s="906"/>
      <c r="M66" s="881"/>
      <c r="N66" s="890"/>
      <c r="O66" s="881"/>
      <c r="P66" s="881"/>
      <c r="Q66" s="881"/>
      <c r="R66" s="885"/>
      <c r="S66" s="881"/>
      <c r="T66" s="882"/>
      <c r="U66" s="881"/>
      <c r="V66" s="881"/>
      <c r="W66" s="881"/>
      <c r="X66" s="881"/>
      <c r="Y66" s="881"/>
      <c r="Z66" s="881"/>
      <c r="AA66" s="881"/>
      <c r="AB66" s="881"/>
      <c r="AC66" s="881"/>
      <c r="AD66" s="881"/>
      <c r="AE66" s="881"/>
      <c r="AF66" s="881"/>
      <c r="AG66" s="881"/>
      <c r="AH66" s="881"/>
      <c r="AI66" s="881"/>
      <c r="AJ66" s="881"/>
      <c r="AK66" s="881"/>
      <c r="AL66" s="881"/>
      <c r="AM66" s="882"/>
      <c r="AN66" s="882"/>
      <c r="AO66" s="882"/>
      <c r="AP66" s="881"/>
      <c r="AQ66" s="881"/>
    </row>
    <row r="67" spans="1:43" ht="15.75">
      <c r="A67" s="881">
        <v>66</v>
      </c>
      <c r="B67" s="905"/>
      <c r="C67" s="881"/>
      <c r="D67" s="881"/>
      <c r="E67" s="882"/>
      <c r="F67" s="881"/>
      <c r="G67" s="881"/>
      <c r="H67" s="908"/>
      <c r="I67" s="881"/>
      <c r="J67" s="881"/>
      <c r="K67" s="906"/>
      <c r="L67" s="906"/>
      <c r="M67" s="881"/>
      <c r="N67" s="890"/>
      <c r="O67" s="881"/>
      <c r="P67" s="881"/>
      <c r="Q67" s="881"/>
      <c r="R67" s="885"/>
      <c r="S67" s="881"/>
      <c r="T67" s="882"/>
      <c r="U67" s="881"/>
      <c r="V67" s="881"/>
      <c r="W67" s="881"/>
      <c r="X67" s="881"/>
      <c r="Y67" s="881"/>
      <c r="Z67" s="881"/>
      <c r="AA67" s="881"/>
      <c r="AB67" s="881"/>
      <c r="AC67" s="881"/>
      <c r="AD67" s="881"/>
      <c r="AE67" s="881"/>
      <c r="AF67" s="881"/>
      <c r="AG67" s="881"/>
      <c r="AH67" s="881"/>
      <c r="AI67" s="881"/>
      <c r="AJ67" s="881"/>
      <c r="AK67" s="881"/>
      <c r="AL67" s="881"/>
      <c r="AM67" s="882"/>
      <c r="AN67" s="882"/>
      <c r="AO67" s="882"/>
      <c r="AP67" s="881"/>
      <c r="AQ67" s="881"/>
    </row>
    <row r="68" spans="1:43" ht="15.75">
      <c r="A68" s="881">
        <v>67</v>
      </c>
      <c r="B68" s="905"/>
      <c r="C68" s="881"/>
      <c r="D68" s="881"/>
      <c r="E68" s="882"/>
      <c r="F68" s="881"/>
      <c r="G68" s="881"/>
      <c r="H68" s="908"/>
      <c r="I68" s="881"/>
      <c r="J68" s="881"/>
      <c r="K68" s="906"/>
      <c r="L68" s="906"/>
      <c r="M68" s="881"/>
      <c r="N68" s="890"/>
      <c r="O68" s="881"/>
      <c r="P68" s="881"/>
      <c r="Q68" s="881"/>
      <c r="R68" s="885"/>
      <c r="S68" s="881"/>
      <c r="T68" s="882"/>
      <c r="U68" s="881"/>
      <c r="V68" s="881"/>
      <c r="W68" s="881"/>
      <c r="X68" s="881"/>
      <c r="Y68" s="881"/>
      <c r="Z68" s="881"/>
      <c r="AA68" s="881"/>
      <c r="AB68" s="881"/>
      <c r="AC68" s="881"/>
      <c r="AD68" s="881"/>
      <c r="AE68" s="881"/>
      <c r="AF68" s="881"/>
      <c r="AG68" s="881"/>
      <c r="AH68" s="881"/>
      <c r="AI68" s="881"/>
      <c r="AJ68" s="881"/>
      <c r="AK68" s="881"/>
      <c r="AL68" s="881"/>
      <c r="AM68" s="882"/>
      <c r="AN68" s="882"/>
      <c r="AO68" s="882"/>
      <c r="AP68" s="881"/>
      <c r="AQ68" s="881"/>
    </row>
    <row r="69" spans="1:43" ht="15.75">
      <c r="A69" s="881">
        <v>68</v>
      </c>
      <c r="B69" s="905"/>
      <c r="C69" s="881"/>
      <c r="D69" s="881"/>
      <c r="E69" s="882"/>
      <c r="F69" s="881"/>
      <c r="G69" s="881"/>
      <c r="H69" s="908"/>
      <c r="I69" s="881"/>
      <c r="J69" s="881"/>
      <c r="K69" s="906"/>
      <c r="L69" s="906"/>
      <c r="M69" s="881"/>
      <c r="N69" s="890"/>
      <c r="O69" s="881"/>
      <c r="P69" s="881"/>
      <c r="Q69" s="881"/>
      <c r="R69" s="885"/>
      <c r="S69" s="881"/>
      <c r="T69" s="882"/>
      <c r="U69" s="881"/>
      <c r="V69" s="881"/>
      <c r="W69" s="881"/>
      <c r="X69" s="881"/>
      <c r="Y69" s="881"/>
      <c r="Z69" s="881"/>
      <c r="AA69" s="881"/>
      <c r="AB69" s="881"/>
      <c r="AC69" s="881"/>
      <c r="AD69" s="881"/>
      <c r="AE69" s="881"/>
      <c r="AF69" s="881"/>
      <c r="AG69" s="881"/>
      <c r="AH69" s="881"/>
      <c r="AI69" s="881"/>
      <c r="AJ69" s="881"/>
      <c r="AK69" s="881"/>
      <c r="AL69" s="881"/>
      <c r="AM69" s="882"/>
      <c r="AN69" s="882"/>
      <c r="AO69" s="882"/>
      <c r="AP69" s="881"/>
      <c r="AQ69" s="881"/>
    </row>
    <row r="70" spans="1:43" ht="15.75">
      <c r="A70" s="881">
        <v>69</v>
      </c>
      <c r="B70" s="905"/>
      <c r="C70" s="881"/>
      <c r="D70" s="881"/>
      <c r="E70" s="882"/>
      <c r="F70" s="881"/>
      <c r="G70" s="881"/>
      <c r="H70" s="908"/>
      <c r="I70" s="881"/>
      <c r="J70" s="881"/>
      <c r="K70" s="906"/>
      <c r="L70" s="906"/>
      <c r="M70" s="881"/>
      <c r="N70" s="890"/>
      <c r="O70" s="881"/>
      <c r="P70" s="881"/>
      <c r="Q70" s="881"/>
      <c r="R70" s="885"/>
      <c r="S70" s="881"/>
      <c r="T70" s="882"/>
      <c r="U70" s="881"/>
      <c r="V70" s="881"/>
      <c r="W70" s="881"/>
      <c r="X70" s="881"/>
      <c r="Y70" s="881"/>
      <c r="Z70" s="881"/>
      <c r="AA70" s="881"/>
      <c r="AB70" s="881"/>
      <c r="AC70" s="881"/>
      <c r="AD70" s="881"/>
      <c r="AE70" s="881"/>
      <c r="AF70" s="881"/>
      <c r="AG70" s="881"/>
      <c r="AH70" s="881"/>
      <c r="AI70" s="881"/>
      <c r="AJ70" s="881"/>
      <c r="AK70" s="881"/>
      <c r="AL70" s="881"/>
      <c r="AM70" s="882"/>
      <c r="AN70" s="882"/>
      <c r="AO70" s="882"/>
      <c r="AP70" s="881"/>
      <c r="AQ70" s="881"/>
    </row>
    <row r="71" spans="1:43" ht="15.75">
      <c r="A71" s="881">
        <v>70</v>
      </c>
      <c r="B71" s="905"/>
      <c r="C71" s="881"/>
      <c r="D71" s="881"/>
      <c r="E71" s="882"/>
      <c r="F71" s="881"/>
      <c r="G71" s="881"/>
      <c r="H71" s="908"/>
      <c r="I71" s="881"/>
      <c r="J71" s="881"/>
      <c r="K71" s="906"/>
      <c r="L71" s="906"/>
      <c r="M71" s="881"/>
      <c r="N71" s="890"/>
      <c r="O71" s="881"/>
      <c r="P71" s="881"/>
      <c r="Q71" s="881"/>
      <c r="R71" s="885"/>
      <c r="S71" s="881"/>
      <c r="T71" s="882"/>
      <c r="U71" s="881"/>
      <c r="V71" s="881"/>
      <c r="W71" s="881"/>
      <c r="X71" s="881"/>
      <c r="Y71" s="881"/>
      <c r="Z71" s="881"/>
      <c r="AA71" s="881"/>
      <c r="AB71" s="881"/>
      <c r="AC71" s="881"/>
      <c r="AD71" s="881"/>
      <c r="AE71" s="881"/>
      <c r="AF71" s="881"/>
      <c r="AG71" s="881"/>
      <c r="AH71" s="881"/>
      <c r="AI71" s="881"/>
      <c r="AJ71" s="881"/>
      <c r="AK71" s="881"/>
      <c r="AL71" s="881"/>
      <c r="AM71" s="882"/>
      <c r="AN71" s="882"/>
      <c r="AO71" s="882"/>
      <c r="AP71" s="881"/>
      <c r="AQ71" s="881"/>
    </row>
    <row r="72" spans="1:43" ht="15.75">
      <c r="A72" s="881">
        <v>71</v>
      </c>
      <c r="B72" s="905"/>
      <c r="C72" s="881"/>
      <c r="D72" s="881"/>
      <c r="E72" s="882"/>
      <c r="F72" s="881"/>
      <c r="G72" s="881"/>
      <c r="H72" s="908"/>
      <c r="I72" s="881"/>
      <c r="J72" s="881"/>
      <c r="K72" s="906"/>
      <c r="L72" s="906"/>
      <c r="M72" s="881"/>
      <c r="N72" s="890"/>
      <c r="O72" s="881"/>
      <c r="P72" s="881"/>
      <c r="Q72" s="881"/>
      <c r="R72" s="885"/>
      <c r="S72" s="881"/>
      <c r="T72" s="882"/>
      <c r="U72" s="881"/>
      <c r="V72" s="881"/>
      <c r="W72" s="881"/>
      <c r="X72" s="881"/>
      <c r="Y72" s="881"/>
      <c r="Z72" s="881"/>
      <c r="AA72" s="881"/>
      <c r="AB72" s="881"/>
      <c r="AC72" s="881"/>
      <c r="AD72" s="881"/>
      <c r="AE72" s="881"/>
      <c r="AF72" s="881"/>
      <c r="AG72" s="881"/>
      <c r="AH72" s="881"/>
      <c r="AI72" s="881"/>
      <c r="AJ72" s="881"/>
      <c r="AK72" s="881"/>
      <c r="AL72" s="881"/>
      <c r="AM72" s="882"/>
      <c r="AN72" s="882"/>
      <c r="AO72" s="882"/>
      <c r="AP72" s="881"/>
      <c r="AQ72" s="881"/>
    </row>
    <row r="73" spans="1:43" ht="15.75">
      <c r="A73" s="881">
        <v>72</v>
      </c>
      <c r="B73" s="905"/>
      <c r="C73" s="881"/>
      <c r="D73" s="881"/>
      <c r="E73" s="882"/>
      <c r="F73" s="881"/>
      <c r="G73" s="881"/>
      <c r="H73" s="908"/>
      <c r="I73" s="881"/>
      <c r="J73" s="881"/>
      <c r="K73" s="906"/>
      <c r="L73" s="906"/>
      <c r="M73" s="881"/>
      <c r="N73" s="890"/>
      <c r="O73" s="881"/>
      <c r="P73" s="881"/>
      <c r="Q73" s="881"/>
      <c r="R73" s="885"/>
      <c r="S73" s="881"/>
      <c r="T73" s="882"/>
      <c r="U73" s="881"/>
      <c r="V73" s="881"/>
      <c r="W73" s="881"/>
      <c r="X73" s="881"/>
      <c r="Y73" s="881"/>
      <c r="Z73" s="881"/>
      <c r="AA73" s="881"/>
      <c r="AB73" s="881"/>
      <c r="AC73" s="881"/>
      <c r="AD73" s="881"/>
      <c r="AE73" s="881"/>
      <c r="AF73" s="881"/>
      <c r="AG73" s="881"/>
      <c r="AH73" s="881"/>
      <c r="AI73" s="881"/>
      <c r="AJ73" s="881"/>
      <c r="AK73" s="881"/>
      <c r="AL73" s="881"/>
      <c r="AM73" s="882"/>
      <c r="AN73" s="882"/>
      <c r="AO73" s="882"/>
      <c r="AP73" s="881"/>
      <c r="AQ73" s="881"/>
    </row>
    <row r="74" spans="1:43" ht="15.75">
      <c r="A74" s="881">
        <v>73</v>
      </c>
      <c r="B74" s="905"/>
      <c r="C74" s="881"/>
      <c r="D74" s="881"/>
      <c r="E74" s="882"/>
      <c r="F74" s="881"/>
      <c r="G74" s="881"/>
      <c r="H74" s="881"/>
      <c r="I74" s="881"/>
      <c r="J74" s="881"/>
      <c r="K74" s="906"/>
      <c r="L74" s="906"/>
      <c r="M74" s="881"/>
      <c r="N74" s="890"/>
      <c r="O74" s="881"/>
      <c r="P74" s="881"/>
      <c r="Q74" s="881"/>
      <c r="R74" s="885"/>
      <c r="S74" s="881"/>
      <c r="T74" s="882"/>
      <c r="U74" s="881"/>
      <c r="V74" s="881"/>
      <c r="W74" s="881"/>
      <c r="X74" s="881"/>
      <c r="Y74" s="881"/>
      <c r="Z74" s="881"/>
      <c r="AA74" s="881"/>
      <c r="AB74" s="881"/>
      <c r="AC74" s="881"/>
      <c r="AD74" s="881"/>
      <c r="AE74" s="881"/>
      <c r="AF74" s="881"/>
      <c r="AG74" s="881"/>
      <c r="AH74" s="881"/>
      <c r="AI74" s="881"/>
      <c r="AJ74" s="881"/>
      <c r="AK74" s="881"/>
      <c r="AL74" s="881"/>
      <c r="AM74" s="882"/>
      <c r="AN74" s="882"/>
      <c r="AO74" s="882"/>
      <c r="AP74" s="881"/>
      <c r="AQ74" s="881"/>
    </row>
    <row r="75" spans="1:43" ht="15.75">
      <c r="A75" s="881">
        <v>74</v>
      </c>
      <c r="B75" s="905"/>
      <c r="C75" s="881"/>
      <c r="D75" s="881"/>
      <c r="E75" s="882"/>
      <c r="F75" s="881"/>
      <c r="G75" s="881"/>
      <c r="H75" s="910"/>
      <c r="I75" s="881"/>
      <c r="J75" s="881"/>
      <c r="K75" s="906"/>
      <c r="L75" s="906"/>
      <c r="M75" s="881"/>
      <c r="N75" s="890"/>
      <c r="O75" s="881"/>
      <c r="P75" s="881"/>
      <c r="Q75" s="881"/>
      <c r="R75" s="885"/>
      <c r="S75" s="881"/>
      <c r="T75" s="882"/>
      <c r="U75" s="881"/>
      <c r="V75" s="881"/>
      <c r="W75" s="881"/>
      <c r="X75" s="881"/>
      <c r="Y75" s="881"/>
      <c r="Z75" s="881"/>
      <c r="AA75" s="881"/>
      <c r="AB75" s="881"/>
      <c r="AC75" s="881"/>
      <c r="AD75" s="881"/>
      <c r="AE75" s="881"/>
      <c r="AF75" s="881"/>
      <c r="AG75" s="881"/>
      <c r="AH75" s="881"/>
      <c r="AI75" s="881"/>
      <c r="AJ75" s="881"/>
      <c r="AK75" s="881"/>
      <c r="AL75" s="881"/>
      <c r="AM75" s="882"/>
      <c r="AN75" s="882"/>
      <c r="AO75" s="882"/>
      <c r="AP75" s="881"/>
      <c r="AQ75" s="881"/>
    </row>
    <row r="76" spans="1:43" ht="15.75">
      <c r="A76" s="881">
        <v>75</v>
      </c>
      <c r="B76" s="905"/>
      <c r="C76" s="881"/>
      <c r="D76" s="881"/>
      <c r="E76" s="882"/>
      <c r="F76" s="881"/>
      <c r="G76" s="881"/>
      <c r="H76" s="908"/>
      <c r="I76" s="881"/>
      <c r="J76" s="881"/>
      <c r="K76" s="906"/>
      <c r="L76" s="906"/>
      <c r="M76" s="881"/>
      <c r="N76" s="890"/>
      <c r="O76" s="881"/>
      <c r="P76" s="881"/>
      <c r="Q76" s="881"/>
      <c r="R76" s="885"/>
      <c r="S76" s="881"/>
      <c r="T76" s="882"/>
      <c r="U76" s="881"/>
      <c r="V76" s="881"/>
      <c r="W76" s="881"/>
      <c r="X76" s="881"/>
      <c r="Y76" s="881"/>
      <c r="Z76" s="881"/>
      <c r="AA76" s="881"/>
      <c r="AB76" s="881"/>
      <c r="AC76" s="881"/>
      <c r="AD76" s="881"/>
      <c r="AE76" s="881"/>
      <c r="AF76" s="881"/>
      <c r="AG76" s="881"/>
      <c r="AH76" s="881"/>
      <c r="AI76" s="881"/>
      <c r="AJ76" s="881"/>
      <c r="AK76" s="881"/>
      <c r="AL76" s="881"/>
      <c r="AM76" s="882"/>
      <c r="AN76" s="882"/>
      <c r="AO76" s="882"/>
      <c r="AP76" s="881"/>
      <c r="AQ76" s="881"/>
    </row>
    <row r="77" spans="1:43" ht="15.75">
      <c r="A77" s="881">
        <v>76</v>
      </c>
      <c r="B77" s="905"/>
      <c r="C77" s="881"/>
      <c r="D77" s="881"/>
      <c r="E77" s="882"/>
      <c r="F77" s="881"/>
      <c r="G77" s="881"/>
      <c r="H77" s="908"/>
      <c r="I77" s="881"/>
      <c r="J77" s="881"/>
      <c r="K77" s="906"/>
      <c r="L77" s="906"/>
      <c r="M77" s="881"/>
      <c r="N77" s="890"/>
      <c r="O77" s="881"/>
      <c r="P77" s="881"/>
      <c r="Q77" s="881"/>
      <c r="R77" s="885"/>
      <c r="S77" s="881"/>
      <c r="T77" s="882"/>
      <c r="U77" s="881"/>
      <c r="V77" s="881"/>
      <c r="W77" s="881"/>
      <c r="X77" s="881"/>
      <c r="Y77" s="881"/>
      <c r="Z77" s="881"/>
      <c r="AA77" s="881"/>
      <c r="AB77" s="881"/>
      <c r="AC77" s="881"/>
      <c r="AD77" s="881"/>
      <c r="AE77" s="881"/>
      <c r="AF77" s="881"/>
      <c r="AG77" s="881"/>
      <c r="AH77" s="881"/>
      <c r="AI77" s="881"/>
      <c r="AJ77" s="881"/>
      <c r="AK77" s="881"/>
      <c r="AL77" s="881"/>
      <c r="AM77" s="882"/>
      <c r="AN77" s="882"/>
      <c r="AO77" s="882"/>
      <c r="AP77" s="881"/>
      <c r="AQ77" s="881"/>
    </row>
    <row r="78" spans="1:43" ht="15.75">
      <c r="A78" s="881">
        <v>77</v>
      </c>
      <c r="B78" s="905"/>
      <c r="C78" s="881"/>
      <c r="D78" s="881"/>
      <c r="E78" s="882"/>
      <c r="F78" s="881"/>
      <c r="G78" s="881"/>
      <c r="H78" s="908"/>
      <c r="I78" s="881"/>
      <c r="J78" s="881"/>
      <c r="K78" s="906"/>
      <c r="L78" s="906"/>
      <c r="M78" s="881"/>
      <c r="N78" s="890"/>
      <c r="O78" s="881"/>
      <c r="P78" s="881"/>
      <c r="Q78" s="881"/>
      <c r="R78" s="885"/>
      <c r="S78" s="881"/>
      <c r="T78" s="882"/>
      <c r="U78" s="881"/>
      <c r="V78" s="881"/>
      <c r="W78" s="881"/>
      <c r="X78" s="881"/>
      <c r="Y78" s="881"/>
      <c r="Z78" s="881"/>
      <c r="AA78" s="881"/>
      <c r="AB78" s="881"/>
      <c r="AC78" s="881"/>
      <c r="AD78" s="881"/>
      <c r="AE78" s="881"/>
      <c r="AF78" s="881"/>
      <c r="AG78" s="881"/>
      <c r="AH78" s="881"/>
      <c r="AI78" s="881"/>
      <c r="AJ78" s="881"/>
      <c r="AK78" s="881"/>
      <c r="AL78" s="881"/>
      <c r="AM78" s="882"/>
      <c r="AN78" s="882"/>
      <c r="AO78" s="882"/>
      <c r="AP78" s="881"/>
      <c r="AQ78" s="881"/>
    </row>
    <row r="79" spans="1:43" ht="15.75">
      <c r="A79" s="881">
        <v>78</v>
      </c>
      <c r="B79" s="905"/>
      <c r="C79" s="881"/>
      <c r="D79" s="881"/>
      <c r="E79" s="882"/>
      <c r="F79" s="881"/>
      <c r="G79" s="881"/>
      <c r="H79" s="908"/>
      <c r="I79" s="881"/>
      <c r="J79" s="881"/>
      <c r="K79" s="906"/>
      <c r="L79" s="906"/>
      <c r="M79" s="881"/>
      <c r="N79" s="890"/>
      <c r="O79" s="881"/>
      <c r="P79" s="881"/>
      <c r="Q79" s="881"/>
      <c r="R79" s="885"/>
      <c r="S79" s="881"/>
      <c r="T79" s="882"/>
      <c r="U79" s="881"/>
      <c r="V79" s="881"/>
      <c r="W79" s="881"/>
      <c r="X79" s="881"/>
      <c r="Y79" s="881"/>
      <c r="Z79" s="881"/>
      <c r="AA79" s="881"/>
      <c r="AB79" s="881"/>
      <c r="AC79" s="881"/>
      <c r="AD79" s="881"/>
      <c r="AE79" s="881"/>
      <c r="AF79" s="881"/>
      <c r="AG79" s="881"/>
      <c r="AH79" s="881"/>
      <c r="AI79" s="881"/>
      <c r="AJ79" s="881"/>
      <c r="AK79" s="881"/>
      <c r="AL79" s="881"/>
      <c r="AM79" s="882"/>
      <c r="AN79" s="882"/>
      <c r="AO79" s="882"/>
      <c r="AP79" s="881"/>
      <c r="AQ79" s="881"/>
    </row>
    <row r="80" spans="1:43" ht="15.75">
      <c r="A80" s="881">
        <v>79</v>
      </c>
      <c r="B80" s="905"/>
      <c r="C80" s="881"/>
      <c r="D80" s="881"/>
      <c r="E80" s="882"/>
      <c r="F80" s="881"/>
      <c r="G80" s="881"/>
      <c r="H80" s="908"/>
      <c r="I80" s="881"/>
      <c r="J80" s="881"/>
      <c r="K80" s="906"/>
      <c r="L80" s="906"/>
      <c r="M80" s="881"/>
      <c r="N80" s="890"/>
      <c r="O80" s="881"/>
      <c r="P80" s="881"/>
      <c r="Q80" s="881"/>
      <c r="R80" s="885"/>
      <c r="S80" s="881"/>
      <c r="T80" s="882"/>
      <c r="U80" s="881"/>
      <c r="V80" s="881"/>
      <c r="W80" s="881"/>
      <c r="X80" s="881"/>
      <c r="Y80" s="881"/>
      <c r="Z80" s="881"/>
      <c r="AA80" s="881"/>
      <c r="AB80" s="881"/>
      <c r="AC80" s="881"/>
      <c r="AD80" s="881"/>
      <c r="AE80" s="881"/>
      <c r="AF80" s="881"/>
      <c r="AG80" s="881"/>
      <c r="AH80" s="881"/>
      <c r="AI80" s="881"/>
      <c r="AJ80" s="881"/>
      <c r="AK80" s="881"/>
      <c r="AL80" s="881"/>
      <c r="AM80" s="882"/>
      <c r="AN80" s="882"/>
      <c r="AO80" s="882"/>
      <c r="AP80" s="881"/>
      <c r="AQ80" s="881"/>
    </row>
    <row r="81" spans="1:43" ht="15.75">
      <c r="A81" s="881">
        <v>80</v>
      </c>
      <c r="B81" s="905"/>
      <c r="C81" s="881"/>
      <c r="D81" s="881"/>
      <c r="E81" s="882"/>
      <c r="F81" s="881"/>
      <c r="G81" s="881"/>
      <c r="H81" s="908"/>
      <c r="I81" s="881"/>
      <c r="J81" s="881"/>
      <c r="K81" s="906"/>
      <c r="L81" s="906"/>
      <c r="M81" s="881"/>
      <c r="N81" s="890"/>
      <c r="O81" s="881"/>
      <c r="P81" s="881"/>
      <c r="Q81" s="881"/>
      <c r="R81" s="885"/>
      <c r="S81" s="881"/>
      <c r="T81" s="882"/>
      <c r="U81" s="881"/>
      <c r="V81" s="881"/>
      <c r="W81" s="881"/>
      <c r="X81" s="881"/>
      <c r="Y81" s="881"/>
      <c r="Z81" s="881"/>
      <c r="AA81" s="881"/>
      <c r="AB81" s="881"/>
      <c r="AC81" s="881"/>
      <c r="AD81" s="881"/>
      <c r="AE81" s="881"/>
      <c r="AF81" s="881"/>
      <c r="AG81" s="881"/>
      <c r="AH81" s="881"/>
      <c r="AI81" s="881"/>
      <c r="AJ81" s="881"/>
      <c r="AK81" s="881"/>
      <c r="AL81" s="881"/>
      <c r="AM81" s="882"/>
      <c r="AN81" s="882"/>
      <c r="AO81" s="882"/>
      <c r="AP81" s="881"/>
      <c r="AQ81" s="881"/>
    </row>
    <row r="82" spans="1:43" ht="15.75">
      <c r="A82" s="881">
        <v>81</v>
      </c>
      <c r="B82" s="905"/>
      <c r="C82" s="881"/>
      <c r="D82" s="881"/>
      <c r="E82" s="882"/>
      <c r="F82" s="881"/>
      <c r="G82" s="881"/>
      <c r="I82" s="881"/>
      <c r="J82" s="881"/>
      <c r="K82" s="906"/>
      <c r="L82" s="906"/>
      <c r="M82" s="881"/>
      <c r="N82" s="890"/>
      <c r="O82" s="881"/>
      <c r="P82" s="881"/>
      <c r="Q82" s="881"/>
      <c r="R82" s="885"/>
      <c r="S82" s="881"/>
      <c r="T82" s="882"/>
      <c r="U82" s="881"/>
      <c r="V82" s="881"/>
      <c r="W82" s="881"/>
      <c r="X82" s="881"/>
      <c r="Y82" s="881"/>
      <c r="Z82" s="881"/>
      <c r="AA82" s="881"/>
      <c r="AB82" s="881"/>
      <c r="AC82" s="881"/>
      <c r="AD82" s="881"/>
      <c r="AE82" s="881"/>
      <c r="AF82" s="881"/>
      <c r="AG82" s="881"/>
      <c r="AH82" s="881"/>
      <c r="AI82" s="881"/>
      <c r="AJ82" s="881"/>
      <c r="AK82" s="881"/>
      <c r="AL82" s="881"/>
      <c r="AM82" s="882"/>
      <c r="AN82" s="882"/>
      <c r="AO82" s="882"/>
      <c r="AP82" s="881"/>
      <c r="AQ82" s="881"/>
    </row>
    <row r="83" spans="1:43" ht="15.75">
      <c r="A83" s="881">
        <v>82</v>
      </c>
      <c r="B83" s="905"/>
      <c r="C83" s="881"/>
      <c r="D83" s="881"/>
      <c r="E83" s="882"/>
      <c r="F83" s="881"/>
      <c r="G83" s="881"/>
      <c r="H83" s="910"/>
      <c r="I83" s="881"/>
      <c r="J83" s="881"/>
      <c r="K83" s="906"/>
      <c r="L83" s="906"/>
      <c r="M83" s="881"/>
      <c r="N83" s="890"/>
      <c r="O83" s="881"/>
      <c r="P83" s="881"/>
      <c r="Q83" s="881"/>
      <c r="R83" s="885"/>
      <c r="S83" s="881"/>
      <c r="T83" s="882"/>
      <c r="U83" s="881"/>
      <c r="V83" s="881"/>
      <c r="W83" s="881"/>
      <c r="X83" s="881"/>
      <c r="Y83" s="881"/>
      <c r="Z83" s="881"/>
      <c r="AA83" s="881"/>
      <c r="AB83" s="881"/>
      <c r="AC83" s="881"/>
      <c r="AD83" s="881"/>
      <c r="AE83" s="881"/>
      <c r="AF83" s="881"/>
      <c r="AG83" s="881"/>
      <c r="AH83" s="881"/>
      <c r="AI83" s="881"/>
      <c r="AJ83" s="881"/>
      <c r="AK83" s="881"/>
      <c r="AL83" s="881"/>
      <c r="AM83" s="882"/>
      <c r="AN83" s="882"/>
      <c r="AO83" s="882"/>
      <c r="AP83" s="881"/>
      <c r="AQ83" s="881"/>
    </row>
    <row r="84" spans="1:43" ht="15.75">
      <c r="A84" s="881">
        <v>83</v>
      </c>
      <c r="B84" s="905"/>
      <c r="C84" s="881"/>
      <c r="D84" s="881"/>
      <c r="E84" s="882"/>
      <c r="F84" s="881"/>
      <c r="G84" s="881"/>
      <c r="H84" s="908"/>
      <c r="I84" s="881"/>
      <c r="J84" s="881"/>
      <c r="K84" s="906"/>
      <c r="L84" s="906"/>
      <c r="M84" s="881"/>
      <c r="N84" s="890"/>
      <c r="O84" s="881"/>
      <c r="P84" s="881"/>
      <c r="Q84" s="881"/>
      <c r="R84" s="885"/>
      <c r="S84" s="881"/>
      <c r="T84" s="882"/>
      <c r="U84" s="881"/>
      <c r="V84" s="881"/>
      <c r="W84" s="881"/>
      <c r="X84" s="881"/>
      <c r="Y84" s="881"/>
      <c r="Z84" s="881"/>
      <c r="AA84" s="881"/>
      <c r="AB84" s="881"/>
      <c r="AC84" s="881"/>
      <c r="AD84" s="881"/>
      <c r="AE84" s="881"/>
      <c r="AF84" s="881"/>
      <c r="AG84" s="881"/>
      <c r="AH84" s="881"/>
      <c r="AI84" s="881"/>
      <c r="AJ84" s="881"/>
      <c r="AK84" s="881"/>
      <c r="AL84" s="881"/>
      <c r="AM84" s="882"/>
      <c r="AN84" s="882"/>
      <c r="AO84" s="882"/>
      <c r="AP84" s="881"/>
      <c r="AQ84" s="881"/>
    </row>
    <row r="85" spans="1:43" ht="15.75">
      <c r="A85" s="881">
        <v>84</v>
      </c>
      <c r="B85" s="905"/>
      <c r="C85" s="881"/>
      <c r="D85" s="881"/>
      <c r="E85" s="882"/>
      <c r="F85" s="881"/>
      <c r="G85" s="881"/>
      <c r="H85" s="908"/>
      <c r="I85" s="881"/>
      <c r="J85" s="881"/>
      <c r="K85" s="906"/>
      <c r="L85" s="906"/>
      <c r="M85" s="881"/>
      <c r="N85" s="890"/>
      <c r="O85" s="881"/>
      <c r="P85" s="881"/>
      <c r="Q85" s="881"/>
      <c r="R85" s="885"/>
      <c r="S85" s="881"/>
      <c r="T85" s="882"/>
      <c r="U85" s="881"/>
      <c r="V85" s="881"/>
      <c r="W85" s="881"/>
      <c r="X85" s="881"/>
      <c r="Y85" s="881"/>
      <c r="Z85" s="881"/>
      <c r="AA85" s="881"/>
      <c r="AB85" s="881"/>
      <c r="AC85" s="881"/>
      <c r="AD85" s="881"/>
      <c r="AE85" s="881"/>
      <c r="AF85" s="881"/>
      <c r="AG85" s="881"/>
      <c r="AH85" s="881"/>
      <c r="AI85" s="881"/>
      <c r="AJ85" s="881"/>
      <c r="AK85" s="881"/>
      <c r="AL85" s="881"/>
      <c r="AM85" s="882"/>
      <c r="AN85" s="882"/>
      <c r="AO85" s="882"/>
      <c r="AP85" s="881"/>
      <c r="AQ85" s="881"/>
    </row>
    <row r="86" spans="1:43" ht="15.75">
      <c r="A86" s="881">
        <v>85</v>
      </c>
      <c r="B86" s="905"/>
      <c r="C86" s="881"/>
      <c r="D86" s="881"/>
      <c r="E86" s="882"/>
      <c r="F86" s="881"/>
      <c r="G86" s="881"/>
      <c r="H86" s="908"/>
      <c r="I86" s="881"/>
      <c r="J86" s="881"/>
      <c r="K86" s="906"/>
      <c r="L86" s="906"/>
      <c r="M86" s="881"/>
      <c r="N86" s="890"/>
      <c r="O86" s="881"/>
      <c r="P86" s="881"/>
      <c r="Q86" s="881"/>
      <c r="R86" s="885"/>
      <c r="S86" s="881"/>
      <c r="T86" s="882"/>
      <c r="U86" s="881"/>
      <c r="V86" s="881"/>
      <c r="W86" s="881"/>
      <c r="X86" s="881"/>
      <c r="Y86" s="881"/>
      <c r="Z86" s="881"/>
      <c r="AA86" s="881"/>
      <c r="AB86" s="881"/>
      <c r="AC86" s="881"/>
      <c r="AD86" s="881"/>
      <c r="AE86" s="881"/>
      <c r="AF86" s="881"/>
      <c r="AG86" s="881"/>
      <c r="AH86" s="881"/>
      <c r="AI86" s="881"/>
      <c r="AJ86" s="881"/>
      <c r="AK86" s="881"/>
      <c r="AL86" s="881"/>
      <c r="AM86" s="882"/>
      <c r="AN86" s="882"/>
      <c r="AO86" s="882"/>
      <c r="AP86" s="881"/>
      <c r="AQ86" s="881"/>
    </row>
    <row r="87" spans="1:43" ht="15.75">
      <c r="A87" s="881">
        <v>86</v>
      </c>
      <c r="B87" s="905"/>
      <c r="C87" s="881"/>
      <c r="D87" s="881"/>
      <c r="E87" s="882"/>
      <c r="F87" s="881"/>
      <c r="G87" s="881"/>
      <c r="H87" s="908"/>
      <c r="I87" s="881"/>
      <c r="J87" s="881"/>
      <c r="K87" s="906"/>
      <c r="L87" s="906"/>
      <c r="M87" s="881"/>
      <c r="N87" s="890"/>
      <c r="O87" s="881"/>
      <c r="P87" s="881"/>
      <c r="Q87" s="881"/>
      <c r="R87" s="885"/>
      <c r="S87" s="881"/>
      <c r="T87" s="882"/>
      <c r="U87" s="881"/>
      <c r="V87" s="881"/>
      <c r="W87" s="881"/>
      <c r="X87" s="881"/>
      <c r="Y87" s="881"/>
      <c r="Z87" s="881"/>
      <c r="AA87" s="881"/>
      <c r="AB87" s="881"/>
      <c r="AC87" s="881"/>
      <c r="AD87" s="881"/>
      <c r="AE87" s="881"/>
      <c r="AF87" s="881"/>
      <c r="AG87" s="881"/>
      <c r="AH87" s="881"/>
      <c r="AI87" s="881"/>
      <c r="AJ87" s="881"/>
      <c r="AK87" s="881"/>
      <c r="AL87" s="881"/>
      <c r="AM87" s="882"/>
      <c r="AN87" s="882"/>
      <c r="AO87" s="882"/>
      <c r="AP87" s="881"/>
      <c r="AQ87" s="881"/>
    </row>
    <row r="88" spans="1:43" ht="15.75">
      <c r="A88" s="881">
        <v>87</v>
      </c>
      <c r="B88" s="905"/>
      <c r="C88" s="881"/>
      <c r="D88" s="881"/>
      <c r="E88" s="882"/>
      <c r="F88" s="881"/>
      <c r="G88" s="881"/>
      <c r="H88" s="908"/>
      <c r="I88" s="881"/>
      <c r="J88" s="881"/>
      <c r="K88" s="906"/>
      <c r="L88" s="906"/>
      <c r="M88" s="881"/>
      <c r="N88" s="890"/>
      <c r="O88" s="881"/>
      <c r="P88" s="881"/>
      <c r="Q88" s="881"/>
      <c r="R88" s="885"/>
      <c r="S88" s="881"/>
      <c r="T88" s="882"/>
      <c r="U88" s="881"/>
      <c r="V88" s="881"/>
      <c r="W88" s="881"/>
      <c r="X88" s="881"/>
      <c r="Y88" s="881"/>
      <c r="Z88" s="881"/>
      <c r="AA88" s="881"/>
      <c r="AB88" s="881"/>
      <c r="AC88" s="881"/>
      <c r="AD88" s="881"/>
      <c r="AE88" s="881"/>
      <c r="AF88" s="881"/>
      <c r="AG88" s="881"/>
      <c r="AH88" s="881"/>
      <c r="AI88" s="881"/>
      <c r="AJ88" s="881"/>
      <c r="AK88" s="881"/>
      <c r="AL88" s="881"/>
      <c r="AM88" s="882"/>
      <c r="AN88" s="882"/>
      <c r="AO88" s="882"/>
      <c r="AP88" s="881"/>
      <c r="AQ88" s="881"/>
    </row>
    <row r="89" spans="1:43" ht="15.75">
      <c r="A89" s="881">
        <v>88</v>
      </c>
      <c r="B89" s="905"/>
      <c r="C89" s="881"/>
      <c r="D89" s="881"/>
      <c r="E89" s="882"/>
      <c r="F89" s="881"/>
      <c r="G89" s="881"/>
      <c r="H89" s="908"/>
      <c r="I89" s="881"/>
      <c r="J89" s="881"/>
      <c r="K89" s="906"/>
      <c r="L89" s="906"/>
      <c r="M89" s="881"/>
      <c r="N89" s="890"/>
      <c r="O89" s="881"/>
      <c r="P89" s="881"/>
      <c r="Q89" s="881"/>
      <c r="R89" s="885"/>
      <c r="S89" s="881"/>
      <c r="T89" s="882"/>
      <c r="U89" s="881"/>
      <c r="V89" s="881"/>
      <c r="W89" s="881"/>
      <c r="X89" s="881"/>
      <c r="Y89" s="881"/>
      <c r="Z89" s="881"/>
      <c r="AA89" s="881"/>
      <c r="AB89" s="881"/>
      <c r="AC89" s="881"/>
      <c r="AD89" s="881"/>
      <c r="AE89" s="881"/>
      <c r="AF89" s="881"/>
      <c r="AG89" s="881"/>
      <c r="AH89" s="881"/>
      <c r="AI89" s="881"/>
      <c r="AJ89" s="881"/>
      <c r="AK89" s="881"/>
      <c r="AL89" s="881"/>
      <c r="AM89" s="882"/>
      <c r="AN89" s="882"/>
      <c r="AO89" s="882"/>
      <c r="AP89" s="881"/>
      <c r="AQ89" s="881"/>
    </row>
    <row r="90" spans="1:43" ht="15.75">
      <c r="A90" s="881">
        <v>89</v>
      </c>
      <c r="B90" s="905"/>
      <c r="C90" s="881"/>
      <c r="D90" s="881"/>
      <c r="E90" s="882"/>
      <c r="F90" s="881"/>
      <c r="G90" s="881"/>
      <c r="I90" s="881"/>
      <c r="J90" s="881"/>
      <c r="K90" s="906"/>
      <c r="L90" s="906"/>
      <c r="M90" s="881"/>
      <c r="N90" s="890"/>
      <c r="O90" s="881"/>
      <c r="P90" s="881"/>
      <c r="Q90" s="881"/>
      <c r="R90" s="885"/>
      <c r="S90" s="881"/>
      <c r="T90" s="882"/>
      <c r="U90" s="881"/>
      <c r="V90" s="881"/>
      <c r="W90" s="881"/>
      <c r="X90" s="881"/>
      <c r="Y90" s="881"/>
      <c r="Z90" s="881"/>
      <c r="AA90" s="881"/>
      <c r="AB90" s="881"/>
      <c r="AC90" s="881"/>
      <c r="AD90" s="881"/>
      <c r="AE90" s="881"/>
      <c r="AF90" s="881"/>
      <c r="AG90" s="881"/>
      <c r="AH90" s="881"/>
      <c r="AI90" s="881"/>
      <c r="AJ90" s="881"/>
      <c r="AK90" s="881"/>
      <c r="AL90" s="881"/>
      <c r="AM90" s="882"/>
      <c r="AN90" s="882"/>
      <c r="AO90" s="882"/>
      <c r="AP90" s="881"/>
      <c r="AQ90" s="881"/>
    </row>
    <row r="91" spans="1:43" ht="15.75">
      <c r="A91" s="881">
        <v>90</v>
      </c>
      <c r="B91" s="905"/>
      <c r="C91" s="881"/>
      <c r="D91" s="881"/>
      <c r="E91" s="882"/>
      <c r="F91" s="881"/>
      <c r="G91" s="881"/>
      <c r="H91" s="910"/>
      <c r="I91" s="881"/>
      <c r="J91" s="881"/>
      <c r="K91" s="906"/>
      <c r="L91" s="906"/>
      <c r="M91" s="881"/>
      <c r="N91" s="890"/>
      <c r="O91" s="881"/>
      <c r="P91" s="881"/>
      <c r="Q91" s="881"/>
      <c r="R91" s="885"/>
      <c r="S91" s="881"/>
      <c r="T91" s="882"/>
      <c r="U91" s="881"/>
      <c r="V91" s="881"/>
      <c r="W91" s="881"/>
      <c r="X91" s="881"/>
      <c r="Y91" s="881"/>
      <c r="Z91" s="881"/>
      <c r="AA91" s="881"/>
      <c r="AB91" s="881"/>
      <c r="AC91" s="881"/>
      <c r="AD91" s="881"/>
      <c r="AE91" s="881"/>
      <c r="AF91" s="881"/>
      <c r="AG91" s="881"/>
      <c r="AH91" s="881"/>
      <c r="AI91" s="881"/>
      <c r="AJ91" s="881"/>
      <c r="AK91" s="881"/>
      <c r="AL91" s="881"/>
      <c r="AM91" s="882"/>
      <c r="AN91" s="882"/>
      <c r="AO91" s="882"/>
      <c r="AP91" s="881"/>
      <c r="AQ91" s="881"/>
    </row>
    <row r="92" spans="1:43" ht="15.75">
      <c r="A92" s="881">
        <v>91</v>
      </c>
      <c r="B92" s="905"/>
      <c r="C92" s="881"/>
      <c r="D92" s="881"/>
      <c r="E92" s="882"/>
      <c r="F92" s="881"/>
      <c r="G92" s="881"/>
      <c r="H92" s="908"/>
      <c r="I92" s="881"/>
      <c r="J92" s="881"/>
      <c r="K92" s="906"/>
      <c r="L92" s="906"/>
      <c r="M92" s="881"/>
      <c r="N92" s="890"/>
      <c r="O92" s="881"/>
      <c r="P92" s="881"/>
      <c r="Q92" s="881"/>
      <c r="R92" s="885"/>
      <c r="S92" s="881"/>
      <c r="T92" s="882"/>
      <c r="U92" s="881"/>
      <c r="V92" s="881"/>
      <c r="W92" s="881"/>
      <c r="X92" s="881"/>
      <c r="Y92" s="881"/>
      <c r="Z92" s="881"/>
      <c r="AA92" s="881"/>
      <c r="AB92" s="881"/>
      <c r="AC92" s="881"/>
      <c r="AD92" s="881"/>
      <c r="AE92" s="881"/>
      <c r="AF92" s="881"/>
      <c r="AG92" s="881"/>
      <c r="AH92" s="881"/>
      <c r="AI92" s="881"/>
      <c r="AJ92" s="881"/>
      <c r="AK92" s="881"/>
      <c r="AL92" s="881"/>
      <c r="AM92" s="882"/>
      <c r="AN92" s="882"/>
      <c r="AO92" s="882"/>
      <c r="AP92" s="881"/>
      <c r="AQ92" s="881"/>
    </row>
    <row r="93" spans="1:43" ht="15.75">
      <c r="A93" s="881">
        <v>92</v>
      </c>
      <c r="B93" s="905"/>
      <c r="C93" s="881"/>
      <c r="D93" s="881"/>
      <c r="E93" s="882"/>
      <c r="F93" s="881"/>
      <c r="G93" s="881"/>
      <c r="H93" s="908"/>
      <c r="I93" s="881"/>
      <c r="J93" s="881"/>
      <c r="K93" s="906"/>
      <c r="L93" s="906"/>
      <c r="M93" s="881"/>
      <c r="N93" s="890"/>
      <c r="O93" s="881"/>
      <c r="P93" s="881"/>
      <c r="Q93" s="881"/>
      <c r="R93" s="885"/>
      <c r="S93" s="881"/>
      <c r="T93" s="882"/>
      <c r="U93" s="881"/>
      <c r="V93" s="881"/>
      <c r="W93" s="881"/>
      <c r="X93" s="881"/>
      <c r="Y93" s="881"/>
      <c r="Z93" s="881"/>
      <c r="AA93" s="881"/>
      <c r="AB93" s="881"/>
      <c r="AC93" s="881"/>
      <c r="AD93" s="881"/>
      <c r="AE93" s="881"/>
      <c r="AF93" s="881"/>
      <c r="AG93" s="881"/>
      <c r="AH93" s="881"/>
      <c r="AI93" s="881"/>
      <c r="AJ93" s="881"/>
      <c r="AK93" s="881"/>
      <c r="AL93" s="881"/>
      <c r="AM93" s="882"/>
      <c r="AN93" s="882"/>
      <c r="AO93" s="882"/>
      <c r="AP93" s="881"/>
      <c r="AQ93" s="881"/>
    </row>
    <row r="94" spans="1:43" ht="15.75">
      <c r="A94" s="881">
        <v>93</v>
      </c>
      <c r="B94" s="905"/>
      <c r="C94" s="881"/>
      <c r="D94" s="881"/>
      <c r="E94" s="882"/>
      <c r="F94" s="881"/>
      <c r="G94" s="881"/>
      <c r="H94" s="908"/>
      <c r="I94" s="881"/>
      <c r="J94" s="881"/>
      <c r="K94" s="906"/>
      <c r="L94" s="906"/>
      <c r="M94" s="881"/>
      <c r="N94" s="890"/>
      <c r="O94" s="881"/>
      <c r="P94" s="881"/>
      <c r="Q94" s="881"/>
      <c r="R94" s="885"/>
      <c r="S94" s="881"/>
      <c r="T94" s="882"/>
      <c r="U94" s="881"/>
      <c r="V94" s="881"/>
      <c r="W94" s="881"/>
      <c r="X94" s="881"/>
      <c r="Y94" s="881"/>
      <c r="Z94" s="881"/>
      <c r="AA94" s="881"/>
      <c r="AB94" s="881"/>
      <c r="AC94" s="881"/>
      <c r="AD94" s="881"/>
      <c r="AE94" s="881"/>
      <c r="AF94" s="881"/>
      <c r="AG94" s="881"/>
      <c r="AH94" s="881"/>
      <c r="AI94" s="881"/>
      <c r="AJ94" s="881"/>
      <c r="AK94" s="881"/>
      <c r="AL94" s="881"/>
      <c r="AM94" s="882"/>
      <c r="AN94" s="882"/>
      <c r="AO94" s="882"/>
      <c r="AP94" s="881"/>
      <c r="AQ94" s="881"/>
    </row>
    <row r="95" spans="1:43" ht="15.75">
      <c r="A95" s="881">
        <v>94</v>
      </c>
      <c r="B95" s="905"/>
      <c r="C95" s="881"/>
      <c r="D95" s="881"/>
      <c r="E95" s="882"/>
      <c r="F95" s="881"/>
      <c r="G95" s="881"/>
      <c r="H95" s="908"/>
      <c r="I95" s="881"/>
      <c r="J95" s="881"/>
      <c r="K95" s="906"/>
      <c r="L95" s="906"/>
      <c r="M95" s="881"/>
      <c r="N95" s="890"/>
      <c r="O95" s="881"/>
      <c r="P95" s="881"/>
      <c r="Q95" s="881"/>
      <c r="R95" s="885"/>
      <c r="S95" s="881"/>
      <c r="T95" s="882"/>
      <c r="U95" s="881"/>
      <c r="V95" s="881"/>
      <c r="W95" s="881"/>
      <c r="X95" s="881"/>
      <c r="Y95" s="881"/>
      <c r="Z95" s="881"/>
      <c r="AA95" s="881"/>
      <c r="AB95" s="881"/>
      <c r="AC95" s="881"/>
      <c r="AD95" s="881"/>
      <c r="AE95" s="881"/>
      <c r="AF95" s="881"/>
      <c r="AG95" s="881"/>
      <c r="AH95" s="881"/>
      <c r="AI95" s="881"/>
      <c r="AJ95" s="881"/>
      <c r="AK95" s="881"/>
      <c r="AL95" s="881"/>
      <c r="AM95" s="882"/>
      <c r="AN95" s="882"/>
      <c r="AO95" s="882"/>
      <c r="AP95" s="881"/>
      <c r="AQ95" s="881"/>
    </row>
    <row r="96" spans="1:43" ht="15.75">
      <c r="A96" s="881">
        <v>95</v>
      </c>
      <c r="B96" s="905"/>
      <c r="C96" s="881"/>
      <c r="D96" s="881"/>
      <c r="E96" s="882"/>
      <c r="F96" s="881"/>
      <c r="G96" s="881"/>
      <c r="H96" s="908"/>
      <c r="I96" s="881"/>
      <c r="J96" s="881"/>
      <c r="K96" s="906"/>
      <c r="L96" s="906"/>
      <c r="M96" s="881"/>
      <c r="N96" s="890"/>
      <c r="O96" s="881"/>
      <c r="P96" s="881"/>
      <c r="Q96" s="881"/>
      <c r="R96" s="885"/>
      <c r="S96" s="881"/>
      <c r="T96" s="882"/>
      <c r="U96" s="881"/>
      <c r="V96" s="881"/>
      <c r="W96" s="881"/>
      <c r="X96" s="881"/>
      <c r="Y96" s="881"/>
      <c r="Z96" s="881"/>
      <c r="AA96" s="881"/>
      <c r="AB96" s="881"/>
      <c r="AC96" s="881"/>
      <c r="AD96" s="881"/>
      <c r="AE96" s="881"/>
      <c r="AF96" s="881"/>
      <c r="AG96" s="881"/>
      <c r="AH96" s="881"/>
      <c r="AI96" s="881"/>
      <c r="AJ96" s="881"/>
      <c r="AK96" s="881"/>
      <c r="AL96" s="881"/>
      <c r="AM96" s="882"/>
      <c r="AN96" s="882"/>
      <c r="AO96" s="882"/>
      <c r="AP96" s="881"/>
      <c r="AQ96" s="881"/>
    </row>
    <row r="97" spans="1:43" ht="15.75">
      <c r="A97" s="881">
        <v>96</v>
      </c>
      <c r="B97" s="905"/>
      <c r="C97" s="881"/>
      <c r="D97" s="881"/>
      <c r="E97" s="882"/>
      <c r="F97" s="881"/>
      <c r="G97" s="881"/>
      <c r="H97" s="908"/>
      <c r="I97" s="881"/>
      <c r="J97" s="881"/>
      <c r="K97" s="906"/>
      <c r="L97" s="906"/>
      <c r="M97" s="881"/>
      <c r="N97" s="890"/>
      <c r="O97" s="881"/>
      <c r="P97" s="881"/>
      <c r="Q97" s="881"/>
      <c r="R97" s="885"/>
      <c r="S97" s="881"/>
      <c r="T97" s="882"/>
      <c r="U97" s="881"/>
      <c r="V97" s="881"/>
      <c r="W97" s="881"/>
      <c r="X97" s="881"/>
      <c r="Y97" s="881"/>
      <c r="Z97" s="881"/>
      <c r="AA97" s="881"/>
      <c r="AB97" s="881"/>
      <c r="AC97" s="881"/>
      <c r="AD97" s="881"/>
      <c r="AE97" s="881"/>
      <c r="AF97" s="881"/>
      <c r="AG97" s="881"/>
      <c r="AH97" s="881"/>
      <c r="AI97" s="881"/>
      <c r="AJ97" s="881"/>
      <c r="AK97" s="881"/>
      <c r="AL97" s="881"/>
      <c r="AM97" s="882"/>
      <c r="AN97" s="882"/>
      <c r="AO97" s="882"/>
      <c r="AP97" s="881"/>
      <c r="AQ97" s="881"/>
    </row>
    <row r="98" spans="1:43" ht="15.75">
      <c r="A98" s="881">
        <v>97</v>
      </c>
      <c r="B98" s="905"/>
      <c r="C98" s="881"/>
      <c r="D98" s="881"/>
      <c r="E98" s="882"/>
      <c r="F98" s="881"/>
      <c r="G98" s="881"/>
      <c r="I98" s="881"/>
      <c r="J98" s="881"/>
      <c r="K98" s="906"/>
      <c r="L98" s="906"/>
      <c r="M98" s="881"/>
      <c r="N98" s="890"/>
      <c r="O98" s="881"/>
      <c r="P98" s="881"/>
      <c r="Q98" s="881"/>
      <c r="R98" s="885"/>
      <c r="S98" s="881"/>
      <c r="T98" s="882"/>
      <c r="U98" s="881"/>
      <c r="V98" s="881"/>
      <c r="W98" s="881"/>
      <c r="X98" s="881"/>
      <c r="Y98" s="881"/>
      <c r="Z98" s="881"/>
      <c r="AA98" s="881"/>
      <c r="AB98" s="881"/>
      <c r="AC98" s="881"/>
      <c r="AD98" s="881"/>
      <c r="AE98" s="881"/>
      <c r="AF98" s="881"/>
      <c r="AG98" s="881"/>
      <c r="AH98" s="881"/>
      <c r="AI98" s="881"/>
      <c r="AJ98" s="881"/>
      <c r="AK98" s="881"/>
      <c r="AL98" s="881"/>
      <c r="AM98" s="882"/>
      <c r="AN98" s="882"/>
      <c r="AO98" s="882"/>
      <c r="AP98" s="881"/>
      <c r="AQ98" s="881"/>
    </row>
    <row r="99" spans="1:43" ht="15.75">
      <c r="A99" s="881">
        <v>98</v>
      </c>
      <c r="B99" s="905"/>
      <c r="C99" s="881"/>
      <c r="D99" s="881"/>
      <c r="E99" s="882"/>
      <c r="F99" s="881"/>
      <c r="G99" s="881"/>
      <c r="H99" s="910"/>
      <c r="I99" s="881"/>
      <c r="J99" s="881"/>
      <c r="K99" s="906"/>
      <c r="L99" s="906"/>
      <c r="M99" s="881"/>
      <c r="N99" s="890"/>
      <c r="O99" s="881"/>
      <c r="P99" s="881"/>
      <c r="Q99" s="881"/>
      <c r="R99" s="885"/>
      <c r="S99" s="881"/>
      <c r="T99" s="882"/>
      <c r="U99" s="881"/>
      <c r="V99" s="881"/>
      <c r="W99" s="881"/>
      <c r="X99" s="881"/>
      <c r="Y99" s="881"/>
      <c r="Z99" s="881"/>
      <c r="AA99" s="881"/>
      <c r="AB99" s="881"/>
      <c r="AC99" s="881"/>
      <c r="AD99" s="881"/>
      <c r="AE99" s="881"/>
      <c r="AF99" s="881"/>
      <c r="AG99" s="881"/>
      <c r="AH99" s="881"/>
      <c r="AI99" s="881"/>
      <c r="AJ99" s="881"/>
      <c r="AK99" s="881"/>
      <c r="AL99" s="881"/>
      <c r="AM99" s="882"/>
      <c r="AN99" s="882"/>
      <c r="AO99" s="882"/>
      <c r="AP99" s="881"/>
      <c r="AQ99" s="881"/>
    </row>
    <row r="100" spans="1:43" ht="15.75">
      <c r="A100" s="881">
        <v>99</v>
      </c>
      <c r="B100" s="905"/>
      <c r="C100" s="881"/>
      <c r="D100" s="881"/>
      <c r="E100" s="882"/>
      <c r="F100" s="881"/>
      <c r="G100" s="881"/>
      <c r="H100" s="908"/>
      <c r="I100" s="881"/>
      <c r="J100" s="881"/>
      <c r="K100" s="906"/>
      <c r="L100" s="906"/>
      <c r="M100" s="881"/>
      <c r="N100" s="890"/>
      <c r="O100" s="881"/>
      <c r="P100" s="881"/>
      <c r="Q100" s="881"/>
      <c r="R100" s="885"/>
      <c r="S100" s="881"/>
      <c r="T100" s="882"/>
      <c r="U100" s="881"/>
      <c r="V100" s="881"/>
      <c r="W100" s="881"/>
      <c r="X100" s="881"/>
      <c r="Y100" s="881"/>
      <c r="Z100" s="881"/>
      <c r="AA100" s="881"/>
      <c r="AB100" s="881"/>
      <c r="AC100" s="881"/>
      <c r="AD100" s="881"/>
      <c r="AE100" s="881"/>
      <c r="AF100" s="881"/>
      <c r="AG100" s="881"/>
      <c r="AH100" s="881"/>
      <c r="AI100" s="881"/>
      <c r="AJ100" s="881"/>
      <c r="AK100" s="881"/>
      <c r="AL100" s="881"/>
      <c r="AM100" s="882"/>
      <c r="AN100" s="882"/>
      <c r="AO100" s="882"/>
      <c r="AP100" s="881"/>
      <c r="AQ100" s="881"/>
    </row>
    <row r="101" spans="1:43" ht="15.75">
      <c r="A101" s="881">
        <v>100</v>
      </c>
      <c r="B101" s="905"/>
      <c r="C101" s="881"/>
      <c r="D101" s="881"/>
      <c r="E101" s="882"/>
      <c r="F101" s="881"/>
      <c r="G101" s="881"/>
      <c r="H101" s="908"/>
      <c r="I101" s="881"/>
      <c r="J101" s="881"/>
      <c r="K101" s="906"/>
      <c r="L101" s="906"/>
      <c r="M101" s="881"/>
      <c r="N101" s="890"/>
      <c r="O101" s="881"/>
      <c r="P101" s="881"/>
      <c r="Q101" s="881"/>
      <c r="R101" s="885"/>
      <c r="S101" s="881"/>
      <c r="T101" s="882"/>
      <c r="U101" s="881"/>
      <c r="V101" s="881"/>
      <c r="W101" s="881"/>
      <c r="X101" s="881"/>
      <c r="Y101" s="881"/>
      <c r="Z101" s="881"/>
      <c r="AA101" s="881"/>
      <c r="AB101" s="881"/>
      <c r="AC101" s="881"/>
      <c r="AD101" s="881"/>
      <c r="AE101" s="881"/>
      <c r="AF101" s="881"/>
      <c r="AG101" s="881"/>
      <c r="AH101" s="881"/>
      <c r="AI101" s="881"/>
      <c r="AJ101" s="881"/>
      <c r="AK101" s="881"/>
      <c r="AL101" s="881"/>
      <c r="AM101" s="882"/>
      <c r="AN101" s="882"/>
      <c r="AO101" s="882"/>
      <c r="AP101" s="881"/>
      <c r="AQ101" s="881"/>
    </row>
    <row r="102" spans="1:43" ht="15.75">
      <c r="A102" s="881">
        <v>101</v>
      </c>
      <c r="B102" s="905"/>
      <c r="C102" s="881"/>
      <c r="D102" s="881"/>
      <c r="E102" s="882"/>
      <c r="F102" s="881"/>
      <c r="G102" s="881"/>
      <c r="H102" s="908"/>
      <c r="I102" s="881"/>
      <c r="J102" s="881"/>
      <c r="K102" s="906"/>
      <c r="L102" s="906"/>
      <c r="M102" s="881"/>
      <c r="N102" s="890"/>
      <c r="O102" s="881"/>
      <c r="P102" s="881"/>
      <c r="Q102" s="881"/>
      <c r="R102" s="885"/>
      <c r="S102" s="881"/>
      <c r="T102" s="882"/>
      <c r="U102" s="881"/>
      <c r="V102" s="881"/>
      <c r="W102" s="881"/>
      <c r="X102" s="881"/>
      <c r="Y102" s="881"/>
      <c r="Z102" s="881"/>
      <c r="AA102" s="881"/>
      <c r="AB102" s="881"/>
      <c r="AC102" s="881"/>
      <c r="AD102" s="881"/>
      <c r="AE102" s="881"/>
      <c r="AF102" s="881"/>
      <c r="AG102" s="881"/>
      <c r="AH102" s="881"/>
      <c r="AI102" s="881"/>
      <c r="AJ102" s="881"/>
      <c r="AK102" s="881"/>
      <c r="AL102" s="881"/>
      <c r="AM102" s="882"/>
      <c r="AN102" s="882"/>
      <c r="AO102" s="882"/>
      <c r="AP102" s="881"/>
      <c r="AQ102" s="881"/>
    </row>
    <row r="103" spans="1:43" ht="15.75">
      <c r="A103" s="881">
        <v>102</v>
      </c>
      <c r="B103" s="905"/>
      <c r="C103" s="881"/>
      <c r="D103" s="881"/>
      <c r="E103" s="882"/>
      <c r="F103" s="881"/>
      <c r="G103" s="881"/>
      <c r="H103" s="908"/>
      <c r="I103" s="881"/>
      <c r="J103" s="881"/>
      <c r="K103" s="906"/>
      <c r="L103" s="906"/>
      <c r="M103" s="881"/>
      <c r="N103" s="890"/>
      <c r="O103" s="881"/>
      <c r="P103" s="881"/>
      <c r="Q103" s="881"/>
      <c r="R103" s="885"/>
      <c r="S103" s="881"/>
      <c r="T103" s="882"/>
      <c r="U103" s="881"/>
      <c r="V103" s="881"/>
      <c r="W103" s="881"/>
      <c r="X103" s="881"/>
      <c r="Y103" s="881"/>
      <c r="Z103" s="881"/>
      <c r="AA103" s="881"/>
      <c r="AB103" s="881"/>
      <c r="AC103" s="881"/>
      <c r="AD103" s="881"/>
      <c r="AE103" s="881"/>
      <c r="AF103" s="881"/>
      <c r="AG103" s="881"/>
      <c r="AH103" s="881"/>
      <c r="AI103" s="881"/>
      <c r="AJ103" s="881"/>
      <c r="AK103" s="881"/>
      <c r="AL103" s="881"/>
      <c r="AM103" s="882"/>
      <c r="AN103" s="882"/>
      <c r="AO103" s="882"/>
      <c r="AP103" s="881"/>
      <c r="AQ103" s="881"/>
    </row>
    <row r="104" spans="1:43" ht="15.75">
      <c r="A104" s="881">
        <v>103</v>
      </c>
      <c r="B104" s="905"/>
      <c r="C104" s="881"/>
      <c r="D104" s="881"/>
      <c r="E104" s="882"/>
      <c r="F104" s="881"/>
      <c r="G104" s="881"/>
      <c r="H104" s="881"/>
      <c r="I104" s="881"/>
      <c r="J104" s="881"/>
      <c r="K104" s="906"/>
      <c r="L104" s="906"/>
      <c r="M104" s="881"/>
      <c r="N104" s="890"/>
      <c r="O104" s="881"/>
      <c r="P104" s="881"/>
      <c r="Q104" s="881"/>
      <c r="R104" s="885"/>
      <c r="S104" s="881"/>
      <c r="T104" s="882"/>
      <c r="U104" s="881"/>
      <c r="V104" s="881"/>
      <c r="W104" s="881"/>
      <c r="X104" s="881"/>
      <c r="Y104" s="881"/>
      <c r="Z104" s="881"/>
      <c r="AA104" s="881"/>
      <c r="AB104" s="881"/>
      <c r="AC104" s="881"/>
      <c r="AD104" s="881"/>
      <c r="AE104" s="881"/>
      <c r="AF104" s="881"/>
      <c r="AG104" s="881"/>
      <c r="AH104" s="881"/>
      <c r="AI104" s="881"/>
      <c r="AJ104" s="881"/>
      <c r="AK104" s="881"/>
      <c r="AL104" s="881"/>
      <c r="AM104" s="882"/>
      <c r="AN104" s="882"/>
      <c r="AO104" s="882"/>
      <c r="AP104" s="881"/>
      <c r="AQ104" s="881"/>
    </row>
    <row r="105" spans="1:43" ht="15.75">
      <c r="A105" s="881">
        <v>104</v>
      </c>
      <c r="B105" s="905"/>
      <c r="C105" s="881"/>
      <c r="D105" s="881"/>
      <c r="E105" s="882"/>
      <c r="F105" s="881"/>
      <c r="G105" s="881"/>
      <c r="H105" s="881"/>
      <c r="I105" s="881"/>
      <c r="J105" s="881"/>
      <c r="K105" s="906"/>
      <c r="L105" s="906"/>
      <c r="M105" s="881"/>
      <c r="N105" s="890"/>
      <c r="O105" s="881"/>
      <c r="P105" s="881"/>
      <c r="Q105" s="881"/>
      <c r="R105" s="885"/>
      <c r="S105" s="881"/>
      <c r="T105" s="882"/>
      <c r="U105" s="881"/>
      <c r="V105" s="881"/>
      <c r="W105" s="881"/>
      <c r="X105" s="881"/>
      <c r="Y105" s="881"/>
      <c r="Z105" s="881"/>
      <c r="AA105" s="881"/>
      <c r="AB105" s="881"/>
      <c r="AC105" s="881"/>
      <c r="AD105" s="881"/>
      <c r="AE105" s="881"/>
      <c r="AF105" s="881"/>
      <c r="AG105" s="881"/>
      <c r="AH105" s="881"/>
      <c r="AI105" s="881"/>
      <c r="AJ105" s="881"/>
      <c r="AK105" s="881"/>
      <c r="AL105" s="881"/>
      <c r="AM105" s="882"/>
      <c r="AN105" s="882"/>
      <c r="AO105" s="882"/>
      <c r="AP105" s="881"/>
      <c r="AQ105" s="881"/>
    </row>
    <row r="106" spans="1:43" ht="15.75">
      <c r="A106" s="881">
        <v>105</v>
      </c>
      <c r="B106" s="905"/>
      <c r="C106" s="881"/>
      <c r="D106" s="881"/>
      <c r="E106" s="882"/>
      <c r="F106" s="881"/>
      <c r="G106" s="881"/>
      <c r="H106" s="881"/>
      <c r="I106" s="881"/>
      <c r="J106" s="881"/>
      <c r="K106" s="906"/>
      <c r="L106" s="906"/>
      <c r="M106" s="881"/>
      <c r="N106" s="890"/>
      <c r="O106" s="881"/>
      <c r="P106" s="881"/>
      <c r="Q106" s="881"/>
      <c r="R106" s="885"/>
      <c r="S106" s="881"/>
      <c r="T106" s="882"/>
      <c r="U106" s="881"/>
      <c r="V106" s="881"/>
      <c r="W106" s="881"/>
      <c r="X106" s="881"/>
      <c r="Y106" s="881"/>
      <c r="Z106" s="881"/>
      <c r="AA106" s="881"/>
      <c r="AB106" s="881"/>
      <c r="AC106" s="881"/>
      <c r="AD106" s="881"/>
      <c r="AE106" s="881"/>
      <c r="AF106" s="881"/>
      <c r="AG106" s="881"/>
      <c r="AH106" s="881"/>
      <c r="AI106" s="881"/>
      <c r="AJ106" s="881"/>
      <c r="AK106" s="881"/>
      <c r="AL106" s="881"/>
      <c r="AM106" s="882"/>
      <c r="AN106" s="882"/>
      <c r="AO106" s="882"/>
      <c r="AP106" s="881"/>
      <c r="AQ106" s="881"/>
    </row>
    <row r="107" spans="1:43" ht="15.75">
      <c r="A107" s="881">
        <v>106</v>
      </c>
      <c r="B107" s="905"/>
      <c r="C107" s="881"/>
      <c r="D107" s="881"/>
      <c r="E107" s="882"/>
      <c r="F107" s="881"/>
      <c r="G107" s="881"/>
      <c r="H107" s="881"/>
      <c r="I107" s="881"/>
      <c r="J107" s="881"/>
      <c r="K107" s="906"/>
      <c r="L107" s="906"/>
      <c r="M107" s="881"/>
      <c r="N107" s="890"/>
      <c r="O107" s="881"/>
      <c r="P107" s="881"/>
      <c r="Q107" s="881"/>
      <c r="R107" s="885"/>
      <c r="S107" s="881"/>
      <c r="T107" s="882"/>
      <c r="U107" s="881"/>
      <c r="V107" s="881"/>
      <c r="W107" s="881"/>
      <c r="X107" s="881"/>
      <c r="Y107" s="881"/>
      <c r="Z107" s="881"/>
      <c r="AA107" s="881"/>
      <c r="AB107" s="881"/>
      <c r="AC107" s="881"/>
      <c r="AD107" s="881"/>
      <c r="AE107" s="881"/>
      <c r="AF107" s="881"/>
      <c r="AG107" s="881"/>
      <c r="AH107" s="881"/>
      <c r="AI107" s="881"/>
      <c r="AJ107" s="881"/>
      <c r="AK107" s="881"/>
      <c r="AL107" s="881"/>
      <c r="AM107" s="882"/>
      <c r="AN107" s="882"/>
      <c r="AO107" s="882"/>
      <c r="AP107" s="881"/>
      <c r="AQ107" s="881"/>
    </row>
    <row r="108" spans="1:43" ht="15.75">
      <c r="A108" s="881">
        <v>107</v>
      </c>
      <c r="B108" s="905"/>
      <c r="C108" s="881"/>
      <c r="D108" s="881"/>
      <c r="E108" s="882"/>
      <c r="F108" s="881"/>
      <c r="G108" s="881"/>
      <c r="H108" s="881"/>
      <c r="I108" s="881"/>
      <c r="J108" s="881"/>
      <c r="K108" s="906"/>
      <c r="L108" s="906"/>
      <c r="M108" s="881"/>
      <c r="N108" s="890"/>
      <c r="O108" s="881"/>
      <c r="P108" s="881"/>
      <c r="Q108" s="881"/>
      <c r="R108" s="885"/>
      <c r="S108" s="881"/>
      <c r="T108" s="882"/>
      <c r="U108" s="881"/>
      <c r="V108" s="881"/>
      <c r="W108" s="881"/>
      <c r="X108" s="881"/>
      <c r="Y108" s="881"/>
      <c r="Z108" s="881"/>
      <c r="AA108" s="881"/>
      <c r="AB108" s="881"/>
      <c r="AC108" s="881"/>
      <c r="AD108" s="881"/>
      <c r="AE108" s="881"/>
      <c r="AF108" s="881"/>
      <c r="AG108" s="881"/>
      <c r="AH108" s="881"/>
      <c r="AI108" s="881"/>
      <c r="AJ108" s="881"/>
      <c r="AK108" s="881"/>
      <c r="AL108" s="881"/>
      <c r="AM108" s="882"/>
      <c r="AN108" s="882"/>
      <c r="AO108" s="882"/>
      <c r="AP108" s="881"/>
      <c r="AQ108" s="881"/>
    </row>
    <row r="109" spans="1:43" ht="15.75">
      <c r="A109" s="881">
        <v>108</v>
      </c>
      <c r="B109" s="905"/>
      <c r="C109" s="881"/>
      <c r="D109" s="881"/>
      <c r="E109" s="882"/>
      <c r="F109" s="881"/>
      <c r="G109" s="881"/>
      <c r="H109" s="881"/>
      <c r="I109" s="881"/>
      <c r="J109" s="881"/>
      <c r="K109" s="906"/>
      <c r="L109" s="906"/>
      <c r="M109" s="881"/>
      <c r="N109" s="890"/>
      <c r="O109" s="881"/>
      <c r="P109" s="881"/>
      <c r="Q109" s="881"/>
      <c r="R109" s="885"/>
      <c r="S109" s="881"/>
      <c r="T109" s="882"/>
      <c r="U109" s="881"/>
      <c r="V109" s="881"/>
      <c r="W109" s="881"/>
      <c r="X109" s="881"/>
      <c r="Y109" s="881"/>
      <c r="Z109" s="881"/>
      <c r="AA109" s="881"/>
      <c r="AB109" s="881"/>
      <c r="AC109" s="881"/>
      <c r="AD109" s="881"/>
      <c r="AE109" s="881"/>
      <c r="AF109" s="881"/>
      <c r="AG109" s="881"/>
      <c r="AH109" s="881"/>
      <c r="AI109" s="881"/>
      <c r="AJ109" s="881"/>
      <c r="AK109" s="881"/>
      <c r="AL109" s="881"/>
      <c r="AM109" s="882"/>
      <c r="AN109" s="882"/>
      <c r="AO109" s="882"/>
      <c r="AP109" s="881"/>
      <c r="AQ109" s="881"/>
    </row>
    <row r="110" spans="1:43" ht="15.75">
      <c r="A110" s="881">
        <v>109</v>
      </c>
      <c r="B110" s="905"/>
      <c r="C110" s="881"/>
      <c r="D110" s="881"/>
      <c r="E110" s="882"/>
      <c r="F110" s="881"/>
      <c r="G110" s="881"/>
      <c r="H110" s="881"/>
      <c r="I110" s="881"/>
      <c r="J110" s="881"/>
      <c r="K110" s="906"/>
      <c r="L110" s="906"/>
      <c r="M110" s="881"/>
      <c r="N110" s="890"/>
      <c r="O110" s="881"/>
      <c r="P110" s="881"/>
      <c r="Q110" s="881"/>
      <c r="R110" s="885"/>
      <c r="S110" s="881"/>
      <c r="T110" s="882"/>
      <c r="U110" s="881"/>
      <c r="V110" s="881"/>
      <c r="W110" s="881"/>
      <c r="X110" s="881"/>
      <c r="Y110" s="881"/>
      <c r="Z110" s="881"/>
      <c r="AA110" s="881"/>
      <c r="AB110" s="881"/>
      <c r="AC110" s="881"/>
      <c r="AD110" s="881"/>
      <c r="AE110" s="881"/>
      <c r="AF110" s="881"/>
      <c r="AG110" s="881"/>
      <c r="AH110" s="881"/>
      <c r="AI110" s="881"/>
      <c r="AJ110" s="881"/>
      <c r="AK110" s="881"/>
      <c r="AL110" s="881"/>
      <c r="AM110" s="882"/>
      <c r="AN110" s="882"/>
      <c r="AO110" s="882"/>
      <c r="AP110" s="881"/>
      <c r="AQ110" s="881"/>
    </row>
    <row r="111" spans="1:43" ht="15.75">
      <c r="A111" s="881">
        <v>110</v>
      </c>
      <c r="B111" s="905"/>
      <c r="C111" s="881"/>
      <c r="D111" s="881"/>
      <c r="E111" s="882"/>
      <c r="F111" s="881"/>
      <c r="G111" s="881"/>
      <c r="H111" s="881"/>
      <c r="I111" s="881"/>
      <c r="J111" s="881"/>
      <c r="K111" s="906"/>
      <c r="L111" s="906"/>
      <c r="M111" s="881"/>
      <c r="N111" s="890"/>
      <c r="O111" s="881"/>
      <c r="P111" s="881"/>
      <c r="Q111" s="881"/>
      <c r="R111" s="885"/>
      <c r="S111" s="881"/>
      <c r="T111" s="882"/>
      <c r="U111" s="881"/>
      <c r="V111" s="881"/>
      <c r="W111" s="881"/>
      <c r="X111" s="881"/>
      <c r="Y111" s="881"/>
      <c r="Z111" s="881"/>
      <c r="AA111" s="881"/>
      <c r="AB111" s="881"/>
      <c r="AC111" s="881"/>
      <c r="AD111" s="881"/>
      <c r="AE111" s="881"/>
      <c r="AF111" s="881"/>
      <c r="AG111" s="881"/>
      <c r="AH111" s="881"/>
      <c r="AI111" s="881"/>
      <c r="AJ111" s="881"/>
      <c r="AK111" s="881"/>
      <c r="AL111" s="881"/>
      <c r="AM111" s="882"/>
      <c r="AN111" s="882"/>
      <c r="AO111" s="882"/>
      <c r="AP111" s="881"/>
      <c r="AQ111" s="881"/>
    </row>
    <row r="112" spans="1:43" ht="15.75">
      <c r="A112" s="881">
        <v>111</v>
      </c>
      <c r="B112" s="905"/>
      <c r="C112" s="881"/>
      <c r="D112" s="881"/>
      <c r="E112" s="882"/>
      <c r="F112" s="881"/>
      <c r="G112" s="881"/>
      <c r="H112" s="881"/>
      <c r="I112" s="881"/>
      <c r="J112" s="881"/>
      <c r="K112" s="906"/>
      <c r="L112" s="906"/>
      <c r="M112" s="881"/>
      <c r="N112" s="890"/>
      <c r="O112" s="881"/>
      <c r="P112" s="881"/>
      <c r="Q112" s="881"/>
      <c r="R112" s="885"/>
      <c r="S112" s="881"/>
      <c r="T112" s="882"/>
      <c r="U112" s="881"/>
      <c r="V112" s="881"/>
      <c r="W112" s="881"/>
      <c r="X112" s="881"/>
      <c r="Y112" s="881"/>
      <c r="Z112" s="881"/>
      <c r="AA112" s="881"/>
      <c r="AB112" s="881"/>
      <c r="AC112" s="881"/>
      <c r="AD112" s="881"/>
      <c r="AE112" s="881"/>
      <c r="AF112" s="881"/>
      <c r="AG112" s="881"/>
      <c r="AH112" s="881"/>
      <c r="AI112" s="881"/>
      <c r="AJ112" s="881"/>
      <c r="AK112" s="881"/>
      <c r="AL112" s="881"/>
      <c r="AM112" s="882"/>
      <c r="AN112" s="882"/>
      <c r="AO112" s="882"/>
      <c r="AP112" s="881"/>
      <c r="AQ112" s="881"/>
    </row>
    <row r="113" spans="1:43" ht="15.75">
      <c r="A113" s="881">
        <v>112</v>
      </c>
      <c r="B113" s="905"/>
      <c r="C113" s="881"/>
      <c r="D113" s="881"/>
      <c r="E113" s="882"/>
      <c r="F113" s="881"/>
      <c r="G113" s="881"/>
      <c r="H113" s="881"/>
      <c r="I113" s="881"/>
      <c r="J113" s="881"/>
      <c r="K113" s="906"/>
      <c r="L113" s="906"/>
      <c r="M113" s="881"/>
      <c r="N113" s="890"/>
      <c r="O113" s="881"/>
      <c r="P113" s="881"/>
      <c r="Q113" s="881"/>
      <c r="R113" s="885"/>
      <c r="S113" s="881"/>
      <c r="T113" s="882"/>
      <c r="U113" s="881"/>
      <c r="V113" s="881"/>
      <c r="W113" s="881"/>
      <c r="X113" s="881"/>
      <c r="Y113" s="881"/>
      <c r="Z113" s="881"/>
      <c r="AA113" s="881"/>
      <c r="AB113" s="881"/>
      <c r="AC113" s="881"/>
      <c r="AD113" s="881"/>
      <c r="AE113" s="881"/>
      <c r="AF113" s="881"/>
      <c r="AG113" s="881"/>
      <c r="AH113" s="881"/>
      <c r="AI113" s="881"/>
      <c r="AJ113" s="881"/>
      <c r="AK113" s="881"/>
      <c r="AL113" s="881"/>
      <c r="AM113" s="882"/>
      <c r="AN113" s="882"/>
      <c r="AO113" s="882"/>
      <c r="AP113" s="881"/>
      <c r="AQ113" s="881"/>
    </row>
    <row r="114" spans="1:43" ht="15.75">
      <c r="A114" s="881">
        <v>113</v>
      </c>
      <c r="B114" s="905"/>
      <c r="C114" s="881"/>
      <c r="D114" s="881"/>
      <c r="E114" s="882"/>
      <c r="F114" s="881"/>
      <c r="G114" s="881"/>
      <c r="H114" s="881"/>
      <c r="I114" s="881"/>
      <c r="J114" s="881"/>
      <c r="K114" s="906"/>
      <c r="L114" s="906"/>
      <c r="M114" s="881"/>
      <c r="N114" s="890"/>
      <c r="O114" s="881"/>
      <c r="P114" s="881"/>
      <c r="Q114" s="881"/>
      <c r="R114" s="885"/>
      <c r="S114" s="881"/>
      <c r="T114" s="882"/>
      <c r="U114" s="881"/>
      <c r="V114" s="881"/>
      <c r="W114" s="881"/>
      <c r="X114" s="881"/>
      <c r="Y114" s="881"/>
      <c r="Z114" s="881"/>
      <c r="AA114" s="881"/>
      <c r="AB114" s="881"/>
      <c r="AC114" s="881"/>
      <c r="AD114" s="881"/>
      <c r="AE114" s="881"/>
      <c r="AF114" s="881"/>
      <c r="AG114" s="881"/>
      <c r="AH114" s="881"/>
      <c r="AI114" s="881"/>
      <c r="AJ114" s="881"/>
      <c r="AK114" s="881"/>
      <c r="AL114" s="881"/>
      <c r="AM114" s="882"/>
      <c r="AN114" s="882"/>
      <c r="AO114" s="882"/>
      <c r="AP114" s="881"/>
      <c r="AQ114" s="881"/>
    </row>
    <row r="115" spans="1:43" ht="15.75">
      <c r="A115" s="881">
        <v>114</v>
      </c>
      <c r="B115" s="905"/>
      <c r="C115" s="881"/>
      <c r="D115" s="881"/>
      <c r="E115" s="882"/>
      <c r="F115" s="881"/>
      <c r="G115" s="881"/>
      <c r="H115" s="881"/>
      <c r="I115" s="881"/>
      <c r="J115" s="881"/>
      <c r="K115" s="906"/>
      <c r="L115" s="906"/>
      <c r="M115" s="881"/>
      <c r="N115" s="890"/>
      <c r="O115" s="881"/>
      <c r="P115" s="881"/>
      <c r="Q115" s="881"/>
      <c r="R115" s="885"/>
      <c r="S115" s="881"/>
      <c r="T115" s="882"/>
      <c r="U115" s="881"/>
      <c r="V115" s="881"/>
      <c r="W115" s="881"/>
      <c r="X115" s="881"/>
      <c r="Y115" s="881"/>
      <c r="Z115" s="881"/>
      <c r="AA115" s="881"/>
      <c r="AB115" s="881"/>
      <c r="AC115" s="881"/>
      <c r="AD115" s="881"/>
      <c r="AE115" s="881"/>
      <c r="AF115" s="881"/>
      <c r="AG115" s="881"/>
      <c r="AH115" s="881"/>
      <c r="AI115" s="881"/>
      <c r="AJ115" s="881"/>
      <c r="AK115" s="881"/>
      <c r="AL115" s="881"/>
      <c r="AM115" s="882"/>
      <c r="AN115" s="882"/>
      <c r="AO115" s="882"/>
      <c r="AP115" s="881"/>
      <c r="AQ115" s="881"/>
    </row>
    <row r="116" spans="1:43" ht="15.75">
      <c r="A116" s="881">
        <v>115</v>
      </c>
      <c r="B116" s="905"/>
      <c r="C116" s="881"/>
      <c r="D116" s="881"/>
      <c r="E116" s="882"/>
      <c r="F116" s="881"/>
      <c r="G116" s="881"/>
      <c r="H116" s="881"/>
      <c r="I116" s="881"/>
      <c r="J116" s="881"/>
      <c r="K116" s="906"/>
      <c r="L116" s="906"/>
      <c r="M116" s="881"/>
      <c r="N116" s="890"/>
      <c r="O116" s="881"/>
      <c r="P116" s="881"/>
      <c r="Q116" s="881"/>
      <c r="R116" s="885"/>
      <c r="S116" s="881"/>
      <c r="T116" s="882"/>
      <c r="U116" s="881"/>
      <c r="V116" s="881"/>
      <c r="W116" s="881"/>
      <c r="X116" s="881"/>
      <c r="Y116" s="881"/>
      <c r="Z116" s="881"/>
      <c r="AA116" s="881"/>
      <c r="AB116" s="881"/>
      <c r="AC116" s="881"/>
      <c r="AD116" s="881"/>
      <c r="AE116" s="881"/>
      <c r="AF116" s="881"/>
      <c r="AG116" s="881"/>
      <c r="AH116" s="881"/>
      <c r="AI116" s="881"/>
      <c r="AJ116" s="881"/>
      <c r="AK116" s="881"/>
      <c r="AL116" s="881"/>
      <c r="AM116" s="882"/>
      <c r="AN116" s="882"/>
      <c r="AO116" s="882"/>
      <c r="AP116" s="881"/>
      <c r="AQ116" s="881"/>
    </row>
    <row r="117" spans="1:43" ht="15.75">
      <c r="A117" s="881">
        <v>116</v>
      </c>
      <c r="B117" s="905"/>
      <c r="C117" s="881"/>
      <c r="D117" s="881"/>
      <c r="E117" s="882"/>
      <c r="F117" s="881"/>
      <c r="G117" s="881"/>
      <c r="H117" s="881"/>
      <c r="I117" s="881"/>
      <c r="J117" s="881"/>
      <c r="K117" s="906"/>
      <c r="L117" s="906"/>
      <c r="M117" s="881"/>
      <c r="N117" s="890"/>
      <c r="O117" s="881"/>
      <c r="P117" s="881"/>
      <c r="Q117" s="881"/>
      <c r="R117" s="885"/>
      <c r="S117" s="881"/>
      <c r="T117" s="882"/>
      <c r="U117" s="881"/>
      <c r="V117" s="881"/>
      <c r="W117" s="881"/>
      <c r="X117" s="881"/>
      <c r="Y117" s="881"/>
      <c r="Z117" s="881"/>
      <c r="AA117" s="881"/>
      <c r="AB117" s="881"/>
      <c r="AC117" s="881"/>
      <c r="AD117" s="881"/>
      <c r="AE117" s="881"/>
      <c r="AF117" s="881"/>
      <c r="AG117" s="881"/>
      <c r="AH117" s="881"/>
      <c r="AI117" s="881"/>
      <c r="AJ117" s="881"/>
      <c r="AK117" s="881"/>
      <c r="AL117" s="881"/>
      <c r="AM117" s="882"/>
      <c r="AN117" s="882"/>
      <c r="AO117" s="882"/>
      <c r="AP117" s="881"/>
      <c r="AQ117" s="881"/>
    </row>
    <row r="118" spans="1:43" ht="15.75">
      <c r="A118" s="881">
        <v>117</v>
      </c>
      <c r="B118" s="905"/>
      <c r="C118" s="881"/>
      <c r="D118" s="881"/>
      <c r="E118" s="882"/>
      <c r="F118" s="881"/>
      <c r="G118" s="881"/>
      <c r="H118" s="881"/>
      <c r="I118" s="881"/>
      <c r="J118" s="881"/>
      <c r="K118" s="906"/>
      <c r="L118" s="906"/>
      <c r="M118" s="881"/>
      <c r="N118" s="890"/>
      <c r="O118" s="881"/>
      <c r="P118" s="881"/>
      <c r="Q118" s="881"/>
      <c r="R118" s="885"/>
      <c r="S118" s="881"/>
      <c r="T118" s="882"/>
      <c r="U118" s="881"/>
      <c r="V118" s="881"/>
      <c r="W118" s="881"/>
      <c r="X118" s="881"/>
      <c r="Y118" s="881"/>
      <c r="Z118" s="881"/>
      <c r="AA118" s="881"/>
      <c r="AB118" s="881"/>
      <c r="AC118" s="881"/>
      <c r="AD118" s="881"/>
      <c r="AE118" s="881"/>
      <c r="AF118" s="881"/>
      <c r="AG118" s="881"/>
      <c r="AH118" s="881"/>
      <c r="AI118" s="881"/>
      <c r="AJ118" s="881"/>
      <c r="AK118" s="881"/>
      <c r="AL118" s="881"/>
      <c r="AM118" s="882"/>
      <c r="AN118" s="882"/>
      <c r="AO118" s="882"/>
      <c r="AP118" s="881"/>
      <c r="AQ118" s="881"/>
    </row>
    <row r="119" spans="1:43" ht="15.75">
      <c r="A119" s="881">
        <v>118</v>
      </c>
      <c r="B119" s="905"/>
      <c r="C119" s="881"/>
      <c r="D119" s="881"/>
      <c r="E119" s="882"/>
      <c r="F119" s="881"/>
      <c r="G119" s="881"/>
      <c r="H119" s="881"/>
      <c r="I119" s="881"/>
      <c r="J119" s="881"/>
      <c r="K119" s="906"/>
      <c r="L119" s="906"/>
      <c r="M119" s="881"/>
      <c r="N119" s="890"/>
      <c r="O119" s="881"/>
      <c r="P119" s="881"/>
      <c r="Q119" s="881"/>
      <c r="R119" s="885"/>
      <c r="S119" s="881"/>
      <c r="T119" s="882"/>
      <c r="U119" s="881"/>
      <c r="V119" s="881"/>
      <c r="W119" s="881"/>
      <c r="X119" s="881"/>
      <c r="Y119" s="881"/>
      <c r="Z119" s="881"/>
      <c r="AA119" s="881"/>
      <c r="AB119" s="881"/>
      <c r="AC119" s="881"/>
      <c r="AD119" s="881"/>
      <c r="AE119" s="881"/>
      <c r="AF119" s="881"/>
      <c r="AG119" s="881"/>
      <c r="AH119" s="881"/>
      <c r="AI119" s="881"/>
      <c r="AJ119" s="881"/>
      <c r="AK119" s="881"/>
      <c r="AL119" s="881"/>
      <c r="AM119" s="882"/>
      <c r="AN119" s="882"/>
      <c r="AO119" s="882"/>
      <c r="AP119" s="881"/>
      <c r="AQ119" s="881"/>
    </row>
    <row r="120" spans="1:43" ht="15.75">
      <c r="A120" s="881">
        <v>119</v>
      </c>
      <c r="B120" s="905"/>
      <c r="C120" s="881"/>
      <c r="D120" s="881"/>
      <c r="E120" s="882"/>
      <c r="F120" s="881"/>
      <c r="G120" s="881"/>
      <c r="H120" s="881"/>
      <c r="I120" s="881"/>
      <c r="J120" s="881"/>
      <c r="K120" s="906"/>
      <c r="L120" s="906"/>
      <c r="M120" s="881"/>
      <c r="N120" s="890"/>
      <c r="O120" s="881"/>
      <c r="P120" s="881"/>
      <c r="Q120" s="881"/>
      <c r="R120" s="885"/>
      <c r="S120" s="881"/>
      <c r="T120" s="882"/>
      <c r="U120" s="881"/>
      <c r="V120" s="881"/>
      <c r="W120" s="881"/>
      <c r="X120" s="881"/>
      <c r="Y120" s="881"/>
      <c r="Z120" s="881"/>
      <c r="AA120" s="881"/>
      <c r="AB120" s="881"/>
      <c r="AC120" s="881"/>
      <c r="AD120" s="881"/>
      <c r="AE120" s="881"/>
      <c r="AF120" s="881"/>
      <c r="AG120" s="881"/>
      <c r="AH120" s="881"/>
      <c r="AI120" s="881"/>
      <c r="AJ120" s="881"/>
      <c r="AK120" s="881"/>
      <c r="AL120" s="881"/>
      <c r="AM120" s="882"/>
      <c r="AN120" s="882"/>
      <c r="AO120" s="882"/>
      <c r="AP120" s="881"/>
      <c r="AQ120" s="881"/>
    </row>
    <row r="121" spans="1:43" ht="15.75">
      <c r="A121" s="881">
        <v>120</v>
      </c>
      <c r="B121" s="905"/>
      <c r="C121" s="881"/>
      <c r="D121" s="881"/>
      <c r="E121" s="882"/>
      <c r="F121" s="881"/>
      <c r="G121" s="881"/>
      <c r="H121" s="881"/>
      <c r="I121" s="881"/>
      <c r="J121" s="881"/>
      <c r="K121" s="906"/>
      <c r="L121" s="906"/>
      <c r="M121" s="881"/>
      <c r="N121" s="890"/>
      <c r="O121" s="881"/>
      <c r="P121" s="881"/>
      <c r="Q121" s="881"/>
      <c r="R121" s="885"/>
      <c r="S121" s="881"/>
      <c r="T121" s="882"/>
      <c r="U121" s="881"/>
      <c r="V121" s="881"/>
      <c r="W121" s="881"/>
      <c r="X121" s="881"/>
      <c r="Y121" s="881"/>
      <c r="Z121" s="881"/>
      <c r="AA121" s="881"/>
      <c r="AB121" s="881"/>
      <c r="AC121" s="881"/>
      <c r="AD121" s="881"/>
      <c r="AE121" s="881"/>
      <c r="AF121" s="881"/>
      <c r="AG121" s="881"/>
      <c r="AH121" s="881"/>
      <c r="AI121" s="881"/>
      <c r="AJ121" s="881"/>
      <c r="AK121" s="881"/>
      <c r="AL121" s="881"/>
      <c r="AM121" s="882"/>
      <c r="AN121" s="882"/>
      <c r="AO121" s="882"/>
      <c r="AP121" s="881"/>
      <c r="AQ121" s="881"/>
    </row>
    <row r="122" spans="1:43" ht="15.75">
      <c r="A122" s="881">
        <v>121</v>
      </c>
      <c r="B122" s="905"/>
      <c r="C122" s="881"/>
      <c r="D122" s="881"/>
      <c r="E122" s="882"/>
      <c r="F122" s="881"/>
      <c r="G122" s="881"/>
      <c r="H122" s="881"/>
      <c r="I122" s="881"/>
      <c r="J122" s="881"/>
      <c r="K122" s="906"/>
      <c r="L122" s="906"/>
      <c r="M122" s="881"/>
      <c r="N122" s="890"/>
      <c r="O122" s="881"/>
      <c r="P122" s="881"/>
      <c r="Q122" s="881"/>
      <c r="R122" s="885"/>
      <c r="S122" s="881"/>
      <c r="T122" s="882"/>
      <c r="U122" s="881"/>
      <c r="V122" s="881"/>
      <c r="W122" s="881"/>
      <c r="X122" s="881"/>
      <c r="Y122" s="881"/>
      <c r="Z122" s="881"/>
      <c r="AA122" s="881"/>
      <c r="AB122" s="881"/>
      <c r="AC122" s="881"/>
      <c r="AD122" s="881"/>
      <c r="AE122" s="881"/>
      <c r="AF122" s="881"/>
      <c r="AG122" s="881"/>
      <c r="AH122" s="881"/>
      <c r="AI122" s="881"/>
      <c r="AJ122" s="881"/>
      <c r="AK122" s="881"/>
      <c r="AL122" s="881"/>
      <c r="AM122" s="882"/>
      <c r="AN122" s="882"/>
      <c r="AO122" s="882"/>
      <c r="AP122" s="881"/>
      <c r="AQ122" s="881"/>
    </row>
    <row r="123" spans="1:43" ht="15.75">
      <c r="A123" s="881">
        <v>122</v>
      </c>
      <c r="B123" s="905"/>
      <c r="C123" s="881"/>
      <c r="D123" s="881"/>
      <c r="E123" s="882"/>
      <c r="F123" s="881"/>
      <c r="G123" s="881"/>
      <c r="H123" s="881"/>
      <c r="I123" s="881"/>
      <c r="J123" s="881"/>
      <c r="K123" s="906"/>
      <c r="L123" s="906"/>
      <c r="M123" s="881"/>
      <c r="N123" s="890"/>
      <c r="O123" s="881"/>
      <c r="P123" s="881"/>
      <c r="Q123" s="881"/>
      <c r="R123" s="885"/>
      <c r="S123" s="881"/>
      <c r="T123" s="882"/>
      <c r="U123" s="881"/>
      <c r="V123" s="881"/>
      <c r="W123" s="881"/>
      <c r="X123" s="881"/>
      <c r="Y123" s="881"/>
      <c r="Z123" s="881"/>
      <c r="AA123" s="881"/>
      <c r="AB123" s="881"/>
      <c r="AC123" s="881"/>
      <c r="AD123" s="881"/>
      <c r="AE123" s="881"/>
      <c r="AF123" s="881"/>
      <c r="AG123" s="881"/>
      <c r="AH123" s="881"/>
      <c r="AI123" s="881"/>
      <c r="AJ123" s="881"/>
      <c r="AK123" s="881"/>
      <c r="AL123" s="881"/>
      <c r="AM123" s="882"/>
      <c r="AN123" s="882"/>
      <c r="AO123" s="882"/>
      <c r="AP123" s="881"/>
      <c r="AQ123" s="881"/>
    </row>
    <row r="124" spans="1:43" ht="15.75">
      <c r="A124" s="881">
        <v>123</v>
      </c>
      <c r="B124" s="905"/>
      <c r="C124" s="881"/>
      <c r="D124" s="881"/>
      <c r="E124" s="882"/>
      <c r="F124" s="881"/>
      <c r="G124" s="881"/>
      <c r="H124" s="881"/>
      <c r="I124" s="881"/>
      <c r="J124" s="881"/>
      <c r="K124" s="906"/>
      <c r="L124" s="906"/>
      <c r="M124" s="881"/>
      <c r="N124" s="890"/>
      <c r="O124" s="881"/>
      <c r="P124" s="881"/>
      <c r="Q124" s="881"/>
      <c r="R124" s="885"/>
      <c r="S124" s="881"/>
      <c r="T124" s="882"/>
      <c r="U124" s="881"/>
      <c r="V124" s="881"/>
      <c r="W124" s="881"/>
      <c r="X124" s="881"/>
      <c r="Y124" s="881"/>
      <c r="Z124" s="881"/>
      <c r="AA124" s="881"/>
      <c r="AB124" s="881"/>
      <c r="AC124" s="881"/>
      <c r="AD124" s="881"/>
      <c r="AE124" s="881"/>
      <c r="AF124" s="881"/>
      <c r="AG124" s="881"/>
      <c r="AH124" s="881"/>
      <c r="AI124" s="881"/>
      <c r="AJ124" s="881"/>
      <c r="AK124" s="881"/>
      <c r="AL124" s="881"/>
      <c r="AM124" s="882"/>
      <c r="AN124" s="882"/>
      <c r="AO124" s="882"/>
      <c r="AP124" s="881"/>
      <c r="AQ124" s="881"/>
    </row>
    <row r="125" spans="1:43" ht="15.75">
      <c r="A125" s="881">
        <v>124</v>
      </c>
      <c r="B125" s="905"/>
      <c r="C125" s="881"/>
      <c r="D125" s="881"/>
      <c r="E125" s="882"/>
      <c r="F125" s="881"/>
      <c r="G125" s="881"/>
      <c r="H125" s="881"/>
      <c r="I125" s="881"/>
      <c r="J125" s="881"/>
      <c r="K125" s="906"/>
      <c r="L125" s="906"/>
      <c r="M125" s="881"/>
      <c r="N125" s="890"/>
      <c r="O125" s="881"/>
      <c r="P125" s="881"/>
      <c r="Q125" s="881"/>
      <c r="R125" s="885"/>
      <c r="S125" s="881"/>
      <c r="T125" s="882"/>
      <c r="U125" s="881"/>
      <c r="V125" s="881"/>
      <c r="W125" s="881"/>
      <c r="X125" s="881"/>
      <c r="Y125" s="881"/>
      <c r="Z125" s="881"/>
      <c r="AA125" s="881"/>
      <c r="AB125" s="881"/>
      <c r="AC125" s="881"/>
      <c r="AD125" s="881"/>
      <c r="AE125" s="881"/>
      <c r="AF125" s="881"/>
      <c r="AG125" s="881"/>
      <c r="AH125" s="881"/>
      <c r="AI125" s="881"/>
      <c r="AJ125" s="881"/>
      <c r="AK125" s="881"/>
      <c r="AL125" s="881"/>
      <c r="AM125" s="882"/>
      <c r="AN125" s="882"/>
      <c r="AO125" s="882"/>
      <c r="AP125" s="881"/>
      <c r="AQ125" s="881"/>
    </row>
    <row r="126" spans="1:43" ht="15.75">
      <c r="A126" s="881">
        <v>125</v>
      </c>
      <c r="B126" s="905"/>
      <c r="C126" s="881"/>
      <c r="D126" s="881"/>
      <c r="E126" s="882"/>
      <c r="F126" s="881"/>
      <c r="G126" s="881"/>
      <c r="H126" s="881"/>
      <c r="I126" s="881"/>
      <c r="J126" s="881"/>
      <c r="K126" s="906"/>
      <c r="L126" s="906"/>
      <c r="M126" s="881"/>
      <c r="N126" s="890"/>
      <c r="O126" s="881"/>
      <c r="P126" s="881"/>
      <c r="Q126" s="881"/>
      <c r="R126" s="885"/>
      <c r="S126" s="881"/>
      <c r="T126" s="882"/>
      <c r="U126" s="881"/>
      <c r="V126" s="881"/>
      <c r="W126" s="881"/>
      <c r="X126" s="881"/>
      <c r="Y126" s="881"/>
      <c r="Z126" s="881"/>
      <c r="AA126" s="881"/>
      <c r="AB126" s="881"/>
      <c r="AC126" s="881"/>
      <c r="AD126" s="881"/>
      <c r="AE126" s="881"/>
      <c r="AF126" s="881"/>
      <c r="AG126" s="881"/>
      <c r="AH126" s="881"/>
      <c r="AI126" s="881"/>
      <c r="AJ126" s="881"/>
      <c r="AK126" s="881"/>
      <c r="AL126" s="881"/>
      <c r="AM126" s="882"/>
      <c r="AN126" s="882"/>
      <c r="AO126" s="882"/>
      <c r="AP126" s="881"/>
      <c r="AQ126" s="881"/>
    </row>
    <row r="127" spans="1:43" ht="15.75">
      <c r="A127" s="881">
        <v>126</v>
      </c>
      <c r="B127" s="905"/>
      <c r="C127" s="881"/>
      <c r="D127" s="881"/>
      <c r="E127" s="882"/>
      <c r="F127" s="881"/>
      <c r="G127" s="881"/>
      <c r="H127" s="881"/>
      <c r="I127" s="881"/>
      <c r="J127" s="881"/>
      <c r="K127" s="906"/>
      <c r="L127" s="906"/>
      <c r="M127" s="881"/>
      <c r="N127" s="890"/>
      <c r="O127" s="881"/>
      <c r="P127" s="881"/>
      <c r="Q127" s="881"/>
      <c r="R127" s="885"/>
      <c r="S127" s="881"/>
      <c r="T127" s="882"/>
      <c r="U127" s="881"/>
      <c r="V127" s="881"/>
      <c r="W127" s="881"/>
      <c r="X127" s="881"/>
      <c r="Y127" s="881"/>
      <c r="Z127" s="881"/>
      <c r="AA127" s="881"/>
      <c r="AB127" s="881"/>
      <c r="AC127" s="881"/>
      <c r="AD127" s="881"/>
      <c r="AE127" s="881"/>
      <c r="AF127" s="881"/>
      <c r="AG127" s="881"/>
      <c r="AH127" s="881"/>
      <c r="AI127" s="881"/>
      <c r="AJ127" s="881"/>
      <c r="AK127" s="881"/>
      <c r="AL127" s="881"/>
      <c r="AM127" s="882"/>
      <c r="AN127" s="882"/>
      <c r="AO127" s="882"/>
      <c r="AP127" s="881"/>
      <c r="AQ127" s="881"/>
    </row>
    <row r="128" spans="1:43" ht="15.75">
      <c r="A128" s="881">
        <v>127</v>
      </c>
      <c r="B128" s="905"/>
      <c r="C128" s="881"/>
      <c r="D128" s="881"/>
      <c r="E128" s="882"/>
      <c r="F128" s="881"/>
      <c r="G128" s="881"/>
      <c r="H128" s="881"/>
      <c r="I128" s="881"/>
      <c r="J128" s="881"/>
      <c r="K128" s="906"/>
      <c r="L128" s="906"/>
      <c r="M128" s="881"/>
      <c r="N128" s="890"/>
      <c r="O128" s="881"/>
      <c r="P128" s="881"/>
      <c r="Q128" s="881"/>
      <c r="R128" s="885"/>
      <c r="S128" s="881"/>
      <c r="T128" s="882"/>
      <c r="U128" s="881"/>
      <c r="V128" s="881"/>
      <c r="W128" s="881"/>
      <c r="X128" s="881"/>
      <c r="Y128" s="881"/>
      <c r="Z128" s="881"/>
      <c r="AA128" s="881"/>
      <c r="AB128" s="881"/>
      <c r="AC128" s="881"/>
      <c r="AD128" s="881"/>
      <c r="AE128" s="881"/>
      <c r="AF128" s="881"/>
      <c r="AG128" s="881"/>
      <c r="AH128" s="881"/>
      <c r="AI128" s="881"/>
      <c r="AJ128" s="881"/>
      <c r="AK128" s="881"/>
      <c r="AL128" s="881"/>
      <c r="AM128" s="882"/>
      <c r="AN128" s="882"/>
      <c r="AO128" s="882"/>
      <c r="AP128" s="881"/>
      <c r="AQ128" s="881"/>
    </row>
    <row r="129" spans="1:43" ht="15.75">
      <c r="A129" s="881">
        <v>128</v>
      </c>
      <c r="B129" s="905"/>
      <c r="C129" s="881"/>
      <c r="D129" s="881"/>
      <c r="E129" s="882"/>
      <c r="F129" s="881"/>
      <c r="G129" s="881"/>
      <c r="H129" s="881"/>
      <c r="I129" s="881"/>
      <c r="J129" s="881"/>
      <c r="K129" s="906"/>
      <c r="L129" s="906"/>
      <c r="M129" s="881"/>
      <c r="N129" s="890"/>
      <c r="O129" s="881"/>
      <c r="P129" s="881"/>
      <c r="Q129" s="881"/>
      <c r="R129" s="885"/>
      <c r="S129" s="881"/>
      <c r="T129" s="882"/>
      <c r="U129" s="881"/>
      <c r="V129" s="881"/>
      <c r="W129" s="881"/>
      <c r="X129" s="881"/>
      <c r="Y129" s="881"/>
      <c r="Z129" s="881"/>
      <c r="AA129" s="881"/>
      <c r="AB129" s="881"/>
      <c r="AC129" s="881"/>
      <c r="AD129" s="881"/>
      <c r="AE129" s="881"/>
      <c r="AF129" s="881"/>
      <c r="AG129" s="881"/>
      <c r="AH129" s="881"/>
      <c r="AI129" s="881"/>
      <c r="AJ129" s="881"/>
      <c r="AK129" s="881"/>
      <c r="AL129" s="881"/>
      <c r="AM129" s="882"/>
      <c r="AN129" s="882"/>
      <c r="AO129" s="882"/>
      <c r="AP129" s="881"/>
      <c r="AQ129" s="881"/>
    </row>
    <row r="130" spans="1:43" ht="15.75">
      <c r="A130" s="881">
        <v>129</v>
      </c>
      <c r="B130" s="905"/>
      <c r="C130" s="881"/>
      <c r="D130" s="881"/>
      <c r="E130" s="882"/>
      <c r="F130" s="881"/>
      <c r="G130" s="881"/>
      <c r="H130" s="881"/>
      <c r="I130" s="881"/>
      <c r="J130" s="881"/>
      <c r="K130" s="906"/>
      <c r="L130" s="906"/>
      <c r="M130" s="881"/>
      <c r="N130" s="890"/>
      <c r="O130" s="881"/>
      <c r="P130" s="881"/>
      <c r="Q130" s="881"/>
      <c r="R130" s="885"/>
      <c r="S130" s="881"/>
      <c r="T130" s="882"/>
      <c r="U130" s="881"/>
      <c r="V130" s="881"/>
      <c r="W130" s="881"/>
      <c r="X130" s="881"/>
      <c r="Y130" s="881"/>
      <c r="Z130" s="881"/>
      <c r="AA130" s="881"/>
      <c r="AB130" s="881"/>
      <c r="AC130" s="881"/>
      <c r="AD130" s="881"/>
      <c r="AE130" s="881"/>
      <c r="AF130" s="881"/>
      <c r="AG130" s="881"/>
      <c r="AH130" s="881"/>
      <c r="AI130" s="881"/>
      <c r="AJ130" s="881"/>
      <c r="AK130" s="881"/>
      <c r="AL130" s="881"/>
      <c r="AM130" s="882"/>
      <c r="AN130" s="882"/>
      <c r="AO130" s="882"/>
      <c r="AP130" s="881"/>
      <c r="AQ130" s="881"/>
    </row>
    <row r="131" spans="1:43" ht="15.75">
      <c r="A131" s="881">
        <v>130</v>
      </c>
      <c r="B131" s="905"/>
      <c r="C131" s="881"/>
      <c r="D131" s="881"/>
      <c r="E131" s="882"/>
      <c r="F131" s="881"/>
      <c r="G131" s="881"/>
      <c r="H131" s="881"/>
      <c r="I131" s="881"/>
      <c r="J131" s="881"/>
      <c r="K131" s="906"/>
      <c r="L131" s="906"/>
      <c r="M131" s="881"/>
      <c r="N131" s="890"/>
      <c r="O131" s="881"/>
      <c r="P131" s="881"/>
      <c r="Q131" s="881"/>
      <c r="R131" s="885"/>
      <c r="S131" s="881"/>
      <c r="T131" s="882"/>
      <c r="U131" s="881"/>
      <c r="V131" s="881"/>
      <c r="W131" s="881"/>
      <c r="X131" s="881"/>
      <c r="Y131" s="881"/>
      <c r="Z131" s="881"/>
      <c r="AA131" s="881"/>
      <c r="AB131" s="881"/>
      <c r="AC131" s="881"/>
      <c r="AD131" s="881"/>
      <c r="AE131" s="881"/>
      <c r="AF131" s="881"/>
      <c r="AG131" s="881"/>
      <c r="AH131" s="881"/>
      <c r="AI131" s="881"/>
      <c r="AJ131" s="881"/>
      <c r="AK131" s="881"/>
      <c r="AL131" s="881"/>
      <c r="AM131" s="882"/>
      <c r="AN131" s="882"/>
      <c r="AO131" s="882"/>
      <c r="AP131" s="881"/>
      <c r="AQ131" s="881"/>
    </row>
    <row r="132" spans="1:43" ht="15.75">
      <c r="A132" s="881">
        <v>131</v>
      </c>
      <c r="B132" s="905"/>
      <c r="C132" s="881"/>
      <c r="D132" s="881"/>
      <c r="E132" s="882"/>
      <c r="F132" s="881"/>
      <c r="G132" s="881"/>
      <c r="H132" s="881"/>
      <c r="I132" s="881"/>
      <c r="J132" s="881"/>
      <c r="K132" s="906"/>
      <c r="L132" s="906"/>
      <c r="M132" s="881"/>
      <c r="N132" s="890"/>
      <c r="O132" s="881"/>
      <c r="P132" s="881"/>
      <c r="Q132" s="881"/>
      <c r="R132" s="885"/>
      <c r="S132" s="881"/>
      <c r="T132" s="882"/>
      <c r="U132" s="881"/>
      <c r="V132" s="881"/>
      <c r="W132" s="881"/>
      <c r="X132" s="881"/>
      <c r="Y132" s="881"/>
      <c r="Z132" s="881"/>
      <c r="AA132" s="881"/>
      <c r="AB132" s="881"/>
      <c r="AC132" s="881"/>
      <c r="AD132" s="881"/>
      <c r="AE132" s="881"/>
      <c r="AF132" s="881"/>
      <c r="AG132" s="881"/>
      <c r="AH132" s="881"/>
      <c r="AI132" s="881"/>
      <c r="AJ132" s="881"/>
      <c r="AK132" s="881"/>
      <c r="AL132" s="881"/>
      <c r="AM132" s="882"/>
      <c r="AN132" s="882"/>
      <c r="AO132" s="882"/>
      <c r="AP132" s="881"/>
      <c r="AQ132" s="881"/>
    </row>
    <row r="133" spans="1:43" ht="15.75">
      <c r="A133" s="881">
        <v>132</v>
      </c>
      <c r="B133" s="905"/>
      <c r="C133" s="881"/>
      <c r="D133" s="881"/>
      <c r="E133" s="882"/>
      <c r="F133" s="881"/>
      <c r="G133" s="881"/>
      <c r="H133" s="881"/>
      <c r="I133" s="881"/>
      <c r="J133" s="881"/>
      <c r="K133" s="906"/>
      <c r="L133" s="906"/>
      <c r="M133" s="881"/>
      <c r="N133" s="890"/>
      <c r="O133" s="881"/>
      <c r="P133" s="881"/>
      <c r="Q133" s="881"/>
      <c r="R133" s="885"/>
      <c r="S133" s="881"/>
      <c r="T133" s="882"/>
      <c r="U133" s="881"/>
      <c r="V133" s="881"/>
      <c r="W133" s="881"/>
      <c r="X133" s="881"/>
      <c r="Y133" s="881"/>
      <c r="Z133" s="881"/>
      <c r="AA133" s="881"/>
      <c r="AB133" s="881"/>
      <c r="AC133" s="881"/>
      <c r="AD133" s="881"/>
      <c r="AE133" s="881"/>
      <c r="AF133" s="881"/>
      <c r="AG133" s="881"/>
      <c r="AH133" s="881"/>
      <c r="AI133" s="881"/>
      <c r="AJ133" s="881"/>
      <c r="AK133" s="881"/>
      <c r="AL133" s="881"/>
      <c r="AM133" s="882"/>
      <c r="AN133" s="882"/>
      <c r="AO133" s="882"/>
      <c r="AP133" s="881"/>
      <c r="AQ133" s="881"/>
    </row>
    <row r="134" spans="1:43" ht="15.75">
      <c r="A134" s="881">
        <v>133</v>
      </c>
      <c r="B134" s="905"/>
      <c r="C134" s="881"/>
      <c r="D134" s="881"/>
      <c r="E134" s="882"/>
      <c r="F134" s="881"/>
      <c r="G134" s="881"/>
      <c r="H134" s="881"/>
      <c r="I134" s="881"/>
      <c r="J134" s="881"/>
      <c r="K134" s="906"/>
      <c r="L134" s="906"/>
      <c r="M134" s="881"/>
      <c r="N134" s="890"/>
      <c r="O134" s="881"/>
      <c r="P134" s="881"/>
      <c r="Q134" s="881"/>
      <c r="R134" s="885"/>
      <c r="S134" s="881"/>
      <c r="T134" s="882"/>
      <c r="U134" s="881"/>
      <c r="V134" s="881"/>
      <c r="W134" s="881"/>
      <c r="X134" s="881"/>
      <c r="Y134" s="881"/>
      <c r="Z134" s="881"/>
      <c r="AA134" s="881"/>
      <c r="AB134" s="881"/>
      <c r="AC134" s="881"/>
      <c r="AD134" s="881"/>
      <c r="AE134" s="881"/>
      <c r="AF134" s="881"/>
      <c r="AG134" s="881"/>
      <c r="AH134" s="881"/>
      <c r="AI134" s="881"/>
      <c r="AJ134" s="881"/>
      <c r="AK134" s="881"/>
      <c r="AL134" s="881"/>
      <c r="AM134" s="882"/>
      <c r="AN134" s="882"/>
      <c r="AO134" s="882"/>
      <c r="AP134" s="881"/>
      <c r="AQ134" s="881"/>
    </row>
    <row r="135" spans="1:43" ht="15.75">
      <c r="A135" s="881">
        <v>134</v>
      </c>
      <c r="B135" s="905"/>
      <c r="C135" s="881"/>
      <c r="D135" s="881"/>
      <c r="E135" s="882"/>
      <c r="F135" s="881"/>
      <c r="G135" s="881"/>
      <c r="H135" s="881"/>
      <c r="I135" s="881"/>
      <c r="J135" s="881"/>
      <c r="K135" s="906"/>
      <c r="L135" s="906"/>
      <c r="M135" s="881"/>
      <c r="N135" s="890"/>
      <c r="O135" s="881"/>
      <c r="P135" s="881"/>
      <c r="Q135" s="881"/>
      <c r="R135" s="885"/>
      <c r="S135" s="881"/>
      <c r="T135" s="882"/>
      <c r="U135" s="881"/>
      <c r="V135" s="881"/>
      <c r="W135" s="881"/>
      <c r="X135" s="881"/>
      <c r="Y135" s="881"/>
      <c r="Z135" s="881"/>
      <c r="AA135" s="881"/>
      <c r="AB135" s="881"/>
      <c r="AC135" s="881"/>
      <c r="AD135" s="881"/>
      <c r="AE135" s="881"/>
      <c r="AF135" s="881"/>
      <c r="AG135" s="881"/>
      <c r="AH135" s="881"/>
      <c r="AI135" s="881"/>
      <c r="AJ135" s="881"/>
      <c r="AK135" s="881"/>
      <c r="AL135" s="881"/>
      <c r="AM135" s="882"/>
      <c r="AN135" s="882"/>
      <c r="AO135" s="882"/>
      <c r="AP135" s="881"/>
      <c r="AQ135" s="881"/>
    </row>
    <row r="136" spans="1:43" ht="15.75">
      <c r="A136" s="881">
        <v>135</v>
      </c>
      <c r="B136" s="905"/>
      <c r="C136" s="881"/>
      <c r="D136" s="881"/>
      <c r="E136" s="882"/>
      <c r="F136" s="881"/>
      <c r="G136" s="881"/>
      <c r="H136" s="881"/>
      <c r="I136" s="881"/>
      <c r="J136" s="881"/>
      <c r="K136" s="906"/>
      <c r="L136" s="906"/>
      <c r="M136" s="881"/>
      <c r="N136" s="890"/>
      <c r="O136" s="881"/>
      <c r="P136" s="881"/>
      <c r="Q136" s="881"/>
      <c r="R136" s="885"/>
      <c r="S136" s="881"/>
      <c r="T136" s="882"/>
      <c r="U136" s="881"/>
      <c r="V136" s="881"/>
      <c r="W136" s="881"/>
      <c r="X136" s="881"/>
      <c r="Y136" s="881"/>
      <c r="Z136" s="881"/>
      <c r="AA136" s="881"/>
      <c r="AB136" s="881"/>
      <c r="AC136" s="881"/>
      <c r="AD136" s="881"/>
      <c r="AE136" s="881"/>
      <c r="AF136" s="881"/>
      <c r="AG136" s="881"/>
      <c r="AH136" s="881"/>
      <c r="AI136" s="881"/>
      <c r="AJ136" s="881"/>
      <c r="AK136" s="881"/>
      <c r="AL136" s="881"/>
      <c r="AM136" s="882"/>
      <c r="AN136" s="882"/>
      <c r="AO136" s="882"/>
      <c r="AP136" s="881"/>
      <c r="AQ136" s="881"/>
    </row>
    <row r="137" spans="1:43" ht="15.75">
      <c r="A137" s="881">
        <v>136</v>
      </c>
      <c r="B137" s="905"/>
      <c r="C137" s="881"/>
      <c r="D137" s="881"/>
      <c r="E137" s="882"/>
      <c r="F137" s="881"/>
      <c r="G137" s="881"/>
      <c r="H137" s="881"/>
      <c r="I137" s="881"/>
      <c r="J137" s="881"/>
      <c r="K137" s="906"/>
      <c r="L137" s="906"/>
      <c r="M137" s="881"/>
      <c r="N137" s="890"/>
      <c r="O137" s="881"/>
      <c r="P137" s="881"/>
      <c r="Q137" s="881"/>
      <c r="R137" s="885"/>
      <c r="S137" s="881"/>
      <c r="T137" s="882"/>
      <c r="U137" s="881"/>
      <c r="V137" s="881"/>
      <c r="W137" s="881"/>
      <c r="X137" s="881"/>
      <c r="Y137" s="881"/>
      <c r="Z137" s="881"/>
      <c r="AA137" s="881"/>
      <c r="AB137" s="881"/>
      <c r="AC137" s="881"/>
      <c r="AD137" s="881"/>
      <c r="AE137" s="881"/>
      <c r="AF137" s="881"/>
      <c r="AG137" s="881"/>
      <c r="AH137" s="881"/>
      <c r="AI137" s="881"/>
      <c r="AJ137" s="881"/>
      <c r="AK137" s="881"/>
      <c r="AL137" s="881"/>
      <c r="AM137" s="882"/>
      <c r="AN137" s="882"/>
      <c r="AO137" s="882"/>
      <c r="AP137" s="881"/>
      <c r="AQ137" s="881"/>
    </row>
    <row r="138" spans="1:43" ht="15.75">
      <c r="A138" s="881">
        <v>137</v>
      </c>
      <c r="B138" s="905"/>
      <c r="C138" s="881"/>
      <c r="D138" s="881"/>
      <c r="E138" s="882"/>
      <c r="F138" s="881"/>
      <c r="G138" s="881"/>
      <c r="H138" s="881"/>
      <c r="I138" s="881"/>
      <c r="J138" s="881"/>
      <c r="K138" s="906"/>
      <c r="L138" s="906"/>
      <c r="M138" s="881"/>
      <c r="N138" s="890"/>
      <c r="O138" s="881"/>
      <c r="P138" s="881"/>
      <c r="Q138" s="881"/>
      <c r="R138" s="885"/>
      <c r="S138" s="881"/>
      <c r="T138" s="882"/>
      <c r="U138" s="881"/>
      <c r="V138" s="881"/>
      <c r="W138" s="881"/>
      <c r="X138" s="881"/>
      <c r="Y138" s="881"/>
      <c r="Z138" s="881"/>
      <c r="AA138" s="881"/>
      <c r="AB138" s="881"/>
      <c r="AC138" s="881"/>
      <c r="AD138" s="881"/>
      <c r="AE138" s="881"/>
      <c r="AF138" s="881"/>
      <c r="AG138" s="881"/>
      <c r="AH138" s="881"/>
      <c r="AI138" s="881"/>
      <c r="AJ138" s="881"/>
      <c r="AK138" s="881"/>
      <c r="AL138" s="881"/>
      <c r="AM138" s="882"/>
      <c r="AN138" s="882"/>
      <c r="AO138" s="882"/>
      <c r="AP138" s="881"/>
      <c r="AQ138" s="881"/>
    </row>
    <row r="139" spans="1:43" ht="15.75">
      <c r="A139" s="881">
        <v>138</v>
      </c>
      <c r="B139" s="905"/>
      <c r="C139" s="881"/>
      <c r="D139" s="881"/>
      <c r="E139" s="882"/>
      <c r="F139" s="881"/>
      <c r="G139" s="881"/>
      <c r="H139" s="881"/>
      <c r="I139" s="881"/>
      <c r="J139" s="881"/>
      <c r="K139" s="906"/>
      <c r="L139" s="906"/>
      <c r="M139" s="881"/>
      <c r="N139" s="890"/>
      <c r="O139" s="881"/>
      <c r="P139" s="881"/>
      <c r="Q139" s="881"/>
      <c r="R139" s="885"/>
      <c r="S139" s="881"/>
      <c r="T139" s="882"/>
      <c r="U139" s="881"/>
      <c r="V139" s="881"/>
      <c r="W139" s="881"/>
      <c r="X139" s="881"/>
      <c r="Y139" s="881"/>
      <c r="Z139" s="881"/>
      <c r="AA139" s="881"/>
      <c r="AB139" s="881"/>
      <c r="AC139" s="881"/>
      <c r="AD139" s="881"/>
      <c r="AE139" s="881"/>
      <c r="AF139" s="881"/>
      <c r="AG139" s="881"/>
      <c r="AH139" s="881"/>
      <c r="AI139" s="881"/>
      <c r="AJ139" s="881"/>
      <c r="AK139" s="881"/>
      <c r="AL139" s="881"/>
      <c r="AM139" s="882"/>
      <c r="AN139" s="882"/>
      <c r="AO139" s="882"/>
      <c r="AP139" s="881"/>
      <c r="AQ139" s="881"/>
    </row>
    <row r="140" spans="1:43" ht="15.75">
      <c r="A140" s="881">
        <v>139</v>
      </c>
      <c r="B140" s="905"/>
      <c r="C140" s="881"/>
      <c r="D140" s="881"/>
      <c r="E140" s="882"/>
      <c r="F140" s="881"/>
      <c r="G140" s="881"/>
      <c r="H140" s="881"/>
      <c r="I140" s="881"/>
      <c r="J140" s="881"/>
      <c r="K140" s="906"/>
      <c r="L140" s="906"/>
      <c r="M140" s="881"/>
      <c r="N140" s="890"/>
      <c r="O140" s="881"/>
      <c r="P140" s="881"/>
      <c r="Q140" s="881"/>
      <c r="R140" s="885"/>
      <c r="S140" s="881"/>
      <c r="T140" s="882"/>
      <c r="U140" s="881"/>
      <c r="V140" s="881"/>
      <c r="W140" s="881"/>
      <c r="X140" s="881"/>
      <c r="Y140" s="881"/>
      <c r="Z140" s="881"/>
      <c r="AA140" s="881"/>
      <c r="AB140" s="881"/>
      <c r="AC140" s="881"/>
      <c r="AD140" s="881"/>
      <c r="AE140" s="881"/>
      <c r="AF140" s="881"/>
      <c r="AG140" s="881"/>
      <c r="AH140" s="881"/>
      <c r="AI140" s="881"/>
      <c r="AJ140" s="881"/>
      <c r="AK140" s="881"/>
      <c r="AL140" s="881"/>
      <c r="AM140" s="882"/>
      <c r="AN140" s="882"/>
      <c r="AO140" s="882"/>
      <c r="AP140" s="881"/>
      <c r="AQ140" s="881"/>
    </row>
    <row r="141" spans="1:43" ht="15.75">
      <c r="A141" s="881">
        <v>140</v>
      </c>
      <c r="B141" s="905"/>
      <c r="C141" s="881"/>
      <c r="D141" s="881"/>
      <c r="E141" s="882"/>
      <c r="F141" s="881"/>
      <c r="G141" s="881"/>
      <c r="H141" s="881"/>
      <c r="I141" s="881"/>
      <c r="J141" s="881"/>
      <c r="K141" s="906"/>
      <c r="L141" s="906"/>
      <c r="M141" s="881"/>
      <c r="N141" s="890"/>
      <c r="O141" s="881"/>
      <c r="P141" s="881"/>
      <c r="Q141" s="881"/>
      <c r="R141" s="885"/>
      <c r="S141" s="881"/>
      <c r="T141" s="882"/>
      <c r="U141" s="881"/>
      <c r="V141" s="881"/>
      <c r="W141" s="881"/>
      <c r="X141" s="881"/>
      <c r="Y141" s="881"/>
      <c r="Z141" s="881"/>
      <c r="AA141" s="881"/>
      <c r="AB141" s="881"/>
      <c r="AC141" s="881"/>
      <c r="AD141" s="881"/>
      <c r="AE141" s="881"/>
      <c r="AF141" s="881"/>
      <c r="AG141" s="881"/>
      <c r="AH141" s="881"/>
      <c r="AI141" s="881"/>
      <c r="AJ141" s="881"/>
      <c r="AK141" s="881"/>
      <c r="AL141" s="881"/>
      <c r="AM141" s="882"/>
      <c r="AN141" s="882"/>
      <c r="AO141" s="882"/>
      <c r="AP141" s="881"/>
      <c r="AQ141" s="881"/>
    </row>
    <row r="142" spans="1:43" ht="15.75">
      <c r="A142" s="881">
        <v>141</v>
      </c>
      <c r="B142" s="905"/>
      <c r="C142" s="881"/>
      <c r="D142" s="881"/>
      <c r="E142" s="882"/>
      <c r="F142" s="881"/>
      <c r="G142" s="881"/>
      <c r="H142" s="881"/>
      <c r="I142" s="881"/>
      <c r="J142" s="881"/>
      <c r="K142" s="906"/>
      <c r="L142" s="906"/>
      <c r="M142" s="881"/>
      <c r="N142" s="890"/>
      <c r="O142" s="881"/>
      <c r="P142" s="881"/>
      <c r="Q142" s="881"/>
      <c r="R142" s="885"/>
      <c r="S142" s="881"/>
      <c r="T142" s="882"/>
      <c r="U142" s="881"/>
      <c r="V142" s="881"/>
      <c r="W142" s="881"/>
      <c r="X142" s="881"/>
      <c r="Y142" s="881"/>
      <c r="Z142" s="881"/>
      <c r="AA142" s="881"/>
      <c r="AB142" s="881"/>
      <c r="AC142" s="881"/>
      <c r="AD142" s="881"/>
      <c r="AE142" s="881"/>
      <c r="AF142" s="881"/>
      <c r="AG142" s="881"/>
      <c r="AH142" s="881"/>
      <c r="AI142" s="881"/>
      <c r="AJ142" s="881"/>
      <c r="AK142" s="881"/>
      <c r="AL142" s="881"/>
      <c r="AM142" s="882"/>
      <c r="AN142" s="882"/>
      <c r="AO142" s="882"/>
      <c r="AP142" s="881"/>
      <c r="AQ142" s="881"/>
    </row>
    <row r="143" spans="1:43" ht="15.75">
      <c r="A143" s="881">
        <v>142</v>
      </c>
      <c r="B143" s="905"/>
      <c r="C143" s="881"/>
      <c r="D143" s="881"/>
      <c r="E143" s="882"/>
      <c r="F143" s="881"/>
      <c r="G143" s="881"/>
      <c r="H143" s="881"/>
      <c r="I143" s="881"/>
      <c r="J143" s="881"/>
      <c r="K143" s="906"/>
      <c r="L143" s="906"/>
      <c r="M143" s="881"/>
      <c r="N143" s="890"/>
      <c r="O143" s="881"/>
      <c r="P143" s="881"/>
      <c r="Q143" s="881"/>
      <c r="R143" s="885"/>
      <c r="S143" s="881"/>
      <c r="T143" s="882"/>
      <c r="U143" s="881"/>
      <c r="V143" s="881"/>
      <c r="W143" s="881"/>
      <c r="X143" s="881"/>
      <c r="Y143" s="881"/>
      <c r="Z143" s="881"/>
      <c r="AA143" s="881"/>
      <c r="AB143" s="881"/>
      <c r="AC143" s="881"/>
      <c r="AD143" s="881"/>
      <c r="AE143" s="881"/>
      <c r="AF143" s="881"/>
      <c r="AG143" s="881"/>
      <c r="AH143" s="881"/>
      <c r="AI143" s="881"/>
      <c r="AJ143" s="881"/>
      <c r="AK143" s="881"/>
      <c r="AL143" s="881"/>
      <c r="AM143" s="882"/>
      <c r="AN143" s="882"/>
      <c r="AO143" s="882"/>
      <c r="AP143" s="881"/>
      <c r="AQ143" s="881"/>
    </row>
    <row r="144" spans="1:43" ht="15.75">
      <c r="A144" s="881">
        <v>143</v>
      </c>
      <c r="B144" s="905"/>
      <c r="C144" s="881"/>
      <c r="D144" s="881"/>
      <c r="E144" s="882"/>
      <c r="F144" s="881"/>
      <c r="G144" s="881"/>
      <c r="H144" s="881"/>
      <c r="I144" s="881"/>
      <c r="J144" s="881"/>
      <c r="K144" s="906"/>
      <c r="L144" s="906"/>
      <c r="M144" s="881"/>
      <c r="N144" s="890"/>
      <c r="O144" s="881"/>
      <c r="P144" s="881"/>
      <c r="Q144" s="881"/>
      <c r="R144" s="885"/>
      <c r="S144" s="881"/>
      <c r="T144" s="882"/>
      <c r="U144" s="881"/>
      <c r="V144" s="881"/>
      <c r="W144" s="881"/>
      <c r="X144" s="881"/>
      <c r="Y144" s="881"/>
      <c r="Z144" s="881"/>
      <c r="AA144" s="881"/>
      <c r="AB144" s="881"/>
      <c r="AC144" s="881"/>
      <c r="AD144" s="881"/>
      <c r="AE144" s="881"/>
      <c r="AF144" s="881"/>
      <c r="AG144" s="881"/>
      <c r="AH144" s="881"/>
      <c r="AI144" s="881"/>
      <c r="AJ144" s="881"/>
      <c r="AK144" s="881"/>
      <c r="AL144" s="881"/>
      <c r="AM144" s="882"/>
      <c r="AN144" s="882"/>
      <c r="AO144" s="882"/>
      <c r="AP144" s="881"/>
      <c r="AQ144" s="881"/>
    </row>
    <row r="145" spans="1:43" ht="15.75">
      <c r="A145" s="881">
        <v>144</v>
      </c>
      <c r="B145" s="905"/>
      <c r="C145" s="881"/>
      <c r="D145" s="881"/>
      <c r="E145" s="882"/>
      <c r="F145" s="881"/>
      <c r="G145" s="881"/>
      <c r="H145" s="881"/>
      <c r="I145" s="881"/>
      <c r="J145" s="881"/>
      <c r="K145" s="906"/>
      <c r="L145" s="906"/>
      <c r="M145" s="881"/>
      <c r="N145" s="890"/>
      <c r="O145" s="881"/>
      <c r="P145" s="881"/>
      <c r="Q145" s="881"/>
      <c r="R145" s="885"/>
      <c r="S145" s="881"/>
      <c r="T145" s="882"/>
      <c r="U145" s="881"/>
      <c r="V145" s="881"/>
      <c r="W145" s="881"/>
      <c r="X145" s="881"/>
      <c r="Y145" s="881"/>
      <c r="Z145" s="881"/>
      <c r="AA145" s="881"/>
      <c r="AB145" s="881"/>
      <c r="AC145" s="881"/>
      <c r="AD145" s="881"/>
      <c r="AE145" s="881"/>
      <c r="AF145" s="881"/>
      <c r="AG145" s="881"/>
      <c r="AH145" s="881"/>
      <c r="AI145" s="881"/>
      <c r="AJ145" s="881"/>
      <c r="AK145" s="881"/>
      <c r="AL145" s="881"/>
      <c r="AM145" s="882"/>
      <c r="AN145" s="882"/>
      <c r="AO145" s="882"/>
      <c r="AP145" s="881"/>
      <c r="AQ145" s="881"/>
    </row>
    <row r="146" spans="1:43" ht="15.75">
      <c r="A146" s="881">
        <v>145</v>
      </c>
      <c r="B146" s="905"/>
      <c r="C146" s="881"/>
      <c r="D146" s="881"/>
      <c r="E146" s="882"/>
      <c r="F146" s="881"/>
      <c r="G146" s="881"/>
      <c r="H146" s="881"/>
      <c r="I146" s="881"/>
      <c r="J146" s="881"/>
      <c r="K146" s="906"/>
      <c r="L146" s="906"/>
      <c r="M146" s="881"/>
      <c r="N146" s="890"/>
      <c r="O146" s="881"/>
      <c r="P146" s="881"/>
      <c r="Q146" s="881"/>
      <c r="R146" s="885"/>
      <c r="S146" s="881"/>
      <c r="T146" s="882"/>
      <c r="U146" s="881"/>
      <c r="V146" s="881"/>
      <c r="W146" s="881"/>
      <c r="X146" s="881"/>
      <c r="Y146" s="881"/>
      <c r="Z146" s="881"/>
      <c r="AA146" s="881"/>
      <c r="AB146" s="881"/>
      <c r="AC146" s="881"/>
      <c r="AD146" s="881"/>
      <c r="AE146" s="881"/>
      <c r="AF146" s="881"/>
      <c r="AG146" s="881"/>
      <c r="AH146" s="881"/>
      <c r="AI146" s="881"/>
      <c r="AJ146" s="881"/>
      <c r="AK146" s="881"/>
      <c r="AL146" s="881"/>
      <c r="AM146" s="882"/>
      <c r="AN146" s="882"/>
      <c r="AO146" s="882"/>
      <c r="AP146" s="881"/>
      <c r="AQ146" s="881"/>
    </row>
    <row r="147" spans="1:43" ht="15.75">
      <c r="A147" s="881">
        <v>146</v>
      </c>
      <c r="B147" s="905"/>
      <c r="C147" s="881"/>
      <c r="D147" s="881"/>
      <c r="E147" s="882"/>
      <c r="F147" s="881"/>
      <c r="G147" s="881"/>
      <c r="H147" s="881"/>
      <c r="I147" s="881"/>
      <c r="J147" s="881"/>
      <c r="K147" s="906"/>
      <c r="L147" s="906"/>
      <c r="M147" s="881"/>
      <c r="N147" s="890"/>
      <c r="O147" s="881"/>
      <c r="P147" s="881"/>
      <c r="Q147" s="881"/>
      <c r="R147" s="885"/>
      <c r="S147" s="881"/>
      <c r="T147" s="882"/>
      <c r="U147" s="881"/>
      <c r="V147" s="881"/>
      <c r="W147" s="881"/>
      <c r="X147" s="881"/>
      <c r="Y147" s="881"/>
      <c r="Z147" s="881"/>
      <c r="AA147" s="881"/>
      <c r="AB147" s="881"/>
      <c r="AC147" s="881"/>
      <c r="AD147" s="881"/>
      <c r="AE147" s="881"/>
      <c r="AF147" s="881"/>
      <c r="AG147" s="881"/>
      <c r="AH147" s="881"/>
      <c r="AI147" s="881"/>
      <c r="AJ147" s="881"/>
      <c r="AK147" s="881"/>
      <c r="AL147" s="881"/>
      <c r="AM147" s="882"/>
      <c r="AN147" s="882"/>
      <c r="AO147" s="882"/>
      <c r="AP147" s="881"/>
      <c r="AQ147" s="881"/>
    </row>
    <row r="148" spans="1:43" ht="15.75">
      <c r="A148" s="881">
        <v>147</v>
      </c>
      <c r="B148" s="905"/>
      <c r="C148" s="881"/>
      <c r="D148" s="881"/>
      <c r="E148" s="882"/>
      <c r="F148" s="881"/>
      <c r="G148" s="881"/>
      <c r="H148" s="881"/>
      <c r="I148" s="881"/>
      <c r="J148" s="881"/>
      <c r="K148" s="906"/>
      <c r="L148" s="906"/>
      <c r="M148" s="881"/>
      <c r="N148" s="890"/>
      <c r="O148" s="881"/>
      <c r="P148" s="881"/>
      <c r="Q148" s="881"/>
      <c r="R148" s="885"/>
      <c r="S148" s="881"/>
      <c r="T148" s="882"/>
      <c r="U148" s="881"/>
      <c r="V148" s="881"/>
      <c r="W148" s="881"/>
      <c r="X148" s="881"/>
      <c r="Y148" s="881"/>
      <c r="Z148" s="881"/>
      <c r="AA148" s="881"/>
      <c r="AB148" s="881"/>
      <c r="AC148" s="881"/>
      <c r="AD148" s="881"/>
      <c r="AE148" s="881"/>
      <c r="AF148" s="881"/>
      <c r="AG148" s="881"/>
      <c r="AH148" s="881"/>
      <c r="AI148" s="881"/>
      <c r="AJ148" s="881"/>
      <c r="AK148" s="881"/>
      <c r="AL148" s="881"/>
      <c r="AM148" s="882"/>
      <c r="AN148" s="882"/>
      <c r="AO148" s="882"/>
      <c r="AP148" s="881"/>
      <c r="AQ148" s="881"/>
    </row>
    <row r="149" spans="1:43" ht="15.75">
      <c r="A149" s="881">
        <v>148</v>
      </c>
      <c r="B149" s="905"/>
      <c r="C149" s="881"/>
      <c r="D149" s="881"/>
      <c r="E149" s="882"/>
      <c r="F149" s="881"/>
      <c r="G149" s="881"/>
      <c r="H149" s="881"/>
      <c r="I149" s="881"/>
      <c r="J149" s="881"/>
      <c r="K149" s="906"/>
      <c r="L149" s="906"/>
      <c r="M149" s="881"/>
      <c r="N149" s="890"/>
      <c r="O149" s="881"/>
      <c r="P149" s="881"/>
      <c r="Q149" s="881"/>
      <c r="R149" s="885"/>
      <c r="S149" s="881"/>
      <c r="T149" s="882"/>
      <c r="U149" s="881"/>
      <c r="V149" s="881"/>
      <c r="W149" s="881"/>
      <c r="X149" s="881"/>
      <c r="Y149" s="881"/>
      <c r="Z149" s="881"/>
      <c r="AA149" s="881"/>
      <c r="AB149" s="881"/>
      <c r="AC149" s="881"/>
      <c r="AD149" s="881"/>
      <c r="AE149" s="881"/>
      <c r="AF149" s="881"/>
      <c r="AG149" s="881"/>
      <c r="AH149" s="881"/>
      <c r="AI149" s="881"/>
      <c r="AJ149" s="881"/>
      <c r="AK149" s="881"/>
      <c r="AL149" s="881"/>
      <c r="AM149" s="882"/>
      <c r="AN149" s="882"/>
      <c r="AO149" s="882"/>
      <c r="AP149" s="881"/>
      <c r="AQ149" s="881"/>
    </row>
    <row r="150" spans="1:43" ht="15.75">
      <c r="A150" s="881">
        <v>149</v>
      </c>
      <c r="B150" s="905"/>
      <c r="C150" s="881"/>
      <c r="D150" s="881"/>
      <c r="E150" s="882"/>
      <c r="F150" s="881"/>
      <c r="G150" s="881"/>
      <c r="H150" s="881"/>
      <c r="I150" s="881"/>
      <c r="J150" s="881"/>
      <c r="K150" s="906"/>
      <c r="L150" s="906"/>
      <c r="M150" s="881"/>
      <c r="N150" s="890"/>
      <c r="O150" s="881"/>
      <c r="P150" s="881"/>
      <c r="Q150" s="881"/>
      <c r="R150" s="885"/>
      <c r="S150" s="881"/>
      <c r="T150" s="882"/>
      <c r="U150" s="881"/>
      <c r="V150" s="881"/>
      <c r="W150" s="881"/>
      <c r="X150" s="881"/>
      <c r="Y150" s="881"/>
      <c r="Z150" s="881"/>
      <c r="AA150" s="881"/>
      <c r="AB150" s="881"/>
      <c r="AC150" s="881"/>
      <c r="AD150" s="881"/>
      <c r="AE150" s="881"/>
      <c r="AF150" s="881"/>
      <c r="AG150" s="881"/>
      <c r="AH150" s="881"/>
      <c r="AI150" s="881"/>
      <c r="AJ150" s="881"/>
      <c r="AK150" s="881"/>
      <c r="AL150" s="881"/>
      <c r="AM150" s="882"/>
      <c r="AN150" s="882"/>
      <c r="AO150" s="882"/>
      <c r="AP150" s="881"/>
      <c r="AQ150" s="881"/>
    </row>
    <row r="151" spans="1:43" ht="15.75">
      <c r="A151" s="881">
        <v>150</v>
      </c>
      <c r="B151" s="905"/>
      <c r="C151" s="881"/>
      <c r="D151" s="881"/>
      <c r="E151" s="882"/>
      <c r="F151" s="881"/>
      <c r="G151" s="881"/>
      <c r="H151" s="881"/>
      <c r="I151" s="881"/>
      <c r="J151" s="881"/>
      <c r="K151" s="906"/>
      <c r="L151" s="906"/>
      <c r="M151" s="881"/>
      <c r="N151" s="890"/>
      <c r="O151" s="881"/>
      <c r="P151" s="881"/>
      <c r="Q151" s="881"/>
      <c r="R151" s="885"/>
      <c r="S151" s="881"/>
      <c r="T151" s="882"/>
      <c r="U151" s="881"/>
      <c r="V151" s="881"/>
      <c r="W151" s="881"/>
      <c r="X151" s="881"/>
      <c r="Y151" s="881"/>
      <c r="Z151" s="881"/>
      <c r="AA151" s="881"/>
      <c r="AB151" s="881"/>
      <c r="AC151" s="881"/>
      <c r="AD151" s="881"/>
      <c r="AE151" s="881"/>
      <c r="AF151" s="881"/>
      <c r="AG151" s="881"/>
      <c r="AH151" s="881"/>
      <c r="AI151" s="881"/>
      <c r="AJ151" s="881"/>
      <c r="AK151" s="881"/>
      <c r="AL151" s="881"/>
      <c r="AM151" s="882"/>
      <c r="AN151" s="882"/>
      <c r="AO151" s="882"/>
      <c r="AP151" s="881"/>
      <c r="AQ151" s="881"/>
    </row>
    <row r="152" spans="1:43" ht="15.75">
      <c r="A152" s="881">
        <v>151</v>
      </c>
      <c r="B152" s="905"/>
      <c r="C152" s="881"/>
      <c r="D152" s="881"/>
      <c r="E152" s="882"/>
      <c r="F152" s="881"/>
      <c r="G152" s="881"/>
      <c r="H152" s="881"/>
      <c r="I152" s="881"/>
      <c r="J152" s="881"/>
      <c r="K152" s="906"/>
      <c r="L152" s="906"/>
      <c r="M152" s="881"/>
      <c r="N152" s="890"/>
      <c r="O152" s="881"/>
      <c r="P152" s="881"/>
      <c r="Q152" s="881"/>
      <c r="R152" s="885"/>
      <c r="S152" s="881"/>
      <c r="T152" s="882"/>
      <c r="U152" s="881"/>
      <c r="V152" s="881"/>
      <c r="W152" s="881"/>
      <c r="X152" s="881"/>
      <c r="Y152" s="881"/>
      <c r="Z152" s="881"/>
      <c r="AA152" s="881"/>
      <c r="AB152" s="881"/>
      <c r="AC152" s="881"/>
      <c r="AD152" s="881"/>
      <c r="AE152" s="881"/>
      <c r="AF152" s="881"/>
      <c r="AG152" s="881"/>
      <c r="AH152" s="881"/>
      <c r="AI152" s="881"/>
      <c r="AJ152" s="881"/>
      <c r="AK152" s="881"/>
      <c r="AL152" s="881"/>
      <c r="AM152" s="882"/>
      <c r="AN152" s="882"/>
      <c r="AO152" s="882"/>
      <c r="AP152" s="881"/>
      <c r="AQ152" s="881"/>
    </row>
    <row r="153" spans="1:43" ht="15.75">
      <c r="A153" s="881">
        <v>152</v>
      </c>
      <c r="B153" s="905"/>
      <c r="C153" s="881"/>
      <c r="D153" s="881"/>
      <c r="E153" s="882"/>
      <c r="F153" s="881"/>
      <c r="G153" s="881"/>
      <c r="H153" s="881"/>
      <c r="I153" s="881"/>
      <c r="J153" s="881"/>
      <c r="K153" s="906"/>
      <c r="L153" s="906"/>
      <c r="M153" s="881"/>
      <c r="N153" s="890"/>
      <c r="O153" s="881"/>
      <c r="P153" s="881"/>
      <c r="Q153" s="881"/>
      <c r="R153" s="885"/>
      <c r="S153" s="881"/>
      <c r="T153" s="882"/>
      <c r="U153" s="881"/>
      <c r="V153" s="881"/>
      <c r="W153" s="881"/>
      <c r="X153" s="881"/>
      <c r="Y153" s="881"/>
      <c r="Z153" s="881"/>
      <c r="AA153" s="881"/>
      <c r="AB153" s="881"/>
      <c r="AC153" s="881"/>
      <c r="AD153" s="881"/>
      <c r="AE153" s="881"/>
      <c r="AF153" s="881"/>
      <c r="AG153" s="881"/>
      <c r="AH153" s="881"/>
      <c r="AI153" s="881"/>
      <c r="AJ153" s="881"/>
      <c r="AK153" s="881"/>
      <c r="AL153" s="881"/>
      <c r="AM153" s="882"/>
      <c r="AN153" s="882"/>
      <c r="AO153" s="882"/>
      <c r="AP153" s="881"/>
      <c r="AQ153" s="881"/>
    </row>
    <row r="154" spans="1:43" ht="15.75">
      <c r="A154" s="881">
        <v>153</v>
      </c>
      <c r="B154" s="905"/>
      <c r="C154" s="881"/>
      <c r="D154" s="881"/>
      <c r="E154" s="882"/>
      <c r="F154" s="881"/>
      <c r="G154" s="881"/>
      <c r="H154" s="881"/>
      <c r="I154" s="881"/>
      <c r="J154" s="881"/>
      <c r="K154" s="906"/>
      <c r="L154" s="906"/>
      <c r="M154" s="881"/>
      <c r="N154" s="890"/>
      <c r="O154" s="881"/>
      <c r="P154" s="881"/>
      <c r="Q154" s="881"/>
      <c r="R154" s="885"/>
      <c r="S154" s="881"/>
      <c r="T154" s="882"/>
      <c r="U154" s="881"/>
      <c r="V154" s="881"/>
      <c r="W154" s="881"/>
      <c r="X154" s="881"/>
      <c r="Y154" s="881"/>
      <c r="Z154" s="881"/>
      <c r="AA154" s="881"/>
      <c r="AB154" s="881"/>
      <c r="AC154" s="881"/>
      <c r="AD154" s="881"/>
      <c r="AE154" s="881"/>
      <c r="AF154" s="881"/>
      <c r="AG154" s="881"/>
      <c r="AH154" s="881"/>
      <c r="AI154" s="881"/>
      <c r="AJ154" s="881"/>
      <c r="AK154" s="881"/>
      <c r="AL154" s="881"/>
      <c r="AM154" s="882"/>
      <c r="AN154" s="882"/>
      <c r="AO154" s="882"/>
      <c r="AP154" s="881"/>
      <c r="AQ154" s="881"/>
    </row>
    <row r="155" spans="1:43" ht="15.75">
      <c r="A155" s="881">
        <v>154</v>
      </c>
      <c r="B155" s="905"/>
      <c r="C155" s="881"/>
      <c r="D155" s="881"/>
      <c r="E155" s="882"/>
      <c r="F155" s="881"/>
      <c r="G155" s="881"/>
      <c r="H155" s="881"/>
      <c r="I155" s="881"/>
      <c r="J155" s="881"/>
      <c r="K155" s="906"/>
      <c r="L155" s="906"/>
      <c r="M155" s="881"/>
      <c r="N155" s="890"/>
      <c r="O155" s="881"/>
      <c r="P155" s="881"/>
      <c r="Q155" s="881"/>
      <c r="R155" s="885"/>
      <c r="S155" s="881"/>
      <c r="T155" s="882"/>
      <c r="U155" s="881"/>
      <c r="V155" s="881"/>
      <c r="W155" s="881"/>
      <c r="X155" s="881"/>
      <c r="Y155" s="881"/>
      <c r="Z155" s="881"/>
      <c r="AA155" s="881"/>
      <c r="AB155" s="881"/>
      <c r="AC155" s="881"/>
      <c r="AD155" s="881"/>
      <c r="AE155" s="881"/>
      <c r="AF155" s="881"/>
      <c r="AG155" s="881"/>
      <c r="AH155" s="881"/>
      <c r="AI155" s="881"/>
      <c r="AJ155" s="881"/>
      <c r="AK155" s="881"/>
      <c r="AL155" s="881"/>
      <c r="AM155" s="882"/>
      <c r="AN155" s="882"/>
      <c r="AO155" s="882"/>
      <c r="AP155" s="881"/>
      <c r="AQ155" s="881"/>
    </row>
    <row r="156" spans="1:43" ht="15.75">
      <c r="A156" s="881">
        <v>155</v>
      </c>
      <c r="B156" s="905"/>
      <c r="C156" s="881"/>
      <c r="D156" s="881"/>
      <c r="E156" s="882"/>
      <c r="F156" s="881"/>
      <c r="G156" s="881"/>
      <c r="H156" s="881"/>
      <c r="I156" s="881"/>
      <c r="J156" s="881"/>
      <c r="K156" s="906"/>
      <c r="L156" s="906"/>
      <c r="M156" s="881"/>
      <c r="N156" s="890"/>
      <c r="O156" s="881"/>
      <c r="P156" s="881"/>
      <c r="Q156" s="881"/>
      <c r="R156" s="885"/>
      <c r="S156" s="881"/>
      <c r="T156" s="882"/>
      <c r="U156" s="881"/>
      <c r="V156" s="881"/>
      <c r="W156" s="881"/>
      <c r="X156" s="881"/>
      <c r="Y156" s="881"/>
      <c r="Z156" s="881"/>
      <c r="AA156" s="881"/>
      <c r="AB156" s="881"/>
      <c r="AC156" s="881"/>
      <c r="AD156" s="881"/>
      <c r="AE156" s="881"/>
      <c r="AF156" s="881"/>
      <c r="AG156" s="881"/>
      <c r="AH156" s="881"/>
      <c r="AI156" s="881"/>
      <c r="AJ156" s="881"/>
      <c r="AK156" s="881"/>
      <c r="AL156" s="881"/>
      <c r="AM156" s="882"/>
      <c r="AN156" s="882"/>
      <c r="AO156" s="882"/>
      <c r="AP156" s="881"/>
      <c r="AQ156" s="881"/>
    </row>
    <row r="157" spans="1:43" ht="15.75">
      <c r="A157" s="881">
        <v>156</v>
      </c>
      <c r="B157" s="905"/>
      <c r="C157" s="881"/>
      <c r="D157" s="881"/>
      <c r="E157" s="882"/>
      <c r="F157" s="881"/>
      <c r="G157" s="881"/>
      <c r="H157" s="881"/>
      <c r="I157" s="881"/>
      <c r="J157" s="881"/>
      <c r="K157" s="906"/>
      <c r="L157" s="906"/>
      <c r="M157" s="881"/>
      <c r="N157" s="890"/>
      <c r="O157" s="881"/>
      <c r="P157" s="881"/>
      <c r="Q157" s="881"/>
      <c r="R157" s="885"/>
      <c r="S157" s="881"/>
      <c r="T157" s="882"/>
      <c r="U157" s="881"/>
      <c r="V157" s="881"/>
      <c r="W157" s="881"/>
      <c r="X157" s="881"/>
      <c r="Y157" s="881"/>
      <c r="Z157" s="881"/>
      <c r="AA157" s="881"/>
      <c r="AB157" s="881"/>
      <c r="AC157" s="881"/>
      <c r="AD157" s="881"/>
      <c r="AE157" s="881"/>
      <c r="AF157" s="881"/>
      <c r="AG157" s="881"/>
      <c r="AH157" s="881"/>
      <c r="AI157" s="881"/>
      <c r="AJ157" s="881"/>
      <c r="AK157" s="881"/>
      <c r="AL157" s="881"/>
      <c r="AM157" s="882"/>
      <c r="AN157" s="882"/>
      <c r="AO157" s="882"/>
      <c r="AP157" s="881"/>
      <c r="AQ157" s="881"/>
    </row>
    <row r="158" spans="1:43" ht="15.75">
      <c r="A158" s="881">
        <v>157</v>
      </c>
      <c r="B158" s="905"/>
      <c r="C158" s="881"/>
      <c r="D158" s="881"/>
      <c r="E158" s="882"/>
      <c r="F158" s="881"/>
      <c r="G158" s="881"/>
      <c r="H158" s="881"/>
      <c r="I158" s="881"/>
      <c r="J158" s="881"/>
      <c r="K158" s="906"/>
      <c r="L158" s="906"/>
      <c r="M158" s="881"/>
      <c r="N158" s="890"/>
      <c r="O158" s="881"/>
      <c r="P158" s="881"/>
      <c r="Q158" s="881"/>
      <c r="R158" s="885"/>
      <c r="S158" s="881"/>
      <c r="T158" s="882"/>
      <c r="U158" s="881"/>
      <c r="V158" s="881"/>
      <c r="W158" s="881"/>
      <c r="X158" s="881"/>
      <c r="Y158" s="881"/>
      <c r="Z158" s="881"/>
      <c r="AA158" s="881"/>
      <c r="AB158" s="881"/>
      <c r="AC158" s="881"/>
      <c r="AD158" s="881"/>
      <c r="AE158" s="881"/>
      <c r="AF158" s="881"/>
      <c r="AG158" s="881"/>
      <c r="AH158" s="881"/>
      <c r="AI158" s="881"/>
      <c r="AJ158" s="881"/>
      <c r="AK158" s="881"/>
      <c r="AL158" s="881"/>
      <c r="AM158" s="882"/>
      <c r="AN158" s="882"/>
      <c r="AO158" s="882"/>
      <c r="AP158" s="881"/>
      <c r="AQ158" s="881"/>
    </row>
    <row r="159" spans="1:43" ht="15.75">
      <c r="A159" s="881">
        <v>158</v>
      </c>
      <c r="B159" s="905"/>
      <c r="C159" s="881"/>
      <c r="D159" s="881"/>
      <c r="E159" s="882"/>
      <c r="F159" s="881"/>
      <c r="G159" s="881"/>
      <c r="H159" s="881"/>
      <c r="I159" s="881"/>
      <c r="J159" s="881"/>
      <c r="K159" s="906"/>
      <c r="L159" s="906"/>
      <c r="M159" s="881"/>
      <c r="N159" s="890"/>
      <c r="O159" s="881"/>
      <c r="P159" s="881"/>
      <c r="Q159" s="881"/>
      <c r="R159" s="885"/>
      <c r="S159" s="881"/>
      <c r="T159" s="882"/>
      <c r="U159" s="881"/>
      <c r="V159" s="881"/>
      <c r="W159" s="881"/>
      <c r="X159" s="881"/>
      <c r="Y159" s="881"/>
      <c r="Z159" s="881"/>
      <c r="AA159" s="881"/>
      <c r="AB159" s="881"/>
      <c r="AC159" s="881"/>
      <c r="AD159" s="881"/>
      <c r="AE159" s="881"/>
      <c r="AF159" s="881"/>
      <c r="AG159" s="881"/>
      <c r="AH159" s="881"/>
      <c r="AI159" s="881"/>
      <c r="AJ159" s="881"/>
      <c r="AK159" s="881"/>
      <c r="AL159" s="881"/>
      <c r="AM159" s="882"/>
      <c r="AN159" s="882"/>
      <c r="AO159" s="882"/>
      <c r="AP159" s="881"/>
      <c r="AQ159" s="881"/>
    </row>
    <row r="160" spans="1:43" ht="15.75">
      <c r="A160" s="881">
        <v>159</v>
      </c>
      <c r="B160" s="905"/>
      <c r="C160" s="881"/>
      <c r="D160" s="881"/>
      <c r="E160" s="882"/>
      <c r="F160" s="881"/>
      <c r="G160" s="881"/>
      <c r="H160" s="881"/>
      <c r="I160" s="881"/>
      <c r="J160" s="881"/>
      <c r="K160" s="906"/>
      <c r="L160" s="906"/>
      <c r="M160" s="881"/>
      <c r="N160" s="890"/>
      <c r="O160" s="881"/>
      <c r="P160" s="881"/>
      <c r="Q160" s="881"/>
      <c r="R160" s="885"/>
      <c r="S160" s="881"/>
      <c r="T160" s="882"/>
      <c r="U160" s="881"/>
      <c r="V160" s="881"/>
      <c r="W160" s="881"/>
      <c r="X160" s="881"/>
      <c r="Y160" s="881"/>
      <c r="Z160" s="881"/>
      <c r="AA160" s="881"/>
      <c r="AB160" s="881"/>
      <c r="AC160" s="881"/>
      <c r="AD160" s="881"/>
      <c r="AE160" s="881"/>
      <c r="AF160" s="881"/>
      <c r="AG160" s="881"/>
      <c r="AH160" s="881"/>
      <c r="AI160" s="881"/>
      <c r="AJ160" s="881"/>
      <c r="AK160" s="881"/>
      <c r="AL160" s="881"/>
      <c r="AM160" s="882"/>
      <c r="AN160" s="882"/>
      <c r="AO160" s="882"/>
      <c r="AP160" s="881"/>
      <c r="AQ160" s="881"/>
    </row>
    <row r="161" spans="1:43" ht="15.75">
      <c r="A161" s="881">
        <v>160</v>
      </c>
      <c r="B161" s="905"/>
      <c r="C161" s="881"/>
      <c r="D161" s="881"/>
      <c r="E161" s="882"/>
      <c r="F161" s="881"/>
      <c r="G161" s="881"/>
      <c r="H161" s="881"/>
      <c r="I161" s="881"/>
      <c r="J161" s="881"/>
      <c r="K161" s="906"/>
      <c r="L161" s="906"/>
      <c r="M161" s="881"/>
      <c r="N161" s="890"/>
      <c r="O161" s="881"/>
      <c r="P161" s="881"/>
      <c r="Q161" s="881"/>
      <c r="R161" s="885"/>
      <c r="S161" s="881"/>
      <c r="T161" s="882"/>
      <c r="U161" s="881"/>
      <c r="V161" s="881"/>
      <c r="W161" s="881"/>
      <c r="X161" s="881"/>
      <c r="Y161" s="881"/>
      <c r="Z161" s="881"/>
      <c r="AA161" s="881"/>
      <c r="AB161" s="881"/>
      <c r="AC161" s="881"/>
      <c r="AD161" s="881"/>
      <c r="AE161" s="881"/>
      <c r="AF161" s="881"/>
      <c r="AG161" s="881"/>
      <c r="AH161" s="881"/>
      <c r="AI161" s="881"/>
      <c r="AJ161" s="881"/>
      <c r="AK161" s="881"/>
      <c r="AL161" s="881"/>
      <c r="AM161" s="882"/>
      <c r="AN161" s="882"/>
      <c r="AO161" s="882"/>
      <c r="AP161" s="881"/>
      <c r="AQ161" s="881"/>
    </row>
    <row r="162" spans="1:43" ht="15.75">
      <c r="A162" s="881">
        <v>161</v>
      </c>
      <c r="B162" s="905"/>
      <c r="C162" s="881"/>
      <c r="D162" s="881"/>
      <c r="E162" s="882"/>
      <c r="F162" s="881"/>
      <c r="G162" s="881"/>
      <c r="H162" s="881"/>
      <c r="I162" s="881"/>
      <c r="J162" s="881"/>
      <c r="K162" s="906"/>
      <c r="L162" s="906"/>
      <c r="M162" s="881"/>
      <c r="N162" s="890"/>
      <c r="O162" s="881"/>
      <c r="P162" s="881"/>
      <c r="Q162" s="881"/>
      <c r="R162" s="885"/>
      <c r="S162" s="881"/>
      <c r="T162" s="882"/>
      <c r="U162" s="881"/>
      <c r="V162" s="881"/>
      <c r="W162" s="881"/>
      <c r="X162" s="881"/>
      <c r="Y162" s="881"/>
      <c r="Z162" s="881"/>
      <c r="AA162" s="881"/>
      <c r="AB162" s="881"/>
      <c r="AC162" s="881"/>
      <c r="AD162" s="881"/>
      <c r="AE162" s="881"/>
      <c r="AF162" s="881"/>
      <c r="AG162" s="881"/>
      <c r="AH162" s="881"/>
      <c r="AI162" s="881"/>
      <c r="AJ162" s="881"/>
      <c r="AK162" s="881"/>
      <c r="AL162" s="881"/>
      <c r="AM162" s="882"/>
      <c r="AN162" s="882"/>
      <c r="AO162" s="882"/>
      <c r="AP162" s="881"/>
      <c r="AQ162" s="881"/>
    </row>
    <row r="163" spans="1:43" ht="15.75">
      <c r="A163" s="881">
        <v>162</v>
      </c>
      <c r="B163" s="905"/>
      <c r="C163" s="881"/>
      <c r="D163" s="881"/>
      <c r="E163" s="882"/>
      <c r="F163" s="881"/>
      <c r="G163" s="881"/>
      <c r="H163" s="881"/>
      <c r="I163" s="881"/>
      <c r="J163" s="881"/>
      <c r="K163" s="906"/>
      <c r="L163" s="906"/>
      <c r="M163" s="881"/>
      <c r="N163" s="890"/>
      <c r="O163" s="881"/>
      <c r="P163" s="881"/>
      <c r="Q163" s="881"/>
      <c r="R163" s="885"/>
      <c r="S163" s="881"/>
      <c r="T163" s="882"/>
      <c r="U163" s="881"/>
      <c r="V163" s="881"/>
      <c r="W163" s="881"/>
      <c r="X163" s="881"/>
      <c r="Y163" s="881"/>
      <c r="Z163" s="881"/>
      <c r="AA163" s="881"/>
      <c r="AB163" s="881"/>
      <c r="AC163" s="881"/>
      <c r="AD163" s="881"/>
      <c r="AE163" s="881"/>
      <c r="AF163" s="881"/>
      <c r="AG163" s="881"/>
      <c r="AH163" s="881"/>
      <c r="AI163" s="881"/>
      <c r="AJ163" s="881"/>
      <c r="AK163" s="881"/>
      <c r="AL163" s="881"/>
      <c r="AM163" s="882"/>
      <c r="AN163" s="882"/>
      <c r="AO163" s="882"/>
      <c r="AP163" s="881"/>
      <c r="AQ163" s="881"/>
    </row>
    <row r="164" spans="1:43" ht="15.75">
      <c r="A164" s="881">
        <v>163</v>
      </c>
      <c r="B164" s="905"/>
      <c r="C164" s="881"/>
      <c r="D164" s="881"/>
      <c r="E164" s="882"/>
      <c r="F164" s="881"/>
      <c r="G164" s="881"/>
      <c r="H164" s="881"/>
      <c r="I164" s="881"/>
      <c r="J164" s="881"/>
      <c r="K164" s="906"/>
      <c r="L164" s="906"/>
      <c r="M164" s="881"/>
      <c r="N164" s="890"/>
      <c r="O164" s="881"/>
      <c r="P164" s="881"/>
      <c r="Q164" s="881"/>
      <c r="R164" s="885"/>
      <c r="S164" s="881"/>
      <c r="T164" s="882"/>
      <c r="U164" s="881"/>
      <c r="V164" s="881"/>
      <c r="W164" s="881"/>
      <c r="X164" s="881"/>
      <c r="Y164" s="881"/>
      <c r="Z164" s="881"/>
      <c r="AA164" s="881"/>
      <c r="AB164" s="881"/>
      <c r="AC164" s="881"/>
      <c r="AD164" s="881"/>
      <c r="AE164" s="881"/>
      <c r="AF164" s="881"/>
      <c r="AG164" s="881"/>
      <c r="AH164" s="881"/>
      <c r="AI164" s="881"/>
      <c r="AJ164" s="881"/>
      <c r="AK164" s="881"/>
      <c r="AL164" s="881"/>
      <c r="AM164" s="882"/>
      <c r="AN164" s="882"/>
      <c r="AO164" s="882"/>
      <c r="AP164" s="881"/>
      <c r="AQ164" s="881"/>
    </row>
    <row r="165" spans="1:43" ht="15.75">
      <c r="A165" s="881">
        <v>164</v>
      </c>
      <c r="B165" s="905"/>
      <c r="C165" s="881"/>
      <c r="D165" s="881"/>
      <c r="E165" s="882"/>
      <c r="F165" s="881"/>
      <c r="G165" s="881"/>
      <c r="H165" s="881"/>
      <c r="I165" s="881"/>
      <c r="J165" s="881"/>
      <c r="K165" s="906"/>
      <c r="L165" s="906"/>
      <c r="M165" s="881"/>
      <c r="N165" s="890"/>
      <c r="O165" s="881"/>
      <c r="P165" s="881"/>
      <c r="Q165" s="881"/>
      <c r="R165" s="885"/>
      <c r="S165" s="881"/>
      <c r="T165" s="882"/>
      <c r="U165" s="881"/>
      <c r="V165" s="881"/>
      <c r="W165" s="881"/>
      <c r="X165" s="881"/>
      <c r="Y165" s="881"/>
      <c r="Z165" s="881"/>
      <c r="AA165" s="881"/>
      <c r="AB165" s="881"/>
      <c r="AC165" s="881"/>
      <c r="AD165" s="881"/>
      <c r="AE165" s="881"/>
      <c r="AF165" s="881"/>
      <c r="AG165" s="881"/>
      <c r="AH165" s="881"/>
      <c r="AI165" s="881"/>
      <c r="AJ165" s="881"/>
      <c r="AK165" s="881"/>
      <c r="AL165" s="881"/>
      <c r="AM165" s="882"/>
      <c r="AN165" s="882"/>
      <c r="AO165" s="882"/>
      <c r="AP165" s="881"/>
      <c r="AQ165" s="881"/>
    </row>
    <row r="166" spans="1:43" ht="15.75">
      <c r="A166" s="881">
        <v>165</v>
      </c>
      <c r="B166" s="905"/>
      <c r="C166" s="881"/>
      <c r="D166" s="881"/>
      <c r="E166" s="882"/>
      <c r="F166" s="881"/>
      <c r="G166" s="881"/>
      <c r="H166" s="881"/>
      <c r="I166" s="881"/>
      <c r="J166" s="881"/>
      <c r="K166" s="906"/>
      <c r="L166" s="906"/>
      <c r="M166" s="881"/>
      <c r="N166" s="890"/>
      <c r="O166" s="881"/>
      <c r="P166" s="881"/>
      <c r="Q166" s="881"/>
      <c r="R166" s="885"/>
      <c r="S166" s="881"/>
      <c r="T166" s="882"/>
      <c r="U166" s="881"/>
      <c r="V166" s="881"/>
      <c r="W166" s="881"/>
      <c r="X166" s="881"/>
      <c r="Y166" s="881"/>
      <c r="Z166" s="881"/>
      <c r="AA166" s="881"/>
      <c r="AB166" s="881"/>
      <c r="AC166" s="881"/>
      <c r="AD166" s="881"/>
      <c r="AE166" s="881"/>
      <c r="AF166" s="881"/>
      <c r="AG166" s="881"/>
      <c r="AH166" s="881"/>
      <c r="AI166" s="881"/>
      <c r="AJ166" s="881"/>
      <c r="AK166" s="881"/>
      <c r="AL166" s="881"/>
      <c r="AM166" s="882"/>
      <c r="AN166" s="882"/>
      <c r="AO166" s="882"/>
      <c r="AP166" s="881"/>
      <c r="AQ166" s="881"/>
    </row>
    <row r="167" spans="1:43" ht="15.75">
      <c r="A167" s="881">
        <v>166</v>
      </c>
      <c r="B167" s="905"/>
      <c r="C167" s="881"/>
      <c r="D167" s="881"/>
      <c r="E167" s="882"/>
      <c r="F167" s="881"/>
      <c r="G167" s="881"/>
      <c r="H167" s="881"/>
      <c r="I167" s="881"/>
      <c r="J167" s="881"/>
      <c r="K167" s="906"/>
      <c r="L167" s="906"/>
      <c r="M167" s="881"/>
      <c r="N167" s="890"/>
      <c r="O167" s="881"/>
      <c r="P167" s="881"/>
      <c r="Q167" s="881"/>
      <c r="R167" s="885"/>
      <c r="S167" s="881"/>
      <c r="T167" s="882"/>
      <c r="U167" s="881"/>
      <c r="V167" s="881"/>
      <c r="W167" s="881"/>
      <c r="X167" s="881"/>
      <c r="Y167" s="881"/>
      <c r="Z167" s="881"/>
      <c r="AA167" s="881"/>
      <c r="AB167" s="881"/>
      <c r="AC167" s="881"/>
      <c r="AD167" s="881"/>
      <c r="AE167" s="881"/>
      <c r="AF167" s="881"/>
      <c r="AG167" s="881"/>
      <c r="AH167" s="881"/>
      <c r="AI167" s="881"/>
      <c r="AJ167" s="881"/>
      <c r="AK167" s="881"/>
      <c r="AL167" s="881"/>
      <c r="AM167" s="882"/>
      <c r="AN167" s="882"/>
      <c r="AO167" s="882"/>
      <c r="AP167" s="881"/>
      <c r="AQ167" s="881"/>
    </row>
    <row r="168" spans="1:43" ht="15.75">
      <c r="A168" s="881">
        <v>167</v>
      </c>
      <c r="B168" s="905"/>
      <c r="C168" s="881"/>
      <c r="D168" s="881"/>
      <c r="E168" s="882"/>
      <c r="F168" s="881"/>
      <c r="G168" s="881"/>
      <c r="H168" s="881"/>
      <c r="I168" s="881"/>
      <c r="J168" s="881"/>
      <c r="K168" s="906"/>
      <c r="L168" s="906"/>
      <c r="M168" s="881"/>
      <c r="N168" s="890"/>
      <c r="O168" s="881"/>
      <c r="P168" s="881"/>
      <c r="Q168" s="881"/>
      <c r="R168" s="885"/>
      <c r="S168" s="881"/>
      <c r="T168" s="882"/>
      <c r="U168" s="881"/>
      <c r="V168" s="881"/>
      <c r="W168" s="881"/>
      <c r="X168" s="881"/>
      <c r="Y168" s="881"/>
      <c r="Z168" s="881"/>
      <c r="AA168" s="881"/>
      <c r="AB168" s="881"/>
      <c r="AC168" s="881"/>
      <c r="AD168" s="881"/>
      <c r="AE168" s="881"/>
      <c r="AF168" s="881"/>
      <c r="AG168" s="881"/>
      <c r="AH168" s="881"/>
      <c r="AI168" s="881"/>
      <c r="AJ168" s="881"/>
      <c r="AK168" s="881"/>
      <c r="AL168" s="881"/>
      <c r="AM168" s="882"/>
      <c r="AN168" s="882"/>
      <c r="AO168" s="882"/>
      <c r="AP168" s="881"/>
      <c r="AQ168" s="881"/>
    </row>
    <row r="169" spans="1:43" ht="15.75">
      <c r="A169" s="881">
        <v>168</v>
      </c>
      <c r="B169" s="905"/>
      <c r="C169" s="881"/>
      <c r="D169" s="881"/>
      <c r="E169" s="882"/>
      <c r="F169" s="881"/>
      <c r="G169" s="881"/>
      <c r="H169" s="881"/>
      <c r="I169" s="881"/>
      <c r="J169" s="881"/>
      <c r="K169" s="906"/>
      <c r="L169" s="906"/>
      <c r="M169" s="881"/>
      <c r="N169" s="890"/>
      <c r="O169" s="881"/>
      <c r="P169" s="881"/>
      <c r="Q169" s="881"/>
      <c r="R169" s="885"/>
      <c r="S169" s="881"/>
      <c r="T169" s="882"/>
      <c r="U169" s="881"/>
      <c r="V169" s="881"/>
      <c r="W169" s="881"/>
      <c r="X169" s="881"/>
      <c r="Y169" s="881"/>
      <c r="Z169" s="881"/>
      <c r="AA169" s="881"/>
      <c r="AB169" s="881"/>
      <c r="AC169" s="881"/>
      <c r="AD169" s="881"/>
      <c r="AE169" s="881"/>
      <c r="AF169" s="881"/>
      <c r="AG169" s="881"/>
      <c r="AH169" s="881"/>
      <c r="AI169" s="881"/>
      <c r="AJ169" s="881"/>
      <c r="AK169" s="881"/>
      <c r="AL169" s="881"/>
      <c r="AM169" s="882"/>
      <c r="AN169" s="882"/>
      <c r="AO169" s="882"/>
      <c r="AP169" s="881"/>
      <c r="AQ169" s="881"/>
    </row>
    <row r="170" spans="1:43" ht="15.75">
      <c r="A170" s="881">
        <v>169</v>
      </c>
      <c r="B170" s="905"/>
      <c r="C170" s="881"/>
      <c r="D170" s="881"/>
      <c r="E170" s="882"/>
      <c r="F170" s="881"/>
      <c r="G170" s="881"/>
      <c r="H170" s="881"/>
      <c r="I170" s="881"/>
      <c r="J170" s="881"/>
      <c r="K170" s="906"/>
      <c r="L170" s="906"/>
      <c r="M170" s="881"/>
      <c r="N170" s="890"/>
      <c r="O170" s="881"/>
      <c r="P170" s="881"/>
      <c r="Q170" s="881"/>
      <c r="R170" s="885"/>
      <c r="S170" s="881"/>
      <c r="T170" s="882"/>
      <c r="U170" s="881"/>
      <c r="V170" s="881"/>
      <c r="W170" s="881"/>
      <c r="X170" s="881"/>
      <c r="Y170" s="881"/>
      <c r="Z170" s="881"/>
      <c r="AA170" s="881"/>
      <c r="AB170" s="881"/>
      <c r="AC170" s="881"/>
      <c r="AD170" s="881"/>
      <c r="AE170" s="881"/>
      <c r="AF170" s="881"/>
      <c r="AG170" s="881"/>
      <c r="AH170" s="881"/>
      <c r="AI170" s="881"/>
      <c r="AJ170" s="881"/>
      <c r="AK170" s="881"/>
      <c r="AL170" s="881"/>
      <c r="AM170" s="882"/>
      <c r="AN170" s="882"/>
      <c r="AO170" s="882"/>
      <c r="AP170" s="881"/>
      <c r="AQ170" s="881"/>
    </row>
    <row r="171" spans="1:43" ht="15.75">
      <c r="A171" s="881">
        <v>170</v>
      </c>
      <c r="B171" s="905"/>
      <c r="C171" s="881"/>
      <c r="D171" s="881"/>
      <c r="E171" s="882"/>
      <c r="F171" s="881"/>
      <c r="G171" s="881"/>
      <c r="H171" s="881"/>
      <c r="I171" s="881"/>
      <c r="J171" s="881"/>
      <c r="K171" s="906"/>
      <c r="L171" s="906"/>
      <c r="M171" s="881"/>
      <c r="N171" s="890"/>
      <c r="O171" s="881"/>
      <c r="P171" s="881"/>
      <c r="Q171" s="881"/>
      <c r="R171" s="885"/>
      <c r="S171" s="881"/>
      <c r="T171" s="882"/>
      <c r="U171" s="881"/>
      <c r="V171" s="881"/>
      <c r="W171" s="881"/>
      <c r="X171" s="881"/>
      <c r="Y171" s="881"/>
      <c r="Z171" s="881"/>
      <c r="AA171" s="881"/>
      <c r="AB171" s="881"/>
      <c r="AC171" s="881"/>
      <c r="AD171" s="881"/>
      <c r="AE171" s="881"/>
      <c r="AF171" s="881"/>
      <c r="AG171" s="881"/>
      <c r="AH171" s="881"/>
      <c r="AI171" s="881"/>
      <c r="AJ171" s="881"/>
      <c r="AK171" s="881"/>
      <c r="AL171" s="881"/>
      <c r="AM171" s="882"/>
      <c r="AN171" s="882"/>
      <c r="AO171" s="882"/>
      <c r="AP171" s="881"/>
      <c r="AQ171" s="881"/>
    </row>
    <row r="172" spans="1:43" ht="15.75">
      <c r="A172" s="881">
        <v>171</v>
      </c>
      <c r="B172" s="905"/>
      <c r="C172" s="881"/>
      <c r="D172" s="881"/>
      <c r="E172" s="882"/>
      <c r="F172" s="881"/>
      <c r="G172" s="881"/>
      <c r="H172" s="881"/>
      <c r="I172" s="881"/>
      <c r="J172" s="881"/>
      <c r="K172" s="906"/>
      <c r="L172" s="906"/>
      <c r="M172" s="881"/>
      <c r="N172" s="890"/>
      <c r="O172" s="881"/>
      <c r="P172" s="881"/>
      <c r="Q172" s="881"/>
      <c r="R172" s="885"/>
      <c r="S172" s="881"/>
      <c r="T172" s="882"/>
      <c r="U172" s="881"/>
      <c r="V172" s="881"/>
      <c r="W172" s="881"/>
      <c r="X172" s="881"/>
      <c r="Y172" s="881"/>
      <c r="Z172" s="881"/>
      <c r="AA172" s="881"/>
      <c r="AB172" s="881"/>
      <c r="AC172" s="881"/>
      <c r="AD172" s="881"/>
      <c r="AE172" s="881"/>
      <c r="AF172" s="881"/>
      <c r="AG172" s="881"/>
      <c r="AH172" s="881"/>
      <c r="AI172" s="881"/>
      <c r="AJ172" s="881"/>
      <c r="AK172" s="881"/>
      <c r="AL172" s="881"/>
      <c r="AM172" s="882"/>
      <c r="AN172" s="882"/>
      <c r="AO172" s="882"/>
      <c r="AP172" s="881"/>
      <c r="AQ172" s="881"/>
    </row>
    <row r="173" spans="1:43" ht="15.75">
      <c r="A173" s="881">
        <v>172</v>
      </c>
      <c r="B173" s="905"/>
      <c r="C173" s="881"/>
      <c r="D173" s="881"/>
      <c r="E173" s="882"/>
      <c r="F173" s="881"/>
      <c r="G173" s="881"/>
      <c r="H173" s="881"/>
      <c r="I173" s="881"/>
      <c r="J173" s="881"/>
      <c r="K173" s="906"/>
      <c r="L173" s="906"/>
      <c r="M173" s="881"/>
      <c r="N173" s="890"/>
      <c r="O173" s="881"/>
      <c r="P173" s="881"/>
      <c r="Q173" s="881"/>
      <c r="R173" s="885"/>
      <c r="S173" s="881"/>
      <c r="T173" s="882"/>
      <c r="U173" s="881"/>
      <c r="V173" s="881"/>
      <c r="W173" s="881"/>
      <c r="X173" s="881"/>
      <c r="Y173" s="881"/>
      <c r="Z173" s="881"/>
      <c r="AA173" s="881"/>
      <c r="AB173" s="881"/>
      <c r="AC173" s="881"/>
      <c r="AD173" s="881"/>
      <c r="AE173" s="881"/>
      <c r="AF173" s="881"/>
      <c r="AG173" s="881"/>
      <c r="AH173" s="881"/>
      <c r="AI173" s="881"/>
      <c r="AJ173" s="881"/>
      <c r="AK173" s="881"/>
      <c r="AL173" s="881"/>
      <c r="AM173" s="882"/>
      <c r="AN173" s="882"/>
      <c r="AO173" s="882"/>
      <c r="AP173" s="881"/>
      <c r="AQ173" s="881"/>
    </row>
    <row r="174" spans="1:43" ht="15.75">
      <c r="A174" s="881">
        <v>173</v>
      </c>
      <c r="B174" s="905"/>
      <c r="C174" s="881"/>
      <c r="D174" s="881"/>
      <c r="E174" s="882"/>
      <c r="F174" s="881"/>
      <c r="G174" s="881"/>
      <c r="H174" s="881"/>
      <c r="I174" s="881"/>
      <c r="J174" s="881"/>
      <c r="K174" s="906"/>
      <c r="L174" s="906"/>
      <c r="M174" s="881"/>
      <c r="N174" s="890"/>
      <c r="O174" s="881"/>
      <c r="P174" s="881"/>
      <c r="Q174" s="881"/>
      <c r="R174" s="885"/>
      <c r="S174" s="881"/>
      <c r="T174" s="882"/>
      <c r="U174" s="881"/>
      <c r="V174" s="881"/>
      <c r="W174" s="881"/>
      <c r="X174" s="881"/>
      <c r="Y174" s="881"/>
      <c r="Z174" s="881"/>
      <c r="AA174" s="881"/>
      <c r="AB174" s="881"/>
      <c r="AC174" s="881"/>
      <c r="AD174" s="881"/>
      <c r="AE174" s="881"/>
      <c r="AF174" s="881"/>
      <c r="AG174" s="881"/>
      <c r="AH174" s="881"/>
      <c r="AI174" s="881"/>
      <c r="AJ174" s="881"/>
      <c r="AK174" s="881"/>
      <c r="AL174" s="881"/>
      <c r="AM174" s="882"/>
      <c r="AN174" s="882"/>
      <c r="AO174" s="882"/>
      <c r="AP174" s="881"/>
      <c r="AQ174" s="881"/>
    </row>
    <row r="175" spans="1:43" ht="15.75">
      <c r="A175" s="881">
        <v>174</v>
      </c>
      <c r="B175" s="905"/>
      <c r="C175" s="881"/>
      <c r="D175" s="881"/>
      <c r="E175" s="882"/>
      <c r="F175" s="881"/>
      <c r="G175" s="881"/>
      <c r="H175" s="881"/>
      <c r="I175" s="881"/>
      <c r="J175" s="881"/>
      <c r="K175" s="906"/>
      <c r="L175" s="906"/>
      <c r="M175" s="881"/>
      <c r="N175" s="890"/>
      <c r="O175" s="881"/>
      <c r="P175" s="881"/>
      <c r="Q175" s="881"/>
      <c r="R175" s="885"/>
      <c r="S175" s="881"/>
      <c r="T175" s="882"/>
      <c r="U175" s="881"/>
      <c r="V175" s="881"/>
      <c r="W175" s="881"/>
      <c r="X175" s="881"/>
      <c r="Y175" s="881"/>
      <c r="Z175" s="881"/>
      <c r="AA175" s="881"/>
      <c r="AB175" s="881"/>
      <c r="AC175" s="881"/>
      <c r="AD175" s="881"/>
      <c r="AE175" s="881"/>
      <c r="AF175" s="881"/>
      <c r="AG175" s="881"/>
      <c r="AH175" s="881"/>
      <c r="AI175" s="881"/>
      <c r="AJ175" s="881"/>
      <c r="AK175" s="881"/>
      <c r="AL175" s="881"/>
      <c r="AM175" s="882"/>
      <c r="AN175" s="882"/>
      <c r="AO175" s="882"/>
      <c r="AP175" s="881"/>
      <c r="AQ175" s="881"/>
    </row>
    <row r="176" spans="1:43" ht="15.75">
      <c r="A176" s="881">
        <v>175</v>
      </c>
      <c r="B176" s="905"/>
      <c r="C176" s="881"/>
      <c r="D176" s="881"/>
      <c r="E176" s="882"/>
      <c r="F176" s="881"/>
      <c r="G176" s="881"/>
      <c r="H176" s="881"/>
      <c r="I176" s="881"/>
      <c r="J176" s="881"/>
      <c r="K176" s="906"/>
      <c r="L176" s="906"/>
      <c r="M176" s="881"/>
      <c r="N176" s="890"/>
      <c r="O176" s="881"/>
      <c r="P176" s="881"/>
      <c r="Q176" s="881"/>
      <c r="R176" s="885"/>
      <c r="S176" s="881"/>
      <c r="T176" s="882"/>
      <c r="U176" s="881"/>
      <c r="V176" s="881"/>
      <c r="W176" s="881"/>
      <c r="X176" s="881"/>
      <c r="Y176" s="881"/>
      <c r="Z176" s="881"/>
      <c r="AA176" s="881"/>
      <c r="AB176" s="881"/>
      <c r="AC176" s="881"/>
      <c r="AD176" s="881"/>
      <c r="AE176" s="881"/>
      <c r="AF176" s="881"/>
      <c r="AG176" s="881"/>
      <c r="AH176" s="881"/>
      <c r="AI176" s="881"/>
      <c r="AJ176" s="881"/>
      <c r="AK176" s="881"/>
      <c r="AL176" s="881"/>
      <c r="AM176" s="882"/>
      <c r="AN176" s="882"/>
      <c r="AO176" s="882"/>
      <c r="AP176" s="881"/>
      <c r="AQ176" s="881"/>
    </row>
    <row r="177" spans="1:43" ht="15.75">
      <c r="A177" s="881">
        <v>176</v>
      </c>
      <c r="B177" s="905"/>
      <c r="C177" s="881"/>
      <c r="D177" s="881"/>
      <c r="E177" s="882"/>
      <c r="F177" s="881"/>
      <c r="G177" s="881"/>
      <c r="H177" s="881"/>
      <c r="I177" s="881"/>
      <c r="J177" s="881"/>
      <c r="K177" s="906"/>
      <c r="L177" s="906"/>
      <c r="M177" s="881"/>
      <c r="N177" s="890"/>
      <c r="O177" s="881"/>
      <c r="P177" s="881"/>
      <c r="Q177" s="881"/>
      <c r="R177" s="885"/>
      <c r="S177" s="881"/>
      <c r="T177" s="882"/>
      <c r="U177" s="881"/>
      <c r="V177" s="881"/>
      <c r="W177" s="881"/>
      <c r="X177" s="881"/>
      <c r="Y177" s="881"/>
      <c r="Z177" s="881"/>
      <c r="AA177" s="881"/>
      <c r="AB177" s="881"/>
      <c r="AC177" s="881"/>
      <c r="AD177" s="881"/>
      <c r="AE177" s="881"/>
      <c r="AF177" s="881"/>
      <c r="AG177" s="881"/>
      <c r="AH177" s="881"/>
      <c r="AI177" s="881"/>
      <c r="AJ177" s="881"/>
      <c r="AK177" s="881"/>
      <c r="AL177" s="881"/>
      <c r="AM177" s="882"/>
      <c r="AN177" s="882"/>
      <c r="AO177" s="882"/>
      <c r="AP177" s="881"/>
      <c r="AQ177" s="881"/>
    </row>
    <row r="178" spans="1:43" ht="15.75">
      <c r="A178" s="881">
        <v>177</v>
      </c>
      <c r="B178" s="905"/>
      <c r="C178" s="881"/>
      <c r="D178" s="881"/>
      <c r="E178" s="882"/>
      <c r="F178" s="881"/>
      <c r="G178" s="881"/>
      <c r="H178" s="881"/>
      <c r="I178" s="881"/>
      <c r="J178" s="881"/>
      <c r="K178" s="906"/>
      <c r="L178" s="906"/>
      <c r="M178" s="881"/>
      <c r="N178" s="890"/>
      <c r="O178" s="881"/>
      <c r="P178" s="881"/>
      <c r="Q178" s="881"/>
      <c r="R178" s="885"/>
      <c r="S178" s="881"/>
      <c r="T178" s="882"/>
      <c r="U178" s="881"/>
      <c r="V178" s="881"/>
      <c r="W178" s="881"/>
      <c r="X178" s="881"/>
      <c r="Y178" s="881"/>
      <c r="Z178" s="881"/>
      <c r="AA178" s="881"/>
      <c r="AB178" s="881"/>
      <c r="AC178" s="881"/>
      <c r="AD178" s="881"/>
      <c r="AE178" s="881"/>
      <c r="AF178" s="881"/>
      <c r="AG178" s="881"/>
      <c r="AH178" s="881"/>
      <c r="AI178" s="881"/>
      <c r="AJ178" s="881"/>
      <c r="AK178" s="881"/>
      <c r="AL178" s="881"/>
      <c r="AM178" s="882"/>
      <c r="AN178" s="882"/>
      <c r="AO178" s="882"/>
      <c r="AP178" s="881"/>
      <c r="AQ178" s="881"/>
    </row>
    <row r="179" spans="1:43" ht="15.75">
      <c r="A179" s="881">
        <v>178</v>
      </c>
      <c r="B179" s="905"/>
      <c r="C179" s="881"/>
      <c r="D179" s="881"/>
      <c r="E179" s="882"/>
      <c r="F179" s="881"/>
      <c r="G179" s="881"/>
      <c r="H179" s="881"/>
      <c r="I179" s="881"/>
      <c r="J179" s="881"/>
      <c r="K179" s="906"/>
      <c r="L179" s="906"/>
      <c r="M179" s="881"/>
      <c r="N179" s="890"/>
      <c r="O179" s="881"/>
      <c r="P179" s="881"/>
      <c r="Q179" s="881"/>
      <c r="R179" s="885"/>
      <c r="S179" s="881"/>
      <c r="T179" s="882"/>
      <c r="U179" s="881"/>
      <c r="V179" s="881"/>
      <c r="W179" s="881"/>
      <c r="X179" s="881"/>
      <c r="Y179" s="881"/>
      <c r="Z179" s="881"/>
      <c r="AA179" s="881"/>
      <c r="AB179" s="881"/>
      <c r="AC179" s="881"/>
      <c r="AD179" s="881"/>
      <c r="AE179" s="881"/>
      <c r="AF179" s="881"/>
      <c r="AG179" s="881"/>
      <c r="AH179" s="881"/>
      <c r="AI179" s="881"/>
      <c r="AJ179" s="881"/>
      <c r="AK179" s="881"/>
      <c r="AL179" s="881"/>
      <c r="AM179" s="882"/>
      <c r="AN179" s="882"/>
      <c r="AO179" s="882"/>
      <c r="AP179" s="881"/>
      <c r="AQ179" s="881"/>
    </row>
    <row r="180" spans="1:43" ht="15.75">
      <c r="A180" s="881">
        <v>179</v>
      </c>
      <c r="B180" s="905"/>
      <c r="C180" s="881"/>
      <c r="D180" s="881"/>
      <c r="E180" s="882"/>
      <c r="F180" s="881"/>
      <c r="G180" s="881"/>
      <c r="H180" s="881"/>
      <c r="I180" s="881"/>
      <c r="J180" s="881"/>
      <c r="K180" s="906"/>
      <c r="L180" s="906"/>
      <c r="M180" s="881"/>
      <c r="N180" s="890"/>
      <c r="O180" s="881"/>
      <c r="P180" s="881"/>
      <c r="Q180" s="881"/>
      <c r="R180" s="885"/>
      <c r="S180" s="881"/>
      <c r="T180" s="882"/>
      <c r="U180" s="881"/>
      <c r="V180" s="881"/>
      <c r="W180" s="881"/>
      <c r="X180" s="881"/>
      <c r="Y180" s="881"/>
      <c r="Z180" s="881"/>
      <c r="AA180" s="881"/>
      <c r="AB180" s="881"/>
      <c r="AC180" s="881"/>
      <c r="AD180" s="881"/>
      <c r="AE180" s="881"/>
      <c r="AF180" s="881"/>
      <c r="AG180" s="881"/>
      <c r="AH180" s="881"/>
      <c r="AI180" s="881"/>
      <c r="AJ180" s="881"/>
      <c r="AK180" s="881"/>
      <c r="AL180" s="881"/>
      <c r="AM180" s="882"/>
      <c r="AN180" s="882"/>
      <c r="AO180" s="882"/>
      <c r="AP180" s="881"/>
      <c r="AQ180" s="881"/>
    </row>
    <row r="181" spans="1:43" ht="15.75">
      <c r="A181" s="881">
        <v>180</v>
      </c>
      <c r="B181" s="905"/>
      <c r="C181" s="881"/>
      <c r="D181" s="881"/>
      <c r="E181" s="882"/>
      <c r="F181" s="881"/>
      <c r="G181" s="881"/>
      <c r="H181" s="881"/>
      <c r="I181" s="881"/>
      <c r="J181" s="881"/>
      <c r="K181" s="906"/>
      <c r="L181" s="906"/>
      <c r="M181" s="881"/>
      <c r="N181" s="890"/>
      <c r="O181" s="881"/>
      <c r="P181" s="881"/>
      <c r="Q181" s="881"/>
      <c r="R181" s="885"/>
      <c r="S181" s="881"/>
      <c r="T181" s="882"/>
      <c r="U181" s="881"/>
      <c r="V181" s="881"/>
      <c r="W181" s="881"/>
      <c r="X181" s="881"/>
      <c r="Y181" s="881"/>
      <c r="Z181" s="881"/>
      <c r="AA181" s="881"/>
      <c r="AB181" s="881"/>
      <c r="AC181" s="881"/>
      <c r="AD181" s="881"/>
      <c r="AE181" s="881"/>
      <c r="AF181" s="881"/>
      <c r="AG181" s="881"/>
      <c r="AH181" s="881"/>
      <c r="AI181" s="881"/>
      <c r="AJ181" s="881"/>
      <c r="AK181" s="881"/>
      <c r="AL181" s="881"/>
      <c r="AM181" s="882"/>
      <c r="AN181" s="882"/>
      <c r="AO181" s="882"/>
      <c r="AP181" s="881"/>
      <c r="AQ181" s="881"/>
    </row>
    <row r="182" spans="1:43" ht="15.75">
      <c r="A182" s="881">
        <v>181</v>
      </c>
      <c r="B182" s="905"/>
      <c r="C182" s="881"/>
      <c r="D182" s="881"/>
      <c r="E182" s="882"/>
      <c r="F182" s="881"/>
      <c r="G182" s="881"/>
      <c r="H182" s="881"/>
      <c r="I182" s="881"/>
      <c r="J182" s="881"/>
      <c r="K182" s="906"/>
      <c r="L182" s="906"/>
      <c r="M182" s="881"/>
      <c r="N182" s="890"/>
      <c r="O182" s="881"/>
      <c r="P182" s="881"/>
      <c r="Q182" s="881"/>
      <c r="R182" s="885"/>
      <c r="S182" s="881"/>
      <c r="T182" s="882"/>
      <c r="U182" s="881"/>
      <c r="V182" s="881"/>
      <c r="W182" s="881"/>
      <c r="X182" s="881"/>
      <c r="Y182" s="881"/>
      <c r="Z182" s="881"/>
      <c r="AA182" s="881"/>
      <c r="AB182" s="881"/>
      <c r="AC182" s="881"/>
      <c r="AD182" s="881"/>
      <c r="AE182" s="881"/>
      <c r="AF182" s="881"/>
      <c r="AG182" s="881"/>
      <c r="AH182" s="881"/>
      <c r="AI182" s="881"/>
      <c r="AJ182" s="881"/>
      <c r="AK182" s="881"/>
      <c r="AL182" s="881"/>
      <c r="AM182" s="882"/>
      <c r="AN182" s="882"/>
      <c r="AO182" s="882"/>
      <c r="AP182" s="881"/>
      <c r="AQ182" s="881"/>
    </row>
    <row r="183" spans="1:43" ht="15.75">
      <c r="A183" s="881">
        <v>182</v>
      </c>
      <c r="B183" s="905"/>
      <c r="C183" s="881"/>
      <c r="D183" s="881"/>
      <c r="E183" s="882"/>
      <c r="F183" s="881"/>
      <c r="G183" s="881"/>
      <c r="H183" s="881"/>
      <c r="I183" s="881"/>
      <c r="J183" s="881"/>
      <c r="K183" s="906"/>
      <c r="L183" s="906"/>
      <c r="M183" s="881"/>
      <c r="N183" s="890"/>
      <c r="O183" s="881"/>
      <c r="P183" s="881"/>
      <c r="Q183" s="881"/>
      <c r="R183" s="885"/>
      <c r="S183" s="881"/>
      <c r="T183" s="882"/>
      <c r="U183" s="881"/>
      <c r="V183" s="881"/>
      <c r="W183" s="881"/>
      <c r="X183" s="881"/>
      <c r="Y183" s="881"/>
      <c r="Z183" s="881"/>
      <c r="AA183" s="881"/>
      <c r="AB183" s="881"/>
      <c r="AC183" s="881"/>
      <c r="AD183" s="881"/>
      <c r="AE183" s="881"/>
      <c r="AF183" s="881"/>
      <c r="AG183" s="881"/>
      <c r="AH183" s="881"/>
      <c r="AI183" s="881"/>
      <c r="AJ183" s="881"/>
      <c r="AK183" s="881"/>
      <c r="AL183" s="881"/>
      <c r="AM183" s="882"/>
      <c r="AN183" s="882"/>
      <c r="AO183" s="882"/>
      <c r="AP183" s="881"/>
      <c r="AQ183" s="881"/>
    </row>
    <row r="184" spans="1:43" ht="15.75">
      <c r="A184" s="881">
        <v>183</v>
      </c>
      <c r="B184" s="905"/>
      <c r="C184" s="881"/>
      <c r="D184" s="881"/>
      <c r="E184" s="882"/>
      <c r="F184" s="881"/>
      <c r="G184" s="881"/>
      <c r="H184" s="881"/>
      <c r="I184" s="881"/>
      <c r="J184" s="881"/>
      <c r="K184" s="906"/>
      <c r="L184" s="906"/>
      <c r="M184" s="881"/>
      <c r="N184" s="890"/>
      <c r="O184" s="881"/>
      <c r="P184" s="881"/>
      <c r="Q184" s="881"/>
      <c r="R184" s="885"/>
      <c r="S184" s="881"/>
      <c r="T184" s="882"/>
      <c r="U184" s="881"/>
      <c r="V184" s="881"/>
      <c r="W184" s="881"/>
      <c r="X184" s="881"/>
      <c r="Y184" s="881"/>
      <c r="Z184" s="881"/>
      <c r="AA184" s="881"/>
      <c r="AB184" s="881"/>
      <c r="AC184" s="881"/>
      <c r="AD184" s="881"/>
      <c r="AE184" s="881"/>
      <c r="AF184" s="881"/>
      <c r="AG184" s="881"/>
      <c r="AH184" s="881"/>
      <c r="AI184" s="881"/>
      <c r="AJ184" s="881"/>
      <c r="AK184" s="881"/>
      <c r="AL184" s="881"/>
      <c r="AM184" s="882"/>
      <c r="AN184" s="882"/>
      <c r="AO184" s="882"/>
      <c r="AP184" s="881"/>
      <c r="AQ184" s="881"/>
    </row>
    <row r="185" spans="1:43" ht="15.75">
      <c r="A185" s="881">
        <v>184</v>
      </c>
      <c r="B185" s="905"/>
      <c r="C185" s="881"/>
      <c r="D185" s="881"/>
      <c r="E185" s="882"/>
      <c r="F185" s="881"/>
      <c r="G185" s="881"/>
      <c r="H185" s="881"/>
      <c r="I185" s="881"/>
      <c r="J185" s="881"/>
      <c r="K185" s="906"/>
      <c r="L185" s="906"/>
      <c r="M185" s="881"/>
      <c r="N185" s="890"/>
      <c r="O185" s="881"/>
      <c r="P185" s="881"/>
      <c r="Q185" s="881"/>
      <c r="R185" s="885"/>
      <c r="S185" s="881"/>
      <c r="T185" s="882"/>
      <c r="U185" s="881"/>
      <c r="V185" s="881"/>
      <c r="W185" s="881"/>
      <c r="X185" s="881"/>
      <c r="Y185" s="881"/>
      <c r="Z185" s="881"/>
      <c r="AA185" s="881"/>
      <c r="AB185" s="881"/>
      <c r="AC185" s="881"/>
      <c r="AD185" s="881"/>
      <c r="AE185" s="881"/>
      <c r="AF185" s="881"/>
      <c r="AG185" s="881"/>
      <c r="AH185" s="881"/>
      <c r="AI185" s="881"/>
      <c r="AJ185" s="881"/>
      <c r="AK185" s="881"/>
      <c r="AL185" s="881"/>
      <c r="AM185" s="882"/>
      <c r="AN185" s="882"/>
      <c r="AO185" s="882"/>
      <c r="AP185" s="881"/>
      <c r="AQ185" s="881"/>
    </row>
    <row r="186" spans="1:43" ht="15.75">
      <c r="A186" s="881">
        <v>185</v>
      </c>
      <c r="B186" s="905"/>
      <c r="C186" s="881"/>
      <c r="D186" s="881"/>
      <c r="E186" s="882"/>
      <c r="F186" s="881"/>
      <c r="G186" s="881"/>
      <c r="H186" s="881"/>
      <c r="I186" s="881"/>
      <c r="J186" s="881"/>
      <c r="K186" s="906"/>
      <c r="L186" s="906"/>
      <c r="M186" s="881"/>
      <c r="N186" s="890"/>
      <c r="O186" s="881"/>
      <c r="P186" s="881"/>
      <c r="Q186" s="881"/>
      <c r="R186" s="885"/>
      <c r="S186" s="881"/>
      <c r="T186" s="882"/>
      <c r="U186" s="881"/>
      <c r="V186" s="881"/>
      <c r="W186" s="881"/>
      <c r="X186" s="881"/>
      <c r="Y186" s="881"/>
      <c r="Z186" s="881"/>
      <c r="AA186" s="881"/>
      <c r="AB186" s="881"/>
      <c r="AC186" s="881"/>
      <c r="AD186" s="881"/>
      <c r="AE186" s="881"/>
      <c r="AF186" s="881"/>
      <c r="AG186" s="881"/>
      <c r="AH186" s="881"/>
      <c r="AI186" s="881"/>
      <c r="AJ186" s="881"/>
      <c r="AK186" s="881"/>
      <c r="AL186" s="881"/>
      <c r="AM186" s="882"/>
      <c r="AN186" s="882"/>
      <c r="AO186" s="882"/>
      <c r="AP186" s="881"/>
      <c r="AQ186" s="881"/>
    </row>
    <row r="187" spans="1:43" ht="15.75">
      <c r="A187" s="881">
        <v>186</v>
      </c>
      <c r="B187" s="905"/>
      <c r="C187" s="881"/>
      <c r="D187" s="881"/>
      <c r="E187" s="882"/>
      <c r="F187" s="881"/>
      <c r="G187" s="881"/>
      <c r="H187" s="881"/>
      <c r="I187" s="881"/>
      <c r="J187" s="881"/>
      <c r="K187" s="906"/>
      <c r="L187" s="906"/>
      <c r="M187" s="881"/>
      <c r="N187" s="890"/>
      <c r="O187" s="881"/>
      <c r="P187" s="881"/>
      <c r="Q187" s="881"/>
      <c r="R187" s="885"/>
      <c r="S187" s="881"/>
      <c r="T187" s="882"/>
      <c r="U187" s="881"/>
      <c r="V187" s="881"/>
      <c r="W187" s="881"/>
      <c r="X187" s="881"/>
      <c r="Y187" s="881"/>
      <c r="Z187" s="881"/>
      <c r="AA187" s="881"/>
      <c r="AB187" s="881"/>
      <c r="AC187" s="881"/>
      <c r="AD187" s="881"/>
      <c r="AE187" s="881"/>
      <c r="AF187" s="881"/>
      <c r="AG187" s="881"/>
      <c r="AH187" s="881"/>
      <c r="AI187" s="881"/>
      <c r="AJ187" s="881"/>
      <c r="AK187" s="881"/>
      <c r="AL187" s="881"/>
      <c r="AM187" s="882"/>
      <c r="AN187" s="882"/>
      <c r="AO187" s="882"/>
      <c r="AP187" s="881"/>
      <c r="AQ187" s="881"/>
    </row>
    <row r="188" spans="1:43" ht="15.75">
      <c r="A188" s="881">
        <v>187</v>
      </c>
      <c r="B188" s="905"/>
      <c r="C188" s="881"/>
      <c r="D188" s="881"/>
      <c r="E188" s="882"/>
      <c r="F188" s="881"/>
      <c r="G188" s="881"/>
      <c r="H188" s="881"/>
      <c r="I188" s="881"/>
      <c r="J188" s="881"/>
      <c r="K188" s="906"/>
      <c r="L188" s="906"/>
      <c r="M188" s="881"/>
      <c r="N188" s="890"/>
      <c r="O188" s="881"/>
      <c r="P188" s="881"/>
      <c r="Q188" s="881"/>
      <c r="R188" s="885"/>
      <c r="S188" s="881"/>
      <c r="T188" s="882"/>
      <c r="U188" s="881"/>
      <c r="V188" s="881"/>
      <c r="W188" s="881"/>
      <c r="X188" s="881"/>
      <c r="Y188" s="881"/>
      <c r="Z188" s="881"/>
      <c r="AA188" s="881"/>
      <c r="AB188" s="881"/>
      <c r="AC188" s="881"/>
      <c r="AD188" s="881"/>
      <c r="AE188" s="881"/>
      <c r="AF188" s="881"/>
      <c r="AG188" s="881"/>
      <c r="AH188" s="881"/>
      <c r="AI188" s="881"/>
      <c r="AJ188" s="881"/>
      <c r="AK188" s="881"/>
      <c r="AL188" s="881"/>
      <c r="AM188" s="882"/>
      <c r="AN188" s="882"/>
      <c r="AO188" s="882"/>
      <c r="AP188" s="881"/>
      <c r="AQ188" s="881"/>
    </row>
    <row r="189" spans="1:43" ht="15.75">
      <c r="A189" s="881">
        <v>188</v>
      </c>
      <c r="B189" s="905"/>
      <c r="C189" s="881"/>
      <c r="D189" s="881"/>
      <c r="E189" s="882"/>
      <c r="F189" s="881"/>
      <c r="G189" s="881"/>
      <c r="H189" s="881"/>
      <c r="I189" s="881"/>
      <c r="J189" s="881"/>
      <c r="K189" s="906"/>
      <c r="L189" s="906"/>
      <c r="M189" s="881"/>
      <c r="N189" s="890"/>
      <c r="O189" s="881"/>
      <c r="P189" s="881"/>
      <c r="Q189" s="881"/>
      <c r="R189" s="885"/>
      <c r="S189" s="881"/>
      <c r="T189" s="882"/>
      <c r="U189" s="881"/>
      <c r="V189" s="881"/>
      <c r="W189" s="881"/>
      <c r="X189" s="881"/>
      <c r="Y189" s="881"/>
      <c r="Z189" s="881"/>
      <c r="AA189" s="881"/>
      <c r="AB189" s="881"/>
      <c r="AC189" s="881"/>
      <c r="AD189" s="881"/>
      <c r="AE189" s="881"/>
      <c r="AF189" s="881"/>
      <c r="AG189" s="881"/>
      <c r="AH189" s="881"/>
      <c r="AI189" s="881"/>
      <c r="AJ189" s="881"/>
      <c r="AK189" s="881"/>
      <c r="AL189" s="881"/>
      <c r="AM189" s="882"/>
      <c r="AN189" s="882"/>
      <c r="AO189" s="882"/>
      <c r="AP189" s="881"/>
      <c r="AQ189" s="881"/>
    </row>
    <row r="190" spans="1:43" ht="15.75">
      <c r="A190" s="881">
        <v>189</v>
      </c>
      <c r="B190" s="905"/>
      <c r="C190" s="881"/>
      <c r="D190" s="881"/>
      <c r="E190" s="882"/>
      <c r="F190" s="881"/>
      <c r="G190" s="881"/>
      <c r="H190" s="881"/>
      <c r="I190" s="881"/>
      <c r="J190" s="881"/>
      <c r="K190" s="906"/>
      <c r="L190" s="906"/>
      <c r="M190" s="881"/>
      <c r="N190" s="890"/>
      <c r="O190" s="881"/>
      <c r="P190" s="881"/>
      <c r="Q190" s="881"/>
      <c r="R190" s="885"/>
      <c r="S190" s="881"/>
      <c r="T190" s="882"/>
      <c r="U190" s="881"/>
      <c r="V190" s="881"/>
      <c r="W190" s="881"/>
      <c r="X190" s="881"/>
      <c r="Y190" s="881"/>
      <c r="Z190" s="881"/>
      <c r="AA190" s="881"/>
      <c r="AB190" s="881"/>
      <c r="AC190" s="881"/>
      <c r="AD190" s="881"/>
      <c r="AE190" s="881"/>
      <c r="AF190" s="881"/>
      <c r="AG190" s="881"/>
      <c r="AH190" s="881"/>
      <c r="AI190" s="881"/>
      <c r="AJ190" s="881"/>
      <c r="AK190" s="881"/>
      <c r="AL190" s="881"/>
      <c r="AM190" s="882"/>
      <c r="AN190" s="882"/>
      <c r="AO190" s="882"/>
      <c r="AP190" s="881"/>
      <c r="AQ190" s="881"/>
    </row>
    <row r="191" spans="1:43" ht="15.75">
      <c r="A191" s="881">
        <v>190</v>
      </c>
      <c r="B191" s="905"/>
      <c r="C191" s="881"/>
      <c r="D191" s="881"/>
      <c r="E191" s="882"/>
      <c r="F191" s="881"/>
      <c r="G191" s="881"/>
      <c r="H191" s="881"/>
      <c r="I191" s="881"/>
      <c r="J191" s="881"/>
      <c r="K191" s="906"/>
      <c r="L191" s="906"/>
      <c r="M191" s="881"/>
      <c r="N191" s="890"/>
      <c r="O191" s="881"/>
      <c r="P191" s="881"/>
      <c r="Q191" s="881"/>
      <c r="R191" s="885"/>
      <c r="S191" s="881"/>
      <c r="T191" s="882"/>
      <c r="U191" s="881"/>
      <c r="V191" s="881"/>
      <c r="W191" s="881"/>
      <c r="X191" s="881"/>
      <c r="Y191" s="881"/>
      <c r="Z191" s="881"/>
      <c r="AA191" s="881"/>
      <c r="AB191" s="881"/>
      <c r="AC191" s="881"/>
      <c r="AD191" s="881"/>
      <c r="AE191" s="881"/>
      <c r="AF191" s="881"/>
      <c r="AG191" s="881"/>
      <c r="AH191" s="881"/>
      <c r="AI191" s="881"/>
      <c r="AJ191" s="881"/>
      <c r="AK191" s="881"/>
      <c r="AL191" s="881"/>
      <c r="AM191" s="882"/>
      <c r="AN191" s="882"/>
      <c r="AO191" s="882"/>
      <c r="AP191" s="881"/>
      <c r="AQ191" s="881"/>
    </row>
    <row r="192" spans="1:43" ht="15.75">
      <c r="A192" s="881">
        <v>191</v>
      </c>
      <c r="B192" s="905"/>
      <c r="C192" s="881"/>
      <c r="D192" s="881"/>
      <c r="E192" s="882"/>
      <c r="F192" s="881"/>
      <c r="G192" s="881"/>
      <c r="H192" s="881"/>
      <c r="I192" s="881"/>
      <c r="J192" s="881"/>
      <c r="K192" s="906"/>
      <c r="L192" s="906"/>
      <c r="M192" s="881"/>
      <c r="N192" s="890"/>
      <c r="O192" s="881"/>
      <c r="P192" s="881"/>
      <c r="Q192" s="881"/>
      <c r="R192" s="885"/>
      <c r="S192" s="881"/>
      <c r="T192" s="882"/>
      <c r="U192" s="881"/>
      <c r="V192" s="881"/>
      <c r="W192" s="881"/>
      <c r="X192" s="881"/>
      <c r="Y192" s="881"/>
      <c r="Z192" s="881"/>
      <c r="AA192" s="881"/>
      <c r="AB192" s="881"/>
      <c r="AC192" s="881"/>
      <c r="AD192" s="881"/>
      <c r="AE192" s="881"/>
      <c r="AF192" s="881"/>
      <c r="AG192" s="881"/>
      <c r="AH192" s="881"/>
      <c r="AI192" s="881"/>
      <c r="AJ192" s="881"/>
      <c r="AK192" s="881"/>
      <c r="AL192" s="881"/>
      <c r="AM192" s="882"/>
      <c r="AN192" s="882"/>
      <c r="AO192" s="882"/>
      <c r="AP192" s="881"/>
      <c r="AQ192" s="881"/>
    </row>
    <row r="193" spans="1:43" ht="15.75">
      <c r="A193" s="881">
        <v>192</v>
      </c>
      <c r="B193" s="905"/>
      <c r="C193" s="881"/>
      <c r="D193" s="881"/>
      <c r="E193" s="882"/>
      <c r="F193" s="881"/>
      <c r="G193" s="881"/>
      <c r="H193" s="881"/>
      <c r="I193" s="881"/>
      <c r="J193" s="881"/>
      <c r="K193" s="906"/>
      <c r="L193" s="906"/>
      <c r="M193" s="881"/>
      <c r="N193" s="890"/>
      <c r="O193" s="881"/>
      <c r="P193" s="881"/>
      <c r="Q193" s="881"/>
      <c r="R193" s="885"/>
      <c r="S193" s="881"/>
      <c r="T193" s="882"/>
      <c r="U193" s="881"/>
      <c r="V193" s="881"/>
      <c r="W193" s="881"/>
      <c r="X193" s="881"/>
      <c r="Y193" s="881"/>
      <c r="Z193" s="881"/>
      <c r="AA193" s="881"/>
      <c r="AB193" s="881"/>
      <c r="AC193" s="881"/>
      <c r="AD193" s="881"/>
      <c r="AE193" s="881"/>
      <c r="AF193" s="881"/>
      <c r="AG193" s="881"/>
      <c r="AH193" s="881"/>
      <c r="AI193" s="881"/>
      <c r="AJ193" s="881"/>
      <c r="AK193" s="881"/>
      <c r="AL193" s="881"/>
      <c r="AM193" s="882"/>
      <c r="AN193" s="882"/>
      <c r="AO193" s="882"/>
      <c r="AP193" s="881"/>
      <c r="AQ193" s="881"/>
    </row>
    <row r="194" spans="1:43" ht="15.75">
      <c r="A194" s="881">
        <v>193</v>
      </c>
      <c r="B194" s="905"/>
      <c r="C194" s="881"/>
      <c r="D194" s="881"/>
      <c r="E194" s="882"/>
      <c r="F194" s="881"/>
      <c r="G194" s="881"/>
      <c r="H194" s="881"/>
      <c r="I194" s="881"/>
      <c r="J194" s="881"/>
      <c r="K194" s="906"/>
      <c r="L194" s="906"/>
      <c r="M194" s="881"/>
      <c r="N194" s="890"/>
      <c r="O194" s="881"/>
      <c r="P194" s="881"/>
      <c r="Q194" s="881"/>
      <c r="R194" s="885"/>
      <c r="S194" s="881"/>
      <c r="T194" s="882"/>
      <c r="U194" s="881"/>
      <c r="V194" s="881"/>
      <c r="W194" s="881"/>
      <c r="X194" s="881"/>
      <c r="Y194" s="881"/>
      <c r="Z194" s="881"/>
      <c r="AA194" s="881"/>
      <c r="AB194" s="881"/>
      <c r="AC194" s="881"/>
      <c r="AD194" s="881"/>
      <c r="AE194" s="881"/>
      <c r="AF194" s="881"/>
      <c r="AG194" s="881"/>
      <c r="AH194" s="881"/>
      <c r="AI194" s="881"/>
      <c r="AJ194" s="881"/>
      <c r="AK194" s="881"/>
      <c r="AL194" s="881"/>
      <c r="AM194" s="882"/>
      <c r="AN194" s="882"/>
      <c r="AO194" s="882"/>
      <c r="AP194" s="881"/>
      <c r="AQ194" s="881"/>
    </row>
    <row r="195" spans="1:43" ht="15.75">
      <c r="A195" s="881">
        <v>194</v>
      </c>
      <c r="B195" s="905"/>
      <c r="C195" s="881"/>
      <c r="D195" s="881"/>
      <c r="E195" s="882"/>
      <c r="F195" s="881"/>
      <c r="G195" s="881"/>
      <c r="H195" s="881"/>
      <c r="I195" s="881"/>
      <c r="J195" s="881"/>
      <c r="K195" s="906"/>
      <c r="L195" s="906"/>
      <c r="M195" s="881"/>
      <c r="N195" s="890"/>
      <c r="O195" s="881"/>
      <c r="P195" s="881"/>
      <c r="Q195" s="881"/>
      <c r="R195" s="885"/>
      <c r="S195" s="881"/>
      <c r="T195" s="882"/>
      <c r="U195" s="881"/>
      <c r="V195" s="881"/>
      <c r="W195" s="881"/>
      <c r="X195" s="881"/>
      <c r="Y195" s="881"/>
      <c r="Z195" s="881"/>
      <c r="AA195" s="881"/>
      <c r="AB195" s="881"/>
      <c r="AC195" s="881"/>
      <c r="AD195" s="881"/>
      <c r="AE195" s="881"/>
      <c r="AF195" s="881"/>
      <c r="AG195" s="881"/>
      <c r="AH195" s="881"/>
      <c r="AI195" s="881"/>
      <c r="AJ195" s="881"/>
      <c r="AK195" s="881"/>
      <c r="AL195" s="881"/>
      <c r="AM195" s="882"/>
      <c r="AN195" s="882"/>
      <c r="AO195" s="882"/>
      <c r="AP195" s="881"/>
      <c r="AQ195" s="881"/>
    </row>
    <row r="196" spans="1:43" ht="15.75">
      <c r="A196" s="881">
        <v>195</v>
      </c>
      <c r="B196" s="905"/>
      <c r="C196" s="881"/>
      <c r="D196" s="881"/>
      <c r="E196" s="882"/>
      <c r="F196" s="881"/>
      <c r="G196" s="881"/>
      <c r="H196" s="881"/>
      <c r="I196" s="881"/>
      <c r="J196" s="881"/>
      <c r="K196" s="906"/>
      <c r="L196" s="906"/>
      <c r="M196" s="881"/>
      <c r="N196" s="890"/>
      <c r="O196" s="881"/>
      <c r="P196" s="881"/>
      <c r="Q196" s="881"/>
      <c r="R196" s="885"/>
      <c r="S196" s="881"/>
      <c r="T196" s="882"/>
      <c r="U196" s="881"/>
      <c r="V196" s="881"/>
      <c r="W196" s="881"/>
      <c r="X196" s="881"/>
      <c r="Y196" s="881"/>
      <c r="Z196" s="881"/>
      <c r="AA196" s="881"/>
      <c r="AB196" s="881"/>
      <c r="AC196" s="881"/>
      <c r="AD196" s="881"/>
      <c r="AE196" s="881"/>
      <c r="AF196" s="881"/>
      <c r="AG196" s="881"/>
      <c r="AH196" s="881"/>
      <c r="AI196" s="881"/>
      <c r="AJ196" s="881"/>
      <c r="AK196" s="881"/>
      <c r="AL196" s="881"/>
      <c r="AM196" s="882"/>
      <c r="AN196" s="882"/>
      <c r="AO196" s="882"/>
      <c r="AP196" s="881"/>
      <c r="AQ196" s="881"/>
    </row>
    <row r="197" spans="1:43" ht="15.75">
      <c r="A197" s="881">
        <v>196</v>
      </c>
      <c r="B197" s="905"/>
      <c r="C197" s="881"/>
      <c r="D197" s="881"/>
      <c r="E197" s="882"/>
      <c r="F197" s="881"/>
      <c r="G197" s="881"/>
      <c r="H197" s="881"/>
      <c r="I197" s="881"/>
      <c r="J197" s="881"/>
      <c r="K197" s="906"/>
      <c r="L197" s="906"/>
      <c r="M197" s="881"/>
      <c r="N197" s="890"/>
      <c r="O197" s="881"/>
      <c r="P197" s="881"/>
      <c r="Q197" s="881"/>
      <c r="R197" s="885"/>
      <c r="S197" s="881"/>
      <c r="T197" s="882"/>
      <c r="U197" s="881"/>
      <c r="V197" s="881"/>
      <c r="W197" s="881"/>
      <c r="X197" s="881"/>
      <c r="Y197" s="881"/>
      <c r="Z197" s="881"/>
      <c r="AA197" s="881"/>
      <c r="AB197" s="881"/>
      <c r="AC197" s="881"/>
      <c r="AD197" s="881"/>
      <c r="AE197" s="881"/>
      <c r="AF197" s="881"/>
      <c r="AG197" s="881"/>
      <c r="AH197" s="881"/>
      <c r="AI197" s="881"/>
      <c r="AJ197" s="881"/>
      <c r="AK197" s="881"/>
      <c r="AL197" s="881"/>
      <c r="AM197" s="882"/>
      <c r="AN197" s="882"/>
      <c r="AO197" s="882"/>
      <c r="AP197" s="881"/>
      <c r="AQ197" s="881"/>
    </row>
    <row r="198" spans="1:43" ht="15.75">
      <c r="A198" s="881">
        <v>197</v>
      </c>
      <c r="B198" s="905"/>
      <c r="C198" s="881"/>
      <c r="D198" s="881"/>
      <c r="E198" s="882"/>
      <c r="F198" s="881"/>
      <c r="G198" s="881"/>
      <c r="H198" s="881"/>
      <c r="I198" s="881"/>
      <c r="J198" s="881"/>
      <c r="K198" s="906"/>
      <c r="L198" s="906"/>
      <c r="M198" s="881"/>
      <c r="N198" s="890"/>
      <c r="O198" s="881"/>
      <c r="P198" s="881"/>
      <c r="Q198" s="881"/>
      <c r="R198" s="885"/>
      <c r="S198" s="881"/>
      <c r="T198" s="882"/>
      <c r="U198" s="881"/>
      <c r="V198" s="881"/>
      <c r="W198" s="881"/>
      <c r="X198" s="881"/>
      <c r="Y198" s="881"/>
      <c r="Z198" s="881"/>
      <c r="AA198" s="881"/>
      <c r="AB198" s="881"/>
      <c r="AC198" s="881"/>
      <c r="AD198" s="881"/>
      <c r="AE198" s="881"/>
      <c r="AF198" s="881"/>
      <c r="AG198" s="881"/>
      <c r="AH198" s="881"/>
      <c r="AI198" s="881"/>
      <c r="AJ198" s="881"/>
      <c r="AK198" s="881"/>
      <c r="AL198" s="881"/>
      <c r="AM198" s="882"/>
      <c r="AN198" s="882"/>
      <c r="AO198" s="882"/>
      <c r="AP198" s="881"/>
      <c r="AQ198" s="881"/>
    </row>
    <row r="199" spans="1:43" ht="15.75">
      <c r="A199" s="881">
        <v>198</v>
      </c>
      <c r="B199" s="905"/>
      <c r="C199" s="881"/>
      <c r="D199" s="881"/>
      <c r="E199" s="882"/>
      <c r="F199" s="881"/>
      <c r="G199" s="881"/>
      <c r="H199" s="881"/>
      <c r="I199" s="881"/>
      <c r="J199" s="881"/>
      <c r="K199" s="906"/>
      <c r="L199" s="906"/>
      <c r="M199" s="881"/>
      <c r="N199" s="890"/>
      <c r="O199" s="881"/>
      <c r="P199" s="881"/>
      <c r="Q199" s="881"/>
      <c r="R199" s="885"/>
      <c r="S199" s="881"/>
      <c r="T199" s="882"/>
      <c r="U199" s="881"/>
      <c r="V199" s="881"/>
      <c r="W199" s="881"/>
      <c r="X199" s="881"/>
      <c r="Y199" s="881"/>
      <c r="Z199" s="881"/>
      <c r="AA199" s="881"/>
      <c r="AB199" s="881"/>
      <c r="AC199" s="881"/>
      <c r="AD199" s="881"/>
      <c r="AE199" s="881"/>
      <c r="AF199" s="881"/>
      <c r="AG199" s="881"/>
      <c r="AH199" s="881"/>
      <c r="AI199" s="881"/>
      <c r="AJ199" s="881"/>
      <c r="AK199" s="881"/>
      <c r="AL199" s="881"/>
      <c r="AM199" s="882"/>
      <c r="AN199" s="882"/>
      <c r="AO199" s="882"/>
      <c r="AP199" s="881"/>
      <c r="AQ199" s="881"/>
    </row>
    <row r="200" spans="1:43" ht="15.75">
      <c r="A200" s="881">
        <v>199</v>
      </c>
      <c r="B200" s="905"/>
      <c r="C200" s="881"/>
      <c r="D200" s="881"/>
      <c r="E200" s="882"/>
      <c r="F200" s="881"/>
      <c r="G200" s="881"/>
      <c r="H200" s="881"/>
      <c r="I200" s="881"/>
      <c r="J200" s="881"/>
      <c r="K200" s="906"/>
      <c r="L200" s="906"/>
      <c r="M200" s="881"/>
      <c r="N200" s="890"/>
      <c r="O200" s="881"/>
      <c r="P200" s="881"/>
      <c r="Q200" s="881"/>
      <c r="R200" s="885"/>
      <c r="S200" s="881"/>
      <c r="T200" s="882"/>
      <c r="U200" s="881"/>
      <c r="V200" s="881"/>
      <c r="W200" s="881"/>
      <c r="X200" s="881"/>
      <c r="Y200" s="881"/>
      <c r="Z200" s="881"/>
      <c r="AA200" s="881"/>
      <c r="AB200" s="881"/>
      <c r="AC200" s="881"/>
      <c r="AD200" s="881"/>
      <c r="AE200" s="881"/>
      <c r="AF200" s="881"/>
      <c r="AG200" s="881"/>
      <c r="AH200" s="881"/>
      <c r="AI200" s="881"/>
      <c r="AJ200" s="881"/>
      <c r="AK200" s="881"/>
      <c r="AL200" s="881"/>
      <c r="AM200" s="882"/>
      <c r="AN200" s="882"/>
      <c r="AO200" s="882"/>
      <c r="AP200" s="881"/>
      <c r="AQ200" s="881"/>
    </row>
    <row r="201" spans="1:43" ht="15.75">
      <c r="A201" s="881">
        <v>200</v>
      </c>
      <c r="B201" s="905"/>
      <c r="C201" s="881"/>
      <c r="D201" s="881"/>
      <c r="E201" s="882"/>
      <c r="F201" s="881"/>
      <c r="G201" s="881"/>
      <c r="H201" s="881"/>
      <c r="I201" s="881"/>
      <c r="J201" s="881"/>
      <c r="K201" s="906"/>
      <c r="L201" s="906"/>
      <c r="M201" s="881"/>
      <c r="N201" s="890"/>
      <c r="O201" s="881"/>
      <c r="P201" s="881"/>
      <c r="Q201" s="881"/>
      <c r="R201" s="885"/>
      <c r="S201" s="881"/>
      <c r="T201" s="882"/>
      <c r="U201" s="881"/>
      <c r="V201" s="881"/>
      <c r="W201" s="881"/>
      <c r="X201" s="881"/>
      <c r="Y201" s="881"/>
      <c r="Z201" s="881"/>
      <c r="AA201" s="881"/>
      <c r="AB201" s="881"/>
      <c r="AC201" s="881"/>
      <c r="AD201" s="881"/>
      <c r="AE201" s="881"/>
      <c r="AF201" s="881"/>
      <c r="AG201" s="881"/>
      <c r="AH201" s="881"/>
      <c r="AI201" s="881"/>
      <c r="AJ201" s="881"/>
      <c r="AK201" s="881"/>
      <c r="AL201" s="881"/>
      <c r="AM201" s="882"/>
      <c r="AN201" s="882"/>
      <c r="AO201" s="882"/>
      <c r="AP201" s="881"/>
      <c r="AQ201" s="881"/>
    </row>
    <row r="202" spans="1:43" ht="15.75">
      <c r="A202" s="881">
        <v>201</v>
      </c>
      <c r="B202" s="905"/>
      <c r="C202" s="881"/>
      <c r="D202" s="881"/>
      <c r="E202" s="882"/>
      <c r="F202" s="881"/>
      <c r="G202" s="881"/>
      <c r="H202" s="881"/>
      <c r="I202" s="881"/>
      <c r="J202" s="881"/>
      <c r="K202" s="906"/>
      <c r="L202" s="906"/>
      <c r="M202" s="881"/>
      <c r="N202" s="890"/>
      <c r="O202" s="881"/>
      <c r="P202" s="881"/>
      <c r="Q202" s="881"/>
      <c r="R202" s="885"/>
      <c r="S202" s="881"/>
      <c r="T202" s="882"/>
      <c r="U202" s="881"/>
      <c r="V202" s="881"/>
      <c r="W202" s="881"/>
      <c r="X202" s="881"/>
      <c r="Y202" s="881"/>
      <c r="Z202" s="881"/>
      <c r="AA202" s="881"/>
      <c r="AB202" s="881"/>
      <c r="AC202" s="881"/>
      <c r="AD202" s="881"/>
      <c r="AE202" s="881"/>
      <c r="AF202" s="881"/>
      <c r="AG202" s="881"/>
      <c r="AH202" s="881"/>
      <c r="AI202" s="881"/>
      <c r="AJ202" s="881"/>
      <c r="AK202" s="881"/>
      <c r="AL202" s="881"/>
      <c r="AM202" s="882"/>
      <c r="AN202" s="882"/>
      <c r="AO202" s="882"/>
      <c r="AP202" s="881"/>
      <c r="AQ202" s="881"/>
    </row>
    <row r="203" spans="1:43" ht="15.75">
      <c r="A203" s="881">
        <v>202</v>
      </c>
      <c r="B203" s="905"/>
      <c r="C203" s="881"/>
      <c r="D203" s="881"/>
      <c r="E203" s="882"/>
      <c r="F203" s="881"/>
      <c r="G203" s="881"/>
      <c r="H203" s="881"/>
      <c r="I203" s="881"/>
      <c r="J203" s="881"/>
      <c r="K203" s="906"/>
      <c r="L203" s="906"/>
      <c r="M203" s="881"/>
      <c r="N203" s="890"/>
      <c r="O203" s="881"/>
      <c r="P203" s="881"/>
      <c r="Q203" s="881"/>
      <c r="R203" s="885"/>
      <c r="S203" s="881"/>
      <c r="T203" s="882"/>
      <c r="U203" s="881"/>
      <c r="V203" s="881"/>
      <c r="W203" s="881"/>
      <c r="X203" s="881"/>
      <c r="Y203" s="881"/>
      <c r="Z203" s="881"/>
      <c r="AA203" s="881"/>
      <c r="AB203" s="881"/>
      <c r="AC203" s="881"/>
      <c r="AD203" s="881"/>
      <c r="AE203" s="881"/>
      <c r="AF203" s="881"/>
      <c r="AG203" s="881"/>
      <c r="AH203" s="881"/>
      <c r="AI203" s="881"/>
      <c r="AJ203" s="881"/>
      <c r="AK203" s="881"/>
      <c r="AL203" s="881"/>
      <c r="AM203" s="882"/>
      <c r="AN203" s="882"/>
      <c r="AO203" s="882"/>
      <c r="AP203" s="881"/>
      <c r="AQ203" s="881"/>
    </row>
    <row r="204" spans="1:43" ht="15.75">
      <c r="A204" s="881">
        <v>203</v>
      </c>
      <c r="B204" s="905"/>
      <c r="C204" s="881"/>
      <c r="D204" s="881"/>
      <c r="E204" s="882"/>
      <c r="F204" s="881"/>
      <c r="G204" s="881"/>
      <c r="H204" s="881"/>
      <c r="I204" s="881"/>
      <c r="J204" s="881"/>
      <c r="K204" s="906"/>
      <c r="L204" s="906"/>
      <c r="M204" s="881"/>
      <c r="N204" s="890"/>
      <c r="O204" s="881"/>
      <c r="P204" s="881"/>
      <c r="Q204" s="881"/>
      <c r="R204" s="885"/>
      <c r="S204" s="881"/>
      <c r="T204" s="882"/>
      <c r="U204" s="881"/>
      <c r="V204" s="881"/>
      <c r="W204" s="881"/>
      <c r="X204" s="881"/>
      <c r="Y204" s="881"/>
      <c r="Z204" s="881"/>
      <c r="AA204" s="881"/>
      <c r="AB204" s="881"/>
      <c r="AC204" s="881"/>
      <c r="AD204" s="881"/>
      <c r="AE204" s="881"/>
      <c r="AF204" s="881"/>
      <c r="AG204" s="881"/>
      <c r="AH204" s="881"/>
      <c r="AI204" s="881"/>
      <c r="AJ204" s="881"/>
      <c r="AK204" s="881"/>
      <c r="AL204" s="881"/>
      <c r="AM204" s="882"/>
      <c r="AN204" s="882"/>
      <c r="AO204" s="882"/>
      <c r="AP204" s="881"/>
      <c r="AQ204" s="881"/>
    </row>
    <row r="205" spans="1:43" ht="15.75">
      <c r="A205" s="881">
        <v>204</v>
      </c>
      <c r="B205" s="905"/>
      <c r="C205" s="881"/>
      <c r="D205" s="881"/>
      <c r="E205" s="882"/>
      <c r="F205" s="881"/>
      <c r="G205" s="881"/>
      <c r="H205" s="881"/>
      <c r="I205" s="881"/>
      <c r="J205" s="881"/>
      <c r="K205" s="906"/>
      <c r="L205" s="906"/>
      <c r="M205" s="881"/>
      <c r="N205" s="890"/>
      <c r="O205" s="881"/>
      <c r="P205" s="881"/>
      <c r="Q205" s="881"/>
      <c r="R205" s="885"/>
      <c r="S205" s="881"/>
      <c r="T205" s="882"/>
      <c r="U205" s="881"/>
      <c r="V205" s="881"/>
      <c r="W205" s="881"/>
      <c r="X205" s="881"/>
      <c r="Y205" s="881"/>
      <c r="Z205" s="881"/>
      <c r="AA205" s="881"/>
      <c r="AB205" s="881"/>
      <c r="AC205" s="881"/>
      <c r="AD205" s="881"/>
      <c r="AE205" s="881"/>
      <c r="AF205" s="881"/>
      <c r="AG205" s="881"/>
      <c r="AH205" s="881"/>
      <c r="AI205" s="881"/>
      <c r="AJ205" s="881"/>
      <c r="AK205" s="881"/>
      <c r="AL205" s="881"/>
      <c r="AM205" s="882"/>
      <c r="AN205" s="882"/>
      <c r="AO205" s="882"/>
      <c r="AP205" s="881"/>
      <c r="AQ205" s="881"/>
    </row>
    <row r="206" spans="1:43" ht="15.75">
      <c r="A206" s="881">
        <v>205</v>
      </c>
      <c r="B206" s="905"/>
      <c r="C206" s="881"/>
      <c r="D206" s="881"/>
      <c r="E206" s="882"/>
      <c r="F206" s="881"/>
      <c r="G206" s="881"/>
      <c r="H206" s="881"/>
      <c r="I206" s="881"/>
      <c r="J206" s="881"/>
      <c r="K206" s="906"/>
      <c r="L206" s="906"/>
      <c r="M206" s="881"/>
      <c r="N206" s="890"/>
      <c r="O206" s="881"/>
      <c r="P206" s="881"/>
      <c r="Q206" s="881"/>
      <c r="R206" s="885"/>
      <c r="S206" s="881"/>
      <c r="T206" s="882"/>
      <c r="U206" s="881"/>
      <c r="V206" s="881"/>
      <c r="W206" s="881"/>
      <c r="X206" s="881"/>
      <c r="Y206" s="881"/>
      <c r="Z206" s="881"/>
      <c r="AA206" s="881"/>
      <c r="AB206" s="881"/>
      <c r="AC206" s="881"/>
      <c r="AD206" s="881"/>
      <c r="AE206" s="881"/>
      <c r="AF206" s="881"/>
      <c r="AG206" s="881"/>
      <c r="AH206" s="881"/>
      <c r="AI206" s="881"/>
      <c r="AJ206" s="881"/>
      <c r="AK206" s="881"/>
      <c r="AL206" s="881"/>
      <c r="AM206" s="882"/>
      <c r="AN206" s="882"/>
      <c r="AO206" s="882"/>
      <c r="AP206" s="881"/>
      <c r="AQ206" s="881"/>
    </row>
    <row r="207" spans="1:43" ht="15.75">
      <c r="A207" s="881">
        <v>206</v>
      </c>
      <c r="B207" s="905"/>
      <c r="C207" s="881"/>
      <c r="D207" s="881"/>
      <c r="E207" s="882"/>
      <c r="F207" s="881"/>
      <c r="G207" s="881"/>
      <c r="H207" s="881"/>
      <c r="I207" s="881"/>
      <c r="J207" s="881"/>
      <c r="K207" s="906"/>
      <c r="L207" s="906"/>
      <c r="M207" s="881"/>
      <c r="N207" s="890"/>
      <c r="O207" s="881"/>
      <c r="P207" s="881"/>
      <c r="Q207" s="881"/>
      <c r="R207" s="885"/>
      <c r="S207" s="881"/>
      <c r="T207" s="882"/>
      <c r="U207" s="881"/>
      <c r="V207" s="881"/>
      <c r="W207" s="881"/>
      <c r="X207" s="881"/>
      <c r="Y207" s="881"/>
      <c r="Z207" s="881"/>
      <c r="AA207" s="881"/>
      <c r="AB207" s="881"/>
      <c r="AC207" s="881"/>
      <c r="AD207" s="881"/>
      <c r="AE207" s="881"/>
      <c r="AF207" s="881"/>
      <c r="AG207" s="881"/>
      <c r="AH207" s="881"/>
      <c r="AI207" s="881"/>
      <c r="AJ207" s="881"/>
      <c r="AK207" s="881"/>
      <c r="AL207" s="881"/>
      <c r="AM207" s="882"/>
      <c r="AN207" s="882"/>
      <c r="AO207" s="882"/>
      <c r="AP207" s="881"/>
      <c r="AQ207" s="881"/>
    </row>
    <row r="208" spans="1:43" ht="15.75">
      <c r="A208" s="881">
        <v>207</v>
      </c>
      <c r="B208" s="905"/>
      <c r="C208" s="881"/>
      <c r="D208" s="881"/>
      <c r="E208" s="882"/>
      <c r="F208" s="881"/>
      <c r="G208" s="881"/>
      <c r="H208" s="881"/>
      <c r="I208" s="881"/>
      <c r="J208" s="881"/>
      <c r="K208" s="906"/>
      <c r="L208" s="906"/>
      <c r="M208" s="881"/>
      <c r="N208" s="890"/>
      <c r="O208" s="881"/>
      <c r="P208" s="881"/>
      <c r="Q208" s="881"/>
      <c r="R208" s="885"/>
      <c r="S208" s="881"/>
      <c r="T208" s="882"/>
      <c r="U208" s="881"/>
      <c r="V208" s="881"/>
      <c r="W208" s="881"/>
      <c r="X208" s="881"/>
      <c r="Y208" s="881"/>
      <c r="Z208" s="881"/>
      <c r="AA208" s="881"/>
      <c r="AB208" s="881"/>
      <c r="AC208" s="881"/>
      <c r="AD208" s="881"/>
      <c r="AE208" s="881"/>
      <c r="AF208" s="881"/>
      <c r="AG208" s="881"/>
      <c r="AH208" s="881"/>
      <c r="AI208" s="881"/>
      <c r="AJ208" s="881"/>
      <c r="AK208" s="881"/>
      <c r="AL208" s="881"/>
      <c r="AM208" s="882"/>
      <c r="AN208" s="882"/>
      <c r="AO208" s="882"/>
      <c r="AP208" s="881"/>
      <c r="AQ208" s="881"/>
    </row>
    <row r="209" spans="1:43" ht="15.75">
      <c r="A209" s="881">
        <v>208</v>
      </c>
      <c r="B209" s="905"/>
      <c r="C209" s="881"/>
      <c r="D209" s="881"/>
      <c r="E209" s="882"/>
      <c r="F209" s="881"/>
      <c r="G209" s="881"/>
      <c r="H209" s="881"/>
      <c r="I209" s="881"/>
      <c r="J209" s="881"/>
      <c r="K209" s="906"/>
      <c r="L209" s="906"/>
      <c r="M209" s="881"/>
      <c r="N209" s="890"/>
      <c r="O209" s="881"/>
      <c r="P209" s="881"/>
      <c r="Q209" s="881"/>
      <c r="R209" s="885"/>
      <c r="S209" s="881"/>
      <c r="T209" s="882"/>
      <c r="U209" s="881"/>
      <c r="V209" s="881"/>
      <c r="W209" s="881"/>
      <c r="X209" s="881"/>
      <c r="Y209" s="881"/>
      <c r="Z209" s="881"/>
      <c r="AA209" s="881"/>
      <c r="AB209" s="881"/>
      <c r="AC209" s="881"/>
      <c r="AD209" s="881"/>
      <c r="AE209" s="881"/>
      <c r="AF209" s="881"/>
      <c r="AG209" s="881"/>
      <c r="AH209" s="881"/>
      <c r="AI209" s="881"/>
      <c r="AJ209" s="881"/>
      <c r="AK209" s="881"/>
      <c r="AL209" s="881"/>
      <c r="AM209" s="882"/>
      <c r="AN209" s="882"/>
      <c r="AO209" s="882"/>
      <c r="AP209" s="881"/>
      <c r="AQ209" s="881"/>
    </row>
    <row r="210" spans="1:43" ht="15.75">
      <c r="A210" s="881">
        <v>209</v>
      </c>
      <c r="B210" s="905"/>
      <c r="C210" s="881"/>
      <c r="D210" s="881"/>
      <c r="E210" s="882"/>
      <c r="F210" s="881"/>
      <c r="G210" s="881"/>
      <c r="H210" s="881"/>
      <c r="I210" s="881"/>
      <c r="J210" s="881"/>
      <c r="K210" s="906"/>
      <c r="L210" s="906"/>
      <c r="M210" s="881"/>
      <c r="N210" s="890"/>
      <c r="O210" s="881"/>
      <c r="P210" s="881"/>
      <c r="Q210" s="881"/>
      <c r="R210" s="885"/>
      <c r="S210" s="881"/>
      <c r="T210" s="882"/>
      <c r="U210" s="881"/>
      <c r="V210" s="881"/>
      <c r="W210" s="881"/>
      <c r="X210" s="881"/>
      <c r="Y210" s="881"/>
      <c r="Z210" s="881"/>
      <c r="AA210" s="881"/>
      <c r="AB210" s="881"/>
      <c r="AC210" s="881"/>
      <c r="AD210" s="881"/>
      <c r="AE210" s="881"/>
      <c r="AF210" s="881"/>
      <c r="AG210" s="881"/>
      <c r="AH210" s="881"/>
      <c r="AI210" s="881"/>
      <c r="AJ210" s="881"/>
      <c r="AK210" s="881"/>
      <c r="AL210" s="881"/>
      <c r="AM210" s="882"/>
      <c r="AN210" s="882"/>
      <c r="AO210" s="882"/>
      <c r="AP210" s="881"/>
      <c r="AQ210" s="881"/>
    </row>
    <row r="211" spans="1:43" ht="15.75">
      <c r="A211" s="881">
        <v>210</v>
      </c>
      <c r="B211" s="905"/>
      <c r="C211" s="881"/>
      <c r="D211" s="881"/>
      <c r="E211" s="882"/>
      <c r="F211" s="881"/>
      <c r="G211" s="881"/>
      <c r="H211" s="881"/>
      <c r="I211" s="881"/>
      <c r="J211" s="881"/>
      <c r="K211" s="906"/>
      <c r="L211" s="906"/>
      <c r="M211" s="881"/>
      <c r="N211" s="890"/>
      <c r="O211" s="881"/>
      <c r="P211" s="881"/>
      <c r="Q211" s="881"/>
      <c r="R211" s="885"/>
      <c r="S211" s="881"/>
      <c r="T211" s="882"/>
      <c r="U211" s="881"/>
      <c r="V211" s="881"/>
      <c r="W211" s="881"/>
      <c r="X211" s="881"/>
      <c r="Y211" s="881"/>
      <c r="Z211" s="881"/>
      <c r="AA211" s="881"/>
      <c r="AB211" s="881"/>
      <c r="AC211" s="881"/>
      <c r="AD211" s="881"/>
      <c r="AE211" s="881"/>
      <c r="AF211" s="881"/>
      <c r="AG211" s="881"/>
      <c r="AH211" s="881"/>
      <c r="AI211" s="881"/>
      <c r="AJ211" s="881"/>
      <c r="AK211" s="881"/>
      <c r="AL211" s="881"/>
      <c r="AM211" s="882"/>
      <c r="AN211" s="882"/>
      <c r="AO211" s="882"/>
      <c r="AP211" s="881"/>
      <c r="AQ211" s="881"/>
    </row>
    <row r="212" spans="1:43" ht="15.75">
      <c r="A212" s="881">
        <v>211</v>
      </c>
      <c r="B212" s="905"/>
      <c r="C212" s="881"/>
      <c r="D212" s="881"/>
      <c r="E212" s="882"/>
      <c r="F212" s="881"/>
      <c r="G212" s="881"/>
      <c r="H212" s="881"/>
      <c r="I212" s="881"/>
      <c r="J212" s="881"/>
      <c r="K212" s="906"/>
      <c r="L212" s="906"/>
      <c r="M212" s="881"/>
      <c r="N212" s="890"/>
      <c r="O212" s="881"/>
      <c r="P212" s="881"/>
      <c r="Q212" s="881"/>
      <c r="R212" s="885"/>
      <c r="S212" s="881"/>
      <c r="T212" s="882"/>
      <c r="U212" s="881"/>
      <c r="V212" s="881"/>
      <c r="W212" s="881"/>
      <c r="X212" s="881"/>
      <c r="Y212" s="881"/>
      <c r="Z212" s="881"/>
      <c r="AA212" s="881"/>
      <c r="AB212" s="881"/>
      <c r="AC212" s="881"/>
      <c r="AD212" s="881"/>
      <c r="AE212" s="881"/>
      <c r="AF212" s="881"/>
      <c r="AG212" s="881"/>
      <c r="AH212" s="881"/>
      <c r="AI212" s="881"/>
      <c r="AJ212" s="881"/>
      <c r="AK212" s="881"/>
      <c r="AL212" s="881"/>
      <c r="AM212" s="882"/>
      <c r="AN212" s="882"/>
      <c r="AO212" s="882"/>
      <c r="AP212" s="881"/>
      <c r="AQ212" s="881"/>
    </row>
    <row r="213" spans="1:43" ht="15.75">
      <c r="A213" s="881">
        <v>212</v>
      </c>
      <c r="B213" s="905"/>
      <c r="C213" s="881"/>
      <c r="D213" s="881"/>
      <c r="E213" s="882"/>
      <c r="F213" s="881"/>
      <c r="G213" s="881"/>
      <c r="H213" s="881"/>
      <c r="I213" s="881"/>
      <c r="J213" s="881"/>
      <c r="K213" s="906"/>
      <c r="L213" s="906"/>
      <c r="M213" s="881"/>
      <c r="N213" s="890"/>
      <c r="O213" s="881"/>
      <c r="P213" s="881"/>
      <c r="Q213" s="881"/>
      <c r="R213" s="885"/>
      <c r="S213" s="881"/>
      <c r="T213" s="882"/>
      <c r="U213" s="881"/>
      <c r="V213" s="881"/>
      <c r="W213" s="881"/>
      <c r="X213" s="881"/>
      <c r="Y213" s="881"/>
      <c r="Z213" s="881"/>
      <c r="AA213" s="881"/>
      <c r="AB213" s="881"/>
      <c r="AC213" s="881"/>
      <c r="AD213" s="881"/>
      <c r="AE213" s="881"/>
      <c r="AF213" s="881"/>
      <c r="AG213" s="881"/>
      <c r="AH213" s="881"/>
      <c r="AI213" s="881"/>
      <c r="AJ213" s="881"/>
      <c r="AK213" s="881"/>
      <c r="AL213" s="881"/>
      <c r="AM213" s="882"/>
      <c r="AN213" s="882"/>
      <c r="AO213" s="882"/>
      <c r="AP213" s="881"/>
      <c r="AQ213" s="881"/>
    </row>
    <row r="214" spans="1:43" ht="15.75">
      <c r="A214" s="881">
        <v>213</v>
      </c>
      <c r="B214" s="905"/>
      <c r="C214" s="881"/>
      <c r="D214" s="881"/>
      <c r="E214" s="882"/>
      <c r="F214" s="881"/>
      <c r="G214" s="881"/>
      <c r="H214" s="881"/>
      <c r="I214" s="881"/>
      <c r="J214" s="881"/>
      <c r="K214" s="906"/>
      <c r="L214" s="906"/>
      <c r="M214" s="881"/>
      <c r="N214" s="890"/>
      <c r="O214" s="881"/>
      <c r="P214" s="881"/>
      <c r="Q214" s="881"/>
      <c r="R214" s="885"/>
      <c r="S214" s="881"/>
      <c r="T214" s="882"/>
      <c r="U214" s="881"/>
      <c r="V214" s="881"/>
      <c r="W214" s="881"/>
      <c r="X214" s="881"/>
      <c r="Y214" s="881"/>
      <c r="Z214" s="881"/>
      <c r="AA214" s="881"/>
      <c r="AB214" s="881"/>
      <c r="AC214" s="881"/>
      <c r="AD214" s="881"/>
      <c r="AE214" s="881"/>
      <c r="AF214" s="881"/>
      <c r="AG214" s="881"/>
      <c r="AH214" s="881"/>
      <c r="AI214" s="881"/>
      <c r="AJ214" s="881"/>
      <c r="AK214" s="881"/>
      <c r="AL214" s="881"/>
      <c r="AM214" s="882"/>
      <c r="AN214" s="882"/>
      <c r="AO214" s="882"/>
      <c r="AP214" s="881"/>
      <c r="AQ214" s="881"/>
    </row>
    <row r="215" spans="1:43" ht="15.75">
      <c r="A215" s="881">
        <v>214</v>
      </c>
      <c r="B215" s="905"/>
      <c r="C215" s="881"/>
      <c r="D215" s="881"/>
      <c r="E215" s="882"/>
      <c r="F215" s="881"/>
      <c r="G215" s="881"/>
      <c r="H215" s="881"/>
      <c r="I215" s="881"/>
      <c r="J215" s="881"/>
      <c r="K215" s="906"/>
      <c r="L215" s="906"/>
      <c r="M215" s="881"/>
      <c r="N215" s="890"/>
      <c r="O215" s="881"/>
      <c r="P215" s="881"/>
      <c r="Q215" s="881"/>
      <c r="R215" s="885"/>
      <c r="S215" s="881"/>
      <c r="T215" s="882"/>
      <c r="U215" s="881"/>
      <c r="V215" s="881"/>
      <c r="W215" s="881"/>
      <c r="X215" s="881"/>
      <c r="Y215" s="881"/>
      <c r="Z215" s="881"/>
      <c r="AA215" s="881"/>
      <c r="AB215" s="881"/>
      <c r="AC215" s="881"/>
      <c r="AD215" s="881"/>
      <c r="AE215" s="881"/>
      <c r="AF215" s="881"/>
      <c r="AG215" s="881"/>
      <c r="AH215" s="881"/>
      <c r="AI215" s="881"/>
      <c r="AJ215" s="881"/>
      <c r="AK215" s="881"/>
      <c r="AL215" s="881"/>
      <c r="AM215" s="882"/>
      <c r="AN215" s="882"/>
      <c r="AO215" s="882"/>
      <c r="AP215" s="881"/>
      <c r="AQ215" s="881"/>
    </row>
    <row r="216" spans="1:43" ht="15.75">
      <c r="A216" s="881">
        <v>215</v>
      </c>
      <c r="B216" s="905"/>
      <c r="C216" s="881"/>
      <c r="D216" s="881"/>
      <c r="E216" s="882"/>
      <c r="F216" s="881"/>
      <c r="G216" s="881"/>
      <c r="H216" s="881"/>
      <c r="I216" s="881"/>
      <c r="J216" s="881"/>
      <c r="K216" s="906"/>
      <c r="L216" s="906"/>
      <c r="M216" s="881"/>
      <c r="N216" s="890"/>
      <c r="O216" s="881"/>
      <c r="P216" s="881"/>
      <c r="Q216" s="881"/>
      <c r="R216" s="885"/>
      <c r="S216" s="881"/>
      <c r="T216" s="882"/>
      <c r="U216" s="881"/>
      <c r="V216" s="881"/>
      <c r="W216" s="881"/>
      <c r="X216" s="881"/>
      <c r="Y216" s="881"/>
      <c r="Z216" s="881"/>
      <c r="AA216" s="881"/>
      <c r="AB216" s="881"/>
      <c r="AC216" s="881"/>
      <c r="AD216" s="881"/>
      <c r="AE216" s="881"/>
      <c r="AF216" s="881"/>
      <c r="AG216" s="881"/>
      <c r="AH216" s="881"/>
      <c r="AI216" s="881"/>
      <c r="AJ216" s="881"/>
      <c r="AK216" s="881"/>
      <c r="AL216" s="881"/>
      <c r="AM216" s="882"/>
      <c r="AN216" s="882"/>
      <c r="AO216" s="882"/>
      <c r="AP216" s="881"/>
      <c r="AQ216" s="881"/>
    </row>
    <row r="217" spans="1:43" ht="15.75">
      <c r="A217" s="881">
        <v>216</v>
      </c>
      <c r="B217" s="905"/>
      <c r="C217" s="881"/>
      <c r="D217" s="881"/>
      <c r="E217" s="882"/>
      <c r="F217" s="881"/>
      <c r="G217" s="881"/>
      <c r="H217" s="881"/>
      <c r="I217" s="881"/>
      <c r="J217" s="881"/>
      <c r="K217" s="906"/>
      <c r="L217" s="906"/>
      <c r="M217" s="881"/>
      <c r="N217" s="890"/>
      <c r="O217" s="881"/>
      <c r="P217" s="881"/>
      <c r="Q217" s="881"/>
      <c r="R217" s="885"/>
      <c r="S217" s="881"/>
      <c r="T217" s="882"/>
      <c r="U217" s="881"/>
      <c r="V217" s="881"/>
      <c r="W217" s="881"/>
      <c r="X217" s="881"/>
      <c r="Y217" s="881"/>
      <c r="Z217" s="881"/>
      <c r="AA217" s="881"/>
      <c r="AB217" s="881"/>
      <c r="AC217" s="881"/>
      <c r="AD217" s="881"/>
      <c r="AE217" s="881"/>
      <c r="AF217" s="881"/>
      <c r="AG217" s="881"/>
      <c r="AH217" s="881"/>
      <c r="AI217" s="881"/>
      <c r="AJ217" s="881"/>
      <c r="AK217" s="881"/>
      <c r="AL217" s="881"/>
      <c r="AM217" s="882"/>
      <c r="AN217" s="882"/>
      <c r="AO217" s="882"/>
      <c r="AP217" s="881"/>
      <c r="AQ217" s="881"/>
    </row>
    <row r="218" spans="1:43" ht="15.75">
      <c r="A218" s="881">
        <v>217</v>
      </c>
      <c r="B218" s="905"/>
      <c r="C218" s="881"/>
      <c r="D218" s="881"/>
      <c r="E218" s="882"/>
      <c r="F218" s="881"/>
      <c r="G218" s="881"/>
      <c r="H218" s="881"/>
      <c r="I218" s="881"/>
      <c r="J218" s="881"/>
      <c r="K218" s="906"/>
      <c r="L218" s="906"/>
      <c r="M218" s="881"/>
      <c r="N218" s="890"/>
      <c r="O218" s="881"/>
      <c r="P218" s="881"/>
      <c r="Q218" s="881"/>
      <c r="R218" s="885"/>
      <c r="S218" s="881"/>
      <c r="T218" s="882"/>
      <c r="U218" s="881"/>
      <c r="V218" s="881"/>
      <c r="W218" s="881"/>
      <c r="X218" s="881"/>
      <c r="Y218" s="881"/>
      <c r="Z218" s="881"/>
      <c r="AA218" s="881"/>
      <c r="AB218" s="881"/>
      <c r="AC218" s="881"/>
      <c r="AD218" s="881"/>
      <c r="AE218" s="881"/>
      <c r="AF218" s="881"/>
      <c r="AG218" s="881"/>
      <c r="AH218" s="881"/>
      <c r="AI218" s="881"/>
      <c r="AJ218" s="881"/>
      <c r="AK218" s="881"/>
      <c r="AL218" s="881"/>
      <c r="AM218" s="882"/>
      <c r="AN218" s="882"/>
      <c r="AO218" s="882"/>
      <c r="AP218" s="881"/>
      <c r="AQ218" s="881"/>
    </row>
    <row r="219" spans="1:43" ht="15.75">
      <c r="A219" s="881">
        <v>218</v>
      </c>
      <c r="B219" s="905"/>
      <c r="C219" s="881"/>
      <c r="D219" s="881"/>
      <c r="E219" s="882"/>
      <c r="F219" s="881"/>
      <c r="G219" s="881"/>
      <c r="H219" s="881"/>
      <c r="I219" s="881"/>
      <c r="J219" s="881"/>
      <c r="K219" s="906"/>
      <c r="L219" s="906"/>
      <c r="M219" s="881"/>
      <c r="N219" s="890"/>
      <c r="O219" s="881"/>
      <c r="P219" s="881"/>
      <c r="Q219" s="881"/>
      <c r="R219" s="885"/>
      <c r="S219" s="881"/>
      <c r="T219" s="882"/>
      <c r="U219" s="881"/>
      <c r="V219" s="881"/>
      <c r="W219" s="881"/>
      <c r="X219" s="881"/>
      <c r="Y219" s="881"/>
      <c r="Z219" s="881"/>
      <c r="AA219" s="881"/>
      <c r="AB219" s="881"/>
      <c r="AC219" s="881"/>
      <c r="AD219" s="881"/>
      <c r="AE219" s="881"/>
      <c r="AF219" s="881"/>
      <c r="AG219" s="881"/>
      <c r="AH219" s="881"/>
      <c r="AI219" s="881"/>
      <c r="AJ219" s="881"/>
      <c r="AK219" s="881"/>
      <c r="AL219" s="881"/>
      <c r="AM219" s="882"/>
      <c r="AN219" s="882"/>
      <c r="AO219" s="882"/>
      <c r="AP219" s="881"/>
      <c r="AQ219" s="881"/>
    </row>
    <row r="220" spans="1:43" ht="15.75">
      <c r="A220" s="881">
        <v>219</v>
      </c>
      <c r="B220" s="905"/>
      <c r="C220" s="881"/>
      <c r="D220" s="881"/>
      <c r="E220" s="882"/>
      <c r="F220" s="881"/>
      <c r="G220" s="881"/>
      <c r="H220" s="881"/>
      <c r="I220" s="881"/>
      <c r="J220" s="881"/>
      <c r="K220" s="906"/>
      <c r="L220" s="906"/>
      <c r="M220" s="881"/>
      <c r="N220" s="890"/>
      <c r="O220" s="881"/>
      <c r="P220" s="881"/>
      <c r="Q220" s="881"/>
      <c r="R220" s="885"/>
      <c r="S220" s="881"/>
      <c r="T220" s="882"/>
      <c r="U220" s="881"/>
      <c r="V220" s="881"/>
      <c r="W220" s="881"/>
      <c r="X220" s="881"/>
      <c r="Y220" s="881"/>
      <c r="Z220" s="881"/>
      <c r="AA220" s="881"/>
      <c r="AB220" s="881"/>
      <c r="AC220" s="881"/>
      <c r="AD220" s="881"/>
      <c r="AE220" s="881"/>
      <c r="AF220" s="881"/>
      <c r="AG220" s="881"/>
      <c r="AH220" s="881"/>
      <c r="AI220" s="881"/>
      <c r="AJ220" s="881"/>
      <c r="AK220" s="881"/>
      <c r="AL220" s="881"/>
      <c r="AM220" s="882"/>
      <c r="AN220" s="882"/>
      <c r="AO220" s="882"/>
      <c r="AP220" s="881"/>
      <c r="AQ220" s="881"/>
    </row>
    <row r="221" spans="1:43" ht="15.75">
      <c r="A221" s="881">
        <v>220</v>
      </c>
      <c r="B221" s="905"/>
      <c r="C221" s="881"/>
      <c r="D221" s="881"/>
      <c r="E221" s="882"/>
      <c r="F221" s="881"/>
      <c r="G221" s="881"/>
      <c r="H221" s="881"/>
      <c r="I221" s="881"/>
      <c r="J221" s="881"/>
      <c r="K221" s="906"/>
      <c r="L221" s="906"/>
      <c r="M221" s="881"/>
      <c r="N221" s="890"/>
      <c r="O221" s="881"/>
      <c r="P221" s="881"/>
      <c r="Q221" s="881"/>
      <c r="R221" s="885"/>
      <c r="S221" s="881"/>
      <c r="T221" s="882"/>
      <c r="U221" s="881"/>
      <c r="V221" s="881"/>
      <c r="W221" s="881"/>
      <c r="X221" s="881"/>
      <c r="Y221" s="881"/>
      <c r="Z221" s="881"/>
      <c r="AA221" s="881"/>
      <c r="AB221" s="881"/>
      <c r="AC221" s="881"/>
      <c r="AD221" s="881"/>
      <c r="AE221" s="881"/>
      <c r="AF221" s="881"/>
      <c r="AG221" s="881"/>
      <c r="AH221" s="881"/>
      <c r="AI221" s="881"/>
      <c r="AJ221" s="881"/>
      <c r="AK221" s="881"/>
      <c r="AL221" s="881"/>
      <c r="AM221" s="882"/>
      <c r="AN221" s="882"/>
      <c r="AO221" s="882"/>
      <c r="AP221" s="881"/>
      <c r="AQ221" s="881"/>
    </row>
    <row r="222" spans="1:43" ht="15.75">
      <c r="A222" s="881">
        <v>221</v>
      </c>
      <c r="B222" s="905"/>
      <c r="C222" s="881"/>
      <c r="D222" s="881"/>
      <c r="E222" s="882"/>
      <c r="F222" s="881"/>
      <c r="G222" s="881"/>
      <c r="H222" s="881"/>
      <c r="I222" s="881"/>
      <c r="J222" s="881"/>
      <c r="K222" s="906"/>
      <c r="L222" s="906"/>
      <c r="M222" s="881"/>
      <c r="N222" s="890"/>
      <c r="O222" s="881"/>
      <c r="P222" s="881"/>
      <c r="Q222" s="881"/>
      <c r="R222" s="885"/>
      <c r="S222" s="881"/>
      <c r="T222" s="882"/>
      <c r="U222" s="881"/>
      <c r="V222" s="881"/>
      <c r="W222" s="881"/>
      <c r="X222" s="881"/>
      <c r="Y222" s="881"/>
      <c r="Z222" s="881"/>
      <c r="AA222" s="881"/>
      <c r="AB222" s="881"/>
      <c r="AC222" s="881"/>
      <c r="AD222" s="881"/>
      <c r="AE222" s="881"/>
      <c r="AF222" s="881"/>
      <c r="AG222" s="881"/>
      <c r="AH222" s="881"/>
      <c r="AI222" s="881"/>
      <c r="AJ222" s="881"/>
      <c r="AK222" s="881"/>
      <c r="AL222" s="881"/>
      <c r="AM222" s="882"/>
      <c r="AN222" s="882"/>
      <c r="AO222" s="882"/>
      <c r="AP222" s="881"/>
      <c r="AQ222" s="881"/>
    </row>
    <row r="223" spans="1:43" ht="15.75">
      <c r="A223" s="881">
        <v>222</v>
      </c>
      <c r="B223" s="905"/>
      <c r="C223" s="881"/>
      <c r="D223" s="881"/>
      <c r="E223" s="882"/>
      <c r="F223" s="881"/>
      <c r="G223" s="881"/>
      <c r="H223" s="881"/>
      <c r="I223" s="881"/>
      <c r="J223" s="881"/>
      <c r="K223" s="906"/>
      <c r="L223" s="906"/>
      <c r="M223" s="881"/>
      <c r="N223" s="890"/>
      <c r="O223" s="881"/>
      <c r="P223" s="881"/>
      <c r="Q223" s="881"/>
      <c r="R223" s="885"/>
      <c r="S223" s="881"/>
      <c r="T223" s="882"/>
      <c r="U223" s="881"/>
      <c r="V223" s="881"/>
      <c r="W223" s="881"/>
      <c r="X223" s="881"/>
      <c r="Y223" s="881"/>
      <c r="Z223" s="881"/>
      <c r="AA223" s="881"/>
      <c r="AB223" s="881"/>
      <c r="AC223" s="881"/>
      <c r="AD223" s="881"/>
      <c r="AE223" s="881"/>
      <c r="AF223" s="881"/>
      <c r="AG223" s="881"/>
      <c r="AH223" s="881"/>
      <c r="AI223" s="881"/>
      <c r="AJ223" s="881"/>
      <c r="AK223" s="881"/>
      <c r="AL223" s="881"/>
      <c r="AM223" s="882"/>
      <c r="AN223" s="882"/>
      <c r="AO223" s="882"/>
      <c r="AP223" s="881"/>
      <c r="AQ223" s="881"/>
    </row>
    <row r="224" spans="1:43" ht="15.75">
      <c r="A224" s="881">
        <v>223</v>
      </c>
      <c r="B224" s="905"/>
      <c r="C224" s="881"/>
      <c r="D224" s="881"/>
      <c r="E224" s="882"/>
      <c r="F224" s="881"/>
      <c r="G224" s="881"/>
      <c r="H224" s="881"/>
      <c r="I224" s="881"/>
      <c r="J224" s="881"/>
      <c r="K224" s="906"/>
      <c r="L224" s="906"/>
      <c r="M224" s="881"/>
      <c r="N224" s="890"/>
      <c r="O224" s="881"/>
      <c r="P224" s="881"/>
      <c r="Q224" s="881"/>
      <c r="R224" s="885"/>
      <c r="S224" s="881"/>
      <c r="T224" s="882"/>
      <c r="U224" s="881"/>
      <c r="V224" s="881"/>
      <c r="W224" s="881"/>
      <c r="X224" s="881"/>
      <c r="Y224" s="881"/>
      <c r="Z224" s="881"/>
      <c r="AA224" s="881"/>
      <c r="AB224" s="881"/>
      <c r="AC224" s="881"/>
      <c r="AD224" s="881"/>
      <c r="AE224" s="881"/>
      <c r="AF224" s="881"/>
      <c r="AG224" s="881"/>
      <c r="AH224" s="881"/>
      <c r="AI224" s="881"/>
      <c r="AJ224" s="881"/>
      <c r="AK224" s="881"/>
      <c r="AL224" s="881"/>
      <c r="AM224" s="882"/>
      <c r="AN224" s="882"/>
      <c r="AO224" s="882"/>
      <c r="AP224" s="881"/>
      <c r="AQ224" s="881"/>
    </row>
    <row r="225" spans="1:43" ht="15.75">
      <c r="A225" s="881">
        <v>224</v>
      </c>
      <c r="B225" s="905"/>
      <c r="C225" s="881"/>
      <c r="D225" s="881"/>
      <c r="E225" s="882"/>
      <c r="F225" s="881"/>
      <c r="G225" s="881"/>
      <c r="H225" s="881"/>
      <c r="I225" s="881"/>
      <c r="J225" s="881"/>
      <c r="K225" s="906"/>
      <c r="L225" s="906"/>
      <c r="M225" s="881"/>
      <c r="N225" s="890"/>
      <c r="O225" s="881"/>
      <c r="P225" s="881"/>
      <c r="Q225" s="881"/>
      <c r="R225" s="885"/>
      <c r="S225" s="881"/>
      <c r="T225" s="882"/>
      <c r="U225" s="881"/>
      <c r="V225" s="881"/>
      <c r="W225" s="881"/>
      <c r="X225" s="881"/>
      <c r="Y225" s="881"/>
      <c r="Z225" s="881"/>
      <c r="AA225" s="881"/>
      <c r="AB225" s="881"/>
      <c r="AC225" s="881"/>
      <c r="AD225" s="881"/>
      <c r="AE225" s="881"/>
      <c r="AF225" s="881"/>
      <c r="AG225" s="881"/>
      <c r="AH225" s="881"/>
      <c r="AI225" s="881"/>
      <c r="AJ225" s="881"/>
      <c r="AK225" s="881"/>
      <c r="AL225" s="881"/>
      <c r="AM225" s="882"/>
      <c r="AN225" s="882"/>
      <c r="AO225" s="882"/>
      <c r="AP225" s="881"/>
      <c r="AQ225" s="881"/>
    </row>
    <row r="226" spans="1:43" ht="15.75">
      <c r="A226" s="881">
        <v>225</v>
      </c>
      <c r="B226" s="905"/>
      <c r="C226" s="881"/>
      <c r="D226" s="881"/>
      <c r="E226" s="882"/>
      <c r="F226" s="881"/>
      <c r="G226" s="881"/>
      <c r="H226" s="881"/>
      <c r="I226" s="881"/>
      <c r="J226" s="881"/>
      <c r="K226" s="906"/>
      <c r="L226" s="906"/>
      <c r="M226" s="881"/>
      <c r="N226" s="890"/>
      <c r="O226" s="881"/>
      <c r="P226" s="881"/>
      <c r="Q226" s="881"/>
      <c r="R226" s="885"/>
      <c r="S226" s="881"/>
      <c r="T226" s="882"/>
      <c r="U226" s="881"/>
      <c r="V226" s="881"/>
      <c r="W226" s="881"/>
      <c r="X226" s="881"/>
      <c r="Y226" s="881"/>
      <c r="Z226" s="881"/>
      <c r="AA226" s="881"/>
      <c r="AB226" s="881"/>
      <c r="AC226" s="881"/>
      <c r="AD226" s="881"/>
      <c r="AE226" s="881"/>
      <c r="AF226" s="881"/>
      <c r="AG226" s="881"/>
      <c r="AH226" s="881"/>
      <c r="AI226" s="881"/>
      <c r="AJ226" s="881"/>
      <c r="AK226" s="881"/>
      <c r="AL226" s="881"/>
      <c r="AM226" s="882"/>
      <c r="AN226" s="882"/>
      <c r="AO226" s="882"/>
      <c r="AP226" s="881"/>
      <c r="AQ226" s="881"/>
    </row>
    <row r="227" spans="1:43" ht="15.75">
      <c r="A227" s="881">
        <v>226</v>
      </c>
      <c r="B227" s="905"/>
      <c r="C227" s="881"/>
      <c r="D227" s="881"/>
      <c r="E227" s="882"/>
      <c r="F227" s="881"/>
      <c r="G227" s="881"/>
      <c r="H227" s="881"/>
      <c r="I227" s="881"/>
      <c r="J227" s="881"/>
      <c r="K227" s="906"/>
      <c r="L227" s="906"/>
      <c r="M227" s="881"/>
      <c r="N227" s="890"/>
      <c r="O227" s="881"/>
      <c r="P227" s="881"/>
      <c r="Q227" s="881"/>
      <c r="R227" s="885"/>
      <c r="S227" s="881"/>
      <c r="T227" s="882"/>
      <c r="U227" s="881"/>
      <c r="V227" s="881"/>
      <c r="W227" s="881"/>
      <c r="X227" s="881"/>
      <c r="Y227" s="881"/>
      <c r="Z227" s="881"/>
      <c r="AA227" s="881"/>
      <c r="AB227" s="881"/>
      <c r="AC227" s="881"/>
      <c r="AD227" s="881"/>
      <c r="AE227" s="881"/>
      <c r="AF227" s="881"/>
      <c r="AG227" s="881"/>
      <c r="AH227" s="881"/>
      <c r="AI227" s="881"/>
      <c r="AJ227" s="881"/>
      <c r="AK227" s="881"/>
      <c r="AL227" s="881"/>
      <c r="AM227" s="882"/>
      <c r="AN227" s="882"/>
      <c r="AO227" s="882"/>
      <c r="AP227" s="881"/>
      <c r="AQ227" s="881"/>
    </row>
    <row r="228" spans="1:43" ht="15.75">
      <c r="A228" s="881">
        <v>227</v>
      </c>
      <c r="B228" s="905"/>
      <c r="C228" s="881"/>
      <c r="D228" s="881"/>
      <c r="E228" s="882"/>
      <c r="F228" s="881"/>
      <c r="G228" s="881"/>
      <c r="H228" s="881"/>
      <c r="I228" s="881"/>
      <c r="J228" s="881"/>
      <c r="K228" s="906"/>
      <c r="L228" s="906"/>
      <c r="M228" s="881"/>
      <c r="N228" s="890"/>
      <c r="O228" s="881"/>
      <c r="P228" s="881"/>
      <c r="Q228" s="881"/>
      <c r="R228" s="885"/>
      <c r="S228" s="881"/>
      <c r="T228" s="882"/>
      <c r="U228" s="881"/>
      <c r="V228" s="881"/>
      <c r="W228" s="881"/>
      <c r="X228" s="881"/>
      <c r="Y228" s="881"/>
      <c r="Z228" s="881"/>
      <c r="AA228" s="881"/>
      <c r="AB228" s="881"/>
      <c r="AC228" s="881"/>
      <c r="AD228" s="881"/>
      <c r="AE228" s="881"/>
      <c r="AF228" s="881"/>
      <c r="AG228" s="881"/>
      <c r="AH228" s="881"/>
      <c r="AI228" s="881"/>
      <c r="AJ228" s="881"/>
      <c r="AK228" s="881"/>
      <c r="AL228" s="881"/>
      <c r="AM228" s="882"/>
      <c r="AN228" s="882"/>
      <c r="AO228" s="882"/>
      <c r="AP228" s="881"/>
      <c r="AQ228" s="881"/>
    </row>
    <row r="229" spans="1:43" ht="15.75">
      <c r="A229" s="881">
        <v>228</v>
      </c>
      <c r="B229" s="905"/>
      <c r="C229" s="881"/>
      <c r="D229" s="881"/>
      <c r="E229" s="882"/>
      <c r="F229" s="881"/>
      <c r="G229" s="881"/>
      <c r="H229" s="881"/>
      <c r="I229" s="881"/>
      <c r="J229" s="881"/>
      <c r="K229" s="906"/>
      <c r="L229" s="906"/>
      <c r="M229" s="881"/>
      <c r="N229" s="890"/>
      <c r="O229" s="881"/>
      <c r="P229" s="881"/>
      <c r="Q229" s="881"/>
      <c r="R229" s="885"/>
      <c r="S229" s="881"/>
      <c r="T229" s="882"/>
      <c r="U229" s="881"/>
      <c r="V229" s="881"/>
      <c r="W229" s="881"/>
      <c r="X229" s="881"/>
      <c r="Y229" s="881"/>
      <c r="Z229" s="881"/>
      <c r="AA229" s="881"/>
      <c r="AB229" s="881"/>
      <c r="AC229" s="881"/>
      <c r="AD229" s="881"/>
      <c r="AE229" s="881"/>
      <c r="AF229" s="881"/>
      <c r="AG229" s="881"/>
      <c r="AH229" s="881"/>
      <c r="AI229" s="881"/>
      <c r="AJ229" s="881"/>
      <c r="AK229" s="881"/>
      <c r="AL229" s="881"/>
      <c r="AM229" s="882"/>
      <c r="AN229" s="882"/>
      <c r="AO229" s="882"/>
      <c r="AP229" s="881"/>
      <c r="AQ229" s="881"/>
    </row>
    <row r="230" spans="1:43" ht="15.75">
      <c r="A230" s="881">
        <v>229</v>
      </c>
      <c r="B230" s="905"/>
      <c r="C230" s="881"/>
      <c r="D230" s="881"/>
      <c r="E230" s="882"/>
      <c r="F230" s="881"/>
      <c r="G230" s="881"/>
      <c r="H230" s="881"/>
      <c r="I230" s="881"/>
      <c r="J230" s="881"/>
      <c r="K230" s="906"/>
      <c r="L230" s="906"/>
      <c r="M230" s="881"/>
      <c r="N230" s="890"/>
      <c r="O230" s="881"/>
      <c r="P230" s="881"/>
      <c r="Q230" s="881"/>
      <c r="R230" s="885"/>
      <c r="S230" s="881"/>
      <c r="T230" s="882"/>
      <c r="U230" s="881"/>
      <c r="V230" s="881"/>
      <c r="W230" s="881"/>
      <c r="X230" s="881"/>
      <c r="Y230" s="881"/>
      <c r="Z230" s="881"/>
      <c r="AA230" s="881"/>
      <c r="AB230" s="881"/>
      <c r="AC230" s="881"/>
      <c r="AD230" s="881"/>
      <c r="AE230" s="881"/>
      <c r="AF230" s="881"/>
      <c r="AG230" s="881"/>
      <c r="AH230" s="881"/>
      <c r="AI230" s="881"/>
      <c r="AJ230" s="881"/>
      <c r="AK230" s="881"/>
      <c r="AL230" s="881"/>
      <c r="AM230" s="882"/>
      <c r="AN230" s="882"/>
      <c r="AO230" s="882"/>
      <c r="AP230" s="881"/>
      <c r="AQ230" s="881"/>
    </row>
    <row r="231" spans="1:43" ht="15.75">
      <c r="A231" s="881">
        <v>230</v>
      </c>
      <c r="B231" s="905"/>
      <c r="C231" s="881"/>
      <c r="D231" s="881"/>
      <c r="E231" s="882"/>
      <c r="F231" s="881"/>
      <c r="G231" s="881"/>
      <c r="H231" s="881"/>
      <c r="I231" s="881"/>
      <c r="J231" s="881"/>
      <c r="K231" s="906"/>
      <c r="L231" s="906"/>
      <c r="M231" s="881"/>
      <c r="N231" s="890"/>
      <c r="O231" s="881"/>
      <c r="P231" s="881"/>
      <c r="Q231" s="881"/>
      <c r="R231" s="885"/>
      <c r="S231" s="881"/>
      <c r="T231" s="882"/>
      <c r="U231" s="881"/>
      <c r="V231" s="881"/>
      <c r="W231" s="881"/>
      <c r="X231" s="881"/>
      <c r="Y231" s="881"/>
      <c r="Z231" s="881"/>
      <c r="AA231" s="881"/>
      <c r="AB231" s="881"/>
      <c r="AC231" s="881"/>
      <c r="AD231" s="881"/>
      <c r="AE231" s="881"/>
      <c r="AF231" s="881"/>
      <c r="AG231" s="881"/>
      <c r="AH231" s="881"/>
      <c r="AI231" s="881"/>
      <c r="AJ231" s="881"/>
      <c r="AK231" s="881"/>
      <c r="AL231" s="881"/>
      <c r="AM231" s="882"/>
      <c r="AN231" s="882"/>
      <c r="AO231" s="882"/>
      <c r="AP231" s="881"/>
      <c r="AQ231" s="881"/>
    </row>
    <row r="232" spans="1:43" ht="15.75">
      <c r="A232" s="881">
        <v>231</v>
      </c>
      <c r="B232" s="905"/>
      <c r="C232" s="881"/>
      <c r="D232" s="881"/>
      <c r="E232" s="882"/>
      <c r="F232" s="881"/>
      <c r="G232" s="881"/>
      <c r="H232" s="881"/>
      <c r="I232" s="881"/>
      <c r="J232" s="881"/>
      <c r="K232" s="906"/>
      <c r="L232" s="906"/>
      <c r="M232" s="881"/>
      <c r="N232" s="890"/>
      <c r="O232" s="881"/>
      <c r="P232" s="881"/>
      <c r="Q232" s="881"/>
      <c r="R232" s="885"/>
      <c r="S232" s="881"/>
      <c r="T232" s="882"/>
      <c r="U232" s="881"/>
      <c r="V232" s="881"/>
      <c r="W232" s="881"/>
      <c r="X232" s="881"/>
      <c r="Y232" s="881"/>
      <c r="Z232" s="881"/>
      <c r="AA232" s="881"/>
      <c r="AB232" s="881"/>
      <c r="AC232" s="881"/>
      <c r="AD232" s="881"/>
      <c r="AE232" s="881"/>
      <c r="AF232" s="881"/>
      <c r="AG232" s="881"/>
      <c r="AH232" s="881"/>
      <c r="AI232" s="881"/>
      <c r="AJ232" s="881"/>
      <c r="AK232" s="881"/>
      <c r="AL232" s="881"/>
      <c r="AM232" s="882"/>
      <c r="AN232" s="882"/>
      <c r="AO232" s="882"/>
      <c r="AP232" s="881"/>
      <c r="AQ232" s="881"/>
    </row>
    <row r="233" spans="1:43" ht="15.75">
      <c r="A233" s="881">
        <v>232</v>
      </c>
      <c r="B233" s="905"/>
      <c r="C233" s="881"/>
      <c r="D233" s="881"/>
      <c r="E233" s="882"/>
      <c r="F233" s="881"/>
      <c r="G233" s="881"/>
      <c r="H233" s="881"/>
      <c r="I233" s="881"/>
      <c r="J233" s="881"/>
      <c r="K233" s="906"/>
      <c r="L233" s="906"/>
      <c r="M233" s="881"/>
      <c r="N233" s="890"/>
      <c r="O233" s="881"/>
      <c r="P233" s="881"/>
      <c r="Q233" s="881"/>
      <c r="R233" s="885"/>
      <c r="S233" s="881"/>
      <c r="T233" s="882"/>
      <c r="U233" s="881"/>
      <c r="V233" s="881"/>
      <c r="W233" s="881"/>
      <c r="X233" s="881"/>
      <c r="Y233" s="881"/>
      <c r="Z233" s="881"/>
      <c r="AA233" s="881"/>
      <c r="AB233" s="881"/>
      <c r="AC233" s="881"/>
      <c r="AD233" s="881"/>
      <c r="AE233" s="881"/>
      <c r="AF233" s="881"/>
      <c r="AG233" s="881"/>
      <c r="AH233" s="881"/>
      <c r="AI233" s="881"/>
      <c r="AJ233" s="881"/>
      <c r="AK233" s="881"/>
      <c r="AL233" s="881"/>
      <c r="AM233" s="882"/>
      <c r="AN233" s="882"/>
      <c r="AO233" s="882"/>
      <c r="AP233" s="881"/>
      <c r="AQ233" s="881"/>
    </row>
    <row r="234" spans="1:43" ht="15.75">
      <c r="A234" s="881">
        <v>233</v>
      </c>
      <c r="B234" s="905"/>
      <c r="C234" s="881"/>
      <c r="D234" s="881"/>
      <c r="E234" s="882"/>
      <c r="F234" s="881"/>
      <c r="G234" s="881"/>
      <c r="H234" s="881"/>
      <c r="I234" s="881"/>
      <c r="J234" s="881"/>
      <c r="K234" s="906"/>
      <c r="L234" s="906"/>
      <c r="M234" s="881"/>
      <c r="N234" s="890"/>
      <c r="O234" s="881"/>
      <c r="P234" s="881"/>
      <c r="Q234" s="881"/>
      <c r="R234" s="885"/>
      <c r="S234" s="881"/>
      <c r="T234" s="882"/>
      <c r="U234" s="881"/>
      <c r="V234" s="881"/>
      <c r="W234" s="881"/>
      <c r="X234" s="881"/>
      <c r="Y234" s="881"/>
      <c r="Z234" s="881"/>
      <c r="AA234" s="881"/>
      <c r="AB234" s="881"/>
      <c r="AC234" s="881"/>
      <c r="AD234" s="881"/>
      <c r="AE234" s="881"/>
      <c r="AF234" s="881"/>
      <c r="AG234" s="881"/>
      <c r="AH234" s="881"/>
      <c r="AI234" s="881"/>
      <c r="AJ234" s="881"/>
      <c r="AK234" s="881"/>
      <c r="AL234" s="881"/>
      <c r="AM234" s="882"/>
      <c r="AN234" s="882"/>
      <c r="AO234" s="882"/>
      <c r="AP234" s="881"/>
      <c r="AQ234" s="881"/>
    </row>
    <row r="235" spans="1:43" ht="15.75">
      <c r="A235" s="881">
        <v>234</v>
      </c>
      <c r="B235" s="905"/>
      <c r="C235" s="881"/>
      <c r="D235" s="881"/>
      <c r="E235" s="882"/>
      <c r="F235" s="881"/>
      <c r="G235" s="881"/>
      <c r="H235" s="881"/>
      <c r="I235" s="881"/>
      <c r="J235" s="881"/>
      <c r="K235" s="906"/>
      <c r="L235" s="906"/>
      <c r="M235" s="881"/>
      <c r="N235" s="890"/>
      <c r="O235" s="881"/>
      <c r="P235" s="881"/>
      <c r="Q235" s="881"/>
      <c r="R235" s="885"/>
      <c r="S235" s="881"/>
      <c r="T235" s="882"/>
      <c r="U235" s="881"/>
      <c r="V235" s="881"/>
      <c r="W235" s="881"/>
      <c r="X235" s="881"/>
      <c r="Y235" s="881"/>
      <c r="Z235" s="881"/>
      <c r="AA235" s="881"/>
      <c r="AB235" s="881"/>
      <c r="AC235" s="881"/>
      <c r="AD235" s="881"/>
      <c r="AE235" s="881"/>
      <c r="AF235" s="881"/>
      <c r="AG235" s="881"/>
      <c r="AH235" s="881"/>
      <c r="AI235" s="881"/>
      <c r="AJ235" s="881"/>
      <c r="AK235" s="881"/>
      <c r="AL235" s="881"/>
      <c r="AM235" s="882"/>
      <c r="AN235" s="882"/>
      <c r="AO235" s="882"/>
      <c r="AP235" s="881"/>
      <c r="AQ235" s="881"/>
    </row>
    <row r="236" spans="1:43" ht="15.75">
      <c r="A236" s="881">
        <v>235</v>
      </c>
      <c r="B236" s="905"/>
      <c r="C236" s="881"/>
      <c r="D236" s="881"/>
      <c r="E236" s="882"/>
      <c r="F236" s="881"/>
      <c r="G236" s="881"/>
      <c r="H236" s="881"/>
      <c r="I236" s="881"/>
      <c r="J236" s="881"/>
      <c r="K236" s="906"/>
      <c r="L236" s="906"/>
      <c r="M236" s="881"/>
      <c r="N236" s="890"/>
      <c r="O236" s="881"/>
      <c r="P236" s="881"/>
      <c r="Q236" s="881"/>
      <c r="R236" s="885"/>
      <c r="S236" s="881"/>
      <c r="T236" s="882"/>
      <c r="U236" s="881"/>
      <c r="V236" s="881"/>
      <c r="W236" s="881"/>
      <c r="X236" s="881"/>
      <c r="Y236" s="881"/>
      <c r="Z236" s="881"/>
      <c r="AA236" s="881"/>
      <c r="AB236" s="881"/>
      <c r="AC236" s="881"/>
      <c r="AD236" s="881"/>
      <c r="AE236" s="881"/>
      <c r="AF236" s="881"/>
      <c r="AG236" s="881"/>
      <c r="AH236" s="881"/>
      <c r="AI236" s="881"/>
      <c r="AJ236" s="881"/>
      <c r="AK236" s="881"/>
      <c r="AL236" s="881"/>
      <c r="AM236" s="882"/>
      <c r="AN236" s="882"/>
      <c r="AO236" s="882"/>
      <c r="AP236" s="881"/>
      <c r="AQ236" s="881"/>
    </row>
    <row r="237" spans="1:43" ht="15.75">
      <c r="A237" s="881">
        <v>236</v>
      </c>
      <c r="B237" s="905"/>
      <c r="C237" s="881"/>
      <c r="D237" s="881"/>
      <c r="E237" s="882"/>
      <c r="F237" s="881"/>
      <c r="G237" s="881"/>
      <c r="H237" s="881"/>
      <c r="I237" s="881"/>
      <c r="J237" s="881"/>
      <c r="K237" s="906"/>
      <c r="L237" s="906"/>
      <c r="M237" s="881"/>
      <c r="N237" s="890"/>
      <c r="O237" s="881"/>
      <c r="P237" s="881"/>
      <c r="Q237" s="881"/>
      <c r="R237" s="885"/>
      <c r="S237" s="881"/>
      <c r="T237" s="882"/>
      <c r="U237" s="881"/>
      <c r="V237" s="881"/>
      <c r="W237" s="881"/>
      <c r="X237" s="881"/>
      <c r="Y237" s="881"/>
      <c r="Z237" s="881"/>
      <c r="AA237" s="881"/>
      <c r="AB237" s="881"/>
      <c r="AC237" s="881"/>
      <c r="AD237" s="881"/>
      <c r="AE237" s="881"/>
      <c r="AF237" s="881"/>
      <c r="AG237" s="881"/>
      <c r="AH237" s="881"/>
      <c r="AI237" s="881"/>
      <c r="AJ237" s="881"/>
      <c r="AK237" s="881"/>
      <c r="AL237" s="881"/>
      <c r="AM237" s="882"/>
      <c r="AN237" s="882"/>
      <c r="AO237" s="882"/>
      <c r="AP237" s="881"/>
      <c r="AQ237" s="881"/>
    </row>
    <row r="238" spans="1:43" ht="15.75">
      <c r="A238" s="881">
        <v>237</v>
      </c>
      <c r="B238" s="905"/>
      <c r="C238" s="881"/>
      <c r="D238" s="881"/>
      <c r="E238" s="882"/>
      <c r="F238" s="881"/>
      <c r="G238" s="881"/>
      <c r="H238" s="881"/>
      <c r="I238" s="881"/>
      <c r="J238" s="881"/>
      <c r="K238" s="906"/>
      <c r="L238" s="906"/>
      <c r="M238" s="881"/>
      <c r="N238" s="890"/>
      <c r="O238" s="881"/>
      <c r="P238" s="881"/>
      <c r="Q238" s="881"/>
      <c r="R238" s="885"/>
      <c r="S238" s="881"/>
      <c r="T238" s="882"/>
      <c r="U238" s="881"/>
      <c r="V238" s="881"/>
      <c r="W238" s="881"/>
      <c r="X238" s="881"/>
      <c r="Y238" s="881"/>
      <c r="Z238" s="881"/>
      <c r="AA238" s="881"/>
      <c r="AB238" s="881"/>
      <c r="AC238" s="881"/>
      <c r="AD238" s="881"/>
      <c r="AE238" s="881"/>
      <c r="AF238" s="881"/>
      <c r="AG238" s="881"/>
      <c r="AH238" s="881"/>
      <c r="AI238" s="881"/>
      <c r="AJ238" s="881"/>
      <c r="AK238" s="881"/>
      <c r="AL238" s="881"/>
      <c r="AM238" s="882"/>
      <c r="AN238" s="882"/>
      <c r="AO238" s="882"/>
      <c r="AP238" s="881"/>
      <c r="AQ238" s="881"/>
    </row>
    <row r="239" spans="1:43" ht="15.75">
      <c r="A239" s="881">
        <v>238</v>
      </c>
      <c r="B239" s="905"/>
      <c r="C239" s="881"/>
      <c r="D239" s="881"/>
      <c r="E239" s="882"/>
      <c r="F239" s="881"/>
      <c r="G239" s="881"/>
      <c r="H239" s="881"/>
      <c r="I239" s="881"/>
      <c r="J239" s="881"/>
      <c r="K239" s="906"/>
      <c r="L239" s="906"/>
      <c r="M239" s="881"/>
      <c r="N239" s="890"/>
      <c r="O239" s="881"/>
      <c r="P239" s="881"/>
      <c r="Q239" s="881"/>
      <c r="R239" s="885"/>
      <c r="S239" s="881"/>
      <c r="T239" s="882"/>
      <c r="U239" s="881"/>
      <c r="V239" s="881"/>
      <c r="W239" s="881"/>
      <c r="X239" s="881"/>
      <c r="Y239" s="881"/>
      <c r="Z239" s="881"/>
      <c r="AA239" s="881"/>
      <c r="AB239" s="881"/>
      <c r="AC239" s="881"/>
      <c r="AD239" s="881"/>
      <c r="AE239" s="881"/>
      <c r="AF239" s="881"/>
      <c r="AG239" s="881"/>
      <c r="AH239" s="881"/>
      <c r="AI239" s="881"/>
      <c r="AJ239" s="881"/>
      <c r="AK239" s="881"/>
      <c r="AL239" s="881"/>
      <c r="AM239" s="882"/>
      <c r="AN239" s="882"/>
      <c r="AO239" s="882"/>
      <c r="AP239" s="881"/>
      <c r="AQ239" s="881"/>
    </row>
    <row r="240" spans="1:43" ht="15.75">
      <c r="A240" s="881">
        <v>239</v>
      </c>
      <c r="B240" s="905"/>
      <c r="C240" s="881"/>
      <c r="D240" s="881"/>
      <c r="E240" s="882"/>
      <c r="F240" s="881"/>
      <c r="G240" s="881"/>
      <c r="H240" s="881"/>
      <c r="I240" s="881"/>
      <c r="J240" s="881"/>
      <c r="K240" s="906"/>
      <c r="L240" s="906"/>
      <c r="M240" s="881"/>
      <c r="N240" s="890"/>
      <c r="O240" s="881"/>
      <c r="P240" s="881"/>
      <c r="Q240" s="881"/>
      <c r="R240" s="885"/>
      <c r="S240" s="881"/>
      <c r="T240" s="882"/>
      <c r="U240" s="881"/>
      <c r="V240" s="881"/>
      <c r="W240" s="881"/>
      <c r="X240" s="881"/>
      <c r="Y240" s="881"/>
      <c r="Z240" s="881"/>
      <c r="AA240" s="881"/>
      <c r="AB240" s="881"/>
      <c r="AC240" s="881"/>
      <c r="AD240" s="881"/>
      <c r="AE240" s="881"/>
      <c r="AF240" s="881"/>
      <c r="AG240" s="881"/>
      <c r="AH240" s="881"/>
      <c r="AI240" s="881"/>
      <c r="AJ240" s="881"/>
      <c r="AK240" s="881"/>
      <c r="AL240" s="881"/>
      <c r="AM240" s="882"/>
      <c r="AN240" s="882"/>
      <c r="AO240" s="882"/>
      <c r="AP240" s="881"/>
      <c r="AQ240" s="881"/>
    </row>
    <row r="241" spans="1:43" ht="15.75">
      <c r="A241" s="881">
        <v>240</v>
      </c>
      <c r="B241" s="905"/>
      <c r="C241" s="881"/>
      <c r="D241" s="881"/>
      <c r="E241" s="882"/>
      <c r="F241" s="881"/>
      <c r="G241" s="881"/>
      <c r="H241" s="881"/>
      <c r="I241" s="881"/>
      <c r="J241" s="881"/>
      <c r="K241" s="906"/>
      <c r="L241" s="906"/>
      <c r="M241" s="881"/>
      <c r="N241" s="890"/>
      <c r="O241" s="881"/>
      <c r="P241" s="881"/>
      <c r="Q241" s="881"/>
      <c r="R241" s="885"/>
      <c r="S241" s="881"/>
      <c r="T241" s="882"/>
      <c r="U241" s="881"/>
      <c r="V241" s="881"/>
      <c r="W241" s="881"/>
      <c r="X241" s="881"/>
      <c r="Y241" s="881"/>
      <c r="Z241" s="881"/>
      <c r="AA241" s="881"/>
      <c r="AB241" s="881"/>
      <c r="AC241" s="881"/>
      <c r="AD241" s="881"/>
      <c r="AE241" s="881"/>
      <c r="AF241" s="881"/>
      <c r="AG241" s="881"/>
      <c r="AH241" s="881"/>
      <c r="AI241" s="881"/>
      <c r="AJ241" s="881"/>
      <c r="AK241" s="881"/>
      <c r="AL241" s="881"/>
      <c r="AM241" s="882"/>
      <c r="AN241" s="882"/>
      <c r="AO241" s="882"/>
      <c r="AP241" s="881"/>
      <c r="AQ241" s="881"/>
    </row>
    <row r="242" spans="1:43" ht="15.75">
      <c r="A242" s="881">
        <v>241</v>
      </c>
      <c r="B242" s="905"/>
      <c r="C242" s="881"/>
      <c r="D242" s="881"/>
      <c r="E242" s="882"/>
      <c r="F242" s="881"/>
      <c r="G242" s="881"/>
      <c r="H242" s="881"/>
      <c r="I242" s="881"/>
      <c r="J242" s="881"/>
      <c r="K242" s="906"/>
      <c r="L242" s="906"/>
      <c r="M242" s="881"/>
      <c r="N242" s="890"/>
      <c r="O242" s="881"/>
      <c r="P242" s="881"/>
      <c r="Q242" s="881"/>
      <c r="R242" s="885"/>
      <c r="S242" s="881"/>
      <c r="T242" s="882"/>
      <c r="U242" s="881"/>
      <c r="V242" s="881"/>
      <c r="W242" s="881"/>
      <c r="X242" s="881"/>
      <c r="Y242" s="881"/>
      <c r="Z242" s="881"/>
      <c r="AA242" s="881"/>
      <c r="AB242" s="881"/>
      <c r="AC242" s="881"/>
      <c r="AD242" s="881"/>
      <c r="AE242" s="881"/>
      <c r="AF242" s="881"/>
      <c r="AG242" s="881"/>
      <c r="AH242" s="881"/>
      <c r="AI242" s="881"/>
      <c r="AJ242" s="881"/>
      <c r="AK242" s="881"/>
      <c r="AL242" s="881"/>
      <c r="AM242" s="882"/>
      <c r="AN242" s="882"/>
      <c r="AO242" s="882"/>
      <c r="AP242" s="881"/>
      <c r="AQ242" s="881"/>
    </row>
    <row r="243" spans="1:43" ht="15.75">
      <c r="A243" s="881">
        <v>242</v>
      </c>
      <c r="B243" s="905"/>
      <c r="C243" s="881"/>
      <c r="D243" s="881"/>
      <c r="E243" s="882"/>
      <c r="F243" s="881"/>
      <c r="G243" s="881"/>
      <c r="H243" s="881"/>
      <c r="I243" s="881"/>
      <c r="J243" s="881"/>
      <c r="K243" s="906"/>
      <c r="L243" s="906"/>
      <c r="M243" s="881"/>
      <c r="N243" s="890"/>
      <c r="O243" s="881"/>
      <c r="P243" s="881"/>
      <c r="Q243" s="881"/>
      <c r="R243" s="885"/>
      <c r="S243" s="881"/>
      <c r="T243" s="882"/>
      <c r="U243" s="881"/>
      <c r="V243" s="881"/>
      <c r="W243" s="881"/>
      <c r="X243" s="881"/>
      <c r="Y243" s="881"/>
      <c r="Z243" s="881"/>
      <c r="AA243" s="881"/>
      <c r="AB243" s="881"/>
      <c r="AC243" s="881"/>
      <c r="AD243" s="881"/>
      <c r="AE243" s="881"/>
      <c r="AF243" s="881"/>
      <c r="AG243" s="881"/>
      <c r="AH243" s="881"/>
      <c r="AI243" s="881"/>
      <c r="AJ243" s="881"/>
      <c r="AK243" s="881"/>
      <c r="AL243" s="881"/>
      <c r="AM243" s="882"/>
      <c r="AN243" s="882"/>
      <c r="AO243" s="882"/>
      <c r="AP243" s="881"/>
      <c r="AQ243" s="881"/>
    </row>
    <row r="244" spans="1:43" ht="15.75">
      <c r="A244" s="881">
        <v>243</v>
      </c>
      <c r="B244" s="905"/>
      <c r="C244" s="881"/>
      <c r="D244" s="881"/>
      <c r="E244" s="882"/>
      <c r="F244" s="881"/>
      <c r="G244" s="881"/>
      <c r="H244" s="881"/>
      <c r="I244" s="881"/>
      <c r="J244" s="881"/>
      <c r="K244" s="906"/>
      <c r="L244" s="906"/>
      <c r="M244" s="881"/>
      <c r="N244" s="890"/>
      <c r="O244" s="881"/>
      <c r="P244" s="881"/>
      <c r="Q244" s="881"/>
      <c r="R244" s="885"/>
      <c r="S244" s="881"/>
      <c r="T244" s="882"/>
      <c r="U244" s="881"/>
      <c r="V244" s="881"/>
      <c r="W244" s="881"/>
      <c r="X244" s="881"/>
      <c r="Y244" s="881"/>
      <c r="Z244" s="881"/>
      <c r="AA244" s="881"/>
      <c r="AB244" s="881"/>
      <c r="AC244" s="881"/>
      <c r="AD244" s="881"/>
      <c r="AE244" s="881"/>
      <c r="AF244" s="881"/>
      <c r="AG244" s="881"/>
      <c r="AH244" s="881"/>
      <c r="AI244" s="881"/>
      <c r="AJ244" s="881"/>
      <c r="AK244" s="881"/>
      <c r="AL244" s="881"/>
      <c r="AM244" s="882"/>
      <c r="AN244" s="882"/>
      <c r="AO244" s="882"/>
      <c r="AP244" s="881"/>
      <c r="AQ244" s="881"/>
    </row>
    <row r="245" spans="1:43" ht="15.75">
      <c r="A245" s="881">
        <v>244</v>
      </c>
      <c r="B245" s="905"/>
      <c r="C245" s="881"/>
      <c r="D245" s="881"/>
      <c r="E245" s="882"/>
      <c r="F245" s="881"/>
      <c r="G245" s="881"/>
      <c r="H245" s="881"/>
      <c r="I245" s="881"/>
      <c r="J245" s="881"/>
      <c r="K245" s="906"/>
      <c r="L245" s="906"/>
      <c r="M245" s="881"/>
      <c r="N245" s="890"/>
      <c r="O245" s="881"/>
      <c r="P245" s="881"/>
      <c r="Q245" s="881"/>
      <c r="R245" s="885"/>
      <c r="S245" s="881"/>
      <c r="T245" s="882"/>
      <c r="U245" s="881"/>
      <c r="V245" s="881"/>
      <c r="W245" s="881"/>
      <c r="X245" s="881"/>
      <c r="Y245" s="881"/>
      <c r="Z245" s="881"/>
      <c r="AA245" s="881"/>
      <c r="AB245" s="881"/>
      <c r="AC245" s="881"/>
      <c r="AD245" s="881"/>
      <c r="AE245" s="881"/>
      <c r="AF245" s="881"/>
      <c r="AG245" s="881"/>
      <c r="AH245" s="881"/>
      <c r="AI245" s="881"/>
      <c r="AJ245" s="881"/>
      <c r="AK245" s="881"/>
      <c r="AL245" s="881"/>
      <c r="AM245" s="882"/>
      <c r="AN245" s="882"/>
      <c r="AO245" s="882"/>
      <c r="AP245" s="881"/>
      <c r="AQ245" s="881"/>
    </row>
    <row r="246" spans="1:43" ht="15.75">
      <c r="A246" s="881">
        <v>245</v>
      </c>
      <c r="B246" s="905"/>
      <c r="C246" s="881"/>
      <c r="D246" s="881"/>
      <c r="E246" s="882"/>
      <c r="F246" s="881"/>
      <c r="G246" s="881"/>
      <c r="H246" s="881"/>
      <c r="I246" s="881"/>
      <c r="J246" s="881"/>
      <c r="K246" s="906"/>
      <c r="L246" s="906"/>
      <c r="M246" s="881"/>
      <c r="N246" s="890"/>
      <c r="O246" s="881"/>
      <c r="P246" s="881"/>
      <c r="Q246" s="881"/>
      <c r="R246" s="885"/>
      <c r="S246" s="881"/>
      <c r="T246" s="882"/>
      <c r="U246" s="881"/>
      <c r="V246" s="881"/>
      <c r="W246" s="881"/>
      <c r="X246" s="881"/>
      <c r="Y246" s="881"/>
      <c r="Z246" s="881"/>
      <c r="AA246" s="881"/>
      <c r="AB246" s="881"/>
      <c r="AC246" s="881"/>
      <c r="AD246" s="881"/>
      <c r="AE246" s="881"/>
      <c r="AF246" s="881"/>
      <c r="AG246" s="881"/>
      <c r="AH246" s="881"/>
      <c r="AI246" s="881"/>
      <c r="AJ246" s="881"/>
      <c r="AK246" s="881"/>
      <c r="AL246" s="881"/>
      <c r="AM246" s="882"/>
      <c r="AN246" s="882"/>
      <c r="AO246" s="882"/>
      <c r="AP246" s="881"/>
      <c r="AQ246" s="881"/>
    </row>
    <row r="247" spans="1:43" ht="15.75">
      <c r="A247" s="881">
        <v>246</v>
      </c>
      <c r="B247" s="905"/>
      <c r="C247" s="881"/>
      <c r="D247" s="881"/>
      <c r="E247" s="882"/>
      <c r="F247" s="881"/>
      <c r="G247" s="881"/>
      <c r="H247" s="881"/>
      <c r="I247" s="881"/>
      <c r="J247" s="881"/>
      <c r="K247" s="906"/>
      <c r="L247" s="906"/>
      <c r="M247" s="881"/>
      <c r="N247" s="890"/>
      <c r="O247" s="881"/>
      <c r="P247" s="881"/>
      <c r="Q247" s="881"/>
      <c r="R247" s="885"/>
      <c r="S247" s="881"/>
      <c r="T247" s="882"/>
      <c r="U247" s="881"/>
      <c r="V247" s="881"/>
      <c r="W247" s="881"/>
      <c r="X247" s="881"/>
      <c r="Y247" s="881"/>
      <c r="Z247" s="881"/>
      <c r="AA247" s="881"/>
      <c r="AB247" s="881"/>
      <c r="AC247" s="881"/>
      <c r="AD247" s="881"/>
      <c r="AE247" s="881"/>
      <c r="AF247" s="881"/>
      <c r="AG247" s="881"/>
      <c r="AH247" s="881"/>
      <c r="AI247" s="881"/>
      <c r="AJ247" s="881"/>
      <c r="AK247" s="881"/>
      <c r="AL247" s="881"/>
      <c r="AM247" s="882"/>
      <c r="AN247" s="882"/>
      <c r="AO247" s="882"/>
      <c r="AP247" s="881"/>
      <c r="AQ247" s="881"/>
    </row>
    <row r="248" spans="1:43" ht="15.75">
      <c r="A248" s="881">
        <v>247</v>
      </c>
      <c r="B248" s="905"/>
      <c r="C248" s="881"/>
      <c r="D248" s="881"/>
      <c r="E248" s="882"/>
      <c r="F248" s="881"/>
      <c r="G248" s="881"/>
      <c r="H248" s="881"/>
      <c r="I248" s="881"/>
      <c r="J248" s="881"/>
      <c r="K248" s="906"/>
      <c r="L248" s="906"/>
      <c r="M248" s="881"/>
      <c r="N248" s="890"/>
      <c r="O248" s="881"/>
      <c r="P248" s="881"/>
      <c r="Q248" s="881"/>
      <c r="R248" s="885"/>
      <c r="S248" s="881"/>
      <c r="T248" s="882"/>
      <c r="U248" s="881"/>
      <c r="V248" s="881"/>
      <c r="W248" s="881"/>
      <c r="X248" s="881"/>
      <c r="Y248" s="881"/>
      <c r="Z248" s="881"/>
      <c r="AA248" s="881"/>
      <c r="AB248" s="881"/>
      <c r="AC248" s="881"/>
      <c r="AD248" s="881"/>
      <c r="AE248" s="881"/>
      <c r="AF248" s="881"/>
      <c r="AG248" s="881"/>
      <c r="AH248" s="881"/>
      <c r="AI248" s="881"/>
      <c r="AJ248" s="881"/>
      <c r="AK248" s="881"/>
      <c r="AL248" s="881"/>
      <c r="AM248" s="882"/>
      <c r="AN248" s="882"/>
      <c r="AO248" s="882"/>
      <c r="AP248" s="881"/>
      <c r="AQ248" s="881"/>
    </row>
    <row r="249" spans="1:43" ht="15.75">
      <c r="A249" s="881">
        <v>248</v>
      </c>
      <c r="B249" s="905"/>
      <c r="C249" s="881"/>
      <c r="D249" s="881"/>
      <c r="E249" s="882"/>
      <c r="F249" s="881"/>
      <c r="G249" s="881"/>
      <c r="H249" s="881"/>
      <c r="I249" s="881"/>
      <c r="J249" s="881"/>
      <c r="K249" s="906"/>
      <c r="L249" s="906"/>
      <c r="M249" s="881"/>
      <c r="N249" s="890"/>
      <c r="O249" s="881"/>
      <c r="P249" s="881"/>
      <c r="Q249" s="881"/>
      <c r="R249" s="885"/>
      <c r="S249" s="881"/>
      <c r="T249" s="882"/>
      <c r="U249" s="881"/>
      <c r="V249" s="881"/>
      <c r="W249" s="881"/>
      <c r="X249" s="881"/>
      <c r="Y249" s="881"/>
      <c r="Z249" s="881"/>
      <c r="AA249" s="881"/>
      <c r="AB249" s="881"/>
      <c r="AC249" s="881"/>
      <c r="AD249" s="881"/>
      <c r="AE249" s="881"/>
      <c r="AF249" s="881"/>
      <c r="AG249" s="881"/>
      <c r="AH249" s="881"/>
      <c r="AI249" s="881"/>
      <c r="AJ249" s="881"/>
      <c r="AK249" s="881"/>
      <c r="AL249" s="881"/>
      <c r="AM249" s="882"/>
      <c r="AN249" s="882"/>
      <c r="AO249" s="882"/>
      <c r="AP249" s="881"/>
      <c r="AQ249" s="881"/>
    </row>
    <row r="250" spans="1:43" ht="15.75">
      <c r="A250" s="881">
        <v>249</v>
      </c>
      <c r="B250" s="905"/>
      <c r="C250" s="881"/>
      <c r="D250" s="881"/>
      <c r="E250" s="882"/>
      <c r="F250" s="881"/>
      <c r="G250" s="881"/>
      <c r="H250" s="881"/>
      <c r="I250" s="881"/>
      <c r="J250" s="881"/>
      <c r="K250" s="906"/>
      <c r="L250" s="906"/>
      <c r="M250" s="881"/>
      <c r="N250" s="890"/>
      <c r="O250" s="881"/>
      <c r="P250" s="881"/>
      <c r="Q250" s="881"/>
      <c r="R250" s="885"/>
      <c r="S250" s="881"/>
      <c r="T250" s="882"/>
      <c r="U250" s="881"/>
      <c r="V250" s="881"/>
      <c r="W250" s="881"/>
      <c r="X250" s="881"/>
      <c r="Y250" s="881"/>
      <c r="Z250" s="881"/>
      <c r="AA250" s="881"/>
      <c r="AB250" s="881"/>
      <c r="AC250" s="881"/>
      <c r="AD250" s="881"/>
      <c r="AE250" s="881"/>
      <c r="AF250" s="881"/>
      <c r="AG250" s="881"/>
      <c r="AH250" s="881"/>
      <c r="AI250" s="881"/>
      <c r="AJ250" s="881"/>
      <c r="AK250" s="881"/>
      <c r="AL250" s="881"/>
      <c r="AM250" s="882"/>
      <c r="AN250" s="882"/>
      <c r="AO250" s="882"/>
      <c r="AP250" s="881"/>
      <c r="AQ250" s="881"/>
    </row>
    <row r="251" spans="1:43" ht="15.75">
      <c r="A251" s="881">
        <v>250</v>
      </c>
      <c r="B251" s="905"/>
      <c r="C251" s="881"/>
      <c r="D251" s="881"/>
      <c r="E251" s="882"/>
      <c r="F251" s="881"/>
      <c r="G251" s="881"/>
      <c r="H251" s="881"/>
      <c r="I251" s="881"/>
      <c r="J251" s="881"/>
      <c r="K251" s="906"/>
      <c r="L251" s="906"/>
      <c r="M251" s="881"/>
      <c r="N251" s="890"/>
      <c r="O251" s="881"/>
      <c r="P251" s="881"/>
      <c r="Q251" s="881"/>
      <c r="R251" s="885"/>
      <c r="S251" s="881"/>
      <c r="T251" s="882"/>
      <c r="U251" s="881"/>
      <c r="V251" s="881"/>
      <c r="W251" s="881"/>
      <c r="X251" s="881"/>
      <c r="Y251" s="881"/>
      <c r="Z251" s="881"/>
      <c r="AA251" s="881"/>
      <c r="AB251" s="881"/>
      <c r="AC251" s="881"/>
      <c r="AD251" s="881"/>
      <c r="AE251" s="881"/>
      <c r="AF251" s="881"/>
      <c r="AG251" s="881"/>
      <c r="AH251" s="881"/>
      <c r="AI251" s="881"/>
      <c r="AJ251" s="881"/>
      <c r="AK251" s="881"/>
      <c r="AL251" s="881"/>
      <c r="AM251" s="882"/>
      <c r="AN251" s="882"/>
      <c r="AO251" s="882"/>
      <c r="AP251" s="881"/>
      <c r="AQ251" s="881"/>
    </row>
    <row r="252" spans="1:43" ht="15.75">
      <c r="A252" s="881">
        <v>251</v>
      </c>
      <c r="B252" s="905"/>
      <c r="C252" s="881"/>
      <c r="D252" s="881"/>
      <c r="E252" s="882"/>
      <c r="F252" s="881"/>
      <c r="G252" s="881"/>
      <c r="H252" s="881"/>
      <c r="I252" s="881"/>
      <c r="J252" s="881"/>
      <c r="K252" s="906"/>
      <c r="L252" s="906"/>
      <c r="M252" s="881"/>
      <c r="N252" s="890"/>
      <c r="O252" s="881"/>
      <c r="P252" s="881"/>
      <c r="Q252" s="881"/>
      <c r="R252" s="885"/>
      <c r="S252" s="881"/>
      <c r="T252" s="882"/>
      <c r="U252" s="881"/>
      <c r="V252" s="881"/>
      <c r="W252" s="881"/>
      <c r="X252" s="881"/>
      <c r="Y252" s="881"/>
      <c r="Z252" s="881"/>
      <c r="AA252" s="881"/>
      <c r="AB252" s="881"/>
      <c r="AC252" s="881"/>
      <c r="AD252" s="881"/>
      <c r="AE252" s="881"/>
      <c r="AF252" s="881"/>
      <c r="AG252" s="881"/>
      <c r="AH252" s="881"/>
      <c r="AI252" s="881"/>
      <c r="AJ252" s="881"/>
      <c r="AK252" s="881"/>
      <c r="AL252" s="881"/>
      <c r="AM252" s="882"/>
      <c r="AN252" s="882"/>
      <c r="AO252" s="882"/>
      <c r="AP252" s="881"/>
      <c r="AQ252" s="881"/>
    </row>
    <row r="253" spans="1:43" ht="15.75">
      <c r="A253" s="881">
        <v>252</v>
      </c>
      <c r="B253" s="905"/>
      <c r="C253" s="881"/>
      <c r="D253" s="881"/>
      <c r="E253" s="882"/>
      <c r="F253" s="881"/>
      <c r="G253" s="881"/>
      <c r="H253" s="881"/>
      <c r="I253" s="881"/>
      <c r="J253" s="881"/>
      <c r="K253" s="906"/>
      <c r="L253" s="906"/>
      <c r="M253" s="881"/>
      <c r="N253" s="890"/>
      <c r="O253" s="881"/>
      <c r="P253" s="881"/>
      <c r="Q253" s="881"/>
      <c r="R253" s="885"/>
      <c r="S253" s="881"/>
      <c r="T253" s="882"/>
      <c r="U253" s="881"/>
      <c r="V253" s="881"/>
      <c r="W253" s="881"/>
      <c r="X253" s="881"/>
      <c r="Y253" s="881"/>
      <c r="Z253" s="881"/>
      <c r="AA253" s="881"/>
      <c r="AB253" s="881"/>
      <c r="AC253" s="881"/>
      <c r="AD253" s="881"/>
      <c r="AE253" s="881"/>
      <c r="AF253" s="881"/>
      <c r="AG253" s="881"/>
      <c r="AH253" s="881"/>
      <c r="AI253" s="881"/>
      <c r="AJ253" s="881"/>
      <c r="AK253" s="881"/>
      <c r="AL253" s="881"/>
      <c r="AM253" s="882"/>
      <c r="AN253" s="882"/>
      <c r="AO253" s="882"/>
      <c r="AP253" s="881"/>
      <c r="AQ253" s="881"/>
    </row>
    <row r="254" spans="1:43" ht="15.75">
      <c r="A254" s="881">
        <v>253</v>
      </c>
      <c r="B254" s="905"/>
      <c r="C254" s="881"/>
      <c r="D254" s="881"/>
      <c r="E254" s="882"/>
      <c r="F254" s="881"/>
      <c r="G254" s="881"/>
      <c r="H254" s="881"/>
      <c r="I254" s="881"/>
      <c r="J254" s="881"/>
      <c r="K254" s="906"/>
      <c r="L254" s="906"/>
      <c r="M254" s="881"/>
      <c r="N254" s="890"/>
      <c r="O254" s="881"/>
      <c r="P254" s="881"/>
      <c r="Q254" s="881"/>
      <c r="R254" s="885"/>
      <c r="S254" s="881"/>
      <c r="T254" s="882"/>
      <c r="U254" s="881"/>
      <c r="V254" s="881"/>
      <c r="W254" s="881"/>
      <c r="X254" s="881"/>
      <c r="Y254" s="881"/>
      <c r="Z254" s="881"/>
      <c r="AA254" s="881"/>
      <c r="AB254" s="881"/>
      <c r="AC254" s="881"/>
      <c r="AD254" s="881"/>
      <c r="AE254" s="881"/>
      <c r="AF254" s="881"/>
      <c r="AG254" s="881"/>
      <c r="AH254" s="881"/>
      <c r="AI254" s="881"/>
      <c r="AJ254" s="881"/>
      <c r="AK254" s="881"/>
      <c r="AL254" s="881"/>
      <c r="AM254" s="882"/>
      <c r="AN254" s="882"/>
      <c r="AO254" s="882"/>
      <c r="AP254" s="881"/>
      <c r="AQ254" s="881"/>
    </row>
    <row r="255" spans="1:43" ht="15.75">
      <c r="A255" s="881">
        <v>254</v>
      </c>
      <c r="B255" s="905"/>
      <c r="C255" s="881"/>
      <c r="D255" s="881"/>
      <c r="E255" s="882"/>
      <c r="F255" s="881"/>
      <c r="G255" s="881"/>
      <c r="H255" s="881"/>
      <c r="I255" s="881"/>
      <c r="J255" s="881"/>
      <c r="K255" s="906"/>
      <c r="L255" s="906"/>
      <c r="M255" s="881"/>
      <c r="N255" s="890"/>
      <c r="O255" s="881"/>
      <c r="P255" s="881"/>
      <c r="Q255" s="881"/>
      <c r="R255" s="885"/>
      <c r="S255" s="881"/>
      <c r="T255" s="882"/>
      <c r="U255" s="881"/>
      <c r="V255" s="881"/>
      <c r="W255" s="881"/>
      <c r="X255" s="881"/>
      <c r="Y255" s="881"/>
      <c r="Z255" s="881"/>
      <c r="AA255" s="881"/>
      <c r="AB255" s="881"/>
      <c r="AC255" s="881"/>
      <c r="AD255" s="881"/>
      <c r="AE255" s="881"/>
      <c r="AF255" s="881"/>
      <c r="AG255" s="881"/>
      <c r="AH255" s="881"/>
      <c r="AI255" s="881"/>
      <c r="AJ255" s="881"/>
      <c r="AK255" s="881"/>
      <c r="AL255" s="881"/>
      <c r="AM255" s="882"/>
      <c r="AN255" s="882"/>
      <c r="AO255" s="882"/>
      <c r="AP255" s="881"/>
      <c r="AQ255" s="881"/>
    </row>
    <row r="256" spans="1:43" ht="15.75">
      <c r="A256" s="881">
        <v>255</v>
      </c>
      <c r="B256" s="905"/>
      <c r="C256" s="881"/>
      <c r="D256" s="881"/>
      <c r="E256" s="882"/>
      <c r="F256" s="881"/>
      <c r="G256" s="881"/>
      <c r="H256" s="881"/>
      <c r="I256" s="881"/>
      <c r="J256" s="881"/>
      <c r="K256" s="906"/>
      <c r="L256" s="906"/>
      <c r="M256" s="881"/>
      <c r="N256" s="890"/>
      <c r="O256" s="881"/>
      <c r="P256" s="881"/>
      <c r="Q256" s="881"/>
      <c r="R256" s="885"/>
      <c r="S256" s="881"/>
      <c r="T256" s="882"/>
      <c r="U256" s="881"/>
      <c r="V256" s="881"/>
      <c r="W256" s="881"/>
      <c r="X256" s="881"/>
      <c r="Y256" s="881"/>
      <c r="Z256" s="881"/>
      <c r="AA256" s="881"/>
      <c r="AB256" s="881"/>
      <c r="AC256" s="881"/>
      <c r="AD256" s="881"/>
      <c r="AE256" s="881"/>
      <c r="AF256" s="881"/>
      <c r="AG256" s="881"/>
      <c r="AH256" s="881"/>
      <c r="AI256" s="881"/>
      <c r="AJ256" s="881"/>
      <c r="AK256" s="881"/>
      <c r="AL256" s="881"/>
      <c r="AM256" s="882"/>
      <c r="AN256" s="882"/>
      <c r="AO256" s="882"/>
      <c r="AP256" s="881"/>
      <c r="AQ256" s="881"/>
    </row>
    <row r="257" spans="1:43" ht="15.75">
      <c r="A257" s="881">
        <v>256</v>
      </c>
      <c r="B257" s="905"/>
      <c r="C257" s="881"/>
      <c r="D257" s="881"/>
      <c r="E257" s="882"/>
      <c r="F257" s="881"/>
      <c r="G257" s="881"/>
      <c r="H257" s="881"/>
      <c r="I257" s="881"/>
      <c r="J257" s="881"/>
      <c r="K257" s="906"/>
      <c r="L257" s="906"/>
      <c r="M257" s="881"/>
      <c r="N257" s="890"/>
      <c r="O257" s="881"/>
      <c r="P257" s="881"/>
      <c r="Q257" s="881"/>
      <c r="R257" s="885"/>
      <c r="S257" s="881"/>
      <c r="T257" s="882"/>
      <c r="U257" s="881"/>
      <c r="V257" s="881"/>
      <c r="W257" s="881"/>
      <c r="X257" s="881"/>
      <c r="Y257" s="881"/>
      <c r="Z257" s="881"/>
      <c r="AA257" s="881"/>
      <c r="AB257" s="881"/>
      <c r="AC257" s="881"/>
      <c r="AD257" s="881"/>
      <c r="AE257" s="881"/>
      <c r="AF257" s="881"/>
      <c r="AG257" s="881"/>
      <c r="AH257" s="881"/>
      <c r="AI257" s="881"/>
      <c r="AJ257" s="881"/>
      <c r="AK257" s="881"/>
      <c r="AL257" s="881"/>
      <c r="AM257" s="882"/>
      <c r="AN257" s="882"/>
      <c r="AO257" s="882"/>
      <c r="AP257" s="881"/>
      <c r="AQ257" s="881"/>
    </row>
    <row r="258" spans="1:43" ht="15.75">
      <c r="A258" s="881">
        <v>257</v>
      </c>
      <c r="B258" s="905"/>
      <c r="C258" s="881"/>
      <c r="D258" s="881"/>
      <c r="E258" s="882"/>
      <c r="F258" s="881"/>
      <c r="G258" s="881"/>
      <c r="H258" s="881"/>
      <c r="I258" s="881"/>
      <c r="J258" s="881"/>
      <c r="K258" s="906"/>
      <c r="L258" s="906"/>
      <c r="M258" s="881"/>
      <c r="N258" s="890"/>
      <c r="O258" s="881"/>
      <c r="P258" s="881"/>
      <c r="Q258" s="881"/>
      <c r="R258" s="885"/>
      <c r="S258" s="881"/>
      <c r="T258" s="882"/>
      <c r="U258" s="881"/>
      <c r="V258" s="881"/>
      <c r="W258" s="881"/>
      <c r="X258" s="881"/>
      <c r="Y258" s="881"/>
      <c r="Z258" s="881"/>
      <c r="AA258" s="881"/>
      <c r="AB258" s="881"/>
      <c r="AC258" s="881"/>
      <c r="AD258" s="881"/>
      <c r="AE258" s="881"/>
      <c r="AF258" s="881"/>
      <c r="AG258" s="881"/>
      <c r="AH258" s="881"/>
      <c r="AI258" s="881"/>
      <c r="AJ258" s="881"/>
      <c r="AK258" s="881"/>
      <c r="AL258" s="881"/>
      <c r="AM258" s="882"/>
      <c r="AN258" s="882"/>
      <c r="AO258" s="882"/>
      <c r="AP258" s="881"/>
      <c r="AQ258" s="881"/>
    </row>
    <row r="259" spans="1:43" ht="15.75">
      <c r="A259" s="881">
        <v>258</v>
      </c>
      <c r="B259" s="905"/>
      <c r="C259" s="881"/>
      <c r="D259" s="881"/>
      <c r="E259" s="882"/>
      <c r="F259" s="881"/>
      <c r="G259" s="881"/>
      <c r="H259" s="881"/>
      <c r="I259" s="881"/>
      <c r="J259" s="881"/>
      <c r="K259" s="906"/>
      <c r="L259" s="906"/>
      <c r="M259" s="881"/>
      <c r="N259" s="890"/>
      <c r="O259" s="881"/>
      <c r="P259" s="881"/>
      <c r="Q259" s="881"/>
      <c r="R259" s="885"/>
      <c r="S259" s="881"/>
      <c r="T259" s="882"/>
      <c r="U259" s="881"/>
      <c r="V259" s="881"/>
      <c r="W259" s="881"/>
      <c r="X259" s="881"/>
      <c r="Y259" s="881"/>
      <c r="Z259" s="881"/>
      <c r="AA259" s="881"/>
      <c r="AB259" s="881"/>
      <c r="AC259" s="881"/>
      <c r="AD259" s="881"/>
      <c r="AE259" s="881"/>
      <c r="AF259" s="881"/>
      <c r="AG259" s="881"/>
      <c r="AH259" s="881"/>
      <c r="AI259" s="881"/>
      <c r="AJ259" s="881"/>
      <c r="AK259" s="881"/>
      <c r="AL259" s="881"/>
      <c r="AM259" s="882"/>
      <c r="AN259" s="882"/>
      <c r="AO259" s="882"/>
      <c r="AP259" s="881"/>
      <c r="AQ259" s="881"/>
    </row>
    <row r="260" spans="1:43" ht="15.75">
      <c r="A260" s="881">
        <v>259</v>
      </c>
      <c r="B260" s="905"/>
      <c r="C260" s="881"/>
      <c r="D260" s="881"/>
      <c r="E260" s="882"/>
      <c r="F260" s="881"/>
      <c r="G260" s="881"/>
      <c r="H260" s="881"/>
      <c r="I260" s="881"/>
      <c r="J260" s="881"/>
      <c r="K260" s="906"/>
      <c r="L260" s="906"/>
      <c r="M260" s="881"/>
      <c r="N260" s="890"/>
      <c r="O260" s="881"/>
      <c r="P260" s="881"/>
      <c r="Q260" s="881"/>
      <c r="R260" s="885"/>
      <c r="S260" s="881"/>
      <c r="T260" s="882"/>
      <c r="U260" s="881"/>
      <c r="V260" s="881"/>
      <c r="W260" s="881"/>
      <c r="X260" s="881"/>
      <c r="Y260" s="881"/>
      <c r="Z260" s="881"/>
      <c r="AA260" s="881"/>
      <c r="AB260" s="881"/>
      <c r="AC260" s="881"/>
      <c r="AD260" s="881"/>
      <c r="AE260" s="881"/>
      <c r="AF260" s="881"/>
      <c r="AG260" s="881"/>
      <c r="AH260" s="881"/>
      <c r="AI260" s="881"/>
      <c r="AJ260" s="881"/>
      <c r="AK260" s="881"/>
      <c r="AL260" s="881"/>
      <c r="AM260" s="882"/>
      <c r="AN260" s="882"/>
      <c r="AO260" s="882"/>
      <c r="AP260" s="881"/>
      <c r="AQ260" s="881"/>
    </row>
    <row r="261" spans="1:43" ht="15.75">
      <c r="A261" s="881">
        <v>260</v>
      </c>
      <c r="B261" s="905"/>
      <c r="C261" s="881"/>
      <c r="D261" s="881"/>
      <c r="E261" s="882"/>
      <c r="F261" s="881"/>
      <c r="G261" s="881"/>
      <c r="H261" s="881"/>
      <c r="I261" s="881"/>
      <c r="J261" s="881"/>
      <c r="K261" s="906"/>
      <c r="L261" s="906"/>
      <c r="M261" s="881"/>
      <c r="N261" s="890"/>
      <c r="O261" s="881"/>
      <c r="P261" s="881"/>
      <c r="Q261" s="881"/>
      <c r="R261" s="885"/>
      <c r="S261" s="881"/>
      <c r="T261" s="882"/>
      <c r="U261" s="881"/>
      <c r="V261" s="881"/>
      <c r="W261" s="881"/>
      <c r="X261" s="881"/>
      <c r="Y261" s="881"/>
      <c r="Z261" s="881"/>
      <c r="AA261" s="881"/>
      <c r="AB261" s="881"/>
      <c r="AC261" s="881"/>
      <c r="AD261" s="881"/>
      <c r="AE261" s="881"/>
      <c r="AF261" s="881"/>
      <c r="AG261" s="881"/>
      <c r="AH261" s="881"/>
      <c r="AI261" s="881"/>
      <c r="AJ261" s="881"/>
      <c r="AK261" s="881"/>
      <c r="AL261" s="881"/>
      <c r="AM261" s="882"/>
      <c r="AN261" s="882"/>
      <c r="AO261" s="882"/>
      <c r="AP261" s="881"/>
      <c r="AQ261" s="881"/>
    </row>
    <row r="262" spans="1:43" ht="15.75">
      <c r="A262" s="881">
        <v>261</v>
      </c>
      <c r="B262" s="905"/>
      <c r="C262" s="881"/>
      <c r="D262" s="881"/>
      <c r="E262" s="882"/>
      <c r="F262" s="881"/>
      <c r="G262" s="881"/>
      <c r="H262" s="881"/>
      <c r="I262" s="881"/>
      <c r="J262" s="881"/>
      <c r="K262" s="906"/>
      <c r="L262" s="906"/>
      <c r="M262" s="881"/>
      <c r="N262" s="890"/>
      <c r="O262" s="881"/>
      <c r="P262" s="881"/>
      <c r="Q262" s="881"/>
      <c r="R262" s="885"/>
      <c r="S262" s="881"/>
      <c r="T262" s="882"/>
      <c r="U262" s="881"/>
      <c r="V262" s="881"/>
      <c r="W262" s="881"/>
      <c r="X262" s="881"/>
      <c r="Y262" s="881"/>
      <c r="Z262" s="881"/>
      <c r="AA262" s="881"/>
      <c r="AB262" s="881"/>
      <c r="AC262" s="881"/>
      <c r="AD262" s="881"/>
      <c r="AE262" s="881"/>
      <c r="AF262" s="881"/>
      <c r="AG262" s="881"/>
      <c r="AH262" s="881"/>
      <c r="AI262" s="881"/>
      <c r="AJ262" s="881"/>
      <c r="AK262" s="881"/>
      <c r="AL262" s="881"/>
      <c r="AM262" s="882"/>
      <c r="AN262" s="882"/>
      <c r="AO262" s="882"/>
      <c r="AP262" s="881"/>
      <c r="AQ262" s="881"/>
    </row>
    <row r="263" spans="1:43" ht="15.75">
      <c r="A263" s="881">
        <v>262</v>
      </c>
      <c r="B263" s="905"/>
      <c r="C263" s="881"/>
      <c r="D263" s="881"/>
      <c r="E263" s="882"/>
      <c r="F263" s="881"/>
      <c r="G263" s="881"/>
      <c r="H263" s="881"/>
      <c r="I263" s="881"/>
      <c r="J263" s="881"/>
      <c r="K263" s="906"/>
      <c r="L263" s="906"/>
      <c r="M263" s="881"/>
      <c r="N263" s="890"/>
      <c r="O263" s="881"/>
      <c r="P263" s="881"/>
      <c r="Q263" s="881"/>
      <c r="R263" s="885"/>
      <c r="S263" s="881"/>
      <c r="T263" s="882"/>
      <c r="U263" s="881"/>
      <c r="V263" s="881"/>
      <c r="W263" s="881"/>
      <c r="X263" s="881"/>
      <c r="Y263" s="881"/>
      <c r="Z263" s="881"/>
      <c r="AA263" s="881"/>
      <c r="AB263" s="881"/>
      <c r="AC263" s="881"/>
      <c r="AD263" s="881"/>
      <c r="AE263" s="881"/>
      <c r="AF263" s="881"/>
      <c r="AG263" s="881"/>
      <c r="AH263" s="881"/>
      <c r="AI263" s="881"/>
      <c r="AJ263" s="881"/>
      <c r="AK263" s="881"/>
      <c r="AL263" s="881"/>
      <c r="AM263" s="882"/>
      <c r="AN263" s="882"/>
      <c r="AO263" s="882"/>
      <c r="AP263" s="881"/>
      <c r="AQ263" s="881"/>
    </row>
    <row r="264" spans="1:43" ht="15.75">
      <c r="A264" s="881">
        <v>263</v>
      </c>
      <c r="B264" s="905"/>
      <c r="C264" s="881"/>
      <c r="D264" s="881"/>
      <c r="E264" s="882"/>
      <c r="F264" s="881"/>
      <c r="G264" s="881"/>
      <c r="H264" s="881"/>
      <c r="I264" s="881"/>
      <c r="J264" s="881"/>
      <c r="K264" s="906"/>
      <c r="L264" s="906"/>
      <c r="M264" s="881"/>
      <c r="N264" s="890"/>
      <c r="O264" s="881"/>
      <c r="P264" s="881"/>
      <c r="Q264" s="881"/>
      <c r="R264" s="885"/>
      <c r="S264" s="881"/>
      <c r="T264" s="882"/>
      <c r="U264" s="881"/>
      <c r="V264" s="881"/>
      <c r="W264" s="881"/>
      <c r="X264" s="881"/>
      <c r="Y264" s="881"/>
      <c r="Z264" s="881"/>
      <c r="AA264" s="881"/>
      <c r="AB264" s="881"/>
      <c r="AC264" s="881"/>
      <c r="AD264" s="881"/>
      <c r="AE264" s="881"/>
      <c r="AF264" s="881"/>
      <c r="AG264" s="881"/>
      <c r="AH264" s="881"/>
      <c r="AI264" s="881"/>
      <c r="AJ264" s="881"/>
      <c r="AK264" s="881"/>
      <c r="AL264" s="881"/>
      <c r="AM264" s="882"/>
      <c r="AN264" s="882"/>
      <c r="AO264" s="882"/>
      <c r="AP264" s="881"/>
      <c r="AQ264" s="881"/>
    </row>
    <row r="265" spans="1:43" ht="15.75">
      <c r="A265" s="881">
        <v>264</v>
      </c>
      <c r="B265" s="905"/>
      <c r="C265" s="881"/>
      <c r="D265" s="881"/>
      <c r="E265" s="882"/>
      <c r="F265" s="881"/>
      <c r="G265" s="881"/>
      <c r="H265" s="881"/>
      <c r="I265" s="881"/>
      <c r="J265" s="881"/>
      <c r="K265" s="906"/>
      <c r="L265" s="906"/>
      <c r="M265" s="881"/>
      <c r="N265" s="890"/>
      <c r="O265" s="881"/>
      <c r="P265" s="881"/>
      <c r="Q265" s="881"/>
      <c r="R265" s="885"/>
      <c r="S265" s="881"/>
      <c r="T265" s="882"/>
      <c r="U265" s="881"/>
      <c r="V265" s="881"/>
      <c r="W265" s="881"/>
      <c r="X265" s="881"/>
      <c r="Y265" s="881"/>
      <c r="Z265" s="881"/>
      <c r="AA265" s="881"/>
      <c r="AB265" s="881"/>
      <c r="AC265" s="881"/>
      <c r="AD265" s="881"/>
      <c r="AE265" s="881"/>
      <c r="AF265" s="881"/>
      <c r="AG265" s="881"/>
      <c r="AH265" s="881"/>
      <c r="AI265" s="881"/>
      <c r="AJ265" s="881"/>
      <c r="AK265" s="881"/>
      <c r="AL265" s="881"/>
      <c r="AM265" s="882"/>
      <c r="AN265" s="882"/>
      <c r="AO265" s="882"/>
      <c r="AP265" s="881"/>
      <c r="AQ265" s="881"/>
    </row>
    <row r="266" spans="1:43" ht="15.75">
      <c r="A266" s="881">
        <v>265</v>
      </c>
      <c r="B266" s="905"/>
      <c r="C266" s="881"/>
      <c r="D266" s="881"/>
      <c r="E266" s="882"/>
      <c r="F266" s="881"/>
      <c r="G266" s="881"/>
      <c r="H266" s="881"/>
      <c r="I266" s="881"/>
      <c r="J266" s="881"/>
      <c r="K266" s="906"/>
      <c r="L266" s="906"/>
      <c r="M266" s="881"/>
      <c r="N266" s="890"/>
      <c r="O266" s="881"/>
      <c r="P266" s="881"/>
      <c r="Q266" s="881"/>
      <c r="R266" s="885"/>
      <c r="S266" s="881"/>
      <c r="T266" s="882"/>
      <c r="U266" s="881"/>
      <c r="V266" s="881"/>
      <c r="W266" s="881"/>
      <c r="X266" s="881"/>
      <c r="Y266" s="881"/>
      <c r="Z266" s="881"/>
      <c r="AA266" s="881"/>
      <c r="AB266" s="881"/>
      <c r="AC266" s="881"/>
      <c r="AD266" s="881"/>
      <c r="AE266" s="881"/>
      <c r="AF266" s="881"/>
      <c r="AG266" s="881"/>
      <c r="AH266" s="881"/>
      <c r="AI266" s="881"/>
      <c r="AJ266" s="881"/>
      <c r="AK266" s="881"/>
      <c r="AL266" s="881"/>
      <c r="AM266" s="882"/>
      <c r="AN266" s="882"/>
      <c r="AO266" s="882"/>
      <c r="AP266" s="881"/>
      <c r="AQ266" s="881"/>
    </row>
    <row r="267" spans="1:43" ht="15.75">
      <c r="A267" s="881">
        <v>266</v>
      </c>
      <c r="B267" s="905"/>
      <c r="C267" s="881"/>
      <c r="D267" s="881"/>
      <c r="E267" s="882"/>
      <c r="F267" s="881"/>
      <c r="G267" s="881"/>
      <c r="H267" s="881"/>
      <c r="I267" s="881"/>
      <c r="J267" s="881"/>
      <c r="K267" s="906"/>
      <c r="L267" s="906"/>
      <c r="M267" s="881"/>
      <c r="N267" s="890"/>
      <c r="O267" s="881"/>
      <c r="P267" s="881"/>
      <c r="Q267" s="881"/>
      <c r="R267" s="885"/>
      <c r="S267" s="881"/>
      <c r="T267" s="882"/>
      <c r="U267" s="881"/>
      <c r="V267" s="881"/>
      <c r="W267" s="881"/>
      <c r="X267" s="881"/>
      <c r="Y267" s="881"/>
      <c r="Z267" s="881"/>
      <c r="AA267" s="881"/>
      <c r="AB267" s="881"/>
      <c r="AC267" s="881"/>
      <c r="AD267" s="881"/>
      <c r="AE267" s="881"/>
      <c r="AF267" s="881"/>
      <c r="AG267" s="881"/>
      <c r="AH267" s="881"/>
      <c r="AI267" s="881"/>
      <c r="AJ267" s="881"/>
      <c r="AK267" s="881"/>
      <c r="AL267" s="881"/>
      <c r="AM267" s="882"/>
      <c r="AN267" s="882"/>
      <c r="AO267" s="882"/>
      <c r="AP267" s="881"/>
      <c r="AQ267" s="881"/>
    </row>
    <row r="268" spans="1:43" ht="15.75">
      <c r="A268" s="881">
        <v>267</v>
      </c>
      <c r="B268" s="905"/>
      <c r="C268" s="881"/>
      <c r="D268" s="881"/>
      <c r="E268" s="882"/>
      <c r="F268" s="881"/>
      <c r="G268" s="881"/>
      <c r="H268" s="881"/>
      <c r="I268" s="881"/>
      <c r="J268" s="881"/>
      <c r="K268" s="906"/>
      <c r="L268" s="906"/>
      <c r="M268" s="881"/>
      <c r="N268" s="890"/>
      <c r="O268" s="881"/>
      <c r="P268" s="881"/>
      <c r="Q268" s="881"/>
      <c r="R268" s="885"/>
      <c r="S268" s="881"/>
      <c r="T268" s="882"/>
      <c r="U268" s="881"/>
      <c r="V268" s="881"/>
      <c r="W268" s="881"/>
      <c r="X268" s="881"/>
      <c r="Y268" s="881"/>
      <c r="Z268" s="881"/>
      <c r="AA268" s="881"/>
      <c r="AB268" s="881"/>
      <c r="AC268" s="881"/>
      <c r="AD268" s="881"/>
      <c r="AE268" s="881"/>
      <c r="AF268" s="881"/>
      <c r="AG268" s="881"/>
      <c r="AH268" s="881"/>
      <c r="AI268" s="881"/>
      <c r="AJ268" s="881"/>
      <c r="AK268" s="881"/>
      <c r="AL268" s="881"/>
      <c r="AM268" s="882"/>
      <c r="AN268" s="882"/>
      <c r="AO268" s="882"/>
      <c r="AP268" s="881"/>
      <c r="AQ268" s="881"/>
    </row>
    <row r="269" spans="1:43" ht="15.75">
      <c r="A269" s="881">
        <v>268</v>
      </c>
      <c r="B269" s="905"/>
      <c r="C269" s="881"/>
      <c r="D269" s="881"/>
      <c r="E269" s="882"/>
      <c r="F269" s="881"/>
      <c r="G269" s="881"/>
      <c r="H269" s="881"/>
      <c r="I269" s="881"/>
      <c r="J269" s="881"/>
      <c r="K269" s="906"/>
      <c r="L269" s="906"/>
      <c r="M269" s="881"/>
      <c r="N269" s="890"/>
      <c r="O269" s="881"/>
      <c r="P269" s="881"/>
      <c r="Q269" s="881"/>
      <c r="R269" s="885"/>
      <c r="S269" s="881"/>
      <c r="T269" s="882"/>
      <c r="U269" s="881"/>
      <c r="V269" s="881"/>
      <c r="W269" s="881"/>
      <c r="X269" s="881"/>
      <c r="Y269" s="881"/>
      <c r="Z269" s="881"/>
      <c r="AA269" s="881"/>
      <c r="AB269" s="881"/>
      <c r="AC269" s="881"/>
      <c r="AD269" s="881"/>
      <c r="AE269" s="881"/>
      <c r="AF269" s="881"/>
      <c r="AG269" s="881"/>
      <c r="AH269" s="881"/>
      <c r="AI269" s="881"/>
      <c r="AJ269" s="881"/>
      <c r="AK269" s="881"/>
      <c r="AL269" s="881"/>
      <c r="AM269" s="882"/>
      <c r="AN269" s="882"/>
      <c r="AO269" s="882"/>
      <c r="AP269" s="881"/>
      <c r="AQ269" s="881"/>
    </row>
    <row r="270" spans="1:43" ht="15.75">
      <c r="A270" s="881">
        <v>269</v>
      </c>
      <c r="B270" s="905"/>
      <c r="C270" s="881"/>
      <c r="D270" s="881"/>
      <c r="E270" s="882"/>
      <c r="F270" s="881"/>
      <c r="G270" s="881"/>
      <c r="H270" s="881"/>
      <c r="I270" s="881"/>
      <c r="J270" s="881"/>
      <c r="K270" s="906"/>
      <c r="L270" s="906"/>
      <c r="M270" s="881"/>
      <c r="N270" s="890"/>
      <c r="O270" s="881"/>
      <c r="P270" s="881"/>
      <c r="Q270" s="881"/>
      <c r="R270" s="885"/>
      <c r="S270" s="881"/>
      <c r="T270" s="882"/>
      <c r="U270" s="881"/>
      <c r="V270" s="881"/>
      <c r="W270" s="881"/>
      <c r="X270" s="881"/>
      <c r="Y270" s="881"/>
      <c r="Z270" s="881"/>
      <c r="AA270" s="881"/>
      <c r="AB270" s="881"/>
      <c r="AC270" s="881"/>
      <c r="AD270" s="881"/>
      <c r="AE270" s="881"/>
      <c r="AF270" s="881"/>
      <c r="AG270" s="881"/>
      <c r="AH270" s="881"/>
      <c r="AI270" s="881"/>
      <c r="AJ270" s="881"/>
      <c r="AK270" s="881"/>
      <c r="AL270" s="881"/>
      <c r="AM270" s="882"/>
      <c r="AN270" s="882"/>
      <c r="AO270" s="882"/>
      <c r="AP270" s="881"/>
      <c r="AQ270" s="881"/>
    </row>
    <row r="271" spans="1:43" ht="15.75">
      <c r="A271" s="881">
        <v>270</v>
      </c>
      <c r="B271" s="905"/>
      <c r="C271" s="881"/>
      <c r="D271" s="881"/>
      <c r="E271" s="882"/>
      <c r="F271" s="881"/>
      <c r="G271" s="881"/>
      <c r="H271" s="881"/>
      <c r="I271" s="881"/>
      <c r="J271" s="881"/>
      <c r="K271" s="906"/>
      <c r="L271" s="906"/>
      <c r="M271" s="881"/>
      <c r="N271" s="890"/>
      <c r="O271" s="881"/>
      <c r="P271" s="881"/>
      <c r="Q271" s="881"/>
      <c r="R271" s="885"/>
      <c r="S271" s="881"/>
      <c r="T271" s="882"/>
      <c r="U271" s="881"/>
      <c r="V271" s="881"/>
      <c r="W271" s="881"/>
      <c r="X271" s="881"/>
      <c r="Y271" s="881"/>
      <c r="Z271" s="881"/>
      <c r="AA271" s="881"/>
      <c r="AB271" s="881"/>
      <c r="AC271" s="881"/>
      <c r="AD271" s="881"/>
      <c r="AE271" s="881"/>
      <c r="AF271" s="881"/>
      <c r="AG271" s="881"/>
      <c r="AH271" s="881"/>
      <c r="AI271" s="881"/>
      <c r="AJ271" s="881"/>
      <c r="AK271" s="881"/>
      <c r="AL271" s="881"/>
      <c r="AM271" s="882"/>
      <c r="AN271" s="882"/>
      <c r="AO271" s="882"/>
      <c r="AP271" s="881"/>
      <c r="AQ271" s="881"/>
    </row>
    <row r="272" spans="1:43" ht="15.75">
      <c r="A272" s="881">
        <v>271</v>
      </c>
      <c r="B272" s="905"/>
      <c r="C272" s="881"/>
      <c r="D272" s="881"/>
      <c r="E272" s="882"/>
      <c r="F272" s="881"/>
      <c r="G272" s="881"/>
      <c r="H272" s="881"/>
      <c r="I272" s="881"/>
      <c r="J272" s="881"/>
      <c r="K272" s="906"/>
      <c r="L272" s="906"/>
      <c r="M272" s="881"/>
      <c r="N272" s="890"/>
      <c r="O272" s="881"/>
      <c r="P272" s="881"/>
      <c r="Q272" s="881"/>
      <c r="R272" s="885"/>
      <c r="S272" s="881"/>
      <c r="T272" s="882"/>
      <c r="U272" s="881"/>
      <c r="V272" s="881"/>
      <c r="W272" s="881"/>
      <c r="X272" s="881"/>
      <c r="Y272" s="881"/>
      <c r="Z272" s="881"/>
      <c r="AA272" s="881"/>
      <c r="AB272" s="881"/>
      <c r="AC272" s="881"/>
      <c r="AD272" s="881"/>
      <c r="AE272" s="881"/>
      <c r="AF272" s="881"/>
      <c r="AG272" s="881"/>
      <c r="AH272" s="881"/>
      <c r="AI272" s="881"/>
      <c r="AJ272" s="881"/>
      <c r="AK272" s="881"/>
      <c r="AL272" s="881"/>
      <c r="AM272" s="882"/>
      <c r="AN272" s="882"/>
      <c r="AO272" s="882"/>
      <c r="AP272" s="881"/>
      <c r="AQ272" s="881"/>
    </row>
    <row r="273" spans="1:43" ht="15.75">
      <c r="A273" s="881">
        <v>272</v>
      </c>
      <c r="B273" s="905"/>
      <c r="C273" s="881"/>
      <c r="D273" s="881"/>
      <c r="E273" s="882"/>
      <c r="F273" s="881"/>
      <c r="G273" s="881"/>
      <c r="H273" s="881"/>
      <c r="I273" s="881"/>
      <c r="J273" s="881"/>
      <c r="K273" s="906"/>
      <c r="L273" s="906"/>
      <c r="M273" s="881"/>
      <c r="N273" s="890"/>
      <c r="O273" s="881"/>
      <c r="P273" s="881"/>
      <c r="Q273" s="881"/>
      <c r="R273" s="885"/>
      <c r="S273" s="881"/>
      <c r="T273" s="882"/>
      <c r="U273" s="881"/>
      <c r="V273" s="881"/>
      <c r="W273" s="881"/>
      <c r="X273" s="881"/>
      <c r="Y273" s="881"/>
      <c r="Z273" s="881"/>
      <c r="AA273" s="881"/>
      <c r="AB273" s="881"/>
      <c r="AC273" s="881"/>
      <c r="AD273" s="881"/>
      <c r="AE273" s="881"/>
      <c r="AF273" s="881"/>
      <c r="AG273" s="881"/>
      <c r="AH273" s="881"/>
      <c r="AI273" s="881"/>
      <c r="AJ273" s="881"/>
      <c r="AK273" s="881"/>
      <c r="AL273" s="881"/>
      <c r="AM273" s="882"/>
      <c r="AN273" s="882"/>
      <c r="AO273" s="882"/>
      <c r="AP273" s="881"/>
      <c r="AQ273" s="881"/>
    </row>
    <row r="274" spans="1:43" ht="15.75">
      <c r="A274" s="881">
        <v>273</v>
      </c>
      <c r="B274" s="905"/>
      <c r="C274" s="881"/>
      <c r="D274" s="881"/>
      <c r="E274" s="882"/>
      <c r="F274" s="881"/>
      <c r="G274" s="881"/>
      <c r="H274" s="881"/>
      <c r="I274" s="881"/>
      <c r="J274" s="881"/>
      <c r="K274" s="906"/>
      <c r="L274" s="906"/>
      <c r="M274" s="881"/>
      <c r="N274" s="890"/>
      <c r="O274" s="881"/>
      <c r="P274" s="881"/>
      <c r="Q274" s="881"/>
      <c r="R274" s="885"/>
      <c r="S274" s="881"/>
      <c r="T274" s="882"/>
      <c r="U274" s="881"/>
      <c r="V274" s="881"/>
      <c r="W274" s="881"/>
      <c r="X274" s="881"/>
      <c r="Y274" s="881"/>
      <c r="Z274" s="881"/>
      <c r="AA274" s="881"/>
      <c r="AB274" s="881"/>
      <c r="AC274" s="881"/>
      <c r="AD274" s="881"/>
      <c r="AE274" s="881"/>
      <c r="AF274" s="881"/>
      <c r="AG274" s="881"/>
      <c r="AH274" s="881"/>
      <c r="AI274" s="881"/>
      <c r="AJ274" s="881"/>
      <c r="AK274" s="881"/>
      <c r="AL274" s="881"/>
      <c r="AM274" s="882"/>
      <c r="AN274" s="882"/>
      <c r="AO274" s="882"/>
      <c r="AP274" s="881"/>
      <c r="AQ274" s="881"/>
    </row>
    <row r="275" spans="1:43" ht="15.75">
      <c r="A275" s="881">
        <v>274</v>
      </c>
      <c r="B275" s="905"/>
      <c r="C275" s="881"/>
      <c r="D275" s="881"/>
      <c r="E275" s="882"/>
      <c r="F275" s="881"/>
      <c r="G275" s="881"/>
      <c r="H275" s="881"/>
      <c r="I275" s="881"/>
      <c r="J275" s="881"/>
      <c r="K275" s="906"/>
      <c r="L275" s="906"/>
      <c r="M275" s="881"/>
      <c r="N275" s="890"/>
      <c r="O275" s="881"/>
      <c r="P275" s="881"/>
      <c r="Q275" s="881"/>
      <c r="R275" s="885"/>
      <c r="S275" s="881"/>
      <c r="T275" s="882"/>
      <c r="U275" s="881"/>
      <c r="V275" s="881"/>
      <c r="W275" s="881"/>
      <c r="X275" s="881"/>
      <c r="Y275" s="881"/>
      <c r="Z275" s="881"/>
      <c r="AA275" s="881"/>
      <c r="AB275" s="881"/>
      <c r="AC275" s="881"/>
      <c r="AD275" s="881"/>
      <c r="AE275" s="881"/>
      <c r="AF275" s="881"/>
      <c r="AG275" s="881"/>
      <c r="AH275" s="881"/>
      <c r="AI275" s="881"/>
      <c r="AJ275" s="881"/>
      <c r="AK275" s="881"/>
      <c r="AL275" s="881"/>
      <c r="AM275" s="882"/>
      <c r="AN275" s="882"/>
      <c r="AO275" s="882"/>
      <c r="AP275" s="881"/>
      <c r="AQ275" s="881"/>
    </row>
    <row r="276" spans="1:43" ht="15.75">
      <c r="A276" s="881">
        <v>275</v>
      </c>
      <c r="B276" s="905"/>
      <c r="C276" s="881"/>
      <c r="D276" s="881"/>
      <c r="E276" s="882"/>
      <c r="F276" s="881"/>
      <c r="G276" s="881"/>
      <c r="H276" s="881"/>
      <c r="I276" s="881"/>
      <c r="J276" s="881"/>
      <c r="K276" s="906"/>
      <c r="L276" s="906"/>
      <c r="M276" s="881"/>
      <c r="N276" s="890"/>
      <c r="O276" s="881"/>
      <c r="P276" s="881"/>
      <c r="Q276" s="881"/>
      <c r="R276" s="885"/>
      <c r="S276" s="881"/>
      <c r="T276" s="882"/>
      <c r="U276" s="881"/>
      <c r="V276" s="881"/>
      <c r="W276" s="881"/>
      <c r="X276" s="881"/>
      <c r="Y276" s="881"/>
      <c r="Z276" s="881"/>
      <c r="AA276" s="881"/>
      <c r="AB276" s="881"/>
      <c r="AC276" s="881"/>
      <c r="AD276" s="881"/>
      <c r="AE276" s="881"/>
      <c r="AF276" s="881"/>
      <c r="AG276" s="881"/>
      <c r="AH276" s="881"/>
      <c r="AI276" s="881"/>
      <c r="AJ276" s="881"/>
      <c r="AK276" s="881"/>
      <c r="AL276" s="881"/>
      <c r="AM276" s="882"/>
      <c r="AN276" s="882"/>
      <c r="AO276" s="882"/>
      <c r="AP276" s="881"/>
      <c r="AQ276" s="881"/>
    </row>
    <row r="277" spans="1:43" ht="15.75">
      <c r="A277" s="881">
        <v>276</v>
      </c>
      <c r="B277" s="905"/>
      <c r="C277" s="881"/>
      <c r="D277" s="881"/>
      <c r="E277" s="882"/>
      <c r="F277" s="881"/>
      <c r="G277" s="881"/>
      <c r="H277" s="881"/>
      <c r="I277" s="881"/>
      <c r="J277" s="881"/>
      <c r="K277" s="906"/>
      <c r="L277" s="906"/>
      <c r="M277" s="881"/>
      <c r="N277" s="890"/>
      <c r="O277" s="881"/>
      <c r="P277" s="881"/>
      <c r="Q277" s="881"/>
      <c r="R277" s="885"/>
      <c r="S277" s="881"/>
      <c r="T277" s="882"/>
      <c r="U277" s="881"/>
      <c r="V277" s="881"/>
      <c r="W277" s="881"/>
      <c r="X277" s="881"/>
      <c r="Y277" s="881"/>
      <c r="Z277" s="881"/>
      <c r="AA277" s="881"/>
      <c r="AB277" s="881"/>
      <c r="AC277" s="881"/>
      <c r="AD277" s="881"/>
      <c r="AE277" s="881"/>
      <c r="AF277" s="881"/>
      <c r="AG277" s="881"/>
      <c r="AH277" s="881"/>
      <c r="AI277" s="881"/>
      <c r="AJ277" s="881"/>
      <c r="AK277" s="881"/>
      <c r="AL277" s="881"/>
      <c r="AM277" s="882"/>
      <c r="AN277" s="882"/>
      <c r="AO277" s="882"/>
      <c r="AP277" s="881"/>
      <c r="AQ277" s="881"/>
    </row>
    <row r="278" spans="1:43" ht="15.75">
      <c r="A278" s="881">
        <v>277</v>
      </c>
      <c r="B278" s="905"/>
      <c r="C278" s="881"/>
      <c r="D278" s="881"/>
      <c r="E278" s="882"/>
      <c r="F278" s="881"/>
      <c r="G278" s="881"/>
      <c r="H278" s="881"/>
      <c r="I278" s="881"/>
      <c r="J278" s="881"/>
      <c r="K278" s="906"/>
      <c r="L278" s="906"/>
      <c r="M278" s="881"/>
      <c r="N278" s="890"/>
      <c r="O278" s="881"/>
      <c r="P278" s="881"/>
      <c r="Q278" s="881"/>
      <c r="R278" s="885"/>
      <c r="S278" s="881"/>
      <c r="T278" s="882"/>
      <c r="U278" s="881"/>
      <c r="V278" s="881"/>
      <c r="W278" s="881"/>
      <c r="X278" s="881"/>
      <c r="Y278" s="881"/>
      <c r="Z278" s="881"/>
      <c r="AA278" s="881"/>
      <c r="AB278" s="881"/>
      <c r="AC278" s="881"/>
      <c r="AD278" s="881"/>
      <c r="AE278" s="881"/>
      <c r="AF278" s="881"/>
      <c r="AG278" s="881"/>
      <c r="AH278" s="881"/>
      <c r="AI278" s="881"/>
      <c r="AJ278" s="881"/>
      <c r="AK278" s="881"/>
      <c r="AL278" s="881"/>
      <c r="AM278" s="882"/>
      <c r="AN278" s="882"/>
      <c r="AO278" s="882"/>
      <c r="AP278" s="881"/>
      <c r="AQ278" s="881"/>
    </row>
    <row r="279" spans="1:43" ht="15.75">
      <c r="A279" s="881">
        <v>278</v>
      </c>
      <c r="B279" s="905"/>
      <c r="C279" s="881"/>
      <c r="D279" s="881"/>
      <c r="E279" s="882"/>
      <c r="F279" s="881"/>
      <c r="G279" s="881"/>
      <c r="H279" s="881"/>
      <c r="I279" s="881"/>
      <c r="J279" s="881"/>
      <c r="K279" s="906"/>
      <c r="L279" s="906"/>
      <c r="M279" s="881"/>
      <c r="N279" s="890"/>
      <c r="O279" s="881"/>
      <c r="P279" s="881"/>
      <c r="Q279" s="881"/>
      <c r="R279" s="885"/>
      <c r="S279" s="881"/>
      <c r="T279" s="882"/>
      <c r="U279" s="881"/>
      <c r="V279" s="881"/>
      <c r="W279" s="881"/>
      <c r="X279" s="881"/>
      <c r="Y279" s="881"/>
      <c r="Z279" s="881"/>
      <c r="AA279" s="881"/>
      <c r="AB279" s="881"/>
      <c r="AC279" s="881"/>
      <c r="AD279" s="881"/>
      <c r="AE279" s="881"/>
      <c r="AF279" s="881"/>
      <c r="AG279" s="881"/>
      <c r="AH279" s="881"/>
      <c r="AI279" s="881"/>
      <c r="AJ279" s="881"/>
      <c r="AK279" s="881"/>
      <c r="AL279" s="881"/>
      <c r="AM279" s="882"/>
      <c r="AN279" s="882"/>
      <c r="AO279" s="882"/>
      <c r="AP279" s="881"/>
      <c r="AQ279" s="881"/>
    </row>
    <row r="280" spans="1:43" ht="15.75">
      <c r="A280" s="881">
        <v>279</v>
      </c>
      <c r="B280" s="905"/>
      <c r="C280" s="881"/>
      <c r="D280" s="881"/>
      <c r="E280" s="882"/>
      <c r="F280" s="881"/>
      <c r="G280" s="881"/>
      <c r="H280" s="881"/>
      <c r="I280" s="881"/>
      <c r="J280" s="881"/>
      <c r="K280" s="906"/>
      <c r="L280" s="906"/>
      <c r="M280" s="881"/>
      <c r="N280" s="890"/>
      <c r="O280" s="881"/>
      <c r="P280" s="881"/>
      <c r="Q280" s="881"/>
      <c r="R280" s="885"/>
      <c r="S280" s="881"/>
      <c r="T280" s="882"/>
      <c r="U280" s="881"/>
      <c r="V280" s="881"/>
      <c r="W280" s="881"/>
      <c r="X280" s="881"/>
      <c r="Y280" s="881"/>
      <c r="Z280" s="881"/>
      <c r="AA280" s="881"/>
      <c r="AB280" s="881"/>
      <c r="AC280" s="881"/>
      <c r="AD280" s="881"/>
      <c r="AE280" s="881"/>
      <c r="AF280" s="881"/>
      <c r="AG280" s="881"/>
      <c r="AH280" s="881"/>
      <c r="AI280" s="881"/>
      <c r="AJ280" s="881"/>
      <c r="AK280" s="881"/>
      <c r="AL280" s="881"/>
      <c r="AM280" s="882"/>
      <c r="AN280" s="882"/>
      <c r="AO280" s="882"/>
      <c r="AP280" s="881"/>
      <c r="AQ280" s="881"/>
    </row>
    <row r="281" spans="1:43" ht="15.75">
      <c r="A281" s="881">
        <v>280</v>
      </c>
      <c r="B281" s="905"/>
      <c r="C281" s="881"/>
      <c r="D281" s="881"/>
      <c r="E281" s="882"/>
      <c r="F281" s="881"/>
      <c r="G281" s="881"/>
      <c r="H281" s="881"/>
      <c r="I281" s="881"/>
      <c r="J281" s="881"/>
      <c r="K281" s="906"/>
      <c r="L281" s="906"/>
      <c r="M281" s="881"/>
      <c r="N281" s="890"/>
      <c r="O281" s="881"/>
      <c r="P281" s="881"/>
      <c r="Q281" s="881"/>
      <c r="R281" s="885"/>
      <c r="S281" s="881"/>
      <c r="T281" s="882"/>
      <c r="U281" s="881"/>
      <c r="V281" s="881"/>
      <c r="W281" s="881"/>
      <c r="X281" s="881"/>
      <c r="Y281" s="881"/>
      <c r="Z281" s="881"/>
      <c r="AA281" s="881"/>
      <c r="AB281" s="881"/>
      <c r="AC281" s="881"/>
      <c r="AD281" s="881"/>
      <c r="AE281" s="881"/>
      <c r="AF281" s="881"/>
      <c r="AG281" s="881"/>
      <c r="AH281" s="881"/>
      <c r="AI281" s="881"/>
      <c r="AJ281" s="881"/>
      <c r="AK281" s="881"/>
      <c r="AL281" s="881"/>
      <c r="AM281" s="882"/>
      <c r="AN281" s="882"/>
      <c r="AO281" s="882"/>
      <c r="AP281" s="881"/>
      <c r="AQ281" s="881"/>
    </row>
    <row r="282" spans="1:43" ht="15.75">
      <c r="A282" s="881">
        <v>281</v>
      </c>
      <c r="B282" s="905"/>
      <c r="C282" s="881"/>
      <c r="D282" s="881"/>
      <c r="E282" s="882"/>
      <c r="F282" s="881"/>
      <c r="G282" s="881"/>
      <c r="H282" s="881"/>
      <c r="I282" s="881"/>
      <c r="J282" s="881"/>
      <c r="K282" s="906"/>
      <c r="L282" s="906"/>
      <c r="M282" s="881"/>
      <c r="N282" s="890"/>
      <c r="O282" s="881"/>
      <c r="P282" s="881"/>
      <c r="Q282" s="881"/>
      <c r="R282" s="885"/>
      <c r="S282" s="881"/>
      <c r="T282" s="882"/>
      <c r="U282" s="881"/>
      <c r="V282" s="881"/>
      <c r="W282" s="881"/>
      <c r="X282" s="881"/>
      <c r="Y282" s="881"/>
      <c r="Z282" s="881"/>
      <c r="AA282" s="881"/>
      <c r="AB282" s="881"/>
      <c r="AC282" s="881"/>
      <c r="AD282" s="881"/>
      <c r="AE282" s="881"/>
      <c r="AF282" s="881"/>
      <c r="AG282" s="881"/>
      <c r="AH282" s="881"/>
      <c r="AI282" s="881"/>
      <c r="AJ282" s="881"/>
      <c r="AK282" s="881"/>
      <c r="AL282" s="881"/>
      <c r="AM282" s="882"/>
      <c r="AN282" s="882"/>
      <c r="AO282" s="882"/>
      <c r="AP282" s="881"/>
      <c r="AQ282" s="881"/>
    </row>
    <row r="283" spans="1:43" ht="15.75">
      <c r="A283" s="881">
        <v>282</v>
      </c>
      <c r="B283" s="905"/>
      <c r="C283" s="881"/>
      <c r="D283" s="881"/>
      <c r="E283" s="882"/>
      <c r="F283" s="881"/>
      <c r="G283" s="881"/>
      <c r="H283" s="881"/>
      <c r="I283" s="881"/>
      <c r="J283" s="881"/>
      <c r="K283" s="906"/>
      <c r="L283" s="906"/>
      <c r="M283" s="881"/>
      <c r="N283" s="890"/>
      <c r="O283" s="881"/>
      <c r="P283" s="881"/>
      <c r="Q283" s="881"/>
      <c r="R283" s="885"/>
      <c r="S283" s="881"/>
      <c r="T283" s="882"/>
      <c r="U283" s="881"/>
      <c r="V283" s="881"/>
      <c r="W283" s="881"/>
      <c r="X283" s="881"/>
      <c r="Y283" s="881"/>
      <c r="Z283" s="881"/>
      <c r="AA283" s="881"/>
      <c r="AB283" s="881"/>
      <c r="AC283" s="881"/>
      <c r="AD283" s="881"/>
      <c r="AE283" s="881"/>
      <c r="AF283" s="881"/>
      <c r="AG283" s="881"/>
      <c r="AH283" s="881"/>
      <c r="AI283" s="881"/>
      <c r="AJ283" s="881"/>
      <c r="AK283" s="881"/>
      <c r="AL283" s="881"/>
      <c r="AM283" s="882"/>
      <c r="AN283" s="882"/>
      <c r="AO283" s="882"/>
      <c r="AP283" s="881"/>
      <c r="AQ283" s="881"/>
    </row>
    <row r="284" spans="1:43" ht="15.75">
      <c r="A284" s="881">
        <v>283</v>
      </c>
      <c r="B284" s="905"/>
      <c r="C284" s="881"/>
      <c r="D284" s="881"/>
      <c r="E284" s="882"/>
      <c r="F284" s="881"/>
      <c r="G284" s="881"/>
      <c r="H284" s="881"/>
      <c r="I284" s="881"/>
      <c r="J284" s="881"/>
      <c r="K284" s="906"/>
      <c r="L284" s="906"/>
      <c r="M284" s="881"/>
      <c r="N284" s="890"/>
      <c r="O284" s="881"/>
      <c r="P284" s="881"/>
      <c r="Q284" s="881"/>
      <c r="R284" s="885"/>
      <c r="S284" s="881"/>
      <c r="T284" s="882"/>
      <c r="U284" s="881"/>
      <c r="V284" s="881"/>
      <c r="W284" s="881"/>
      <c r="X284" s="881"/>
      <c r="Y284" s="881"/>
      <c r="Z284" s="881"/>
      <c r="AA284" s="881"/>
      <c r="AB284" s="881"/>
      <c r="AC284" s="881"/>
      <c r="AD284" s="881"/>
      <c r="AE284" s="881"/>
      <c r="AF284" s="881"/>
      <c r="AG284" s="881"/>
      <c r="AH284" s="881"/>
      <c r="AI284" s="881"/>
      <c r="AJ284" s="881"/>
      <c r="AK284" s="881"/>
      <c r="AL284" s="881"/>
      <c r="AM284" s="882"/>
      <c r="AN284" s="882"/>
      <c r="AO284" s="882"/>
      <c r="AP284" s="881"/>
      <c r="AQ284" s="881"/>
    </row>
    <row r="285" spans="1:43" ht="15.75">
      <c r="A285" s="881">
        <v>284</v>
      </c>
      <c r="B285" s="905"/>
      <c r="C285" s="881"/>
      <c r="D285" s="881"/>
      <c r="E285" s="882"/>
      <c r="F285" s="881"/>
      <c r="G285" s="881"/>
      <c r="H285" s="881"/>
      <c r="I285" s="881"/>
      <c r="J285" s="881"/>
      <c r="K285" s="906"/>
      <c r="L285" s="906"/>
      <c r="M285" s="881"/>
      <c r="N285" s="890"/>
      <c r="O285" s="881"/>
      <c r="P285" s="881"/>
      <c r="Q285" s="881"/>
      <c r="R285" s="885"/>
      <c r="S285" s="881"/>
      <c r="T285" s="882"/>
      <c r="U285" s="881"/>
      <c r="V285" s="881"/>
      <c r="W285" s="881"/>
      <c r="X285" s="881"/>
      <c r="Y285" s="881"/>
      <c r="Z285" s="881"/>
      <c r="AA285" s="881"/>
      <c r="AB285" s="881"/>
      <c r="AC285" s="881"/>
      <c r="AD285" s="881"/>
      <c r="AE285" s="881"/>
      <c r="AF285" s="881"/>
      <c r="AG285" s="881"/>
      <c r="AH285" s="881"/>
      <c r="AI285" s="881"/>
      <c r="AJ285" s="881"/>
      <c r="AK285" s="881"/>
      <c r="AL285" s="881"/>
      <c r="AM285" s="882"/>
      <c r="AN285" s="882"/>
      <c r="AO285" s="882"/>
      <c r="AP285" s="881"/>
      <c r="AQ285" s="881"/>
    </row>
    <row r="286" spans="1:43" ht="15.75">
      <c r="A286" s="881">
        <v>285</v>
      </c>
      <c r="B286" s="905"/>
      <c r="C286" s="881"/>
      <c r="D286" s="881"/>
      <c r="E286" s="882"/>
      <c r="F286" s="881"/>
      <c r="G286" s="881"/>
      <c r="H286" s="881"/>
      <c r="I286" s="881"/>
      <c r="J286" s="881"/>
      <c r="K286" s="906"/>
      <c r="L286" s="906"/>
      <c r="M286" s="881"/>
      <c r="N286" s="890"/>
      <c r="O286" s="881"/>
      <c r="P286" s="881"/>
      <c r="Q286" s="881"/>
      <c r="R286" s="885"/>
      <c r="S286" s="881"/>
      <c r="T286" s="882"/>
      <c r="U286" s="881"/>
      <c r="V286" s="881"/>
      <c r="W286" s="881"/>
      <c r="X286" s="881"/>
      <c r="Y286" s="881"/>
      <c r="Z286" s="881"/>
      <c r="AA286" s="881"/>
      <c r="AB286" s="881"/>
      <c r="AC286" s="881"/>
      <c r="AD286" s="881"/>
      <c r="AE286" s="881"/>
      <c r="AF286" s="881"/>
      <c r="AG286" s="881"/>
      <c r="AH286" s="881"/>
      <c r="AI286" s="881"/>
      <c r="AJ286" s="881"/>
      <c r="AK286" s="881"/>
      <c r="AL286" s="881"/>
      <c r="AM286" s="882"/>
      <c r="AN286" s="882"/>
      <c r="AO286" s="882"/>
      <c r="AP286" s="881"/>
      <c r="AQ286" s="881"/>
    </row>
    <row r="287" spans="1:43" ht="15.75">
      <c r="A287" s="881">
        <v>286</v>
      </c>
      <c r="B287" s="905"/>
      <c r="C287" s="881"/>
      <c r="D287" s="881"/>
      <c r="E287" s="882"/>
      <c r="F287" s="881"/>
      <c r="G287" s="881"/>
      <c r="H287" s="881"/>
      <c r="I287" s="881"/>
      <c r="J287" s="881"/>
      <c r="K287" s="906"/>
      <c r="L287" s="906"/>
      <c r="M287" s="881"/>
      <c r="N287" s="890"/>
      <c r="O287" s="881"/>
      <c r="P287" s="881"/>
      <c r="Q287" s="881"/>
      <c r="R287" s="885"/>
      <c r="S287" s="881"/>
      <c r="T287" s="882"/>
      <c r="U287" s="881"/>
      <c r="V287" s="881"/>
      <c r="W287" s="881"/>
      <c r="X287" s="881"/>
      <c r="Y287" s="881"/>
      <c r="Z287" s="881"/>
      <c r="AA287" s="881"/>
      <c r="AB287" s="881"/>
      <c r="AC287" s="881"/>
      <c r="AD287" s="881"/>
      <c r="AE287" s="881"/>
      <c r="AF287" s="881"/>
      <c r="AG287" s="881"/>
      <c r="AH287" s="881"/>
      <c r="AI287" s="881"/>
      <c r="AJ287" s="881"/>
      <c r="AK287" s="881"/>
      <c r="AL287" s="881"/>
      <c r="AM287" s="882"/>
      <c r="AN287" s="882"/>
      <c r="AO287" s="882"/>
      <c r="AP287" s="881"/>
      <c r="AQ287" s="881"/>
    </row>
    <row r="288" spans="1:43" ht="15.75">
      <c r="A288" s="881">
        <v>287</v>
      </c>
      <c r="B288" s="905"/>
      <c r="C288" s="881"/>
      <c r="D288" s="881"/>
      <c r="E288" s="882"/>
      <c r="F288" s="881"/>
      <c r="G288" s="881"/>
      <c r="H288" s="881"/>
      <c r="I288" s="881"/>
      <c r="J288" s="881"/>
      <c r="K288" s="906"/>
      <c r="L288" s="906"/>
      <c r="M288" s="881"/>
      <c r="N288" s="890"/>
      <c r="O288" s="881"/>
      <c r="P288" s="881"/>
      <c r="Q288" s="881"/>
      <c r="R288" s="885"/>
      <c r="S288" s="881"/>
      <c r="T288" s="882"/>
      <c r="U288" s="881"/>
      <c r="V288" s="881"/>
      <c r="W288" s="881"/>
      <c r="X288" s="881"/>
      <c r="Y288" s="881"/>
      <c r="Z288" s="881"/>
      <c r="AA288" s="881"/>
      <c r="AB288" s="881"/>
      <c r="AC288" s="881"/>
      <c r="AD288" s="881"/>
      <c r="AE288" s="881"/>
      <c r="AF288" s="881"/>
      <c r="AG288" s="881"/>
      <c r="AH288" s="881"/>
      <c r="AI288" s="881"/>
      <c r="AJ288" s="881"/>
      <c r="AK288" s="881"/>
      <c r="AL288" s="881"/>
      <c r="AM288" s="882"/>
      <c r="AN288" s="882"/>
      <c r="AO288" s="882"/>
      <c r="AP288" s="881"/>
      <c r="AQ288" s="881"/>
    </row>
    <row r="289" spans="1:43" ht="15.75">
      <c r="A289" s="881">
        <v>288</v>
      </c>
      <c r="B289" s="905"/>
      <c r="C289" s="881"/>
      <c r="D289" s="881"/>
      <c r="E289" s="882"/>
      <c r="F289" s="881"/>
      <c r="G289" s="881"/>
      <c r="H289" s="881"/>
      <c r="I289" s="881"/>
      <c r="J289" s="881"/>
      <c r="K289" s="906"/>
      <c r="L289" s="906"/>
      <c r="M289" s="881"/>
      <c r="N289" s="890"/>
      <c r="O289" s="881"/>
      <c r="P289" s="881"/>
      <c r="Q289" s="881"/>
      <c r="R289" s="885"/>
      <c r="S289" s="881"/>
      <c r="T289" s="882"/>
      <c r="U289" s="881"/>
      <c r="V289" s="881"/>
      <c r="W289" s="881"/>
      <c r="X289" s="881"/>
      <c r="Y289" s="881"/>
      <c r="Z289" s="881"/>
      <c r="AA289" s="881"/>
      <c r="AB289" s="881"/>
      <c r="AC289" s="881"/>
      <c r="AD289" s="881"/>
      <c r="AE289" s="881"/>
      <c r="AF289" s="881"/>
      <c r="AG289" s="881"/>
      <c r="AH289" s="881"/>
      <c r="AI289" s="881"/>
      <c r="AJ289" s="881"/>
      <c r="AK289" s="881"/>
      <c r="AL289" s="881"/>
      <c r="AM289" s="882"/>
      <c r="AN289" s="882"/>
      <c r="AO289" s="882"/>
      <c r="AP289" s="881"/>
      <c r="AQ289" s="881"/>
    </row>
    <row r="290" spans="1:43" ht="15.75">
      <c r="A290" s="881">
        <v>289</v>
      </c>
      <c r="B290" s="905"/>
      <c r="C290" s="881"/>
      <c r="D290" s="881"/>
      <c r="E290" s="882"/>
      <c r="F290" s="881"/>
      <c r="G290" s="881"/>
      <c r="H290" s="881"/>
      <c r="I290" s="881"/>
      <c r="J290" s="881"/>
      <c r="K290" s="906"/>
      <c r="L290" s="906"/>
      <c r="M290" s="881"/>
      <c r="N290" s="890"/>
      <c r="O290" s="881"/>
      <c r="P290" s="881"/>
      <c r="Q290" s="881"/>
      <c r="R290" s="885"/>
      <c r="S290" s="881"/>
      <c r="T290" s="882"/>
      <c r="U290" s="881"/>
      <c r="V290" s="881"/>
      <c r="W290" s="881"/>
      <c r="X290" s="881"/>
      <c r="Y290" s="881"/>
      <c r="Z290" s="881"/>
      <c r="AA290" s="881"/>
      <c r="AB290" s="881"/>
      <c r="AC290" s="881"/>
      <c r="AD290" s="881"/>
      <c r="AE290" s="881"/>
      <c r="AF290" s="881"/>
      <c r="AG290" s="881"/>
      <c r="AH290" s="881"/>
      <c r="AI290" s="881"/>
      <c r="AJ290" s="881"/>
      <c r="AK290" s="881"/>
      <c r="AL290" s="881"/>
      <c r="AM290" s="882"/>
      <c r="AN290" s="882"/>
      <c r="AO290" s="882"/>
      <c r="AP290" s="881"/>
      <c r="AQ290" s="881"/>
    </row>
    <row r="291" spans="1:43" ht="15.75">
      <c r="A291" s="881">
        <v>290</v>
      </c>
      <c r="B291" s="905"/>
      <c r="C291" s="881"/>
      <c r="D291" s="881"/>
      <c r="E291" s="882"/>
      <c r="F291" s="881"/>
      <c r="G291" s="881"/>
      <c r="H291" s="881"/>
      <c r="I291" s="881"/>
      <c r="J291" s="881"/>
      <c r="K291" s="906"/>
      <c r="L291" s="906"/>
      <c r="M291" s="881"/>
      <c r="N291" s="890"/>
      <c r="O291" s="881"/>
      <c r="P291" s="881"/>
      <c r="Q291" s="881"/>
      <c r="R291" s="885"/>
      <c r="S291" s="881"/>
      <c r="T291" s="882"/>
      <c r="U291" s="881"/>
      <c r="V291" s="881"/>
      <c r="W291" s="881"/>
      <c r="X291" s="881"/>
      <c r="Y291" s="881"/>
      <c r="Z291" s="881"/>
      <c r="AA291" s="881"/>
      <c r="AB291" s="881"/>
      <c r="AC291" s="881"/>
      <c r="AD291" s="881"/>
      <c r="AE291" s="881"/>
      <c r="AF291" s="881"/>
      <c r="AG291" s="881"/>
      <c r="AH291" s="881"/>
      <c r="AI291" s="881"/>
      <c r="AJ291" s="881"/>
      <c r="AK291" s="881"/>
      <c r="AL291" s="881"/>
      <c r="AM291" s="882"/>
      <c r="AN291" s="882"/>
      <c r="AO291" s="882"/>
      <c r="AP291" s="881"/>
      <c r="AQ291" s="881"/>
    </row>
    <row r="292" spans="1:43" ht="15.75">
      <c r="A292" s="881">
        <v>291</v>
      </c>
      <c r="B292" s="905"/>
      <c r="C292" s="881"/>
      <c r="D292" s="881"/>
      <c r="E292" s="882"/>
      <c r="F292" s="881"/>
      <c r="G292" s="881"/>
      <c r="H292" s="881"/>
      <c r="I292" s="881"/>
      <c r="J292" s="881"/>
      <c r="K292" s="906"/>
      <c r="L292" s="906"/>
      <c r="M292" s="881"/>
      <c r="N292" s="890"/>
      <c r="O292" s="881"/>
      <c r="P292" s="881"/>
      <c r="Q292" s="881"/>
      <c r="R292" s="885"/>
      <c r="S292" s="881"/>
      <c r="T292" s="882"/>
      <c r="U292" s="881"/>
      <c r="V292" s="881"/>
      <c r="W292" s="881"/>
      <c r="X292" s="881"/>
      <c r="Y292" s="881"/>
      <c r="Z292" s="881"/>
      <c r="AA292" s="881"/>
      <c r="AB292" s="881"/>
      <c r="AC292" s="881"/>
      <c r="AD292" s="881"/>
      <c r="AE292" s="881"/>
      <c r="AF292" s="881"/>
      <c r="AG292" s="881"/>
      <c r="AH292" s="881"/>
      <c r="AI292" s="881"/>
      <c r="AJ292" s="881"/>
      <c r="AK292" s="881"/>
      <c r="AL292" s="881"/>
      <c r="AM292" s="882"/>
      <c r="AN292" s="882"/>
      <c r="AO292" s="882"/>
      <c r="AP292" s="881"/>
      <c r="AQ292" s="881"/>
    </row>
    <row r="293" spans="1:43" ht="15.75">
      <c r="A293" s="881">
        <v>292</v>
      </c>
      <c r="B293" s="905"/>
      <c r="C293" s="881"/>
      <c r="D293" s="881"/>
      <c r="E293" s="882"/>
      <c r="F293" s="881"/>
      <c r="G293" s="881"/>
      <c r="H293" s="881"/>
      <c r="I293" s="881"/>
      <c r="J293" s="881"/>
      <c r="K293" s="906"/>
      <c r="L293" s="906"/>
      <c r="M293" s="881"/>
      <c r="N293" s="890"/>
      <c r="O293" s="881"/>
      <c r="P293" s="881"/>
      <c r="Q293" s="881"/>
      <c r="R293" s="885"/>
      <c r="S293" s="881"/>
      <c r="T293" s="882"/>
      <c r="U293" s="881"/>
      <c r="V293" s="881"/>
      <c r="W293" s="881"/>
      <c r="X293" s="881"/>
      <c r="Y293" s="881"/>
      <c r="Z293" s="881"/>
      <c r="AA293" s="881"/>
      <c r="AB293" s="881"/>
      <c r="AC293" s="881"/>
      <c r="AD293" s="881"/>
      <c r="AE293" s="881"/>
      <c r="AF293" s="881"/>
      <c r="AG293" s="881"/>
      <c r="AH293" s="881"/>
      <c r="AI293" s="881"/>
      <c r="AJ293" s="881"/>
      <c r="AK293" s="881"/>
      <c r="AL293" s="881"/>
      <c r="AM293" s="882"/>
      <c r="AN293" s="882"/>
      <c r="AO293" s="882"/>
      <c r="AP293" s="881"/>
      <c r="AQ293" s="881"/>
    </row>
    <row r="294" spans="1:43" ht="15.75">
      <c r="A294" s="881">
        <v>293</v>
      </c>
      <c r="B294" s="905"/>
      <c r="C294" s="881"/>
      <c r="D294" s="881"/>
      <c r="E294" s="882"/>
      <c r="F294" s="881"/>
      <c r="G294" s="881"/>
      <c r="H294" s="881"/>
      <c r="I294" s="881"/>
      <c r="J294" s="881"/>
      <c r="K294" s="906"/>
      <c r="L294" s="906"/>
      <c r="M294" s="881"/>
      <c r="N294" s="890"/>
      <c r="O294" s="881"/>
      <c r="P294" s="881"/>
      <c r="Q294" s="881"/>
      <c r="R294" s="885"/>
      <c r="S294" s="881"/>
      <c r="T294" s="882"/>
      <c r="U294" s="881"/>
      <c r="V294" s="881"/>
      <c r="W294" s="881"/>
      <c r="X294" s="881"/>
      <c r="Y294" s="881"/>
      <c r="Z294" s="881"/>
      <c r="AA294" s="881"/>
      <c r="AB294" s="881"/>
      <c r="AC294" s="881"/>
      <c r="AD294" s="881"/>
      <c r="AE294" s="881"/>
      <c r="AF294" s="881"/>
      <c r="AG294" s="881"/>
      <c r="AH294" s="881"/>
      <c r="AI294" s="881"/>
      <c r="AJ294" s="881"/>
      <c r="AK294" s="881"/>
      <c r="AL294" s="881"/>
      <c r="AM294" s="882"/>
      <c r="AN294" s="882"/>
      <c r="AO294" s="882"/>
      <c r="AP294" s="881"/>
      <c r="AQ294" s="881"/>
    </row>
    <row r="295" spans="1:43" ht="15.75">
      <c r="A295" s="881">
        <v>294</v>
      </c>
      <c r="B295" s="905"/>
      <c r="C295" s="881"/>
      <c r="D295" s="881"/>
      <c r="E295" s="882"/>
      <c r="F295" s="881"/>
      <c r="G295" s="881"/>
      <c r="H295" s="881"/>
      <c r="I295" s="881"/>
      <c r="J295" s="881"/>
      <c r="K295" s="906"/>
      <c r="L295" s="906"/>
      <c r="M295" s="881"/>
      <c r="N295" s="890"/>
      <c r="O295" s="881"/>
      <c r="P295" s="881"/>
      <c r="Q295" s="881"/>
      <c r="R295" s="885"/>
      <c r="S295" s="881"/>
      <c r="T295" s="882"/>
      <c r="U295" s="881"/>
      <c r="V295" s="881"/>
      <c r="W295" s="881"/>
      <c r="X295" s="881"/>
      <c r="Y295" s="881"/>
      <c r="Z295" s="881"/>
      <c r="AA295" s="881"/>
      <c r="AB295" s="881"/>
      <c r="AC295" s="881"/>
      <c r="AD295" s="881"/>
      <c r="AE295" s="881"/>
      <c r="AF295" s="881"/>
      <c r="AG295" s="881"/>
      <c r="AH295" s="881"/>
      <c r="AI295" s="881"/>
      <c r="AJ295" s="881"/>
      <c r="AK295" s="881"/>
      <c r="AL295" s="881"/>
      <c r="AM295" s="882"/>
      <c r="AN295" s="882"/>
      <c r="AO295" s="882"/>
      <c r="AP295" s="881"/>
      <c r="AQ295" s="881"/>
    </row>
    <row r="296" spans="1:43" ht="15.75">
      <c r="A296" s="881">
        <v>295</v>
      </c>
      <c r="B296" s="905"/>
      <c r="C296" s="881"/>
      <c r="D296" s="881"/>
      <c r="E296" s="882"/>
      <c r="F296" s="881"/>
      <c r="G296" s="881"/>
      <c r="H296" s="881"/>
      <c r="I296" s="881"/>
      <c r="J296" s="881"/>
      <c r="K296" s="906"/>
      <c r="L296" s="906"/>
      <c r="M296" s="881"/>
      <c r="N296" s="890"/>
      <c r="O296" s="881"/>
      <c r="P296" s="881"/>
      <c r="Q296" s="881"/>
      <c r="R296" s="885"/>
      <c r="S296" s="881"/>
      <c r="T296" s="882"/>
      <c r="U296" s="881"/>
      <c r="V296" s="881"/>
      <c r="W296" s="881"/>
      <c r="X296" s="881"/>
      <c r="Y296" s="881"/>
      <c r="Z296" s="881"/>
      <c r="AA296" s="881"/>
      <c r="AB296" s="881"/>
      <c r="AC296" s="881"/>
      <c r="AD296" s="881"/>
      <c r="AE296" s="881"/>
      <c r="AF296" s="881"/>
      <c r="AG296" s="881"/>
      <c r="AH296" s="881"/>
      <c r="AI296" s="881"/>
      <c r="AJ296" s="881"/>
      <c r="AK296" s="881"/>
      <c r="AL296" s="881"/>
      <c r="AM296" s="882"/>
      <c r="AN296" s="882"/>
      <c r="AO296" s="882"/>
      <c r="AP296" s="881"/>
      <c r="AQ296" s="881"/>
    </row>
    <row r="297" spans="1:43" ht="15.75">
      <c r="A297" s="881">
        <v>296</v>
      </c>
      <c r="B297" s="905"/>
      <c r="C297" s="881"/>
      <c r="D297" s="881"/>
      <c r="E297" s="882"/>
      <c r="F297" s="881"/>
      <c r="G297" s="881"/>
      <c r="H297" s="881"/>
      <c r="I297" s="881"/>
      <c r="J297" s="881"/>
      <c r="K297" s="906"/>
      <c r="L297" s="906"/>
      <c r="M297" s="881"/>
      <c r="N297" s="890"/>
      <c r="O297" s="881"/>
      <c r="P297" s="881"/>
      <c r="Q297" s="881"/>
      <c r="R297" s="885"/>
      <c r="S297" s="881"/>
      <c r="T297" s="882"/>
      <c r="U297" s="881"/>
      <c r="V297" s="881"/>
      <c r="W297" s="881"/>
      <c r="X297" s="881"/>
      <c r="Y297" s="881"/>
      <c r="Z297" s="881"/>
      <c r="AA297" s="881"/>
      <c r="AB297" s="881"/>
      <c r="AC297" s="881"/>
      <c r="AD297" s="881"/>
      <c r="AE297" s="881"/>
      <c r="AF297" s="881"/>
      <c r="AG297" s="881"/>
      <c r="AH297" s="881"/>
      <c r="AI297" s="881"/>
      <c r="AJ297" s="881"/>
      <c r="AK297" s="881"/>
      <c r="AL297" s="881"/>
      <c r="AM297" s="882"/>
      <c r="AN297" s="882"/>
      <c r="AO297" s="882"/>
      <c r="AP297" s="881"/>
      <c r="AQ297" s="881"/>
    </row>
    <row r="298" spans="1:43" ht="15.75">
      <c r="A298" s="881">
        <v>297</v>
      </c>
      <c r="B298" s="905"/>
      <c r="C298" s="881"/>
      <c r="D298" s="881"/>
      <c r="E298" s="882"/>
      <c r="F298" s="881"/>
      <c r="G298" s="881"/>
      <c r="H298" s="881"/>
      <c r="I298" s="881"/>
      <c r="J298" s="881"/>
      <c r="K298" s="906"/>
      <c r="L298" s="906"/>
      <c r="M298" s="881"/>
      <c r="N298" s="890"/>
      <c r="O298" s="881"/>
      <c r="P298" s="881"/>
      <c r="Q298" s="881"/>
      <c r="R298" s="885"/>
      <c r="S298" s="881"/>
      <c r="T298" s="882"/>
      <c r="U298" s="881"/>
      <c r="V298" s="881"/>
      <c r="W298" s="881"/>
      <c r="X298" s="881"/>
      <c r="Y298" s="881"/>
      <c r="Z298" s="881"/>
      <c r="AA298" s="881"/>
      <c r="AB298" s="881"/>
      <c r="AC298" s="881"/>
      <c r="AD298" s="881"/>
      <c r="AE298" s="881"/>
      <c r="AF298" s="881"/>
      <c r="AG298" s="881"/>
      <c r="AH298" s="881"/>
      <c r="AI298" s="881"/>
      <c r="AJ298" s="881"/>
      <c r="AK298" s="881"/>
      <c r="AL298" s="881"/>
      <c r="AM298" s="882"/>
      <c r="AN298" s="882"/>
      <c r="AO298" s="882"/>
      <c r="AP298" s="881"/>
      <c r="AQ298" s="881"/>
    </row>
    <row r="299" spans="1:43" ht="15.75">
      <c r="A299" s="881">
        <v>298</v>
      </c>
      <c r="B299" s="905"/>
      <c r="C299" s="881"/>
      <c r="D299" s="881"/>
      <c r="E299" s="882"/>
      <c r="F299" s="881"/>
      <c r="G299" s="881"/>
      <c r="H299" s="881"/>
      <c r="I299" s="881"/>
      <c r="J299" s="881"/>
      <c r="K299" s="906"/>
      <c r="L299" s="906"/>
      <c r="M299" s="881"/>
      <c r="N299" s="890"/>
      <c r="O299" s="881"/>
      <c r="P299" s="881"/>
      <c r="Q299" s="881"/>
      <c r="R299" s="885"/>
      <c r="S299" s="881"/>
      <c r="T299" s="882"/>
      <c r="U299" s="881"/>
      <c r="V299" s="881"/>
      <c r="W299" s="881"/>
      <c r="X299" s="881"/>
      <c r="Y299" s="881"/>
      <c r="Z299" s="881"/>
      <c r="AA299" s="881"/>
      <c r="AB299" s="881"/>
      <c r="AC299" s="881"/>
      <c r="AD299" s="881"/>
      <c r="AE299" s="881"/>
      <c r="AF299" s="881"/>
      <c r="AG299" s="881"/>
      <c r="AH299" s="881"/>
      <c r="AI299" s="881"/>
      <c r="AJ299" s="881"/>
      <c r="AK299" s="881"/>
      <c r="AL299" s="881"/>
      <c r="AM299" s="882"/>
      <c r="AN299" s="882"/>
      <c r="AO299" s="882"/>
      <c r="AP299" s="881"/>
      <c r="AQ299" s="881"/>
    </row>
    <row r="300" spans="1:43" ht="15.75">
      <c r="A300" s="881">
        <v>299</v>
      </c>
      <c r="B300" s="905"/>
      <c r="C300" s="881"/>
      <c r="D300" s="881"/>
      <c r="E300" s="882"/>
      <c r="F300" s="881"/>
      <c r="G300" s="881"/>
      <c r="H300" s="881"/>
      <c r="I300" s="881"/>
      <c r="J300" s="881"/>
      <c r="K300" s="906"/>
      <c r="L300" s="906"/>
      <c r="M300" s="881"/>
      <c r="N300" s="890"/>
      <c r="O300" s="881"/>
      <c r="P300" s="881"/>
      <c r="Q300" s="881"/>
      <c r="R300" s="885"/>
      <c r="S300" s="881"/>
      <c r="T300" s="882"/>
      <c r="U300" s="881"/>
      <c r="V300" s="881"/>
      <c r="W300" s="881"/>
      <c r="X300" s="881"/>
      <c r="Y300" s="881"/>
      <c r="Z300" s="881"/>
      <c r="AA300" s="881"/>
      <c r="AB300" s="881"/>
      <c r="AC300" s="881"/>
      <c r="AD300" s="881"/>
      <c r="AE300" s="881"/>
      <c r="AF300" s="881"/>
      <c r="AG300" s="881"/>
      <c r="AH300" s="881"/>
      <c r="AI300" s="881"/>
      <c r="AJ300" s="881"/>
      <c r="AK300" s="881"/>
      <c r="AL300" s="881"/>
      <c r="AM300" s="882"/>
      <c r="AN300" s="882"/>
      <c r="AO300" s="882"/>
      <c r="AP300" s="881"/>
      <c r="AQ300" s="881"/>
    </row>
    <row r="301" spans="1:43" ht="15.75">
      <c r="A301" s="881">
        <v>300</v>
      </c>
      <c r="B301" s="905"/>
      <c r="C301" s="881"/>
      <c r="D301" s="881"/>
      <c r="E301" s="882"/>
      <c r="F301" s="881"/>
      <c r="G301" s="881"/>
      <c r="H301" s="881"/>
      <c r="I301" s="881"/>
      <c r="J301" s="881"/>
      <c r="K301" s="906"/>
      <c r="L301" s="906"/>
      <c r="M301" s="881"/>
      <c r="N301" s="890"/>
      <c r="O301" s="881"/>
      <c r="P301" s="881"/>
      <c r="Q301" s="881"/>
      <c r="R301" s="885"/>
      <c r="S301" s="881"/>
      <c r="T301" s="882"/>
      <c r="U301" s="881"/>
      <c r="V301" s="881"/>
      <c r="W301" s="881"/>
      <c r="X301" s="881"/>
      <c r="Y301" s="881"/>
      <c r="Z301" s="881"/>
      <c r="AA301" s="881"/>
      <c r="AB301" s="881"/>
      <c r="AC301" s="881"/>
      <c r="AD301" s="881"/>
      <c r="AE301" s="881"/>
      <c r="AF301" s="881"/>
      <c r="AG301" s="881"/>
      <c r="AH301" s="881"/>
      <c r="AI301" s="881"/>
      <c r="AJ301" s="881"/>
      <c r="AK301" s="881"/>
      <c r="AL301" s="881"/>
      <c r="AM301" s="882"/>
      <c r="AN301" s="882"/>
      <c r="AO301" s="882"/>
      <c r="AP301" s="881"/>
      <c r="AQ301" s="881"/>
    </row>
    <row r="302" spans="1:43" ht="15.75">
      <c r="A302" s="881">
        <v>301</v>
      </c>
      <c r="B302" s="905"/>
      <c r="C302" s="881"/>
      <c r="D302" s="881"/>
      <c r="E302" s="882"/>
      <c r="F302" s="881"/>
      <c r="G302" s="881"/>
      <c r="H302" s="881"/>
      <c r="I302" s="881"/>
      <c r="J302" s="881"/>
      <c r="K302" s="906"/>
      <c r="L302" s="906"/>
      <c r="M302" s="881"/>
      <c r="N302" s="890"/>
      <c r="O302" s="881"/>
      <c r="P302" s="881"/>
      <c r="Q302" s="881"/>
      <c r="R302" s="885"/>
      <c r="S302" s="881"/>
      <c r="T302" s="882"/>
      <c r="U302" s="881"/>
      <c r="V302" s="881"/>
      <c r="W302" s="881"/>
      <c r="X302" s="881"/>
      <c r="Y302" s="881"/>
      <c r="Z302" s="881"/>
      <c r="AA302" s="881"/>
      <c r="AB302" s="881"/>
      <c r="AC302" s="881"/>
      <c r="AD302" s="881"/>
      <c r="AE302" s="881"/>
      <c r="AF302" s="881"/>
      <c r="AG302" s="881"/>
      <c r="AH302" s="881"/>
      <c r="AI302" s="881"/>
      <c r="AJ302" s="881"/>
      <c r="AK302" s="881"/>
      <c r="AL302" s="881"/>
      <c r="AM302" s="882"/>
      <c r="AN302" s="882"/>
      <c r="AO302" s="882"/>
      <c r="AP302" s="881"/>
      <c r="AQ302" s="881"/>
    </row>
    <row r="303" spans="1:43" ht="15.75">
      <c r="A303" s="881">
        <v>302</v>
      </c>
      <c r="B303" s="905"/>
      <c r="C303" s="881"/>
      <c r="D303" s="881"/>
      <c r="E303" s="882"/>
      <c r="F303" s="881"/>
      <c r="G303" s="881"/>
      <c r="H303" s="881"/>
      <c r="I303" s="881"/>
      <c r="J303" s="881"/>
      <c r="K303" s="906"/>
      <c r="L303" s="906"/>
      <c r="M303" s="881"/>
      <c r="N303" s="890"/>
      <c r="O303" s="881"/>
      <c r="P303" s="881"/>
      <c r="Q303" s="881"/>
      <c r="R303" s="885"/>
      <c r="S303" s="881"/>
      <c r="T303" s="882"/>
      <c r="U303" s="881"/>
      <c r="V303" s="881"/>
      <c r="W303" s="881"/>
      <c r="X303" s="881"/>
      <c r="Y303" s="881"/>
      <c r="Z303" s="881"/>
      <c r="AA303" s="881"/>
      <c r="AB303" s="881"/>
      <c r="AC303" s="881"/>
      <c r="AD303" s="881"/>
      <c r="AE303" s="881"/>
      <c r="AF303" s="881"/>
      <c r="AG303" s="881"/>
      <c r="AH303" s="881"/>
      <c r="AI303" s="881"/>
      <c r="AJ303" s="881"/>
      <c r="AK303" s="881"/>
      <c r="AL303" s="881"/>
      <c r="AM303" s="882"/>
      <c r="AN303" s="882"/>
      <c r="AO303" s="882"/>
      <c r="AP303" s="881"/>
      <c r="AQ303" s="881"/>
    </row>
    <row r="304" spans="1:43" ht="15.75">
      <c r="A304" s="881">
        <v>303</v>
      </c>
      <c r="B304" s="905"/>
      <c r="C304" s="881"/>
      <c r="D304" s="881"/>
      <c r="E304" s="882"/>
      <c r="F304" s="881"/>
      <c r="G304" s="881"/>
      <c r="H304" s="881"/>
      <c r="I304" s="881"/>
      <c r="J304" s="881"/>
      <c r="K304" s="906"/>
      <c r="L304" s="906"/>
      <c r="M304" s="881"/>
      <c r="N304" s="890"/>
      <c r="O304" s="881"/>
      <c r="P304" s="881"/>
      <c r="Q304" s="881"/>
      <c r="R304" s="885"/>
      <c r="S304" s="881"/>
      <c r="T304" s="882"/>
      <c r="U304" s="881"/>
      <c r="V304" s="881"/>
      <c r="W304" s="881"/>
      <c r="X304" s="881"/>
      <c r="Y304" s="881"/>
      <c r="Z304" s="881"/>
      <c r="AA304" s="881"/>
      <c r="AB304" s="881"/>
      <c r="AC304" s="881"/>
      <c r="AD304" s="881"/>
      <c r="AE304" s="881"/>
      <c r="AF304" s="881"/>
      <c r="AG304" s="881"/>
      <c r="AH304" s="881"/>
      <c r="AI304" s="881"/>
      <c r="AJ304" s="881"/>
      <c r="AK304" s="881"/>
      <c r="AL304" s="881"/>
      <c r="AM304" s="882"/>
      <c r="AN304" s="882"/>
      <c r="AO304" s="882"/>
      <c r="AP304" s="881"/>
      <c r="AQ304" s="881"/>
    </row>
    <row r="305" spans="1:43" ht="15.75">
      <c r="A305" s="881">
        <v>304</v>
      </c>
      <c r="B305" s="905"/>
      <c r="C305" s="881"/>
      <c r="D305" s="881"/>
      <c r="E305" s="882"/>
      <c r="F305" s="881"/>
      <c r="G305" s="881"/>
      <c r="H305" s="881"/>
      <c r="I305" s="881"/>
      <c r="J305" s="881"/>
      <c r="K305" s="906"/>
      <c r="L305" s="906"/>
      <c r="M305" s="881"/>
      <c r="N305" s="890"/>
      <c r="O305" s="881"/>
      <c r="P305" s="881"/>
      <c r="Q305" s="881"/>
      <c r="R305" s="885"/>
      <c r="S305" s="881"/>
      <c r="T305" s="882"/>
      <c r="U305" s="881"/>
      <c r="V305" s="881"/>
      <c r="W305" s="881"/>
      <c r="X305" s="881"/>
      <c r="Y305" s="881"/>
      <c r="Z305" s="881"/>
      <c r="AA305" s="881"/>
      <c r="AB305" s="881"/>
      <c r="AC305" s="881"/>
      <c r="AD305" s="881"/>
      <c r="AE305" s="881"/>
      <c r="AF305" s="881"/>
      <c r="AG305" s="881"/>
      <c r="AH305" s="881"/>
      <c r="AI305" s="881"/>
      <c r="AJ305" s="881"/>
      <c r="AK305" s="881"/>
      <c r="AL305" s="881"/>
      <c r="AM305" s="882"/>
      <c r="AN305" s="882"/>
      <c r="AO305" s="882"/>
      <c r="AP305" s="881"/>
      <c r="AQ305" s="881"/>
    </row>
    <row r="306" spans="1:43" ht="15.75">
      <c r="A306" s="881">
        <v>305</v>
      </c>
      <c r="B306" s="905"/>
      <c r="C306" s="881"/>
      <c r="D306" s="881"/>
      <c r="E306" s="882"/>
      <c r="F306" s="881"/>
      <c r="G306" s="881"/>
      <c r="H306" s="881"/>
      <c r="I306" s="881"/>
      <c r="J306" s="881"/>
      <c r="K306" s="906"/>
      <c r="L306" s="906"/>
      <c r="M306" s="881"/>
      <c r="N306" s="890"/>
      <c r="O306" s="881"/>
      <c r="P306" s="881"/>
      <c r="Q306" s="881"/>
      <c r="R306" s="885"/>
      <c r="S306" s="881"/>
      <c r="T306" s="882"/>
      <c r="U306" s="881"/>
      <c r="V306" s="881"/>
      <c r="W306" s="881"/>
      <c r="X306" s="881"/>
      <c r="Y306" s="881"/>
      <c r="Z306" s="881"/>
      <c r="AA306" s="881"/>
      <c r="AB306" s="881"/>
      <c r="AC306" s="881"/>
      <c r="AD306" s="881"/>
      <c r="AE306" s="881"/>
      <c r="AF306" s="881"/>
      <c r="AG306" s="881"/>
      <c r="AH306" s="881"/>
      <c r="AI306" s="881"/>
      <c r="AJ306" s="881"/>
      <c r="AK306" s="881"/>
      <c r="AL306" s="881"/>
      <c r="AM306" s="882"/>
      <c r="AN306" s="882"/>
      <c r="AO306" s="882"/>
      <c r="AP306" s="881"/>
      <c r="AQ306" s="881"/>
    </row>
    <row r="307" spans="1:43" ht="15.75">
      <c r="A307" s="881">
        <v>306</v>
      </c>
      <c r="B307" s="905"/>
      <c r="C307" s="881"/>
      <c r="D307" s="881"/>
      <c r="E307" s="882"/>
      <c r="F307" s="881"/>
      <c r="G307" s="881"/>
      <c r="H307" s="881"/>
      <c r="I307" s="881"/>
      <c r="J307" s="881"/>
      <c r="K307" s="906"/>
      <c r="L307" s="906"/>
      <c r="M307" s="881"/>
      <c r="N307" s="890"/>
      <c r="O307" s="881"/>
      <c r="P307" s="881"/>
      <c r="Q307" s="881"/>
      <c r="R307" s="885"/>
      <c r="S307" s="881"/>
      <c r="T307" s="882"/>
      <c r="U307" s="881"/>
      <c r="V307" s="881"/>
      <c r="W307" s="881"/>
      <c r="X307" s="881"/>
      <c r="Y307" s="881"/>
      <c r="Z307" s="881"/>
      <c r="AA307" s="881"/>
      <c r="AB307" s="881"/>
      <c r="AC307" s="881"/>
      <c r="AD307" s="881"/>
      <c r="AE307" s="881"/>
      <c r="AF307" s="881"/>
      <c r="AG307" s="881"/>
      <c r="AH307" s="881"/>
      <c r="AI307" s="881"/>
      <c r="AJ307" s="881"/>
      <c r="AK307" s="881"/>
      <c r="AL307" s="881"/>
      <c r="AM307" s="882"/>
      <c r="AN307" s="882"/>
      <c r="AO307" s="882"/>
      <c r="AP307" s="881"/>
      <c r="AQ307" s="881"/>
    </row>
    <row r="308" spans="1:43" ht="15.75">
      <c r="A308" s="881">
        <v>307</v>
      </c>
      <c r="B308" s="905"/>
      <c r="C308" s="881"/>
      <c r="D308" s="881"/>
      <c r="E308" s="882"/>
      <c r="F308" s="881"/>
      <c r="G308" s="881"/>
      <c r="H308" s="881"/>
      <c r="I308" s="881"/>
      <c r="J308" s="881"/>
      <c r="K308" s="906"/>
      <c r="L308" s="906"/>
      <c r="M308" s="881"/>
      <c r="N308" s="890"/>
      <c r="O308" s="881"/>
      <c r="P308" s="881"/>
      <c r="Q308" s="881"/>
      <c r="R308" s="885"/>
      <c r="S308" s="881"/>
      <c r="T308" s="882"/>
      <c r="U308" s="881"/>
      <c r="V308" s="881"/>
      <c r="W308" s="881"/>
      <c r="X308" s="881"/>
      <c r="Y308" s="881"/>
      <c r="Z308" s="881"/>
      <c r="AA308" s="881"/>
      <c r="AB308" s="881"/>
      <c r="AC308" s="881"/>
      <c r="AD308" s="881"/>
      <c r="AE308" s="881"/>
      <c r="AF308" s="881"/>
      <c r="AG308" s="881"/>
      <c r="AH308" s="881"/>
      <c r="AI308" s="881"/>
      <c r="AJ308" s="881"/>
      <c r="AK308" s="881"/>
      <c r="AL308" s="881"/>
      <c r="AM308" s="882"/>
      <c r="AN308" s="882"/>
      <c r="AO308" s="882"/>
      <c r="AP308" s="881"/>
      <c r="AQ308" s="881"/>
    </row>
    <row r="309" spans="1:43" ht="15.75">
      <c r="A309" s="881">
        <v>308</v>
      </c>
      <c r="B309" s="905"/>
      <c r="C309" s="881"/>
      <c r="D309" s="881"/>
      <c r="E309" s="882"/>
      <c r="F309" s="881"/>
      <c r="G309" s="881"/>
      <c r="H309" s="881"/>
      <c r="I309" s="881"/>
      <c r="J309" s="881"/>
      <c r="K309" s="906"/>
      <c r="L309" s="906"/>
      <c r="M309" s="881"/>
      <c r="N309" s="890"/>
      <c r="O309" s="881"/>
      <c r="P309" s="881"/>
      <c r="Q309" s="881"/>
      <c r="R309" s="885"/>
      <c r="S309" s="881"/>
      <c r="T309" s="882"/>
      <c r="U309" s="881"/>
      <c r="V309" s="881"/>
      <c r="W309" s="881"/>
      <c r="X309" s="881"/>
      <c r="Y309" s="881"/>
      <c r="Z309" s="881"/>
      <c r="AA309" s="881"/>
      <c r="AB309" s="881"/>
      <c r="AC309" s="881"/>
      <c r="AD309" s="881"/>
      <c r="AE309" s="881"/>
      <c r="AF309" s="881"/>
      <c r="AG309" s="881"/>
      <c r="AH309" s="881"/>
      <c r="AI309" s="881"/>
      <c r="AJ309" s="881"/>
      <c r="AK309" s="881"/>
      <c r="AL309" s="881"/>
      <c r="AM309" s="882"/>
      <c r="AN309" s="882"/>
      <c r="AO309" s="882"/>
      <c r="AP309" s="881"/>
      <c r="AQ309" s="881"/>
    </row>
    <row r="310" spans="1:43" ht="15.75">
      <c r="A310" s="881">
        <v>309</v>
      </c>
      <c r="B310" s="905"/>
      <c r="C310" s="881"/>
      <c r="D310" s="881"/>
      <c r="E310" s="882"/>
      <c r="F310" s="881"/>
      <c r="G310" s="881"/>
      <c r="H310" s="881"/>
      <c r="I310" s="881"/>
      <c r="J310" s="881"/>
      <c r="K310" s="906"/>
      <c r="L310" s="906"/>
      <c r="M310" s="881"/>
      <c r="N310" s="890"/>
      <c r="O310" s="881"/>
      <c r="P310" s="881"/>
      <c r="Q310" s="881"/>
      <c r="R310" s="885"/>
      <c r="S310" s="881"/>
      <c r="T310" s="882"/>
      <c r="U310" s="881"/>
      <c r="V310" s="881"/>
      <c r="W310" s="881"/>
      <c r="X310" s="881"/>
      <c r="Y310" s="881"/>
      <c r="Z310" s="881"/>
      <c r="AA310" s="881"/>
      <c r="AB310" s="881"/>
      <c r="AC310" s="881"/>
      <c r="AD310" s="881"/>
      <c r="AE310" s="881"/>
      <c r="AF310" s="881"/>
      <c r="AG310" s="881"/>
      <c r="AH310" s="881"/>
      <c r="AI310" s="881"/>
      <c r="AJ310" s="881"/>
      <c r="AK310" s="881"/>
      <c r="AL310" s="881"/>
      <c r="AM310" s="882"/>
      <c r="AN310" s="882"/>
      <c r="AO310" s="882"/>
      <c r="AP310" s="881"/>
      <c r="AQ310" s="881"/>
    </row>
    <row r="311" spans="1:43" ht="15.75">
      <c r="A311" s="881">
        <v>310</v>
      </c>
      <c r="B311" s="905"/>
      <c r="C311" s="881"/>
      <c r="D311" s="881"/>
      <c r="E311" s="882"/>
      <c r="F311" s="881"/>
      <c r="G311" s="881"/>
      <c r="H311" s="881"/>
      <c r="I311" s="881"/>
      <c r="J311" s="881"/>
      <c r="K311" s="906"/>
      <c r="L311" s="906"/>
      <c r="M311" s="881"/>
      <c r="N311" s="890"/>
      <c r="O311" s="881"/>
      <c r="P311" s="881"/>
      <c r="Q311" s="881"/>
      <c r="R311" s="885"/>
      <c r="S311" s="881"/>
      <c r="T311" s="882"/>
      <c r="U311" s="881"/>
      <c r="V311" s="881"/>
      <c r="W311" s="881"/>
      <c r="X311" s="881"/>
      <c r="Y311" s="881"/>
      <c r="Z311" s="881"/>
      <c r="AA311" s="881"/>
      <c r="AB311" s="881"/>
      <c r="AC311" s="881"/>
      <c r="AD311" s="881"/>
      <c r="AE311" s="881"/>
      <c r="AF311" s="881"/>
      <c r="AG311" s="881"/>
      <c r="AH311" s="881"/>
      <c r="AI311" s="881"/>
      <c r="AJ311" s="881"/>
      <c r="AK311" s="881"/>
      <c r="AL311" s="881"/>
      <c r="AM311" s="882"/>
      <c r="AN311" s="882"/>
      <c r="AO311" s="882"/>
      <c r="AP311" s="881"/>
      <c r="AQ311" s="881"/>
    </row>
    <row r="312" spans="1:43" ht="15.75">
      <c r="A312" s="881">
        <v>311</v>
      </c>
      <c r="B312" s="905"/>
      <c r="C312" s="881"/>
      <c r="D312" s="881"/>
      <c r="E312" s="882"/>
      <c r="F312" s="881"/>
      <c r="G312" s="881"/>
      <c r="H312" s="881"/>
      <c r="I312" s="881"/>
      <c r="J312" s="881"/>
      <c r="K312" s="906"/>
      <c r="L312" s="906"/>
      <c r="M312" s="881"/>
      <c r="N312" s="890"/>
      <c r="O312" s="881"/>
      <c r="P312" s="881"/>
      <c r="Q312" s="881"/>
      <c r="R312" s="885"/>
      <c r="S312" s="881"/>
      <c r="T312" s="882"/>
      <c r="U312" s="881"/>
      <c r="V312" s="881"/>
      <c r="W312" s="881"/>
      <c r="X312" s="881"/>
      <c r="Y312" s="881"/>
      <c r="Z312" s="881"/>
      <c r="AA312" s="881"/>
      <c r="AB312" s="881"/>
      <c r="AC312" s="881"/>
      <c r="AD312" s="881"/>
      <c r="AE312" s="881"/>
      <c r="AF312" s="881"/>
      <c r="AG312" s="881"/>
      <c r="AH312" s="881"/>
      <c r="AI312" s="881"/>
      <c r="AJ312" s="881"/>
      <c r="AK312" s="881"/>
      <c r="AL312" s="881"/>
      <c r="AM312" s="882"/>
      <c r="AN312" s="882"/>
      <c r="AO312" s="882"/>
      <c r="AP312" s="881"/>
      <c r="AQ312" s="881"/>
    </row>
    <row r="313" spans="1:43" ht="15.75">
      <c r="A313" s="881">
        <v>312</v>
      </c>
      <c r="B313" s="905"/>
      <c r="C313" s="881"/>
      <c r="D313" s="881"/>
      <c r="E313" s="882"/>
      <c r="F313" s="881"/>
      <c r="G313" s="881"/>
      <c r="H313" s="881"/>
      <c r="I313" s="881"/>
      <c r="J313" s="881"/>
      <c r="K313" s="906"/>
      <c r="L313" s="906"/>
      <c r="M313" s="881"/>
      <c r="N313" s="890"/>
      <c r="O313" s="881"/>
      <c r="P313" s="881"/>
      <c r="Q313" s="881"/>
      <c r="R313" s="885"/>
      <c r="S313" s="881"/>
      <c r="T313" s="882"/>
      <c r="U313" s="881"/>
      <c r="V313" s="881"/>
      <c r="W313" s="881"/>
      <c r="X313" s="881"/>
      <c r="Y313" s="881"/>
      <c r="Z313" s="881"/>
      <c r="AA313" s="881"/>
      <c r="AB313" s="881"/>
      <c r="AC313" s="881"/>
      <c r="AD313" s="881"/>
      <c r="AE313" s="881"/>
      <c r="AF313" s="881"/>
      <c r="AG313" s="881"/>
      <c r="AH313" s="881"/>
      <c r="AI313" s="881"/>
      <c r="AJ313" s="881"/>
      <c r="AK313" s="881"/>
      <c r="AL313" s="881"/>
      <c r="AM313" s="882"/>
      <c r="AN313" s="882"/>
      <c r="AO313" s="882"/>
      <c r="AP313" s="881"/>
      <c r="AQ313" s="881"/>
    </row>
    <row r="314" spans="1:43" ht="15.75">
      <c r="A314" s="881">
        <v>313</v>
      </c>
      <c r="B314" s="905"/>
      <c r="C314" s="881"/>
      <c r="D314" s="881"/>
      <c r="E314" s="882"/>
      <c r="F314" s="881"/>
      <c r="G314" s="881"/>
      <c r="H314" s="881"/>
      <c r="I314" s="881"/>
      <c r="J314" s="881"/>
      <c r="K314" s="906"/>
      <c r="L314" s="906"/>
      <c r="M314" s="881"/>
      <c r="N314" s="890"/>
      <c r="O314" s="881"/>
      <c r="P314" s="881"/>
      <c r="Q314" s="881"/>
      <c r="R314" s="885"/>
      <c r="S314" s="881"/>
      <c r="T314" s="882"/>
      <c r="U314" s="881"/>
      <c r="V314" s="881"/>
      <c r="W314" s="881"/>
      <c r="X314" s="881"/>
      <c r="Y314" s="881"/>
      <c r="Z314" s="881"/>
      <c r="AA314" s="881"/>
      <c r="AB314" s="881"/>
      <c r="AC314" s="881"/>
      <c r="AD314" s="881"/>
      <c r="AE314" s="881"/>
      <c r="AF314" s="881"/>
      <c r="AG314" s="881"/>
      <c r="AH314" s="881"/>
      <c r="AI314" s="881"/>
      <c r="AJ314" s="881"/>
      <c r="AK314" s="881"/>
      <c r="AL314" s="881"/>
      <c r="AM314" s="882"/>
      <c r="AN314" s="882"/>
      <c r="AO314" s="882"/>
      <c r="AP314" s="881"/>
      <c r="AQ314" s="881"/>
    </row>
    <row r="315" spans="1:43" ht="15.75">
      <c r="A315" s="881">
        <v>314</v>
      </c>
      <c r="B315" s="905"/>
      <c r="C315" s="881"/>
      <c r="D315" s="881"/>
      <c r="E315" s="882"/>
      <c r="F315" s="881"/>
      <c r="G315" s="881"/>
      <c r="H315" s="881"/>
      <c r="I315" s="881"/>
      <c r="J315" s="881"/>
      <c r="K315" s="906"/>
      <c r="L315" s="906"/>
      <c r="M315" s="881"/>
      <c r="N315" s="890"/>
      <c r="O315" s="881"/>
      <c r="P315" s="881"/>
      <c r="Q315" s="881"/>
      <c r="R315" s="885"/>
      <c r="S315" s="881"/>
      <c r="T315" s="882"/>
      <c r="U315" s="881"/>
      <c r="V315" s="881"/>
      <c r="W315" s="881"/>
      <c r="X315" s="881"/>
      <c r="Y315" s="881"/>
      <c r="Z315" s="881"/>
      <c r="AA315" s="881"/>
      <c r="AB315" s="881"/>
      <c r="AC315" s="881"/>
      <c r="AD315" s="881"/>
      <c r="AE315" s="881"/>
      <c r="AF315" s="881"/>
      <c r="AG315" s="881"/>
      <c r="AH315" s="881"/>
      <c r="AI315" s="881"/>
      <c r="AJ315" s="881"/>
      <c r="AK315" s="881"/>
      <c r="AL315" s="881"/>
      <c r="AM315" s="882"/>
      <c r="AN315" s="882"/>
      <c r="AO315" s="882"/>
      <c r="AP315" s="881"/>
      <c r="AQ315" s="881"/>
    </row>
    <row r="316" spans="1:43" ht="15.75">
      <c r="A316" s="881">
        <v>315</v>
      </c>
      <c r="B316" s="905"/>
      <c r="C316" s="881"/>
      <c r="D316" s="881"/>
      <c r="E316" s="882"/>
      <c r="F316" s="881"/>
      <c r="G316" s="881"/>
      <c r="H316" s="881"/>
      <c r="I316" s="881"/>
      <c r="J316" s="881"/>
      <c r="K316" s="906"/>
      <c r="L316" s="906"/>
      <c r="M316" s="881"/>
      <c r="N316" s="890"/>
      <c r="O316" s="881"/>
      <c r="P316" s="881"/>
      <c r="Q316" s="881"/>
      <c r="R316" s="885"/>
      <c r="S316" s="881"/>
      <c r="T316" s="882"/>
      <c r="U316" s="881"/>
      <c r="V316" s="881"/>
      <c r="W316" s="881"/>
      <c r="X316" s="881"/>
      <c r="Y316" s="881"/>
      <c r="Z316" s="881"/>
      <c r="AA316" s="881"/>
      <c r="AB316" s="881"/>
      <c r="AC316" s="881"/>
      <c r="AD316" s="881"/>
      <c r="AE316" s="881"/>
      <c r="AF316" s="881"/>
      <c r="AG316" s="881"/>
      <c r="AH316" s="881"/>
      <c r="AI316" s="881"/>
      <c r="AJ316" s="881"/>
      <c r="AK316" s="881"/>
      <c r="AL316" s="881"/>
      <c r="AM316" s="882"/>
      <c r="AN316" s="882"/>
      <c r="AO316" s="882"/>
      <c r="AP316" s="881"/>
      <c r="AQ316" s="881"/>
    </row>
    <row r="317" spans="1:43" ht="15.75">
      <c r="A317" s="881">
        <v>316</v>
      </c>
      <c r="B317" s="905"/>
      <c r="C317" s="881"/>
      <c r="D317" s="881"/>
      <c r="E317" s="882"/>
      <c r="F317" s="881"/>
      <c r="G317" s="881"/>
      <c r="H317" s="881"/>
      <c r="I317" s="881"/>
      <c r="J317" s="881"/>
      <c r="K317" s="906"/>
      <c r="L317" s="906"/>
      <c r="M317" s="881"/>
      <c r="N317" s="890"/>
      <c r="O317" s="881"/>
      <c r="P317" s="881"/>
      <c r="Q317" s="881"/>
      <c r="R317" s="885"/>
      <c r="S317" s="881"/>
      <c r="T317" s="882"/>
      <c r="U317" s="881"/>
      <c r="V317" s="881"/>
      <c r="W317" s="881"/>
      <c r="X317" s="881"/>
      <c r="Y317" s="881"/>
      <c r="Z317" s="881"/>
      <c r="AA317" s="881"/>
      <c r="AB317" s="881"/>
      <c r="AC317" s="881"/>
      <c r="AD317" s="881"/>
      <c r="AE317" s="881"/>
      <c r="AF317" s="881"/>
      <c r="AG317" s="881"/>
      <c r="AH317" s="881"/>
      <c r="AI317" s="881"/>
      <c r="AJ317" s="881"/>
      <c r="AK317" s="881"/>
      <c r="AL317" s="881"/>
      <c r="AM317" s="882"/>
      <c r="AN317" s="882"/>
      <c r="AO317" s="882"/>
      <c r="AP317" s="881"/>
      <c r="AQ317" s="881"/>
    </row>
    <row r="318" spans="1:43" ht="15.75">
      <c r="A318" s="881">
        <v>317</v>
      </c>
      <c r="B318" s="905"/>
      <c r="C318" s="881"/>
      <c r="D318" s="881"/>
      <c r="E318" s="882"/>
      <c r="F318" s="881"/>
      <c r="G318" s="881"/>
      <c r="H318" s="881"/>
      <c r="I318" s="881"/>
      <c r="J318" s="881"/>
      <c r="K318" s="906"/>
      <c r="L318" s="906"/>
      <c r="M318" s="881"/>
      <c r="N318" s="890"/>
      <c r="O318" s="881"/>
      <c r="P318" s="881"/>
      <c r="Q318" s="881"/>
      <c r="R318" s="885"/>
      <c r="S318" s="881"/>
      <c r="T318" s="882"/>
      <c r="U318" s="881"/>
      <c r="V318" s="881"/>
      <c r="W318" s="881"/>
      <c r="X318" s="881"/>
      <c r="Y318" s="881"/>
      <c r="Z318" s="881"/>
      <c r="AA318" s="881"/>
      <c r="AB318" s="881"/>
      <c r="AC318" s="881"/>
      <c r="AD318" s="881"/>
      <c r="AE318" s="881"/>
      <c r="AF318" s="881"/>
      <c r="AG318" s="881"/>
      <c r="AH318" s="881"/>
      <c r="AI318" s="881"/>
      <c r="AJ318" s="881"/>
      <c r="AK318" s="881"/>
      <c r="AL318" s="881"/>
      <c r="AM318" s="882"/>
      <c r="AN318" s="882"/>
      <c r="AO318" s="882"/>
      <c r="AP318" s="881"/>
      <c r="AQ318" s="881"/>
    </row>
    <row r="319" spans="1:43" ht="15.75">
      <c r="A319" s="881">
        <v>318</v>
      </c>
      <c r="B319" s="905"/>
      <c r="C319" s="881"/>
      <c r="D319" s="881"/>
      <c r="E319" s="882"/>
      <c r="F319" s="881"/>
      <c r="G319" s="881"/>
      <c r="H319" s="881"/>
      <c r="I319" s="881"/>
      <c r="J319" s="881"/>
      <c r="K319" s="906"/>
      <c r="L319" s="906"/>
      <c r="M319" s="881"/>
      <c r="N319" s="890"/>
      <c r="O319" s="881"/>
      <c r="P319" s="881"/>
      <c r="Q319" s="881"/>
      <c r="R319" s="885"/>
      <c r="S319" s="881"/>
      <c r="T319" s="882"/>
      <c r="U319" s="881"/>
      <c r="V319" s="881"/>
      <c r="W319" s="881"/>
      <c r="X319" s="881"/>
      <c r="Y319" s="881"/>
      <c r="Z319" s="881"/>
      <c r="AA319" s="881"/>
      <c r="AB319" s="881"/>
      <c r="AC319" s="881"/>
      <c r="AD319" s="881"/>
      <c r="AE319" s="881"/>
      <c r="AF319" s="881"/>
      <c r="AG319" s="881"/>
      <c r="AH319" s="881"/>
      <c r="AI319" s="881"/>
      <c r="AJ319" s="881"/>
      <c r="AK319" s="881"/>
      <c r="AL319" s="881"/>
      <c r="AM319" s="882"/>
      <c r="AN319" s="882"/>
      <c r="AO319" s="882"/>
      <c r="AP319" s="881"/>
      <c r="AQ319" s="881"/>
    </row>
    <row r="320" spans="1:43" ht="15.75">
      <c r="A320" s="881">
        <v>319</v>
      </c>
      <c r="B320" s="905"/>
      <c r="C320" s="881"/>
      <c r="D320" s="881"/>
      <c r="E320" s="882"/>
      <c r="F320" s="881"/>
      <c r="G320" s="881"/>
      <c r="H320" s="881"/>
      <c r="I320" s="881"/>
      <c r="J320" s="881"/>
      <c r="K320" s="906"/>
      <c r="L320" s="906"/>
      <c r="M320" s="881"/>
      <c r="N320" s="890"/>
      <c r="O320" s="881"/>
      <c r="P320" s="881"/>
      <c r="Q320" s="881"/>
      <c r="R320" s="885"/>
      <c r="S320" s="881"/>
      <c r="T320" s="882"/>
      <c r="U320" s="881"/>
      <c r="V320" s="881"/>
      <c r="W320" s="881"/>
      <c r="X320" s="881"/>
      <c r="Y320" s="881"/>
      <c r="Z320" s="881"/>
      <c r="AA320" s="881"/>
      <c r="AB320" s="881"/>
      <c r="AC320" s="881"/>
      <c r="AD320" s="881"/>
      <c r="AE320" s="881"/>
      <c r="AF320" s="881"/>
      <c r="AG320" s="881"/>
      <c r="AH320" s="881"/>
      <c r="AI320" s="881"/>
      <c r="AJ320" s="881"/>
      <c r="AK320" s="881"/>
      <c r="AL320" s="881"/>
      <c r="AM320" s="882"/>
      <c r="AN320" s="882"/>
      <c r="AO320" s="882"/>
      <c r="AP320" s="881"/>
      <c r="AQ320" s="881"/>
    </row>
    <row r="321" spans="1:43" ht="15.75">
      <c r="A321" s="881">
        <v>320</v>
      </c>
      <c r="B321" s="905"/>
      <c r="C321" s="881"/>
      <c r="D321" s="881"/>
      <c r="E321" s="882"/>
      <c r="F321" s="881"/>
      <c r="G321" s="881"/>
      <c r="H321" s="881"/>
      <c r="I321" s="881"/>
      <c r="J321" s="881"/>
      <c r="K321" s="906"/>
      <c r="L321" s="906"/>
      <c r="M321" s="881"/>
      <c r="N321" s="890"/>
      <c r="O321" s="881"/>
      <c r="P321" s="881"/>
      <c r="Q321" s="881"/>
      <c r="R321" s="885"/>
      <c r="S321" s="881"/>
      <c r="T321" s="882"/>
      <c r="U321" s="881"/>
      <c r="V321" s="881"/>
      <c r="W321" s="881"/>
      <c r="X321" s="881"/>
      <c r="Y321" s="881"/>
      <c r="Z321" s="881"/>
      <c r="AA321" s="881"/>
      <c r="AB321" s="881"/>
      <c r="AC321" s="881"/>
      <c r="AD321" s="881"/>
      <c r="AE321" s="881"/>
      <c r="AF321" s="881"/>
      <c r="AG321" s="881"/>
      <c r="AH321" s="881"/>
      <c r="AI321" s="881"/>
      <c r="AJ321" s="881"/>
      <c r="AK321" s="881"/>
      <c r="AL321" s="881"/>
      <c r="AM321" s="882"/>
      <c r="AN321" s="882"/>
      <c r="AO321" s="882"/>
      <c r="AP321" s="881"/>
      <c r="AQ321" s="881"/>
    </row>
    <row r="322" spans="1:43" ht="15.75">
      <c r="A322" s="881">
        <v>321</v>
      </c>
      <c r="B322" s="905"/>
      <c r="C322" s="881"/>
      <c r="D322" s="881"/>
      <c r="E322" s="882"/>
      <c r="F322" s="881"/>
      <c r="G322" s="881"/>
      <c r="H322" s="881"/>
      <c r="I322" s="881"/>
      <c r="J322" s="881"/>
      <c r="K322" s="906"/>
      <c r="L322" s="906"/>
      <c r="M322" s="881"/>
      <c r="N322" s="890"/>
      <c r="O322" s="881"/>
      <c r="P322" s="881"/>
      <c r="Q322" s="881"/>
      <c r="R322" s="885"/>
      <c r="S322" s="881"/>
      <c r="T322" s="882"/>
      <c r="U322" s="881"/>
      <c r="V322" s="881"/>
      <c r="W322" s="881"/>
      <c r="X322" s="881"/>
      <c r="Y322" s="881"/>
      <c r="Z322" s="881"/>
      <c r="AA322" s="881"/>
      <c r="AB322" s="881"/>
      <c r="AC322" s="881"/>
      <c r="AD322" s="881"/>
      <c r="AE322" s="881"/>
      <c r="AF322" s="881"/>
      <c r="AG322" s="881"/>
      <c r="AH322" s="881"/>
      <c r="AI322" s="881"/>
      <c r="AJ322" s="881"/>
      <c r="AK322" s="881"/>
      <c r="AL322" s="881"/>
      <c r="AM322" s="882"/>
      <c r="AN322" s="882"/>
      <c r="AO322" s="882"/>
      <c r="AP322" s="881"/>
      <c r="AQ322" s="881"/>
    </row>
    <row r="323" spans="1:43" ht="15.75">
      <c r="A323" s="881">
        <v>322</v>
      </c>
      <c r="B323" s="905"/>
      <c r="C323" s="881"/>
      <c r="D323" s="881"/>
      <c r="E323" s="882"/>
      <c r="F323" s="881"/>
      <c r="G323" s="881"/>
      <c r="H323" s="881"/>
      <c r="I323" s="881"/>
      <c r="J323" s="881"/>
      <c r="K323" s="906"/>
      <c r="L323" s="906"/>
      <c r="M323" s="881"/>
      <c r="N323" s="890"/>
      <c r="O323" s="881"/>
      <c r="P323" s="881"/>
      <c r="Q323" s="881"/>
      <c r="R323" s="885"/>
      <c r="S323" s="881"/>
      <c r="T323" s="882"/>
      <c r="U323" s="881"/>
      <c r="V323" s="881"/>
      <c r="W323" s="881"/>
      <c r="X323" s="881"/>
      <c r="Y323" s="881"/>
      <c r="Z323" s="881"/>
      <c r="AA323" s="881"/>
      <c r="AB323" s="881"/>
      <c r="AC323" s="881"/>
      <c r="AD323" s="881"/>
      <c r="AE323" s="881"/>
      <c r="AF323" s="881"/>
      <c r="AG323" s="881"/>
      <c r="AH323" s="881"/>
      <c r="AI323" s="881"/>
      <c r="AJ323" s="881"/>
      <c r="AK323" s="881"/>
      <c r="AL323" s="881"/>
      <c r="AM323" s="882"/>
      <c r="AN323" s="882"/>
      <c r="AO323" s="882"/>
      <c r="AP323" s="881"/>
      <c r="AQ323" s="881"/>
    </row>
    <row r="324" spans="1:43" ht="15.75">
      <c r="A324" s="881">
        <v>323</v>
      </c>
      <c r="B324" s="905"/>
      <c r="C324" s="881"/>
      <c r="D324" s="881"/>
      <c r="E324" s="882"/>
      <c r="F324" s="881"/>
      <c r="G324" s="881"/>
      <c r="H324" s="881"/>
      <c r="I324" s="881"/>
      <c r="J324" s="881"/>
      <c r="K324" s="906"/>
      <c r="L324" s="906"/>
      <c r="M324" s="881"/>
      <c r="N324" s="890"/>
      <c r="O324" s="881"/>
      <c r="P324" s="881"/>
      <c r="Q324" s="881"/>
      <c r="R324" s="885"/>
      <c r="S324" s="881"/>
      <c r="T324" s="882"/>
      <c r="U324" s="881"/>
      <c r="V324" s="881"/>
      <c r="W324" s="881"/>
      <c r="X324" s="881"/>
      <c r="Y324" s="881"/>
      <c r="Z324" s="881"/>
      <c r="AA324" s="881"/>
      <c r="AB324" s="881"/>
      <c r="AC324" s="881"/>
      <c r="AD324" s="881"/>
      <c r="AE324" s="881"/>
      <c r="AF324" s="881"/>
      <c r="AG324" s="881"/>
      <c r="AH324" s="881"/>
      <c r="AI324" s="881"/>
      <c r="AJ324" s="881"/>
      <c r="AK324" s="881"/>
      <c r="AL324" s="881"/>
      <c r="AM324" s="882"/>
      <c r="AN324" s="882"/>
      <c r="AO324" s="882"/>
      <c r="AP324" s="881"/>
      <c r="AQ324" s="881"/>
    </row>
    <row r="325" spans="1:43" ht="15.75">
      <c r="A325" s="881">
        <v>324</v>
      </c>
      <c r="B325" s="905"/>
      <c r="C325" s="881"/>
      <c r="D325" s="881"/>
      <c r="E325" s="882"/>
      <c r="F325" s="881"/>
      <c r="G325" s="881"/>
      <c r="H325" s="881"/>
      <c r="I325" s="881"/>
      <c r="J325" s="881"/>
      <c r="K325" s="906"/>
      <c r="L325" s="906"/>
      <c r="M325" s="881"/>
      <c r="N325" s="890"/>
      <c r="O325" s="881"/>
      <c r="P325" s="881"/>
      <c r="Q325" s="881"/>
      <c r="R325" s="885"/>
      <c r="S325" s="881"/>
      <c r="T325" s="882"/>
      <c r="U325" s="881"/>
      <c r="V325" s="881"/>
      <c r="W325" s="881"/>
      <c r="X325" s="881"/>
      <c r="Y325" s="881"/>
      <c r="Z325" s="881"/>
      <c r="AA325" s="881"/>
      <c r="AB325" s="881"/>
      <c r="AC325" s="881"/>
      <c r="AD325" s="881"/>
      <c r="AE325" s="881"/>
      <c r="AF325" s="881"/>
      <c r="AG325" s="881"/>
      <c r="AH325" s="881"/>
      <c r="AI325" s="881"/>
      <c r="AJ325" s="881"/>
      <c r="AK325" s="881"/>
      <c r="AL325" s="881"/>
      <c r="AM325" s="882"/>
      <c r="AN325" s="882"/>
      <c r="AO325" s="882"/>
      <c r="AP325" s="881"/>
      <c r="AQ325" s="881"/>
    </row>
    <row r="326" spans="1:43" ht="15.75">
      <c r="A326" s="881">
        <v>325</v>
      </c>
      <c r="B326" s="905"/>
      <c r="C326" s="881"/>
      <c r="D326" s="881"/>
      <c r="E326" s="882"/>
      <c r="F326" s="881"/>
      <c r="G326" s="881"/>
      <c r="H326" s="881"/>
      <c r="I326" s="881"/>
      <c r="J326" s="881"/>
      <c r="K326" s="906"/>
      <c r="L326" s="906"/>
      <c r="M326" s="881"/>
      <c r="N326" s="890"/>
      <c r="O326" s="881"/>
      <c r="P326" s="881"/>
      <c r="Q326" s="881"/>
      <c r="R326" s="885"/>
      <c r="S326" s="881"/>
      <c r="T326" s="882"/>
      <c r="U326" s="881"/>
      <c r="V326" s="881"/>
      <c r="W326" s="881"/>
      <c r="X326" s="881"/>
      <c r="Y326" s="881"/>
      <c r="Z326" s="881"/>
      <c r="AA326" s="881"/>
      <c r="AB326" s="881"/>
      <c r="AC326" s="881"/>
      <c r="AD326" s="881"/>
      <c r="AE326" s="881"/>
      <c r="AF326" s="881"/>
      <c r="AG326" s="881"/>
      <c r="AH326" s="881"/>
      <c r="AI326" s="881"/>
      <c r="AJ326" s="881"/>
      <c r="AK326" s="881"/>
      <c r="AL326" s="881"/>
      <c r="AM326" s="882"/>
      <c r="AN326" s="882"/>
      <c r="AO326" s="882"/>
      <c r="AP326" s="881"/>
      <c r="AQ326" s="881"/>
    </row>
    <row r="327" spans="1:43" ht="15.75">
      <c r="A327" s="881">
        <v>326</v>
      </c>
      <c r="B327" s="905"/>
      <c r="C327" s="881"/>
      <c r="D327" s="881"/>
      <c r="E327" s="882"/>
      <c r="F327" s="881"/>
      <c r="G327" s="881"/>
      <c r="H327" s="881"/>
      <c r="I327" s="881"/>
      <c r="J327" s="881"/>
      <c r="K327" s="906"/>
      <c r="L327" s="906"/>
      <c r="M327" s="881"/>
      <c r="N327" s="890"/>
      <c r="O327" s="881"/>
      <c r="P327" s="881"/>
      <c r="Q327" s="881"/>
      <c r="R327" s="885"/>
      <c r="S327" s="881"/>
      <c r="T327" s="882"/>
      <c r="U327" s="881"/>
      <c r="V327" s="881"/>
      <c r="W327" s="881"/>
      <c r="X327" s="881"/>
      <c r="Y327" s="881"/>
      <c r="Z327" s="881"/>
      <c r="AA327" s="881"/>
      <c r="AB327" s="881"/>
      <c r="AC327" s="881"/>
      <c r="AD327" s="881"/>
      <c r="AE327" s="881"/>
      <c r="AF327" s="881"/>
      <c r="AG327" s="881"/>
      <c r="AH327" s="881"/>
      <c r="AI327" s="881"/>
      <c r="AJ327" s="881"/>
      <c r="AK327" s="881"/>
      <c r="AL327" s="881"/>
      <c r="AM327" s="882"/>
      <c r="AN327" s="882"/>
      <c r="AO327" s="882"/>
      <c r="AP327" s="881"/>
      <c r="AQ327" s="881"/>
    </row>
    <row r="328" spans="1:43" ht="15.75">
      <c r="A328" s="881">
        <v>327</v>
      </c>
      <c r="B328" s="905"/>
      <c r="C328" s="881"/>
      <c r="D328" s="881"/>
      <c r="E328" s="882"/>
      <c r="F328" s="881"/>
      <c r="G328" s="881"/>
      <c r="H328" s="881"/>
      <c r="I328" s="881"/>
      <c r="J328" s="881"/>
      <c r="K328" s="906"/>
      <c r="L328" s="906"/>
      <c r="M328" s="881"/>
      <c r="N328" s="890"/>
      <c r="O328" s="881"/>
      <c r="P328" s="881"/>
      <c r="Q328" s="881"/>
      <c r="R328" s="885"/>
      <c r="S328" s="881"/>
      <c r="T328" s="882"/>
      <c r="U328" s="881"/>
      <c r="V328" s="881"/>
      <c r="W328" s="881"/>
      <c r="X328" s="881"/>
      <c r="Y328" s="881"/>
      <c r="Z328" s="881"/>
      <c r="AA328" s="881"/>
      <c r="AB328" s="881"/>
      <c r="AC328" s="881"/>
      <c r="AD328" s="881"/>
      <c r="AE328" s="881"/>
      <c r="AF328" s="881"/>
      <c r="AG328" s="881"/>
      <c r="AH328" s="881"/>
      <c r="AI328" s="881"/>
      <c r="AJ328" s="881"/>
      <c r="AK328" s="881"/>
      <c r="AL328" s="881"/>
      <c r="AM328" s="882"/>
      <c r="AN328" s="882"/>
      <c r="AO328" s="882"/>
      <c r="AP328" s="881"/>
      <c r="AQ328" s="881"/>
    </row>
    <row r="329" spans="1:43" ht="15.75">
      <c r="A329" s="881">
        <v>328</v>
      </c>
      <c r="B329" s="905"/>
      <c r="C329" s="881"/>
      <c r="D329" s="881"/>
      <c r="E329" s="882"/>
      <c r="F329" s="881"/>
      <c r="G329" s="881"/>
      <c r="H329" s="881"/>
      <c r="I329" s="881"/>
      <c r="J329" s="881"/>
      <c r="K329" s="906"/>
      <c r="L329" s="906"/>
      <c r="M329" s="881"/>
      <c r="N329" s="890"/>
      <c r="O329" s="881"/>
      <c r="P329" s="881"/>
      <c r="Q329" s="881"/>
      <c r="R329" s="885"/>
      <c r="S329" s="881"/>
      <c r="T329" s="882"/>
      <c r="U329" s="881"/>
      <c r="V329" s="881"/>
      <c r="W329" s="881"/>
      <c r="X329" s="881"/>
      <c r="Y329" s="881"/>
      <c r="Z329" s="881"/>
      <c r="AA329" s="881"/>
      <c r="AB329" s="881"/>
      <c r="AC329" s="881"/>
      <c r="AD329" s="881"/>
      <c r="AE329" s="881"/>
      <c r="AF329" s="881"/>
      <c r="AG329" s="881"/>
      <c r="AH329" s="881"/>
      <c r="AI329" s="881"/>
      <c r="AJ329" s="881"/>
      <c r="AK329" s="881"/>
      <c r="AL329" s="881"/>
      <c r="AM329" s="882"/>
      <c r="AN329" s="882"/>
      <c r="AO329" s="882"/>
      <c r="AP329" s="881"/>
      <c r="AQ329" s="881"/>
    </row>
    <row r="330" spans="1:43" ht="15.75">
      <c r="A330" s="881">
        <v>329</v>
      </c>
      <c r="B330" s="905"/>
      <c r="C330" s="881"/>
      <c r="D330" s="881"/>
      <c r="E330" s="882"/>
      <c r="F330" s="881"/>
      <c r="G330" s="881"/>
      <c r="H330" s="881"/>
      <c r="I330" s="881"/>
      <c r="J330" s="881"/>
      <c r="K330" s="906"/>
      <c r="L330" s="906"/>
      <c r="M330" s="881"/>
      <c r="N330" s="890"/>
      <c r="O330" s="881"/>
      <c r="P330" s="881"/>
      <c r="Q330" s="881"/>
      <c r="R330" s="885"/>
      <c r="S330" s="881"/>
      <c r="T330" s="882"/>
      <c r="U330" s="881"/>
      <c r="V330" s="881"/>
      <c r="W330" s="881"/>
      <c r="X330" s="881"/>
      <c r="Y330" s="881"/>
      <c r="Z330" s="881"/>
      <c r="AA330" s="881"/>
      <c r="AB330" s="881"/>
      <c r="AC330" s="881"/>
      <c r="AD330" s="881"/>
      <c r="AE330" s="881"/>
      <c r="AF330" s="881"/>
      <c r="AG330" s="881"/>
      <c r="AH330" s="881"/>
      <c r="AI330" s="881"/>
      <c r="AJ330" s="881"/>
      <c r="AK330" s="881"/>
      <c r="AL330" s="881"/>
      <c r="AM330" s="882"/>
      <c r="AN330" s="882"/>
      <c r="AO330" s="882"/>
      <c r="AP330" s="881"/>
      <c r="AQ330" s="881"/>
    </row>
    <row r="331" spans="1:43" ht="15.75">
      <c r="A331" s="881">
        <v>330</v>
      </c>
      <c r="B331" s="905"/>
      <c r="C331" s="881"/>
      <c r="D331" s="881"/>
      <c r="E331" s="882"/>
      <c r="F331" s="881"/>
      <c r="G331" s="881"/>
      <c r="H331" s="881"/>
      <c r="I331" s="881"/>
      <c r="J331" s="881"/>
      <c r="K331" s="906"/>
      <c r="L331" s="906"/>
      <c r="M331" s="881"/>
      <c r="N331" s="890"/>
      <c r="O331" s="881"/>
      <c r="P331" s="881"/>
      <c r="Q331" s="881"/>
      <c r="R331" s="885"/>
      <c r="S331" s="881"/>
      <c r="T331" s="882"/>
      <c r="U331" s="881"/>
      <c r="V331" s="881"/>
      <c r="W331" s="881"/>
      <c r="X331" s="881"/>
      <c r="Y331" s="881"/>
      <c r="Z331" s="881"/>
      <c r="AA331" s="881"/>
      <c r="AB331" s="881"/>
      <c r="AC331" s="881"/>
      <c r="AD331" s="881"/>
      <c r="AE331" s="881"/>
      <c r="AF331" s="881"/>
      <c r="AG331" s="881"/>
      <c r="AH331" s="881"/>
      <c r="AI331" s="881"/>
      <c r="AJ331" s="881"/>
      <c r="AK331" s="881"/>
      <c r="AL331" s="881"/>
      <c r="AM331" s="882"/>
      <c r="AN331" s="882"/>
      <c r="AO331" s="882"/>
      <c r="AP331" s="881"/>
      <c r="AQ331" s="881"/>
    </row>
    <row r="332" spans="1:43" ht="15.75">
      <c r="A332" s="881">
        <v>331</v>
      </c>
      <c r="B332" s="905"/>
      <c r="C332" s="881"/>
      <c r="D332" s="881"/>
      <c r="E332" s="882"/>
      <c r="F332" s="881"/>
      <c r="G332" s="881"/>
      <c r="H332" s="881"/>
      <c r="I332" s="881"/>
      <c r="J332" s="881"/>
      <c r="K332" s="906"/>
      <c r="L332" s="906"/>
      <c r="M332" s="881"/>
      <c r="N332" s="890"/>
      <c r="O332" s="881"/>
      <c r="P332" s="881"/>
      <c r="Q332" s="881"/>
      <c r="R332" s="885"/>
      <c r="S332" s="881"/>
      <c r="T332" s="882"/>
      <c r="U332" s="881"/>
      <c r="V332" s="881"/>
      <c r="W332" s="881"/>
      <c r="X332" s="881"/>
      <c r="Y332" s="881"/>
      <c r="Z332" s="881"/>
      <c r="AA332" s="881"/>
      <c r="AB332" s="881"/>
      <c r="AC332" s="881"/>
      <c r="AD332" s="881"/>
      <c r="AE332" s="881"/>
      <c r="AF332" s="881"/>
      <c r="AG332" s="881"/>
      <c r="AH332" s="881"/>
      <c r="AI332" s="881"/>
      <c r="AJ332" s="881"/>
      <c r="AK332" s="881"/>
      <c r="AL332" s="881"/>
      <c r="AM332" s="882"/>
      <c r="AN332" s="882"/>
      <c r="AO332" s="882"/>
      <c r="AP332" s="881"/>
      <c r="AQ332" s="881"/>
    </row>
    <row r="333" spans="1:43" ht="15.75">
      <c r="A333" s="881">
        <v>332</v>
      </c>
      <c r="B333" s="905"/>
      <c r="C333" s="881"/>
      <c r="D333" s="881"/>
      <c r="E333" s="882"/>
      <c r="F333" s="881"/>
      <c r="G333" s="881"/>
      <c r="H333" s="881"/>
      <c r="I333" s="881"/>
      <c r="J333" s="881"/>
      <c r="K333" s="906"/>
      <c r="L333" s="906"/>
      <c r="M333" s="881"/>
      <c r="N333" s="890"/>
      <c r="O333" s="881"/>
      <c r="P333" s="881"/>
      <c r="Q333" s="881"/>
      <c r="R333" s="885"/>
      <c r="S333" s="881"/>
      <c r="T333" s="882"/>
      <c r="U333" s="881"/>
      <c r="V333" s="881"/>
      <c r="W333" s="881"/>
      <c r="X333" s="881"/>
      <c r="Y333" s="881"/>
      <c r="Z333" s="881"/>
      <c r="AA333" s="881"/>
      <c r="AB333" s="881"/>
      <c r="AC333" s="881"/>
      <c r="AD333" s="881"/>
      <c r="AE333" s="881"/>
      <c r="AF333" s="881"/>
      <c r="AG333" s="881"/>
      <c r="AH333" s="881"/>
      <c r="AI333" s="881"/>
      <c r="AJ333" s="881"/>
      <c r="AK333" s="881"/>
      <c r="AL333" s="881"/>
      <c r="AM333" s="882"/>
      <c r="AN333" s="882"/>
      <c r="AO333" s="882"/>
      <c r="AP333" s="881"/>
      <c r="AQ333" s="881"/>
    </row>
    <row r="334" spans="1:43" ht="15.75">
      <c r="A334" s="881">
        <v>333</v>
      </c>
      <c r="B334" s="905"/>
      <c r="C334" s="881"/>
      <c r="D334" s="881"/>
      <c r="E334" s="882"/>
      <c r="F334" s="881"/>
      <c r="G334" s="881"/>
      <c r="H334" s="881"/>
      <c r="I334" s="881"/>
      <c r="J334" s="881"/>
      <c r="K334" s="906"/>
      <c r="L334" s="906"/>
      <c r="M334" s="881"/>
      <c r="N334" s="890"/>
      <c r="O334" s="881"/>
      <c r="P334" s="881"/>
      <c r="Q334" s="881"/>
      <c r="R334" s="885"/>
      <c r="S334" s="881"/>
      <c r="T334" s="882"/>
      <c r="U334" s="881"/>
      <c r="V334" s="881"/>
      <c r="W334" s="881"/>
      <c r="X334" s="881"/>
      <c r="Y334" s="881"/>
      <c r="Z334" s="881"/>
      <c r="AA334" s="881"/>
      <c r="AB334" s="881"/>
      <c r="AC334" s="881"/>
      <c r="AD334" s="881"/>
      <c r="AE334" s="881"/>
      <c r="AF334" s="881"/>
      <c r="AG334" s="881"/>
      <c r="AH334" s="881"/>
      <c r="AI334" s="881"/>
      <c r="AJ334" s="881"/>
      <c r="AK334" s="881"/>
      <c r="AL334" s="881"/>
      <c r="AM334" s="882"/>
      <c r="AN334" s="882"/>
      <c r="AO334" s="882"/>
      <c r="AP334" s="881"/>
      <c r="AQ334" s="881"/>
    </row>
    <row r="335" spans="1:43" ht="15.75">
      <c r="A335" s="881">
        <v>334</v>
      </c>
      <c r="B335" s="905"/>
      <c r="C335" s="881"/>
      <c r="D335" s="881"/>
      <c r="E335" s="882"/>
      <c r="F335" s="881"/>
      <c r="G335" s="881"/>
      <c r="H335" s="881"/>
      <c r="I335" s="881"/>
      <c r="J335" s="881"/>
      <c r="K335" s="906"/>
      <c r="L335" s="906"/>
      <c r="M335" s="881"/>
      <c r="N335" s="890"/>
      <c r="O335" s="881"/>
      <c r="P335" s="881"/>
      <c r="Q335" s="881"/>
      <c r="R335" s="885"/>
      <c r="S335" s="881"/>
      <c r="T335" s="882"/>
      <c r="U335" s="881"/>
      <c r="V335" s="881"/>
      <c r="W335" s="881"/>
      <c r="X335" s="881"/>
      <c r="Y335" s="881"/>
      <c r="Z335" s="881"/>
      <c r="AA335" s="881"/>
      <c r="AB335" s="881"/>
      <c r="AC335" s="881"/>
      <c r="AD335" s="881"/>
      <c r="AE335" s="881"/>
      <c r="AF335" s="881"/>
      <c r="AG335" s="881"/>
      <c r="AH335" s="881"/>
      <c r="AI335" s="881"/>
      <c r="AJ335" s="881"/>
      <c r="AK335" s="881"/>
      <c r="AL335" s="881"/>
      <c r="AM335" s="882"/>
      <c r="AN335" s="882"/>
      <c r="AO335" s="882"/>
      <c r="AP335" s="881"/>
      <c r="AQ335" s="881"/>
    </row>
    <row r="336" spans="1:43" ht="15.75">
      <c r="A336" s="881">
        <v>335</v>
      </c>
      <c r="B336" s="905"/>
      <c r="C336" s="881"/>
      <c r="D336" s="881"/>
      <c r="E336" s="882"/>
      <c r="F336" s="881"/>
      <c r="G336" s="881"/>
      <c r="H336" s="881"/>
      <c r="I336" s="881"/>
      <c r="J336" s="881"/>
      <c r="K336" s="906"/>
      <c r="L336" s="906"/>
      <c r="M336" s="881"/>
      <c r="N336" s="890"/>
      <c r="O336" s="881"/>
      <c r="P336" s="881"/>
      <c r="Q336" s="881"/>
      <c r="R336" s="885"/>
      <c r="S336" s="881"/>
      <c r="T336" s="882"/>
      <c r="U336" s="881"/>
      <c r="V336" s="881"/>
      <c r="W336" s="881"/>
      <c r="X336" s="881"/>
      <c r="Y336" s="881"/>
      <c r="Z336" s="881"/>
      <c r="AA336" s="881"/>
      <c r="AB336" s="881"/>
      <c r="AC336" s="881"/>
      <c r="AD336" s="881"/>
      <c r="AE336" s="881"/>
      <c r="AF336" s="881"/>
      <c r="AG336" s="881"/>
      <c r="AH336" s="881"/>
      <c r="AI336" s="881"/>
      <c r="AJ336" s="881"/>
      <c r="AK336" s="881"/>
      <c r="AL336" s="881"/>
      <c r="AM336" s="882"/>
      <c r="AN336" s="882"/>
      <c r="AO336" s="882"/>
      <c r="AP336" s="881"/>
      <c r="AQ336" s="881"/>
    </row>
    <row r="337" spans="1:43" ht="15.75">
      <c r="A337" s="881">
        <v>336</v>
      </c>
      <c r="B337" s="905"/>
      <c r="C337" s="881"/>
      <c r="D337" s="881"/>
      <c r="E337" s="882"/>
      <c r="F337" s="881"/>
      <c r="G337" s="881"/>
      <c r="H337" s="881"/>
      <c r="I337" s="881"/>
      <c r="J337" s="881"/>
      <c r="K337" s="906"/>
      <c r="L337" s="906"/>
      <c r="M337" s="881"/>
      <c r="N337" s="890"/>
      <c r="O337" s="881"/>
      <c r="P337" s="881"/>
      <c r="Q337" s="881"/>
      <c r="R337" s="885"/>
      <c r="S337" s="881"/>
      <c r="T337" s="882"/>
      <c r="U337" s="881"/>
      <c r="V337" s="881"/>
      <c r="W337" s="881"/>
      <c r="X337" s="881"/>
      <c r="Y337" s="881"/>
      <c r="Z337" s="881"/>
      <c r="AA337" s="881"/>
      <c r="AB337" s="881"/>
      <c r="AC337" s="881"/>
      <c r="AD337" s="881"/>
      <c r="AE337" s="881"/>
      <c r="AF337" s="881"/>
      <c r="AG337" s="881"/>
      <c r="AH337" s="881"/>
      <c r="AI337" s="881"/>
      <c r="AJ337" s="881"/>
      <c r="AK337" s="881"/>
      <c r="AL337" s="881"/>
      <c r="AM337" s="882"/>
      <c r="AN337" s="882"/>
      <c r="AO337" s="882"/>
      <c r="AP337" s="881"/>
      <c r="AQ337" s="881"/>
    </row>
    <row r="338" spans="1:43" ht="15.75">
      <c r="A338" s="881">
        <v>337</v>
      </c>
      <c r="B338" s="905"/>
      <c r="C338" s="881"/>
      <c r="D338" s="881"/>
      <c r="E338" s="882"/>
      <c r="F338" s="881"/>
      <c r="G338" s="881"/>
      <c r="H338" s="881"/>
      <c r="I338" s="881"/>
      <c r="J338" s="881"/>
      <c r="K338" s="906"/>
      <c r="L338" s="906"/>
      <c r="M338" s="881"/>
      <c r="N338" s="890"/>
      <c r="O338" s="881"/>
      <c r="P338" s="881"/>
      <c r="Q338" s="881"/>
      <c r="R338" s="885"/>
      <c r="S338" s="881"/>
      <c r="T338" s="882"/>
      <c r="U338" s="881"/>
      <c r="V338" s="881"/>
      <c r="W338" s="881"/>
      <c r="X338" s="881"/>
      <c r="Y338" s="881"/>
      <c r="Z338" s="881"/>
      <c r="AA338" s="881"/>
      <c r="AB338" s="881"/>
      <c r="AC338" s="881"/>
      <c r="AD338" s="881"/>
      <c r="AE338" s="881"/>
      <c r="AF338" s="881"/>
      <c r="AG338" s="881"/>
      <c r="AH338" s="881"/>
      <c r="AI338" s="881"/>
      <c r="AJ338" s="881"/>
      <c r="AK338" s="881"/>
      <c r="AL338" s="881"/>
      <c r="AM338" s="882"/>
      <c r="AN338" s="882"/>
      <c r="AO338" s="882"/>
      <c r="AP338" s="881"/>
      <c r="AQ338" s="881"/>
    </row>
    <row r="339" spans="1:43" ht="15.75">
      <c r="A339" s="881">
        <v>338</v>
      </c>
      <c r="B339" s="905"/>
      <c r="C339" s="881"/>
      <c r="D339" s="881"/>
      <c r="E339" s="882"/>
      <c r="F339" s="881"/>
      <c r="G339" s="881"/>
      <c r="H339" s="881"/>
      <c r="I339" s="881"/>
      <c r="J339" s="881"/>
      <c r="K339" s="906"/>
      <c r="L339" s="906"/>
      <c r="M339" s="881"/>
      <c r="N339" s="890"/>
      <c r="O339" s="881"/>
      <c r="P339" s="881"/>
      <c r="Q339" s="881"/>
      <c r="R339" s="885"/>
      <c r="S339" s="881"/>
      <c r="T339" s="882"/>
      <c r="U339" s="881"/>
      <c r="V339" s="881"/>
      <c r="W339" s="881"/>
      <c r="X339" s="881"/>
      <c r="Y339" s="881"/>
      <c r="Z339" s="881"/>
      <c r="AA339" s="881"/>
      <c r="AB339" s="881"/>
      <c r="AC339" s="881"/>
      <c r="AD339" s="881"/>
      <c r="AE339" s="881"/>
      <c r="AF339" s="881"/>
      <c r="AG339" s="881"/>
      <c r="AH339" s="881"/>
      <c r="AI339" s="881"/>
      <c r="AJ339" s="881"/>
      <c r="AK339" s="881"/>
      <c r="AL339" s="881"/>
      <c r="AM339" s="882"/>
      <c r="AN339" s="882"/>
      <c r="AO339" s="882"/>
      <c r="AP339" s="881"/>
      <c r="AQ339" s="881"/>
    </row>
    <row r="340" spans="1:43" ht="15.75">
      <c r="A340" s="881">
        <v>339</v>
      </c>
      <c r="B340" s="905"/>
      <c r="C340" s="881"/>
      <c r="D340" s="881"/>
      <c r="E340" s="882"/>
      <c r="F340" s="881"/>
      <c r="G340" s="881"/>
      <c r="H340" s="881"/>
      <c r="I340" s="881"/>
      <c r="J340" s="881"/>
      <c r="K340" s="906"/>
      <c r="L340" s="906"/>
      <c r="M340" s="881"/>
      <c r="N340" s="890"/>
      <c r="O340" s="881"/>
      <c r="P340" s="881"/>
      <c r="Q340" s="881"/>
      <c r="R340" s="885"/>
      <c r="S340" s="881"/>
      <c r="T340" s="882"/>
      <c r="U340" s="881"/>
      <c r="V340" s="881"/>
      <c r="W340" s="881"/>
      <c r="X340" s="881"/>
      <c r="Y340" s="881"/>
      <c r="Z340" s="881"/>
      <c r="AA340" s="881"/>
      <c r="AB340" s="881"/>
      <c r="AC340" s="881"/>
      <c r="AD340" s="881"/>
      <c r="AE340" s="881"/>
      <c r="AF340" s="881"/>
      <c r="AG340" s="881"/>
      <c r="AH340" s="881"/>
      <c r="AI340" s="881"/>
      <c r="AJ340" s="881"/>
      <c r="AK340" s="881"/>
      <c r="AL340" s="881"/>
      <c r="AM340" s="882"/>
      <c r="AN340" s="882"/>
      <c r="AO340" s="882"/>
      <c r="AP340" s="881"/>
      <c r="AQ340" s="881"/>
    </row>
    <row r="341" spans="1:43" ht="15.75">
      <c r="A341" s="881">
        <v>340</v>
      </c>
      <c r="B341" s="905"/>
      <c r="C341" s="881"/>
      <c r="D341" s="881"/>
      <c r="E341" s="882"/>
      <c r="F341" s="881"/>
      <c r="G341" s="881"/>
      <c r="H341" s="881"/>
      <c r="I341" s="881"/>
      <c r="J341" s="881"/>
      <c r="K341" s="906"/>
      <c r="L341" s="906"/>
      <c r="M341" s="881"/>
      <c r="N341" s="890"/>
      <c r="O341" s="881"/>
      <c r="P341" s="881"/>
      <c r="Q341" s="881"/>
      <c r="R341" s="885"/>
      <c r="S341" s="881"/>
      <c r="T341" s="882"/>
      <c r="U341" s="881"/>
      <c r="V341" s="881"/>
      <c r="W341" s="881"/>
      <c r="X341" s="881"/>
      <c r="Y341" s="881"/>
      <c r="Z341" s="881"/>
      <c r="AA341" s="881"/>
      <c r="AB341" s="881"/>
      <c r="AC341" s="881"/>
      <c r="AD341" s="881"/>
      <c r="AE341" s="881"/>
      <c r="AF341" s="881"/>
      <c r="AG341" s="881"/>
      <c r="AH341" s="881"/>
      <c r="AI341" s="881"/>
      <c r="AJ341" s="881"/>
      <c r="AK341" s="881"/>
      <c r="AL341" s="881"/>
      <c r="AM341" s="882"/>
      <c r="AN341" s="882"/>
      <c r="AO341" s="882"/>
      <c r="AP341" s="881"/>
      <c r="AQ341" s="881"/>
    </row>
    <row r="342" spans="1:43" ht="15.75">
      <c r="A342" s="881">
        <v>341</v>
      </c>
      <c r="B342" s="905"/>
      <c r="C342" s="881"/>
      <c r="D342" s="881"/>
      <c r="E342" s="882"/>
      <c r="F342" s="881"/>
      <c r="G342" s="881"/>
      <c r="H342" s="881"/>
      <c r="I342" s="881"/>
      <c r="J342" s="881"/>
      <c r="K342" s="906"/>
      <c r="L342" s="906"/>
      <c r="M342" s="881"/>
      <c r="N342" s="890"/>
      <c r="O342" s="881"/>
      <c r="P342" s="881"/>
      <c r="Q342" s="881"/>
      <c r="R342" s="885"/>
      <c r="S342" s="881"/>
      <c r="T342" s="882"/>
      <c r="U342" s="881"/>
      <c r="V342" s="881"/>
      <c r="W342" s="881"/>
      <c r="X342" s="881"/>
      <c r="Y342" s="881"/>
      <c r="Z342" s="881"/>
      <c r="AA342" s="881"/>
      <c r="AB342" s="881"/>
      <c r="AC342" s="881"/>
      <c r="AD342" s="881"/>
      <c r="AE342" s="881"/>
      <c r="AF342" s="881"/>
      <c r="AG342" s="881"/>
      <c r="AH342" s="881"/>
      <c r="AI342" s="881"/>
      <c r="AJ342" s="881"/>
      <c r="AK342" s="881"/>
      <c r="AL342" s="881"/>
      <c r="AM342" s="882"/>
      <c r="AN342" s="882"/>
      <c r="AO342" s="882"/>
      <c r="AP342" s="881"/>
      <c r="AQ342" s="881"/>
    </row>
    <row r="343" spans="1:43" ht="15.75">
      <c r="A343" s="881">
        <v>342</v>
      </c>
      <c r="B343" s="905"/>
      <c r="C343" s="881"/>
      <c r="D343" s="881"/>
      <c r="E343" s="882"/>
      <c r="F343" s="881"/>
      <c r="G343" s="881"/>
      <c r="H343" s="881"/>
      <c r="I343" s="881"/>
      <c r="J343" s="881"/>
      <c r="K343" s="906"/>
      <c r="L343" s="906"/>
      <c r="M343" s="881"/>
      <c r="N343" s="890"/>
      <c r="O343" s="881"/>
      <c r="P343" s="881"/>
      <c r="Q343" s="881"/>
      <c r="R343" s="885"/>
      <c r="S343" s="881"/>
      <c r="T343" s="882"/>
      <c r="U343" s="881"/>
      <c r="V343" s="881"/>
      <c r="W343" s="881"/>
      <c r="X343" s="881"/>
      <c r="Y343" s="881"/>
      <c r="Z343" s="881"/>
      <c r="AA343" s="881"/>
      <c r="AB343" s="881"/>
      <c r="AC343" s="881"/>
      <c r="AD343" s="881"/>
      <c r="AE343" s="881"/>
      <c r="AF343" s="881"/>
      <c r="AG343" s="881"/>
      <c r="AH343" s="881"/>
      <c r="AI343" s="881"/>
      <c r="AJ343" s="881"/>
      <c r="AK343" s="881"/>
      <c r="AL343" s="881"/>
      <c r="AM343" s="882"/>
      <c r="AN343" s="882"/>
      <c r="AO343" s="882"/>
      <c r="AP343" s="881"/>
      <c r="AQ343" s="881"/>
    </row>
    <row r="344" spans="1:43" ht="15.75">
      <c r="A344" s="881">
        <v>343</v>
      </c>
      <c r="B344" s="905"/>
      <c r="C344" s="881"/>
      <c r="D344" s="881"/>
      <c r="E344" s="882"/>
      <c r="F344" s="881"/>
      <c r="G344" s="881"/>
      <c r="H344" s="881"/>
      <c r="I344" s="881"/>
      <c r="J344" s="881"/>
      <c r="K344" s="906"/>
      <c r="L344" s="906"/>
      <c r="M344" s="881"/>
      <c r="N344" s="890"/>
      <c r="O344" s="881"/>
      <c r="P344" s="881"/>
      <c r="Q344" s="881"/>
      <c r="R344" s="885"/>
      <c r="S344" s="881"/>
      <c r="T344" s="882"/>
      <c r="U344" s="881"/>
      <c r="V344" s="881"/>
      <c r="W344" s="881"/>
      <c r="X344" s="881"/>
      <c r="Y344" s="881"/>
      <c r="Z344" s="881"/>
      <c r="AA344" s="881"/>
      <c r="AB344" s="881"/>
      <c r="AC344" s="881"/>
      <c r="AD344" s="881"/>
      <c r="AE344" s="881"/>
      <c r="AF344" s="881"/>
      <c r="AG344" s="881"/>
      <c r="AH344" s="881"/>
      <c r="AI344" s="881"/>
      <c r="AJ344" s="881"/>
      <c r="AK344" s="881"/>
      <c r="AL344" s="881"/>
      <c r="AM344" s="882"/>
      <c r="AN344" s="882"/>
      <c r="AO344" s="882"/>
      <c r="AP344" s="881"/>
      <c r="AQ344" s="881"/>
    </row>
    <row r="345" spans="1:43" ht="15.75">
      <c r="A345" s="881">
        <v>344</v>
      </c>
      <c r="B345" s="905"/>
      <c r="C345" s="881"/>
      <c r="D345" s="881"/>
      <c r="E345" s="882"/>
      <c r="F345" s="881"/>
      <c r="G345" s="881"/>
      <c r="H345" s="881"/>
      <c r="I345" s="881"/>
      <c r="J345" s="881"/>
      <c r="K345" s="906"/>
      <c r="L345" s="906"/>
      <c r="M345" s="881"/>
      <c r="N345" s="890"/>
      <c r="O345" s="881"/>
      <c r="P345" s="881"/>
      <c r="Q345" s="881"/>
      <c r="R345" s="885"/>
      <c r="S345" s="881"/>
      <c r="T345" s="882"/>
      <c r="U345" s="881"/>
      <c r="V345" s="881"/>
      <c r="W345" s="881"/>
      <c r="X345" s="881"/>
      <c r="Y345" s="881"/>
      <c r="Z345" s="881"/>
      <c r="AA345" s="881"/>
      <c r="AB345" s="881"/>
      <c r="AC345" s="881"/>
      <c r="AD345" s="881"/>
      <c r="AE345" s="881"/>
      <c r="AF345" s="881"/>
      <c r="AG345" s="881"/>
      <c r="AH345" s="881"/>
      <c r="AI345" s="881"/>
      <c r="AJ345" s="881"/>
      <c r="AK345" s="881"/>
      <c r="AL345" s="881"/>
      <c r="AM345" s="882"/>
      <c r="AN345" s="882"/>
      <c r="AO345" s="882"/>
      <c r="AP345" s="881"/>
      <c r="AQ345" s="881"/>
    </row>
    <row r="346" spans="1:43" ht="15.75">
      <c r="A346" s="881">
        <v>345</v>
      </c>
      <c r="B346" s="905"/>
      <c r="C346" s="881"/>
      <c r="D346" s="881"/>
      <c r="E346" s="882"/>
      <c r="F346" s="881"/>
      <c r="G346" s="881"/>
      <c r="H346" s="881"/>
      <c r="I346" s="881"/>
      <c r="J346" s="881"/>
      <c r="K346" s="906"/>
      <c r="L346" s="906"/>
      <c r="M346" s="881"/>
      <c r="N346" s="890"/>
      <c r="O346" s="881"/>
      <c r="P346" s="881"/>
      <c r="Q346" s="881"/>
      <c r="R346" s="885"/>
      <c r="S346" s="881"/>
      <c r="T346" s="882"/>
      <c r="U346" s="881"/>
      <c r="V346" s="881"/>
      <c r="W346" s="881"/>
      <c r="X346" s="881"/>
      <c r="Y346" s="881"/>
      <c r="Z346" s="881"/>
      <c r="AA346" s="881"/>
      <c r="AB346" s="881"/>
      <c r="AC346" s="881"/>
      <c r="AD346" s="881"/>
      <c r="AE346" s="881"/>
      <c r="AF346" s="881"/>
      <c r="AG346" s="881"/>
      <c r="AH346" s="881"/>
      <c r="AI346" s="881"/>
      <c r="AJ346" s="881"/>
      <c r="AK346" s="881"/>
      <c r="AL346" s="881"/>
      <c r="AM346" s="882"/>
      <c r="AN346" s="882"/>
      <c r="AO346" s="882"/>
      <c r="AP346" s="881"/>
      <c r="AQ346" s="881"/>
    </row>
    <row r="347" spans="1:43" ht="15.75">
      <c r="A347" s="881">
        <v>346</v>
      </c>
      <c r="B347" s="905"/>
      <c r="C347" s="881"/>
      <c r="D347" s="881"/>
      <c r="E347" s="882"/>
      <c r="F347" s="881"/>
      <c r="G347" s="881"/>
      <c r="H347" s="881"/>
      <c r="I347" s="881"/>
      <c r="J347" s="881"/>
      <c r="K347" s="906"/>
      <c r="L347" s="906"/>
      <c r="M347" s="881"/>
      <c r="N347" s="890"/>
      <c r="O347" s="881"/>
      <c r="P347" s="881"/>
      <c r="Q347" s="881"/>
      <c r="R347" s="885"/>
      <c r="S347" s="881"/>
      <c r="T347" s="882"/>
      <c r="U347" s="881"/>
      <c r="V347" s="881"/>
      <c r="W347" s="881"/>
      <c r="X347" s="881"/>
      <c r="Y347" s="881"/>
      <c r="Z347" s="881"/>
      <c r="AA347" s="881"/>
      <c r="AB347" s="881"/>
      <c r="AC347" s="881"/>
      <c r="AD347" s="881"/>
      <c r="AE347" s="881"/>
      <c r="AF347" s="881"/>
      <c r="AG347" s="881"/>
      <c r="AH347" s="881"/>
      <c r="AI347" s="881"/>
      <c r="AJ347" s="881"/>
      <c r="AK347" s="881"/>
      <c r="AL347" s="881"/>
      <c r="AM347" s="882"/>
      <c r="AN347" s="882"/>
      <c r="AO347" s="882"/>
      <c r="AP347" s="881"/>
      <c r="AQ347" s="881"/>
    </row>
    <row r="348" spans="1:43" ht="15.75">
      <c r="A348" s="881">
        <v>347</v>
      </c>
      <c r="B348" s="905"/>
      <c r="C348" s="881"/>
      <c r="D348" s="881"/>
      <c r="E348" s="882"/>
      <c r="F348" s="881"/>
      <c r="G348" s="881"/>
      <c r="H348" s="881"/>
      <c r="I348" s="881"/>
      <c r="J348" s="881"/>
      <c r="K348" s="906"/>
      <c r="L348" s="906"/>
      <c r="M348" s="881"/>
      <c r="N348" s="890"/>
      <c r="O348" s="881"/>
      <c r="P348" s="881"/>
      <c r="Q348" s="881"/>
      <c r="R348" s="885"/>
      <c r="S348" s="881"/>
      <c r="T348" s="882"/>
      <c r="U348" s="881"/>
      <c r="V348" s="881"/>
      <c r="W348" s="881"/>
      <c r="X348" s="881"/>
      <c r="Y348" s="881"/>
      <c r="Z348" s="881"/>
      <c r="AA348" s="881"/>
      <c r="AB348" s="881"/>
      <c r="AC348" s="881"/>
      <c r="AD348" s="881"/>
      <c r="AE348" s="881"/>
      <c r="AF348" s="881"/>
      <c r="AG348" s="881"/>
      <c r="AH348" s="881"/>
      <c r="AI348" s="881"/>
      <c r="AJ348" s="881"/>
      <c r="AK348" s="881"/>
      <c r="AL348" s="881"/>
      <c r="AM348" s="882"/>
      <c r="AN348" s="882"/>
      <c r="AO348" s="882"/>
      <c r="AP348" s="881"/>
      <c r="AQ348" s="881"/>
    </row>
    <row r="349" spans="1:43" ht="15.75">
      <c r="A349" s="881">
        <v>348</v>
      </c>
      <c r="B349" s="905"/>
      <c r="C349" s="881"/>
      <c r="D349" s="881"/>
      <c r="E349" s="882"/>
      <c r="F349" s="881"/>
      <c r="G349" s="881"/>
      <c r="H349" s="881"/>
      <c r="I349" s="881"/>
      <c r="J349" s="881"/>
      <c r="K349" s="906"/>
      <c r="L349" s="906"/>
      <c r="M349" s="881"/>
      <c r="N349" s="890"/>
      <c r="O349" s="881"/>
      <c r="P349" s="881"/>
      <c r="Q349" s="881"/>
      <c r="R349" s="885"/>
      <c r="S349" s="881"/>
      <c r="T349" s="882"/>
      <c r="U349" s="881"/>
      <c r="V349" s="881"/>
      <c r="W349" s="881"/>
      <c r="X349" s="881"/>
      <c r="Y349" s="881"/>
      <c r="Z349" s="881"/>
      <c r="AA349" s="881"/>
      <c r="AB349" s="881"/>
      <c r="AC349" s="881"/>
      <c r="AD349" s="881"/>
      <c r="AE349" s="881"/>
      <c r="AF349" s="881"/>
      <c r="AG349" s="881"/>
      <c r="AH349" s="881"/>
      <c r="AI349" s="881"/>
      <c r="AJ349" s="881"/>
      <c r="AK349" s="881"/>
      <c r="AL349" s="881"/>
      <c r="AM349" s="882"/>
      <c r="AN349" s="882"/>
      <c r="AO349" s="882"/>
      <c r="AP349" s="881"/>
      <c r="AQ349" s="881"/>
    </row>
    <row r="350" spans="1:43" ht="15.75">
      <c r="A350" s="881">
        <v>349</v>
      </c>
      <c r="B350" s="905"/>
      <c r="C350" s="881"/>
      <c r="D350" s="881"/>
      <c r="E350" s="882"/>
      <c r="F350" s="881"/>
      <c r="G350" s="881"/>
      <c r="H350" s="881"/>
      <c r="I350" s="881"/>
      <c r="J350" s="881"/>
      <c r="K350" s="906"/>
      <c r="L350" s="906"/>
      <c r="M350" s="881"/>
      <c r="N350" s="890"/>
      <c r="O350" s="881"/>
      <c r="P350" s="881"/>
      <c r="Q350" s="881"/>
      <c r="R350" s="885"/>
      <c r="S350" s="881"/>
      <c r="T350" s="882"/>
      <c r="U350" s="881"/>
      <c r="V350" s="881"/>
      <c r="W350" s="881"/>
      <c r="X350" s="881"/>
      <c r="Y350" s="881"/>
      <c r="Z350" s="881"/>
      <c r="AA350" s="881"/>
      <c r="AB350" s="881"/>
      <c r="AC350" s="881"/>
      <c r="AD350" s="881"/>
      <c r="AE350" s="881"/>
      <c r="AF350" s="881"/>
      <c r="AG350" s="881"/>
      <c r="AH350" s="881"/>
      <c r="AI350" s="881"/>
      <c r="AJ350" s="881"/>
      <c r="AK350" s="881"/>
      <c r="AL350" s="881"/>
      <c r="AM350" s="882"/>
      <c r="AN350" s="882"/>
      <c r="AO350" s="882"/>
      <c r="AP350" s="881"/>
      <c r="AQ350" s="881"/>
    </row>
    <row r="351" spans="1:43" ht="15.75">
      <c r="A351" s="881">
        <v>350</v>
      </c>
      <c r="B351" s="905"/>
      <c r="C351" s="881"/>
      <c r="D351" s="881"/>
      <c r="E351" s="882"/>
      <c r="F351" s="881"/>
      <c r="G351" s="881"/>
      <c r="H351" s="881"/>
      <c r="I351" s="881"/>
      <c r="J351" s="881"/>
      <c r="K351" s="906"/>
      <c r="L351" s="906"/>
      <c r="M351" s="881"/>
      <c r="N351" s="890"/>
      <c r="O351" s="881"/>
      <c r="P351" s="881"/>
      <c r="Q351" s="881"/>
      <c r="R351" s="885"/>
      <c r="S351" s="881"/>
      <c r="T351" s="882"/>
      <c r="U351" s="881"/>
      <c r="V351" s="881"/>
      <c r="W351" s="881"/>
      <c r="X351" s="881"/>
      <c r="Y351" s="881"/>
      <c r="Z351" s="881"/>
      <c r="AA351" s="881"/>
      <c r="AB351" s="881"/>
      <c r="AC351" s="881"/>
      <c r="AD351" s="881"/>
      <c r="AE351" s="881"/>
      <c r="AF351" s="881"/>
      <c r="AG351" s="881"/>
      <c r="AH351" s="881"/>
      <c r="AI351" s="881"/>
      <c r="AJ351" s="881"/>
      <c r="AK351" s="881"/>
      <c r="AL351" s="881"/>
      <c r="AM351" s="882"/>
      <c r="AN351" s="882"/>
      <c r="AO351" s="882"/>
      <c r="AP351" s="881"/>
      <c r="AQ351" s="881"/>
    </row>
    <row r="352" spans="1:43" ht="15.75">
      <c r="A352" s="881">
        <v>351</v>
      </c>
      <c r="B352" s="905"/>
      <c r="C352" s="881"/>
      <c r="D352" s="881"/>
      <c r="E352" s="882"/>
      <c r="F352" s="881"/>
      <c r="G352" s="881"/>
      <c r="H352" s="881"/>
      <c r="I352" s="881"/>
      <c r="J352" s="881"/>
      <c r="K352" s="906"/>
      <c r="L352" s="906"/>
      <c r="M352" s="881"/>
      <c r="N352" s="890"/>
      <c r="O352" s="881"/>
      <c r="P352" s="881"/>
      <c r="Q352" s="881"/>
      <c r="R352" s="885"/>
      <c r="S352" s="881"/>
      <c r="T352" s="882"/>
      <c r="U352" s="881"/>
      <c r="V352" s="881"/>
      <c r="W352" s="881"/>
      <c r="X352" s="881"/>
      <c r="Y352" s="881"/>
      <c r="Z352" s="881"/>
      <c r="AA352" s="881"/>
      <c r="AB352" s="881"/>
      <c r="AC352" s="881"/>
      <c r="AD352" s="881"/>
      <c r="AE352" s="881"/>
      <c r="AF352" s="881"/>
      <c r="AG352" s="881"/>
      <c r="AH352" s="881"/>
      <c r="AI352" s="881"/>
      <c r="AJ352" s="881"/>
      <c r="AK352" s="881"/>
      <c r="AL352" s="881"/>
      <c r="AM352" s="882"/>
      <c r="AN352" s="882"/>
      <c r="AO352" s="882"/>
      <c r="AP352" s="881"/>
      <c r="AQ352" s="881"/>
    </row>
    <row r="353" spans="1:43" ht="15.75">
      <c r="A353" s="881">
        <v>352</v>
      </c>
      <c r="B353" s="905"/>
      <c r="C353" s="881"/>
      <c r="D353" s="881"/>
      <c r="E353" s="882"/>
      <c r="F353" s="881"/>
      <c r="G353" s="881"/>
      <c r="H353" s="881"/>
      <c r="I353" s="881"/>
      <c r="J353" s="881"/>
      <c r="K353" s="906"/>
      <c r="L353" s="906"/>
      <c r="M353" s="881"/>
      <c r="N353" s="890"/>
      <c r="O353" s="881"/>
      <c r="P353" s="881"/>
      <c r="Q353" s="881"/>
      <c r="R353" s="885"/>
      <c r="S353" s="881"/>
      <c r="T353" s="882"/>
      <c r="U353" s="881"/>
      <c r="V353" s="881"/>
      <c r="W353" s="881"/>
      <c r="X353" s="881"/>
      <c r="Y353" s="881"/>
      <c r="Z353" s="881"/>
      <c r="AA353" s="881"/>
      <c r="AB353" s="881"/>
      <c r="AC353" s="881"/>
      <c r="AD353" s="881"/>
      <c r="AE353" s="881"/>
      <c r="AF353" s="881"/>
      <c r="AG353" s="881"/>
      <c r="AH353" s="881"/>
      <c r="AI353" s="881"/>
      <c r="AJ353" s="881"/>
      <c r="AK353" s="881"/>
      <c r="AL353" s="881"/>
      <c r="AM353" s="882"/>
      <c r="AN353" s="882"/>
      <c r="AO353" s="882"/>
      <c r="AP353" s="881"/>
      <c r="AQ353" s="881"/>
    </row>
    <row r="354" spans="1:43" ht="15.75">
      <c r="A354" s="881">
        <v>353</v>
      </c>
      <c r="B354" s="905"/>
      <c r="C354" s="881"/>
      <c r="D354" s="881"/>
      <c r="E354" s="882"/>
      <c r="F354" s="881"/>
      <c r="G354" s="881"/>
      <c r="H354" s="881"/>
      <c r="I354" s="881"/>
      <c r="J354" s="881"/>
      <c r="K354" s="906"/>
      <c r="L354" s="906"/>
      <c r="M354" s="881"/>
      <c r="N354" s="890"/>
      <c r="O354" s="881"/>
      <c r="P354" s="881"/>
      <c r="Q354" s="881"/>
      <c r="R354" s="885"/>
      <c r="S354" s="881"/>
      <c r="T354" s="882"/>
      <c r="U354" s="881"/>
      <c r="V354" s="881"/>
      <c r="W354" s="881"/>
      <c r="X354" s="881"/>
      <c r="Y354" s="881"/>
      <c r="Z354" s="881"/>
      <c r="AA354" s="881"/>
      <c r="AB354" s="881"/>
      <c r="AC354" s="881"/>
      <c r="AD354" s="881"/>
      <c r="AE354" s="881"/>
      <c r="AF354" s="881"/>
      <c r="AG354" s="881"/>
      <c r="AH354" s="881"/>
      <c r="AI354" s="881"/>
      <c r="AJ354" s="881"/>
      <c r="AK354" s="881"/>
      <c r="AL354" s="881"/>
      <c r="AM354" s="882"/>
      <c r="AN354" s="882"/>
      <c r="AO354" s="882"/>
      <c r="AP354" s="881"/>
      <c r="AQ354" s="881"/>
    </row>
    <row r="355" spans="1:43" ht="15.75">
      <c r="A355" s="881">
        <v>354</v>
      </c>
      <c r="B355" s="905"/>
      <c r="C355" s="881"/>
      <c r="D355" s="881"/>
      <c r="E355" s="882"/>
      <c r="F355" s="881"/>
      <c r="G355" s="881"/>
      <c r="H355" s="881"/>
      <c r="I355" s="881"/>
      <c r="J355" s="881"/>
      <c r="K355" s="906"/>
      <c r="L355" s="906"/>
      <c r="M355" s="881"/>
      <c r="N355" s="890"/>
      <c r="O355" s="881"/>
      <c r="P355" s="881"/>
      <c r="Q355" s="881"/>
      <c r="R355" s="885"/>
      <c r="S355" s="881"/>
      <c r="T355" s="882"/>
      <c r="U355" s="881"/>
      <c r="V355" s="881"/>
      <c r="W355" s="881"/>
      <c r="X355" s="881"/>
      <c r="Y355" s="881"/>
      <c r="Z355" s="881"/>
      <c r="AA355" s="881"/>
      <c r="AB355" s="881"/>
      <c r="AC355" s="881"/>
      <c r="AD355" s="881"/>
      <c r="AE355" s="881"/>
      <c r="AF355" s="881"/>
      <c r="AG355" s="881"/>
      <c r="AH355" s="881"/>
      <c r="AI355" s="881"/>
      <c r="AJ355" s="881"/>
      <c r="AK355" s="881"/>
      <c r="AL355" s="881"/>
      <c r="AM355" s="882"/>
      <c r="AN355" s="882"/>
      <c r="AO355" s="882"/>
      <c r="AP355" s="881"/>
      <c r="AQ355" s="881"/>
    </row>
    <row r="356" spans="1:43" ht="15.75">
      <c r="A356" s="881">
        <v>355</v>
      </c>
      <c r="B356" s="905"/>
      <c r="C356" s="881"/>
      <c r="D356" s="881"/>
      <c r="E356" s="882"/>
      <c r="F356" s="881"/>
      <c r="G356" s="881"/>
      <c r="H356" s="881"/>
      <c r="I356" s="881"/>
      <c r="J356" s="881"/>
      <c r="K356" s="906"/>
      <c r="L356" s="906"/>
      <c r="M356" s="881"/>
      <c r="N356" s="890"/>
      <c r="O356" s="881"/>
      <c r="P356" s="881"/>
      <c r="Q356" s="881"/>
      <c r="R356" s="885"/>
      <c r="S356" s="881"/>
      <c r="T356" s="882"/>
      <c r="U356" s="881"/>
      <c r="V356" s="881"/>
      <c r="W356" s="881"/>
      <c r="X356" s="881"/>
      <c r="Y356" s="881"/>
      <c r="Z356" s="881"/>
      <c r="AA356" s="881"/>
      <c r="AB356" s="881"/>
      <c r="AC356" s="881"/>
      <c r="AD356" s="881"/>
      <c r="AE356" s="881"/>
      <c r="AF356" s="881"/>
      <c r="AG356" s="881"/>
      <c r="AH356" s="881"/>
      <c r="AI356" s="881"/>
      <c r="AJ356" s="881"/>
      <c r="AK356" s="881"/>
      <c r="AL356" s="881"/>
      <c r="AM356" s="882"/>
      <c r="AN356" s="882"/>
      <c r="AO356" s="882"/>
      <c r="AP356" s="881"/>
      <c r="AQ356" s="881"/>
    </row>
    <row r="357" spans="1:43" ht="15.75">
      <c r="A357" s="881">
        <v>356</v>
      </c>
      <c r="B357" s="905"/>
      <c r="C357" s="881"/>
      <c r="D357" s="881"/>
      <c r="E357" s="882"/>
      <c r="F357" s="881"/>
      <c r="G357" s="881"/>
      <c r="H357" s="881"/>
      <c r="I357" s="881"/>
      <c r="J357" s="881"/>
      <c r="K357" s="906"/>
      <c r="L357" s="906"/>
      <c r="M357" s="881"/>
      <c r="N357" s="890"/>
      <c r="O357" s="881"/>
      <c r="P357" s="881"/>
      <c r="Q357" s="881"/>
      <c r="R357" s="885"/>
      <c r="S357" s="881"/>
      <c r="T357" s="882"/>
      <c r="U357" s="881"/>
      <c r="V357" s="881"/>
      <c r="W357" s="881"/>
      <c r="X357" s="881"/>
      <c r="Y357" s="881"/>
      <c r="Z357" s="881"/>
      <c r="AA357" s="881"/>
      <c r="AB357" s="881"/>
      <c r="AC357" s="881"/>
      <c r="AD357" s="881"/>
      <c r="AE357" s="881"/>
      <c r="AF357" s="881"/>
      <c r="AG357" s="881"/>
      <c r="AH357" s="881"/>
      <c r="AI357" s="881"/>
      <c r="AJ357" s="881"/>
      <c r="AK357" s="881"/>
      <c r="AL357" s="881"/>
      <c r="AM357" s="882"/>
      <c r="AN357" s="882"/>
      <c r="AO357" s="882"/>
      <c r="AP357" s="881"/>
      <c r="AQ357" s="881"/>
    </row>
    <row r="358" spans="1:43" ht="15.75">
      <c r="A358" s="881">
        <v>357</v>
      </c>
      <c r="B358" s="905"/>
      <c r="C358" s="881"/>
      <c r="D358" s="881"/>
      <c r="E358" s="882"/>
      <c r="F358" s="881"/>
      <c r="G358" s="881"/>
      <c r="H358" s="881"/>
      <c r="I358" s="881"/>
      <c r="J358" s="881"/>
      <c r="K358" s="906"/>
      <c r="L358" s="906"/>
      <c r="M358" s="881"/>
      <c r="N358" s="890"/>
      <c r="O358" s="881"/>
      <c r="P358" s="881"/>
      <c r="Q358" s="881"/>
      <c r="R358" s="885"/>
      <c r="S358" s="881"/>
      <c r="T358" s="882"/>
      <c r="U358" s="881"/>
      <c r="V358" s="881"/>
      <c r="W358" s="881"/>
      <c r="X358" s="881"/>
      <c r="Y358" s="881"/>
      <c r="Z358" s="881"/>
      <c r="AA358" s="881"/>
      <c r="AB358" s="881"/>
      <c r="AC358" s="881"/>
      <c r="AD358" s="881"/>
      <c r="AE358" s="881"/>
      <c r="AF358" s="881"/>
      <c r="AG358" s="881"/>
      <c r="AH358" s="881"/>
      <c r="AI358" s="881"/>
      <c r="AJ358" s="881"/>
      <c r="AK358" s="881"/>
      <c r="AL358" s="881"/>
      <c r="AM358" s="882"/>
      <c r="AN358" s="882"/>
      <c r="AO358" s="882"/>
      <c r="AP358" s="881"/>
      <c r="AQ358" s="881"/>
    </row>
    <row r="359" spans="1:43" ht="15.75">
      <c r="A359" s="881">
        <v>358</v>
      </c>
      <c r="B359" s="905"/>
      <c r="C359" s="881"/>
      <c r="D359" s="881"/>
      <c r="E359" s="882"/>
      <c r="F359" s="881"/>
      <c r="G359" s="881"/>
      <c r="H359" s="881"/>
      <c r="I359" s="881"/>
      <c r="J359" s="881"/>
      <c r="K359" s="906"/>
      <c r="L359" s="906"/>
      <c r="M359" s="881"/>
      <c r="N359" s="890"/>
      <c r="O359" s="881"/>
      <c r="P359" s="881"/>
      <c r="Q359" s="881"/>
      <c r="R359" s="885"/>
      <c r="S359" s="881"/>
      <c r="T359" s="882"/>
      <c r="U359" s="881"/>
      <c r="V359" s="881"/>
      <c r="W359" s="881"/>
      <c r="X359" s="881"/>
      <c r="Y359" s="881"/>
      <c r="Z359" s="881"/>
      <c r="AA359" s="881"/>
      <c r="AB359" s="881"/>
      <c r="AC359" s="881"/>
      <c r="AD359" s="881"/>
      <c r="AE359" s="881"/>
      <c r="AF359" s="881"/>
      <c r="AG359" s="881"/>
      <c r="AH359" s="881"/>
      <c r="AI359" s="881"/>
      <c r="AJ359" s="881"/>
      <c r="AK359" s="881"/>
      <c r="AL359" s="881"/>
      <c r="AM359" s="882"/>
      <c r="AN359" s="882"/>
      <c r="AO359" s="882"/>
      <c r="AP359" s="881"/>
      <c r="AQ359" s="881"/>
    </row>
    <row r="360" spans="1:43" ht="15.75">
      <c r="A360" s="881">
        <v>359</v>
      </c>
      <c r="B360" s="905"/>
      <c r="C360" s="881"/>
      <c r="D360" s="881"/>
      <c r="E360" s="882"/>
      <c r="F360" s="881"/>
      <c r="G360" s="881"/>
      <c r="H360" s="881"/>
      <c r="I360" s="881"/>
      <c r="J360" s="881"/>
      <c r="K360" s="906"/>
      <c r="L360" s="906"/>
      <c r="M360" s="881"/>
      <c r="N360" s="890"/>
      <c r="O360" s="881"/>
      <c r="P360" s="881"/>
      <c r="Q360" s="881"/>
      <c r="R360" s="885"/>
      <c r="S360" s="881"/>
      <c r="T360" s="882"/>
      <c r="U360" s="881"/>
      <c r="V360" s="881"/>
      <c r="W360" s="881"/>
      <c r="X360" s="881"/>
      <c r="Y360" s="881"/>
      <c r="Z360" s="881"/>
      <c r="AA360" s="881"/>
      <c r="AB360" s="881"/>
      <c r="AC360" s="881"/>
      <c r="AD360" s="881"/>
      <c r="AE360" s="881"/>
      <c r="AF360" s="881"/>
      <c r="AG360" s="881"/>
      <c r="AH360" s="881"/>
      <c r="AI360" s="881"/>
      <c r="AJ360" s="881"/>
      <c r="AK360" s="881"/>
      <c r="AL360" s="881"/>
      <c r="AM360" s="882"/>
      <c r="AN360" s="882"/>
      <c r="AO360" s="882"/>
      <c r="AP360" s="881"/>
      <c r="AQ360" s="881"/>
    </row>
    <row r="361" spans="1:43" ht="15.75">
      <c r="A361" s="881">
        <v>360</v>
      </c>
      <c r="B361" s="905"/>
      <c r="C361" s="881"/>
      <c r="D361" s="881"/>
      <c r="E361" s="882"/>
      <c r="F361" s="881"/>
      <c r="G361" s="881"/>
      <c r="H361" s="881"/>
      <c r="I361" s="881"/>
      <c r="J361" s="881"/>
      <c r="K361" s="906"/>
      <c r="L361" s="906"/>
      <c r="M361" s="881"/>
      <c r="N361" s="890"/>
      <c r="O361" s="881"/>
      <c r="P361" s="881"/>
      <c r="Q361" s="881"/>
      <c r="R361" s="885"/>
      <c r="S361" s="881"/>
      <c r="T361" s="882"/>
      <c r="U361" s="881"/>
      <c r="V361" s="881"/>
      <c r="W361" s="881"/>
      <c r="X361" s="881"/>
      <c r="Y361" s="881"/>
      <c r="Z361" s="881"/>
      <c r="AA361" s="881"/>
      <c r="AB361" s="881"/>
      <c r="AC361" s="881"/>
      <c r="AD361" s="881"/>
      <c r="AE361" s="881"/>
      <c r="AF361" s="881"/>
      <c r="AG361" s="881"/>
      <c r="AH361" s="881"/>
      <c r="AI361" s="881"/>
      <c r="AJ361" s="881"/>
      <c r="AK361" s="881"/>
      <c r="AL361" s="881"/>
      <c r="AM361" s="882"/>
      <c r="AN361" s="882"/>
      <c r="AO361" s="882"/>
      <c r="AP361" s="881"/>
      <c r="AQ361" s="881"/>
    </row>
    <row r="362" spans="1:43" ht="15.75">
      <c r="A362" s="881">
        <v>361</v>
      </c>
      <c r="B362" s="905"/>
      <c r="C362" s="881"/>
      <c r="D362" s="881"/>
      <c r="E362" s="882"/>
      <c r="F362" s="881"/>
      <c r="G362" s="881"/>
      <c r="H362" s="881"/>
      <c r="I362" s="881"/>
      <c r="J362" s="881"/>
      <c r="K362" s="906"/>
      <c r="L362" s="906"/>
      <c r="M362" s="881"/>
      <c r="N362" s="890"/>
      <c r="O362" s="881"/>
      <c r="P362" s="881"/>
      <c r="Q362" s="881"/>
      <c r="R362" s="885"/>
      <c r="S362" s="881"/>
      <c r="T362" s="882"/>
      <c r="U362" s="881"/>
      <c r="V362" s="881"/>
      <c r="W362" s="881"/>
      <c r="X362" s="881"/>
      <c r="Y362" s="881"/>
      <c r="Z362" s="881"/>
      <c r="AA362" s="881"/>
      <c r="AB362" s="881"/>
      <c r="AC362" s="881"/>
      <c r="AD362" s="881"/>
      <c r="AE362" s="881"/>
      <c r="AF362" s="881"/>
      <c r="AG362" s="881"/>
      <c r="AH362" s="881"/>
      <c r="AI362" s="881"/>
      <c r="AJ362" s="881"/>
      <c r="AK362" s="881"/>
      <c r="AL362" s="881"/>
      <c r="AM362" s="882"/>
      <c r="AN362" s="882"/>
      <c r="AO362" s="882"/>
      <c r="AP362" s="881"/>
      <c r="AQ362" s="881"/>
    </row>
    <row r="363" spans="1:43" ht="15.75">
      <c r="A363" s="881">
        <v>362</v>
      </c>
      <c r="B363" s="905"/>
      <c r="C363" s="881"/>
      <c r="D363" s="881"/>
      <c r="E363" s="882"/>
      <c r="F363" s="881"/>
      <c r="G363" s="881"/>
      <c r="H363" s="881"/>
      <c r="I363" s="881"/>
      <c r="J363" s="881"/>
      <c r="K363" s="906"/>
      <c r="L363" s="906"/>
      <c r="M363" s="881"/>
      <c r="N363" s="890"/>
      <c r="O363" s="881"/>
      <c r="P363" s="881"/>
      <c r="Q363" s="881"/>
      <c r="R363" s="885"/>
      <c r="S363" s="881"/>
      <c r="T363" s="882"/>
      <c r="U363" s="881"/>
      <c r="V363" s="881"/>
      <c r="W363" s="881"/>
      <c r="X363" s="881"/>
      <c r="Y363" s="881"/>
      <c r="Z363" s="881"/>
      <c r="AA363" s="881"/>
      <c r="AB363" s="881"/>
      <c r="AC363" s="881"/>
      <c r="AD363" s="881"/>
      <c r="AE363" s="881"/>
      <c r="AF363" s="881"/>
      <c r="AG363" s="881"/>
      <c r="AH363" s="881"/>
      <c r="AI363" s="881"/>
      <c r="AJ363" s="881"/>
      <c r="AK363" s="881"/>
      <c r="AL363" s="881"/>
      <c r="AM363" s="882"/>
      <c r="AN363" s="882"/>
      <c r="AO363" s="882"/>
      <c r="AP363" s="881"/>
      <c r="AQ363" s="881"/>
    </row>
    <row r="364" spans="1:43" ht="15.75">
      <c r="A364" s="881">
        <v>363</v>
      </c>
      <c r="B364" s="905"/>
      <c r="C364" s="881"/>
      <c r="D364" s="881"/>
      <c r="E364" s="882"/>
      <c r="F364" s="881"/>
      <c r="G364" s="881"/>
      <c r="H364" s="881"/>
      <c r="I364" s="881"/>
      <c r="J364" s="881"/>
      <c r="K364" s="906"/>
      <c r="L364" s="906"/>
      <c r="M364" s="881"/>
      <c r="N364" s="890"/>
      <c r="O364" s="881"/>
      <c r="P364" s="881"/>
      <c r="Q364" s="881"/>
      <c r="R364" s="885"/>
      <c r="S364" s="881"/>
      <c r="T364" s="882"/>
      <c r="U364" s="881"/>
      <c r="V364" s="881"/>
      <c r="W364" s="881"/>
      <c r="X364" s="881"/>
      <c r="Y364" s="881"/>
      <c r="Z364" s="881"/>
      <c r="AA364" s="881"/>
      <c r="AB364" s="881"/>
      <c r="AC364" s="881"/>
      <c r="AD364" s="881"/>
      <c r="AE364" s="881"/>
      <c r="AF364" s="881"/>
      <c r="AG364" s="881"/>
      <c r="AH364" s="881"/>
      <c r="AI364" s="881"/>
      <c r="AJ364" s="881"/>
      <c r="AK364" s="881"/>
      <c r="AL364" s="881"/>
      <c r="AM364" s="882"/>
      <c r="AN364" s="882"/>
      <c r="AO364" s="882"/>
      <c r="AP364" s="881"/>
      <c r="AQ364" s="881"/>
    </row>
    <row r="365" spans="1:43" ht="15.75">
      <c r="A365" s="881">
        <v>364</v>
      </c>
      <c r="B365" s="905"/>
      <c r="C365" s="881"/>
      <c r="D365" s="881"/>
      <c r="E365" s="882"/>
      <c r="F365" s="881"/>
      <c r="G365" s="881"/>
      <c r="H365" s="881"/>
      <c r="I365" s="881"/>
      <c r="J365" s="881"/>
      <c r="K365" s="906"/>
      <c r="L365" s="906"/>
      <c r="M365" s="881"/>
      <c r="N365" s="890"/>
      <c r="O365" s="881"/>
      <c r="P365" s="881"/>
      <c r="Q365" s="881"/>
      <c r="R365" s="885"/>
      <c r="S365" s="881"/>
      <c r="T365" s="882"/>
      <c r="U365" s="881"/>
      <c r="V365" s="881"/>
      <c r="W365" s="881"/>
      <c r="X365" s="881"/>
      <c r="Y365" s="881"/>
      <c r="Z365" s="881"/>
      <c r="AA365" s="881"/>
      <c r="AB365" s="881"/>
      <c r="AC365" s="881"/>
      <c r="AD365" s="881"/>
      <c r="AE365" s="881"/>
      <c r="AF365" s="881"/>
      <c r="AG365" s="881"/>
      <c r="AH365" s="881"/>
      <c r="AI365" s="881"/>
      <c r="AJ365" s="881"/>
      <c r="AK365" s="881"/>
      <c r="AL365" s="881"/>
      <c r="AM365" s="882"/>
      <c r="AN365" s="882"/>
      <c r="AO365" s="882"/>
      <c r="AP365" s="881"/>
      <c r="AQ365" s="881"/>
    </row>
    <row r="366" spans="1:43" ht="15.75">
      <c r="A366" s="881">
        <v>365</v>
      </c>
      <c r="B366" s="905"/>
      <c r="C366" s="881"/>
      <c r="D366" s="881"/>
      <c r="E366" s="882"/>
      <c r="F366" s="881"/>
      <c r="G366" s="881"/>
      <c r="H366" s="881"/>
      <c r="I366" s="881"/>
      <c r="J366" s="881"/>
      <c r="K366" s="906"/>
      <c r="L366" s="906"/>
      <c r="M366" s="881"/>
      <c r="N366" s="890"/>
      <c r="O366" s="881"/>
      <c r="P366" s="881"/>
      <c r="Q366" s="881"/>
      <c r="R366" s="885"/>
      <c r="S366" s="881"/>
      <c r="T366" s="882"/>
      <c r="U366" s="881"/>
      <c r="V366" s="881"/>
      <c r="W366" s="881"/>
      <c r="X366" s="881"/>
      <c r="Y366" s="881"/>
      <c r="Z366" s="881"/>
      <c r="AA366" s="881"/>
      <c r="AB366" s="881"/>
      <c r="AC366" s="881"/>
      <c r="AD366" s="881"/>
      <c r="AE366" s="881"/>
      <c r="AF366" s="881"/>
      <c r="AG366" s="881"/>
      <c r="AH366" s="881"/>
      <c r="AI366" s="881"/>
      <c r="AJ366" s="881"/>
      <c r="AK366" s="881"/>
      <c r="AL366" s="881"/>
      <c r="AM366" s="882"/>
      <c r="AN366" s="882"/>
      <c r="AO366" s="882"/>
      <c r="AP366" s="881"/>
      <c r="AQ366" s="881"/>
    </row>
    <row r="367" spans="1:43" ht="15.75">
      <c r="A367" s="881">
        <v>366</v>
      </c>
      <c r="B367" s="905"/>
      <c r="C367" s="881"/>
      <c r="D367" s="881"/>
      <c r="E367" s="882"/>
      <c r="F367" s="881"/>
      <c r="G367" s="881"/>
      <c r="H367" s="881"/>
      <c r="I367" s="881"/>
      <c r="J367" s="881"/>
      <c r="K367" s="906"/>
      <c r="L367" s="906"/>
      <c r="M367" s="881"/>
      <c r="N367" s="890"/>
      <c r="O367" s="881"/>
      <c r="P367" s="881"/>
      <c r="Q367" s="881"/>
      <c r="R367" s="885"/>
      <c r="S367" s="881"/>
      <c r="T367" s="882"/>
      <c r="U367" s="881"/>
      <c r="V367" s="881"/>
      <c r="W367" s="881"/>
      <c r="X367" s="881"/>
      <c r="Y367" s="881"/>
      <c r="Z367" s="881"/>
      <c r="AA367" s="881"/>
      <c r="AB367" s="881"/>
      <c r="AC367" s="881"/>
      <c r="AD367" s="881"/>
      <c r="AE367" s="881"/>
      <c r="AF367" s="881"/>
      <c r="AG367" s="881"/>
      <c r="AH367" s="881"/>
      <c r="AI367" s="881"/>
      <c r="AJ367" s="881"/>
      <c r="AK367" s="881"/>
      <c r="AL367" s="881"/>
      <c r="AM367" s="882"/>
      <c r="AN367" s="882"/>
      <c r="AO367" s="882"/>
      <c r="AP367" s="881"/>
      <c r="AQ367" s="881"/>
    </row>
    <row r="368" spans="1:43" ht="15.75">
      <c r="A368" s="881">
        <v>367</v>
      </c>
      <c r="B368" s="905"/>
      <c r="C368" s="881"/>
      <c r="D368" s="881"/>
      <c r="E368" s="882"/>
      <c r="F368" s="881"/>
      <c r="G368" s="881"/>
      <c r="H368" s="881"/>
      <c r="I368" s="881"/>
      <c r="J368" s="881"/>
      <c r="K368" s="906"/>
      <c r="L368" s="906"/>
      <c r="M368" s="881"/>
      <c r="N368" s="890"/>
      <c r="O368" s="881"/>
      <c r="P368" s="881"/>
      <c r="Q368" s="881"/>
      <c r="R368" s="885"/>
      <c r="S368" s="881"/>
      <c r="T368" s="882"/>
      <c r="U368" s="881"/>
      <c r="V368" s="881"/>
      <c r="W368" s="881"/>
      <c r="X368" s="881"/>
      <c r="Y368" s="881"/>
      <c r="Z368" s="881"/>
      <c r="AA368" s="881"/>
      <c r="AB368" s="881"/>
      <c r="AC368" s="881"/>
      <c r="AD368" s="881"/>
      <c r="AE368" s="881"/>
      <c r="AF368" s="881"/>
      <c r="AG368" s="881"/>
      <c r="AH368" s="881"/>
      <c r="AI368" s="881"/>
      <c r="AJ368" s="881"/>
      <c r="AK368" s="881"/>
      <c r="AL368" s="881"/>
      <c r="AM368" s="882"/>
      <c r="AN368" s="882"/>
      <c r="AO368" s="882"/>
      <c r="AP368" s="881"/>
      <c r="AQ368" s="881"/>
    </row>
    <row r="369" spans="1:43" ht="15.75">
      <c r="A369" s="881">
        <v>368</v>
      </c>
      <c r="B369" s="905"/>
      <c r="C369" s="881"/>
      <c r="D369" s="881"/>
      <c r="E369" s="882"/>
      <c r="F369" s="881"/>
      <c r="G369" s="881"/>
      <c r="H369" s="881"/>
      <c r="I369" s="881"/>
      <c r="J369" s="881"/>
      <c r="K369" s="906"/>
      <c r="L369" s="906"/>
      <c r="M369" s="881"/>
      <c r="N369" s="890"/>
      <c r="O369" s="881"/>
      <c r="P369" s="881"/>
      <c r="Q369" s="881"/>
      <c r="R369" s="885"/>
      <c r="S369" s="881"/>
      <c r="T369" s="882"/>
      <c r="U369" s="881"/>
      <c r="V369" s="881"/>
      <c r="W369" s="881"/>
      <c r="X369" s="881"/>
      <c r="Y369" s="881"/>
      <c r="Z369" s="881"/>
      <c r="AA369" s="881"/>
      <c r="AB369" s="881"/>
      <c r="AC369" s="881"/>
      <c r="AD369" s="881"/>
      <c r="AE369" s="881"/>
      <c r="AF369" s="881"/>
      <c r="AG369" s="881"/>
      <c r="AH369" s="881"/>
      <c r="AI369" s="881"/>
      <c r="AJ369" s="881"/>
      <c r="AK369" s="881"/>
      <c r="AL369" s="881"/>
      <c r="AM369" s="882"/>
      <c r="AN369" s="882"/>
      <c r="AO369" s="882"/>
      <c r="AP369" s="881"/>
      <c r="AQ369" s="881"/>
    </row>
    <row r="370" spans="1:43" ht="15.75">
      <c r="A370" s="881">
        <v>369</v>
      </c>
      <c r="B370" s="905"/>
      <c r="C370" s="881"/>
      <c r="D370" s="881"/>
      <c r="E370" s="882"/>
      <c r="F370" s="881"/>
      <c r="G370" s="881"/>
      <c r="H370" s="881"/>
      <c r="I370" s="881"/>
      <c r="J370" s="881"/>
      <c r="K370" s="906"/>
      <c r="L370" s="906"/>
      <c r="M370" s="881"/>
      <c r="N370" s="890"/>
      <c r="O370" s="881"/>
      <c r="P370" s="881"/>
      <c r="Q370" s="881"/>
      <c r="R370" s="885"/>
      <c r="S370" s="881"/>
      <c r="T370" s="882"/>
      <c r="U370" s="881"/>
      <c r="V370" s="881"/>
      <c r="W370" s="881"/>
      <c r="X370" s="881"/>
      <c r="Y370" s="881"/>
      <c r="Z370" s="881"/>
      <c r="AA370" s="881"/>
      <c r="AB370" s="881"/>
      <c r="AC370" s="881"/>
      <c r="AD370" s="881"/>
      <c r="AE370" s="881"/>
      <c r="AF370" s="881"/>
      <c r="AG370" s="881"/>
      <c r="AH370" s="881"/>
      <c r="AI370" s="881"/>
      <c r="AJ370" s="881"/>
      <c r="AK370" s="881"/>
      <c r="AL370" s="881"/>
      <c r="AM370" s="882"/>
      <c r="AN370" s="882"/>
      <c r="AO370" s="882"/>
      <c r="AP370" s="881"/>
      <c r="AQ370" s="881"/>
    </row>
    <row r="371" spans="1:43" ht="15.75">
      <c r="A371" s="881">
        <v>370</v>
      </c>
      <c r="B371" s="905"/>
      <c r="C371" s="881"/>
      <c r="D371" s="881"/>
      <c r="E371" s="882"/>
      <c r="F371" s="881"/>
      <c r="G371" s="881"/>
      <c r="H371" s="881"/>
      <c r="I371" s="881"/>
      <c r="J371" s="881"/>
      <c r="K371" s="906"/>
      <c r="L371" s="906"/>
      <c r="M371" s="881"/>
      <c r="N371" s="890"/>
      <c r="O371" s="881"/>
      <c r="P371" s="881"/>
      <c r="Q371" s="881"/>
      <c r="R371" s="885"/>
      <c r="S371" s="881"/>
      <c r="T371" s="882"/>
      <c r="U371" s="881"/>
      <c r="V371" s="881"/>
      <c r="W371" s="881"/>
      <c r="X371" s="881"/>
      <c r="Y371" s="881"/>
      <c r="Z371" s="881"/>
      <c r="AA371" s="881"/>
      <c r="AB371" s="881"/>
      <c r="AC371" s="881"/>
      <c r="AD371" s="881"/>
      <c r="AE371" s="881"/>
      <c r="AF371" s="881"/>
      <c r="AG371" s="881"/>
      <c r="AH371" s="881"/>
      <c r="AI371" s="881"/>
      <c r="AJ371" s="881"/>
      <c r="AK371" s="881"/>
      <c r="AL371" s="881"/>
      <c r="AM371" s="882"/>
      <c r="AN371" s="882"/>
      <c r="AO371" s="882"/>
      <c r="AP371" s="881"/>
      <c r="AQ371" s="881"/>
    </row>
    <row r="372" spans="1:43" ht="15.75">
      <c r="A372" s="881">
        <v>371</v>
      </c>
      <c r="B372" s="905"/>
      <c r="C372" s="881"/>
      <c r="D372" s="881"/>
      <c r="E372" s="882"/>
      <c r="F372" s="881"/>
      <c r="G372" s="881"/>
      <c r="H372" s="881"/>
      <c r="I372" s="881"/>
      <c r="J372" s="881"/>
      <c r="K372" s="906"/>
      <c r="L372" s="906"/>
      <c r="M372" s="881"/>
      <c r="N372" s="890"/>
      <c r="O372" s="881"/>
      <c r="P372" s="881"/>
      <c r="Q372" s="881"/>
      <c r="R372" s="885"/>
      <c r="S372" s="881"/>
      <c r="T372" s="882"/>
      <c r="U372" s="881"/>
      <c r="V372" s="881"/>
      <c r="W372" s="881"/>
      <c r="X372" s="881"/>
      <c r="Y372" s="881"/>
      <c r="Z372" s="881"/>
      <c r="AA372" s="881"/>
      <c r="AB372" s="881"/>
      <c r="AC372" s="881"/>
      <c r="AD372" s="881"/>
      <c r="AE372" s="881"/>
      <c r="AF372" s="881"/>
      <c r="AG372" s="881"/>
      <c r="AH372" s="881"/>
      <c r="AI372" s="881"/>
      <c r="AJ372" s="881"/>
      <c r="AK372" s="881"/>
      <c r="AL372" s="881"/>
      <c r="AM372" s="882"/>
      <c r="AN372" s="882"/>
      <c r="AO372" s="882"/>
      <c r="AP372" s="881"/>
      <c r="AQ372" s="881"/>
    </row>
    <row r="373" spans="1:43" ht="15.75">
      <c r="A373" s="881">
        <v>372</v>
      </c>
      <c r="B373" s="905"/>
      <c r="C373" s="881"/>
      <c r="D373" s="881"/>
      <c r="E373" s="882"/>
      <c r="F373" s="881"/>
      <c r="G373" s="881"/>
      <c r="H373" s="881"/>
      <c r="I373" s="881"/>
      <c r="J373" s="881"/>
      <c r="K373" s="906"/>
      <c r="L373" s="906"/>
      <c r="M373" s="881"/>
      <c r="N373" s="890"/>
      <c r="O373" s="881"/>
      <c r="P373" s="881"/>
      <c r="Q373" s="881"/>
      <c r="R373" s="885"/>
      <c r="S373" s="881"/>
      <c r="T373" s="882"/>
      <c r="U373" s="881"/>
      <c r="V373" s="881"/>
      <c r="W373" s="881"/>
      <c r="X373" s="881"/>
      <c r="Y373" s="881"/>
      <c r="Z373" s="881"/>
      <c r="AA373" s="881"/>
      <c r="AB373" s="881"/>
      <c r="AC373" s="881"/>
      <c r="AD373" s="881"/>
      <c r="AE373" s="881"/>
      <c r="AF373" s="881"/>
      <c r="AG373" s="881"/>
      <c r="AH373" s="881"/>
      <c r="AI373" s="881"/>
      <c r="AJ373" s="881"/>
      <c r="AK373" s="881"/>
      <c r="AL373" s="881"/>
      <c r="AM373" s="882"/>
      <c r="AN373" s="882"/>
      <c r="AO373" s="882"/>
      <c r="AP373" s="881"/>
      <c r="AQ373" s="881"/>
    </row>
    <row r="374" spans="1:43" ht="15.75">
      <c r="A374" s="881">
        <v>373</v>
      </c>
      <c r="B374" s="905"/>
      <c r="C374" s="881"/>
      <c r="D374" s="881"/>
      <c r="E374" s="882"/>
      <c r="F374" s="881"/>
      <c r="G374" s="881"/>
      <c r="H374" s="881"/>
      <c r="I374" s="881"/>
      <c r="J374" s="881"/>
      <c r="K374" s="906"/>
      <c r="L374" s="906"/>
      <c r="M374" s="881"/>
      <c r="N374" s="890"/>
      <c r="O374" s="881"/>
      <c r="P374" s="881"/>
      <c r="Q374" s="881"/>
      <c r="R374" s="885"/>
      <c r="S374" s="881"/>
      <c r="T374" s="882"/>
      <c r="U374" s="881"/>
      <c r="V374" s="881"/>
      <c r="W374" s="881"/>
      <c r="X374" s="881"/>
      <c r="Y374" s="881"/>
      <c r="Z374" s="881"/>
      <c r="AA374" s="881"/>
      <c r="AB374" s="881"/>
      <c r="AC374" s="881"/>
      <c r="AD374" s="881"/>
      <c r="AE374" s="881"/>
      <c r="AF374" s="881"/>
      <c r="AG374" s="881"/>
      <c r="AH374" s="881"/>
      <c r="AI374" s="881"/>
      <c r="AJ374" s="881"/>
      <c r="AK374" s="881"/>
      <c r="AL374" s="881"/>
      <c r="AM374" s="882"/>
      <c r="AN374" s="882"/>
      <c r="AO374" s="882"/>
      <c r="AP374" s="881"/>
      <c r="AQ374" s="881"/>
    </row>
    <row r="375" spans="1:43" ht="15.75">
      <c r="A375" s="881">
        <v>374</v>
      </c>
      <c r="B375" s="905"/>
      <c r="C375" s="881"/>
      <c r="D375" s="881"/>
      <c r="E375" s="882"/>
      <c r="F375" s="881"/>
      <c r="G375" s="881"/>
      <c r="H375" s="881"/>
      <c r="I375" s="881"/>
      <c r="J375" s="881"/>
      <c r="K375" s="906"/>
      <c r="L375" s="906"/>
      <c r="M375" s="881"/>
      <c r="N375" s="890"/>
      <c r="O375" s="881"/>
      <c r="P375" s="881"/>
      <c r="Q375" s="881"/>
      <c r="R375" s="885"/>
      <c r="S375" s="881"/>
      <c r="T375" s="882"/>
      <c r="U375" s="881"/>
      <c r="V375" s="881"/>
      <c r="W375" s="881"/>
      <c r="X375" s="881"/>
      <c r="Y375" s="881"/>
      <c r="Z375" s="881"/>
      <c r="AA375" s="881"/>
      <c r="AB375" s="881"/>
      <c r="AC375" s="881"/>
      <c r="AD375" s="881"/>
      <c r="AE375" s="881"/>
      <c r="AF375" s="881"/>
      <c r="AG375" s="881"/>
      <c r="AH375" s="881"/>
      <c r="AI375" s="881"/>
      <c r="AJ375" s="881"/>
      <c r="AK375" s="881"/>
      <c r="AL375" s="881"/>
      <c r="AM375" s="882"/>
      <c r="AN375" s="882"/>
      <c r="AO375" s="882"/>
      <c r="AP375" s="881"/>
      <c r="AQ375" s="881"/>
    </row>
    <row r="376" spans="1:43" ht="15.75">
      <c r="A376" s="881">
        <v>375</v>
      </c>
      <c r="B376" s="905"/>
      <c r="C376" s="881"/>
      <c r="D376" s="881"/>
      <c r="E376" s="882"/>
      <c r="F376" s="881"/>
      <c r="G376" s="881"/>
      <c r="H376" s="881"/>
      <c r="I376" s="881"/>
      <c r="J376" s="881"/>
      <c r="K376" s="906"/>
      <c r="L376" s="906"/>
      <c r="M376" s="881"/>
      <c r="N376" s="890"/>
      <c r="O376" s="881"/>
      <c r="P376" s="881"/>
      <c r="Q376" s="881"/>
      <c r="R376" s="885"/>
      <c r="S376" s="881"/>
      <c r="T376" s="882"/>
      <c r="U376" s="881"/>
      <c r="V376" s="881"/>
      <c r="W376" s="881"/>
      <c r="X376" s="881"/>
      <c r="Y376" s="881"/>
      <c r="Z376" s="881"/>
      <c r="AA376" s="881"/>
      <c r="AB376" s="881"/>
      <c r="AC376" s="881"/>
      <c r="AD376" s="881"/>
      <c r="AE376" s="881"/>
      <c r="AF376" s="881"/>
      <c r="AG376" s="881"/>
      <c r="AH376" s="881"/>
      <c r="AI376" s="881"/>
      <c r="AJ376" s="881"/>
      <c r="AK376" s="881"/>
      <c r="AL376" s="881"/>
      <c r="AM376" s="882"/>
      <c r="AN376" s="882"/>
      <c r="AO376" s="882"/>
      <c r="AP376" s="881"/>
      <c r="AQ376" s="881"/>
    </row>
    <row r="377" spans="1:43" ht="15.75">
      <c r="A377" s="881">
        <v>376</v>
      </c>
      <c r="B377" s="905"/>
      <c r="C377" s="881"/>
      <c r="D377" s="881"/>
      <c r="E377" s="882"/>
      <c r="F377" s="881"/>
      <c r="G377" s="881"/>
      <c r="H377" s="881"/>
      <c r="I377" s="881"/>
      <c r="J377" s="881"/>
      <c r="K377" s="906"/>
      <c r="L377" s="906"/>
      <c r="M377" s="881"/>
      <c r="N377" s="890"/>
      <c r="O377" s="881"/>
      <c r="P377" s="881"/>
      <c r="Q377" s="881"/>
      <c r="R377" s="885"/>
      <c r="S377" s="881"/>
      <c r="T377" s="882"/>
      <c r="U377" s="881"/>
      <c r="V377" s="881"/>
      <c r="W377" s="881"/>
      <c r="X377" s="881"/>
      <c r="Y377" s="881"/>
      <c r="Z377" s="881"/>
      <c r="AA377" s="881"/>
      <c r="AB377" s="881"/>
      <c r="AC377" s="881"/>
      <c r="AD377" s="881"/>
      <c r="AE377" s="881"/>
      <c r="AF377" s="881"/>
      <c r="AG377" s="881"/>
      <c r="AH377" s="881"/>
      <c r="AI377" s="881"/>
      <c r="AJ377" s="881"/>
      <c r="AK377" s="881"/>
      <c r="AL377" s="881"/>
      <c r="AM377" s="882"/>
      <c r="AN377" s="882"/>
      <c r="AO377" s="882"/>
      <c r="AP377" s="881"/>
      <c r="AQ377" s="881"/>
    </row>
    <row r="378" spans="1:43" ht="15.75">
      <c r="A378" s="881">
        <v>377</v>
      </c>
      <c r="B378" s="905"/>
      <c r="C378" s="881"/>
      <c r="D378" s="881"/>
      <c r="E378" s="882"/>
      <c r="F378" s="881"/>
      <c r="G378" s="881"/>
      <c r="H378" s="881"/>
      <c r="I378" s="881"/>
      <c r="J378" s="881"/>
      <c r="K378" s="906"/>
      <c r="L378" s="906"/>
      <c r="M378" s="881"/>
      <c r="N378" s="890"/>
      <c r="O378" s="881"/>
      <c r="P378" s="881"/>
      <c r="Q378" s="881"/>
      <c r="R378" s="885"/>
      <c r="S378" s="881"/>
      <c r="T378" s="882"/>
      <c r="U378" s="881"/>
      <c r="V378" s="881"/>
      <c r="W378" s="881"/>
      <c r="X378" s="881"/>
      <c r="Y378" s="881"/>
      <c r="Z378" s="881"/>
      <c r="AA378" s="881"/>
      <c r="AB378" s="881"/>
      <c r="AC378" s="881"/>
      <c r="AD378" s="881"/>
      <c r="AE378" s="881"/>
      <c r="AF378" s="881"/>
      <c r="AG378" s="881"/>
      <c r="AH378" s="881"/>
      <c r="AI378" s="881"/>
      <c r="AJ378" s="881"/>
      <c r="AK378" s="881"/>
      <c r="AL378" s="881"/>
      <c r="AM378" s="882"/>
      <c r="AN378" s="882"/>
      <c r="AO378" s="882"/>
      <c r="AP378" s="881"/>
      <c r="AQ378" s="881"/>
    </row>
    <row r="379" spans="1:43" ht="15.75">
      <c r="A379" s="881">
        <v>378</v>
      </c>
      <c r="B379" s="905"/>
      <c r="C379" s="881"/>
      <c r="D379" s="881"/>
      <c r="E379" s="882"/>
      <c r="F379" s="881"/>
      <c r="G379" s="881"/>
      <c r="H379" s="881"/>
      <c r="I379" s="881"/>
      <c r="J379" s="881"/>
      <c r="K379" s="906"/>
      <c r="L379" s="906"/>
      <c r="M379" s="881"/>
      <c r="N379" s="890"/>
      <c r="O379" s="881"/>
      <c r="P379" s="881"/>
      <c r="Q379" s="881"/>
      <c r="R379" s="885"/>
      <c r="S379" s="881"/>
      <c r="T379" s="882"/>
      <c r="U379" s="881"/>
      <c r="V379" s="881"/>
      <c r="W379" s="881"/>
      <c r="X379" s="881"/>
      <c r="Y379" s="881"/>
      <c r="Z379" s="881"/>
      <c r="AA379" s="881"/>
      <c r="AB379" s="881"/>
      <c r="AC379" s="881"/>
      <c r="AD379" s="881"/>
      <c r="AE379" s="881"/>
      <c r="AF379" s="881"/>
      <c r="AG379" s="881"/>
      <c r="AH379" s="881"/>
      <c r="AI379" s="881"/>
      <c r="AJ379" s="881"/>
      <c r="AK379" s="881"/>
      <c r="AL379" s="881"/>
      <c r="AM379" s="882"/>
      <c r="AN379" s="882"/>
      <c r="AO379" s="882"/>
      <c r="AP379" s="881"/>
      <c r="AQ379" s="881"/>
    </row>
    <row r="380" spans="1:43" ht="15.75">
      <c r="A380" s="881">
        <v>379</v>
      </c>
      <c r="B380" s="905"/>
      <c r="C380" s="881"/>
      <c r="D380" s="881"/>
      <c r="E380" s="882"/>
      <c r="F380" s="881"/>
      <c r="G380" s="881"/>
      <c r="H380" s="881"/>
      <c r="I380" s="881"/>
      <c r="J380" s="881"/>
      <c r="K380" s="906"/>
      <c r="L380" s="906"/>
      <c r="M380" s="881"/>
      <c r="N380" s="890"/>
      <c r="O380" s="881"/>
      <c r="P380" s="881"/>
      <c r="Q380" s="881"/>
      <c r="R380" s="885"/>
      <c r="S380" s="881"/>
      <c r="T380" s="882"/>
      <c r="U380" s="881"/>
      <c r="V380" s="881"/>
      <c r="W380" s="881"/>
      <c r="X380" s="881"/>
      <c r="Y380" s="881"/>
      <c r="Z380" s="881"/>
      <c r="AA380" s="881"/>
      <c r="AB380" s="881"/>
      <c r="AC380" s="881"/>
      <c r="AD380" s="881"/>
      <c r="AE380" s="881"/>
      <c r="AF380" s="881"/>
      <c r="AG380" s="881"/>
      <c r="AH380" s="881"/>
      <c r="AI380" s="881"/>
      <c r="AJ380" s="881"/>
      <c r="AK380" s="881"/>
      <c r="AL380" s="881"/>
      <c r="AM380" s="882"/>
      <c r="AN380" s="882"/>
      <c r="AO380" s="882"/>
      <c r="AP380" s="881"/>
      <c r="AQ380" s="881"/>
    </row>
    <row r="381" spans="1:43" ht="15.75">
      <c r="A381" s="881">
        <v>380</v>
      </c>
      <c r="B381" s="905"/>
      <c r="C381" s="881"/>
      <c r="D381" s="881"/>
      <c r="E381" s="882"/>
      <c r="F381" s="881"/>
      <c r="G381" s="881"/>
      <c r="H381" s="881"/>
      <c r="I381" s="881"/>
      <c r="J381" s="881"/>
      <c r="K381" s="906"/>
      <c r="L381" s="906"/>
      <c r="M381" s="881"/>
      <c r="N381" s="890"/>
      <c r="O381" s="881"/>
      <c r="P381" s="881"/>
      <c r="Q381" s="881"/>
      <c r="R381" s="885"/>
      <c r="S381" s="881"/>
      <c r="T381" s="882"/>
      <c r="U381" s="881"/>
      <c r="V381" s="881"/>
      <c r="W381" s="881"/>
      <c r="X381" s="881"/>
      <c r="Y381" s="881"/>
      <c r="Z381" s="881"/>
      <c r="AA381" s="881"/>
      <c r="AB381" s="881"/>
      <c r="AC381" s="881"/>
      <c r="AD381" s="881"/>
      <c r="AE381" s="881"/>
      <c r="AF381" s="881"/>
      <c r="AG381" s="881"/>
      <c r="AH381" s="881"/>
      <c r="AI381" s="881"/>
      <c r="AJ381" s="881"/>
      <c r="AK381" s="881"/>
      <c r="AL381" s="881"/>
      <c r="AM381" s="882"/>
      <c r="AN381" s="882"/>
      <c r="AO381" s="882"/>
      <c r="AP381" s="881"/>
      <c r="AQ381" s="881"/>
    </row>
    <row r="382" spans="1:43" ht="15.75">
      <c r="A382" s="881">
        <v>381</v>
      </c>
      <c r="B382" s="905"/>
      <c r="C382" s="881"/>
      <c r="D382" s="881"/>
      <c r="E382" s="882"/>
      <c r="F382" s="881"/>
      <c r="G382" s="881"/>
      <c r="H382" s="881"/>
      <c r="I382" s="881"/>
      <c r="J382" s="881"/>
      <c r="K382" s="906"/>
      <c r="L382" s="906"/>
      <c r="M382" s="881"/>
      <c r="N382" s="890"/>
      <c r="O382" s="881"/>
      <c r="P382" s="881"/>
      <c r="Q382" s="881"/>
      <c r="R382" s="885"/>
      <c r="S382" s="881"/>
      <c r="T382" s="882"/>
      <c r="U382" s="881"/>
      <c r="V382" s="881"/>
      <c r="W382" s="881"/>
      <c r="X382" s="881"/>
      <c r="Y382" s="881"/>
      <c r="Z382" s="881"/>
      <c r="AA382" s="881"/>
      <c r="AB382" s="881"/>
      <c r="AC382" s="881"/>
      <c r="AD382" s="881"/>
      <c r="AE382" s="881"/>
      <c r="AF382" s="881"/>
      <c r="AG382" s="881"/>
      <c r="AH382" s="881"/>
      <c r="AI382" s="881"/>
      <c r="AJ382" s="881"/>
      <c r="AK382" s="881"/>
      <c r="AL382" s="881"/>
      <c r="AM382" s="882"/>
      <c r="AN382" s="882"/>
      <c r="AO382" s="882"/>
      <c r="AP382" s="881"/>
      <c r="AQ382" s="881"/>
    </row>
    <row r="383" spans="1:43" ht="15.75">
      <c r="A383" s="881">
        <v>382</v>
      </c>
      <c r="B383" s="905"/>
      <c r="C383" s="881"/>
      <c r="D383" s="881"/>
      <c r="E383" s="882"/>
      <c r="F383" s="881"/>
      <c r="G383" s="881"/>
      <c r="H383" s="881"/>
      <c r="I383" s="881"/>
      <c r="J383" s="881"/>
      <c r="K383" s="906"/>
      <c r="L383" s="906"/>
      <c r="M383" s="881"/>
      <c r="N383" s="890"/>
      <c r="O383" s="881"/>
      <c r="P383" s="881"/>
      <c r="Q383" s="881"/>
      <c r="R383" s="885"/>
      <c r="S383" s="881"/>
      <c r="T383" s="882"/>
      <c r="U383" s="881"/>
      <c r="V383" s="881"/>
      <c r="W383" s="881"/>
      <c r="X383" s="881"/>
      <c r="Y383" s="881"/>
      <c r="Z383" s="881"/>
      <c r="AA383" s="881"/>
      <c r="AB383" s="881"/>
      <c r="AC383" s="881"/>
      <c r="AD383" s="881"/>
      <c r="AE383" s="881"/>
      <c r="AF383" s="881"/>
      <c r="AG383" s="881"/>
      <c r="AH383" s="881"/>
      <c r="AI383" s="881"/>
      <c r="AJ383" s="881"/>
      <c r="AK383" s="881"/>
      <c r="AL383" s="881"/>
      <c r="AM383" s="882"/>
      <c r="AN383" s="882"/>
      <c r="AO383" s="882"/>
      <c r="AP383" s="881"/>
      <c r="AQ383" s="881"/>
    </row>
    <row r="384" spans="1:43" ht="15.75">
      <c r="A384" s="881">
        <v>383</v>
      </c>
      <c r="B384" s="905"/>
      <c r="C384" s="881"/>
      <c r="D384" s="881"/>
      <c r="E384" s="882"/>
      <c r="F384" s="881"/>
      <c r="G384" s="881"/>
      <c r="H384" s="881"/>
      <c r="I384" s="881"/>
      <c r="J384" s="881"/>
      <c r="K384" s="906"/>
      <c r="L384" s="906"/>
      <c r="M384" s="881"/>
      <c r="N384" s="890"/>
      <c r="O384" s="881"/>
      <c r="P384" s="881"/>
      <c r="Q384" s="881"/>
      <c r="R384" s="885"/>
      <c r="S384" s="881"/>
      <c r="T384" s="882"/>
      <c r="U384" s="881"/>
      <c r="V384" s="881"/>
      <c r="W384" s="881"/>
      <c r="X384" s="881"/>
      <c r="Y384" s="881"/>
      <c r="Z384" s="881"/>
      <c r="AA384" s="881"/>
      <c r="AB384" s="881"/>
      <c r="AC384" s="881"/>
      <c r="AD384" s="881"/>
      <c r="AE384" s="881"/>
      <c r="AF384" s="881"/>
      <c r="AG384" s="881"/>
      <c r="AH384" s="881"/>
      <c r="AI384" s="881"/>
      <c r="AJ384" s="881"/>
      <c r="AK384" s="881"/>
      <c r="AL384" s="881"/>
      <c r="AM384" s="882"/>
      <c r="AN384" s="882"/>
      <c r="AO384" s="882"/>
      <c r="AP384" s="881"/>
      <c r="AQ384" s="881"/>
    </row>
    <row r="385" spans="1:43" ht="15.75">
      <c r="A385" s="881">
        <v>384</v>
      </c>
      <c r="B385" s="905"/>
      <c r="C385" s="881"/>
      <c r="D385" s="881"/>
      <c r="E385" s="882"/>
      <c r="F385" s="881"/>
      <c r="G385" s="881"/>
      <c r="H385" s="881"/>
      <c r="I385" s="881"/>
      <c r="J385" s="881"/>
      <c r="K385" s="906"/>
      <c r="L385" s="906"/>
      <c r="M385" s="881"/>
      <c r="N385" s="890"/>
      <c r="O385" s="881"/>
      <c r="P385" s="881"/>
      <c r="Q385" s="881"/>
      <c r="R385" s="885"/>
      <c r="S385" s="881"/>
      <c r="T385" s="882"/>
      <c r="U385" s="881"/>
      <c r="V385" s="881"/>
      <c r="W385" s="881"/>
      <c r="X385" s="881"/>
      <c r="Y385" s="881"/>
      <c r="Z385" s="881"/>
      <c r="AA385" s="881"/>
      <c r="AB385" s="881"/>
      <c r="AC385" s="881"/>
      <c r="AD385" s="881"/>
      <c r="AE385" s="881"/>
      <c r="AF385" s="881"/>
      <c r="AG385" s="881"/>
      <c r="AH385" s="881"/>
      <c r="AI385" s="881"/>
      <c r="AJ385" s="881"/>
      <c r="AK385" s="881"/>
      <c r="AL385" s="881"/>
      <c r="AM385" s="882"/>
      <c r="AN385" s="882"/>
      <c r="AO385" s="882"/>
      <c r="AP385" s="881"/>
      <c r="AQ385" s="881"/>
    </row>
    <row r="386" spans="1:43" ht="15.75">
      <c r="A386" s="881">
        <v>385</v>
      </c>
      <c r="B386" s="905"/>
      <c r="C386" s="881"/>
      <c r="D386" s="881"/>
      <c r="E386" s="882"/>
      <c r="F386" s="881"/>
      <c r="G386" s="881"/>
      <c r="H386" s="881"/>
      <c r="I386" s="881"/>
      <c r="J386" s="881"/>
      <c r="K386" s="906"/>
      <c r="L386" s="906"/>
      <c r="M386" s="881"/>
      <c r="N386" s="890"/>
      <c r="O386" s="881"/>
      <c r="P386" s="881"/>
      <c r="Q386" s="881"/>
      <c r="R386" s="885"/>
      <c r="S386" s="881"/>
      <c r="T386" s="882"/>
      <c r="U386" s="881"/>
      <c r="V386" s="881"/>
      <c r="W386" s="881"/>
      <c r="X386" s="881"/>
      <c r="Y386" s="881"/>
      <c r="Z386" s="881"/>
      <c r="AA386" s="881"/>
      <c r="AB386" s="881"/>
      <c r="AC386" s="881"/>
      <c r="AD386" s="881"/>
      <c r="AE386" s="881"/>
      <c r="AF386" s="881"/>
      <c r="AG386" s="881"/>
      <c r="AH386" s="881"/>
      <c r="AI386" s="881"/>
      <c r="AJ386" s="881"/>
      <c r="AK386" s="881"/>
      <c r="AL386" s="881"/>
      <c r="AM386" s="882"/>
      <c r="AN386" s="882"/>
      <c r="AO386" s="882"/>
      <c r="AP386" s="881"/>
      <c r="AQ386" s="881"/>
    </row>
    <row r="387" spans="1:43" ht="15.75">
      <c r="A387" s="881">
        <v>386</v>
      </c>
      <c r="B387" s="905"/>
      <c r="C387" s="881"/>
      <c r="D387" s="881"/>
      <c r="E387" s="882"/>
      <c r="F387" s="881"/>
      <c r="G387" s="881"/>
      <c r="H387" s="881"/>
      <c r="I387" s="881"/>
      <c r="J387" s="881"/>
      <c r="K387" s="906"/>
      <c r="L387" s="906"/>
      <c r="M387" s="881"/>
      <c r="N387" s="890"/>
      <c r="O387" s="881"/>
      <c r="P387" s="881"/>
      <c r="Q387" s="881"/>
      <c r="R387" s="885"/>
      <c r="S387" s="881"/>
      <c r="T387" s="882"/>
      <c r="U387" s="881"/>
      <c r="V387" s="881"/>
      <c r="W387" s="881"/>
      <c r="X387" s="881"/>
      <c r="Y387" s="881"/>
      <c r="Z387" s="881"/>
      <c r="AA387" s="881"/>
      <c r="AB387" s="881"/>
      <c r="AC387" s="881"/>
      <c r="AD387" s="881"/>
      <c r="AE387" s="881"/>
      <c r="AF387" s="881"/>
      <c r="AG387" s="881"/>
      <c r="AH387" s="881"/>
      <c r="AI387" s="881"/>
      <c r="AJ387" s="881"/>
      <c r="AK387" s="881"/>
      <c r="AL387" s="881"/>
      <c r="AM387" s="882"/>
      <c r="AN387" s="882"/>
      <c r="AO387" s="882"/>
      <c r="AP387" s="881"/>
      <c r="AQ387" s="881"/>
    </row>
    <row r="388" spans="1:43" ht="15.75">
      <c r="A388" s="881">
        <v>387</v>
      </c>
      <c r="B388" s="905"/>
      <c r="C388" s="881"/>
      <c r="D388" s="881"/>
      <c r="E388" s="882"/>
      <c r="F388" s="881"/>
      <c r="G388" s="881"/>
      <c r="H388" s="881"/>
      <c r="I388" s="881"/>
      <c r="J388" s="881"/>
      <c r="K388" s="906"/>
      <c r="L388" s="906"/>
      <c r="M388" s="881"/>
      <c r="N388" s="890"/>
      <c r="O388" s="881"/>
      <c r="P388" s="881"/>
      <c r="Q388" s="881"/>
      <c r="R388" s="885"/>
      <c r="S388" s="881"/>
      <c r="T388" s="882"/>
      <c r="U388" s="881"/>
      <c r="V388" s="881"/>
      <c r="W388" s="881"/>
      <c r="X388" s="881"/>
      <c r="Y388" s="881"/>
      <c r="Z388" s="881"/>
      <c r="AA388" s="881"/>
      <c r="AB388" s="881"/>
      <c r="AC388" s="881"/>
      <c r="AD388" s="881"/>
      <c r="AE388" s="881"/>
      <c r="AF388" s="881"/>
      <c r="AG388" s="881"/>
      <c r="AH388" s="881"/>
      <c r="AI388" s="881"/>
      <c r="AJ388" s="881"/>
      <c r="AK388" s="881"/>
      <c r="AL388" s="881"/>
      <c r="AM388" s="882"/>
      <c r="AN388" s="882"/>
      <c r="AO388" s="882"/>
      <c r="AP388" s="881"/>
      <c r="AQ388" s="881"/>
    </row>
    <row r="389" spans="1:43" ht="15.75">
      <c r="A389" s="881">
        <v>388</v>
      </c>
      <c r="B389" s="905"/>
      <c r="C389" s="881"/>
      <c r="D389" s="881"/>
      <c r="E389" s="882"/>
      <c r="F389" s="881"/>
      <c r="G389" s="881"/>
      <c r="H389" s="881"/>
      <c r="I389" s="881"/>
      <c r="J389" s="881"/>
      <c r="K389" s="906"/>
      <c r="L389" s="906"/>
      <c r="M389" s="881"/>
      <c r="N389" s="890"/>
      <c r="O389" s="881"/>
      <c r="P389" s="881"/>
      <c r="Q389" s="881"/>
      <c r="R389" s="885"/>
      <c r="S389" s="881"/>
      <c r="T389" s="882"/>
      <c r="U389" s="881"/>
      <c r="V389" s="881"/>
      <c r="W389" s="881"/>
      <c r="X389" s="881"/>
      <c r="Y389" s="881"/>
      <c r="Z389" s="881"/>
      <c r="AA389" s="881"/>
      <c r="AB389" s="881"/>
      <c r="AC389" s="881"/>
      <c r="AD389" s="881"/>
      <c r="AE389" s="881"/>
      <c r="AF389" s="881"/>
      <c r="AG389" s="881"/>
      <c r="AH389" s="881"/>
      <c r="AI389" s="881"/>
      <c r="AJ389" s="881"/>
      <c r="AK389" s="881"/>
      <c r="AL389" s="881"/>
      <c r="AM389" s="882"/>
      <c r="AN389" s="882"/>
      <c r="AO389" s="882"/>
      <c r="AP389" s="881"/>
      <c r="AQ389" s="881"/>
    </row>
    <row r="390" spans="1:43" ht="15.75">
      <c r="A390" s="881">
        <v>389</v>
      </c>
      <c r="B390" s="905"/>
      <c r="C390" s="881"/>
      <c r="D390" s="881"/>
      <c r="E390" s="882"/>
      <c r="F390" s="881"/>
      <c r="G390" s="881"/>
      <c r="H390" s="881"/>
      <c r="I390" s="881"/>
      <c r="J390" s="881"/>
      <c r="K390" s="906"/>
      <c r="L390" s="906"/>
      <c r="M390" s="881"/>
      <c r="N390" s="890"/>
      <c r="O390" s="881"/>
      <c r="P390" s="881"/>
      <c r="Q390" s="881"/>
      <c r="R390" s="885"/>
      <c r="S390" s="881"/>
      <c r="T390" s="882"/>
      <c r="U390" s="881"/>
      <c r="V390" s="881"/>
      <c r="W390" s="881"/>
      <c r="X390" s="881"/>
      <c r="Y390" s="881"/>
      <c r="Z390" s="881"/>
      <c r="AA390" s="881"/>
      <c r="AB390" s="881"/>
      <c r="AC390" s="881"/>
      <c r="AD390" s="881"/>
      <c r="AE390" s="881"/>
      <c r="AF390" s="881"/>
      <c r="AG390" s="881"/>
      <c r="AH390" s="881"/>
      <c r="AI390" s="881"/>
      <c r="AJ390" s="881"/>
      <c r="AK390" s="881"/>
      <c r="AL390" s="881"/>
      <c r="AM390" s="882"/>
      <c r="AN390" s="882"/>
      <c r="AO390" s="882"/>
      <c r="AP390" s="881"/>
      <c r="AQ390" s="881"/>
    </row>
    <row r="391" spans="1:43" ht="15.75">
      <c r="A391" s="881">
        <v>390</v>
      </c>
      <c r="B391" s="905"/>
      <c r="C391" s="881"/>
      <c r="D391" s="881"/>
      <c r="E391" s="882"/>
      <c r="F391" s="881"/>
      <c r="G391" s="881"/>
      <c r="H391" s="881"/>
      <c r="I391" s="881"/>
      <c r="J391" s="881"/>
      <c r="K391" s="906"/>
      <c r="L391" s="906"/>
      <c r="M391" s="881"/>
      <c r="N391" s="890"/>
      <c r="O391" s="881"/>
      <c r="P391" s="881"/>
      <c r="Q391" s="881"/>
      <c r="R391" s="885"/>
      <c r="S391" s="881"/>
      <c r="T391" s="882"/>
      <c r="U391" s="881"/>
      <c r="V391" s="881"/>
      <c r="W391" s="881"/>
      <c r="X391" s="881"/>
      <c r="Y391" s="881"/>
      <c r="Z391" s="881"/>
      <c r="AA391" s="881"/>
      <c r="AB391" s="881"/>
      <c r="AC391" s="881"/>
      <c r="AD391" s="881"/>
      <c r="AE391" s="881"/>
      <c r="AF391" s="881"/>
      <c r="AG391" s="881"/>
      <c r="AH391" s="881"/>
      <c r="AI391" s="881"/>
      <c r="AJ391" s="881"/>
      <c r="AK391" s="881"/>
      <c r="AL391" s="881"/>
      <c r="AM391" s="882"/>
      <c r="AN391" s="882"/>
      <c r="AO391" s="882"/>
      <c r="AP391" s="881"/>
      <c r="AQ391" s="881"/>
    </row>
    <row r="392" spans="1:43" ht="15.75">
      <c r="A392" s="881">
        <v>391</v>
      </c>
      <c r="B392" s="905"/>
      <c r="C392" s="881"/>
      <c r="D392" s="881"/>
      <c r="E392" s="882"/>
      <c r="F392" s="881"/>
      <c r="G392" s="881"/>
      <c r="H392" s="881"/>
      <c r="I392" s="881"/>
      <c r="J392" s="881"/>
      <c r="K392" s="906"/>
      <c r="L392" s="906"/>
      <c r="M392" s="881"/>
      <c r="N392" s="890"/>
      <c r="O392" s="881"/>
      <c r="P392" s="881"/>
      <c r="Q392" s="881"/>
      <c r="R392" s="885"/>
      <c r="S392" s="881"/>
      <c r="T392" s="882"/>
      <c r="U392" s="881"/>
      <c r="V392" s="881"/>
      <c r="W392" s="881"/>
      <c r="X392" s="881"/>
      <c r="Y392" s="881"/>
      <c r="Z392" s="881"/>
      <c r="AA392" s="881"/>
      <c r="AB392" s="881"/>
      <c r="AC392" s="881"/>
      <c r="AD392" s="881"/>
      <c r="AE392" s="881"/>
      <c r="AF392" s="881"/>
      <c r="AG392" s="881"/>
      <c r="AH392" s="881"/>
      <c r="AI392" s="881"/>
      <c r="AJ392" s="881"/>
      <c r="AK392" s="881"/>
      <c r="AL392" s="881"/>
      <c r="AM392" s="882"/>
      <c r="AN392" s="882"/>
      <c r="AO392" s="882"/>
      <c r="AP392" s="881"/>
      <c r="AQ392" s="881"/>
    </row>
    <row r="393" spans="1:43" ht="15.75">
      <c r="A393" s="881">
        <v>392</v>
      </c>
      <c r="B393" s="905"/>
      <c r="C393" s="881"/>
      <c r="D393" s="881"/>
      <c r="E393" s="882"/>
      <c r="F393" s="881"/>
      <c r="G393" s="881"/>
      <c r="H393" s="881"/>
      <c r="I393" s="881"/>
      <c r="J393" s="881"/>
      <c r="K393" s="906"/>
      <c r="L393" s="906"/>
      <c r="M393" s="881"/>
      <c r="N393" s="890"/>
      <c r="O393" s="881"/>
      <c r="P393" s="881"/>
      <c r="Q393" s="881"/>
      <c r="R393" s="885"/>
      <c r="S393" s="881"/>
      <c r="T393" s="882"/>
      <c r="U393" s="881"/>
      <c r="V393" s="881"/>
      <c r="W393" s="881"/>
      <c r="X393" s="881"/>
      <c r="Y393" s="881"/>
      <c r="Z393" s="881"/>
      <c r="AA393" s="881"/>
      <c r="AB393" s="881"/>
      <c r="AC393" s="881"/>
      <c r="AD393" s="881"/>
      <c r="AE393" s="881"/>
      <c r="AF393" s="881"/>
      <c r="AG393" s="881"/>
      <c r="AH393" s="881"/>
      <c r="AI393" s="881"/>
      <c r="AJ393" s="881"/>
      <c r="AK393" s="881"/>
      <c r="AL393" s="881"/>
      <c r="AM393" s="882"/>
      <c r="AN393" s="882"/>
      <c r="AO393" s="882"/>
      <c r="AP393" s="881"/>
      <c r="AQ393" s="881"/>
    </row>
    <row r="394" spans="1:43" ht="15.75">
      <c r="A394" s="881">
        <v>393</v>
      </c>
      <c r="B394" s="905"/>
      <c r="C394" s="881"/>
      <c r="D394" s="881"/>
      <c r="E394" s="882"/>
      <c r="F394" s="881"/>
      <c r="G394" s="881"/>
      <c r="H394" s="881"/>
      <c r="I394" s="881"/>
      <c r="J394" s="881"/>
      <c r="K394" s="906"/>
      <c r="L394" s="906"/>
      <c r="M394" s="881"/>
      <c r="N394" s="890"/>
      <c r="O394" s="881"/>
      <c r="P394" s="881"/>
      <c r="Q394" s="881"/>
      <c r="R394" s="885"/>
      <c r="S394" s="881"/>
      <c r="T394" s="882"/>
      <c r="U394" s="881"/>
      <c r="V394" s="881"/>
      <c r="W394" s="881"/>
      <c r="X394" s="881"/>
      <c r="Y394" s="881"/>
      <c r="Z394" s="881"/>
      <c r="AA394" s="881"/>
      <c r="AB394" s="881"/>
      <c r="AC394" s="881"/>
      <c r="AD394" s="881"/>
      <c r="AE394" s="881"/>
      <c r="AF394" s="881"/>
      <c r="AG394" s="881"/>
      <c r="AH394" s="881"/>
      <c r="AI394" s="881"/>
      <c r="AJ394" s="881"/>
      <c r="AK394" s="881"/>
      <c r="AL394" s="881"/>
      <c r="AM394" s="882"/>
      <c r="AN394" s="882"/>
      <c r="AO394" s="882"/>
      <c r="AP394" s="881"/>
      <c r="AQ394" s="881"/>
    </row>
    <row r="395" spans="1:43" ht="15.75">
      <c r="A395" s="881">
        <v>394</v>
      </c>
      <c r="B395" s="905"/>
      <c r="C395" s="881"/>
      <c r="D395" s="881"/>
      <c r="E395" s="882"/>
      <c r="F395" s="881"/>
      <c r="G395" s="881"/>
      <c r="H395" s="881"/>
      <c r="I395" s="881"/>
      <c r="J395" s="881"/>
      <c r="K395" s="906"/>
      <c r="L395" s="906"/>
      <c r="M395" s="881"/>
      <c r="N395" s="890"/>
      <c r="O395" s="881"/>
      <c r="P395" s="881"/>
      <c r="Q395" s="881"/>
      <c r="R395" s="885"/>
      <c r="S395" s="881"/>
      <c r="T395" s="882"/>
      <c r="U395" s="881"/>
      <c r="V395" s="881"/>
      <c r="W395" s="881"/>
      <c r="X395" s="881"/>
      <c r="Y395" s="881"/>
      <c r="Z395" s="881"/>
      <c r="AA395" s="881"/>
      <c r="AB395" s="881"/>
      <c r="AC395" s="881"/>
      <c r="AD395" s="881"/>
      <c r="AE395" s="881"/>
      <c r="AF395" s="881"/>
      <c r="AG395" s="881"/>
      <c r="AH395" s="881"/>
      <c r="AI395" s="881"/>
      <c r="AJ395" s="881"/>
      <c r="AK395" s="881"/>
      <c r="AL395" s="881"/>
      <c r="AM395" s="882"/>
      <c r="AN395" s="882"/>
      <c r="AO395" s="882"/>
      <c r="AP395" s="881"/>
      <c r="AQ395" s="881"/>
    </row>
    <row r="396" spans="1:43" ht="15.75">
      <c r="A396" s="881">
        <v>395</v>
      </c>
      <c r="B396" s="905"/>
      <c r="C396" s="881"/>
      <c r="D396" s="881"/>
      <c r="E396" s="882"/>
      <c r="F396" s="881"/>
      <c r="G396" s="881"/>
      <c r="H396" s="881"/>
      <c r="I396" s="881"/>
      <c r="J396" s="881"/>
      <c r="K396" s="906"/>
      <c r="L396" s="906"/>
      <c r="M396" s="881"/>
      <c r="N396" s="890"/>
      <c r="O396" s="881"/>
      <c r="P396" s="881"/>
      <c r="Q396" s="881"/>
      <c r="R396" s="885"/>
      <c r="S396" s="881"/>
      <c r="T396" s="882"/>
      <c r="U396" s="881"/>
      <c r="V396" s="881"/>
      <c r="W396" s="881"/>
      <c r="X396" s="881"/>
      <c r="Y396" s="881"/>
      <c r="Z396" s="881"/>
      <c r="AA396" s="881"/>
      <c r="AB396" s="881"/>
      <c r="AC396" s="881"/>
      <c r="AD396" s="881"/>
      <c r="AE396" s="881"/>
      <c r="AF396" s="881"/>
      <c r="AG396" s="881"/>
      <c r="AH396" s="881"/>
      <c r="AI396" s="881"/>
      <c r="AJ396" s="881"/>
      <c r="AK396" s="881"/>
      <c r="AL396" s="881"/>
      <c r="AM396" s="882"/>
      <c r="AN396" s="882"/>
      <c r="AO396" s="882"/>
      <c r="AP396" s="881"/>
      <c r="AQ396" s="881"/>
    </row>
    <row r="397" spans="1:43" ht="15.75">
      <c r="A397" s="881">
        <v>396</v>
      </c>
      <c r="B397" s="905"/>
      <c r="C397" s="881"/>
      <c r="D397" s="881"/>
      <c r="E397" s="882"/>
      <c r="F397" s="881"/>
      <c r="G397" s="881"/>
      <c r="H397" s="881"/>
      <c r="I397" s="881"/>
      <c r="J397" s="881"/>
      <c r="K397" s="906"/>
      <c r="L397" s="906"/>
      <c r="M397" s="881"/>
      <c r="N397" s="890"/>
      <c r="O397" s="881"/>
      <c r="P397" s="881"/>
      <c r="Q397" s="881"/>
      <c r="R397" s="885"/>
      <c r="S397" s="881"/>
      <c r="T397" s="882"/>
      <c r="U397" s="881"/>
      <c r="V397" s="881"/>
      <c r="W397" s="881"/>
      <c r="X397" s="881"/>
      <c r="Y397" s="881"/>
      <c r="Z397" s="881"/>
      <c r="AA397" s="881"/>
      <c r="AB397" s="881"/>
      <c r="AC397" s="881"/>
      <c r="AD397" s="881"/>
      <c r="AE397" s="881"/>
      <c r="AF397" s="881"/>
      <c r="AG397" s="881"/>
      <c r="AH397" s="881"/>
      <c r="AI397" s="881"/>
      <c r="AJ397" s="881"/>
      <c r="AK397" s="881"/>
      <c r="AL397" s="881"/>
      <c r="AM397" s="882"/>
      <c r="AN397" s="882"/>
      <c r="AO397" s="882"/>
      <c r="AP397" s="881"/>
      <c r="AQ397" s="881"/>
    </row>
    <row r="398" spans="1:43" ht="15.75">
      <c r="A398" s="881">
        <v>397</v>
      </c>
      <c r="B398" s="905"/>
      <c r="C398" s="881"/>
      <c r="D398" s="881"/>
      <c r="E398" s="882"/>
      <c r="F398" s="881"/>
      <c r="G398" s="881"/>
      <c r="H398" s="881"/>
      <c r="I398" s="881"/>
      <c r="J398" s="881"/>
      <c r="K398" s="906"/>
      <c r="L398" s="906"/>
      <c r="M398" s="881"/>
      <c r="N398" s="890"/>
      <c r="O398" s="881"/>
      <c r="P398" s="881"/>
      <c r="Q398" s="881"/>
      <c r="R398" s="885"/>
      <c r="S398" s="881"/>
      <c r="T398" s="882"/>
      <c r="U398" s="881"/>
      <c r="V398" s="881"/>
      <c r="W398" s="881"/>
      <c r="X398" s="881"/>
      <c r="Y398" s="881"/>
      <c r="Z398" s="881"/>
      <c r="AA398" s="881"/>
      <c r="AB398" s="881"/>
      <c r="AC398" s="881"/>
      <c r="AD398" s="881"/>
      <c r="AE398" s="881"/>
      <c r="AF398" s="881"/>
      <c r="AG398" s="881"/>
      <c r="AH398" s="881"/>
      <c r="AI398" s="881"/>
      <c r="AJ398" s="881"/>
      <c r="AK398" s="881"/>
      <c r="AL398" s="881"/>
      <c r="AM398" s="882"/>
      <c r="AN398" s="882"/>
      <c r="AO398" s="882"/>
      <c r="AP398" s="881"/>
      <c r="AQ398" s="881"/>
    </row>
    <row r="399" spans="1:43" ht="15.75">
      <c r="A399" s="881">
        <v>398</v>
      </c>
      <c r="B399" s="905"/>
      <c r="C399" s="881"/>
      <c r="D399" s="881"/>
      <c r="E399" s="882"/>
      <c r="F399" s="881"/>
      <c r="G399" s="881"/>
      <c r="H399" s="881"/>
      <c r="I399" s="881"/>
      <c r="J399" s="881"/>
      <c r="K399" s="906"/>
      <c r="L399" s="906"/>
      <c r="M399" s="881"/>
      <c r="N399" s="890"/>
      <c r="O399" s="881"/>
      <c r="P399" s="881"/>
      <c r="Q399" s="881"/>
      <c r="R399" s="885"/>
      <c r="S399" s="881"/>
      <c r="T399" s="882"/>
      <c r="U399" s="881"/>
      <c r="V399" s="881"/>
      <c r="W399" s="881"/>
      <c r="X399" s="881"/>
      <c r="Y399" s="881"/>
      <c r="Z399" s="881"/>
      <c r="AA399" s="881"/>
      <c r="AB399" s="881"/>
      <c r="AC399" s="881"/>
      <c r="AD399" s="881"/>
      <c r="AE399" s="881"/>
      <c r="AF399" s="881"/>
      <c r="AG399" s="881"/>
      <c r="AH399" s="881"/>
      <c r="AI399" s="881"/>
      <c r="AJ399" s="881"/>
      <c r="AK399" s="881"/>
      <c r="AL399" s="881"/>
      <c r="AM399" s="882"/>
      <c r="AN399" s="882"/>
      <c r="AO399" s="882"/>
      <c r="AP399" s="881"/>
      <c r="AQ399" s="881"/>
    </row>
    <row r="400" spans="1:43" ht="15.75">
      <c r="A400" s="881">
        <v>399</v>
      </c>
      <c r="B400" s="905"/>
      <c r="C400" s="881"/>
      <c r="D400" s="881"/>
      <c r="E400" s="882"/>
      <c r="F400" s="881"/>
      <c r="G400" s="881"/>
      <c r="H400" s="881"/>
      <c r="I400" s="881"/>
      <c r="J400" s="881"/>
      <c r="K400" s="906"/>
      <c r="L400" s="906"/>
      <c r="M400" s="881"/>
      <c r="N400" s="890"/>
      <c r="O400" s="881"/>
      <c r="P400" s="881"/>
      <c r="Q400" s="881"/>
      <c r="R400" s="885"/>
      <c r="S400" s="881"/>
      <c r="T400" s="882"/>
      <c r="U400" s="881"/>
      <c r="V400" s="881"/>
      <c r="W400" s="881"/>
      <c r="X400" s="881"/>
      <c r="Y400" s="881"/>
      <c r="Z400" s="881"/>
      <c r="AA400" s="881"/>
      <c r="AB400" s="881"/>
      <c r="AC400" s="881"/>
      <c r="AD400" s="881"/>
      <c r="AE400" s="881"/>
      <c r="AF400" s="881"/>
      <c r="AG400" s="881"/>
      <c r="AH400" s="881"/>
      <c r="AI400" s="881"/>
      <c r="AJ400" s="881"/>
      <c r="AK400" s="881"/>
      <c r="AL400" s="881"/>
      <c r="AM400" s="882"/>
      <c r="AN400" s="882"/>
      <c r="AO400" s="882"/>
      <c r="AP400" s="881"/>
      <c r="AQ400" s="881"/>
    </row>
    <row r="401" spans="1:43" ht="15.75">
      <c r="A401" s="881">
        <v>400</v>
      </c>
      <c r="B401" s="905"/>
      <c r="C401" s="881"/>
      <c r="D401" s="881"/>
      <c r="E401" s="882"/>
      <c r="F401" s="881"/>
      <c r="G401" s="881"/>
      <c r="H401" s="881"/>
      <c r="I401" s="881"/>
      <c r="J401" s="881"/>
      <c r="K401" s="906"/>
      <c r="L401" s="906"/>
      <c r="M401" s="881"/>
      <c r="N401" s="890"/>
      <c r="O401" s="881"/>
      <c r="P401" s="881"/>
      <c r="Q401" s="881"/>
      <c r="R401" s="885"/>
      <c r="S401" s="881"/>
      <c r="T401" s="882"/>
      <c r="U401" s="881"/>
      <c r="V401" s="881"/>
      <c r="W401" s="881"/>
      <c r="X401" s="881"/>
      <c r="Y401" s="881"/>
      <c r="Z401" s="881"/>
      <c r="AA401" s="881"/>
      <c r="AB401" s="881"/>
      <c r="AC401" s="881"/>
      <c r="AD401" s="881"/>
      <c r="AE401" s="881"/>
      <c r="AF401" s="881"/>
      <c r="AG401" s="881"/>
      <c r="AH401" s="881"/>
      <c r="AI401" s="881"/>
      <c r="AJ401" s="881"/>
      <c r="AK401" s="881"/>
      <c r="AL401" s="881"/>
      <c r="AM401" s="882"/>
      <c r="AN401" s="882"/>
      <c r="AO401" s="882"/>
      <c r="AP401" s="881"/>
      <c r="AQ401" s="881"/>
    </row>
    <row r="402" spans="1:43" ht="15.75">
      <c r="A402" s="881">
        <v>401</v>
      </c>
      <c r="B402" s="905"/>
      <c r="C402" s="881"/>
      <c r="D402" s="881"/>
      <c r="E402" s="882"/>
      <c r="F402" s="881"/>
      <c r="G402" s="881"/>
      <c r="H402" s="881"/>
      <c r="I402" s="881"/>
      <c r="J402" s="881"/>
      <c r="K402" s="906"/>
      <c r="L402" s="906"/>
      <c r="M402" s="881"/>
      <c r="N402" s="890"/>
      <c r="O402" s="881"/>
      <c r="P402" s="881"/>
      <c r="Q402" s="881"/>
      <c r="R402" s="885"/>
      <c r="S402" s="881"/>
      <c r="T402" s="882"/>
      <c r="U402" s="881"/>
      <c r="V402" s="881"/>
      <c r="W402" s="881"/>
      <c r="X402" s="881"/>
      <c r="Y402" s="881"/>
      <c r="Z402" s="881"/>
      <c r="AA402" s="881"/>
      <c r="AB402" s="881"/>
      <c r="AC402" s="881"/>
      <c r="AD402" s="881"/>
      <c r="AE402" s="881"/>
      <c r="AF402" s="881"/>
      <c r="AG402" s="881"/>
      <c r="AH402" s="881"/>
      <c r="AI402" s="881"/>
      <c r="AJ402" s="881"/>
      <c r="AK402" s="881"/>
      <c r="AL402" s="881"/>
      <c r="AM402" s="882"/>
      <c r="AN402" s="882"/>
      <c r="AO402" s="882"/>
      <c r="AP402" s="881"/>
      <c r="AQ402" s="881"/>
    </row>
    <row r="403" spans="1:43" ht="15.75">
      <c r="A403" s="881">
        <v>402</v>
      </c>
      <c r="B403" s="905"/>
      <c r="C403" s="881"/>
      <c r="D403" s="881"/>
      <c r="E403" s="882"/>
      <c r="F403" s="881"/>
      <c r="G403" s="881"/>
      <c r="H403" s="881"/>
      <c r="I403" s="881"/>
      <c r="J403" s="881"/>
      <c r="K403" s="906"/>
      <c r="L403" s="906"/>
      <c r="M403" s="881"/>
      <c r="N403" s="890"/>
      <c r="O403" s="881"/>
      <c r="P403" s="881"/>
      <c r="Q403" s="881"/>
      <c r="R403" s="885"/>
      <c r="S403" s="881"/>
      <c r="T403" s="882"/>
      <c r="U403" s="881"/>
      <c r="V403" s="881"/>
      <c r="W403" s="881"/>
      <c r="X403" s="881"/>
      <c r="Y403" s="881"/>
      <c r="Z403" s="881"/>
      <c r="AA403" s="881"/>
      <c r="AB403" s="881"/>
      <c r="AC403" s="881"/>
      <c r="AD403" s="881"/>
      <c r="AE403" s="881"/>
      <c r="AF403" s="881"/>
      <c r="AG403" s="881"/>
      <c r="AH403" s="881"/>
      <c r="AI403" s="881"/>
      <c r="AJ403" s="881"/>
      <c r="AK403" s="881"/>
      <c r="AL403" s="881"/>
      <c r="AM403" s="882"/>
      <c r="AN403" s="882"/>
      <c r="AO403" s="882"/>
      <c r="AP403" s="881"/>
      <c r="AQ403" s="881"/>
    </row>
    <row r="404" spans="1:43" ht="15.75">
      <c r="A404" s="881">
        <v>403</v>
      </c>
      <c r="B404" s="905"/>
      <c r="C404" s="881"/>
      <c r="D404" s="881"/>
      <c r="E404" s="882"/>
      <c r="F404" s="881"/>
      <c r="G404" s="881"/>
      <c r="H404" s="881"/>
      <c r="I404" s="881"/>
      <c r="J404" s="881"/>
      <c r="K404" s="906"/>
      <c r="L404" s="906"/>
      <c r="M404" s="881"/>
      <c r="N404" s="890"/>
      <c r="O404" s="881"/>
      <c r="P404" s="881"/>
      <c r="Q404" s="881"/>
      <c r="R404" s="885"/>
      <c r="S404" s="881"/>
      <c r="T404" s="882"/>
      <c r="U404" s="881"/>
      <c r="V404" s="881"/>
      <c r="W404" s="881"/>
      <c r="X404" s="881"/>
      <c r="Y404" s="881"/>
      <c r="Z404" s="881"/>
      <c r="AA404" s="881"/>
      <c r="AB404" s="881"/>
      <c r="AC404" s="881"/>
      <c r="AD404" s="881"/>
      <c r="AE404" s="881"/>
      <c r="AF404" s="881"/>
      <c r="AG404" s="881"/>
      <c r="AH404" s="881"/>
      <c r="AI404" s="881"/>
      <c r="AJ404" s="881"/>
      <c r="AK404" s="881"/>
      <c r="AL404" s="881"/>
      <c r="AM404" s="882"/>
      <c r="AN404" s="882"/>
      <c r="AO404" s="882"/>
      <c r="AP404" s="881"/>
      <c r="AQ404" s="881"/>
    </row>
    <row r="405" spans="1:43" ht="15.75">
      <c r="A405" s="881">
        <v>404</v>
      </c>
      <c r="B405" s="905"/>
      <c r="C405" s="881"/>
      <c r="D405" s="881"/>
      <c r="E405" s="882"/>
      <c r="F405" s="881"/>
      <c r="G405" s="881"/>
      <c r="H405" s="881"/>
      <c r="I405" s="881"/>
      <c r="J405" s="881"/>
      <c r="K405" s="906"/>
      <c r="L405" s="906"/>
      <c r="M405" s="881"/>
      <c r="N405" s="890"/>
      <c r="O405" s="881"/>
      <c r="P405" s="881"/>
      <c r="Q405" s="881"/>
      <c r="R405" s="885"/>
      <c r="S405" s="881"/>
      <c r="T405" s="882"/>
      <c r="U405" s="881"/>
      <c r="V405" s="881"/>
      <c r="W405" s="881"/>
      <c r="X405" s="881"/>
      <c r="Y405" s="881"/>
      <c r="Z405" s="881"/>
      <c r="AA405" s="881"/>
      <c r="AB405" s="881"/>
      <c r="AC405" s="881"/>
      <c r="AD405" s="881"/>
      <c r="AE405" s="881"/>
      <c r="AF405" s="881"/>
      <c r="AG405" s="881"/>
      <c r="AH405" s="881"/>
      <c r="AI405" s="881"/>
      <c r="AJ405" s="881"/>
      <c r="AK405" s="881"/>
      <c r="AL405" s="881"/>
      <c r="AM405" s="882"/>
      <c r="AN405" s="882"/>
      <c r="AO405" s="882"/>
      <c r="AP405" s="881"/>
      <c r="AQ405" s="881"/>
    </row>
    <row r="406" spans="1:43" ht="15.75">
      <c r="A406" s="881">
        <v>405</v>
      </c>
      <c r="B406" s="905"/>
      <c r="C406" s="881"/>
      <c r="D406" s="881"/>
      <c r="E406" s="882"/>
      <c r="F406" s="881"/>
      <c r="G406" s="881"/>
      <c r="H406" s="881"/>
      <c r="I406" s="881"/>
      <c r="J406" s="881"/>
      <c r="K406" s="906"/>
      <c r="L406" s="906"/>
      <c r="M406" s="881"/>
      <c r="N406" s="890"/>
      <c r="O406" s="881"/>
      <c r="P406" s="881"/>
      <c r="Q406" s="881"/>
      <c r="R406" s="885"/>
      <c r="S406" s="881"/>
      <c r="T406" s="882"/>
      <c r="U406" s="881"/>
      <c r="V406" s="881"/>
      <c r="W406" s="881"/>
      <c r="X406" s="881"/>
      <c r="Y406" s="881"/>
      <c r="Z406" s="881"/>
      <c r="AA406" s="881"/>
      <c r="AB406" s="881"/>
      <c r="AC406" s="881"/>
      <c r="AD406" s="881"/>
      <c r="AE406" s="881"/>
      <c r="AF406" s="881"/>
      <c r="AG406" s="881"/>
      <c r="AH406" s="881"/>
      <c r="AI406" s="881"/>
      <c r="AJ406" s="881"/>
      <c r="AK406" s="881"/>
      <c r="AL406" s="881"/>
      <c r="AM406" s="882"/>
      <c r="AN406" s="882"/>
      <c r="AO406" s="882"/>
      <c r="AP406" s="881"/>
      <c r="AQ406" s="881"/>
    </row>
    <row r="407" spans="1:43" ht="15.75">
      <c r="A407" s="881">
        <v>406</v>
      </c>
      <c r="B407" s="905"/>
      <c r="C407" s="881"/>
      <c r="D407" s="881"/>
      <c r="E407" s="882"/>
      <c r="F407" s="881"/>
      <c r="G407" s="881"/>
      <c r="H407" s="881"/>
      <c r="I407" s="881"/>
      <c r="J407" s="881"/>
      <c r="K407" s="906"/>
      <c r="L407" s="906"/>
      <c r="M407" s="881"/>
      <c r="N407" s="890"/>
      <c r="O407" s="881"/>
      <c r="P407" s="881"/>
      <c r="Q407" s="881"/>
      <c r="R407" s="885"/>
      <c r="S407" s="881"/>
      <c r="T407" s="882"/>
      <c r="U407" s="881"/>
      <c r="V407" s="881"/>
      <c r="W407" s="881"/>
      <c r="X407" s="881"/>
      <c r="Y407" s="881"/>
      <c r="Z407" s="881"/>
      <c r="AA407" s="881"/>
      <c r="AB407" s="881"/>
      <c r="AC407" s="881"/>
      <c r="AD407" s="881"/>
      <c r="AE407" s="881"/>
      <c r="AF407" s="881"/>
      <c r="AG407" s="881"/>
      <c r="AH407" s="881"/>
      <c r="AI407" s="881"/>
      <c r="AJ407" s="881"/>
      <c r="AK407" s="881"/>
      <c r="AL407" s="881"/>
      <c r="AM407" s="882"/>
      <c r="AN407" s="882"/>
      <c r="AO407" s="882"/>
      <c r="AP407" s="881"/>
      <c r="AQ407" s="881"/>
    </row>
    <row r="408" spans="1:43" ht="15.75">
      <c r="A408" s="881">
        <v>407</v>
      </c>
      <c r="B408" s="905"/>
      <c r="C408" s="881"/>
      <c r="D408" s="881"/>
      <c r="E408" s="882"/>
      <c r="F408" s="881"/>
      <c r="G408" s="881"/>
      <c r="H408" s="881"/>
      <c r="I408" s="881"/>
      <c r="J408" s="881"/>
      <c r="K408" s="906"/>
      <c r="L408" s="906"/>
      <c r="M408" s="881"/>
      <c r="N408" s="890"/>
      <c r="O408" s="881"/>
      <c r="P408" s="881"/>
      <c r="Q408" s="881"/>
      <c r="R408" s="885"/>
      <c r="S408" s="881"/>
      <c r="T408" s="882"/>
      <c r="U408" s="881"/>
      <c r="V408" s="881"/>
      <c r="W408" s="881"/>
      <c r="X408" s="881"/>
      <c r="Y408" s="881"/>
      <c r="Z408" s="881"/>
      <c r="AA408" s="881"/>
      <c r="AB408" s="881"/>
      <c r="AC408" s="881"/>
      <c r="AD408" s="881"/>
      <c r="AE408" s="881"/>
      <c r="AF408" s="881"/>
      <c r="AG408" s="881"/>
      <c r="AH408" s="881"/>
      <c r="AI408" s="881"/>
      <c r="AJ408" s="881"/>
      <c r="AK408" s="881"/>
      <c r="AL408" s="881"/>
      <c r="AM408" s="882"/>
      <c r="AN408" s="882"/>
      <c r="AO408" s="882"/>
      <c r="AP408" s="881"/>
      <c r="AQ408" s="881"/>
    </row>
    <row r="409" spans="1:43" ht="15.75">
      <c r="A409" s="881">
        <v>408</v>
      </c>
      <c r="B409" s="905"/>
      <c r="C409" s="881"/>
      <c r="D409" s="881"/>
      <c r="E409" s="882"/>
      <c r="F409" s="881"/>
      <c r="G409" s="881"/>
      <c r="H409" s="881"/>
      <c r="I409" s="881"/>
      <c r="J409" s="881"/>
      <c r="K409" s="906"/>
      <c r="L409" s="906"/>
      <c r="M409" s="881"/>
      <c r="N409" s="890"/>
      <c r="O409" s="881"/>
      <c r="P409" s="881"/>
      <c r="Q409" s="881"/>
      <c r="R409" s="885"/>
      <c r="S409" s="881"/>
      <c r="T409" s="882"/>
      <c r="U409" s="881"/>
      <c r="V409" s="881"/>
      <c r="W409" s="881"/>
      <c r="X409" s="881"/>
      <c r="Y409" s="881"/>
      <c r="Z409" s="881"/>
      <c r="AA409" s="881"/>
      <c r="AB409" s="881"/>
      <c r="AC409" s="881"/>
      <c r="AD409" s="881"/>
      <c r="AE409" s="881"/>
      <c r="AF409" s="881"/>
      <c r="AG409" s="881"/>
      <c r="AH409" s="881"/>
      <c r="AI409" s="881"/>
      <c r="AJ409" s="881"/>
      <c r="AK409" s="881"/>
      <c r="AL409" s="881"/>
      <c r="AM409" s="882"/>
      <c r="AN409" s="882"/>
      <c r="AO409" s="882"/>
      <c r="AP409" s="881"/>
      <c r="AQ409" s="881"/>
    </row>
    <row r="410" spans="1:43" ht="15.75">
      <c r="A410" s="881">
        <v>409</v>
      </c>
      <c r="B410" s="905"/>
      <c r="C410" s="881"/>
      <c r="D410" s="881"/>
      <c r="E410" s="882"/>
      <c r="F410" s="881"/>
      <c r="G410" s="881"/>
      <c r="H410" s="881"/>
      <c r="I410" s="881"/>
      <c r="J410" s="881"/>
      <c r="K410" s="906"/>
      <c r="L410" s="906"/>
      <c r="M410" s="881"/>
      <c r="N410" s="890"/>
      <c r="O410" s="881"/>
      <c r="P410" s="881"/>
      <c r="Q410" s="881"/>
      <c r="R410" s="885"/>
      <c r="S410" s="881"/>
      <c r="T410" s="882"/>
      <c r="U410" s="881"/>
      <c r="V410" s="881"/>
      <c r="W410" s="881"/>
      <c r="X410" s="881"/>
      <c r="Y410" s="881"/>
      <c r="Z410" s="881"/>
      <c r="AA410" s="881"/>
      <c r="AB410" s="881"/>
      <c r="AC410" s="881"/>
      <c r="AD410" s="881"/>
      <c r="AE410" s="881"/>
      <c r="AF410" s="881"/>
      <c r="AG410" s="881"/>
      <c r="AH410" s="881"/>
      <c r="AI410" s="881"/>
      <c r="AJ410" s="881"/>
      <c r="AK410" s="881"/>
      <c r="AL410" s="881"/>
      <c r="AM410" s="882"/>
      <c r="AN410" s="882"/>
      <c r="AO410" s="882"/>
      <c r="AP410" s="881"/>
      <c r="AQ410" s="881"/>
    </row>
    <row r="411" spans="1:43" ht="15.75">
      <c r="A411" s="881">
        <v>410</v>
      </c>
      <c r="B411" s="905"/>
      <c r="C411" s="881"/>
      <c r="D411" s="881"/>
      <c r="E411" s="882"/>
      <c r="F411" s="881"/>
      <c r="G411" s="881"/>
      <c r="H411" s="881"/>
      <c r="I411" s="881"/>
      <c r="J411" s="881"/>
      <c r="K411" s="906"/>
      <c r="L411" s="906"/>
      <c r="M411" s="881"/>
      <c r="N411" s="890"/>
      <c r="O411" s="881"/>
      <c r="P411" s="881"/>
      <c r="Q411" s="881"/>
      <c r="R411" s="885"/>
      <c r="S411" s="881"/>
      <c r="T411" s="882"/>
      <c r="U411" s="881"/>
      <c r="V411" s="881"/>
      <c r="W411" s="881"/>
      <c r="X411" s="881"/>
      <c r="Y411" s="881"/>
      <c r="Z411" s="881"/>
      <c r="AA411" s="881"/>
      <c r="AB411" s="881"/>
      <c r="AC411" s="881"/>
      <c r="AD411" s="881"/>
      <c r="AE411" s="881"/>
      <c r="AF411" s="881"/>
      <c r="AG411" s="881"/>
      <c r="AH411" s="881"/>
      <c r="AI411" s="881"/>
      <c r="AJ411" s="881"/>
      <c r="AK411" s="881"/>
      <c r="AL411" s="881"/>
      <c r="AM411" s="882"/>
      <c r="AN411" s="882"/>
      <c r="AO411" s="882"/>
      <c r="AP411" s="881"/>
      <c r="AQ411" s="881"/>
    </row>
    <row r="412" spans="1:43" ht="15.75">
      <c r="A412" s="881">
        <v>411</v>
      </c>
      <c r="B412" s="905"/>
      <c r="C412" s="881"/>
      <c r="D412" s="881"/>
      <c r="E412" s="882"/>
      <c r="F412" s="881"/>
      <c r="G412" s="881"/>
      <c r="H412" s="881"/>
      <c r="I412" s="881"/>
      <c r="J412" s="881"/>
      <c r="K412" s="906"/>
      <c r="L412" s="906"/>
      <c r="M412" s="881"/>
      <c r="N412" s="890"/>
      <c r="O412" s="881"/>
      <c r="P412" s="881"/>
      <c r="Q412" s="881"/>
      <c r="R412" s="885"/>
      <c r="S412" s="881"/>
      <c r="T412" s="882"/>
      <c r="U412" s="881"/>
      <c r="V412" s="881"/>
      <c r="W412" s="881"/>
      <c r="X412" s="881"/>
      <c r="Y412" s="881"/>
      <c r="Z412" s="881"/>
      <c r="AA412" s="881"/>
      <c r="AB412" s="881"/>
      <c r="AC412" s="881"/>
      <c r="AD412" s="881"/>
      <c r="AE412" s="881"/>
      <c r="AF412" s="881"/>
      <c r="AG412" s="881"/>
      <c r="AH412" s="881"/>
      <c r="AI412" s="881"/>
      <c r="AJ412" s="881"/>
      <c r="AK412" s="881"/>
      <c r="AL412" s="881"/>
      <c r="AM412" s="882"/>
      <c r="AN412" s="882"/>
      <c r="AO412" s="882"/>
      <c r="AP412" s="881"/>
      <c r="AQ412" s="881"/>
    </row>
    <row r="413" spans="1:43" ht="15.75">
      <c r="A413" s="881">
        <v>412</v>
      </c>
      <c r="B413" s="905"/>
      <c r="C413" s="881"/>
      <c r="D413" s="881"/>
      <c r="E413" s="882"/>
      <c r="F413" s="881"/>
      <c r="G413" s="881"/>
      <c r="H413" s="881"/>
      <c r="I413" s="881"/>
      <c r="J413" s="881"/>
      <c r="K413" s="906"/>
      <c r="L413" s="906"/>
      <c r="M413" s="881"/>
      <c r="N413" s="890"/>
      <c r="O413" s="881"/>
      <c r="P413" s="881"/>
      <c r="Q413" s="881"/>
      <c r="R413" s="885"/>
      <c r="S413" s="881"/>
      <c r="T413" s="882"/>
      <c r="U413" s="881"/>
      <c r="V413" s="881"/>
      <c r="W413" s="881"/>
      <c r="X413" s="881"/>
      <c r="Y413" s="881"/>
      <c r="Z413" s="881"/>
      <c r="AA413" s="881"/>
      <c r="AB413" s="881"/>
      <c r="AC413" s="881"/>
      <c r="AD413" s="881"/>
      <c r="AE413" s="881"/>
      <c r="AF413" s="881"/>
      <c r="AG413" s="881"/>
      <c r="AH413" s="881"/>
      <c r="AI413" s="881"/>
      <c r="AJ413" s="881"/>
      <c r="AK413" s="881"/>
      <c r="AL413" s="881"/>
      <c r="AM413" s="882"/>
      <c r="AN413" s="882"/>
      <c r="AO413" s="882"/>
      <c r="AP413" s="881"/>
      <c r="AQ413" s="881"/>
    </row>
    <row r="414" spans="1:43" ht="15.75">
      <c r="A414" s="881">
        <v>413</v>
      </c>
      <c r="B414" s="905"/>
      <c r="C414" s="881"/>
      <c r="D414" s="881"/>
      <c r="E414" s="882"/>
      <c r="F414" s="881"/>
      <c r="G414" s="881"/>
      <c r="H414" s="881"/>
      <c r="I414" s="881"/>
      <c r="J414" s="881"/>
      <c r="K414" s="906"/>
      <c r="L414" s="906"/>
      <c r="M414" s="881"/>
      <c r="N414" s="890"/>
      <c r="O414" s="881"/>
      <c r="P414" s="881"/>
      <c r="Q414" s="881"/>
      <c r="R414" s="885"/>
      <c r="S414" s="881"/>
      <c r="T414" s="882"/>
      <c r="U414" s="881"/>
      <c r="V414" s="881"/>
      <c r="W414" s="881"/>
      <c r="X414" s="881"/>
      <c r="Y414" s="881"/>
      <c r="Z414" s="881"/>
      <c r="AA414" s="881"/>
      <c r="AB414" s="881"/>
      <c r="AC414" s="881"/>
      <c r="AD414" s="881"/>
      <c r="AE414" s="881"/>
      <c r="AF414" s="881"/>
      <c r="AG414" s="881"/>
      <c r="AH414" s="881"/>
      <c r="AI414" s="881"/>
      <c r="AJ414" s="881"/>
      <c r="AK414" s="881"/>
      <c r="AL414" s="881"/>
      <c r="AM414" s="882"/>
      <c r="AN414" s="882"/>
      <c r="AO414" s="882"/>
      <c r="AP414" s="881"/>
      <c r="AQ414" s="881"/>
    </row>
    <row r="415" spans="1:43" ht="15.75">
      <c r="A415" s="881">
        <v>414</v>
      </c>
      <c r="B415" s="905"/>
      <c r="C415" s="881"/>
      <c r="D415" s="881"/>
      <c r="E415" s="882"/>
      <c r="F415" s="881"/>
      <c r="G415" s="881"/>
      <c r="H415" s="881"/>
      <c r="I415" s="881"/>
      <c r="J415" s="881"/>
      <c r="K415" s="906"/>
      <c r="L415" s="906"/>
      <c r="M415" s="881"/>
      <c r="N415" s="890"/>
      <c r="O415" s="881"/>
      <c r="P415" s="881"/>
      <c r="Q415" s="881"/>
      <c r="R415" s="885"/>
      <c r="S415" s="881"/>
      <c r="T415" s="882"/>
      <c r="U415" s="881"/>
      <c r="V415" s="881"/>
      <c r="W415" s="881"/>
      <c r="X415" s="881"/>
      <c r="Y415" s="881"/>
      <c r="Z415" s="881"/>
      <c r="AA415" s="881"/>
      <c r="AB415" s="881"/>
      <c r="AC415" s="881"/>
      <c r="AD415" s="881"/>
      <c r="AE415" s="881"/>
      <c r="AF415" s="881"/>
      <c r="AG415" s="881"/>
      <c r="AH415" s="881"/>
      <c r="AI415" s="881"/>
      <c r="AJ415" s="881"/>
      <c r="AK415" s="881"/>
      <c r="AL415" s="881"/>
      <c r="AM415" s="882"/>
      <c r="AN415" s="882"/>
      <c r="AO415" s="882"/>
      <c r="AP415" s="881"/>
      <c r="AQ415" s="881"/>
    </row>
    <row r="416" spans="1:43" ht="15.75">
      <c r="A416" s="881">
        <v>415</v>
      </c>
      <c r="B416" s="905"/>
      <c r="C416" s="881"/>
      <c r="D416" s="881"/>
      <c r="E416" s="882"/>
      <c r="F416" s="881"/>
      <c r="G416" s="881"/>
      <c r="H416" s="881"/>
      <c r="I416" s="881"/>
      <c r="J416" s="881"/>
      <c r="K416" s="906"/>
      <c r="L416" s="906"/>
      <c r="M416" s="881"/>
      <c r="N416" s="890"/>
      <c r="O416" s="881"/>
      <c r="P416" s="881"/>
      <c r="Q416" s="881"/>
      <c r="R416" s="885"/>
      <c r="S416" s="881"/>
      <c r="T416" s="882"/>
      <c r="U416" s="881"/>
      <c r="V416" s="881"/>
      <c r="W416" s="881"/>
      <c r="X416" s="881"/>
      <c r="Y416" s="881"/>
      <c r="Z416" s="881"/>
      <c r="AA416" s="881"/>
      <c r="AB416" s="881"/>
      <c r="AC416" s="881"/>
      <c r="AD416" s="881"/>
      <c r="AE416" s="881"/>
      <c r="AF416" s="881"/>
      <c r="AG416" s="881"/>
      <c r="AH416" s="881"/>
      <c r="AI416" s="881"/>
      <c r="AJ416" s="881"/>
      <c r="AK416" s="881"/>
      <c r="AL416" s="881"/>
      <c r="AM416" s="882"/>
      <c r="AN416" s="882"/>
      <c r="AO416" s="882"/>
      <c r="AP416" s="881"/>
      <c r="AQ416" s="881"/>
    </row>
    <row r="417" spans="1:43" ht="15.75">
      <c r="A417" s="881">
        <v>416</v>
      </c>
      <c r="B417" s="905"/>
      <c r="C417" s="881"/>
      <c r="D417" s="881"/>
      <c r="E417" s="882"/>
      <c r="F417" s="881"/>
      <c r="G417" s="881"/>
      <c r="H417" s="881"/>
      <c r="I417" s="881"/>
      <c r="J417" s="881"/>
      <c r="K417" s="906"/>
      <c r="L417" s="906"/>
      <c r="M417" s="881"/>
      <c r="N417" s="890"/>
      <c r="O417" s="881"/>
      <c r="P417" s="881"/>
      <c r="Q417" s="881"/>
      <c r="R417" s="885"/>
      <c r="S417" s="881"/>
      <c r="T417" s="882"/>
      <c r="U417" s="881"/>
      <c r="V417" s="881"/>
      <c r="W417" s="881"/>
      <c r="X417" s="881"/>
      <c r="Y417" s="881"/>
      <c r="Z417" s="881"/>
      <c r="AA417" s="881"/>
      <c r="AB417" s="881"/>
      <c r="AC417" s="881"/>
      <c r="AD417" s="881"/>
      <c r="AE417" s="881"/>
      <c r="AF417" s="881"/>
      <c r="AG417" s="881"/>
      <c r="AH417" s="881"/>
      <c r="AI417" s="881"/>
      <c r="AJ417" s="881"/>
      <c r="AK417" s="881"/>
      <c r="AL417" s="881"/>
      <c r="AM417" s="882"/>
      <c r="AN417" s="882"/>
      <c r="AO417" s="882"/>
      <c r="AP417" s="881"/>
      <c r="AQ417" s="881"/>
    </row>
    <row r="418" spans="1:43" ht="15.75">
      <c r="A418" s="881">
        <v>417</v>
      </c>
      <c r="B418" s="905"/>
      <c r="C418" s="881"/>
      <c r="D418" s="881"/>
      <c r="E418" s="882"/>
      <c r="F418" s="881"/>
      <c r="G418" s="881"/>
      <c r="H418" s="881"/>
      <c r="I418" s="881"/>
      <c r="J418" s="881"/>
      <c r="K418" s="906"/>
      <c r="L418" s="906"/>
      <c r="M418" s="881"/>
      <c r="N418" s="890"/>
      <c r="O418" s="881"/>
      <c r="P418" s="881"/>
      <c r="Q418" s="881"/>
      <c r="R418" s="885"/>
      <c r="S418" s="881"/>
      <c r="T418" s="882"/>
      <c r="U418" s="881"/>
      <c r="V418" s="881"/>
      <c r="W418" s="881"/>
      <c r="X418" s="881"/>
      <c r="Y418" s="881"/>
      <c r="Z418" s="881"/>
      <c r="AA418" s="881"/>
      <c r="AB418" s="881"/>
      <c r="AC418" s="881"/>
      <c r="AD418" s="881"/>
      <c r="AE418" s="881"/>
      <c r="AF418" s="881"/>
      <c r="AG418" s="881"/>
      <c r="AH418" s="881"/>
      <c r="AI418" s="881"/>
      <c r="AJ418" s="881"/>
      <c r="AK418" s="881"/>
      <c r="AL418" s="881"/>
      <c r="AM418" s="882"/>
      <c r="AN418" s="882"/>
      <c r="AO418" s="882"/>
      <c r="AP418" s="881"/>
      <c r="AQ418" s="881"/>
    </row>
    <row r="419" spans="1:43" ht="15.75">
      <c r="A419" s="881">
        <v>418</v>
      </c>
      <c r="B419" s="905"/>
      <c r="C419" s="881"/>
      <c r="D419" s="881"/>
      <c r="E419" s="882"/>
      <c r="F419" s="881"/>
      <c r="G419" s="881"/>
      <c r="H419" s="881"/>
      <c r="I419" s="881"/>
      <c r="J419" s="881"/>
      <c r="K419" s="906"/>
      <c r="L419" s="906"/>
      <c r="M419" s="881"/>
      <c r="N419" s="890"/>
      <c r="O419" s="881"/>
      <c r="P419" s="881"/>
      <c r="Q419" s="881"/>
      <c r="R419" s="885"/>
      <c r="S419" s="881"/>
      <c r="T419" s="882"/>
      <c r="U419" s="881"/>
      <c r="V419" s="881"/>
      <c r="W419" s="881"/>
      <c r="X419" s="881"/>
      <c r="Y419" s="881"/>
      <c r="Z419" s="881"/>
      <c r="AA419" s="881"/>
      <c r="AB419" s="881"/>
      <c r="AC419" s="881"/>
      <c r="AD419" s="881"/>
      <c r="AE419" s="881"/>
      <c r="AF419" s="881"/>
      <c r="AG419" s="881"/>
      <c r="AH419" s="881"/>
      <c r="AI419" s="881"/>
      <c r="AJ419" s="881"/>
      <c r="AK419" s="881"/>
      <c r="AL419" s="881"/>
      <c r="AM419" s="882"/>
      <c r="AN419" s="882"/>
      <c r="AO419" s="882"/>
      <c r="AP419" s="881"/>
      <c r="AQ419" s="881"/>
    </row>
    <row r="420" spans="1:43" ht="15.75">
      <c r="A420" s="881">
        <v>419</v>
      </c>
      <c r="B420" s="905"/>
      <c r="C420" s="881"/>
      <c r="D420" s="881"/>
      <c r="E420" s="882"/>
      <c r="F420" s="881"/>
      <c r="G420" s="881"/>
      <c r="H420" s="881"/>
      <c r="I420" s="881"/>
      <c r="J420" s="881"/>
      <c r="K420" s="906"/>
      <c r="L420" s="906"/>
      <c r="M420" s="881"/>
      <c r="N420" s="890"/>
      <c r="O420" s="881"/>
      <c r="P420" s="881"/>
      <c r="Q420" s="881"/>
      <c r="R420" s="885"/>
      <c r="S420" s="881"/>
      <c r="T420" s="882"/>
      <c r="U420" s="881"/>
      <c r="V420" s="881"/>
      <c r="W420" s="881"/>
      <c r="X420" s="881"/>
      <c r="Y420" s="881"/>
      <c r="Z420" s="881"/>
      <c r="AA420" s="881"/>
      <c r="AB420" s="881"/>
      <c r="AC420" s="881"/>
      <c r="AD420" s="881"/>
      <c r="AE420" s="881"/>
      <c r="AF420" s="881"/>
      <c r="AG420" s="881"/>
      <c r="AH420" s="881"/>
      <c r="AI420" s="881"/>
      <c r="AJ420" s="881"/>
      <c r="AK420" s="881"/>
      <c r="AL420" s="881"/>
      <c r="AM420" s="882"/>
      <c r="AN420" s="882"/>
      <c r="AO420" s="882"/>
      <c r="AP420" s="881"/>
      <c r="AQ420" s="881"/>
    </row>
    <row r="421" spans="1:43" ht="15.75">
      <c r="A421" s="881">
        <v>420</v>
      </c>
      <c r="B421" s="905"/>
      <c r="C421" s="881"/>
      <c r="D421" s="881"/>
      <c r="E421" s="882"/>
      <c r="F421" s="881"/>
      <c r="G421" s="881"/>
      <c r="H421" s="881"/>
      <c r="I421" s="881"/>
      <c r="J421" s="881"/>
      <c r="K421" s="906"/>
      <c r="L421" s="906"/>
      <c r="M421" s="881"/>
      <c r="N421" s="890"/>
      <c r="O421" s="881"/>
      <c r="P421" s="881"/>
      <c r="Q421" s="881"/>
      <c r="R421" s="885"/>
      <c r="S421" s="881"/>
      <c r="T421" s="882"/>
      <c r="U421" s="881"/>
      <c r="V421" s="881"/>
      <c r="W421" s="881"/>
      <c r="X421" s="881"/>
      <c r="Y421" s="881"/>
      <c r="Z421" s="881"/>
      <c r="AA421" s="881"/>
      <c r="AB421" s="881"/>
      <c r="AC421" s="881"/>
      <c r="AD421" s="881"/>
      <c r="AE421" s="881"/>
      <c r="AF421" s="881"/>
      <c r="AG421" s="881"/>
      <c r="AH421" s="881"/>
      <c r="AI421" s="881"/>
      <c r="AJ421" s="881"/>
      <c r="AK421" s="881"/>
      <c r="AL421" s="881"/>
      <c r="AM421" s="882"/>
      <c r="AN421" s="882"/>
      <c r="AO421" s="882"/>
      <c r="AP421" s="881"/>
      <c r="AQ421" s="881"/>
    </row>
    <row r="422" spans="1:43" ht="15.75">
      <c r="A422" s="881">
        <v>421</v>
      </c>
      <c r="B422" s="905"/>
      <c r="C422" s="881"/>
      <c r="D422" s="881"/>
      <c r="E422" s="882"/>
      <c r="F422" s="881"/>
      <c r="G422" s="881"/>
      <c r="H422" s="881"/>
      <c r="I422" s="881"/>
      <c r="J422" s="881"/>
      <c r="K422" s="906"/>
      <c r="L422" s="906"/>
      <c r="M422" s="881"/>
      <c r="N422" s="890"/>
      <c r="O422" s="881"/>
      <c r="P422" s="881"/>
      <c r="Q422" s="881"/>
      <c r="R422" s="885"/>
      <c r="S422" s="881"/>
      <c r="T422" s="882"/>
      <c r="U422" s="881"/>
      <c r="V422" s="881"/>
      <c r="W422" s="881"/>
      <c r="X422" s="881"/>
      <c r="Y422" s="881"/>
      <c r="Z422" s="881"/>
      <c r="AA422" s="881"/>
      <c r="AB422" s="881"/>
      <c r="AC422" s="881"/>
      <c r="AD422" s="881"/>
      <c r="AE422" s="881"/>
      <c r="AF422" s="881"/>
      <c r="AG422" s="881"/>
      <c r="AH422" s="881"/>
      <c r="AI422" s="881"/>
      <c r="AJ422" s="881"/>
      <c r="AK422" s="881"/>
      <c r="AL422" s="881"/>
      <c r="AM422" s="882"/>
      <c r="AN422" s="882"/>
      <c r="AO422" s="882"/>
      <c r="AP422" s="881"/>
      <c r="AQ422" s="881"/>
    </row>
    <row r="423" spans="1:43" ht="15.75">
      <c r="A423" s="881">
        <v>422</v>
      </c>
      <c r="B423" s="905"/>
      <c r="C423" s="881"/>
      <c r="D423" s="881"/>
      <c r="E423" s="882"/>
      <c r="F423" s="881"/>
      <c r="G423" s="881"/>
      <c r="H423" s="881"/>
      <c r="I423" s="881"/>
      <c r="J423" s="881"/>
      <c r="K423" s="906"/>
      <c r="L423" s="906"/>
      <c r="M423" s="881"/>
      <c r="N423" s="890"/>
      <c r="O423" s="881"/>
      <c r="P423" s="881"/>
      <c r="Q423" s="881"/>
      <c r="R423" s="885"/>
      <c r="S423" s="881"/>
      <c r="T423" s="882"/>
      <c r="U423" s="881"/>
      <c r="V423" s="881"/>
      <c r="W423" s="881"/>
      <c r="X423" s="881"/>
      <c r="Y423" s="881"/>
      <c r="Z423" s="881"/>
      <c r="AA423" s="881"/>
      <c r="AB423" s="881"/>
      <c r="AC423" s="881"/>
      <c r="AD423" s="881"/>
      <c r="AE423" s="881"/>
      <c r="AF423" s="881"/>
      <c r="AG423" s="881"/>
      <c r="AH423" s="881"/>
      <c r="AI423" s="881"/>
      <c r="AJ423" s="881"/>
      <c r="AK423" s="881"/>
      <c r="AL423" s="881"/>
      <c r="AM423" s="882"/>
      <c r="AN423" s="882"/>
      <c r="AO423" s="882"/>
      <c r="AP423" s="881"/>
      <c r="AQ423" s="881"/>
    </row>
    <row r="424" spans="1:43" ht="15.75">
      <c r="A424" s="881">
        <v>423</v>
      </c>
      <c r="B424" s="905"/>
      <c r="C424" s="881"/>
      <c r="D424" s="881"/>
      <c r="E424" s="882"/>
      <c r="F424" s="881"/>
      <c r="G424" s="881"/>
      <c r="H424" s="881"/>
      <c r="I424" s="881"/>
      <c r="J424" s="881"/>
      <c r="K424" s="906"/>
      <c r="L424" s="906"/>
      <c r="M424" s="881"/>
      <c r="N424" s="890"/>
      <c r="O424" s="881"/>
      <c r="P424" s="881"/>
      <c r="Q424" s="881"/>
      <c r="R424" s="885"/>
      <c r="S424" s="881"/>
      <c r="T424" s="882"/>
      <c r="U424" s="881"/>
      <c r="V424" s="881"/>
      <c r="W424" s="881"/>
      <c r="X424" s="881"/>
      <c r="Y424" s="881"/>
      <c r="Z424" s="881"/>
      <c r="AA424" s="881"/>
      <c r="AB424" s="881"/>
      <c r="AC424" s="881"/>
      <c r="AD424" s="881"/>
      <c r="AE424" s="881"/>
      <c r="AF424" s="881"/>
      <c r="AG424" s="881"/>
      <c r="AH424" s="881"/>
      <c r="AI424" s="881"/>
      <c r="AJ424" s="881"/>
      <c r="AK424" s="881"/>
      <c r="AL424" s="881"/>
      <c r="AM424" s="882"/>
      <c r="AN424" s="882"/>
      <c r="AO424" s="882"/>
      <c r="AP424" s="881"/>
      <c r="AQ424" s="881"/>
    </row>
    <row r="425" spans="1:43" ht="15.75">
      <c r="A425" s="881">
        <v>424</v>
      </c>
      <c r="B425" s="905"/>
      <c r="C425" s="881"/>
      <c r="D425" s="881"/>
      <c r="E425" s="882"/>
      <c r="F425" s="881"/>
      <c r="G425" s="881"/>
      <c r="H425" s="881"/>
      <c r="I425" s="881"/>
      <c r="J425" s="881"/>
      <c r="K425" s="906"/>
      <c r="L425" s="906"/>
      <c r="M425" s="881"/>
      <c r="N425" s="890"/>
      <c r="O425" s="881"/>
      <c r="P425" s="881"/>
      <c r="Q425" s="881"/>
      <c r="R425" s="885"/>
      <c r="S425" s="881"/>
      <c r="T425" s="882"/>
      <c r="U425" s="881"/>
      <c r="V425" s="881"/>
      <c r="W425" s="881"/>
      <c r="X425" s="881"/>
      <c r="Y425" s="881"/>
      <c r="Z425" s="881"/>
      <c r="AA425" s="881"/>
      <c r="AB425" s="881"/>
      <c r="AC425" s="881"/>
      <c r="AD425" s="881"/>
      <c r="AE425" s="881"/>
      <c r="AF425" s="881"/>
      <c r="AG425" s="881"/>
      <c r="AH425" s="881"/>
      <c r="AI425" s="881"/>
      <c r="AJ425" s="881"/>
      <c r="AK425" s="881"/>
      <c r="AL425" s="881"/>
      <c r="AM425" s="882"/>
      <c r="AN425" s="882"/>
      <c r="AO425" s="882"/>
      <c r="AP425" s="881"/>
      <c r="AQ425" s="881"/>
    </row>
    <row r="426" spans="1:43" ht="15.75">
      <c r="A426" s="881">
        <v>425</v>
      </c>
      <c r="B426" s="905"/>
      <c r="C426" s="881"/>
      <c r="D426" s="881"/>
      <c r="E426" s="882"/>
      <c r="F426" s="881"/>
      <c r="G426" s="881"/>
      <c r="H426" s="881"/>
      <c r="I426" s="881"/>
      <c r="J426" s="881"/>
      <c r="K426" s="906"/>
      <c r="L426" s="906"/>
      <c r="M426" s="881"/>
      <c r="N426" s="890"/>
      <c r="O426" s="881"/>
      <c r="P426" s="881"/>
      <c r="Q426" s="881"/>
      <c r="R426" s="885"/>
      <c r="S426" s="881"/>
      <c r="T426" s="882"/>
      <c r="U426" s="881"/>
      <c r="V426" s="881"/>
      <c r="W426" s="881"/>
      <c r="X426" s="881"/>
      <c r="Y426" s="881"/>
      <c r="Z426" s="881"/>
      <c r="AA426" s="881"/>
      <c r="AB426" s="881"/>
      <c r="AC426" s="881"/>
      <c r="AD426" s="881"/>
      <c r="AE426" s="881"/>
      <c r="AF426" s="881"/>
      <c r="AG426" s="881"/>
      <c r="AH426" s="881"/>
      <c r="AI426" s="881"/>
      <c r="AJ426" s="881"/>
      <c r="AK426" s="881"/>
      <c r="AL426" s="881"/>
      <c r="AM426" s="882"/>
      <c r="AN426" s="882"/>
      <c r="AO426" s="882"/>
      <c r="AP426" s="881"/>
      <c r="AQ426" s="881"/>
    </row>
    <row r="427" spans="1:43" ht="15.75">
      <c r="A427" s="881">
        <v>426</v>
      </c>
      <c r="B427" s="905"/>
      <c r="C427" s="881"/>
      <c r="D427" s="881"/>
      <c r="E427" s="882"/>
      <c r="F427" s="881"/>
      <c r="G427" s="881"/>
      <c r="H427" s="881"/>
      <c r="I427" s="881"/>
      <c r="J427" s="881"/>
      <c r="K427" s="906"/>
      <c r="L427" s="906"/>
      <c r="M427" s="881"/>
      <c r="N427" s="890"/>
      <c r="O427" s="881"/>
      <c r="P427" s="881"/>
      <c r="Q427" s="881"/>
      <c r="R427" s="885"/>
      <c r="S427" s="881"/>
      <c r="T427" s="882"/>
      <c r="U427" s="881"/>
      <c r="V427" s="881"/>
      <c r="W427" s="881"/>
      <c r="X427" s="881"/>
      <c r="Y427" s="881"/>
      <c r="Z427" s="881"/>
      <c r="AA427" s="881"/>
      <c r="AB427" s="881"/>
      <c r="AC427" s="881"/>
      <c r="AD427" s="881"/>
      <c r="AE427" s="881"/>
      <c r="AF427" s="881"/>
      <c r="AG427" s="881"/>
      <c r="AH427" s="881"/>
      <c r="AI427" s="881"/>
      <c r="AJ427" s="881"/>
      <c r="AK427" s="881"/>
      <c r="AL427" s="881"/>
      <c r="AM427" s="882"/>
      <c r="AN427" s="882"/>
      <c r="AO427" s="882"/>
      <c r="AP427" s="881"/>
      <c r="AQ427" s="881"/>
    </row>
    <row r="428" spans="1:43" ht="15.75">
      <c r="A428" s="881">
        <v>427</v>
      </c>
      <c r="B428" s="905"/>
      <c r="C428" s="881"/>
      <c r="D428" s="881"/>
      <c r="E428" s="882"/>
      <c r="F428" s="881"/>
      <c r="G428" s="881"/>
      <c r="H428" s="881"/>
      <c r="I428" s="881"/>
      <c r="J428" s="881"/>
      <c r="K428" s="906"/>
      <c r="L428" s="906"/>
      <c r="M428" s="881"/>
      <c r="N428" s="890"/>
      <c r="O428" s="881"/>
      <c r="P428" s="881"/>
      <c r="Q428" s="881"/>
      <c r="R428" s="885"/>
      <c r="S428" s="881"/>
      <c r="T428" s="882"/>
      <c r="U428" s="881"/>
      <c r="V428" s="881"/>
      <c r="W428" s="881"/>
      <c r="X428" s="881"/>
      <c r="Y428" s="881"/>
      <c r="Z428" s="881"/>
      <c r="AA428" s="881"/>
      <c r="AB428" s="881"/>
      <c r="AC428" s="881"/>
      <c r="AD428" s="881"/>
      <c r="AE428" s="881"/>
      <c r="AF428" s="881"/>
      <c r="AG428" s="881"/>
      <c r="AH428" s="881"/>
      <c r="AI428" s="881"/>
      <c r="AJ428" s="881"/>
      <c r="AK428" s="881"/>
      <c r="AL428" s="881"/>
      <c r="AM428" s="882"/>
      <c r="AN428" s="882"/>
      <c r="AO428" s="882"/>
      <c r="AP428" s="881"/>
      <c r="AQ428" s="881"/>
    </row>
    <row r="429" spans="1:43" ht="15.75">
      <c r="A429" s="881">
        <v>428</v>
      </c>
      <c r="B429" s="905"/>
      <c r="C429" s="881"/>
      <c r="D429" s="881"/>
      <c r="E429" s="882"/>
      <c r="F429" s="881"/>
      <c r="G429" s="881"/>
      <c r="H429" s="881"/>
      <c r="I429" s="881"/>
      <c r="J429" s="881"/>
      <c r="K429" s="906"/>
      <c r="L429" s="906"/>
      <c r="M429" s="881"/>
      <c r="N429" s="890"/>
      <c r="O429" s="881"/>
      <c r="P429" s="881"/>
      <c r="Q429" s="881"/>
      <c r="R429" s="885"/>
      <c r="S429" s="881"/>
      <c r="T429" s="882"/>
      <c r="U429" s="881"/>
      <c r="V429" s="881"/>
      <c r="W429" s="881"/>
      <c r="X429" s="881"/>
      <c r="Y429" s="881"/>
      <c r="Z429" s="881"/>
      <c r="AA429" s="881"/>
      <c r="AB429" s="881"/>
      <c r="AC429" s="881"/>
      <c r="AD429" s="881"/>
      <c r="AE429" s="881"/>
      <c r="AF429" s="881"/>
      <c r="AG429" s="881"/>
      <c r="AH429" s="881"/>
      <c r="AI429" s="881"/>
      <c r="AJ429" s="881"/>
      <c r="AK429" s="881"/>
      <c r="AL429" s="881"/>
      <c r="AM429" s="882"/>
      <c r="AN429" s="882"/>
      <c r="AO429" s="882"/>
      <c r="AP429" s="881"/>
      <c r="AQ429" s="881"/>
    </row>
    <row r="430" spans="1:43" ht="15.75">
      <c r="A430" s="881">
        <v>429</v>
      </c>
      <c r="B430" s="905"/>
      <c r="C430" s="881"/>
      <c r="D430" s="881"/>
      <c r="E430" s="882"/>
      <c r="F430" s="881"/>
      <c r="G430" s="881"/>
      <c r="H430" s="881"/>
      <c r="I430" s="881"/>
      <c r="J430" s="881"/>
      <c r="K430" s="906"/>
      <c r="L430" s="906"/>
      <c r="M430" s="881"/>
      <c r="N430" s="890"/>
      <c r="O430" s="881"/>
      <c r="P430" s="881"/>
      <c r="Q430" s="881"/>
      <c r="R430" s="885"/>
      <c r="S430" s="881"/>
      <c r="T430" s="882"/>
      <c r="U430" s="881"/>
      <c r="V430" s="881"/>
      <c r="W430" s="881"/>
      <c r="X430" s="881"/>
      <c r="Y430" s="881"/>
      <c r="Z430" s="881"/>
      <c r="AA430" s="881"/>
      <c r="AB430" s="881"/>
      <c r="AC430" s="881"/>
      <c r="AD430" s="881"/>
      <c r="AE430" s="881"/>
      <c r="AF430" s="881"/>
      <c r="AG430" s="881"/>
      <c r="AH430" s="881"/>
      <c r="AI430" s="881"/>
      <c r="AJ430" s="881"/>
      <c r="AK430" s="881"/>
      <c r="AL430" s="881"/>
      <c r="AM430" s="882"/>
      <c r="AN430" s="882"/>
      <c r="AO430" s="882"/>
      <c r="AP430" s="881"/>
      <c r="AQ430" s="881"/>
    </row>
    <row r="431" spans="1:43" ht="15.75">
      <c r="A431" s="881">
        <v>430</v>
      </c>
      <c r="B431" s="905"/>
      <c r="C431" s="881"/>
      <c r="D431" s="881"/>
      <c r="E431" s="882"/>
      <c r="F431" s="881"/>
      <c r="G431" s="881"/>
      <c r="H431" s="881"/>
      <c r="I431" s="881"/>
      <c r="J431" s="881"/>
      <c r="K431" s="906"/>
      <c r="L431" s="906"/>
      <c r="M431" s="881"/>
      <c r="N431" s="890"/>
      <c r="O431" s="881"/>
      <c r="P431" s="881"/>
      <c r="Q431" s="881"/>
      <c r="R431" s="885"/>
      <c r="S431" s="881"/>
      <c r="T431" s="882"/>
      <c r="U431" s="881"/>
      <c r="V431" s="881"/>
      <c r="W431" s="881"/>
      <c r="X431" s="881"/>
      <c r="Y431" s="881"/>
      <c r="Z431" s="881"/>
      <c r="AA431" s="881"/>
      <c r="AB431" s="881"/>
      <c r="AC431" s="881"/>
      <c r="AD431" s="881"/>
      <c r="AE431" s="881"/>
      <c r="AF431" s="881"/>
      <c r="AG431" s="881"/>
      <c r="AH431" s="881"/>
      <c r="AI431" s="881"/>
      <c r="AJ431" s="881"/>
      <c r="AK431" s="881"/>
      <c r="AL431" s="881"/>
      <c r="AM431" s="882"/>
      <c r="AN431" s="882"/>
      <c r="AO431" s="882"/>
      <c r="AP431" s="881"/>
      <c r="AQ431" s="881"/>
    </row>
    <row r="432" spans="1:43" ht="15.75">
      <c r="A432" s="881">
        <v>431</v>
      </c>
      <c r="B432" s="905"/>
      <c r="C432" s="881"/>
      <c r="D432" s="881"/>
      <c r="E432" s="882"/>
      <c r="F432" s="881"/>
      <c r="G432" s="881"/>
      <c r="H432" s="881"/>
      <c r="I432" s="881"/>
      <c r="J432" s="881"/>
      <c r="K432" s="906"/>
      <c r="L432" s="906"/>
      <c r="M432" s="881"/>
      <c r="N432" s="890"/>
      <c r="O432" s="881"/>
      <c r="P432" s="881"/>
      <c r="Q432" s="881"/>
      <c r="R432" s="885"/>
      <c r="S432" s="881"/>
      <c r="T432" s="882"/>
      <c r="U432" s="881"/>
      <c r="V432" s="881"/>
      <c r="W432" s="881"/>
      <c r="X432" s="881"/>
      <c r="Y432" s="881"/>
      <c r="Z432" s="881"/>
      <c r="AA432" s="881"/>
      <c r="AB432" s="881"/>
      <c r="AC432" s="881"/>
      <c r="AD432" s="881"/>
      <c r="AE432" s="881"/>
      <c r="AF432" s="881"/>
      <c r="AG432" s="881"/>
      <c r="AH432" s="881"/>
      <c r="AI432" s="881"/>
      <c r="AJ432" s="881"/>
      <c r="AK432" s="881"/>
      <c r="AL432" s="881"/>
      <c r="AM432" s="882"/>
      <c r="AN432" s="882"/>
      <c r="AO432" s="882"/>
      <c r="AP432" s="881"/>
      <c r="AQ432" s="881"/>
    </row>
    <row r="433" spans="1:43" ht="15.75">
      <c r="A433" s="881">
        <v>432</v>
      </c>
      <c r="B433" s="905"/>
      <c r="C433" s="881"/>
      <c r="D433" s="881"/>
      <c r="E433" s="882"/>
      <c r="F433" s="881"/>
      <c r="G433" s="881"/>
      <c r="H433" s="881"/>
      <c r="I433" s="881"/>
      <c r="J433" s="881"/>
      <c r="K433" s="906"/>
      <c r="L433" s="906"/>
      <c r="M433" s="881"/>
      <c r="N433" s="890"/>
      <c r="O433" s="881"/>
      <c r="P433" s="881"/>
      <c r="Q433" s="881"/>
      <c r="R433" s="885"/>
      <c r="S433" s="881"/>
      <c r="T433" s="882"/>
      <c r="U433" s="881"/>
      <c r="V433" s="881"/>
      <c r="W433" s="881"/>
      <c r="X433" s="881"/>
      <c r="Y433" s="881"/>
      <c r="Z433" s="881"/>
      <c r="AA433" s="881"/>
      <c r="AB433" s="881"/>
      <c r="AC433" s="881"/>
      <c r="AD433" s="881"/>
      <c r="AE433" s="881"/>
      <c r="AF433" s="881"/>
      <c r="AG433" s="881"/>
      <c r="AH433" s="881"/>
      <c r="AI433" s="881"/>
      <c r="AJ433" s="881"/>
      <c r="AK433" s="881"/>
      <c r="AL433" s="881"/>
      <c r="AM433" s="882"/>
      <c r="AN433" s="882"/>
      <c r="AO433" s="882"/>
      <c r="AP433" s="881"/>
      <c r="AQ433" s="881"/>
    </row>
    <row r="434" spans="1:43" ht="15.75">
      <c r="A434" s="881">
        <v>433</v>
      </c>
      <c r="B434" s="905"/>
      <c r="C434" s="881"/>
      <c r="D434" s="881"/>
      <c r="E434" s="882"/>
      <c r="F434" s="881"/>
      <c r="G434" s="881"/>
      <c r="H434" s="881"/>
      <c r="I434" s="881"/>
      <c r="J434" s="881"/>
      <c r="K434" s="906"/>
      <c r="L434" s="906"/>
      <c r="M434" s="881"/>
      <c r="N434" s="890"/>
      <c r="O434" s="881"/>
      <c r="P434" s="881"/>
      <c r="Q434" s="881"/>
      <c r="R434" s="885"/>
      <c r="S434" s="881"/>
      <c r="T434" s="882"/>
      <c r="U434" s="881"/>
      <c r="V434" s="881"/>
      <c r="W434" s="881"/>
      <c r="X434" s="881"/>
      <c r="Y434" s="881"/>
      <c r="Z434" s="881"/>
      <c r="AA434" s="881"/>
      <c r="AB434" s="881"/>
      <c r="AC434" s="881"/>
      <c r="AD434" s="881"/>
      <c r="AE434" s="881"/>
      <c r="AF434" s="881"/>
      <c r="AG434" s="881"/>
      <c r="AH434" s="881"/>
      <c r="AI434" s="881"/>
      <c r="AJ434" s="881"/>
      <c r="AK434" s="881"/>
      <c r="AL434" s="881"/>
      <c r="AM434" s="882"/>
      <c r="AN434" s="882"/>
      <c r="AO434" s="882"/>
      <c r="AP434" s="881"/>
      <c r="AQ434" s="881"/>
    </row>
    <row r="435" spans="1:43" ht="15.75">
      <c r="A435" s="881">
        <v>434</v>
      </c>
      <c r="B435" s="905"/>
      <c r="C435" s="881"/>
      <c r="D435" s="881"/>
      <c r="E435" s="882"/>
      <c r="F435" s="881"/>
      <c r="G435" s="881"/>
      <c r="H435" s="881"/>
      <c r="I435" s="881"/>
      <c r="J435" s="881"/>
      <c r="K435" s="906"/>
      <c r="L435" s="906"/>
      <c r="M435" s="881"/>
      <c r="N435" s="890"/>
      <c r="O435" s="881"/>
      <c r="P435" s="881"/>
      <c r="Q435" s="881"/>
      <c r="R435" s="885"/>
      <c r="S435" s="881"/>
      <c r="T435" s="882"/>
      <c r="U435" s="881"/>
      <c r="V435" s="881"/>
      <c r="W435" s="881"/>
      <c r="X435" s="881"/>
      <c r="Y435" s="881"/>
      <c r="Z435" s="881"/>
      <c r="AA435" s="881"/>
      <c r="AB435" s="881"/>
      <c r="AC435" s="881"/>
      <c r="AD435" s="881"/>
      <c r="AE435" s="881"/>
      <c r="AF435" s="881"/>
      <c r="AG435" s="881"/>
      <c r="AH435" s="881"/>
      <c r="AI435" s="881"/>
      <c r="AJ435" s="881"/>
      <c r="AK435" s="881"/>
      <c r="AL435" s="881"/>
      <c r="AM435" s="882"/>
      <c r="AN435" s="882"/>
      <c r="AO435" s="882"/>
      <c r="AP435" s="881"/>
      <c r="AQ435" s="881"/>
    </row>
    <row r="436" spans="1:43" ht="15.75">
      <c r="A436" s="881">
        <v>435</v>
      </c>
      <c r="B436" s="905"/>
      <c r="C436" s="881"/>
      <c r="D436" s="881"/>
      <c r="E436" s="882"/>
      <c r="F436" s="881"/>
      <c r="G436" s="881"/>
      <c r="H436" s="881"/>
      <c r="I436" s="881"/>
      <c r="J436" s="881"/>
      <c r="K436" s="906"/>
      <c r="L436" s="906"/>
      <c r="M436" s="881"/>
      <c r="N436" s="890"/>
      <c r="O436" s="881"/>
      <c r="P436" s="881"/>
      <c r="Q436" s="881"/>
      <c r="R436" s="885"/>
      <c r="S436" s="881"/>
      <c r="T436" s="882"/>
      <c r="U436" s="881"/>
      <c r="V436" s="881"/>
      <c r="W436" s="881"/>
      <c r="X436" s="881"/>
      <c r="Y436" s="881"/>
      <c r="Z436" s="881"/>
      <c r="AA436" s="881"/>
      <c r="AB436" s="881"/>
      <c r="AC436" s="881"/>
      <c r="AD436" s="881"/>
      <c r="AE436" s="881"/>
      <c r="AF436" s="881"/>
      <c r="AG436" s="881"/>
      <c r="AH436" s="881"/>
      <c r="AI436" s="881"/>
      <c r="AJ436" s="881"/>
      <c r="AK436" s="881"/>
      <c r="AL436" s="881"/>
      <c r="AM436" s="882"/>
      <c r="AN436" s="882"/>
      <c r="AO436" s="882"/>
      <c r="AP436" s="881"/>
      <c r="AQ436" s="881"/>
    </row>
    <row r="437" spans="1:43" ht="15.75">
      <c r="A437" s="881">
        <v>436</v>
      </c>
      <c r="B437" s="905"/>
      <c r="C437" s="881"/>
      <c r="D437" s="881"/>
      <c r="E437" s="882"/>
      <c r="F437" s="881"/>
      <c r="G437" s="881"/>
      <c r="H437" s="881"/>
      <c r="I437" s="881"/>
      <c r="J437" s="881"/>
      <c r="K437" s="906"/>
      <c r="L437" s="906"/>
      <c r="M437" s="881"/>
      <c r="N437" s="890"/>
      <c r="O437" s="881"/>
      <c r="P437" s="881"/>
      <c r="Q437" s="881"/>
      <c r="R437" s="885"/>
      <c r="S437" s="881"/>
      <c r="T437" s="882"/>
      <c r="U437" s="881"/>
      <c r="V437" s="881"/>
      <c r="W437" s="881"/>
      <c r="X437" s="881"/>
      <c r="Y437" s="881"/>
      <c r="Z437" s="881"/>
      <c r="AA437" s="881"/>
      <c r="AB437" s="881"/>
      <c r="AC437" s="881"/>
      <c r="AD437" s="881"/>
      <c r="AE437" s="881"/>
      <c r="AF437" s="881"/>
      <c r="AG437" s="881"/>
      <c r="AH437" s="881"/>
      <c r="AI437" s="881"/>
      <c r="AJ437" s="881"/>
      <c r="AK437" s="881"/>
      <c r="AL437" s="881"/>
      <c r="AM437" s="882"/>
      <c r="AN437" s="882"/>
      <c r="AO437" s="882"/>
      <c r="AP437" s="881"/>
      <c r="AQ437" s="881"/>
    </row>
    <row r="438" spans="1:43" ht="15.75">
      <c r="A438" s="881">
        <v>437</v>
      </c>
      <c r="B438" s="905"/>
      <c r="C438" s="881"/>
      <c r="D438" s="881"/>
      <c r="E438" s="882"/>
      <c r="F438" s="881"/>
      <c r="G438" s="881"/>
      <c r="H438" s="881"/>
      <c r="I438" s="881"/>
      <c r="J438" s="881"/>
      <c r="K438" s="906"/>
      <c r="L438" s="906"/>
      <c r="M438" s="881"/>
      <c r="N438" s="890"/>
      <c r="O438" s="881"/>
      <c r="P438" s="881"/>
      <c r="Q438" s="881"/>
      <c r="R438" s="885"/>
      <c r="S438" s="881"/>
      <c r="T438" s="882"/>
      <c r="U438" s="881"/>
      <c r="V438" s="881"/>
      <c r="W438" s="881"/>
      <c r="X438" s="881"/>
      <c r="Y438" s="881"/>
      <c r="Z438" s="881"/>
      <c r="AA438" s="881"/>
      <c r="AB438" s="881"/>
      <c r="AC438" s="881"/>
      <c r="AD438" s="881"/>
      <c r="AE438" s="881"/>
      <c r="AF438" s="881"/>
      <c r="AG438" s="881"/>
      <c r="AH438" s="881"/>
      <c r="AI438" s="881"/>
      <c r="AJ438" s="881"/>
      <c r="AK438" s="881"/>
      <c r="AL438" s="881"/>
      <c r="AM438" s="882"/>
      <c r="AN438" s="882"/>
      <c r="AO438" s="882"/>
      <c r="AP438" s="881"/>
      <c r="AQ438" s="881"/>
    </row>
    <row r="439" spans="1:43" ht="15.75">
      <c r="A439" s="881">
        <v>438</v>
      </c>
      <c r="B439" s="905"/>
      <c r="C439" s="881"/>
      <c r="D439" s="881"/>
      <c r="E439" s="882"/>
      <c r="F439" s="881"/>
      <c r="G439" s="881"/>
      <c r="H439" s="881"/>
      <c r="I439" s="881"/>
      <c r="J439" s="881"/>
      <c r="K439" s="906"/>
      <c r="L439" s="906"/>
      <c r="M439" s="881"/>
      <c r="N439" s="890"/>
      <c r="O439" s="881"/>
      <c r="P439" s="881"/>
      <c r="Q439" s="881"/>
      <c r="R439" s="885"/>
      <c r="S439" s="881"/>
      <c r="T439" s="882"/>
      <c r="U439" s="881"/>
      <c r="V439" s="881"/>
      <c r="W439" s="881"/>
      <c r="X439" s="881"/>
      <c r="Y439" s="881"/>
      <c r="Z439" s="881"/>
      <c r="AA439" s="881"/>
      <c r="AB439" s="881"/>
      <c r="AC439" s="881"/>
      <c r="AD439" s="881"/>
      <c r="AE439" s="881"/>
      <c r="AF439" s="881"/>
      <c r="AG439" s="881"/>
      <c r="AH439" s="881"/>
      <c r="AI439" s="881"/>
      <c r="AJ439" s="881"/>
      <c r="AK439" s="881"/>
      <c r="AL439" s="881"/>
      <c r="AM439" s="882"/>
      <c r="AN439" s="882"/>
      <c r="AO439" s="882"/>
      <c r="AP439" s="881"/>
      <c r="AQ439" s="881"/>
    </row>
    <row r="440" spans="1:43" ht="15.75">
      <c r="A440" s="881">
        <v>439</v>
      </c>
      <c r="B440" s="905"/>
      <c r="C440" s="881"/>
      <c r="D440" s="881"/>
      <c r="E440" s="882"/>
      <c r="F440" s="881"/>
      <c r="G440" s="881"/>
      <c r="H440" s="881"/>
      <c r="I440" s="881"/>
      <c r="J440" s="881"/>
      <c r="K440" s="906"/>
      <c r="L440" s="906"/>
      <c r="M440" s="881"/>
      <c r="N440" s="890"/>
      <c r="O440" s="881"/>
      <c r="P440" s="881"/>
      <c r="Q440" s="881"/>
      <c r="R440" s="885"/>
      <c r="S440" s="881"/>
      <c r="T440" s="882"/>
      <c r="U440" s="881"/>
      <c r="V440" s="881"/>
      <c r="W440" s="881"/>
      <c r="X440" s="881"/>
      <c r="Y440" s="881"/>
      <c r="Z440" s="881"/>
      <c r="AA440" s="881"/>
      <c r="AB440" s="881"/>
      <c r="AC440" s="881"/>
      <c r="AD440" s="881"/>
      <c r="AE440" s="881"/>
      <c r="AF440" s="881"/>
      <c r="AG440" s="881"/>
      <c r="AH440" s="881"/>
      <c r="AI440" s="881"/>
      <c r="AJ440" s="881"/>
      <c r="AK440" s="881"/>
      <c r="AL440" s="881"/>
      <c r="AM440" s="882"/>
      <c r="AN440" s="882"/>
      <c r="AO440" s="882"/>
      <c r="AP440" s="881"/>
      <c r="AQ440" s="881"/>
    </row>
    <row r="441" spans="1:43" ht="15.75">
      <c r="A441" s="881">
        <v>440</v>
      </c>
      <c r="B441" s="905"/>
      <c r="C441" s="881"/>
      <c r="D441" s="881"/>
      <c r="E441" s="882"/>
      <c r="F441" s="881"/>
      <c r="G441" s="881"/>
      <c r="H441" s="881"/>
      <c r="I441" s="881"/>
      <c r="J441" s="881"/>
      <c r="K441" s="906"/>
      <c r="L441" s="906"/>
      <c r="M441" s="881"/>
      <c r="N441" s="890"/>
      <c r="O441" s="881"/>
      <c r="P441" s="881"/>
      <c r="Q441" s="881"/>
      <c r="R441" s="885"/>
      <c r="S441" s="881"/>
      <c r="T441" s="882"/>
      <c r="U441" s="881"/>
      <c r="V441" s="881"/>
      <c r="W441" s="881"/>
      <c r="X441" s="881"/>
      <c r="Y441" s="881"/>
      <c r="Z441" s="881"/>
      <c r="AA441" s="881"/>
      <c r="AB441" s="881"/>
      <c r="AC441" s="881"/>
      <c r="AD441" s="881"/>
      <c r="AE441" s="881"/>
      <c r="AF441" s="881"/>
      <c r="AG441" s="881"/>
      <c r="AH441" s="881"/>
      <c r="AI441" s="881"/>
      <c r="AJ441" s="881"/>
      <c r="AK441" s="881"/>
      <c r="AL441" s="881"/>
      <c r="AM441" s="882"/>
      <c r="AN441" s="882"/>
      <c r="AO441" s="882"/>
      <c r="AP441" s="881"/>
      <c r="AQ441" s="881"/>
    </row>
    <row r="442" spans="1:43" ht="15.75">
      <c r="A442" s="881">
        <v>441</v>
      </c>
      <c r="B442" s="905"/>
      <c r="C442" s="881"/>
      <c r="D442" s="881"/>
      <c r="E442" s="882"/>
      <c r="F442" s="881"/>
      <c r="G442" s="881"/>
      <c r="H442" s="881"/>
      <c r="I442" s="881"/>
      <c r="J442" s="881"/>
      <c r="K442" s="906"/>
      <c r="L442" s="906"/>
      <c r="M442" s="881"/>
      <c r="N442" s="890"/>
      <c r="O442" s="881"/>
      <c r="P442" s="881"/>
      <c r="Q442" s="881"/>
      <c r="R442" s="885"/>
      <c r="S442" s="881"/>
      <c r="T442" s="882"/>
      <c r="U442" s="881"/>
      <c r="V442" s="881"/>
      <c r="W442" s="881"/>
      <c r="X442" s="881"/>
      <c r="Y442" s="881"/>
      <c r="Z442" s="881"/>
      <c r="AA442" s="881"/>
      <c r="AB442" s="881"/>
      <c r="AC442" s="881"/>
      <c r="AD442" s="881"/>
      <c r="AE442" s="881"/>
      <c r="AF442" s="881"/>
      <c r="AG442" s="881"/>
      <c r="AH442" s="881"/>
      <c r="AI442" s="881"/>
      <c r="AJ442" s="881"/>
      <c r="AK442" s="881"/>
      <c r="AL442" s="881"/>
      <c r="AM442" s="882"/>
      <c r="AN442" s="882"/>
      <c r="AO442" s="882"/>
      <c r="AP442" s="881"/>
      <c r="AQ442" s="881"/>
    </row>
    <row r="443" spans="1:43" ht="15.75">
      <c r="A443" s="881">
        <v>442</v>
      </c>
      <c r="B443" s="905"/>
      <c r="C443" s="881"/>
      <c r="D443" s="881"/>
      <c r="E443" s="882"/>
      <c r="F443" s="881"/>
      <c r="G443" s="881"/>
      <c r="H443" s="881"/>
      <c r="I443" s="881"/>
      <c r="J443" s="881"/>
      <c r="K443" s="906"/>
      <c r="L443" s="906"/>
      <c r="M443" s="881"/>
      <c r="N443" s="890"/>
      <c r="O443" s="881"/>
      <c r="P443" s="881"/>
      <c r="Q443" s="881"/>
      <c r="R443" s="885"/>
      <c r="S443" s="881"/>
      <c r="T443" s="882"/>
      <c r="U443" s="881"/>
      <c r="V443" s="881"/>
      <c r="W443" s="881"/>
      <c r="X443" s="881"/>
      <c r="Y443" s="881"/>
      <c r="Z443" s="881"/>
      <c r="AA443" s="881"/>
      <c r="AB443" s="881"/>
      <c r="AC443" s="881"/>
      <c r="AD443" s="881"/>
      <c r="AE443" s="881"/>
      <c r="AF443" s="881"/>
      <c r="AG443" s="881"/>
      <c r="AH443" s="881"/>
      <c r="AI443" s="881"/>
      <c r="AJ443" s="881"/>
      <c r="AK443" s="881"/>
      <c r="AL443" s="881"/>
      <c r="AM443" s="882"/>
      <c r="AN443" s="882"/>
      <c r="AO443" s="882"/>
      <c r="AP443" s="881"/>
      <c r="AQ443" s="881"/>
    </row>
    <row r="444" spans="1:43" ht="15.75">
      <c r="A444" s="881">
        <v>443</v>
      </c>
      <c r="B444" s="905"/>
      <c r="C444" s="881"/>
      <c r="D444" s="881"/>
      <c r="E444" s="882"/>
      <c r="F444" s="881"/>
      <c r="G444" s="881"/>
      <c r="H444" s="881"/>
      <c r="I444" s="881"/>
      <c r="J444" s="881"/>
      <c r="K444" s="906"/>
      <c r="L444" s="906"/>
      <c r="M444" s="881"/>
      <c r="N444" s="890"/>
      <c r="O444" s="881"/>
      <c r="P444" s="881"/>
      <c r="Q444" s="881"/>
      <c r="R444" s="885"/>
      <c r="S444" s="881"/>
      <c r="T444" s="882"/>
      <c r="U444" s="881"/>
      <c r="V444" s="881"/>
      <c r="W444" s="881"/>
      <c r="X444" s="881"/>
      <c r="Y444" s="881"/>
      <c r="Z444" s="881"/>
      <c r="AA444" s="881"/>
      <c r="AB444" s="881"/>
      <c r="AC444" s="881"/>
      <c r="AD444" s="881"/>
      <c r="AE444" s="881"/>
      <c r="AF444" s="881"/>
      <c r="AG444" s="881"/>
      <c r="AH444" s="881"/>
      <c r="AI444" s="881"/>
      <c r="AJ444" s="881"/>
      <c r="AK444" s="881"/>
      <c r="AL444" s="881"/>
      <c r="AM444" s="882"/>
      <c r="AN444" s="882"/>
      <c r="AO444" s="882"/>
      <c r="AP444" s="881"/>
      <c r="AQ444" s="881"/>
    </row>
    <row r="445" spans="1:43" ht="15.75">
      <c r="A445" s="881">
        <v>444</v>
      </c>
      <c r="B445" s="905"/>
      <c r="C445" s="881"/>
      <c r="D445" s="881"/>
      <c r="E445" s="882"/>
      <c r="F445" s="881"/>
      <c r="G445" s="881"/>
      <c r="H445" s="881"/>
      <c r="I445" s="881"/>
      <c r="J445" s="881"/>
      <c r="K445" s="906"/>
      <c r="L445" s="906"/>
      <c r="M445" s="881"/>
      <c r="N445" s="890"/>
      <c r="O445" s="881"/>
      <c r="P445" s="881"/>
      <c r="Q445" s="881"/>
      <c r="R445" s="885"/>
      <c r="S445" s="881"/>
      <c r="T445" s="882"/>
      <c r="U445" s="881"/>
      <c r="V445" s="881"/>
      <c r="W445" s="881"/>
      <c r="X445" s="881"/>
      <c r="Y445" s="881"/>
      <c r="Z445" s="881"/>
      <c r="AA445" s="881"/>
      <c r="AB445" s="881"/>
      <c r="AC445" s="881"/>
      <c r="AD445" s="881"/>
      <c r="AE445" s="881"/>
      <c r="AF445" s="881"/>
      <c r="AG445" s="881"/>
      <c r="AH445" s="881"/>
      <c r="AI445" s="881"/>
      <c r="AJ445" s="881"/>
      <c r="AK445" s="881"/>
      <c r="AL445" s="881"/>
      <c r="AM445" s="882"/>
      <c r="AN445" s="882"/>
      <c r="AO445" s="882"/>
      <c r="AP445" s="881"/>
      <c r="AQ445" s="881"/>
    </row>
    <row r="446" spans="1:43" ht="15.75">
      <c r="A446" s="881">
        <v>445</v>
      </c>
      <c r="B446" s="905"/>
      <c r="C446" s="881"/>
      <c r="D446" s="881"/>
      <c r="E446" s="882"/>
      <c r="F446" s="881"/>
      <c r="G446" s="881"/>
      <c r="H446" s="881"/>
      <c r="I446" s="881"/>
      <c r="J446" s="881"/>
      <c r="K446" s="906"/>
      <c r="L446" s="906"/>
      <c r="M446" s="881"/>
      <c r="N446" s="890"/>
      <c r="O446" s="881"/>
      <c r="P446" s="881"/>
      <c r="Q446" s="881"/>
      <c r="R446" s="885"/>
      <c r="S446" s="881"/>
      <c r="T446" s="882"/>
      <c r="U446" s="881"/>
      <c r="V446" s="881"/>
      <c r="W446" s="881"/>
      <c r="X446" s="881"/>
      <c r="Y446" s="881"/>
      <c r="Z446" s="881"/>
      <c r="AA446" s="881"/>
      <c r="AB446" s="881"/>
      <c r="AC446" s="881"/>
      <c r="AD446" s="881"/>
      <c r="AE446" s="881"/>
      <c r="AF446" s="881"/>
      <c r="AG446" s="881"/>
      <c r="AH446" s="881"/>
      <c r="AI446" s="881"/>
      <c r="AJ446" s="881"/>
      <c r="AK446" s="881"/>
      <c r="AL446" s="881"/>
      <c r="AM446" s="882"/>
      <c r="AN446" s="882"/>
      <c r="AO446" s="882"/>
      <c r="AP446" s="881"/>
      <c r="AQ446" s="881"/>
    </row>
    <row r="447" spans="1:43" ht="15.75">
      <c r="A447" s="881">
        <v>446</v>
      </c>
      <c r="B447" s="905"/>
      <c r="C447" s="881"/>
      <c r="D447" s="881"/>
      <c r="E447" s="882"/>
      <c r="F447" s="881"/>
      <c r="G447" s="881"/>
      <c r="H447" s="881"/>
      <c r="I447" s="881"/>
      <c r="J447" s="881"/>
      <c r="K447" s="906"/>
      <c r="L447" s="906"/>
      <c r="M447" s="881"/>
      <c r="N447" s="890"/>
      <c r="O447" s="881"/>
      <c r="P447" s="881"/>
      <c r="Q447" s="881"/>
      <c r="R447" s="885"/>
      <c r="S447" s="881"/>
      <c r="T447" s="882"/>
      <c r="U447" s="881"/>
      <c r="V447" s="881"/>
      <c r="W447" s="881"/>
      <c r="X447" s="881"/>
      <c r="Y447" s="881"/>
      <c r="Z447" s="881"/>
      <c r="AA447" s="881"/>
      <c r="AB447" s="881"/>
      <c r="AC447" s="881"/>
      <c r="AD447" s="881"/>
      <c r="AE447" s="881"/>
      <c r="AF447" s="881"/>
      <c r="AG447" s="881"/>
      <c r="AH447" s="881"/>
      <c r="AI447" s="881"/>
      <c r="AJ447" s="881"/>
      <c r="AK447" s="881"/>
      <c r="AL447" s="881"/>
      <c r="AM447" s="882"/>
      <c r="AN447" s="882"/>
      <c r="AO447" s="882"/>
      <c r="AP447" s="881"/>
      <c r="AQ447" s="881"/>
    </row>
    <row r="448" spans="1:43" ht="15.75">
      <c r="A448" s="881">
        <v>447</v>
      </c>
      <c r="B448" s="905"/>
      <c r="C448" s="881"/>
      <c r="D448" s="881"/>
      <c r="E448" s="882"/>
      <c r="F448" s="881"/>
      <c r="G448" s="881"/>
      <c r="H448" s="881"/>
      <c r="I448" s="881"/>
      <c r="J448" s="881"/>
      <c r="K448" s="906"/>
      <c r="L448" s="906"/>
      <c r="M448" s="881"/>
      <c r="N448" s="890"/>
      <c r="O448" s="881"/>
      <c r="P448" s="881"/>
      <c r="Q448" s="881"/>
      <c r="R448" s="885"/>
      <c r="S448" s="881"/>
      <c r="T448" s="882"/>
      <c r="U448" s="881"/>
      <c r="V448" s="881"/>
      <c r="W448" s="881"/>
      <c r="X448" s="881"/>
      <c r="Y448" s="881"/>
      <c r="Z448" s="881"/>
      <c r="AA448" s="881"/>
      <c r="AB448" s="881"/>
      <c r="AC448" s="881"/>
      <c r="AD448" s="881"/>
      <c r="AE448" s="881"/>
      <c r="AF448" s="881"/>
      <c r="AG448" s="881"/>
      <c r="AH448" s="881"/>
      <c r="AI448" s="881"/>
      <c r="AJ448" s="881"/>
      <c r="AK448" s="881"/>
      <c r="AL448" s="881"/>
      <c r="AM448" s="882"/>
      <c r="AN448" s="882"/>
      <c r="AO448" s="882"/>
      <c r="AP448" s="881"/>
      <c r="AQ448" s="881"/>
    </row>
    <row r="449" spans="1:43" ht="15.75">
      <c r="A449" s="881">
        <v>448</v>
      </c>
      <c r="B449" s="905"/>
      <c r="C449" s="881"/>
      <c r="D449" s="881"/>
      <c r="E449" s="882"/>
      <c r="F449" s="881"/>
      <c r="G449" s="881"/>
      <c r="H449" s="881"/>
      <c r="I449" s="881"/>
      <c r="J449" s="881"/>
      <c r="K449" s="906"/>
      <c r="L449" s="906"/>
      <c r="M449" s="881"/>
      <c r="N449" s="890"/>
      <c r="O449" s="881"/>
      <c r="P449" s="881"/>
      <c r="Q449" s="881"/>
      <c r="R449" s="885"/>
      <c r="S449" s="881"/>
      <c r="T449" s="882"/>
      <c r="U449" s="881"/>
      <c r="V449" s="881"/>
      <c r="W449" s="881"/>
      <c r="X449" s="881"/>
      <c r="Y449" s="881"/>
      <c r="Z449" s="881"/>
      <c r="AA449" s="881"/>
      <c r="AB449" s="881"/>
      <c r="AC449" s="881"/>
      <c r="AD449" s="881"/>
      <c r="AE449" s="881"/>
      <c r="AF449" s="881"/>
      <c r="AG449" s="881"/>
      <c r="AH449" s="881"/>
      <c r="AI449" s="881"/>
      <c r="AJ449" s="881"/>
      <c r="AK449" s="881"/>
      <c r="AL449" s="881"/>
      <c r="AM449" s="882"/>
      <c r="AN449" s="882"/>
      <c r="AO449" s="882"/>
      <c r="AP449" s="881"/>
      <c r="AQ449" s="881"/>
    </row>
    <row r="450" spans="1:43" ht="15.75">
      <c r="A450" s="881">
        <v>449</v>
      </c>
      <c r="B450" s="905"/>
      <c r="C450" s="881"/>
      <c r="D450" s="881"/>
      <c r="E450" s="882"/>
      <c r="F450" s="881"/>
      <c r="G450" s="881"/>
      <c r="H450" s="881"/>
      <c r="I450" s="881"/>
      <c r="J450" s="881"/>
      <c r="K450" s="906"/>
      <c r="L450" s="906"/>
      <c r="M450" s="881"/>
      <c r="N450" s="890"/>
      <c r="O450" s="881"/>
      <c r="P450" s="881"/>
      <c r="Q450" s="881"/>
      <c r="R450" s="885"/>
      <c r="S450" s="881"/>
      <c r="T450" s="882"/>
      <c r="U450" s="881"/>
      <c r="V450" s="881"/>
      <c r="W450" s="881"/>
      <c r="X450" s="881"/>
      <c r="Y450" s="881"/>
      <c r="Z450" s="881"/>
      <c r="AA450" s="881"/>
      <c r="AB450" s="881"/>
      <c r="AC450" s="881"/>
      <c r="AD450" s="881"/>
      <c r="AE450" s="881"/>
      <c r="AF450" s="881"/>
      <c r="AG450" s="881"/>
      <c r="AH450" s="881"/>
      <c r="AI450" s="881"/>
      <c r="AJ450" s="881"/>
      <c r="AK450" s="881"/>
      <c r="AL450" s="881"/>
      <c r="AM450" s="882"/>
      <c r="AN450" s="882"/>
      <c r="AO450" s="882"/>
      <c r="AP450" s="881"/>
      <c r="AQ450" s="881"/>
    </row>
    <row r="451" spans="1:43" ht="15.75">
      <c r="A451" s="881">
        <v>450</v>
      </c>
      <c r="B451" s="905"/>
      <c r="C451" s="881"/>
      <c r="D451" s="881"/>
      <c r="E451" s="882"/>
      <c r="F451" s="881"/>
      <c r="G451" s="881"/>
      <c r="H451" s="881"/>
      <c r="I451" s="881"/>
      <c r="J451" s="881"/>
      <c r="K451" s="906"/>
      <c r="L451" s="906"/>
      <c r="M451" s="881"/>
      <c r="N451" s="890"/>
      <c r="O451" s="881"/>
      <c r="P451" s="881"/>
      <c r="Q451" s="881"/>
      <c r="R451" s="885"/>
      <c r="S451" s="881"/>
      <c r="T451" s="882"/>
      <c r="U451" s="881"/>
      <c r="V451" s="881"/>
      <c r="W451" s="881"/>
      <c r="X451" s="881"/>
      <c r="Y451" s="881"/>
      <c r="Z451" s="881"/>
      <c r="AA451" s="881"/>
      <c r="AB451" s="881"/>
      <c r="AC451" s="881"/>
      <c r="AD451" s="881"/>
      <c r="AE451" s="881"/>
      <c r="AF451" s="881"/>
      <c r="AG451" s="881"/>
      <c r="AH451" s="881"/>
      <c r="AI451" s="881"/>
      <c r="AJ451" s="881"/>
      <c r="AK451" s="881"/>
      <c r="AL451" s="881"/>
      <c r="AM451" s="882"/>
      <c r="AN451" s="882"/>
      <c r="AO451" s="882"/>
      <c r="AP451" s="881"/>
      <c r="AQ451" s="881"/>
    </row>
    <row r="452" spans="1:43" ht="15.75">
      <c r="A452" s="881">
        <v>451</v>
      </c>
      <c r="B452" s="905"/>
      <c r="C452" s="881"/>
      <c r="D452" s="881"/>
      <c r="E452" s="882"/>
      <c r="F452" s="881"/>
      <c r="G452" s="881"/>
      <c r="H452" s="881"/>
      <c r="I452" s="881"/>
      <c r="J452" s="881"/>
      <c r="K452" s="906"/>
      <c r="L452" s="906"/>
      <c r="M452" s="881"/>
      <c r="N452" s="890"/>
      <c r="O452" s="881"/>
      <c r="P452" s="881"/>
      <c r="Q452" s="881"/>
      <c r="R452" s="885"/>
      <c r="S452" s="881"/>
      <c r="T452" s="882"/>
      <c r="U452" s="881"/>
      <c r="V452" s="881"/>
      <c r="W452" s="881"/>
      <c r="X452" s="881"/>
      <c r="Y452" s="881"/>
      <c r="Z452" s="881"/>
      <c r="AA452" s="881"/>
      <c r="AB452" s="881"/>
      <c r="AC452" s="881"/>
      <c r="AD452" s="881"/>
      <c r="AE452" s="881"/>
      <c r="AF452" s="881"/>
      <c r="AG452" s="881"/>
      <c r="AH452" s="881"/>
      <c r="AI452" s="881"/>
      <c r="AJ452" s="881"/>
      <c r="AK452" s="881"/>
      <c r="AL452" s="881"/>
      <c r="AM452" s="882"/>
      <c r="AN452" s="882"/>
      <c r="AO452" s="882"/>
      <c r="AP452" s="881"/>
      <c r="AQ452" s="881"/>
    </row>
    <row r="453" spans="1:43" ht="15.75">
      <c r="A453" s="881">
        <v>452</v>
      </c>
      <c r="B453" s="905"/>
      <c r="C453" s="881"/>
      <c r="D453" s="881"/>
      <c r="E453" s="882"/>
      <c r="F453" s="881"/>
      <c r="G453" s="881"/>
      <c r="H453" s="881"/>
      <c r="I453" s="881"/>
      <c r="J453" s="881"/>
      <c r="K453" s="906"/>
      <c r="L453" s="906"/>
      <c r="M453" s="881"/>
      <c r="N453" s="890"/>
      <c r="O453" s="881"/>
      <c r="P453" s="881"/>
      <c r="Q453" s="881"/>
      <c r="R453" s="885"/>
      <c r="S453" s="881"/>
      <c r="T453" s="882"/>
      <c r="U453" s="881"/>
      <c r="V453" s="881"/>
      <c r="W453" s="881"/>
      <c r="X453" s="881"/>
      <c r="Y453" s="881"/>
      <c r="Z453" s="881"/>
      <c r="AA453" s="881"/>
      <c r="AB453" s="881"/>
      <c r="AC453" s="881"/>
      <c r="AD453" s="881"/>
      <c r="AE453" s="881"/>
      <c r="AF453" s="881"/>
      <c r="AG453" s="881"/>
      <c r="AH453" s="881"/>
      <c r="AI453" s="881"/>
      <c r="AJ453" s="881"/>
      <c r="AK453" s="881"/>
      <c r="AL453" s="881"/>
      <c r="AM453" s="882"/>
      <c r="AN453" s="882"/>
      <c r="AO453" s="882"/>
      <c r="AP453" s="881"/>
      <c r="AQ453" s="881"/>
    </row>
    <row r="454" spans="1:43" ht="15.75">
      <c r="A454" s="881">
        <v>453</v>
      </c>
      <c r="B454" s="905"/>
      <c r="C454" s="881"/>
      <c r="D454" s="881"/>
      <c r="E454" s="882"/>
      <c r="F454" s="881"/>
      <c r="G454" s="881"/>
      <c r="H454" s="881"/>
      <c r="I454" s="881"/>
      <c r="J454" s="881"/>
      <c r="K454" s="906"/>
      <c r="L454" s="906"/>
      <c r="M454" s="881"/>
      <c r="N454" s="890"/>
      <c r="O454" s="881"/>
      <c r="P454" s="881"/>
      <c r="Q454" s="881"/>
      <c r="R454" s="885"/>
      <c r="S454" s="881"/>
      <c r="T454" s="882"/>
      <c r="U454" s="881"/>
      <c r="V454" s="881"/>
      <c r="W454" s="881"/>
      <c r="X454" s="881"/>
      <c r="Y454" s="881"/>
      <c r="Z454" s="881"/>
      <c r="AA454" s="881"/>
      <c r="AB454" s="881"/>
      <c r="AC454" s="881"/>
      <c r="AD454" s="881"/>
      <c r="AE454" s="881"/>
      <c r="AF454" s="881"/>
      <c r="AG454" s="881"/>
      <c r="AH454" s="881"/>
      <c r="AI454" s="881"/>
      <c r="AJ454" s="881"/>
      <c r="AK454" s="881"/>
      <c r="AL454" s="881"/>
      <c r="AM454" s="882"/>
      <c r="AN454" s="882"/>
      <c r="AO454" s="882"/>
      <c r="AP454" s="881"/>
      <c r="AQ454" s="881"/>
    </row>
    <row r="455" spans="1:43" ht="15.75">
      <c r="A455" s="881">
        <v>454</v>
      </c>
      <c r="B455" s="905"/>
      <c r="C455" s="881"/>
      <c r="D455" s="881"/>
      <c r="E455" s="882"/>
      <c r="F455" s="881"/>
      <c r="G455" s="881"/>
      <c r="H455" s="881"/>
      <c r="I455" s="881"/>
      <c r="J455" s="881"/>
      <c r="K455" s="906"/>
      <c r="L455" s="906"/>
      <c r="M455" s="881"/>
      <c r="N455" s="890"/>
      <c r="O455" s="881"/>
      <c r="P455" s="881"/>
      <c r="Q455" s="881"/>
      <c r="R455" s="885"/>
      <c r="S455" s="881"/>
      <c r="T455" s="882"/>
      <c r="U455" s="881"/>
      <c r="V455" s="881"/>
      <c r="W455" s="881"/>
      <c r="X455" s="881"/>
      <c r="Y455" s="881"/>
      <c r="Z455" s="881"/>
      <c r="AA455" s="881"/>
      <c r="AB455" s="881"/>
      <c r="AC455" s="881"/>
      <c r="AD455" s="881"/>
      <c r="AE455" s="881"/>
      <c r="AF455" s="881"/>
      <c r="AG455" s="881"/>
      <c r="AH455" s="881"/>
      <c r="AI455" s="881"/>
      <c r="AJ455" s="881"/>
      <c r="AK455" s="881"/>
      <c r="AL455" s="881"/>
      <c r="AM455" s="882"/>
      <c r="AN455" s="882"/>
      <c r="AO455" s="882"/>
      <c r="AP455" s="881"/>
      <c r="AQ455" s="881"/>
    </row>
    <row r="456" spans="1:43" ht="15.75">
      <c r="A456" s="881">
        <v>455</v>
      </c>
      <c r="B456" s="905"/>
      <c r="C456" s="881"/>
      <c r="D456" s="881"/>
      <c r="E456" s="882"/>
      <c r="F456" s="881"/>
      <c r="G456" s="881"/>
      <c r="H456" s="881"/>
      <c r="I456" s="881"/>
      <c r="J456" s="881"/>
      <c r="K456" s="906"/>
      <c r="L456" s="906"/>
      <c r="M456" s="881"/>
      <c r="N456" s="890"/>
      <c r="O456" s="881"/>
      <c r="P456" s="881"/>
      <c r="Q456" s="881"/>
      <c r="R456" s="885"/>
      <c r="S456" s="881"/>
      <c r="T456" s="882"/>
      <c r="U456" s="881"/>
      <c r="V456" s="881"/>
      <c r="W456" s="881"/>
      <c r="X456" s="881"/>
      <c r="Y456" s="881"/>
      <c r="Z456" s="881"/>
      <c r="AA456" s="881"/>
      <c r="AB456" s="881"/>
      <c r="AC456" s="881"/>
      <c r="AD456" s="881"/>
      <c r="AE456" s="881"/>
      <c r="AF456" s="881"/>
      <c r="AG456" s="881"/>
      <c r="AH456" s="881"/>
      <c r="AI456" s="881"/>
      <c r="AJ456" s="881"/>
      <c r="AK456" s="881"/>
      <c r="AL456" s="881"/>
      <c r="AM456" s="882"/>
      <c r="AN456" s="882"/>
      <c r="AO456" s="882"/>
      <c r="AP456" s="881"/>
      <c r="AQ456" s="881"/>
    </row>
    <row r="457" spans="1:43" ht="15.75">
      <c r="A457" s="881">
        <v>456</v>
      </c>
      <c r="B457" s="905"/>
      <c r="C457" s="881"/>
      <c r="D457" s="881"/>
      <c r="E457" s="882"/>
      <c r="F457" s="881"/>
      <c r="G457" s="881"/>
      <c r="H457" s="881"/>
      <c r="I457" s="881"/>
      <c r="J457" s="881"/>
      <c r="K457" s="906"/>
      <c r="L457" s="906"/>
      <c r="M457" s="881"/>
      <c r="N457" s="890"/>
      <c r="O457" s="881"/>
      <c r="P457" s="881"/>
      <c r="Q457" s="881"/>
      <c r="R457" s="885"/>
      <c r="S457" s="881"/>
      <c r="T457" s="882"/>
      <c r="U457" s="881"/>
      <c r="V457" s="881"/>
      <c r="W457" s="881"/>
      <c r="X457" s="881"/>
      <c r="Y457" s="881"/>
      <c r="Z457" s="881"/>
      <c r="AA457" s="881"/>
      <c r="AB457" s="881"/>
      <c r="AC457" s="881"/>
      <c r="AD457" s="881"/>
      <c r="AE457" s="881"/>
      <c r="AF457" s="881"/>
      <c r="AG457" s="881"/>
      <c r="AH457" s="881"/>
      <c r="AI457" s="881"/>
      <c r="AJ457" s="881"/>
      <c r="AK457" s="881"/>
      <c r="AL457" s="881"/>
      <c r="AM457" s="882"/>
      <c r="AN457" s="882"/>
      <c r="AO457" s="882"/>
      <c r="AP457" s="881"/>
      <c r="AQ457" s="881"/>
    </row>
    <row r="458" spans="1:43" ht="15.75">
      <c r="A458" s="881">
        <v>457</v>
      </c>
      <c r="B458" s="905"/>
      <c r="C458" s="881"/>
      <c r="D458" s="881"/>
      <c r="E458" s="882"/>
      <c r="F458" s="881"/>
      <c r="G458" s="881"/>
      <c r="H458" s="881"/>
      <c r="I458" s="881"/>
      <c r="J458" s="881"/>
      <c r="K458" s="906"/>
      <c r="L458" s="906"/>
      <c r="M458" s="881"/>
      <c r="N458" s="890"/>
      <c r="O458" s="881"/>
      <c r="P458" s="881"/>
      <c r="Q458" s="881"/>
      <c r="R458" s="885"/>
      <c r="S458" s="881"/>
      <c r="T458" s="882"/>
      <c r="U458" s="881"/>
      <c r="V458" s="881"/>
      <c r="W458" s="881"/>
      <c r="X458" s="881"/>
      <c r="Y458" s="881"/>
      <c r="Z458" s="881"/>
      <c r="AA458" s="881"/>
      <c r="AB458" s="881"/>
      <c r="AC458" s="881"/>
      <c r="AD458" s="881"/>
      <c r="AE458" s="881"/>
      <c r="AF458" s="881"/>
      <c r="AG458" s="881"/>
      <c r="AH458" s="881"/>
      <c r="AI458" s="881"/>
      <c r="AJ458" s="881"/>
      <c r="AK458" s="881"/>
      <c r="AL458" s="881"/>
      <c r="AM458" s="882"/>
      <c r="AN458" s="882"/>
      <c r="AO458" s="882"/>
      <c r="AP458" s="881"/>
      <c r="AQ458" s="881"/>
    </row>
    <row r="459" spans="1:43" ht="15.75">
      <c r="A459" s="881">
        <v>458</v>
      </c>
      <c r="B459" s="905"/>
      <c r="C459" s="881"/>
      <c r="D459" s="881"/>
      <c r="E459" s="882"/>
      <c r="F459" s="881"/>
      <c r="G459" s="881"/>
      <c r="H459" s="881"/>
      <c r="I459" s="881"/>
      <c r="J459" s="881"/>
      <c r="K459" s="906"/>
      <c r="L459" s="906"/>
      <c r="M459" s="881"/>
      <c r="N459" s="890"/>
      <c r="O459" s="881"/>
      <c r="P459" s="881"/>
      <c r="Q459" s="881"/>
      <c r="R459" s="885"/>
      <c r="S459" s="881"/>
      <c r="T459" s="882"/>
      <c r="U459" s="881"/>
      <c r="V459" s="881"/>
      <c r="W459" s="881"/>
      <c r="X459" s="881"/>
      <c r="Y459" s="881"/>
      <c r="Z459" s="881"/>
      <c r="AA459" s="881"/>
      <c r="AB459" s="881"/>
      <c r="AC459" s="881"/>
      <c r="AD459" s="881"/>
      <c r="AE459" s="881"/>
      <c r="AF459" s="881"/>
      <c r="AG459" s="881"/>
      <c r="AH459" s="881"/>
      <c r="AI459" s="881"/>
      <c r="AJ459" s="881"/>
      <c r="AK459" s="881"/>
      <c r="AL459" s="881"/>
      <c r="AM459" s="882"/>
      <c r="AN459" s="882"/>
      <c r="AO459" s="882"/>
      <c r="AP459" s="881"/>
      <c r="AQ459" s="881"/>
    </row>
    <row r="460" spans="1:43" ht="15.75">
      <c r="A460" s="881">
        <v>459</v>
      </c>
      <c r="B460" s="905"/>
      <c r="C460" s="881"/>
      <c r="D460" s="881"/>
      <c r="E460" s="882"/>
      <c r="F460" s="881"/>
      <c r="G460" s="881"/>
      <c r="H460" s="881"/>
      <c r="I460" s="881"/>
      <c r="J460" s="881"/>
      <c r="K460" s="906"/>
      <c r="L460" s="906"/>
      <c r="M460" s="881"/>
      <c r="N460" s="890"/>
      <c r="O460" s="881"/>
      <c r="P460" s="881"/>
      <c r="Q460" s="881"/>
      <c r="R460" s="885"/>
      <c r="S460" s="881"/>
      <c r="T460" s="882"/>
      <c r="U460" s="881"/>
      <c r="V460" s="881"/>
      <c r="W460" s="881"/>
      <c r="X460" s="881"/>
      <c r="Y460" s="881"/>
      <c r="Z460" s="881"/>
      <c r="AA460" s="881"/>
      <c r="AB460" s="881"/>
      <c r="AC460" s="881"/>
      <c r="AD460" s="881"/>
      <c r="AE460" s="881"/>
      <c r="AF460" s="881"/>
      <c r="AG460" s="881"/>
      <c r="AH460" s="881"/>
      <c r="AI460" s="881"/>
      <c r="AJ460" s="881"/>
      <c r="AK460" s="881"/>
      <c r="AL460" s="881"/>
      <c r="AM460" s="882"/>
      <c r="AN460" s="882"/>
      <c r="AO460" s="882"/>
      <c r="AP460" s="881"/>
      <c r="AQ460" s="881"/>
    </row>
    <row r="461" spans="1:43" ht="15.75">
      <c r="A461" s="881">
        <v>460</v>
      </c>
      <c r="B461" s="905"/>
      <c r="C461" s="881"/>
      <c r="D461" s="881"/>
      <c r="E461" s="882"/>
      <c r="F461" s="881"/>
      <c r="G461" s="881"/>
      <c r="H461" s="881"/>
      <c r="I461" s="881"/>
      <c r="J461" s="881"/>
      <c r="K461" s="906"/>
      <c r="L461" s="906"/>
      <c r="M461" s="881"/>
      <c r="N461" s="890"/>
      <c r="O461" s="881"/>
      <c r="P461" s="881"/>
      <c r="Q461" s="881"/>
      <c r="R461" s="885"/>
      <c r="S461" s="881"/>
      <c r="T461" s="882"/>
      <c r="U461" s="881"/>
      <c r="V461" s="881"/>
      <c r="W461" s="881"/>
      <c r="X461" s="881"/>
      <c r="Y461" s="881"/>
      <c r="Z461" s="881"/>
      <c r="AA461" s="881"/>
      <c r="AB461" s="881"/>
      <c r="AC461" s="881"/>
      <c r="AD461" s="881"/>
      <c r="AE461" s="881"/>
      <c r="AF461" s="881"/>
      <c r="AG461" s="881"/>
      <c r="AH461" s="881"/>
      <c r="AI461" s="881"/>
      <c r="AJ461" s="881"/>
      <c r="AK461" s="881"/>
      <c r="AL461" s="881"/>
      <c r="AM461" s="882"/>
      <c r="AN461" s="882"/>
      <c r="AO461" s="882"/>
      <c r="AP461" s="881"/>
      <c r="AQ461" s="881"/>
    </row>
    <row r="462" spans="1:43" ht="15.75">
      <c r="A462" s="881">
        <v>461</v>
      </c>
      <c r="B462" s="905"/>
      <c r="C462" s="881"/>
      <c r="D462" s="881"/>
      <c r="E462" s="882"/>
      <c r="F462" s="881"/>
      <c r="G462" s="881"/>
      <c r="H462" s="881"/>
      <c r="I462" s="881"/>
      <c r="J462" s="881"/>
      <c r="K462" s="906"/>
      <c r="L462" s="906"/>
      <c r="M462" s="881"/>
      <c r="N462" s="890"/>
      <c r="O462" s="881"/>
      <c r="P462" s="881"/>
      <c r="Q462" s="881"/>
      <c r="R462" s="885"/>
      <c r="S462" s="881"/>
      <c r="T462" s="882"/>
      <c r="U462" s="881"/>
      <c r="V462" s="881"/>
      <c r="W462" s="881"/>
      <c r="X462" s="881"/>
      <c r="Y462" s="881"/>
      <c r="Z462" s="881"/>
      <c r="AA462" s="881"/>
      <c r="AB462" s="881"/>
      <c r="AC462" s="881"/>
      <c r="AD462" s="881"/>
      <c r="AE462" s="881"/>
      <c r="AF462" s="881"/>
      <c r="AG462" s="881"/>
      <c r="AH462" s="881"/>
      <c r="AI462" s="881"/>
      <c r="AJ462" s="881"/>
      <c r="AK462" s="881"/>
      <c r="AL462" s="881"/>
      <c r="AM462" s="882"/>
      <c r="AN462" s="882"/>
      <c r="AO462" s="882"/>
      <c r="AP462" s="881"/>
      <c r="AQ462" s="881"/>
    </row>
    <row r="463" spans="1:43" ht="15.75">
      <c r="A463" s="881">
        <v>462</v>
      </c>
      <c r="B463" s="905"/>
      <c r="C463" s="881"/>
      <c r="D463" s="881"/>
      <c r="E463" s="882"/>
      <c r="F463" s="881"/>
      <c r="G463" s="881"/>
      <c r="H463" s="881"/>
      <c r="I463" s="881"/>
      <c r="J463" s="881"/>
      <c r="K463" s="906"/>
      <c r="L463" s="906"/>
      <c r="M463" s="881"/>
      <c r="N463" s="890"/>
      <c r="O463" s="881"/>
      <c r="P463" s="881"/>
      <c r="Q463" s="881"/>
      <c r="R463" s="885"/>
      <c r="S463" s="881"/>
      <c r="T463" s="882"/>
      <c r="U463" s="881"/>
      <c r="V463" s="881"/>
      <c r="W463" s="881"/>
      <c r="X463" s="881"/>
      <c r="Y463" s="881"/>
      <c r="Z463" s="881"/>
      <c r="AA463" s="881"/>
      <c r="AB463" s="881"/>
      <c r="AC463" s="881"/>
      <c r="AD463" s="881"/>
      <c r="AE463" s="881"/>
      <c r="AF463" s="881"/>
      <c r="AG463" s="881"/>
      <c r="AH463" s="881"/>
      <c r="AI463" s="881"/>
      <c r="AJ463" s="881"/>
      <c r="AK463" s="881"/>
      <c r="AL463" s="881"/>
      <c r="AM463" s="882"/>
      <c r="AN463" s="882"/>
      <c r="AO463" s="882"/>
      <c r="AP463" s="881"/>
      <c r="AQ463" s="881"/>
    </row>
    <row r="464" spans="1:43" ht="15.75">
      <c r="A464" s="881">
        <v>463</v>
      </c>
      <c r="B464" s="905"/>
      <c r="C464" s="881"/>
      <c r="D464" s="881"/>
      <c r="E464" s="882"/>
      <c r="F464" s="881"/>
      <c r="G464" s="881"/>
      <c r="H464" s="881"/>
      <c r="I464" s="881"/>
      <c r="J464" s="881"/>
      <c r="K464" s="906"/>
      <c r="L464" s="906"/>
      <c r="M464" s="881"/>
      <c r="N464" s="890"/>
      <c r="O464" s="881"/>
      <c r="P464" s="881"/>
      <c r="Q464" s="881"/>
      <c r="R464" s="885"/>
      <c r="S464" s="881"/>
      <c r="T464" s="882"/>
      <c r="U464" s="881"/>
      <c r="V464" s="881"/>
      <c r="W464" s="881"/>
      <c r="X464" s="881"/>
      <c r="Y464" s="881"/>
      <c r="Z464" s="881"/>
      <c r="AA464" s="881"/>
      <c r="AB464" s="881"/>
      <c r="AC464" s="881"/>
      <c r="AD464" s="881"/>
      <c r="AE464" s="881"/>
      <c r="AF464" s="881"/>
      <c r="AG464" s="881"/>
      <c r="AH464" s="881"/>
      <c r="AI464" s="881"/>
      <c r="AJ464" s="881"/>
      <c r="AK464" s="881"/>
      <c r="AL464" s="881"/>
      <c r="AM464" s="882"/>
      <c r="AN464" s="882"/>
      <c r="AO464" s="882"/>
      <c r="AP464" s="881"/>
      <c r="AQ464" s="881"/>
    </row>
    <row r="465" spans="1:43" ht="15.75">
      <c r="A465" s="881">
        <v>464</v>
      </c>
      <c r="B465" s="905"/>
      <c r="C465" s="881"/>
      <c r="D465" s="881"/>
      <c r="E465" s="882"/>
      <c r="F465" s="881"/>
      <c r="G465" s="881"/>
      <c r="H465" s="881"/>
      <c r="I465" s="881"/>
      <c r="J465" s="881"/>
      <c r="K465" s="906"/>
      <c r="L465" s="906"/>
      <c r="M465" s="881"/>
      <c r="N465" s="890"/>
      <c r="O465" s="881"/>
      <c r="P465" s="881"/>
      <c r="Q465" s="881"/>
      <c r="R465" s="885"/>
      <c r="S465" s="881"/>
      <c r="T465" s="882"/>
      <c r="U465" s="881"/>
      <c r="V465" s="881"/>
      <c r="W465" s="881"/>
      <c r="X465" s="881"/>
      <c r="Y465" s="881"/>
      <c r="Z465" s="881"/>
      <c r="AA465" s="881"/>
      <c r="AB465" s="881"/>
      <c r="AC465" s="881"/>
      <c r="AD465" s="881"/>
      <c r="AE465" s="881"/>
      <c r="AF465" s="881"/>
      <c r="AG465" s="881"/>
      <c r="AH465" s="881"/>
      <c r="AI465" s="881"/>
      <c r="AJ465" s="881"/>
      <c r="AK465" s="881"/>
      <c r="AL465" s="881"/>
      <c r="AM465" s="882"/>
      <c r="AN465" s="882"/>
      <c r="AO465" s="882"/>
      <c r="AP465" s="881"/>
      <c r="AQ465" s="881"/>
    </row>
    <row r="466" spans="1:43" ht="15.75">
      <c r="A466" s="881">
        <v>465</v>
      </c>
      <c r="B466" s="905"/>
      <c r="C466" s="881"/>
      <c r="D466" s="881"/>
      <c r="E466" s="882"/>
      <c r="F466" s="881"/>
      <c r="G466" s="881"/>
      <c r="H466" s="881"/>
      <c r="I466" s="881"/>
      <c r="J466" s="881"/>
      <c r="K466" s="906"/>
      <c r="L466" s="906"/>
      <c r="M466" s="881"/>
      <c r="N466" s="890"/>
      <c r="O466" s="881"/>
      <c r="P466" s="881"/>
      <c r="Q466" s="881"/>
      <c r="R466" s="885"/>
      <c r="S466" s="881"/>
      <c r="T466" s="882"/>
      <c r="U466" s="881"/>
      <c r="V466" s="881"/>
      <c r="W466" s="881"/>
      <c r="X466" s="881"/>
      <c r="Y466" s="881"/>
      <c r="Z466" s="881"/>
      <c r="AA466" s="881"/>
      <c r="AB466" s="881"/>
      <c r="AC466" s="881"/>
      <c r="AD466" s="881"/>
      <c r="AE466" s="881"/>
      <c r="AF466" s="881"/>
      <c r="AG466" s="881"/>
      <c r="AH466" s="881"/>
      <c r="AI466" s="881"/>
      <c r="AJ466" s="881"/>
      <c r="AK466" s="881"/>
      <c r="AL466" s="881"/>
      <c r="AM466" s="882"/>
      <c r="AN466" s="882"/>
      <c r="AO466" s="882"/>
      <c r="AP466" s="881"/>
      <c r="AQ466" s="881"/>
    </row>
    <row r="467" spans="1:43" ht="15.75">
      <c r="A467" s="881">
        <v>466</v>
      </c>
      <c r="B467" s="905"/>
      <c r="C467" s="881"/>
      <c r="D467" s="881"/>
      <c r="E467" s="882"/>
      <c r="F467" s="881"/>
      <c r="G467" s="881"/>
      <c r="H467" s="881"/>
      <c r="I467" s="881"/>
      <c r="J467" s="881"/>
      <c r="K467" s="906"/>
      <c r="L467" s="906"/>
      <c r="M467" s="881"/>
      <c r="N467" s="890"/>
      <c r="O467" s="881"/>
      <c r="P467" s="881"/>
      <c r="Q467" s="881"/>
      <c r="R467" s="885"/>
      <c r="S467" s="881"/>
      <c r="T467" s="882"/>
      <c r="U467" s="881"/>
      <c r="V467" s="881"/>
      <c r="W467" s="881"/>
      <c r="X467" s="881"/>
      <c r="Y467" s="881"/>
      <c r="Z467" s="881"/>
      <c r="AA467" s="881"/>
      <c r="AB467" s="881"/>
      <c r="AC467" s="881"/>
      <c r="AD467" s="881"/>
      <c r="AE467" s="881"/>
      <c r="AF467" s="881"/>
      <c r="AG467" s="881"/>
      <c r="AH467" s="881"/>
      <c r="AI467" s="881"/>
      <c r="AJ467" s="881"/>
      <c r="AK467" s="881"/>
      <c r="AL467" s="881"/>
      <c r="AM467" s="882"/>
      <c r="AN467" s="882"/>
      <c r="AO467" s="882"/>
      <c r="AP467" s="881"/>
      <c r="AQ467" s="881"/>
    </row>
    <row r="468" spans="1:43" ht="15.75">
      <c r="A468" s="881">
        <v>467</v>
      </c>
      <c r="B468" s="905"/>
      <c r="C468" s="881"/>
      <c r="D468" s="881"/>
      <c r="E468" s="882"/>
      <c r="F468" s="881"/>
      <c r="G468" s="881"/>
      <c r="H468" s="881"/>
      <c r="I468" s="881"/>
      <c r="J468" s="881"/>
      <c r="K468" s="906"/>
      <c r="L468" s="906"/>
      <c r="M468" s="881"/>
      <c r="N468" s="890"/>
      <c r="O468" s="881"/>
      <c r="P468" s="881"/>
      <c r="Q468" s="881"/>
      <c r="R468" s="885"/>
      <c r="S468" s="881"/>
      <c r="T468" s="882"/>
      <c r="U468" s="881"/>
      <c r="V468" s="881"/>
      <c r="W468" s="881"/>
      <c r="X468" s="881"/>
      <c r="Y468" s="881"/>
      <c r="Z468" s="881"/>
      <c r="AA468" s="881"/>
      <c r="AB468" s="881"/>
      <c r="AC468" s="881"/>
      <c r="AD468" s="881"/>
      <c r="AE468" s="881"/>
      <c r="AF468" s="881"/>
      <c r="AG468" s="881"/>
      <c r="AH468" s="881"/>
      <c r="AI468" s="881"/>
      <c r="AJ468" s="881"/>
      <c r="AK468" s="881"/>
      <c r="AL468" s="881"/>
      <c r="AM468" s="882"/>
      <c r="AN468" s="882"/>
      <c r="AO468" s="882"/>
      <c r="AP468" s="881"/>
      <c r="AQ468" s="881"/>
    </row>
    <row r="469" spans="1:43" ht="15.75">
      <c r="A469" s="881">
        <v>468</v>
      </c>
      <c r="B469" s="905"/>
      <c r="C469" s="881"/>
      <c r="D469" s="881"/>
      <c r="E469" s="882"/>
      <c r="F469" s="881"/>
      <c r="G469" s="881"/>
      <c r="H469" s="881"/>
      <c r="I469" s="881"/>
      <c r="J469" s="881"/>
      <c r="K469" s="906"/>
      <c r="L469" s="906"/>
      <c r="M469" s="881"/>
      <c r="N469" s="890"/>
      <c r="O469" s="881"/>
      <c r="P469" s="881"/>
      <c r="Q469" s="881"/>
      <c r="R469" s="885"/>
      <c r="S469" s="881"/>
      <c r="T469" s="882"/>
      <c r="U469" s="881"/>
      <c r="V469" s="881"/>
      <c r="W469" s="881"/>
      <c r="X469" s="881"/>
      <c r="Y469" s="881"/>
      <c r="Z469" s="881"/>
      <c r="AA469" s="881"/>
      <c r="AB469" s="881"/>
      <c r="AC469" s="881"/>
      <c r="AD469" s="881"/>
      <c r="AE469" s="881"/>
      <c r="AF469" s="881"/>
      <c r="AG469" s="881"/>
      <c r="AH469" s="881"/>
      <c r="AI469" s="881"/>
      <c r="AJ469" s="881"/>
      <c r="AK469" s="881"/>
      <c r="AL469" s="881"/>
      <c r="AM469" s="882"/>
      <c r="AN469" s="882"/>
      <c r="AO469" s="882"/>
      <c r="AP469" s="881"/>
      <c r="AQ469" s="881"/>
    </row>
    <row r="470" spans="1:43" ht="15.75">
      <c r="A470" s="881">
        <v>469</v>
      </c>
      <c r="B470" s="905"/>
      <c r="C470" s="881"/>
      <c r="D470" s="881"/>
      <c r="E470" s="882"/>
      <c r="F470" s="881"/>
      <c r="G470" s="881"/>
      <c r="H470" s="881"/>
      <c r="I470" s="881"/>
      <c r="J470" s="881"/>
      <c r="K470" s="906"/>
      <c r="L470" s="906"/>
      <c r="M470" s="881"/>
      <c r="N470" s="890"/>
      <c r="O470" s="881"/>
      <c r="P470" s="881"/>
      <c r="Q470" s="881"/>
      <c r="R470" s="885"/>
      <c r="S470" s="881"/>
      <c r="T470" s="882"/>
      <c r="U470" s="881"/>
      <c r="V470" s="881"/>
      <c r="W470" s="881"/>
      <c r="X470" s="881"/>
      <c r="Y470" s="881"/>
      <c r="Z470" s="881"/>
      <c r="AA470" s="881"/>
      <c r="AB470" s="881"/>
      <c r="AC470" s="881"/>
      <c r="AD470" s="881"/>
      <c r="AE470" s="881"/>
      <c r="AF470" s="881"/>
      <c r="AG470" s="881"/>
      <c r="AH470" s="881"/>
      <c r="AI470" s="881"/>
      <c r="AJ470" s="881"/>
      <c r="AK470" s="881"/>
      <c r="AL470" s="881"/>
      <c r="AM470" s="882"/>
      <c r="AN470" s="882"/>
      <c r="AO470" s="882"/>
      <c r="AP470" s="881"/>
      <c r="AQ470" s="881"/>
    </row>
    <row r="471" spans="1:43" ht="15.75">
      <c r="A471" s="881">
        <v>470</v>
      </c>
      <c r="B471" s="905"/>
      <c r="C471" s="881"/>
      <c r="D471" s="881"/>
      <c r="E471" s="882"/>
      <c r="F471" s="881"/>
      <c r="G471" s="881"/>
      <c r="H471" s="881"/>
      <c r="I471" s="881"/>
      <c r="J471" s="881"/>
      <c r="K471" s="906"/>
      <c r="L471" s="906"/>
      <c r="M471" s="881"/>
      <c r="N471" s="890"/>
      <c r="O471" s="881"/>
      <c r="P471" s="881"/>
      <c r="Q471" s="881"/>
      <c r="R471" s="885"/>
      <c r="S471" s="881"/>
      <c r="T471" s="882"/>
      <c r="U471" s="881"/>
      <c r="V471" s="881"/>
      <c r="W471" s="881"/>
      <c r="X471" s="881"/>
      <c r="Y471" s="881"/>
      <c r="Z471" s="881"/>
      <c r="AA471" s="881"/>
      <c r="AB471" s="881"/>
      <c r="AC471" s="881"/>
      <c r="AD471" s="881"/>
      <c r="AE471" s="881"/>
      <c r="AF471" s="881"/>
      <c r="AG471" s="881"/>
      <c r="AH471" s="881"/>
      <c r="AI471" s="881"/>
      <c r="AJ471" s="881"/>
      <c r="AK471" s="881"/>
      <c r="AL471" s="881"/>
      <c r="AM471" s="882"/>
      <c r="AN471" s="882"/>
      <c r="AO471" s="882"/>
      <c r="AP471" s="881"/>
      <c r="AQ471" s="881"/>
    </row>
    <row r="472" spans="1:43" ht="15.75">
      <c r="A472" s="881">
        <v>471</v>
      </c>
      <c r="B472" s="905"/>
      <c r="C472" s="881"/>
      <c r="D472" s="881"/>
      <c r="E472" s="882"/>
      <c r="F472" s="881"/>
      <c r="G472" s="881"/>
      <c r="H472" s="881"/>
      <c r="I472" s="881"/>
      <c r="J472" s="881"/>
      <c r="K472" s="906"/>
      <c r="L472" s="906"/>
      <c r="M472" s="881"/>
      <c r="N472" s="890"/>
      <c r="O472" s="881"/>
      <c r="P472" s="881"/>
      <c r="Q472" s="881"/>
      <c r="R472" s="885"/>
      <c r="S472" s="881"/>
      <c r="T472" s="882"/>
      <c r="U472" s="881"/>
      <c r="V472" s="881"/>
      <c r="W472" s="881"/>
      <c r="X472" s="881"/>
      <c r="Y472" s="881"/>
      <c r="Z472" s="881"/>
      <c r="AA472" s="881"/>
      <c r="AB472" s="881"/>
      <c r="AC472" s="881"/>
      <c r="AD472" s="881"/>
      <c r="AE472" s="881"/>
      <c r="AF472" s="881"/>
      <c r="AG472" s="881"/>
      <c r="AH472" s="881"/>
      <c r="AI472" s="881"/>
      <c r="AJ472" s="881"/>
      <c r="AK472" s="881"/>
      <c r="AL472" s="881"/>
      <c r="AM472" s="882"/>
      <c r="AN472" s="882"/>
      <c r="AO472" s="882"/>
      <c r="AP472" s="881"/>
      <c r="AQ472" s="881"/>
    </row>
    <row r="473" spans="1:43" ht="15.75">
      <c r="A473" s="881">
        <v>472</v>
      </c>
      <c r="B473" s="905"/>
      <c r="C473" s="881"/>
      <c r="D473" s="881"/>
      <c r="E473" s="882"/>
      <c r="F473" s="881"/>
      <c r="G473" s="881"/>
      <c r="H473" s="881"/>
      <c r="I473" s="881"/>
      <c r="J473" s="881"/>
      <c r="K473" s="906"/>
      <c r="L473" s="906"/>
      <c r="M473" s="881"/>
      <c r="N473" s="890"/>
      <c r="O473" s="881"/>
      <c r="P473" s="881"/>
      <c r="Q473" s="881"/>
      <c r="R473" s="885"/>
      <c r="S473" s="881"/>
      <c r="T473" s="882"/>
      <c r="U473" s="881"/>
      <c r="V473" s="881"/>
      <c r="W473" s="881"/>
      <c r="X473" s="881"/>
      <c r="Y473" s="881"/>
      <c r="Z473" s="881"/>
      <c r="AA473" s="881"/>
      <c r="AB473" s="881"/>
      <c r="AC473" s="881"/>
      <c r="AD473" s="881"/>
      <c r="AE473" s="881"/>
      <c r="AF473" s="881"/>
      <c r="AG473" s="881"/>
      <c r="AH473" s="881"/>
      <c r="AI473" s="881"/>
      <c r="AJ473" s="881"/>
      <c r="AK473" s="881"/>
      <c r="AL473" s="881"/>
      <c r="AM473" s="882"/>
      <c r="AN473" s="882"/>
      <c r="AO473" s="882"/>
      <c r="AP473" s="881"/>
      <c r="AQ473" s="881"/>
    </row>
    <row r="474" spans="1:43" ht="15.75">
      <c r="A474" s="881">
        <v>473</v>
      </c>
      <c r="B474" s="905"/>
      <c r="C474" s="881"/>
      <c r="D474" s="881"/>
      <c r="E474" s="882"/>
      <c r="F474" s="881"/>
      <c r="G474" s="881"/>
      <c r="H474" s="881"/>
      <c r="I474" s="881"/>
      <c r="J474" s="881"/>
      <c r="K474" s="906"/>
      <c r="L474" s="906"/>
      <c r="M474" s="881"/>
      <c r="N474" s="890"/>
      <c r="O474" s="881"/>
      <c r="P474" s="881"/>
      <c r="Q474" s="881"/>
      <c r="R474" s="885"/>
      <c r="S474" s="881"/>
      <c r="T474" s="882"/>
      <c r="U474" s="881"/>
      <c r="V474" s="881"/>
      <c r="W474" s="881"/>
      <c r="X474" s="881"/>
      <c r="Y474" s="881"/>
      <c r="Z474" s="881"/>
      <c r="AA474" s="881"/>
      <c r="AB474" s="881"/>
      <c r="AC474" s="881"/>
      <c r="AD474" s="881"/>
      <c r="AE474" s="881"/>
      <c r="AF474" s="881"/>
      <c r="AG474" s="881"/>
      <c r="AH474" s="881"/>
      <c r="AI474" s="881"/>
      <c r="AJ474" s="881"/>
      <c r="AK474" s="881"/>
      <c r="AL474" s="881"/>
      <c r="AM474" s="882"/>
      <c r="AN474" s="882"/>
      <c r="AO474" s="882"/>
      <c r="AP474" s="881"/>
      <c r="AQ474" s="881"/>
    </row>
    <row r="475" spans="1:43" ht="15.75">
      <c r="A475" s="881">
        <v>474</v>
      </c>
      <c r="B475" s="905"/>
      <c r="C475" s="881"/>
      <c r="D475" s="881"/>
      <c r="E475" s="882"/>
      <c r="F475" s="881"/>
      <c r="G475" s="881"/>
      <c r="H475" s="881"/>
      <c r="I475" s="881"/>
      <c r="J475" s="881"/>
      <c r="K475" s="906"/>
      <c r="L475" s="906"/>
      <c r="M475" s="881"/>
      <c r="N475" s="890"/>
      <c r="O475" s="881"/>
      <c r="P475" s="881"/>
      <c r="Q475" s="881"/>
      <c r="R475" s="885"/>
      <c r="S475" s="881"/>
      <c r="T475" s="882"/>
      <c r="U475" s="881"/>
      <c r="V475" s="881"/>
      <c r="W475" s="881"/>
      <c r="X475" s="881"/>
      <c r="Y475" s="881"/>
      <c r="Z475" s="881"/>
      <c r="AA475" s="881"/>
      <c r="AB475" s="881"/>
      <c r="AC475" s="881"/>
      <c r="AD475" s="881"/>
      <c r="AE475" s="881"/>
      <c r="AF475" s="881"/>
      <c r="AG475" s="881"/>
      <c r="AH475" s="881"/>
      <c r="AI475" s="881"/>
      <c r="AJ475" s="881"/>
      <c r="AK475" s="881"/>
      <c r="AL475" s="881"/>
      <c r="AM475" s="882"/>
      <c r="AN475" s="882"/>
      <c r="AO475" s="882"/>
      <c r="AP475" s="881"/>
      <c r="AQ475" s="881"/>
    </row>
    <row r="476" spans="1:43" ht="15.75">
      <c r="A476" s="881">
        <v>475</v>
      </c>
      <c r="B476" s="905"/>
      <c r="C476" s="881"/>
      <c r="D476" s="881"/>
      <c r="E476" s="882"/>
      <c r="F476" s="881"/>
      <c r="G476" s="881"/>
      <c r="H476" s="881"/>
      <c r="I476" s="881"/>
      <c r="J476" s="881"/>
      <c r="K476" s="906"/>
      <c r="L476" s="906"/>
      <c r="M476" s="881"/>
      <c r="N476" s="890"/>
      <c r="O476" s="881"/>
      <c r="P476" s="881"/>
      <c r="Q476" s="881"/>
      <c r="R476" s="885"/>
      <c r="S476" s="881"/>
      <c r="T476" s="882"/>
      <c r="U476" s="881"/>
      <c r="V476" s="881"/>
      <c r="W476" s="881"/>
      <c r="X476" s="881"/>
      <c r="Y476" s="881"/>
      <c r="Z476" s="881"/>
      <c r="AA476" s="881"/>
      <c r="AB476" s="881"/>
      <c r="AC476" s="881"/>
      <c r="AD476" s="881"/>
      <c r="AE476" s="881"/>
      <c r="AF476" s="881"/>
      <c r="AG476" s="881"/>
      <c r="AH476" s="881"/>
      <c r="AI476" s="881"/>
      <c r="AJ476" s="881"/>
      <c r="AK476" s="881"/>
      <c r="AL476" s="881"/>
      <c r="AM476" s="882"/>
      <c r="AN476" s="882"/>
      <c r="AO476" s="882"/>
      <c r="AP476" s="881"/>
      <c r="AQ476" s="881"/>
    </row>
    <row r="477" spans="1:43" ht="15.75">
      <c r="A477" s="881">
        <v>476</v>
      </c>
      <c r="B477" s="905"/>
      <c r="C477" s="881"/>
      <c r="D477" s="881"/>
      <c r="E477" s="882"/>
      <c r="F477" s="881"/>
      <c r="G477" s="881"/>
      <c r="H477" s="881"/>
      <c r="I477" s="881"/>
      <c r="J477" s="881"/>
      <c r="K477" s="906"/>
      <c r="L477" s="906"/>
      <c r="M477" s="881"/>
      <c r="N477" s="890"/>
      <c r="O477" s="881"/>
      <c r="P477" s="881"/>
      <c r="Q477" s="881"/>
      <c r="R477" s="885"/>
      <c r="S477" s="881"/>
      <c r="T477" s="882"/>
      <c r="U477" s="881"/>
      <c r="V477" s="881"/>
      <c r="W477" s="881"/>
      <c r="X477" s="881"/>
      <c r="Y477" s="881"/>
      <c r="Z477" s="881"/>
      <c r="AA477" s="881"/>
      <c r="AB477" s="881"/>
      <c r="AC477" s="881"/>
      <c r="AD477" s="881"/>
      <c r="AE477" s="881"/>
      <c r="AF477" s="881"/>
      <c r="AG477" s="881"/>
      <c r="AH477" s="881"/>
      <c r="AI477" s="881"/>
      <c r="AJ477" s="881"/>
      <c r="AK477" s="881"/>
      <c r="AL477" s="881"/>
      <c r="AM477" s="882"/>
      <c r="AN477" s="882"/>
      <c r="AO477" s="882"/>
      <c r="AP477" s="881"/>
      <c r="AQ477" s="881"/>
    </row>
    <row r="478" spans="1:43" ht="15.75">
      <c r="A478" s="881">
        <v>477</v>
      </c>
      <c r="B478" s="905"/>
      <c r="C478" s="881"/>
      <c r="D478" s="881"/>
      <c r="E478" s="882"/>
      <c r="F478" s="881"/>
      <c r="G478" s="881"/>
      <c r="H478" s="881"/>
      <c r="I478" s="881"/>
      <c r="J478" s="881"/>
      <c r="K478" s="906"/>
      <c r="L478" s="906"/>
      <c r="M478" s="881"/>
      <c r="N478" s="890"/>
      <c r="O478" s="881"/>
      <c r="P478" s="881"/>
      <c r="Q478" s="881"/>
      <c r="R478" s="885"/>
      <c r="S478" s="881"/>
      <c r="T478" s="882"/>
      <c r="U478" s="881"/>
      <c r="V478" s="881"/>
      <c r="W478" s="881"/>
      <c r="X478" s="881"/>
      <c r="Y478" s="881"/>
      <c r="Z478" s="881"/>
      <c r="AA478" s="881"/>
      <c r="AB478" s="881"/>
      <c r="AC478" s="881"/>
      <c r="AD478" s="881"/>
      <c r="AE478" s="881"/>
      <c r="AF478" s="881"/>
      <c r="AG478" s="881"/>
      <c r="AH478" s="881"/>
      <c r="AI478" s="881"/>
      <c r="AJ478" s="881"/>
      <c r="AK478" s="881"/>
      <c r="AL478" s="881"/>
      <c r="AM478" s="882"/>
      <c r="AN478" s="882"/>
      <c r="AO478" s="882"/>
      <c r="AP478" s="881"/>
      <c r="AQ478" s="881"/>
    </row>
    <row r="479" spans="1:43" ht="15.75">
      <c r="A479" s="881">
        <v>478</v>
      </c>
      <c r="B479" s="905"/>
      <c r="C479" s="881"/>
      <c r="D479" s="881"/>
      <c r="E479" s="882"/>
      <c r="F479" s="881"/>
      <c r="G479" s="881"/>
      <c r="H479" s="881"/>
      <c r="I479" s="881"/>
      <c r="J479" s="881"/>
      <c r="K479" s="906"/>
      <c r="L479" s="906"/>
      <c r="M479" s="881"/>
      <c r="N479" s="890"/>
      <c r="O479" s="881"/>
      <c r="P479" s="881"/>
      <c r="Q479" s="881"/>
      <c r="R479" s="885"/>
      <c r="S479" s="881"/>
      <c r="T479" s="882"/>
      <c r="U479" s="881"/>
      <c r="V479" s="881"/>
      <c r="W479" s="881"/>
      <c r="X479" s="881"/>
      <c r="Y479" s="881"/>
      <c r="Z479" s="881"/>
      <c r="AA479" s="881"/>
      <c r="AB479" s="881"/>
      <c r="AC479" s="881"/>
      <c r="AD479" s="881"/>
      <c r="AE479" s="881"/>
      <c r="AF479" s="881"/>
      <c r="AG479" s="881"/>
      <c r="AH479" s="881"/>
      <c r="AI479" s="881"/>
      <c r="AJ479" s="881"/>
      <c r="AK479" s="881"/>
      <c r="AL479" s="881"/>
      <c r="AM479" s="882"/>
      <c r="AN479" s="882"/>
      <c r="AO479" s="882"/>
      <c r="AP479" s="881"/>
      <c r="AQ479" s="881"/>
    </row>
    <row r="480" spans="1:43" ht="15.75">
      <c r="A480" s="881">
        <v>479</v>
      </c>
      <c r="B480" s="905"/>
      <c r="C480" s="881"/>
      <c r="D480" s="881"/>
      <c r="E480" s="882"/>
      <c r="F480" s="881"/>
      <c r="G480" s="881"/>
      <c r="H480" s="881"/>
      <c r="I480" s="881"/>
      <c r="J480" s="881"/>
      <c r="K480" s="906"/>
      <c r="L480" s="906"/>
      <c r="M480" s="881"/>
      <c r="N480" s="890"/>
      <c r="O480" s="881"/>
      <c r="P480" s="881"/>
      <c r="Q480" s="881"/>
      <c r="R480" s="885"/>
      <c r="S480" s="881"/>
      <c r="T480" s="882"/>
      <c r="U480" s="881"/>
      <c r="V480" s="881"/>
      <c r="W480" s="881"/>
      <c r="X480" s="881"/>
      <c r="Y480" s="881"/>
      <c r="Z480" s="881"/>
      <c r="AA480" s="881"/>
      <c r="AB480" s="881"/>
      <c r="AC480" s="881"/>
      <c r="AD480" s="881"/>
      <c r="AE480" s="881"/>
      <c r="AF480" s="881"/>
      <c r="AG480" s="881"/>
      <c r="AH480" s="881"/>
      <c r="AI480" s="881"/>
      <c r="AJ480" s="881"/>
      <c r="AK480" s="881"/>
      <c r="AL480" s="881"/>
      <c r="AM480" s="882"/>
      <c r="AN480" s="882"/>
      <c r="AO480" s="882"/>
      <c r="AP480" s="881"/>
      <c r="AQ480" s="881"/>
    </row>
    <row r="481" spans="1:43" ht="15.75">
      <c r="A481" s="881">
        <v>480</v>
      </c>
      <c r="B481" s="905"/>
      <c r="C481" s="881"/>
      <c r="D481" s="881"/>
      <c r="E481" s="882"/>
      <c r="F481" s="881"/>
      <c r="G481" s="881"/>
      <c r="H481" s="881"/>
      <c r="I481" s="881"/>
      <c r="J481" s="881"/>
      <c r="K481" s="906"/>
      <c r="L481" s="906"/>
      <c r="M481" s="881"/>
      <c r="N481" s="890"/>
      <c r="O481" s="881"/>
      <c r="P481" s="881"/>
      <c r="Q481" s="881"/>
      <c r="R481" s="885"/>
      <c r="S481" s="881"/>
      <c r="T481" s="882"/>
      <c r="U481" s="881"/>
      <c r="V481" s="881"/>
      <c r="W481" s="881"/>
      <c r="X481" s="881"/>
      <c r="Y481" s="881"/>
      <c r="Z481" s="881"/>
      <c r="AA481" s="881"/>
      <c r="AB481" s="881"/>
      <c r="AC481" s="881"/>
      <c r="AD481" s="881"/>
      <c r="AE481" s="881"/>
      <c r="AF481" s="881"/>
      <c r="AG481" s="881"/>
      <c r="AH481" s="881"/>
      <c r="AI481" s="881"/>
      <c r="AJ481" s="881"/>
      <c r="AK481" s="881"/>
      <c r="AL481" s="881"/>
      <c r="AM481" s="882"/>
      <c r="AN481" s="882"/>
      <c r="AO481" s="882"/>
      <c r="AP481" s="881"/>
      <c r="AQ481" s="881"/>
    </row>
    <row r="482" spans="1:43" ht="15.75">
      <c r="A482" s="881">
        <v>481</v>
      </c>
      <c r="B482" s="905"/>
      <c r="C482" s="881"/>
      <c r="D482" s="881"/>
      <c r="E482" s="882"/>
      <c r="F482" s="881"/>
      <c r="G482" s="881"/>
      <c r="H482" s="881"/>
      <c r="I482" s="881"/>
      <c r="J482" s="881"/>
      <c r="K482" s="906"/>
      <c r="L482" s="906"/>
      <c r="M482" s="881"/>
      <c r="N482" s="890"/>
      <c r="O482" s="881"/>
      <c r="P482" s="881"/>
      <c r="Q482" s="881"/>
      <c r="R482" s="885"/>
      <c r="S482" s="881"/>
      <c r="T482" s="882"/>
      <c r="U482" s="881"/>
      <c r="V482" s="881"/>
      <c r="W482" s="881"/>
      <c r="X482" s="881"/>
      <c r="Y482" s="881"/>
      <c r="Z482" s="881"/>
      <c r="AA482" s="881"/>
      <c r="AB482" s="881"/>
      <c r="AC482" s="881"/>
      <c r="AD482" s="881"/>
      <c r="AE482" s="881"/>
      <c r="AF482" s="881"/>
      <c r="AG482" s="881"/>
      <c r="AH482" s="881"/>
      <c r="AI482" s="881"/>
      <c r="AJ482" s="881"/>
      <c r="AK482" s="881"/>
      <c r="AL482" s="881"/>
      <c r="AM482" s="882"/>
      <c r="AN482" s="882"/>
      <c r="AO482" s="882"/>
      <c r="AP482" s="881"/>
      <c r="AQ482" s="881"/>
    </row>
    <row r="483" spans="1:43" ht="15.75">
      <c r="A483" s="881">
        <v>482</v>
      </c>
      <c r="B483" s="905"/>
      <c r="C483" s="881"/>
      <c r="D483" s="881"/>
      <c r="E483" s="882"/>
      <c r="F483" s="881"/>
      <c r="G483" s="881"/>
      <c r="H483" s="881"/>
      <c r="I483" s="881"/>
      <c r="J483" s="881"/>
      <c r="K483" s="906"/>
      <c r="L483" s="906"/>
      <c r="M483" s="881"/>
      <c r="N483" s="890"/>
      <c r="O483" s="881"/>
      <c r="P483" s="881"/>
      <c r="Q483" s="881"/>
      <c r="R483" s="885"/>
      <c r="S483" s="881"/>
      <c r="T483" s="882"/>
      <c r="U483" s="881"/>
      <c r="V483" s="881"/>
      <c r="W483" s="881"/>
      <c r="X483" s="881"/>
      <c r="Y483" s="881"/>
      <c r="Z483" s="881"/>
      <c r="AA483" s="881"/>
      <c r="AB483" s="881"/>
      <c r="AC483" s="881"/>
      <c r="AD483" s="881"/>
      <c r="AE483" s="881"/>
      <c r="AF483" s="881"/>
      <c r="AG483" s="881"/>
      <c r="AH483" s="881"/>
      <c r="AI483" s="881"/>
      <c r="AJ483" s="881"/>
      <c r="AK483" s="881"/>
      <c r="AL483" s="881"/>
      <c r="AM483" s="882"/>
      <c r="AN483" s="882"/>
      <c r="AO483" s="882"/>
      <c r="AP483" s="881"/>
      <c r="AQ483" s="881"/>
    </row>
    <row r="484" spans="1:43" ht="15.75">
      <c r="A484" s="881">
        <v>483</v>
      </c>
      <c r="B484" s="905"/>
      <c r="C484" s="881"/>
      <c r="D484" s="881"/>
      <c r="E484" s="882"/>
      <c r="F484" s="881"/>
      <c r="G484" s="881"/>
      <c r="H484" s="881"/>
      <c r="I484" s="881"/>
      <c r="J484" s="881"/>
      <c r="K484" s="906"/>
      <c r="L484" s="906"/>
      <c r="M484" s="881"/>
      <c r="N484" s="890"/>
      <c r="O484" s="881"/>
      <c r="P484" s="881"/>
      <c r="Q484" s="881"/>
      <c r="R484" s="885"/>
      <c r="S484" s="881"/>
      <c r="T484" s="882"/>
      <c r="U484" s="881"/>
      <c r="V484" s="881"/>
      <c r="W484" s="881"/>
      <c r="X484" s="881"/>
      <c r="Y484" s="881"/>
      <c r="Z484" s="881"/>
      <c r="AA484" s="881"/>
      <c r="AB484" s="881"/>
      <c r="AC484" s="881"/>
      <c r="AD484" s="881"/>
      <c r="AE484" s="881"/>
      <c r="AF484" s="881"/>
      <c r="AG484" s="881"/>
      <c r="AH484" s="881"/>
      <c r="AI484" s="881"/>
      <c r="AJ484" s="881"/>
      <c r="AK484" s="881"/>
      <c r="AL484" s="881"/>
      <c r="AM484" s="882"/>
      <c r="AN484" s="882"/>
      <c r="AO484" s="882"/>
      <c r="AP484" s="881"/>
      <c r="AQ484" s="881"/>
    </row>
    <row r="485" spans="1:43" ht="15.75">
      <c r="A485" s="881">
        <v>484</v>
      </c>
      <c r="B485" s="905"/>
      <c r="C485" s="881"/>
      <c r="D485" s="881"/>
      <c r="E485" s="882"/>
      <c r="F485" s="881"/>
      <c r="G485" s="881"/>
      <c r="H485" s="881"/>
      <c r="I485" s="881"/>
      <c r="J485" s="881"/>
      <c r="K485" s="906"/>
      <c r="L485" s="906"/>
      <c r="M485" s="881"/>
      <c r="N485" s="890"/>
      <c r="O485" s="881"/>
      <c r="P485" s="881"/>
      <c r="Q485" s="881"/>
      <c r="R485" s="885"/>
      <c r="S485" s="881"/>
      <c r="T485" s="882"/>
      <c r="U485" s="881"/>
      <c r="V485" s="881"/>
      <c r="W485" s="881"/>
      <c r="X485" s="881"/>
      <c r="Y485" s="881"/>
      <c r="Z485" s="881"/>
      <c r="AA485" s="881"/>
      <c r="AB485" s="881"/>
      <c r="AC485" s="881"/>
      <c r="AD485" s="881"/>
      <c r="AE485" s="881"/>
      <c r="AF485" s="881"/>
      <c r="AG485" s="881"/>
      <c r="AH485" s="881"/>
      <c r="AI485" s="881"/>
      <c r="AJ485" s="881"/>
      <c r="AK485" s="881"/>
      <c r="AL485" s="881"/>
      <c r="AM485" s="882"/>
      <c r="AN485" s="882"/>
      <c r="AO485" s="882"/>
      <c r="AP485" s="881"/>
      <c r="AQ485" s="881"/>
    </row>
    <row r="486" spans="1:43" ht="15.75">
      <c r="A486" s="881">
        <v>485</v>
      </c>
      <c r="B486" s="905"/>
      <c r="C486" s="881"/>
      <c r="D486" s="881"/>
      <c r="E486" s="882"/>
      <c r="F486" s="881"/>
      <c r="G486" s="881"/>
      <c r="H486" s="881"/>
      <c r="I486" s="881"/>
      <c r="J486" s="881"/>
      <c r="K486" s="906"/>
      <c r="L486" s="906"/>
      <c r="M486" s="881"/>
      <c r="N486" s="890"/>
      <c r="O486" s="881"/>
      <c r="P486" s="881"/>
      <c r="Q486" s="881"/>
      <c r="R486" s="885"/>
      <c r="S486" s="881"/>
      <c r="T486" s="882"/>
      <c r="U486" s="881"/>
      <c r="V486" s="881"/>
      <c r="W486" s="881"/>
      <c r="X486" s="881"/>
      <c r="Y486" s="881"/>
      <c r="Z486" s="881"/>
      <c r="AA486" s="881"/>
      <c r="AB486" s="881"/>
      <c r="AC486" s="881"/>
      <c r="AD486" s="881"/>
      <c r="AE486" s="881"/>
      <c r="AF486" s="881"/>
      <c r="AG486" s="881"/>
      <c r="AH486" s="881"/>
      <c r="AI486" s="881"/>
      <c r="AJ486" s="881"/>
      <c r="AK486" s="881"/>
      <c r="AL486" s="881"/>
      <c r="AM486" s="882"/>
      <c r="AN486" s="882"/>
      <c r="AO486" s="882"/>
      <c r="AP486" s="881"/>
      <c r="AQ486" s="881"/>
    </row>
    <row r="487" spans="1:43" ht="15.75">
      <c r="A487" s="881">
        <v>486</v>
      </c>
      <c r="B487" s="905"/>
      <c r="C487" s="881"/>
      <c r="D487" s="881"/>
      <c r="E487" s="882"/>
      <c r="F487" s="881"/>
      <c r="G487" s="881"/>
      <c r="H487" s="881"/>
      <c r="I487" s="881"/>
      <c r="J487" s="881"/>
      <c r="K487" s="906"/>
      <c r="L487" s="906"/>
      <c r="M487" s="881"/>
      <c r="N487" s="890"/>
      <c r="O487" s="881"/>
      <c r="P487" s="881"/>
      <c r="Q487" s="881"/>
      <c r="R487" s="885"/>
      <c r="S487" s="881"/>
      <c r="T487" s="882"/>
      <c r="U487" s="881"/>
      <c r="V487" s="881"/>
      <c r="W487" s="881"/>
      <c r="X487" s="881"/>
      <c r="Y487" s="881"/>
      <c r="Z487" s="881"/>
      <c r="AA487" s="881"/>
      <c r="AB487" s="881"/>
      <c r="AC487" s="881"/>
      <c r="AD487" s="881"/>
      <c r="AE487" s="881"/>
      <c r="AF487" s="881"/>
      <c r="AG487" s="881"/>
      <c r="AH487" s="881"/>
      <c r="AI487" s="881"/>
      <c r="AJ487" s="881"/>
      <c r="AK487" s="881"/>
      <c r="AL487" s="881"/>
      <c r="AM487" s="882"/>
      <c r="AN487" s="882"/>
      <c r="AO487" s="882"/>
      <c r="AP487" s="881"/>
      <c r="AQ487" s="881"/>
    </row>
    <row r="488" spans="1:43" ht="15.75">
      <c r="A488" s="881">
        <v>487</v>
      </c>
      <c r="B488" s="905"/>
      <c r="C488" s="881"/>
      <c r="D488" s="881"/>
      <c r="E488" s="882"/>
      <c r="F488" s="881"/>
      <c r="G488" s="881"/>
      <c r="H488" s="881"/>
      <c r="I488" s="881"/>
      <c r="J488" s="881"/>
      <c r="K488" s="906"/>
      <c r="L488" s="906"/>
      <c r="M488" s="881"/>
      <c r="N488" s="890"/>
      <c r="O488" s="881"/>
      <c r="P488" s="881"/>
      <c r="Q488" s="881"/>
      <c r="R488" s="885"/>
      <c r="S488" s="881"/>
      <c r="T488" s="882"/>
      <c r="U488" s="881"/>
      <c r="V488" s="881"/>
      <c r="W488" s="881"/>
      <c r="X488" s="881"/>
      <c r="Y488" s="881"/>
      <c r="Z488" s="881"/>
      <c r="AA488" s="881"/>
      <c r="AB488" s="881"/>
      <c r="AC488" s="881"/>
      <c r="AD488" s="881"/>
      <c r="AE488" s="881"/>
      <c r="AF488" s="881"/>
      <c r="AG488" s="881"/>
      <c r="AH488" s="881"/>
      <c r="AI488" s="881"/>
      <c r="AJ488" s="881"/>
      <c r="AK488" s="881"/>
      <c r="AL488" s="881"/>
      <c r="AM488" s="882"/>
      <c r="AN488" s="882"/>
      <c r="AO488" s="882"/>
      <c r="AP488" s="881"/>
      <c r="AQ488" s="881"/>
    </row>
    <row r="489" spans="1:43" ht="15.75">
      <c r="A489" s="881">
        <v>488</v>
      </c>
      <c r="B489" s="905"/>
      <c r="C489" s="881"/>
      <c r="D489" s="881"/>
      <c r="E489" s="882"/>
      <c r="F489" s="881"/>
      <c r="G489" s="881"/>
      <c r="H489" s="881"/>
      <c r="I489" s="881"/>
      <c r="J489" s="881"/>
      <c r="K489" s="906"/>
      <c r="L489" s="906"/>
      <c r="M489" s="881"/>
      <c r="N489" s="890"/>
      <c r="O489" s="881"/>
      <c r="P489" s="881"/>
      <c r="Q489" s="881"/>
      <c r="R489" s="885"/>
      <c r="S489" s="881"/>
      <c r="T489" s="882"/>
      <c r="U489" s="881"/>
      <c r="V489" s="881"/>
      <c r="W489" s="881"/>
      <c r="X489" s="881"/>
      <c r="Y489" s="881"/>
      <c r="Z489" s="881"/>
      <c r="AA489" s="881"/>
      <c r="AB489" s="881"/>
      <c r="AC489" s="881"/>
      <c r="AD489" s="881"/>
      <c r="AE489" s="881"/>
      <c r="AF489" s="881"/>
      <c r="AG489" s="881"/>
      <c r="AH489" s="881"/>
      <c r="AI489" s="881"/>
      <c r="AJ489" s="881"/>
      <c r="AK489" s="881"/>
      <c r="AL489" s="881"/>
      <c r="AM489" s="882"/>
      <c r="AN489" s="882"/>
      <c r="AO489" s="882"/>
      <c r="AP489" s="881"/>
      <c r="AQ489" s="881"/>
    </row>
    <row r="490" spans="1:43" ht="15.75">
      <c r="A490" s="881">
        <v>489</v>
      </c>
      <c r="B490" s="905"/>
      <c r="C490" s="881"/>
      <c r="D490" s="881"/>
      <c r="E490" s="882"/>
      <c r="F490" s="881"/>
      <c r="G490" s="881"/>
      <c r="H490" s="881"/>
      <c r="I490" s="881"/>
      <c r="J490" s="881"/>
      <c r="K490" s="906"/>
      <c r="L490" s="906"/>
      <c r="M490" s="881"/>
      <c r="N490" s="890"/>
      <c r="O490" s="881"/>
      <c r="P490" s="881"/>
      <c r="Q490" s="881"/>
      <c r="R490" s="885"/>
      <c r="S490" s="881"/>
      <c r="T490" s="882"/>
      <c r="U490" s="881"/>
      <c r="V490" s="881"/>
      <c r="W490" s="881"/>
      <c r="X490" s="881"/>
      <c r="Y490" s="881"/>
      <c r="Z490" s="881"/>
      <c r="AA490" s="881"/>
      <c r="AB490" s="881"/>
      <c r="AC490" s="881"/>
      <c r="AD490" s="881"/>
      <c r="AE490" s="881"/>
      <c r="AF490" s="881"/>
      <c r="AG490" s="881"/>
      <c r="AH490" s="881"/>
      <c r="AI490" s="881"/>
      <c r="AJ490" s="881"/>
      <c r="AK490" s="881"/>
      <c r="AL490" s="881"/>
      <c r="AM490" s="882"/>
      <c r="AN490" s="882"/>
      <c r="AO490" s="882"/>
      <c r="AP490" s="881"/>
      <c r="AQ490" s="881"/>
    </row>
    <row r="491" spans="1:43" ht="15.75">
      <c r="A491" s="881">
        <v>490</v>
      </c>
      <c r="B491" s="905"/>
      <c r="C491" s="881"/>
      <c r="D491" s="881"/>
      <c r="E491" s="882"/>
      <c r="F491" s="881"/>
      <c r="G491" s="881"/>
      <c r="H491" s="881"/>
      <c r="I491" s="881"/>
      <c r="J491" s="881"/>
      <c r="K491" s="906"/>
      <c r="L491" s="906"/>
      <c r="M491" s="881"/>
      <c r="N491" s="890"/>
      <c r="O491" s="881"/>
      <c r="P491" s="881"/>
      <c r="Q491" s="881"/>
      <c r="R491" s="885"/>
      <c r="S491" s="881"/>
      <c r="T491" s="882"/>
      <c r="U491" s="881"/>
      <c r="V491" s="881"/>
      <c r="W491" s="881"/>
      <c r="X491" s="881"/>
      <c r="Y491" s="881"/>
      <c r="Z491" s="881"/>
      <c r="AA491" s="881"/>
      <c r="AB491" s="881"/>
      <c r="AC491" s="881"/>
      <c r="AD491" s="881"/>
      <c r="AE491" s="881"/>
      <c r="AF491" s="881"/>
      <c r="AG491" s="881"/>
      <c r="AH491" s="881"/>
      <c r="AI491" s="881"/>
      <c r="AJ491" s="881"/>
      <c r="AK491" s="881"/>
      <c r="AL491" s="881"/>
      <c r="AM491" s="882"/>
      <c r="AN491" s="882"/>
      <c r="AO491" s="882"/>
      <c r="AP491" s="881"/>
      <c r="AQ491" s="881"/>
    </row>
    <row r="492" spans="1:43" ht="15.75">
      <c r="A492" s="881">
        <v>491</v>
      </c>
      <c r="B492" s="905"/>
      <c r="C492" s="881"/>
      <c r="D492" s="881"/>
      <c r="E492" s="882"/>
      <c r="F492" s="881"/>
      <c r="G492" s="881"/>
      <c r="H492" s="881"/>
      <c r="I492" s="881"/>
      <c r="J492" s="881"/>
      <c r="K492" s="906"/>
      <c r="L492" s="906"/>
      <c r="M492" s="881"/>
      <c r="N492" s="890"/>
      <c r="O492" s="881"/>
      <c r="P492" s="881"/>
      <c r="Q492" s="881"/>
      <c r="R492" s="885"/>
      <c r="S492" s="881"/>
      <c r="T492" s="882"/>
      <c r="U492" s="881"/>
      <c r="V492" s="881"/>
      <c r="W492" s="881"/>
      <c r="X492" s="881"/>
      <c r="Y492" s="881"/>
      <c r="Z492" s="881"/>
      <c r="AA492" s="881"/>
      <c r="AB492" s="881"/>
      <c r="AC492" s="881"/>
      <c r="AD492" s="881"/>
      <c r="AE492" s="881"/>
      <c r="AF492" s="881"/>
      <c r="AG492" s="881"/>
      <c r="AH492" s="881"/>
      <c r="AI492" s="881"/>
      <c r="AJ492" s="881"/>
      <c r="AK492" s="881"/>
      <c r="AL492" s="881"/>
      <c r="AM492" s="882"/>
      <c r="AN492" s="882"/>
      <c r="AO492" s="882"/>
      <c r="AP492" s="881"/>
      <c r="AQ492" s="881"/>
    </row>
    <row r="493" spans="1:43" ht="15.75">
      <c r="A493" s="881">
        <v>492</v>
      </c>
      <c r="B493" s="905"/>
      <c r="C493" s="881"/>
      <c r="D493" s="881"/>
      <c r="E493" s="882"/>
      <c r="F493" s="881"/>
      <c r="G493" s="881"/>
      <c r="H493" s="881"/>
      <c r="I493" s="881"/>
      <c r="J493" s="881"/>
      <c r="K493" s="906"/>
      <c r="L493" s="906"/>
      <c r="M493" s="881"/>
      <c r="N493" s="890"/>
      <c r="O493" s="881"/>
      <c r="P493" s="881"/>
      <c r="Q493" s="881"/>
      <c r="R493" s="885"/>
      <c r="S493" s="881"/>
      <c r="T493" s="882"/>
      <c r="U493" s="881"/>
      <c r="V493" s="881"/>
      <c r="W493" s="881"/>
      <c r="X493" s="881"/>
      <c r="Y493" s="881"/>
      <c r="Z493" s="881"/>
      <c r="AA493" s="881"/>
      <c r="AB493" s="881"/>
      <c r="AC493" s="881"/>
      <c r="AD493" s="881"/>
      <c r="AE493" s="881"/>
      <c r="AF493" s="881"/>
      <c r="AG493" s="881"/>
      <c r="AH493" s="881"/>
      <c r="AI493" s="881"/>
      <c r="AJ493" s="881"/>
      <c r="AK493" s="881"/>
      <c r="AL493" s="881"/>
      <c r="AM493" s="882"/>
      <c r="AN493" s="882"/>
      <c r="AO493" s="882"/>
      <c r="AP493" s="881"/>
      <c r="AQ493" s="881"/>
    </row>
    <row r="494" spans="1:43" ht="15.75">
      <c r="A494" s="881">
        <v>493</v>
      </c>
      <c r="B494" s="905"/>
      <c r="C494" s="881"/>
      <c r="D494" s="881"/>
      <c r="E494" s="882"/>
      <c r="F494" s="881"/>
      <c r="G494" s="881"/>
      <c r="H494" s="881"/>
      <c r="I494" s="881"/>
      <c r="J494" s="881"/>
      <c r="K494" s="906"/>
      <c r="L494" s="906"/>
      <c r="M494" s="881"/>
      <c r="N494" s="890"/>
      <c r="O494" s="881"/>
      <c r="P494" s="881"/>
      <c r="Q494" s="881"/>
      <c r="R494" s="885"/>
      <c r="S494" s="881"/>
      <c r="T494" s="882"/>
      <c r="U494" s="881"/>
      <c r="V494" s="881"/>
      <c r="W494" s="881"/>
      <c r="X494" s="881"/>
      <c r="Y494" s="881"/>
      <c r="Z494" s="881"/>
      <c r="AA494" s="881"/>
      <c r="AB494" s="881"/>
      <c r="AC494" s="881"/>
      <c r="AD494" s="881"/>
      <c r="AE494" s="881"/>
      <c r="AF494" s="881"/>
      <c r="AG494" s="881"/>
      <c r="AH494" s="881"/>
      <c r="AI494" s="881"/>
      <c r="AJ494" s="881"/>
      <c r="AK494" s="881"/>
      <c r="AL494" s="881"/>
      <c r="AM494" s="882"/>
      <c r="AN494" s="882"/>
      <c r="AO494" s="882"/>
      <c r="AP494" s="881"/>
      <c r="AQ494" s="881"/>
    </row>
    <row r="495" spans="1:43" ht="31.5">
      <c r="A495" s="881">
        <v>15</v>
      </c>
      <c r="B495" s="911"/>
      <c r="C495" s="881"/>
      <c r="D495" s="881"/>
      <c r="E495" s="882"/>
      <c r="F495" s="881"/>
      <c r="G495" s="881"/>
      <c r="H495" s="881"/>
      <c r="I495" s="881"/>
      <c r="J495" s="881"/>
      <c r="K495" s="906"/>
      <c r="L495" s="906" t="s">
        <v>413</v>
      </c>
      <c r="M495" s="881" t="s">
        <v>35</v>
      </c>
      <c r="N495" s="890">
        <v>0</v>
      </c>
      <c r="O495" s="881" t="s">
        <v>47</v>
      </c>
      <c r="P495" s="881"/>
      <c r="Q495" s="881"/>
      <c r="R495" s="885"/>
      <c r="S495" s="881"/>
      <c r="T495" s="882"/>
      <c r="U495" s="881"/>
      <c r="V495" s="881"/>
      <c r="W495" s="881"/>
      <c r="X495" s="881"/>
      <c r="Y495" s="881"/>
      <c r="Z495" s="881"/>
      <c r="AA495" s="881"/>
      <c r="AB495" s="881"/>
      <c r="AC495" s="881"/>
      <c r="AD495" s="881"/>
      <c r="AE495" s="881"/>
      <c r="AF495" s="881"/>
      <c r="AG495" s="881"/>
      <c r="AH495" s="881"/>
      <c r="AI495" s="881"/>
      <c r="AJ495" s="881"/>
      <c r="AK495" s="881"/>
      <c r="AL495" s="881"/>
      <c r="AM495" s="882"/>
      <c r="AN495" s="882"/>
      <c r="AO495" s="882"/>
      <c r="AP495" s="881"/>
      <c r="AQ495" s="881"/>
    </row>
    <row r="496" spans="1:43" ht="15.75">
      <c r="A496" s="912"/>
      <c r="B496" s="913"/>
      <c r="C496" s="913"/>
      <c r="D496" s="913"/>
      <c r="E496" s="913"/>
      <c r="F496" s="913"/>
      <c r="G496" s="913"/>
      <c r="H496" s="913"/>
      <c r="I496" s="913"/>
      <c r="J496" s="913"/>
      <c r="K496" s="913"/>
      <c r="L496" s="1639" t="s">
        <v>413</v>
      </c>
      <c r="M496" s="1213"/>
      <c r="N496" s="914">
        <f>AVERAGE(N9:N495)</f>
        <v>0</v>
      </c>
      <c r="O496" s="913"/>
      <c r="P496" s="913"/>
      <c r="Q496" s="913"/>
      <c r="R496" s="913"/>
      <c r="S496" s="913"/>
      <c r="T496" s="913"/>
      <c r="U496" s="1639">
        <f>SUM(U9:U14)</f>
        <v>0</v>
      </c>
      <c r="V496" s="1213"/>
      <c r="W496" s="913"/>
      <c r="X496" s="913"/>
      <c r="Y496" s="913"/>
      <c r="Z496" s="913"/>
      <c r="AA496" s="913"/>
      <c r="AB496" s="913"/>
      <c r="AC496" s="913"/>
      <c r="AD496" s="913"/>
      <c r="AE496" s="913"/>
      <c r="AF496" s="913"/>
      <c r="AG496" s="913"/>
      <c r="AH496" s="913"/>
      <c r="AI496" s="913"/>
      <c r="AJ496" s="913"/>
      <c r="AK496" s="913"/>
      <c r="AL496" s="913"/>
      <c r="AM496" s="913"/>
      <c r="AN496" s="913"/>
      <c r="AO496" s="913"/>
      <c r="AP496" s="913"/>
      <c r="AQ496" s="913"/>
    </row>
    <row r="497" spans="1:43" ht="15.75">
      <c r="A497" s="915"/>
      <c r="B497" s="915"/>
      <c r="C497" s="915"/>
      <c r="D497" s="915"/>
      <c r="E497" s="915"/>
      <c r="F497" s="915"/>
      <c r="G497" s="915"/>
      <c r="H497" s="915"/>
      <c r="I497" s="915"/>
      <c r="J497" s="915"/>
      <c r="K497" s="915"/>
      <c r="L497" s="915"/>
      <c r="M497" s="915"/>
      <c r="N497" s="915"/>
      <c r="O497" s="915"/>
      <c r="P497" s="915"/>
      <c r="Q497" s="915"/>
      <c r="R497" s="915"/>
      <c r="S497" s="915"/>
      <c r="T497" s="915"/>
      <c r="U497" s="915"/>
      <c r="V497" s="915"/>
      <c r="W497" s="915"/>
      <c r="X497" s="915"/>
      <c r="Y497" s="915"/>
      <c r="Z497" s="915"/>
      <c r="AA497" s="915"/>
      <c r="AB497" s="915"/>
      <c r="AC497" s="915"/>
      <c r="AD497" s="915"/>
      <c r="AE497" s="915"/>
      <c r="AF497" s="915"/>
      <c r="AG497" s="915"/>
      <c r="AH497" s="915"/>
      <c r="AI497" s="915"/>
      <c r="AJ497" s="915"/>
      <c r="AK497" s="915"/>
      <c r="AL497" s="915"/>
      <c r="AM497" s="915"/>
      <c r="AN497" s="915"/>
      <c r="AO497" s="915"/>
      <c r="AP497" s="915"/>
      <c r="AQ497" s="915"/>
    </row>
    <row r="498" spans="1:43" ht="15.75">
      <c r="A498" s="915"/>
      <c r="B498" s="915"/>
      <c r="C498" s="915"/>
      <c r="D498" s="915"/>
      <c r="E498" s="915"/>
      <c r="F498" s="915"/>
      <c r="G498" s="915"/>
      <c r="H498" s="915"/>
      <c r="I498" s="915"/>
      <c r="J498" s="915"/>
      <c r="K498" s="915"/>
      <c r="L498" s="915"/>
      <c r="M498" s="915"/>
      <c r="N498" s="915"/>
      <c r="O498" s="915"/>
      <c r="P498" s="915"/>
      <c r="Q498" s="915"/>
      <c r="R498" s="915"/>
      <c r="S498" s="915"/>
      <c r="T498" s="915"/>
      <c r="U498" s="915"/>
      <c r="V498" s="915"/>
      <c r="W498" s="915"/>
      <c r="X498" s="915"/>
      <c r="Y498" s="915"/>
      <c r="Z498" s="915"/>
      <c r="AA498" s="915"/>
      <c r="AB498" s="915"/>
      <c r="AC498" s="915"/>
      <c r="AD498" s="915"/>
      <c r="AE498" s="915"/>
      <c r="AF498" s="915"/>
      <c r="AG498" s="915"/>
      <c r="AH498" s="915"/>
      <c r="AI498" s="915"/>
      <c r="AJ498" s="915"/>
      <c r="AK498" s="915"/>
      <c r="AL498" s="915"/>
      <c r="AM498" s="915"/>
      <c r="AN498" s="915"/>
      <c r="AO498" s="915"/>
      <c r="AP498" s="915"/>
      <c r="AQ498" s="915"/>
    </row>
    <row r="499" spans="1:43" ht="15.75">
      <c r="A499" s="915"/>
      <c r="B499" s="915"/>
      <c r="C499" s="915"/>
      <c r="D499" s="915"/>
      <c r="E499" s="915"/>
      <c r="F499" s="915"/>
      <c r="G499" s="915"/>
      <c r="H499" s="915"/>
      <c r="I499" s="915"/>
      <c r="J499" s="915"/>
      <c r="K499" s="915"/>
      <c r="L499" s="915"/>
      <c r="M499" s="915"/>
      <c r="N499" s="915"/>
      <c r="O499" s="915"/>
      <c r="P499" s="915"/>
      <c r="Q499" s="915"/>
      <c r="R499" s="915"/>
      <c r="S499" s="915"/>
      <c r="T499" s="915"/>
      <c r="U499" s="915"/>
      <c r="V499" s="915"/>
      <c r="W499" s="915"/>
      <c r="X499" s="915"/>
      <c r="Y499" s="915"/>
      <c r="Z499" s="915"/>
      <c r="AA499" s="915"/>
      <c r="AB499" s="915"/>
      <c r="AC499" s="915"/>
      <c r="AD499" s="915"/>
      <c r="AE499" s="915"/>
      <c r="AF499" s="915"/>
      <c r="AG499" s="915"/>
      <c r="AH499" s="915"/>
      <c r="AI499" s="915"/>
      <c r="AJ499" s="915"/>
      <c r="AK499" s="915"/>
      <c r="AL499" s="915"/>
      <c r="AM499" s="915"/>
      <c r="AN499" s="915"/>
      <c r="AO499" s="915"/>
      <c r="AP499" s="915"/>
      <c r="AQ499" s="915"/>
    </row>
    <row r="500" spans="1:43" ht="15.75">
      <c r="A500" s="915"/>
      <c r="B500" s="915"/>
      <c r="C500" s="915"/>
      <c r="D500" s="915"/>
      <c r="E500" s="915"/>
      <c r="F500" s="915"/>
      <c r="G500" s="915"/>
      <c r="H500" s="915"/>
      <c r="I500" s="915"/>
      <c r="J500" s="915"/>
      <c r="K500" s="915"/>
      <c r="L500" s="915"/>
      <c r="M500" s="915"/>
      <c r="N500" s="915"/>
      <c r="O500" s="915"/>
      <c r="P500" s="915"/>
      <c r="Q500" s="915"/>
      <c r="R500" s="915"/>
      <c r="S500" s="915"/>
      <c r="T500" s="915"/>
      <c r="U500" s="915"/>
      <c r="V500" s="915"/>
      <c r="W500" s="915"/>
      <c r="X500" s="915"/>
      <c r="Y500" s="915"/>
      <c r="Z500" s="915"/>
      <c r="AA500" s="915"/>
      <c r="AB500" s="915"/>
      <c r="AC500" s="915"/>
      <c r="AD500" s="915"/>
      <c r="AE500" s="915"/>
      <c r="AF500" s="915"/>
      <c r="AG500" s="915"/>
      <c r="AH500" s="915"/>
      <c r="AI500" s="915"/>
      <c r="AJ500" s="915"/>
      <c r="AK500" s="915"/>
      <c r="AL500" s="915"/>
      <c r="AM500" s="915"/>
      <c r="AN500" s="915"/>
      <c r="AO500" s="915"/>
      <c r="AP500" s="915"/>
      <c r="AQ500" s="915"/>
    </row>
    <row r="501" spans="1:43" ht="15.75">
      <c r="A501" s="915"/>
      <c r="B501" s="915"/>
      <c r="C501" s="915"/>
      <c r="D501" s="915"/>
      <c r="E501" s="915"/>
      <c r="F501" s="915"/>
      <c r="G501" s="915"/>
      <c r="H501" s="915"/>
      <c r="I501" s="915"/>
      <c r="J501" s="915"/>
      <c r="K501" s="915"/>
      <c r="L501" s="915"/>
      <c r="M501" s="915"/>
      <c r="N501" s="915"/>
      <c r="O501" s="915"/>
      <c r="P501" s="915"/>
      <c r="Q501" s="915"/>
      <c r="R501" s="915"/>
      <c r="S501" s="915"/>
      <c r="T501" s="915"/>
      <c r="U501" s="915"/>
      <c r="V501" s="915"/>
      <c r="W501" s="915"/>
      <c r="X501" s="915"/>
      <c r="Y501" s="915"/>
      <c r="Z501" s="915"/>
      <c r="AA501" s="915"/>
      <c r="AB501" s="915"/>
      <c r="AC501" s="915"/>
      <c r="AD501" s="915"/>
      <c r="AE501" s="915"/>
      <c r="AF501" s="915"/>
      <c r="AG501" s="915"/>
      <c r="AH501" s="915"/>
      <c r="AI501" s="915"/>
      <c r="AJ501" s="915"/>
      <c r="AK501" s="915"/>
      <c r="AL501" s="915"/>
      <c r="AM501" s="915"/>
      <c r="AN501" s="915"/>
      <c r="AO501" s="915"/>
      <c r="AP501" s="915"/>
      <c r="AQ501" s="915"/>
    </row>
    <row r="502" spans="1:43" ht="15.75">
      <c r="A502" s="915"/>
      <c r="B502" s="915"/>
      <c r="C502" s="915"/>
      <c r="D502" s="915"/>
      <c r="E502" s="915"/>
      <c r="F502" s="915"/>
      <c r="G502" s="915"/>
      <c r="H502" s="915"/>
      <c r="I502" s="915"/>
      <c r="J502" s="915"/>
      <c r="K502" s="915"/>
      <c r="L502" s="915"/>
      <c r="M502" s="915"/>
      <c r="N502" s="915"/>
      <c r="O502" s="915"/>
      <c r="P502" s="915"/>
      <c r="Q502" s="915"/>
      <c r="R502" s="915"/>
      <c r="S502" s="915"/>
      <c r="T502" s="915"/>
      <c r="U502" s="915"/>
      <c r="V502" s="915"/>
      <c r="W502" s="915"/>
      <c r="X502" s="915"/>
      <c r="Y502" s="915"/>
      <c r="Z502" s="915"/>
      <c r="AA502" s="915"/>
      <c r="AB502" s="915"/>
      <c r="AC502" s="915"/>
      <c r="AD502" s="915"/>
      <c r="AE502" s="915"/>
      <c r="AF502" s="915"/>
      <c r="AG502" s="915"/>
      <c r="AH502" s="915"/>
      <c r="AI502" s="915"/>
      <c r="AJ502" s="915"/>
      <c r="AK502" s="915"/>
      <c r="AL502" s="915"/>
      <c r="AM502" s="915"/>
      <c r="AN502" s="915"/>
      <c r="AO502" s="915"/>
      <c r="AP502" s="915"/>
      <c r="AQ502" s="915"/>
    </row>
    <row r="503" spans="1:43" ht="15.75">
      <c r="A503" s="915"/>
      <c r="B503" s="915"/>
      <c r="C503" s="915"/>
      <c r="D503" s="915"/>
      <c r="E503" s="915"/>
      <c r="F503" s="915"/>
      <c r="G503" s="915"/>
      <c r="H503" s="915"/>
      <c r="I503" s="915"/>
      <c r="J503" s="915"/>
      <c r="K503" s="915"/>
      <c r="L503" s="915"/>
      <c r="M503" s="915"/>
      <c r="N503" s="915"/>
      <c r="O503" s="915"/>
      <c r="P503" s="915"/>
      <c r="Q503" s="915"/>
      <c r="R503" s="915"/>
      <c r="S503" s="915"/>
      <c r="T503" s="915"/>
      <c r="U503" s="915"/>
      <c r="V503" s="915"/>
      <c r="W503" s="915"/>
      <c r="X503" s="915"/>
      <c r="Y503" s="915"/>
      <c r="Z503" s="915"/>
      <c r="AA503" s="915"/>
      <c r="AB503" s="915"/>
      <c r="AC503" s="915"/>
      <c r="AD503" s="915"/>
      <c r="AE503" s="915"/>
      <c r="AF503" s="915"/>
      <c r="AG503" s="915"/>
      <c r="AH503" s="915"/>
      <c r="AI503" s="915"/>
      <c r="AJ503" s="915"/>
      <c r="AK503" s="915"/>
      <c r="AL503" s="915"/>
      <c r="AM503" s="915"/>
      <c r="AN503" s="915"/>
      <c r="AO503" s="915"/>
      <c r="AP503" s="915"/>
      <c r="AQ503" s="915"/>
    </row>
    <row r="504" spans="1:43" ht="15.75">
      <c r="A504" s="915"/>
      <c r="B504" s="915"/>
      <c r="C504" s="915"/>
      <c r="D504" s="915"/>
      <c r="E504" s="915"/>
      <c r="F504" s="915"/>
      <c r="G504" s="915"/>
      <c r="H504" s="915"/>
      <c r="I504" s="915"/>
      <c r="J504" s="915"/>
      <c r="K504" s="915"/>
      <c r="L504" s="915"/>
      <c r="M504" s="915"/>
      <c r="N504" s="915"/>
      <c r="O504" s="915"/>
      <c r="P504" s="915"/>
      <c r="Q504" s="915"/>
      <c r="R504" s="915"/>
      <c r="S504" s="915"/>
      <c r="T504" s="915"/>
      <c r="U504" s="915"/>
      <c r="V504" s="915"/>
      <c r="W504" s="915"/>
      <c r="X504" s="915"/>
      <c r="Y504" s="915"/>
      <c r="Z504" s="915"/>
      <c r="AA504" s="915"/>
      <c r="AB504" s="915"/>
      <c r="AC504" s="915"/>
      <c r="AD504" s="915"/>
      <c r="AE504" s="915"/>
      <c r="AF504" s="915"/>
      <c r="AG504" s="915"/>
      <c r="AH504" s="915"/>
      <c r="AI504" s="915"/>
      <c r="AJ504" s="915"/>
      <c r="AK504" s="915"/>
      <c r="AL504" s="915"/>
      <c r="AM504" s="915"/>
      <c r="AN504" s="915"/>
      <c r="AO504" s="915"/>
      <c r="AP504" s="915"/>
      <c r="AQ504" s="915"/>
    </row>
    <row r="505" spans="1:43" ht="15.75">
      <c r="A505" s="915"/>
      <c r="B505" s="915"/>
      <c r="C505" s="915"/>
      <c r="D505" s="915"/>
      <c r="E505" s="915"/>
      <c r="F505" s="915"/>
      <c r="G505" s="915"/>
      <c r="H505" s="915"/>
      <c r="I505" s="915"/>
      <c r="J505" s="915"/>
      <c r="K505" s="915"/>
      <c r="L505" s="915"/>
      <c r="M505" s="915"/>
      <c r="N505" s="915"/>
      <c r="O505" s="915"/>
      <c r="P505" s="915"/>
      <c r="Q505" s="915"/>
      <c r="R505" s="915"/>
      <c r="S505" s="915"/>
      <c r="T505" s="915"/>
      <c r="U505" s="915"/>
      <c r="V505" s="915"/>
      <c r="W505" s="915"/>
      <c r="X505" s="915"/>
      <c r="Y505" s="915"/>
      <c r="Z505" s="915"/>
      <c r="AA505" s="915"/>
      <c r="AB505" s="915"/>
      <c r="AC505" s="915"/>
      <c r="AD505" s="915"/>
      <c r="AE505" s="915"/>
      <c r="AF505" s="915"/>
      <c r="AG505" s="915"/>
      <c r="AH505" s="915"/>
      <c r="AI505" s="915"/>
      <c r="AJ505" s="915"/>
      <c r="AK505" s="915"/>
      <c r="AL505" s="915"/>
      <c r="AM505" s="915"/>
      <c r="AN505" s="915"/>
      <c r="AO505" s="915"/>
      <c r="AP505" s="915"/>
      <c r="AQ505" s="915"/>
    </row>
    <row r="506" spans="1:43" ht="15.75">
      <c r="A506" s="915"/>
      <c r="B506" s="915"/>
      <c r="C506" s="915"/>
      <c r="D506" s="915"/>
      <c r="E506" s="915"/>
      <c r="F506" s="915"/>
      <c r="G506" s="915"/>
      <c r="H506" s="915"/>
      <c r="I506" s="915"/>
      <c r="J506" s="915"/>
      <c r="K506" s="915"/>
      <c r="L506" s="915"/>
      <c r="M506" s="915"/>
      <c r="N506" s="915"/>
      <c r="O506" s="915"/>
      <c r="P506" s="915"/>
      <c r="Q506" s="915"/>
      <c r="R506" s="915"/>
      <c r="S506" s="915"/>
      <c r="T506" s="915"/>
      <c r="U506" s="915"/>
      <c r="V506" s="915"/>
      <c r="W506" s="915"/>
      <c r="X506" s="915"/>
      <c r="Y506" s="915"/>
      <c r="Z506" s="915"/>
      <c r="AA506" s="915"/>
      <c r="AB506" s="915"/>
      <c r="AC506" s="915"/>
      <c r="AD506" s="915"/>
      <c r="AE506" s="915"/>
      <c r="AF506" s="915"/>
      <c r="AG506" s="915"/>
      <c r="AH506" s="915"/>
      <c r="AI506" s="915"/>
      <c r="AJ506" s="915"/>
      <c r="AK506" s="915"/>
      <c r="AL506" s="915"/>
      <c r="AM506" s="915"/>
      <c r="AN506" s="915"/>
      <c r="AO506" s="915"/>
      <c r="AP506" s="915"/>
      <c r="AQ506" s="915"/>
    </row>
    <row r="507" spans="1:43" ht="15.75">
      <c r="A507" s="915"/>
      <c r="B507" s="915"/>
      <c r="C507" s="915"/>
      <c r="D507" s="915"/>
      <c r="E507" s="915"/>
      <c r="F507" s="915"/>
      <c r="G507" s="915"/>
      <c r="H507" s="915"/>
      <c r="I507" s="915"/>
      <c r="J507" s="915"/>
      <c r="K507" s="915"/>
      <c r="L507" s="915"/>
      <c r="M507" s="915"/>
      <c r="N507" s="915"/>
      <c r="O507" s="915"/>
      <c r="P507" s="915"/>
      <c r="Q507" s="915"/>
      <c r="R507" s="915"/>
      <c r="S507" s="915"/>
      <c r="T507" s="915"/>
      <c r="U507" s="915"/>
      <c r="V507" s="915"/>
      <c r="W507" s="915"/>
      <c r="X507" s="915"/>
      <c r="Y507" s="915"/>
      <c r="Z507" s="915"/>
      <c r="AA507" s="915"/>
      <c r="AB507" s="915"/>
      <c r="AC507" s="915"/>
      <c r="AD507" s="915"/>
      <c r="AE507" s="915"/>
      <c r="AF507" s="915"/>
      <c r="AG507" s="915"/>
      <c r="AH507" s="915"/>
      <c r="AI507" s="915"/>
      <c r="AJ507" s="915"/>
      <c r="AK507" s="915"/>
      <c r="AL507" s="915"/>
      <c r="AM507" s="915"/>
      <c r="AN507" s="915"/>
      <c r="AO507" s="915"/>
      <c r="AP507" s="915"/>
      <c r="AQ507" s="915"/>
    </row>
    <row r="508" spans="1:43" ht="15.75">
      <c r="A508" s="915"/>
      <c r="B508" s="915"/>
      <c r="C508" s="915"/>
      <c r="D508" s="915"/>
      <c r="E508" s="915"/>
      <c r="F508" s="915"/>
      <c r="G508" s="915"/>
      <c r="H508" s="915"/>
      <c r="I508" s="915"/>
      <c r="J508" s="915"/>
      <c r="K508" s="915"/>
      <c r="L508" s="915"/>
      <c r="M508" s="915"/>
      <c r="N508" s="915"/>
      <c r="O508" s="915"/>
      <c r="P508" s="915"/>
      <c r="Q508" s="915"/>
      <c r="R508" s="915"/>
      <c r="S508" s="915"/>
      <c r="T508" s="915"/>
      <c r="U508" s="915"/>
      <c r="V508" s="915"/>
      <c r="W508" s="915"/>
      <c r="X508" s="915"/>
      <c r="Y508" s="915"/>
      <c r="Z508" s="915"/>
      <c r="AA508" s="915"/>
      <c r="AB508" s="915"/>
      <c r="AC508" s="915"/>
      <c r="AD508" s="915"/>
      <c r="AE508" s="915"/>
      <c r="AF508" s="915"/>
      <c r="AG508" s="915"/>
      <c r="AH508" s="915"/>
      <c r="AI508" s="915"/>
      <c r="AJ508" s="915"/>
      <c r="AK508" s="915"/>
      <c r="AL508" s="915"/>
      <c r="AM508" s="915"/>
      <c r="AN508" s="915"/>
      <c r="AO508" s="915"/>
      <c r="AP508" s="915"/>
      <c r="AQ508" s="915"/>
    </row>
    <row r="509" spans="1:43" ht="15.75">
      <c r="A509" s="915"/>
      <c r="B509" s="915"/>
      <c r="C509" s="915"/>
      <c r="D509" s="915"/>
      <c r="E509" s="915"/>
      <c r="F509" s="915"/>
      <c r="G509" s="915"/>
      <c r="H509" s="915"/>
      <c r="I509" s="915"/>
      <c r="J509" s="915"/>
      <c r="K509" s="915"/>
      <c r="L509" s="915"/>
      <c r="M509" s="915"/>
      <c r="N509" s="915"/>
      <c r="O509" s="915"/>
      <c r="P509" s="915"/>
      <c r="Q509" s="915"/>
      <c r="R509" s="915"/>
      <c r="S509" s="915"/>
      <c r="T509" s="915"/>
      <c r="U509" s="915"/>
      <c r="V509" s="915"/>
      <c r="W509" s="915"/>
      <c r="X509" s="915"/>
      <c r="Y509" s="915"/>
      <c r="Z509" s="915"/>
      <c r="AA509" s="915"/>
      <c r="AB509" s="915"/>
      <c r="AC509" s="915"/>
      <c r="AD509" s="915"/>
      <c r="AE509" s="915"/>
      <c r="AF509" s="915"/>
      <c r="AG509" s="915"/>
      <c r="AH509" s="915"/>
      <c r="AI509" s="915"/>
      <c r="AJ509" s="915"/>
      <c r="AK509" s="915"/>
      <c r="AL509" s="915"/>
      <c r="AM509" s="915"/>
      <c r="AN509" s="915"/>
      <c r="AO509" s="915"/>
      <c r="AP509" s="915"/>
      <c r="AQ509" s="915"/>
    </row>
    <row r="510" spans="1:43" ht="15.75">
      <c r="A510" s="915"/>
      <c r="B510" s="915"/>
      <c r="C510" s="915"/>
      <c r="D510" s="915"/>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915"/>
      <c r="AC510" s="915"/>
      <c r="AD510" s="915"/>
      <c r="AE510" s="915"/>
      <c r="AF510" s="915"/>
      <c r="AG510" s="915"/>
      <c r="AH510" s="915"/>
      <c r="AI510" s="915"/>
      <c r="AJ510" s="915"/>
      <c r="AK510" s="915"/>
      <c r="AL510" s="915"/>
      <c r="AM510" s="915"/>
      <c r="AN510" s="915"/>
      <c r="AO510" s="915"/>
      <c r="AP510" s="915"/>
      <c r="AQ510" s="915"/>
    </row>
    <row r="511" spans="1:43" ht="15.75">
      <c r="A511" s="915"/>
      <c r="B511" s="915"/>
      <c r="C511" s="915"/>
      <c r="D511" s="915"/>
      <c r="E511" s="915"/>
      <c r="F511" s="915"/>
      <c r="G511" s="915"/>
      <c r="H511" s="915"/>
      <c r="I511" s="915"/>
      <c r="J511" s="915"/>
      <c r="K511" s="915"/>
      <c r="L511" s="915"/>
      <c r="M511" s="915"/>
      <c r="N511" s="915"/>
      <c r="O511" s="915"/>
      <c r="P511" s="915"/>
      <c r="Q511" s="915"/>
      <c r="R511" s="915"/>
      <c r="S511" s="915"/>
      <c r="T511" s="915"/>
      <c r="U511" s="915"/>
      <c r="V511" s="915"/>
      <c r="W511" s="915"/>
      <c r="X511" s="915"/>
      <c r="Y511" s="915"/>
      <c r="Z511" s="915"/>
      <c r="AA511" s="915"/>
      <c r="AB511" s="915"/>
      <c r="AC511" s="915"/>
      <c r="AD511" s="915"/>
      <c r="AE511" s="915"/>
      <c r="AF511" s="915"/>
      <c r="AG511" s="915"/>
      <c r="AH511" s="915"/>
      <c r="AI511" s="915"/>
      <c r="AJ511" s="915"/>
      <c r="AK511" s="915"/>
      <c r="AL511" s="915"/>
      <c r="AM511" s="915"/>
      <c r="AN511" s="915"/>
      <c r="AO511" s="915"/>
      <c r="AP511" s="915"/>
      <c r="AQ511" s="915"/>
    </row>
    <row r="512" spans="1:43" ht="15.75">
      <c r="A512" s="915"/>
      <c r="B512" s="915"/>
      <c r="C512" s="915"/>
      <c r="D512" s="915"/>
      <c r="E512" s="915"/>
      <c r="F512" s="915"/>
      <c r="G512" s="915"/>
      <c r="H512" s="915"/>
      <c r="I512" s="915"/>
      <c r="J512" s="915"/>
      <c r="K512" s="915"/>
      <c r="L512" s="915"/>
      <c r="M512" s="915"/>
      <c r="N512" s="915"/>
      <c r="O512" s="915"/>
      <c r="P512" s="915"/>
      <c r="Q512" s="915"/>
      <c r="R512" s="915"/>
      <c r="S512" s="915"/>
      <c r="T512" s="915"/>
      <c r="U512" s="915"/>
      <c r="V512" s="915"/>
      <c r="W512" s="915"/>
      <c r="X512" s="915"/>
      <c r="Y512" s="915"/>
      <c r="Z512" s="915"/>
      <c r="AA512" s="915"/>
      <c r="AB512" s="915"/>
      <c r="AC512" s="915"/>
      <c r="AD512" s="915"/>
      <c r="AE512" s="915"/>
      <c r="AF512" s="915"/>
      <c r="AG512" s="915"/>
      <c r="AH512" s="915"/>
      <c r="AI512" s="915"/>
      <c r="AJ512" s="915"/>
      <c r="AK512" s="915"/>
      <c r="AL512" s="915"/>
      <c r="AM512" s="915"/>
      <c r="AN512" s="915"/>
      <c r="AO512" s="915"/>
      <c r="AP512" s="915"/>
      <c r="AQ512" s="915"/>
    </row>
    <row r="513" spans="1:43" ht="15.75">
      <c r="A513" s="915"/>
      <c r="B513" s="915"/>
      <c r="C513" s="915"/>
      <c r="D513" s="915"/>
      <c r="E513" s="915"/>
      <c r="F513" s="915"/>
      <c r="G513" s="915"/>
      <c r="H513" s="915"/>
      <c r="I513" s="915"/>
      <c r="J513" s="915"/>
      <c r="K513" s="915"/>
      <c r="L513" s="915"/>
      <c r="M513" s="915"/>
      <c r="N513" s="915"/>
      <c r="O513" s="915"/>
      <c r="P513" s="915"/>
      <c r="Q513" s="915"/>
      <c r="R513" s="915"/>
      <c r="S513" s="915"/>
      <c r="T513" s="915"/>
      <c r="U513" s="915"/>
      <c r="V513" s="915"/>
      <c r="W513" s="915"/>
      <c r="X513" s="915"/>
      <c r="Y513" s="915"/>
      <c r="Z513" s="915"/>
      <c r="AA513" s="915"/>
      <c r="AB513" s="915"/>
      <c r="AC513" s="915"/>
      <c r="AD513" s="915"/>
      <c r="AE513" s="915"/>
      <c r="AF513" s="915"/>
      <c r="AG513" s="915"/>
      <c r="AH513" s="915"/>
      <c r="AI513" s="915"/>
      <c r="AJ513" s="915"/>
      <c r="AK513" s="915"/>
      <c r="AL513" s="915"/>
      <c r="AM513" s="915"/>
      <c r="AN513" s="915"/>
      <c r="AO513" s="915"/>
      <c r="AP513" s="915"/>
      <c r="AQ513" s="915"/>
    </row>
    <row r="514" spans="1:43" ht="15.75">
      <c r="A514" s="915"/>
      <c r="B514" s="915"/>
      <c r="C514" s="915"/>
      <c r="D514" s="915"/>
      <c r="E514" s="915"/>
      <c r="F514" s="915"/>
      <c r="G514" s="915"/>
      <c r="H514" s="915"/>
      <c r="I514" s="915"/>
      <c r="J514" s="915"/>
      <c r="K514" s="915"/>
      <c r="L514" s="915"/>
      <c r="M514" s="915"/>
      <c r="N514" s="915"/>
      <c r="O514" s="915"/>
      <c r="P514" s="915"/>
      <c r="Q514" s="915"/>
      <c r="R514" s="915"/>
      <c r="S514" s="915"/>
      <c r="T514" s="915"/>
      <c r="U514" s="915"/>
      <c r="V514" s="915"/>
      <c r="W514" s="915"/>
      <c r="X514" s="915"/>
      <c r="Y514" s="915"/>
      <c r="Z514" s="915"/>
      <c r="AA514" s="915"/>
      <c r="AB514" s="915"/>
      <c r="AC514" s="915"/>
      <c r="AD514" s="915"/>
      <c r="AE514" s="915"/>
      <c r="AF514" s="915"/>
      <c r="AG514" s="915"/>
      <c r="AH514" s="915"/>
      <c r="AI514" s="915"/>
      <c r="AJ514" s="915"/>
      <c r="AK514" s="915"/>
      <c r="AL514" s="915"/>
      <c r="AM514" s="915"/>
      <c r="AN514" s="915"/>
      <c r="AO514" s="915"/>
      <c r="AP514" s="915"/>
      <c r="AQ514" s="915"/>
    </row>
    <row r="515" spans="1:43" ht="15.75">
      <c r="A515" s="915"/>
      <c r="B515" s="915"/>
      <c r="C515" s="915"/>
      <c r="D515" s="915"/>
      <c r="E515" s="915"/>
      <c r="F515" s="915"/>
      <c r="G515" s="915"/>
      <c r="H515" s="915"/>
      <c r="I515" s="915"/>
      <c r="J515" s="915"/>
      <c r="K515" s="915"/>
      <c r="L515" s="915"/>
      <c r="M515" s="915"/>
      <c r="N515" s="915"/>
      <c r="O515" s="915"/>
      <c r="P515" s="915"/>
      <c r="Q515" s="915"/>
      <c r="R515" s="915"/>
      <c r="S515" s="915"/>
      <c r="T515" s="915"/>
      <c r="U515" s="915"/>
      <c r="V515" s="915"/>
      <c r="W515" s="915"/>
      <c r="X515" s="915"/>
      <c r="Y515" s="915"/>
      <c r="Z515" s="915"/>
      <c r="AA515" s="915"/>
      <c r="AB515" s="915"/>
      <c r="AC515" s="915"/>
      <c r="AD515" s="915"/>
      <c r="AE515" s="915"/>
      <c r="AF515" s="915"/>
      <c r="AG515" s="915"/>
      <c r="AH515" s="915"/>
      <c r="AI515" s="915"/>
      <c r="AJ515" s="915"/>
      <c r="AK515" s="915"/>
      <c r="AL515" s="915"/>
      <c r="AM515" s="915"/>
      <c r="AN515" s="915"/>
      <c r="AO515" s="915"/>
      <c r="AP515" s="915"/>
      <c r="AQ515" s="915"/>
    </row>
    <row r="516" spans="1:43" ht="15.75">
      <c r="A516" s="915"/>
      <c r="B516" s="915"/>
      <c r="C516" s="915"/>
      <c r="D516" s="915"/>
      <c r="E516" s="915"/>
      <c r="F516" s="915"/>
      <c r="G516" s="915"/>
      <c r="H516" s="915"/>
      <c r="I516" s="915"/>
      <c r="J516" s="915"/>
      <c r="K516" s="915"/>
      <c r="L516" s="915"/>
      <c r="M516" s="915"/>
      <c r="N516" s="915"/>
      <c r="O516" s="915"/>
      <c r="P516" s="915"/>
      <c r="Q516" s="915"/>
      <c r="R516" s="915"/>
      <c r="S516" s="915"/>
      <c r="T516" s="915"/>
      <c r="U516" s="915"/>
      <c r="V516" s="915"/>
      <c r="W516" s="915"/>
      <c r="X516" s="915"/>
      <c r="Y516" s="915"/>
      <c r="Z516" s="915"/>
      <c r="AA516" s="915"/>
      <c r="AB516" s="915"/>
      <c r="AC516" s="915"/>
      <c r="AD516" s="915"/>
      <c r="AE516" s="915"/>
      <c r="AF516" s="915"/>
      <c r="AG516" s="915"/>
      <c r="AH516" s="915"/>
      <c r="AI516" s="915"/>
      <c r="AJ516" s="915"/>
      <c r="AK516" s="915"/>
      <c r="AL516" s="915"/>
      <c r="AM516" s="915"/>
      <c r="AN516" s="915"/>
      <c r="AO516" s="915"/>
      <c r="AP516" s="915"/>
      <c r="AQ516" s="915"/>
    </row>
    <row r="517" spans="1:43" ht="15.75">
      <c r="A517" s="915"/>
      <c r="B517" s="915"/>
      <c r="C517" s="915"/>
      <c r="D517" s="915"/>
      <c r="E517" s="915"/>
      <c r="F517" s="915"/>
      <c r="G517" s="915"/>
      <c r="H517" s="915"/>
      <c r="I517" s="915"/>
      <c r="J517" s="915"/>
      <c r="K517" s="915"/>
      <c r="L517" s="915"/>
      <c r="M517" s="915"/>
      <c r="N517" s="915"/>
      <c r="O517" s="915"/>
      <c r="P517" s="915"/>
      <c r="Q517" s="915"/>
      <c r="R517" s="915"/>
      <c r="S517" s="915"/>
      <c r="T517" s="915"/>
      <c r="U517" s="915"/>
      <c r="V517" s="915"/>
      <c r="W517" s="915"/>
      <c r="X517" s="915"/>
      <c r="Y517" s="915"/>
      <c r="Z517" s="915"/>
      <c r="AA517" s="915"/>
      <c r="AB517" s="915"/>
      <c r="AC517" s="915"/>
      <c r="AD517" s="915"/>
      <c r="AE517" s="915"/>
      <c r="AF517" s="915"/>
      <c r="AG517" s="915"/>
      <c r="AH517" s="915"/>
      <c r="AI517" s="915"/>
      <c r="AJ517" s="915"/>
      <c r="AK517" s="915"/>
      <c r="AL517" s="915"/>
      <c r="AM517" s="915"/>
      <c r="AN517" s="915"/>
      <c r="AO517" s="915"/>
      <c r="AP517" s="915"/>
      <c r="AQ517" s="915"/>
    </row>
    <row r="518" spans="1:43" ht="15.75">
      <c r="A518" s="915"/>
      <c r="B518" s="915"/>
      <c r="C518" s="915"/>
      <c r="D518" s="915"/>
      <c r="E518" s="915"/>
      <c r="F518" s="915"/>
      <c r="G518" s="915"/>
      <c r="H518" s="915"/>
      <c r="I518" s="915"/>
      <c r="J518" s="915"/>
      <c r="K518" s="915"/>
      <c r="L518" s="915"/>
      <c r="M518" s="915"/>
      <c r="N518" s="915"/>
      <c r="O518" s="915"/>
      <c r="P518" s="915"/>
      <c r="Q518" s="915"/>
      <c r="R518" s="915"/>
      <c r="S518" s="915"/>
      <c r="T518" s="915"/>
      <c r="U518" s="915"/>
      <c r="V518" s="915"/>
      <c r="W518" s="915"/>
      <c r="X518" s="915"/>
      <c r="Y518" s="915"/>
      <c r="Z518" s="915"/>
      <c r="AA518" s="915"/>
      <c r="AB518" s="915"/>
      <c r="AC518" s="915"/>
      <c r="AD518" s="915"/>
      <c r="AE518" s="915"/>
      <c r="AF518" s="915"/>
      <c r="AG518" s="915"/>
      <c r="AH518" s="915"/>
      <c r="AI518" s="915"/>
      <c r="AJ518" s="915"/>
      <c r="AK518" s="915"/>
      <c r="AL518" s="915"/>
      <c r="AM518" s="915"/>
      <c r="AN518" s="915"/>
      <c r="AO518" s="915"/>
      <c r="AP518" s="915"/>
      <c r="AQ518" s="915"/>
    </row>
    <row r="519" spans="1:43" ht="15.75">
      <c r="A519" s="915"/>
      <c r="B519" s="915"/>
      <c r="C519" s="915"/>
      <c r="D519" s="915"/>
      <c r="E519" s="915"/>
      <c r="F519" s="915"/>
      <c r="G519" s="915"/>
      <c r="H519" s="915"/>
      <c r="I519" s="915"/>
      <c r="J519" s="915"/>
      <c r="K519" s="915"/>
      <c r="L519" s="915"/>
      <c r="M519" s="915"/>
      <c r="N519" s="915"/>
      <c r="O519" s="915"/>
      <c r="P519" s="915"/>
      <c r="Q519" s="915"/>
      <c r="R519" s="915"/>
      <c r="S519" s="915"/>
      <c r="T519" s="915"/>
      <c r="U519" s="915"/>
      <c r="V519" s="915"/>
      <c r="W519" s="915"/>
      <c r="X519" s="915"/>
      <c r="Y519" s="915"/>
      <c r="Z519" s="915"/>
      <c r="AA519" s="915"/>
      <c r="AB519" s="915"/>
      <c r="AC519" s="915"/>
      <c r="AD519" s="915"/>
      <c r="AE519" s="915"/>
      <c r="AF519" s="915"/>
      <c r="AG519" s="915"/>
      <c r="AH519" s="915"/>
      <c r="AI519" s="915"/>
      <c r="AJ519" s="915"/>
      <c r="AK519" s="915"/>
      <c r="AL519" s="915"/>
      <c r="AM519" s="915"/>
      <c r="AN519" s="915"/>
      <c r="AO519" s="915"/>
      <c r="AP519" s="915"/>
      <c r="AQ519" s="915"/>
    </row>
    <row r="520" spans="1:43" ht="15.75">
      <c r="A520" s="915"/>
      <c r="B520" s="915"/>
      <c r="C520" s="915"/>
      <c r="D520" s="915"/>
      <c r="E520" s="915"/>
      <c r="F520" s="915"/>
      <c r="G520" s="915"/>
      <c r="H520" s="915"/>
      <c r="I520" s="915"/>
      <c r="J520" s="915"/>
      <c r="K520" s="915"/>
      <c r="L520" s="915"/>
      <c r="M520" s="915"/>
      <c r="N520" s="915"/>
      <c r="O520" s="915"/>
      <c r="P520" s="915"/>
      <c r="Q520" s="915"/>
      <c r="R520" s="915"/>
      <c r="S520" s="915"/>
      <c r="T520" s="915"/>
      <c r="U520" s="915"/>
      <c r="V520" s="915"/>
      <c r="W520" s="915"/>
      <c r="X520" s="915"/>
      <c r="Y520" s="915"/>
      <c r="Z520" s="915"/>
      <c r="AA520" s="915"/>
      <c r="AB520" s="915"/>
      <c r="AC520" s="915"/>
      <c r="AD520" s="915"/>
      <c r="AE520" s="915"/>
      <c r="AF520" s="915"/>
      <c r="AG520" s="915"/>
      <c r="AH520" s="915"/>
      <c r="AI520" s="915"/>
      <c r="AJ520" s="915"/>
      <c r="AK520" s="915"/>
      <c r="AL520" s="915"/>
      <c r="AM520" s="915"/>
      <c r="AN520" s="915"/>
      <c r="AO520" s="915"/>
      <c r="AP520" s="915"/>
      <c r="AQ520" s="915"/>
    </row>
    <row r="521" spans="1:43" ht="15.75">
      <c r="A521" s="915"/>
      <c r="B521" s="915"/>
      <c r="C521" s="915"/>
      <c r="D521" s="915"/>
      <c r="E521" s="915"/>
      <c r="F521" s="915"/>
      <c r="G521" s="915"/>
      <c r="H521" s="915"/>
      <c r="I521" s="915"/>
      <c r="J521" s="915"/>
      <c r="K521" s="915"/>
      <c r="L521" s="915"/>
      <c r="M521" s="915"/>
      <c r="N521" s="915"/>
      <c r="O521" s="915"/>
      <c r="P521" s="915"/>
      <c r="Q521" s="915"/>
      <c r="R521" s="915"/>
      <c r="S521" s="915"/>
      <c r="T521" s="915"/>
      <c r="U521" s="915"/>
      <c r="V521" s="915"/>
      <c r="W521" s="915"/>
      <c r="X521" s="915"/>
      <c r="Y521" s="915"/>
      <c r="Z521" s="915"/>
      <c r="AA521" s="915"/>
      <c r="AB521" s="915"/>
      <c r="AC521" s="915"/>
      <c r="AD521" s="915"/>
      <c r="AE521" s="915"/>
      <c r="AF521" s="915"/>
      <c r="AG521" s="915"/>
      <c r="AH521" s="915"/>
      <c r="AI521" s="915"/>
      <c r="AJ521" s="915"/>
      <c r="AK521" s="915"/>
      <c r="AL521" s="915"/>
      <c r="AM521" s="915"/>
      <c r="AN521" s="915"/>
      <c r="AO521" s="915"/>
      <c r="AP521" s="915"/>
      <c r="AQ521" s="915"/>
    </row>
    <row r="522" spans="1:43" ht="15.75">
      <c r="A522" s="915"/>
      <c r="B522" s="915"/>
      <c r="C522" s="915"/>
      <c r="D522" s="915"/>
      <c r="E522" s="915"/>
      <c r="F522" s="915"/>
      <c r="G522" s="915"/>
      <c r="H522" s="915"/>
      <c r="I522" s="915"/>
      <c r="J522" s="915"/>
      <c r="K522" s="915"/>
      <c r="L522" s="915"/>
      <c r="M522" s="915"/>
      <c r="N522" s="915"/>
      <c r="O522" s="915"/>
      <c r="P522" s="915"/>
      <c r="Q522" s="915"/>
      <c r="R522" s="915"/>
      <c r="S522" s="915"/>
      <c r="T522" s="915"/>
      <c r="U522" s="915"/>
      <c r="V522" s="915"/>
      <c r="W522" s="915"/>
      <c r="X522" s="915"/>
      <c r="Y522" s="915"/>
      <c r="Z522" s="915"/>
      <c r="AA522" s="915"/>
      <c r="AB522" s="915"/>
      <c r="AC522" s="915"/>
      <c r="AD522" s="915"/>
      <c r="AE522" s="915"/>
      <c r="AF522" s="915"/>
      <c r="AG522" s="915"/>
      <c r="AH522" s="915"/>
      <c r="AI522" s="915"/>
      <c r="AJ522" s="915"/>
      <c r="AK522" s="915"/>
      <c r="AL522" s="915"/>
      <c r="AM522" s="915"/>
      <c r="AN522" s="915"/>
      <c r="AO522" s="915"/>
      <c r="AP522" s="915"/>
      <c r="AQ522" s="915"/>
    </row>
    <row r="523" spans="1:43" ht="15.75">
      <c r="A523" s="915"/>
      <c r="B523" s="915"/>
      <c r="C523" s="915"/>
      <c r="D523" s="915"/>
      <c r="E523" s="915"/>
      <c r="F523" s="915"/>
      <c r="G523" s="915"/>
      <c r="H523" s="915"/>
      <c r="I523" s="915"/>
      <c r="J523" s="915"/>
      <c r="K523" s="915"/>
      <c r="L523" s="915"/>
      <c r="M523" s="915"/>
      <c r="N523" s="915"/>
      <c r="O523" s="915"/>
      <c r="P523" s="915"/>
      <c r="Q523" s="915"/>
      <c r="R523" s="915"/>
      <c r="S523" s="915"/>
      <c r="T523" s="915"/>
      <c r="U523" s="915"/>
      <c r="V523" s="915"/>
      <c r="W523" s="915"/>
      <c r="X523" s="915"/>
      <c r="Y523" s="915"/>
      <c r="Z523" s="915"/>
      <c r="AA523" s="915"/>
      <c r="AB523" s="915"/>
      <c r="AC523" s="915"/>
      <c r="AD523" s="915"/>
      <c r="AE523" s="915"/>
      <c r="AF523" s="915"/>
      <c r="AG523" s="915"/>
      <c r="AH523" s="915"/>
      <c r="AI523" s="915"/>
      <c r="AJ523" s="915"/>
      <c r="AK523" s="915"/>
      <c r="AL523" s="915"/>
      <c r="AM523" s="915"/>
      <c r="AN523" s="915"/>
      <c r="AO523" s="915"/>
      <c r="AP523" s="915"/>
      <c r="AQ523" s="915"/>
    </row>
    <row r="524" spans="1:43" ht="15.75">
      <c r="A524" s="915"/>
      <c r="B524" s="915"/>
      <c r="C524" s="915"/>
      <c r="D524" s="915"/>
      <c r="E524" s="915"/>
      <c r="F524" s="915"/>
      <c r="G524" s="915"/>
      <c r="H524" s="915"/>
      <c r="I524" s="915"/>
      <c r="J524" s="915"/>
      <c r="K524" s="915"/>
      <c r="L524" s="915"/>
      <c r="M524" s="915"/>
      <c r="N524" s="915"/>
      <c r="O524" s="915"/>
      <c r="P524" s="915"/>
      <c r="Q524" s="915"/>
      <c r="R524" s="915"/>
      <c r="S524" s="915"/>
      <c r="T524" s="915"/>
      <c r="U524" s="915"/>
      <c r="V524" s="915"/>
      <c r="W524" s="915"/>
      <c r="X524" s="915"/>
      <c r="Y524" s="915"/>
      <c r="Z524" s="915"/>
      <c r="AA524" s="915"/>
      <c r="AB524" s="915"/>
      <c r="AC524" s="915"/>
      <c r="AD524" s="915"/>
      <c r="AE524" s="915"/>
      <c r="AF524" s="915"/>
      <c r="AG524" s="915"/>
      <c r="AH524" s="915"/>
      <c r="AI524" s="915"/>
      <c r="AJ524" s="915"/>
      <c r="AK524" s="915"/>
      <c r="AL524" s="915"/>
      <c r="AM524" s="915"/>
      <c r="AN524" s="915"/>
      <c r="AO524" s="915"/>
      <c r="AP524" s="915"/>
      <c r="AQ524" s="915"/>
    </row>
    <row r="525" spans="1:43" ht="15.75">
      <c r="A525" s="915"/>
      <c r="B525" s="915"/>
      <c r="C525" s="915"/>
      <c r="D525" s="915"/>
      <c r="E525" s="915"/>
      <c r="F525" s="915"/>
      <c r="G525" s="915"/>
      <c r="H525" s="915"/>
      <c r="I525" s="915"/>
      <c r="J525" s="915"/>
      <c r="K525" s="915"/>
      <c r="L525" s="915"/>
      <c r="M525" s="915"/>
      <c r="N525" s="915"/>
      <c r="O525" s="915"/>
      <c r="P525" s="915"/>
      <c r="Q525" s="915"/>
      <c r="R525" s="915"/>
      <c r="S525" s="915"/>
      <c r="T525" s="915"/>
      <c r="U525" s="915"/>
      <c r="V525" s="915"/>
      <c r="W525" s="915"/>
      <c r="X525" s="915"/>
      <c r="Y525" s="915"/>
      <c r="Z525" s="915"/>
      <c r="AA525" s="915"/>
      <c r="AB525" s="915"/>
      <c r="AC525" s="915"/>
      <c r="AD525" s="915"/>
      <c r="AE525" s="915"/>
      <c r="AF525" s="915"/>
      <c r="AG525" s="915"/>
      <c r="AH525" s="915"/>
      <c r="AI525" s="915"/>
      <c r="AJ525" s="915"/>
      <c r="AK525" s="915"/>
      <c r="AL525" s="915"/>
      <c r="AM525" s="915"/>
      <c r="AN525" s="915"/>
      <c r="AO525" s="915"/>
      <c r="AP525" s="915"/>
      <c r="AQ525" s="915"/>
    </row>
    <row r="526" spans="1:43" ht="15.75">
      <c r="A526" s="915"/>
      <c r="B526" s="915"/>
      <c r="C526" s="915"/>
      <c r="D526" s="915"/>
      <c r="E526" s="915"/>
      <c r="F526" s="915"/>
      <c r="G526" s="915"/>
      <c r="H526" s="915"/>
      <c r="I526" s="915"/>
      <c r="J526" s="915"/>
      <c r="K526" s="915"/>
      <c r="L526" s="915"/>
      <c r="M526" s="915"/>
      <c r="N526" s="915"/>
      <c r="O526" s="915"/>
      <c r="P526" s="915"/>
      <c r="Q526" s="915"/>
      <c r="R526" s="915"/>
      <c r="S526" s="915"/>
      <c r="T526" s="915"/>
      <c r="U526" s="915"/>
      <c r="V526" s="915"/>
      <c r="W526" s="915"/>
      <c r="X526" s="915"/>
      <c r="Y526" s="915"/>
      <c r="Z526" s="915"/>
      <c r="AA526" s="915"/>
      <c r="AB526" s="915"/>
      <c r="AC526" s="915"/>
      <c r="AD526" s="915"/>
      <c r="AE526" s="915"/>
      <c r="AF526" s="915"/>
      <c r="AG526" s="915"/>
      <c r="AH526" s="915"/>
      <c r="AI526" s="915"/>
      <c r="AJ526" s="915"/>
      <c r="AK526" s="915"/>
      <c r="AL526" s="915"/>
      <c r="AM526" s="915"/>
      <c r="AN526" s="915"/>
      <c r="AO526" s="915"/>
      <c r="AP526" s="915"/>
      <c r="AQ526" s="915"/>
    </row>
    <row r="527" spans="1:43" ht="15.75">
      <c r="A527" s="915"/>
      <c r="B527" s="915"/>
      <c r="C527" s="915"/>
      <c r="D527" s="915"/>
      <c r="E527" s="915"/>
      <c r="F527" s="915"/>
      <c r="G527" s="915"/>
      <c r="H527" s="915"/>
      <c r="I527" s="915"/>
      <c r="J527" s="915"/>
      <c r="K527" s="915"/>
      <c r="L527" s="915"/>
      <c r="M527" s="915"/>
      <c r="N527" s="915"/>
      <c r="O527" s="915"/>
      <c r="P527" s="915"/>
      <c r="Q527" s="915"/>
      <c r="R527" s="915"/>
      <c r="S527" s="915"/>
      <c r="T527" s="915"/>
      <c r="U527" s="915"/>
      <c r="V527" s="915"/>
      <c r="W527" s="915"/>
      <c r="X527" s="915"/>
      <c r="Y527" s="915"/>
      <c r="Z527" s="915"/>
      <c r="AA527" s="915"/>
      <c r="AB527" s="915"/>
      <c r="AC527" s="915"/>
      <c r="AD527" s="915"/>
      <c r="AE527" s="915"/>
      <c r="AF527" s="915"/>
      <c r="AG527" s="915"/>
      <c r="AH527" s="915"/>
      <c r="AI527" s="915"/>
      <c r="AJ527" s="915"/>
      <c r="AK527" s="915"/>
      <c r="AL527" s="915"/>
      <c r="AM527" s="915"/>
      <c r="AN527" s="915"/>
      <c r="AO527" s="915"/>
      <c r="AP527" s="915"/>
      <c r="AQ527" s="915"/>
    </row>
    <row r="528" spans="1:43" ht="15.75">
      <c r="A528" s="915"/>
      <c r="B528" s="915"/>
      <c r="C528" s="915"/>
      <c r="D528" s="915"/>
      <c r="E528" s="915"/>
      <c r="F528" s="915"/>
      <c r="G528" s="915"/>
      <c r="H528" s="915"/>
      <c r="I528" s="915"/>
      <c r="J528" s="915"/>
      <c r="K528" s="915"/>
      <c r="L528" s="915"/>
      <c r="M528" s="915"/>
      <c r="N528" s="915"/>
      <c r="O528" s="915"/>
      <c r="P528" s="915"/>
      <c r="Q528" s="915"/>
      <c r="R528" s="915"/>
      <c r="S528" s="915"/>
      <c r="T528" s="915"/>
      <c r="U528" s="915"/>
      <c r="V528" s="915"/>
      <c r="W528" s="915"/>
      <c r="X528" s="915"/>
      <c r="Y528" s="915"/>
      <c r="Z528" s="915"/>
      <c r="AA528" s="915"/>
      <c r="AB528" s="915"/>
      <c r="AC528" s="915"/>
      <c r="AD528" s="915"/>
      <c r="AE528" s="915"/>
      <c r="AF528" s="915"/>
      <c r="AG528" s="915"/>
      <c r="AH528" s="915"/>
      <c r="AI528" s="915"/>
      <c r="AJ528" s="915"/>
      <c r="AK528" s="915"/>
      <c r="AL528" s="915"/>
      <c r="AM528" s="915"/>
      <c r="AN528" s="915"/>
      <c r="AO528" s="915"/>
      <c r="AP528" s="915"/>
      <c r="AQ528" s="915"/>
    </row>
    <row r="529" spans="1:43" ht="15.75">
      <c r="A529" s="915"/>
      <c r="B529" s="915"/>
      <c r="C529" s="915"/>
      <c r="D529" s="915"/>
      <c r="E529" s="915"/>
      <c r="F529" s="915"/>
      <c r="G529" s="915"/>
      <c r="H529" s="915"/>
      <c r="I529" s="915"/>
      <c r="J529" s="915"/>
      <c r="K529" s="915"/>
      <c r="L529" s="915"/>
      <c r="M529" s="915"/>
      <c r="N529" s="915"/>
      <c r="O529" s="915"/>
      <c r="P529" s="915"/>
      <c r="Q529" s="915"/>
      <c r="R529" s="915"/>
      <c r="S529" s="915"/>
      <c r="T529" s="915"/>
      <c r="U529" s="915"/>
      <c r="V529" s="915"/>
      <c r="W529" s="915"/>
      <c r="X529" s="915"/>
      <c r="Y529" s="915"/>
      <c r="Z529" s="915"/>
      <c r="AA529" s="915"/>
      <c r="AB529" s="915"/>
      <c r="AC529" s="915"/>
      <c r="AD529" s="915"/>
      <c r="AE529" s="915"/>
      <c r="AF529" s="915"/>
      <c r="AG529" s="915"/>
      <c r="AH529" s="915"/>
      <c r="AI529" s="915"/>
      <c r="AJ529" s="915"/>
      <c r="AK529" s="915"/>
      <c r="AL529" s="915"/>
      <c r="AM529" s="915"/>
      <c r="AN529" s="915"/>
      <c r="AO529" s="915"/>
      <c r="AP529" s="915"/>
      <c r="AQ529" s="915"/>
    </row>
    <row r="530" spans="1:43" ht="15.75">
      <c r="A530" s="915"/>
      <c r="B530" s="915"/>
      <c r="C530" s="915"/>
      <c r="D530" s="915"/>
      <c r="E530" s="915"/>
      <c r="F530" s="915"/>
      <c r="G530" s="915"/>
      <c r="H530" s="915"/>
      <c r="I530" s="915"/>
      <c r="J530" s="915"/>
      <c r="K530" s="915"/>
      <c r="L530" s="915"/>
      <c r="M530" s="915"/>
      <c r="N530" s="915"/>
      <c r="O530" s="915"/>
      <c r="P530" s="915"/>
      <c r="Q530" s="915"/>
      <c r="R530" s="915"/>
      <c r="S530" s="915"/>
      <c r="T530" s="915"/>
      <c r="U530" s="915"/>
      <c r="V530" s="915"/>
      <c r="W530" s="915"/>
      <c r="X530" s="915"/>
      <c r="Y530" s="915"/>
      <c r="Z530" s="915"/>
      <c r="AA530" s="915"/>
      <c r="AB530" s="915"/>
      <c r="AC530" s="915"/>
      <c r="AD530" s="915"/>
      <c r="AE530" s="915"/>
      <c r="AF530" s="915"/>
      <c r="AG530" s="915"/>
      <c r="AH530" s="915"/>
      <c r="AI530" s="915"/>
      <c r="AJ530" s="915"/>
      <c r="AK530" s="915"/>
      <c r="AL530" s="915"/>
      <c r="AM530" s="915"/>
      <c r="AN530" s="915"/>
      <c r="AO530" s="915"/>
      <c r="AP530" s="915"/>
      <c r="AQ530" s="915"/>
    </row>
    <row r="531" spans="1:43" ht="15.75">
      <c r="A531" s="915"/>
      <c r="B531" s="915"/>
      <c r="C531" s="915"/>
      <c r="D531" s="915"/>
      <c r="E531" s="915"/>
      <c r="F531" s="915"/>
      <c r="G531" s="915"/>
      <c r="H531" s="915"/>
      <c r="I531" s="915"/>
      <c r="J531" s="915"/>
      <c r="K531" s="915"/>
      <c r="L531" s="915"/>
      <c r="M531" s="915"/>
      <c r="N531" s="915"/>
      <c r="O531" s="915"/>
      <c r="P531" s="915"/>
      <c r="Q531" s="915"/>
      <c r="R531" s="915"/>
      <c r="S531" s="915"/>
      <c r="T531" s="915"/>
      <c r="U531" s="915"/>
      <c r="V531" s="915"/>
      <c r="W531" s="915"/>
      <c r="X531" s="915"/>
      <c r="Y531" s="915"/>
      <c r="Z531" s="915"/>
      <c r="AA531" s="915"/>
      <c r="AB531" s="915"/>
      <c r="AC531" s="915"/>
      <c r="AD531" s="915"/>
      <c r="AE531" s="915"/>
      <c r="AF531" s="915"/>
      <c r="AG531" s="915"/>
      <c r="AH531" s="915"/>
      <c r="AI531" s="915"/>
      <c r="AJ531" s="915"/>
      <c r="AK531" s="915"/>
      <c r="AL531" s="915"/>
      <c r="AM531" s="915"/>
      <c r="AN531" s="915"/>
      <c r="AO531" s="915"/>
      <c r="AP531" s="915"/>
      <c r="AQ531" s="915"/>
    </row>
    <row r="532" spans="1:43" ht="15.75">
      <c r="A532" s="915"/>
      <c r="B532" s="915"/>
      <c r="C532" s="915"/>
      <c r="D532" s="915"/>
      <c r="E532" s="915"/>
      <c r="F532" s="915"/>
      <c r="G532" s="915"/>
      <c r="H532" s="915"/>
      <c r="I532" s="915"/>
      <c r="J532" s="915"/>
      <c r="K532" s="915"/>
      <c r="L532" s="915"/>
      <c r="M532" s="915"/>
      <c r="N532" s="915"/>
      <c r="O532" s="915"/>
      <c r="P532" s="915"/>
      <c r="Q532" s="915"/>
      <c r="R532" s="915"/>
      <c r="S532" s="915"/>
      <c r="T532" s="915"/>
      <c r="U532" s="915"/>
      <c r="V532" s="915"/>
      <c r="W532" s="915"/>
      <c r="X532" s="915"/>
      <c r="Y532" s="915"/>
      <c r="Z532" s="915"/>
      <c r="AA532" s="915"/>
      <c r="AB532" s="915"/>
      <c r="AC532" s="915"/>
      <c r="AD532" s="915"/>
      <c r="AE532" s="915"/>
      <c r="AF532" s="915"/>
      <c r="AG532" s="915"/>
      <c r="AH532" s="915"/>
      <c r="AI532" s="915"/>
      <c r="AJ532" s="915"/>
      <c r="AK532" s="915"/>
      <c r="AL532" s="915"/>
      <c r="AM532" s="915"/>
      <c r="AN532" s="915"/>
      <c r="AO532" s="915"/>
      <c r="AP532" s="915"/>
      <c r="AQ532" s="915"/>
    </row>
    <row r="533" spans="1:43" ht="15.75">
      <c r="A533" s="915"/>
      <c r="B533" s="915"/>
      <c r="C533" s="915"/>
      <c r="D533" s="915"/>
      <c r="E533" s="915"/>
      <c r="F533" s="915"/>
      <c r="G533" s="915"/>
      <c r="H533" s="915"/>
      <c r="I533" s="915"/>
      <c r="J533" s="915"/>
      <c r="K533" s="915"/>
      <c r="L533" s="915"/>
      <c r="M533" s="915"/>
      <c r="N533" s="915"/>
      <c r="O533" s="915"/>
      <c r="P533" s="915"/>
      <c r="Q533" s="915"/>
      <c r="R533" s="915"/>
      <c r="S533" s="915"/>
      <c r="T533" s="915"/>
      <c r="U533" s="915"/>
      <c r="V533" s="915"/>
      <c r="W533" s="915"/>
      <c r="X533" s="915"/>
      <c r="Y533" s="915"/>
      <c r="Z533" s="915"/>
      <c r="AA533" s="915"/>
      <c r="AB533" s="915"/>
      <c r="AC533" s="915"/>
      <c r="AD533" s="915"/>
      <c r="AE533" s="915"/>
      <c r="AF533" s="915"/>
      <c r="AG533" s="915"/>
      <c r="AH533" s="915"/>
      <c r="AI533" s="915"/>
      <c r="AJ533" s="915"/>
      <c r="AK533" s="915"/>
      <c r="AL533" s="915"/>
      <c r="AM533" s="915"/>
      <c r="AN533" s="915"/>
      <c r="AO533" s="915"/>
      <c r="AP533" s="915"/>
      <c r="AQ533" s="915"/>
    </row>
    <row r="534" spans="1:43" ht="15.75">
      <c r="A534" s="915"/>
      <c r="B534" s="915"/>
      <c r="C534" s="915"/>
      <c r="D534" s="915"/>
      <c r="E534" s="915"/>
      <c r="F534" s="915"/>
      <c r="G534" s="915"/>
      <c r="H534" s="915"/>
      <c r="I534" s="915"/>
      <c r="J534" s="915"/>
      <c r="K534" s="915"/>
      <c r="L534" s="915"/>
      <c r="M534" s="915"/>
      <c r="N534" s="915"/>
      <c r="O534" s="915"/>
      <c r="P534" s="915"/>
      <c r="Q534" s="915"/>
      <c r="R534" s="915"/>
      <c r="S534" s="915"/>
      <c r="T534" s="915"/>
      <c r="U534" s="915"/>
      <c r="V534" s="915"/>
      <c r="W534" s="915"/>
      <c r="X534" s="915"/>
      <c r="Y534" s="915"/>
      <c r="Z534" s="915"/>
      <c r="AA534" s="915"/>
      <c r="AB534" s="915"/>
      <c r="AC534" s="915"/>
      <c r="AD534" s="915"/>
      <c r="AE534" s="915"/>
      <c r="AF534" s="915"/>
      <c r="AG534" s="915"/>
      <c r="AH534" s="915"/>
      <c r="AI534" s="915"/>
      <c r="AJ534" s="915"/>
      <c r="AK534" s="915"/>
      <c r="AL534" s="915"/>
      <c r="AM534" s="915"/>
      <c r="AN534" s="915"/>
      <c r="AO534" s="915"/>
      <c r="AP534" s="915"/>
      <c r="AQ534" s="915"/>
    </row>
    <row r="535" spans="1:43" ht="15.75">
      <c r="A535" s="915"/>
      <c r="B535" s="915"/>
      <c r="C535" s="915"/>
      <c r="D535" s="915"/>
      <c r="E535" s="915"/>
      <c r="F535" s="915"/>
      <c r="G535" s="915"/>
      <c r="H535" s="915"/>
      <c r="I535" s="915"/>
      <c r="J535" s="915"/>
      <c r="K535" s="915"/>
      <c r="L535" s="915"/>
      <c r="M535" s="915"/>
      <c r="N535" s="915"/>
      <c r="O535" s="915"/>
      <c r="P535" s="915"/>
      <c r="Q535" s="915"/>
      <c r="R535" s="915"/>
      <c r="S535" s="915"/>
      <c r="T535" s="915"/>
      <c r="U535" s="915"/>
      <c r="V535" s="915"/>
      <c r="W535" s="915"/>
      <c r="X535" s="915"/>
      <c r="Y535" s="915"/>
      <c r="Z535" s="915"/>
      <c r="AA535" s="915"/>
      <c r="AB535" s="915"/>
      <c r="AC535" s="915"/>
      <c r="AD535" s="915"/>
      <c r="AE535" s="915"/>
      <c r="AF535" s="915"/>
      <c r="AG535" s="915"/>
      <c r="AH535" s="915"/>
      <c r="AI535" s="915"/>
      <c r="AJ535" s="915"/>
      <c r="AK535" s="915"/>
      <c r="AL535" s="915"/>
      <c r="AM535" s="915"/>
      <c r="AN535" s="915"/>
      <c r="AO535" s="915"/>
      <c r="AP535" s="915"/>
      <c r="AQ535" s="915"/>
    </row>
    <row r="536" spans="1:43" ht="15.75">
      <c r="A536" s="915"/>
      <c r="B536" s="915"/>
      <c r="C536" s="915"/>
      <c r="D536" s="915"/>
      <c r="E536" s="915"/>
      <c r="F536" s="915"/>
      <c r="G536" s="915"/>
      <c r="H536" s="915"/>
      <c r="I536" s="915"/>
      <c r="J536" s="915"/>
      <c r="K536" s="915"/>
      <c r="L536" s="915"/>
      <c r="M536" s="915"/>
      <c r="N536" s="915"/>
      <c r="O536" s="915"/>
      <c r="P536" s="915"/>
      <c r="Q536" s="915"/>
      <c r="R536" s="915"/>
      <c r="S536" s="915"/>
      <c r="T536" s="915"/>
      <c r="U536" s="915"/>
      <c r="V536" s="915"/>
      <c r="W536" s="915"/>
      <c r="X536" s="915"/>
      <c r="Y536" s="915"/>
      <c r="Z536" s="915"/>
      <c r="AA536" s="915"/>
      <c r="AB536" s="915"/>
      <c r="AC536" s="915"/>
      <c r="AD536" s="915"/>
      <c r="AE536" s="915"/>
      <c r="AF536" s="915"/>
      <c r="AG536" s="915"/>
      <c r="AH536" s="915"/>
      <c r="AI536" s="915"/>
      <c r="AJ536" s="915"/>
      <c r="AK536" s="915"/>
      <c r="AL536" s="915"/>
      <c r="AM536" s="915"/>
      <c r="AN536" s="915"/>
      <c r="AO536" s="915"/>
      <c r="AP536" s="915"/>
      <c r="AQ536" s="915"/>
    </row>
    <row r="537" spans="1:43" ht="15.75">
      <c r="A537" s="915"/>
      <c r="B537" s="915"/>
      <c r="C537" s="915"/>
      <c r="D537" s="915"/>
      <c r="E537" s="915"/>
      <c r="F537" s="915"/>
      <c r="G537" s="915"/>
      <c r="H537" s="915"/>
      <c r="I537" s="915"/>
      <c r="J537" s="915"/>
      <c r="K537" s="915"/>
      <c r="L537" s="915"/>
      <c r="M537" s="915"/>
      <c r="N537" s="915"/>
      <c r="O537" s="915"/>
      <c r="P537" s="915"/>
      <c r="Q537" s="915"/>
      <c r="R537" s="915"/>
      <c r="S537" s="915"/>
      <c r="T537" s="915"/>
      <c r="U537" s="915"/>
      <c r="V537" s="915"/>
      <c r="W537" s="915"/>
      <c r="X537" s="915"/>
      <c r="Y537" s="915"/>
      <c r="Z537" s="915"/>
      <c r="AA537" s="915"/>
      <c r="AB537" s="915"/>
      <c r="AC537" s="915"/>
      <c r="AD537" s="915"/>
      <c r="AE537" s="915"/>
      <c r="AF537" s="915"/>
      <c r="AG537" s="915"/>
      <c r="AH537" s="915"/>
      <c r="AI537" s="915"/>
      <c r="AJ537" s="915"/>
      <c r="AK537" s="915"/>
      <c r="AL537" s="915"/>
      <c r="AM537" s="915"/>
      <c r="AN537" s="915"/>
      <c r="AO537" s="915"/>
      <c r="AP537" s="915"/>
      <c r="AQ537" s="915"/>
    </row>
    <row r="538" spans="1:43" ht="15.75">
      <c r="A538" s="915"/>
      <c r="B538" s="915"/>
      <c r="C538" s="915"/>
      <c r="D538" s="915"/>
      <c r="E538" s="915"/>
      <c r="F538" s="915"/>
      <c r="G538" s="915"/>
      <c r="H538" s="915"/>
      <c r="I538" s="915"/>
      <c r="J538" s="915"/>
      <c r="K538" s="915"/>
      <c r="L538" s="915"/>
      <c r="M538" s="915"/>
      <c r="N538" s="915"/>
      <c r="O538" s="915"/>
      <c r="P538" s="915"/>
      <c r="Q538" s="915"/>
      <c r="R538" s="915"/>
      <c r="S538" s="915"/>
      <c r="T538" s="915"/>
      <c r="U538" s="915"/>
      <c r="V538" s="915"/>
      <c r="W538" s="915"/>
      <c r="X538" s="915"/>
      <c r="Y538" s="915"/>
      <c r="Z538" s="915"/>
      <c r="AA538" s="915"/>
      <c r="AB538" s="915"/>
      <c r="AC538" s="915"/>
      <c r="AD538" s="915"/>
      <c r="AE538" s="915"/>
      <c r="AF538" s="915"/>
      <c r="AG538" s="915"/>
      <c r="AH538" s="915"/>
      <c r="AI538" s="915"/>
      <c r="AJ538" s="915"/>
      <c r="AK538" s="915"/>
      <c r="AL538" s="915"/>
      <c r="AM538" s="915"/>
      <c r="AN538" s="915"/>
      <c r="AO538" s="915"/>
      <c r="AP538" s="915"/>
      <c r="AQ538" s="915"/>
    </row>
    <row r="539" spans="1:43" ht="15.75">
      <c r="A539" s="915"/>
      <c r="B539" s="915"/>
      <c r="C539" s="915"/>
      <c r="D539" s="915"/>
      <c r="E539" s="915"/>
      <c r="F539" s="915"/>
      <c r="G539" s="915"/>
      <c r="H539" s="915"/>
      <c r="I539" s="915"/>
      <c r="J539" s="915"/>
      <c r="K539" s="915"/>
      <c r="L539" s="915"/>
      <c r="M539" s="915"/>
      <c r="N539" s="915"/>
      <c r="O539" s="915"/>
      <c r="P539" s="915"/>
      <c r="Q539" s="915"/>
      <c r="R539" s="915"/>
      <c r="S539" s="915"/>
      <c r="T539" s="915"/>
      <c r="U539" s="915"/>
      <c r="V539" s="915"/>
      <c r="W539" s="915"/>
      <c r="X539" s="915"/>
      <c r="Y539" s="915"/>
      <c r="Z539" s="915"/>
      <c r="AA539" s="915"/>
      <c r="AB539" s="915"/>
      <c r="AC539" s="915"/>
      <c r="AD539" s="915"/>
      <c r="AE539" s="915"/>
      <c r="AF539" s="915"/>
      <c r="AG539" s="915"/>
      <c r="AH539" s="915"/>
      <c r="AI539" s="915"/>
      <c r="AJ539" s="915"/>
      <c r="AK539" s="915"/>
      <c r="AL539" s="915"/>
      <c r="AM539" s="915"/>
      <c r="AN539" s="915"/>
      <c r="AO539" s="915"/>
      <c r="AP539" s="915"/>
      <c r="AQ539" s="915"/>
    </row>
    <row r="540" spans="1:43" ht="15.75">
      <c r="A540" s="915"/>
      <c r="B540" s="915"/>
      <c r="C540" s="915"/>
      <c r="D540" s="915"/>
      <c r="E540" s="915"/>
      <c r="F540" s="915"/>
      <c r="G540" s="915"/>
      <c r="H540" s="915"/>
      <c r="I540" s="915"/>
      <c r="J540" s="915"/>
      <c r="K540" s="915"/>
      <c r="L540" s="915"/>
      <c r="M540" s="915"/>
      <c r="N540" s="915"/>
      <c r="O540" s="915"/>
      <c r="P540" s="915"/>
      <c r="Q540" s="915"/>
      <c r="R540" s="915"/>
      <c r="S540" s="915"/>
      <c r="T540" s="915"/>
      <c r="U540" s="915"/>
      <c r="V540" s="915"/>
      <c r="W540" s="915"/>
      <c r="X540" s="915"/>
      <c r="Y540" s="915"/>
      <c r="Z540" s="915"/>
      <c r="AA540" s="915"/>
      <c r="AB540" s="915"/>
      <c r="AC540" s="915"/>
      <c r="AD540" s="915"/>
      <c r="AE540" s="915"/>
      <c r="AF540" s="915"/>
      <c r="AG540" s="915"/>
      <c r="AH540" s="915"/>
      <c r="AI540" s="915"/>
      <c r="AJ540" s="915"/>
      <c r="AK540" s="915"/>
      <c r="AL540" s="915"/>
      <c r="AM540" s="915"/>
      <c r="AN540" s="915"/>
      <c r="AO540" s="915"/>
      <c r="AP540" s="915"/>
      <c r="AQ540" s="915"/>
    </row>
    <row r="541" spans="1:43" ht="15.75">
      <c r="A541" s="915"/>
      <c r="B541" s="915"/>
      <c r="C541" s="915"/>
      <c r="D541" s="915"/>
      <c r="E541" s="915"/>
      <c r="F541" s="915"/>
      <c r="G541" s="915"/>
      <c r="H541" s="915"/>
      <c r="I541" s="915"/>
      <c r="J541" s="915"/>
      <c r="K541" s="915"/>
      <c r="L541" s="915"/>
      <c r="M541" s="915"/>
      <c r="N541" s="915"/>
      <c r="O541" s="915"/>
      <c r="P541" s="915"/>
      <c r="Q541" s="915"/>
      <c r="R541" s="915"/>
      <c r="S541" s="915"/>
      <c r="T541" s="915"/>
      <c r="U541" s="915"/>
      <c r="V541" s="915"/>
      <c r="W541" s="915"/>
      <c r="X541" s="915"/>
      <c r="Y541" s="915"/>
      <c r="Z541" s="915"/>
      <c r="AA541" s="915"/>
      <c r="AB541" s="915"/>
      <c r="AC541" s="915"/>
      <c r="AD541" s="915"/>
      <c r="AE541" s="915"/>
      <c r="AF541" s="915"/>
      <c r="AG541" s="915"/>
      <c r="AH541" s="915"/>
      <c r="AI541" s="915"/>
      <c r="AJ541" s="915"/>
      <c r="AK541" s="915"/>
      <c r="AL541" s="915"/>
      <c r="AM541" s="915"/>
      <c r="AN541" s="915"/>
      <c r="AO541" s="915"/>
      <c r="AP541" s="915"/>
      <c r="AQ541" s="915"/>
    </row>
    <row r="542" spans="1:43" ht="15.75">
      <c r="A542" s="915"/>
      <c r="B542" s="915"/>
      <c r="C542" s="915"/>
      <c r="D542" s="915"/>
      <c r="E542" s="915"/>
      <c r="F542" s="915"/>
      <c r="G542" s="915"/>
      <c r="H542" s="915"/>
      <c r="I542" s="915"/>
      <c r="J542" s="915"/>
      <c r="K542" s="915"/>
      <c r="L542" s="915"/>
      <c r="M542" s="915"/>
      <c r="N542" s="915"/>
      <c r="O542" s="915"/>
      <c r="P542" s="915"/>
      <c r="Q542" s="915"/>
      <c r="R542" s="915"/>
      <c r="S542" s="915"/>
      <c r="T542" s="915"/>
      <c r="U542" s="915"/>
      <c r="V542" s="915"/>
      <c r="W542" s="915"/>
      <c r="X542" s="915"/>
      <c r="Y542" s="915"/>
      <c r="Z542" s="915"/>
      <c r="AA542" s="915"/>
      <c r="AB542" s="915"/>
      <c r="AC542" s="915"/>
      <c r="AD542" s="915"/>
      <c r="AE542" s="915"/>
      <c r="AF542" s="915"/>
      <c r="AG542" s="915"/>
      <c r="AH542" s="915"/>
      <c r="AI542" s="915"/>
      <c r="AJ542" s="915"/>
      <c r="AK542" s="915"/>
      <c r="AL542" s="915"/>
      <c r="AM542" s="915"/>
      <c r="AN542" s="915"/>
      <c r="AO542" s="915"/>
      <c r="AP542" s="915"/>
      <c r="AQ542" s="915"/>
    </row>
    <row r="543" spans="1:43" ht="15.75">
      <c r="A543" s="915"/>
      <c r="B543" s="915"/>
      <c r="C543" s="915"/>
      <c r="D543" s="915"/>
      <c r="E543" s="915"/>
      <c r="F543" s="915"/>
      <c r="G543" s="915"/>
      <c r="H543" s="915"/>
      <c r="I543" s="915"/>
      <c r="J543" s="915"/>
      <c r="K543" s="915"/>
      <c r="L543" s="915"/>
      <c r="M543" s="915"/>
      <c r="N543" s="915"/>
      <c r="O543" s="915"/>
      <c r="P543" s="915"/>
      <c r="Q543" s="915"/>
      <c r="R543" s="915"/>
      <c r="S543" s="915"/>
      <c r="T543" s="915"/>
      <c r="U543" s="915"/>
      <c r="V543" s="915"/>
      <c r="W543" s="915"/>
      <c r="X543" s="915"/>
      <c r="Y543" s="915"/>
      <c r="Z543" s="915"/>
      <c r="AA543" s="915"/>
      <c r="AB543" s="915"/>
      <c r="AC543" s="915"/>
      <c r="AD543" s="915"/>
      <c r="AE543" s="915"/>
      <c r="AF543" s="915"/>
      <c r="AG543" s="915"/>
      <c r="AH543" s="915"/>
      <c r="AI543" s="915"/>
      <c r="AJ543" s="915"/>
      <c r="AK543" s="915"/>
      <c r="AL543" s="915"/>
      <c r="AM543" s="915"/>
      <c r="AN543" s="915"/>
      <c r="AO543" s="915"/>
      <c r="AP543" s="915"/>
      <c r="AQ543" s="915"/>
    </row>
    <row r="544" spans="1:43" ht="15.75">
      <c r="A544" s="915"/>
      <c r="B544" s="915"/>
      <c r="C544" s="915"/>
      <c r="D544" s="915"/>
      <c r="E544" s="915"/>
      <c r="F544" s="915"/>
      <c r="G544" s="915"/>
      <c r="H544" s="915"/>
      <c r="I544" s="915"/>
      <c r="J544" s="915"/>
      <c r="K544" s="915"/>
      <c r="L544" s="915"/>
      <c r="M544" s="915"/>
      <c r="N544" s="915"/>
      <c r="O544" s="915"/>
      <c r="P544" s="915"/>
      <c r="Q544" s="915"/>
      <c r="R544" s="915"/>
      <c r="S544" s="915"/>
      <c r="T544" s="915"/>
      <c r="U544" s="915"/>
      <c r="V544" s="915"/>
      <c r="W544" s="915"/>
      <c r="X544" s="915"/>
      <c r="Y544" s="915"/>
      <c r="Z544" s="915"/>
      <c r="AA544" s="915"/>
      <c r="AB544" s="915"/>
      <c r="AC544" s="915"/>
      <c r="AD544" s="915"/>
      <c r="AE544" s="915"/>
      <c r="AF544" s="915"/>
      <c r="AG544" s="915"/>
      <c r="AH544" s="915"/>
      <c r="AI544" s="915"/>
      <c r="AJ544" s="915"/>
      <c r="AK544" s="915"/>
      <c r="AL544" s="915"/>
      <c r="AM544" s="915"/>
      <c r="AN544" s="915"/>
      <c r="AO544" s="915"/>
      <c r="AP544" s="915"/>
      <c r="AQ544" s="915"/>
    </row>
    <row r="545" spans="1:43" ht="15.75">
      <c r="A545" s="915"/>
      <c r="B545" s="915"/>
      <c r="C545" s="915"/>
      <c r="D545" s="915"/>
      <c r="E545" s="915"/>
      <c r="F545" s="915"/>
      <c r="G545" s="915"/>
      <c r="H545" s="915"/>
      <c r="I545" s="915"/>
      <c r="J545" s="915"/>
      <c r="K545" s="915"/>
      <c r="L545" s="915"/>
      <c r="M545" s="915"/>
      <c r="N545" s="915"/>
      <c r="O545" s="915"/>
      <c r="P545" s="915"/>
      <c r="Q545" s="915"/>
      <c r="R545" s="915"/>
      <c r="S545" s="915"/>
      <c r="T545" s="915"/>
      <c r="U545" s="915"/>
      <c r="V545" s="915"/>
      <c r="W545" s="915"/>
      <c r="X545" s="915"/>
      <c r="Y545" s="915"/>
      <c r="Z545" s="915"/>
      <c r="AA545" s="915"/>
      <c r="AB545" s="915"/>
      <c r="AC545" s="915"/>
      <c r="AD545" s="915"/>
      <c r="AE545" s="915"/>
      <c r="AF545" s="915"/>
      <c r="AG545" s="915"/>
      <c r="AH545" s="915"/>
      <c r="AI545" s="915"/>
      <c r="AJ545" s="915"/>
      <c r="AK545" s="915"/>
      <c r="AL545" s="915"/>
      <c r="AM545" s="915"/>
      <c r="AN545" s="915"/>
      <c r="AO545" s="915"/>
      <c r="AP545" s="915"/>
      <c r="AQ545" s="915"/>
    </row>
    <row r="546" spans="1:43" ht="15.75">
      <c r="A546" s="915"/>
      <c r="B546" s="915"/>
      <c r="C546" s="915"/>
      <c r="D546" s="915"/>
      <c r="E546" s="915"/>
      <c r="F546" s="915"/>
      <c r="G546" s="915"/>
      <c r="H546" s="915"/>
      <c r="I546" s="915"/>
      <c r="J546" s="915"/>
      <c r="K546" s="915"/>
      <c r="L546" s="915"/>
      <c r="M546" s="915"/>
      <c r="N546" s="915"/>
      <c r="O546" s="915"/>
      <c r="P546" s="915"/>
      <c r="Q546" s="915"/>
      <c r="R546" s="915"/>
      <c r="S546" s="915"/>
      <c r="T546" s="915"/>
      <c r="U546" s="915"/>
      <c r="V546" s="915"/>
      <c r="W546" s="915"/>
      <c r="X546" s="915"/>
      <c r="Y546" s="915"/>
      <c r="Z546" s="915"/>
      <c r="AA546" s="915"/>
      <c r="AB546" s="915"/>
      <c r="AC546" s="915"/>
      <c r="AD546" s="915"/>
      <c r="AE546" s="915"/>
      <c r="AF546" s="915"/>
      <c r="AG546" s="915"/>
      <c r="AH546" s="915"/>
      <c r="AI546" s="915"/>
      <c r="AJ546" s="915"/>
      <c r="AK546" s="915"/>
      <c r="AL546" s="915"/>
      <c r="AM546" s="915"/>
      <c r="AN546" s="915"/>
      <c r="AO546" s="915"/>
      <c r="AP546" s="915"/>
      <c r="AQ546" s="915"/>
    </row>
    <row r="547" spans="1:43" ht="15.75">
      <c r="A547" s="915"/>
      <c r="B547" s="915"/>
      <c r="C547" s="915"/>
      <c r="D547" s="915"/>
      <c r="E547" s="915"/>
      <c r="F547" s="915"/>
      <c r="G547" s="915"/>
      <c r="H547" s="915"/>
      <c r="I547" s="915"/>
      <c r="J547" s="915"/>
      <c r="K547" s="915"/>
      <c r="L547" s="915"/>
      <c r="M547" s="915"/>
      <c r="N547" s="915"/>
      <c r="O547" s="915"/>
      <c r="P547" s="915"/>
      <c r="Q547" s="915"/>
      <c r="R547" s="915"/>
      <c r="S547" s="915"/>
      <c r="T547" s="915"/>
      <c r="U547" s="915"/>
      <c r="V547" s="915"/>
      <c r="W547" s="915"/>
      <c r="X547" s="915"/>
      <c r="Y547" s="915"/>
      <c r="Z547" s="915"/>
      <c r="AA547" s="915"/>
      <c r="AB547" s="915"/>
      <c r="AC547" s="915"/>
      <c r="AD547" s="915"/>
      <c r="AE547" s="915"/>
      <c r="AF547" s="915"/>
      <c r="AG547" s="915"/>
      <c r="AH547" s="915"/>
      <c r="AI547" s="915"/>
      <c r="AJ547" s="915"/>
      <c r="AK547" s="915"/>
      <c r="AL547" s="915"/>
      <c r="AM547" s="915"/>
      <c r="AN547" s="915"/>
      <c r="AO547" s="915"/>
      <c r="AP547" s="915"/>
      <c r="AQ547" s="915"/>
    </row>
    <row r="548" spans="1:43" ht="15.75">
      <c r="A548" s="915"/>
      <c r="B548" s="915"/>
      <c r="C548" s="915"/>
      <c r="D548" s="915"/>
      <c r="E548" s="915"/>
      <c r="F548" s="915"/>
      <c r="G548" s="915"/>
      <c r="H548" s="915"/>
      <c r="I548" s="915"/>
      <c r="J548" s="915"/>
      <c r="K548" s="915"/>
      <c r="L548" s="915"/>
      <c r="M548" s="915"/>
      <c r="N548" s="915"/>
      <c r="O548" s="915"/>
      <c r="P548" s="915"/>
      <c r="Q548" s="915"/>
      <c r="R548" s="915"/>
      <c r="S548" s="915"/>
      <c r="T548" s="915"/>
      <c r="U548" s="915"/>
      <c r="V548" s="915"/>
      <c r="W548" s="915"/>
      <c r="X548" s="915"/>
      <c r="Y548" s="915"/>
      <c r="Z548" s="915"/>
      <c r="AA548" s="915"/>
      <c r="AB548" s="915"/>
      <c r="AC548" s="915"/>
      <c r="AD548" s="915"/>
      <c r="AE548" s="915"/>
      <c r="AF548" s="915"/>
      <c r="AG548" s="915"/>
      <c r="AH548" s="915"/>
      <c r="AI548" s="915"/>
      <c r="AJ548" s="915"/>
      <c r="AK548" s="915"/>
      <c r="AL548" s="915"/>
      <c r="AM548" s="915"/>
      <c r="AN548" s="915"/>
      <c r="AO548" s="915"/>
      <c r="AP548" s="915"/>
      <c r="AQ548" s="915"/>
    </row>
    <row r="549" spans="1:43" ht="15.75">
      <c r="A549" s="915"/>
      <c r="B549" s="915"/>
      <c r="C549" s="915"/>
      <c r="D549" s="915"/>
      <c r="E549" s="915"/>
      <c r="F549" s="915"/>
      <c r="G549" s="915"/>
      <c r="H549" s="915"/>
      <c r="I549" s="915"/>
      <c r="J549" s="915"/>
      <c r="K549" s="915"/>
      <c r="L549" s="915"/>
      <c r="M549" s="915"/>
      <c r="N549" s="915"/>
      <c r="O549" s="915"/>
      <c r="P549" s="915"/>
      <c r="Q549" s="915"/>
      <c r="R549" s="915"/>
      <c r="S549" s="915"/>
      <c r="T549" s="915"/>
      <c r="U549" s="915"/>
      <c r="V549" s="915"/>
      <c r="W549" s="915"/>
      <c r="X549" s="915"/>
      <c r="Y549" s="915"/>
      <c r="Z549" s="915"/>
      <c r="AA549" s="915"/>
      <c r="AB549" s="915"/>
      <c r="AC549" s="915"/>
      <c r="AD549" s="915"/>
      <c r="AE549" s="915"/>
      <c r="AF549" s="915"/>
      <c r="AG549" s="915"/>
      <c r="AH549" s="915"/>
      <c r="AI549" s="915"/>
      <c r="AJ549" s="915"/>
      <c r="AK549" s="915"/>
      <c r="AL549" s="915"/>
      <c r="AM549" s="915"/>
      <c r="AN549" s="915"/>
      <c r="AO549" s="915"/>
      <c r="AP549" s="915"/>
      <c r="AQ549" s="915"/>
    </row>
    <row r="550" spans="1:43" ht="15.75">
      <c r="A550" s="915"/>
      <c r="B550" s="915"/>
      <c r="C550" s="915"/>
      <c r="D550" s="915"/>
      <c r="E550" s="915"/>
      <c r="F550" s="915"/>
      <c r="G550" s="915"/>
      <c r="H550" s="915"/>
      <c r="I550" s="915"/>
      <c r="J550" s="915"/>
      <c r="K550" s="915"/>
      <c r="L550" s="915"/>
      <c r="M550" s="915"/>
      <c r="N550" s="915"/>
      <c r="O550" s="915"/>
      <c r="P550" s="915"/>
      <c r="Q550" s="915"/>
      <c r="R550" s="915"/>
      <c r="S550" s="915"/>
      <c r="T550" s="915"/>
      <c r="U550" s="915"/>
      <c r="V550" s="915"/>
      <c r="W550" s="915"/>
      <c r="X550" s="915"/>
      <c r="Y550" s="915"/>
      <c r="Z550" s="915"/>
      <c r="AA550" s="915"/>
      <c r="AB550" s="915"/>
      <c r="AC550" s="915"/>
      <c r="AD550" s="915"/>
      <c r="AE550" s="915"/>
      <c r="AF550" s="915"/>
      <c r="AG550" s="915"/>
      <c r="AH550" s="915"/>
      <c r="AI550" s="915"/>
      <c r="AJ550" s="915"/>
      <c r="AK550" s="915"/>
      <c r="AL550" s="915"/>
      <c r="AM550" s="915"/>
      <c r="AN550" s="915"/>
      <c r="AO550" s="915"/>
      <c r="AP550" s="915"/>
      <c r="AQ550" s="915"/>
    </row>
    <row r="551" spans="1:43" ht="15.75">
      <c r="A551" s="915"/>
      <c r="B551" s="915"/>
      <c r="C551" s="915"/>
      <c r="D551" s="915"/>
      <c r="E551" s="915"/>
      <c r="F551" s="915"/>
      <c r="G551" s="915"/>
      <c r="H551" s="915"/>
      <c r="I551" s="915"/>
      <c r="J551" s="915"/>
      <c r="K551" s="915"/>
      <c r="L551" s="915"/>
      <c r="M551" s="915"/>
      <c r="N551" s="915"/>
      <c r="O551" s="915"/>
      <c r="P551" s="915"/>
      <c r="Q551" s="915"/>
      <c r="R551" s="915"/>
      <c r="S551" s="915"/>
      <c r="T551" s="915"/>
      <c r="U551" s="915"/>
      <c r="V551" s="915"/>
      <c r="W551" s="915"/>
      <c r="X551" s="915"/>
      <c r="Y551" s="915"/>
      <c r="Z551" s="915"/>
      <c r="AA551" s="915"/>
      <c r="AB551" s="915"/>
      <c r="AC551" s="915"/>
      <c r="AD551" s="915"/>
      <c r="AE551" s="915"/>
      <c r="AF551" s="915"/>
      <c r="AG551" s="915"/>
      <c r="AH551" s="915"/>
      <c r="AI551" s="915"/>
      <c r="AJ551" s="915"/>
      <c r="AK551" s="915"/>
      <c r="AL551" s="915"/>
      <c r="AM551" s="915"/>
      <c r="AN551" s="915"/>
      <c r="AO551" s="915"/>
      <c r="AP551" s="915"/>
      <c r="AQ551" s="915"/>
    </row>
    <row r="552" spans="1:43" ht="15.75">
      <c r="A552" s="915"/>
      <c r="B552" s="915"/>
      <c r="C552" s="915"/>
      <c r="D552" s="915"/>
      <c r="E552" s="915"/>
      <c r="F552" s="915"/>
      <c r="G552" s="915"/>
      <c r="H552" s="915"/>
      <c r="I552" s="915"/>
      <c r="J552" s="915"/>
      <c r="K552" s="915"/>
      <c r="L552" s="915"/>
      <c r="M552" s="915"/>
      <c r="N552" s="915"/>
      <c r="O552" s="915"/>
      <c r="P552" s="915"/>
      <c r="Q552" s="915"/>
      <c r="R552" s="915"/>
      <c r="S552" s="915"/>
      <c r="T552" s="915"/>
      <c r="U552" s="915"/>
      <c r="V552" s="915"/>
      <c r="W552" s="915"/>
      <c r="X552" s="915"/>
      <c r="Y552" s="915"/>
      <c r="Z552" s="915"/>
      <c r="AA552" s="915"/>
      <c r="AB552" s="915"/>
      <c r="AC552" s="915"/>
      <c r="AD552" s="915"/>
      <c r="AE552" s="915"/>
      <c r="AF552" s="915"/>
      <c r="AG552" s="915"/>
      <c r="AH552" s="915"/>
      <c r="AI552" s="915"/>
      <c r="AJ552" s="915"/>
      <c r="AK552" s="915"/>
      <c r="AL552" s="915"/>
      <c r="AM552" s="915"/>
      <c r="AN552" s="915"/>
      <c r="AO552" s="915"/>
      <c r="AP552" s="915"/>
      <c r="AQ552" s="915"/>
    </row>
    <row r="553" spans="1:43" ht="15.75">
      <c r="A553" s="915"/>
      <c r="B553" s="915"/>
      <c r="C553" s="915"/>
      <c r="D553" s="915"/>
      <c r="E553" s="915"/>
      <c r="F553" s="915"/>
      <c r="G553" s="915"/>
      <c r="H553" s="915"/>
      <c r="I553" s="915"/>
      <c r="J553" s="915"/>
      <c r="K553" s="915"/>
      <c r="L553" s="915"/>
      <c r="M553" s="915"/>
      <c r="N553" s="915"/>
      <c r="O553" s="915"/>
      <c r="P553" s="915"/>
      <c r="Q553" s="915"/>
      <c r="R553" s="915"/>
      <c r="S553" s="915"/>
      <c r="T553" s="915"/>
      <c r="U553" s="915"/>
      <c r="V553" s="915"/>
      <c r="W553" s="915"/>
      <c r="X553" s="915"/>
      <c r="Y553" s="915"/>
      <c r="Z553" s="915"/>
      <c r="AA553" s="915"/>
      <c r="AB553" s="915"/>
      <c r="AC553" s="915"/>
      <c r="AD553" s="915"/>
      <c r="AE553" s="915"/>
      <c r="AF553" s="915"/>
      <c r="AG553" s="915"/>
      <c r="AH553" s="915"/>
      <c r="AI553" s="915"/>
      <c r="AJ553" s="915"/>
      <c r="AK553" s="915"/>
      <c r="AL553" s="915"/>
      <c r="AM553" s="915"/>
      <c r="AN553" s="915"/>
      <c r="AO553" s="915"/>
      <c r="AP553" s="915"/>
      <c r="AQ553" s="915"/>
    </row>
    <row r="554" spans="1:43" ht="15.75">
      <c r="A554" s="915"/>
      <c r="B554" s="915"/>
      <c r="C554" s="915"/>
      <c r="D554" s="915"/>
      <c r="E554" s="915"/>
      <c r="F554" s="915"/>
      <c r="G554" s="915"/>
      <c r="H554" s="915"/>
      <c r="I554" s="915"/>
      <c r="J554" s="915"/>
      <c r="K554" s="915"/>
      <c r="L554" s="915"/>
      <c r="M554" s="915"/>
      <c r="N554" s="915"/>
      <c r="O554" s="915"/>
      <c r="P554" s="915"/>
      <c r="Q554" s="915"/>
      <c r="R554" s="915"/>
      <c r="S554" s="915"/>
      <c r="T554" s="915"/>
      <c r="U554" s="915"/>
      <c r="V554" s="915"/>
      <c r="W554" s="915"/>
      <c r="X554" s="915"/>
      <c r="Y554" s="915"/>
      <c r="Z554" s="915"/>
      <c r="AA554" s="915"/>
      <c r="AB554" s="915"/>
      <c r="AC554" s="915"/>
      <c r="AD554" s="915"/>
      <c r="AE554" s="915"/>
      <c r="AF554" s="915"/>
      <c r="AG554" s="915"/>
      <c r="AH554" s="915"/>
      <c r="AI554" s="915"/>
      <c r="AJ554" s="915"/>
      <c r="AK554" s="915"/>
      <c r="AL554" s="915"/>
      <c r="AM554" s="915"/>
      <c r="AN554" s="915"/>
      <c r="AO554" s="915"/>
      <c r="AP554" s="915"/>
      <c r="AQ554" s="915"/>
    </row>
    <row r="555" spans="1:43" ht="15.75">
      <c r="A555" s="915"/>
      <c r="B555" s="915"/>
      <c r="C555" s="915"/>
      <c r="D555" s="915"/>
      <c r="E555" s="915"/>
      <c r="F555" s="915"/>
      <c r="G555" s="915"/>
      <c r="H555" s="915"/>
      <c r="I555" s="915"/>
      <c r="J555" s="915"/>
      <c r="K555" s="915"/>
      <c r="L555" s="915"/>
      <c r="M555" s="915"/>
      <c r="N555" s="915"/>
      <c r="O555" s="915"/>
      <c r="P555" s="915"/>
      <c r="Q555" s="915"/>
      <c r="R555" s="915"/>
      <c r="S555" s="915"/>
      <c r="T555" s="915"/>
      <c r="U555" s="915"/>
      <c r="V555" s="915"/>
      <c r="W555" s="915"/>
      <c r="X555" s="915"/>
      <c r="Y555" s="915"/>
      <c r="Z555" s="915"/>
      <c r="AA555" s="915"/>
      <c r="AB555" s="915"/>
      <c r="AC555" s="915"/>
      <c r="AD555" s="915"/>
      <c r="AE555" s="915"/>
      <c r="AF555" s="915"/>
      <c r="AG555" s="915"/>
      <c r="AH555" s="915"/>
      <c r="AI555" s="915"/>
      <c r="AJ555" s="915"/>
      <c r="AK555" s="915"/>
      <c r="AL555" s="915"/>
      <c r="AM555" s="915"/>
      <c r="AN555" s="915"/>
      <c r="AO555" s="915"/>
      <c r="AP555" s="915"/>
      <c r="AQ555" s="915"/>
    </row>
    <row r="556" spans="1:43" ht="15.75">
      <c r="A556" s="915"/>
      <c r="B556" s="915"/>
      <c r="C556" s="915"/>
      <c r="D556" s="915"/>
      <c r="E556" s="915"/>
      <c r="F556" s="915"/>
      <c r="G556" s="915"/>
      <c r="H556" s="915"/>
      <c r="I556" s="915"/>
      <c r="J556" s="915"/>
      <c r="K556" s="915"/>
      <c r="L556" s="915"/>
      <c r="M556" s="915"/>
      <c r="N556" s="915"/>
      <c r="O556" s="915"/>
      <c r="P556" s="915"/>
      <c r="Q556" s="915"/>
      <c r="R556" s="915"/>
      <c r="S556" s="915"/>
      <c r="T556" s="915"/>
      <c r="U556" s="915"/>
      <c r="V556" s="915"/>
      <c r="W556" s="915"/>
      <c r="X556" s="915"/>
      <c r="Y556" s="915"/>
      <c r="Z556" s="915"/>
      <c r="AA556" s="915"/>
      <c r="AB556" s="915"/>
      <c r="AC556" s="915"/>
      <c r="AD556" s="915"/>
      <c r="AE556" s="915"/>
      <c r="AF556" s="915"/>
      <c r="AG556" s="915"/>
      <c r="AH556" s="915"/>
      <c r="AI556" s="915"/>
      <c r="AJ556" s="915"/>
      <c r="AK556" s="915"/>
      <c r="AL556" s="915"/>
      <c r="AM556" s="915"/>
      <c r="AN556" s="915"/>
      <c r="AO556" s="915"/>
      <c r="AP556" s="915"/>
      <c r="AQ556" s="915"/>
    </row>
    <row r="557" spans="1:43" ht="15.75">
      <c r="A557" s="915"/>
      <c r="B557" s="915"/>
      <c r="C557" s="915"/>
      <c r="D557" s="915"/>
      <c r="E557" s="915"/>
      <c r="F557" s="915"/>
      <c r="G557" s="915"/>
      <c r="H557" s="915"/>
      <c r="I557" s="915"/>
      <c r="J557" s="915"/>
      <c r="K557" s="915"/>
      <c r="L557" s="915"/>
      <c r="M557" s="915"/>
      <c r="N557" s="915"/>
      <c r="O557" s="915"/>
      <c r="P557" s="915"/>
      <c r="Q557" s="915"/>
      <c r="R557" s="915"/>
      <c r="S557" s="915"/>
      <c r="T557" s="915"/>
      <c r="U557" s="915"/>
      <c r="V557" s="915"/>
      <c r="W557" s="915"/>
      <c r="X557" s="915"/>
      <c r="Y557" s="915"/>
      <c r="Z557" s="915"/>
      <c r="AA557" s="915"/>
      <c r="AB557" s="915"/>
      <c r="AC557" s="915"/>
      <c r="AD557" s="915"/>
      <c r="AE557" s="915"/>
      <c r="AF557" s="915"/>
      <c r="AG557" s="915"/>
      <c r="AH557" s="915"/>
      <c r="AI557" s="915"/>
      <c r="AJ557" s="915"/>
      <c r="AK557" s="915"/>
      <c r="AL557" s="915"/>
      <c r="AM557" s="915"/>
      <c r="AN557" s="915"/>
      <c r="AO557" s="915"/>
      <c r="AP557" s="915"/>
      <c r="AQ557" s="915"/>
    </row>
    <row r="558" spans="1:43" ht="15.75">
      <c r="A558" s="915"/>
      <c r="B558" s="915"/>
      <c r="C558" s="915"/>
      <c r="D558" s="915"/>
      <c r="E558" s="915"/>
      <c r="F558" s="915"/>
      <c r="G558" s="915"/>
      <c r="H558" s="915"/>
      <c r="I558" s="915"/>
      <c r="J558" s="915"/>
      <c r="K558" s="915"/>
      <c r="L558" s="915"/>
      <c r="M558" s="915"/>
      <c r="N558" s="915"/>
      <c r="O558" s="915"/>
      <c r="P558" s="915"/>
      <c r="Q558" s="915"/>
      <c r="R558" s="915"/>
      <c r="S558" s="915"/>
      <c r="T558" s="915"/>
      <c r="U558" s="915"/>
      <c r="V558" s="915"/>
      <c r="W558" s="915"/>
      <c r="X558" s="915"/>
      <c r="Y558" s="915"/>
      <c r="Z558" s="915"/>
      <c r="AA558" s="915"/>
      <c r="AB558" s="915"/>
      <c r="AC558" s="915"/>
      <c r="AD558" s="915"/>
      <c r="AE558" s="915"/>
      <c r="AF558" s="915"/>
      <c r="AG558" s="915"/>
      <c r="AH558" s="915"/>
      <c r="AI558" s="915"/>
      <c r="AJ558" s="915"/>
      <c r="AK558" s="915"/>
      <c r="AL558" s="915"/>
      <c r="AM558" s="915"/>
      <c r="AN558" s="915"/>
      <c r="AO558" s="915"/>
      <c r="AP558" s="915"/>
      <c r="AQ558" s="915"/>
    </row>
    <row r="559" spans="1:43" ht="15.75">
      <c r="A559" s="915"/>
      <c r="B559" s="915"/>
      <c r="C559" s="915"/>
      <c r="D559" s="915"/>
      <c r="E559" s="915"/>
      <c r="F559" s="915"/>
      <c r="G559" s="915"/>
      <c r="H559" s="915"/>
      <c r="I559" s="915"/>
      <c r="J559" s="915"/>
      <c r="K559" s="915"/>
      <c r="L559" s="915"/>
      <c r="M559" s="915"/>
      <c r="N559" s="915"/>
      <c r="O559" s="915"/>
      <c r="P559" s="915"/>
      <c r="Q559" s="915"/>
      <c r="R559" s="915"/>
      <c r="S559" s="915"/>
      <c r="T559" s="915"/>
      <c r="U559" s="915"/>
      <c r="V559" s="915"/>
      <c r="W559" s="915"/>
      <c r="X559" s="915"/>
      <c r="Y559" s="915"/>
      <c r="Z559" s="915"/>
      <c r="AA559" s="915"/>
      <c r="AB559" s="915"/>
      <c r="AC559" s="915"/>
      <c r="AD559" s="915"/>
      <c r="AE559" s="915"/>
      <c r="AF559" s="915"/>
      <c r="AG559" s="915"/>
      <c r="AH559" s="915"/>
      <c r="AI559" s="915"/>
      <c r="AJ559" s="915"/>
      <c r="AK559" s="915"/>
      <c r="AL559" s="915"/>
      <c r="AM559" s="915"/>
      <c r="AN559" s="915"/>
      <c r="AO559" s="915"/>
      <c r="AP559" s="915"/>
      <c r="AQ559" s="915"/>
    </row>
    <row r="560" spans="1:43" ht="15.75">
      <c r="A560" s="915"/>
      <c r="B560" s="915"/>
      <c r="C560" s="915"/>
      <c r="D560" s="915"/>
      <c r="E560" s="915"/>
      <c r="F560" s="915"/>
      <c r="G560" s="915"/>
      <c r="H560" s="915"/>
      <c r="I560" s="915"/>
      <c r="J560" s="915"/>
      <c r="K560" s="915"/>
      <c r="L560" s="915"/>
      <c r="M560" s="915"/>
      <c r="N560" s="915"/>
      <c r="O560" s="915"/>
      <c r="P560" s="915"/>
      <c r="Q560" s="915"/>
      <c r="R560" s="915"/>
      <c r="S560" s="915"/>
      <c r="T560" s="915"/>
      <c r="U560" s="915"/>
      <c r="V560" s="915"/>
      <c r="W560" s="915"/>
      <c r="X560" s="915"/>
      <c r="Y560" s="915"/>
      <c r="Z560" s="915"/>
      <c r="AA560" s="915"/>
      <c r="AB560" s="915"/>
      <c r="AC560" s="915"/>
      <c r="AD560" s="915"/>
      <c r="AE560" s="915"/>
      <c r="AF560" s="915"/>
      <c r="AG560" s="915"/>
      <c r="AH560" s="915"/>
      <c r="AI560" s="915"/>
      <c r="AJ560" s="915"/>
      <c r="AK560" s="915"/>
      <c r="AL560" s="915"/>
      <c r="AM560" s="915"/>
      <c r="AN560" s="915"/>
      <c r="AO560" s="915"/>
      <c r="AP560" s="915"/>
      <c r="AQ560" s="915"/>
    </row>
    <row r="561" spans="1:43" ht="15.75">
      <c r="A561" s="915"/>
      <c r="B561" s="915"/>
      <c r="C561" s="915"/>
      <c r="D561" s="915"/>
      <c r="E561" s="915"/>
      <c r="F561" s="915"/>
      <c r="G561" s="915"/>
      <c r="H561" s="915"/>
      <c r="I561" s="915"/>
      <c r="J561" s="915"/>
      <c r="K561" s="915"/>
      <c r="L561" s="915"/>
      <c r="M561" s="915"/>
      <c r="N561" s="915"/>
      <c r="O561" s="915"/>
      <c r="P561" s="915"/>
      <c r="Q561" s="915"/>
      <c r="R561" s="915"/>
      <c r="S561" s="915"/>
      <c r="T561" s="915"/>
      <c r="U561" s="915"/>
      <c r="V561" s="915"/>
      <c r="W561" s="915"/>
      <c r="X561" s="915"/>
      <c r="Y561" s="915"/>
      <c r="Z561" s="915"/>
      <c r="AA561" s="915"/>
      <c r="AB561" s="915"/>
      <c r="AC561" s="915"/>
      <c r="AD561" s="915"/>
      <c r="AE561" s="915"/>
      <c r="AF561" s="915"/>
      <c r="AG561" s="915"/>
      <c r="AH561" s="915"/>
      <c r="AI561" s="915"/>
      <c r="AJ561" s="915"/>
      <c r="AK561" s="915"/>
      <c r="AL561" s="915"/>
      <c r="AM561" s="915"/>
      <c r="AN561" s="915"/>
      <c r="AO561" s="915"/>
      <c r="AP561" s="915"/>
      <c r="AQ561" s="915"/>
    </row>
    <row r="562" spans="1:43" ht="15.75">
      <c r="A562" s="915"/>
      <c r="B562" s="915"/>
      <c r="C562" s="915"/>
      <c r="D562" s="915"/>
      <c r="E562" s="915"/>
      <c r="F562" s="915"/>
      <c r="G562" s="915"/>
      <c r="H562" s="915"/>
      <c r="I562" s="915"/>
      <c r="J562" s="915"/>
      <c r="K562" s="915"/>
      <c r="L562" s="915"/>
      <c r="M562" s="915"/>
      <c r="N562" s="915"/>
      <c r="O562" s="915"/>
      <c r="P562" s="915"/>
      <c r="Q562" s="915"/>
      <c r="R562" s="915"/>
      <c r="S562" s="915"/>
      <c r="T562" s="915"/>
      <c r="U562" s="915"/>
      <c r="V562" s="915"/>
      <c r="W562" s="915"/>
      <c r="X562" s="915"/>
      <c r="Y562" s="915"/>
      <c r="Z562" s="915"/>
      <c r="AA562" s="915"/>
      <c r="AB562" s="915"/>
      <c r="AC562" s="915"/>
      <c r="AD562" s="915"/>
      <c r="AE562" s="915"/>
      <c r="AF562" s="915"/>
      <c r="AG562" s="915"/>
      <c r="AH562" s="915"/>
      <c r="AI562" s="915"/>
      <c r="AJ562" s="915"/>
      <c r="AK562" s="915"/>
      <c r="AL562" s="915"/>
      <c r="AM562" s="915"/>
      <c r="AN562" s="915"/>
      <c r="AO562" s="915"/>
      <c r="AP562" s="915"/>
      <c r="AQ562" s="915"/>
    </row>
    <row r="563" spans="1:43" ht="15.75">
      <c r="A563" s="915"/>
      <c r="B563" s="915"/>
      <c r="C563" s="915"/>
      <c r="D563" s="915"/>
      <c r="E563" s="915"/>
      <c r="F563" s="915"/>
      <c r="G563" s="915"/>
      <c r="H563" s="915"/>
      <c r="I563" s="915"/>
      <c r="J563" s="915"/>
      <c r="K563" s="915"/>
      <c r="L563" s="915"/>
      <c r="M563" s="915"/>
      <c r="N563" s="915"/>
      <c r="O563" s="915"/>
      <c r="P563" s="915"/>
      <c r="Q563" s="915"/>
      <c r="R563" s="915"/>
      <c r="S563" s="915"/>
      <c r="T563" s="915"/>
      <c r="U563" s="915"/>
      <c r="V563" s="915"/>
      <c r="W563" s="915"/>
      <c r="X563" s="915"/>
      <c r="Y563" s="915"/>
      <c r="Z563" s="915"/>
      <c r="AA563" s="915"/>
      <c r="AB563" s="915"/>
      <c r="AC563" s="915"/>
      <c r="AD563" s="915"/>
      <c r="AE563" s="915"/>
      <c r="AF563" s="915"/>
      <c r="AG563" s="915"/>
      <c r="AH563" s="915"/>
      <c r="AI563" s="915"/>
      <c r="AJ563" s="915"/>
      <c r="AK563" s="915"/>
      <c r="AL563" s="915"/>
      <c r="AM563" s="915"/>
      <c r="AN563" s="915"/>
      <c r="AO563" s="915"/>
      <c r="AP563" s="915"/>
      <c r="AQ563" s="915"/>
    </row>
    <row r="564" spans="1:43" ht="15.75">
      <c r="A564" s="915"/>
      <c r="B564" s="915"/>
      <c r="C564" s="915"/>
      <c r="D564" s="915"/>
      <c r="E564" s="915"/>
      <c r="F564" s="915"/>
      <c r="G564" s="915"/>
      <c r="H564" s="915"/>
      <c r="I564" s="915"/>
      <c r="J564" s="915"/>
      <c r="K564" s="915"/>
      <c r="L564" s="915"/>
      <c r="M564" s="915"/>
      <c r="N564" s="915"/>
      <c r="O564" s="915"/>
      <c r="P564" s="915"/>
      <c r="Q564" s="915"/>
      <c r="R564" s="915"/>
      <c r="S564" s="915"/>
      <c r="T564" s="915"/>
      <c r="U564" s="915"/>
      <c r="V564" s="915"/>
      <c r="W564" s="915"/>
      <c r="X564" s="915"/>
      <c r="Y564" s="915"/>
      <c r="Z564" s="915"/>
      <c r="AA564" s="915"/>
      <c r="AB564" s="915"/>
      <c r="AC564" s="915"/>
      <c r="AD564" s="915"/>
      <c r="AE564" s="915"/>
      <c r="AF564" s="915"/>
      <c r="AG564" s="915"/>
      <c r="AH564" s="915"/>
      <c r="AI564" s="915"/>
      <c r="AJ564" s="915"/>
      <c r="AK564" s="915"/>
      <c r="AL564" s="915"/>
      <c r="AM564" s="915"/>
      <c r="AN564" s="915"/>
      <c r="AO564" s="915"/>
      <c r="AP564" s="915"/>
      <c r="AQ564" s="915"/>
    </row>
    <row r="565" spans="1:43" ht="15.75">
      <c r="A565" s="915"/>
      <c r="B565" s="915"/>
      <c r="C565" s="915"/>
      <c r="D565" s="915"/>
      <c r="E565" s="915"/>
      <c r="F565" s="915"/>
      <c r="G565" s="915"/>
      <c r="H565" s="915"/>
      <c r="I565" s="915"/>
      <c r="J565" s="915"/>
      <c r="K565" s="915"/>
      <c r="L565" s="915"/>
      <c r="M565" s="915"/>
      <c r="N565" s="915"/>
      <c r="O565" s="915"/>
      <c r="P565" s="915"/>
      <c r="Q565" s="915"/>
      <c r="R565" s="915"/>
      <c r="S565" s="915"/>
      <c r="T565" s="915"/>
      <c r="U565" s="915"/>
      <c r="V565" s="915"/>
      <c r="W565" s="915"/>
      <c r="X565" s="915"/>
      <c r="Y565" s="915"/>
      <c r="Z565" s="915"/>
      <c r="AA565" s="915"/>
      <c r="AB565" s="915"/>
      <c r="AC565" s="915"/>
      <c r="AD565" s="915"/>
      <c r="AE565" s="915"/>
      <c r="AF565" s="915"/>
      <c r="AG565" s="915"/>
      <c r="AH565" s="915"/>
      <c r="AI565" s="915"/>
      <c r="AJ565" s="915"/>
      <c r="AK565" s="915"/>
      <c r="AL565" s="915"/>
      <c r="AM565" s="915"/>
      <c r="AN565" s="915"/>
      <c r="AO565" s="915"/>
      <c r="AP565" s="915"/>
      <c r="AQ565" s="915"/>
    </row>
    <row r="566" spans="1:43" ht="15.75">
      <c r="A566" s="915"/>
      <c r="B566" s="915"/>
      <c r="C566" s="915"/>
      <c r="D566" s="915"/>
      <c r="E566" s="915"/>
      <c r="F566" s="915"/>
      <c r="G566" s="915"/>
      <c r="H566" s="915"/>
      <c r="I566" s="915"/>
      <c r="J566" s="915"/>
      <c r="K566" s="915"/>
      <c r="L566" s="915"/>
      <c r="M566" s="915"/>
      <c r="N566" s="915"/>
      <c r="O566" s="915"/>
      <c r="P566" s="915"/>
      <c r="Q566" s="915"/>
      <c r="R566" s="915"/>
      <c r="S566" s="915"/>
      <c r="T566" s="915"/>
      <c r="U566" s="915"/>
      <c r="V566" s="915"/>
      <c r="W566" s="915"/>
      <c r="X566" s="915"/>
      <c r="Y566" s="915"/>
      <c r="Z566" s="915"/>
      <c r="AA566" s="915"/>
      <c r="AB566" s="915"/>
      <c r="AC566" s="915"/>
      <c r="AD566" s="915"/>
      <c r="AE566" s="915"/>
      <c r="AF566" s="915"/>
      <c r="AG566" s="915"/>
      <c r="AH566" s="915"/>
      <c r="AI566" s="915"/>
      <c r="AJ566" s="915"/>
      <c r="AK566" s="915"/>
      <c r="AL566" s="915"/>
      <c r="AM566" s="915"/>
      <c r="AN566" s="915"/>
      <c r="AO566" s="915"/>
      <c r="AP566" s="915"/>
      <c r="AQ566" s="915"/>
    </row>
    <row r="567" spans="1:43" ht="15.75">
      <c r="A567" s="915"/>
      <c r="B567" s="915"/>
      <c r="C567" s="915"/>
      <c r="D567" s="915"/>
      <c r="E567" s="915"/>
      <c r="F567" s="915"/>
      <c r="G567" s="915"/>
      <c r="H567" s="915"/>
      <c r="I567" s="915"/>
      <c r="J567" s="915"/>
      <c r="K567" s="915"/>
      <c r="L567" s="915"/>
      <c r="M567" s="915"/>
      <c r="N567" s="915"/>
      <c r="O567" s="915"/>
      <c r="P567" s="915"/>
      <c r="Q567" s="915"/>
      <c r="R567" s="915"/>
      <c r="S567" s="915"/>
      <c r="T567" s="915"/>
      <c r="U567" s="915"/>
      <c r="V567" s="915"/>
      <c r="W567" s="915"/>
      <c r="X567" s="915"/>
      <c r="Y567" s="915"/>
      <c r="Z567" s="915"/>
      <c r="AA567" s="915"/>
      <c r="AB567" s="915"/>
      <c r="AC567" s="915"/>
      <c r="AD567" s="915"/>
      <c r="AE567" s="915"/>
      <c r="AF567" s="915"/>
      <c r="AG567" s="915"/>
      <c r="AH567" s="915"/>
      <c r="AI567" s="915"/>
      <c r="AJ567" s="915"/>
      <c r="AK567" s="915"/>
      <c r="AL567" s="915"/>
      <c r="AM567" s="915"/>
      <c r="AN567" s="915"/>
      <c r="AO567" s="915"/>
      <c r="AP567" s="915"/>
      <c r="AQ567" s="915"/>
    </row>
    <row r="568" spans="1:43" ht="15.75">
      <c r="A568" s="915"/>
      <c r="B568" s="915"/>
      <c r="C568" s="915"/>
      <c r="D568" s="915"/>
      <c r="E568" s="915"/>
      <c r="F568" s="915"/>
      <c r="G568" s="915"/>
      <c r="H568" s="915"/>
      <c r="I568" s="915"/>
      <c r="J568" s="915"/>
      <c r="K568" s="915"/>
      <c r="L568" s="915"/>
      <c r="M568" s="915"/>
      <c r="N568" s="915"/>
      <c r="O568" s="915"/>
      <c r="P568" s="915"/>
      <c r="Q568" s="915"/>
      <c r="R568" s="915"/>
      <c r="S568" s="915"/>
      <c r="T568" s="915"/>
      <c r="U568" s="915"/>
      <c r="V568" s="915"/>
      <c r="W568" s="915"/>
      <c r="X568" s="915"/>
      <c r="Y568" s="915"/>
      <c r="Z568" s="915"/>
      <c r="AA568" s="915"/>
      <c r="AB568" s="915"/>
      <c r="AC568" s="915"/>
      <c r="AD568" s="915"/>
      <c r="AE568" s="915"/>
      <c r="AF568" s="915"/>
      <c r="AG568" s="915"/>
      <c r="AH568" s="915"/>
      <c r="AI568" s="915"/>
      <c r="AJ568" s="915"/>
      <c r="AK568" s="915"/>
      <c r="AL568" s="915"/>
      <c r="AM568" s="915"/>
      <c r="AN568" s="915"/>
      <c r="AO568" s="915"/>
      <c r="AP568" s="915"/>
      <c r="AQ568" s="915"/>
    </row>
    <row r="569" spans="1:43" ht="15.75">
      <c r="A569" s="915"/>
      <c r="B569" s="915"/>
      <c r="C569" s="915"/>
      <c r="D569" s="915"/>
      <c r="E569" s="915"/>
      <c r="F569" s="915"/>
      <c r="G569" s="915"/>
      <c r="H569" s="915"/>
      <c r="I569" s="915"/>
      <c r="J569" s="915"/>
      <c r="K569" s="915"/>
      <c r="L569" s="915"/>
      <c r="M569" s="915"/>
      <c r="N569" s="915"/>
      <c r="O569" s="915"/>
      <c r="P569" s="915"/>
      <c r="Q569" s="915"/>
      <c r="R569" s="915"/>
      <c r="S569" s="915"/>
      <c r="T569" s="915"/>
      <c r="U569" s="915"/>
      <c r="V569" s="915"/>
      <c r="W569" s="915"/>
      <c r="X569" s="915"/>
      <c r="Y569" s="915"/>
      <c r="Z569" s="915"/>
      <c r="AA569" s="915"/>
      <c r="AB569" s="915"/>
      <c r="AC569" s="915"/>
      <c r="AD569" s="915"/>
      <c r="AE569" s="915"/>
      <c r="AF569" s="915"/>
      <c r="AG569" s="915"/>
      <c r="AH569" s="915"/>
      <c r="AI569" s="915"/>
      <c r="AJ569" s="915"/>
      <c r="AK569" s="915"/>
      <c r="AL569" s="915"/>
      <c r="AM569" s="915"/>
      <c r="AN569" s="915"/>
      <c r="AO569" s="915"/>
      <c r="AP569" s="915"/>
      <c r="AQ569" s="915"/>
    </row>
    <row r="570" spans="1:43" ht="15.75">
      <c r="A570" s="915"/>
      <c r="B570" s="915"/>
      <c r="C570" s="915"/>
      <c r="D570" s="915"/>
      <c r="E570" s="915"/>
      <c r="F570" s="915"/>
      <c r="G570" s="915"/>
      <c r="H570" s="915"/>
      <c r="I570" s="915"/>
      <c r="J570" s="915"/>
      <c r="K570" s="915"/>
      <c r="L570" s="915"/>
      <c r="M570" s="915"/>
      <c r="N570" s="915"/>
      <c r="O570" s="915"/>
      <c r="P570" s="915"/>
      <c r="Q570" s="915"/>
      <c r="R570" s="915"/>
      <c r="S570" s="915"/>
      <c r="T570" s="915"/>
      <c r="U570" s="915"/>
      <c r="V570" s="915"/>
      <c r="W570" s="915"/>
      <c r="X570" s="915"/>
      <c r="Y570" s="915"/>
      <c r="Z570" s="915"/>
      <c r="AA570" s="915"/>
      <c r="AB570" s="915"/>
      <c r="AC570" s="915"/>
      <c r="AD570" s="915"/>
      <c r="AE570" s="915"/>
      <c r="AF570" s="915"/>
      <c r="AG570" s="915"/>
      <c r="AH570" s="915"/>
      <c r="AI570" s="915"/>
      <c r="AJ570" s="915"/>
      <c r="AK570" s="915"/>
      <c r="AL570" s="915"/>
      <c r="AM570" s="915"/>
      <c r="AN570" s="915"/>
      <c r="AO570" s="915"/>
      <c r="AP570" s="915"/>
      <c r="AQ570" s="915"/>
    </row>
    <row r="571" spans="1:43" ht="15.75">
      <c r="A571" s="915"/>
      <c r="B571" s="915"/>
      <c r="C571" s="915"/>
      <c r="D571" s="915"/>
      <c r="E571" s="915"/>
      <c r="F571" s="915"/>
      <c r="G571" s="915"/>
      <c r="H571" s="915"/>
      <c r="I571" s="915"/>
      <c r="J571" s="915"/>
      <c r="K571" s="915"/>
      <c r="L571" s="915"/>
      <c r="M571" s="915"/>
      <c r="N571" s="915"/>
      <c r="O571" s="915"/>
      <c r="P571" s="915"/>
      <c r="Q571" s="915"/>
      <c r="R571" s="915"/>
      <c r="S571" s="915"/>
      <c r="T571" s="915"/>
      <c r="U571" s="915"/>
      <c r="V571" s="915"/>
      <c r="W571" s="915"/>
      <c r="X571" s="915"/>
      <c r="Y571" s="915"/>
      <c r="Z571" s="915"/>
      <c r="AA571" s="915"/>
      <c r="AB571" s="915"/>
      <c r="AC571" s="915"/>
      <c r="AD571" s="915"/>
      <c r="AE571" s="915"/>
      <c r="AF571" s="915"/>
      <c r="AG571" s="915"/>
      <c r="AH571" s="915"/>
      <c r="AI571" s="915"/>
      <c r="AJ571" s="915"/>
      <c r="AK571" s="915"/>
      <c r="AL571" s="915"/>
      <c r="AM571" s="915"/>
      <c r="AN571" s="915"/>
      <c r="AO571" s="915"/>
      <c r="AP571" s="915"/>
      <c r="AQ571" s="915"/>
    </row>
    <row r="572" spans="1:43" ht="15.75">
      <c r="A572" s="915"/>
      <c r="B572" s="915"/>
      <c r="C572" s="915"/>
      <c r="D572" s="915"/>
      <c r="E572" s="915"/>
      <c r="F572" s="915"/>
      <c r="G572" s="915"/>
      <c r="H572" s="915"/>
      <c r="I572" s="915"/>
      <c r="J572" s="915"/>
      <c r="K572" s="915"/>
      <c r="L572" s="915"/>
      <c r="M572" s="915"/>
      <c r="N572" s="915"/>
      <c r="O572" s="915"/>
      <c r="P572" s="915"/>
      <c r="Q572" s="915"/>
      <c r="R572" s="915"/>
      <c r="S572" s="915"/>
      <c r="T572" s="915"/>
      <c r="U572" s="915"/>
      <c r="V572" s="915"/>
      <c r="W572" s="915"/>
      <c r="X572" s="915"/>
      <c r="Y572" s="915"/>
      <c r="Z572" s="915"/>
      <c r="AA572" s="915"/>
      <c r="AB572" s="915"/>
      <c r="AC572" s="915"/>
      <c r="AD572" s="915"/>
      <c r="AE572" s="915"/>
      <c r="AF572" s="915"/>
      <c r="AG572" s="915"/>
      <c r="AH572" s="915"/>
      <c r="AI572" s="915"/>
      <c r="AJ572" s="915"/>
      <c r="AK572" s="915"/>
      <c r="AL572" s="915"/>
      <c r="AM572" s="915"/>
      <c r="AN572" s="915"/>
      <c r="AO572" s="915"/>
      <c r="AP572" s="915"/>
      <c r="AQ572" s="915"/>
    </row>
    <row r="573" spans="1:43" ht="15.75">
      <c r="A573" s="915"/>
      <c r="B573" s="915"/>
      <c r="C573" s="915"/>
      <c r="D573" s="915"/>
      <c r="E573" s="915"/>
      <c r="F573" s="915"/>
      <c r="G573" s="915"/>
      <c r="H573" s="915"/>
      <c r="I573" s="915"/>
      <c r="J573" s="915"/>
      <c r="K573" s="915"/>
      <c r="L573" s="915"/>
      <c r="M573" s="915"/>
      <c r="N573" s="915"/>
      <c r="O573" s="915"/>
      <c r="P573" s="915"/>
      <c r="Q573" s="915"/>
      <c r="R573" s="915"/>
      <c r="S573" s="915"/>
      <c r="T573" s="915"/>
      <c r="U573" s="915"/>
      <c r="V573" s="915"/>
      <c r="W573" s="915"/>
      <c r="X573" s="915"/>
      <c r="Y573" s="915"/>
      <c r="Z573" s="915"/>
      <c r="AA573" s="915"/>
      <c r="AB573" s="915"/>
      <c r="AC573" s="915"/>
      <c r="AD573" s="915"/>
      <c r="AE573" s="915"/>
      <c r="AF573" s="915"/>
      <c r="AG573" s="915"/>
      <c r="AH573" s="915"/>
      <c r="AI573" s="915"/>
      <c r="AJ573" s="915"/>
      <c r="AK573" s="915"/>
      <c r="AL573" s="915"/>
      <c r="AM573" s="915"/>
      <c r="AN573" s="915"/>
      <c r="AO573" s="915"/>
      <c r="AP573" s="915"/>
      <c r="AQ573" s="915"/>
    </row>
    <row r="574" spans="1:43" ht="15.75">
      <c r="A574" s="915"/>
      <c r="B574" s="915"/>
      <c r="C574" s="915"/>
      <c r="D574" s="915"/>
      <c r="E574" s="915"/>
      <c r="F574" s="915"/>
      <c r="G574" s="915"/>
      <c r="H574" s="915"/>
      <c r="I574" s="915"/>
      <c r="J574" s="915"/>
      <c r="K574" s="915"/>
      <c r="L574" s="915"/>
      <c r="M574" s="915"/>
      <c r="N574" s="915"/>
      <c r="O574" s="915"/>
      <c r="P574" s="915"/>
      <c r="Q574" s="915"/>
      <c r="R574" s="915"/>
      <c r="S574" s="915"/>
      <c r="T574" s="915"/>
      <c r="U574" s="915"/>
      <c r="V574" s="915"/>
      <c r="W574" s="915"/>
      <c r="X574" s="915"/>
      <c r="Y574" s="915"/>
      <c r="Z574" s="915"/>
      <c r="AA574" s="915"/>
      <c r="AB574" s="915"/>
      <c r="AC574" s="915"/>
      <c r="AD574" s="915"/>
      <c r="AE574" s="915"/>
      <c r="AF574" s="915"/>
      <c r="AG574" s="915"/>
      <c r="AH574" s="915"/>
      <c r="AI574" s="915"/>
      <c r="AJ574" s="915"/>
      <c r="AK574" s="915"/>
      <c r="AL574" s="915"/>
      <c r="AM574" s="915"/>
      <c r="AN574" s="915"/>
      <c r="AO574" s="915"/>
      <c r="AP574" s="915"/>
      <c r="AQ574" s="915"/>
    </row>
    <row r="575" spans="1:43" ht="15.75">
      <c r="A575" s="915"/>
      <c r="B575" s="915"/>
      <c r="C575" s="915"/>
      <c r="D575" s="915"/>
      <c r="E575" s="915"/>
      <c r="F575" s="915"/>
      <c r="G575" s="915"/>
      <c r="H575" s="915"/>
      <c r="I575" s="915"/>
      <c r="J575" s="915"/>
      <c r="K575" s="915"/>
      <c r="L575" s="915"/>
      <c r="M575" s="915"/>
      <c r="N575" s="915"/>
      <c r="O575" s="915"/>
      <c r="P575" s="915"/>
      <c r="Q575" s="915"/>
      <c r="R575" s="915"/>
      <c r="S575" s="915"/>
      <c r="T575" s="915"/>
      <c r="U575" s="915"/>
      <c r="V575" s="915"/>
      <c r="W575" s="915"/>
      <c r="X575" s="915"/>
      <c r="Y575" s="915"/>
      <c r="Z575" s="915"/>
      <c r="AA575" s="915"/>
      <c r="AB575" s="915"/>
      <c r="AC575" s="915"/>
      <c r="AD575" s="915"/>
      <c r="AE575" s="915"/>
      <c r="AF575" s="915"/>
      <c r="AG575" s="915"/>
      <c r="AH575" s="915"/>
      <c r="AI575" s="915"/>
      <c r="AJ575" s="915"/>
      <c r="AK575" s="915"/>
      <c r="AL575" s="915"/>
      <c r="AM575" s="915"/>
      <c r="AN575" s="915"/>
      <c r="AO575" s="915"/>
      <c r="AP575" s="915"/>
      <c r="AQ575" s="915"/>
    </row>
    <row r="576" spans="1:43" ht="15.75">
      <c r="A576" s="915"/>
      <c r="B576" s="915"/>
      <c r="C576" s="915"/>
      <c r="D576" s="915"/>
      <c r="E576" s="915"/>
      <c r="F576" s="915"/>
      <c r="G576" s="915"/>
      <c r="H576" s="915"/>
      <c r="I576" s="915"/>
      <c r="J576" s="915"/>
      <c r="K576" s="915"/>
      <c r="L576" s="915"/>
      <c r="M576" s="915"/>
      <c r="N576" s="915"/>
      <c r="O576" s="915"/>
      <c r="P576" s="915"/>
      <c r="Q576" s="915"/>
      <c r="R576" s="915"/>
      <c r="S576" s="915"/>
      <c r="T576" s="915"/>
      <c r="U576" s="915"/>
      <c r="V576" s="915"/>
      <c r="W576" s="915"/>
      <c r="X576" s="915"/>
      <c r="Y576" s="915"/>
      <c r="Z576" s="915"/>
      <c r="AA576" s="915"/>
      <c r="AB576" s="915"/>
      <c r="AC576" s="915"/>
      <c r="AD576" s="915"/>
      <c r="AE576" s="915"/>
      <c r="AF576" s="915"/>
      <c r="AG576" s="915"/>
      <c r="AH576" s="915"/>
      <c r="AI576" s="915"/>
      <c r="AJ576" s="915"/>
      <c r="AK576" s="915"/>
      <c r="AL576" s="915"/>
      <c r="AM576" s="915"/>
      <c r="AN576" s="915"/>
      <c r="AO576" s="915"/>
      <c r="AP576" s="915"/>
      <c r="AQ576" s="915"/>
    </row>
    <row r="577" spans="1:43" ht="15.75">
      <c r="A577" s="915"/>
      <c r="B577" s="915"/>
      <c r="C577" s="915"/>
      <c r="D577" s="915"/>
      <c r="E577" s="915"/>
      <c r="F577" s="915"/>
      <c r="G577" s="915"/>
      <c r="H577" s="915"/>
      <c r="I577" s="915"/>
      <c r="J577" s="915"/>
      <c r="K577" s="915"/>
      <c r="L577" s="915"/>
      <c r="M577" s="915"/>
      <c r="N577" s="915"/>
      <c r="O577" s="915"/>
      <c r="P577" s="915"/>
      <c r="Q577" s="915"/>
      <c r="R577" s="915"/>
      <c r="S577" s="915"/>
      <c r="T577" s="915"/>
      <c r="U577" s="915"/>
      <c r="V577" s="915"/>
      <c r="W577" s="915"/>
      <c r="X577" s="915"/>
      <c r="Y577" s="915"/>
      <c r="Z577" s="915"/>
      <c r="AA577" s="915"/>
      <c r="AB577" s="915"/>
      <c r="AC577" s="915"/>
      <c r="AD577" s="915"/>
      <c r="AE577" s="915"/>
      <c r="AF577" s="915"/>
      <c r="AG577" s="915"/>
      <c r="AH577" s="915"/>
      <c r="AI577" s="915"/>
      <c r="AJ577" s="915"/>
      <c r="AK577" s="915"/>
      <c r="AL577" s="915"/>
      <c r="AM577" s="915"/>
      <c r="AN577" s="915"/>
      <c r="AO577" s="915"/>
      <c r="AP577" s="915"/>
      <c r="AQ577" s="915"/>
    </row>
    <row r="578" spans="1:43" ht="15.75">
      <c r="A578" s="915"/>
      <c r="B578" s="915"/>
      <c r="C578" s="915"/>
      <c r="D578" s="915"/>
      <c r="E578" s="915"/>
      <c r="F578" s="915"/>
      <c r="G578" s="915"/>
      <c r="H578" s="915"/>
      <c r="I578" s="915"/>
      <c r="J578" s="915"/>
      <c r="K578" s="915"/>
      <c r="L578" s="915"/>
      <c r="M578" s="915"/>
      <c r="N578" s="915"/>
      <c r="O578" s="915"/>
      <c r="P578" s="915"/>
      <c r="Q578" s="915"/>
      <c r="R578" s="915"/>
      <c r="S578" s="915"/>
      <c r="T578" s="915"/>
      <c r="U578" s="915"/>
      <c r="V578" s="915"/>
      <c r="W578" s="915"/>
      <c r="X578" s="915"/>
      <c r="Y578" s="915"/>
      <c r="Z578" s="915"/>
      <c r="AA578" s="915"/>
      <c r="AB578" s="915"/>
      <c r="AC578" s="915"/>
      <c r="AD578" s="915"/>
      <c r="AE578" s="915"/>
      <c r="AF578" s="915"/>
      <c r="AG578" s="915"/>
      <c r="AH578" s="915"/>
      <c r="AI578" s="915"/>
      <c r="AJ578" s="915"/>
      <c r="AK578" s="915"/>
      <c r="AL578" s="915"/>
      <c r="AM578" s="915"/>
      <c r="AN578" s="915"/>
      <c r="AO578" s="915"/>
      <c r="AP578" s="915"/>
      <c r="AQ578" s="915"/>
    </row>
    <row r="579" spans="1:43" ht="15.75">
      <c r="A579" s="915"/>
      <c r="B579" s="915"/>
      <c r="C579" s="915"/>
      <c r="D579" s="915"/>
      <c r="E579" s="915"/>
      <c r="F579" s="915"/>
      <c r="G579" s="915"/>
      <c r="H579" s="915"/>
      <c r="I579" s="915"/>
      <c r="J579" s="915"/>
      <c r="K579" s="915"/>
      <c r="L579" s="915"/>
      <c r="M579" s="915"/>
      <c r="N579" s="915"/>
      <c r="O579" s="915"/>
      <c r="P579" s="915"/>
      <c r="Q579" s="915"/>
      <c r="R579" s="915"/>
      <c r="S579" s="915"/>
      <c r="T579" s="915"/>
      <c r="U579" s="915"/>
      <c r="V579" s="915"/>
      <c r="W579" s="915"/>
      <c r="X579" s="915"/>
      <c r="Y579" s="915"/>
      <c r="Z579" s="915"/>
      <c r="AA579" s="915"/>
      <c r="AB579" s="915"/>
      <c r="AC579" s="915"/>
      <c r="AD579" s="915"/>
      <c r="AE579" s="915"/>
      <c r="AF579" s="915"/>
      <c r="AG579" s="915"/>
      <c r="AH579" s="915"/>
      <c r="AI579" s="915"/>
      <c r="AJ579" s="915"/>
      <c r="AK579" s="915"/>
      <c r="AL579" s="915"/>
      <c r="AM579" s="915"/>
      <c r="AN579" s="915"/>
      <c r="AO579" s="915"/>
      <c r="AP579" s="915"/>
      <c r="AQ579" s="915"/>
    </row>
    <row r="580" spans="1:43" ht="15.75">
      <c r="A580" s="915"/>
      <c r="B580" s="915"/>
      <c r="C580" s="915"/>
      <c r="D580" s="915"/>
      <c r="E580" s="915"/>
      <c r="F580" s="915"/>
      <c r="G580" s="915"/>
      <c r="H580" s="915"/>
      <c r="I580" s="915"/>
      <c r="J580" s="915"/>
      <c r="K580" s="915"/>
      <c r="L580" s="915"/>
      <c r="M580" s="915"/>
      <c r="N580" s="915"/>
      <c r="O580" s="915"/>
      <c r="P580" s="915"/>
      <c r="Q580" s="915"/>
      <c r="R580" s="915"/>
      <c r="S580" s="915"/>
      <c r="T580" s="915"/>
      <c r="U580" s="915"/>
      <c r="V580" s="915"/>
      <c r="W580" s="915"/>
      <c r="X580" s="915"/>
      <c r="Y580" s="915"/>
      <c r="Z580" s="915"/>
      <c r="AA580" s="915"/>
      <c r="AB580" s="915"/>
      <c r="AC580" s="915"/>
      <c r="AD580" s="915"/>
      <c r="AE580" s="915"/>
      <c r="AF580" s="915"/>
      <c r="AG580" s="915"/>
      <c r="AH580" s="915"/>
      <c r="AI580" s="915"/>
      <c r="AJ580" s="915"/>
      <c r="AK580" s="915"/>
      <c r="AL580" s="915"/>
      <c r="AM580" s="915"/>
      <c r="AN580" s="915"/>
      <c r="AO580" s="915"/>
      <c r="AP580" s="915"/>
      <c r="AQ580" s="915"/>
    </row>
    <row r="581" spans="1:43" ht="15.75">
      <c r="A581" s="915"/>
      <c r="B581" s="915"/>
      <c r="C581" s="915"/>
      <c r="D581" s="915"/>
      <c r="E581" s="915"/>
      <c r="F581" s="915"/>
      <c r="G581" s="915"/>
      <c r="H581" s="915"/>
      <c r="I581" s="915"/>
      <c r="J581" s="915"/>
      <c r="K581" s="915"/>
      <c r="L581" s="915"/>
      <c r="M581" s="915"/>
      <c r="N581" s="915"/>
      <c r="O581" s="915"/>
      <c r="P581" s="915"/>
      <c r="Q581" s="915"/>
      <c r="R581" s="915"/>
      <c r="S581" s="915"/>
      <c r="T581" s="915"/>
      <c r="U581" s="915"/>
      <c r="V581" s="915"/>
      <c r="W581" s="915"/>
      <c r="X581" s="915"/>
      <c r="Y581" s="915"/>
      <c r="Z581" s="915"/>
      <c r="AA581" s="915"/>
      <c r="AB581" s="915"/>
      <c r="AC581" s="915"/>
      <c r="AD581" s="915"/>
      <c r="AE581" s="915"/>
      <c r="AF581" s="915"/>
      <c r="AG581" s="915"/>
      <c r="AH581" s="915"/>
      <c r="AI581" s="915"/>
      <c r="AJ581" s="915"/>
      <c r="AK581" s="915"/>
      <c r="AL581" s="915"/>
      <c r="AM581" s="915"/>
      <c r="AN581" s="915"/>
      <c r="AO581" s="915"/>
      <c r="AP581" s="915"/>
      <c r="AQ581" s="915"/>
    </row>
    <row r="582" spans="1:43" ht="15.75">
      <c r="A582" s="915"/>
      <c r="B582" s="915"/>
      <c r="C582" s="915"/>
      <c r="D582" s="915"/>
      <c r="E582" s="915"/>
      <c r="F582" s="915"/>
      <c r="G582" s="915"/>
      <c r="H582" s="915"/>
      <c r="I582" s="915"/>
      <c r="J582" s="915"/>
      <c r="K582" s="915"/>
      <c r="L582" s="915"/>
      <c r="M582" s="915"/>
      <c r="N582" s="915"/>
      <c r="O582" s="915"/>
      <c r="P582" s="915"/>
      <c r="Q582" s="915"/>
      <c r="R582" s="915"/>
      <c r="S582" s="915"/>
      <c r="T582" s="915"/>
      <c r="U582" s="915"/>
      <c r="V582" s="915"/>
      <c r="W582" s="915"/>
      <c r="X582" s="915"/>
      <c r="Y582" s="915"/>
      <c r="Z582" s="915"/>
      <c r="AA582" s="915"/>
      <c r="AB582" s="915"/>
      <c r="AC582" s="915"/>
      <c r="AD582" s="915"/>
      <c r="AE582" s="915"/>
      <c r="AF582" s="915"/>
      <c r="AG582" s="915"/>
      <c r="AH582" s="915"/>
      <c r="AI582" s="915"/>
      <c r="AJ582" s="915"/>
      <c r="AK582" s="915"/>
      <c r="AL582" s="915"/>
      <c r="AM582" s="915"/>
      <c r="AN582" s="915"/>
      <c r="AO582" s="915"/>
      <c r="AP582" s="915"/>
      <c r="AQ582" s="915"/>
    </row>
    <row r="583" spans="1:43" ht="15.75">
      <c r="A583" s="915"/>
      <c r="B583" s="915"/>
      <c r="C583" s="915"/>
      <c r="D583" s="915"/>
      <c r="E583" s="915"/>
      <c r="F583" s="915"/>
      <c r="G583" s="915"/>
      <c r="H583" s="915"/>
      <c r="I583" s="915"/>
      <c r="J583" s="915"/>
      <c r="K583" s="915"/>
      <c r="L583" s="915"/>
      <c r="M583" s="915"/>
      <c r="N583" s="915"/>
      <c r="O583" s="915"/>
      <c r="P583" s="915"/>
      <c r="Q583" s="915"/>
      <c r="R583" s="915"/>
      <c r="S583" s="915"/>
      <c r="T583" s="915"/>
      <c r="U583" s="915"/>
      <c r="V583" s="915"/>
      <c r="W583" s="915"/>
      <c r="X583" s="915"/>
      <c r="Y583" s="915"/>
      <c r="Z583" s="915"/>
      <c r="AA583" s="915"/>
      <c r="AB583" s="915"/>
      <c r="AC583" s="915"/>
      <c r="AD583" s="915"/>
      <c r="AE583" s="915"/>
      <c r="AF583" s="915"/>
      <c r="AG583" s="915"/>
      <c r="AH583" s="915"/>
      <c r="AI583" s="915"/>
      <c r="AJ583" s="915"/>
      <c r="AK583" s="915"/>
      <c r="AL583" s="915"/>
      <c r="AM583" s="915"/>
      <c r="AN583" s="915"/>
      <c r="AO583" s="915"/>
      <c r="AP583" s="915"/>
      <c r="AQ583" s="915"/>
    </row>
    <row r="584" spans="1:43" ht="15.75">
      <c r="A584" s="915"/>
      <c r="B584" s="915"/>
      <c r="C584" s="915"/>
      <c r="D584" s="915"/>
      <c r="E584" s="915"/>
      <c r="F584" s="915"/>
      <c r="G584" s="915"/>
      <c r="H584" s="915"/>
      <c r="I584" s="915"/>
      <c r="J584" s="915"/>
      <c r="K584" s="915"/>
      <c r="L584" s="915"/>
      <c r="M584" s="915"/>
      <c r="N584" s="915"/>
      <c r="O584" s="915"/>
      <c r="P584" s="915"/>
      <c r="Q584" s="915"/>
      <c r="R584" s="915"/>
      <c r="S584" s="915"/>
      <c r="T584" s="915"/>
      <c r="U584" s="915"/>
      <c r="V584" s="915"/>
      <c r="W584" s="915"/>
      <c r="X584" s="915"/>
      <c r="Y584" s="915"/>
      <c r="Z584" s="915"/>
      <c r="AA584" s="915"/>
      <c r="AB584" s="915"/>
      <c r="AC584" s="915"/>
      <c r="AD584" s="915"/>
      <c r="AE584" s="915"/>
      <c r="AF584" s="915"/>
      <c r="AG584" s="915"/>
      <c r="AH584" s="915"/>
      <c r="AI584" s="915"/>
      <c r="AJ584" s="915"/>
      <c r="AK584" s="915"/>
      <c r="AL584" s="915"/>
      <c r="AM584" s="915"/>
      <c r="AN584" s="915"/>
      <c r="AO584" s="915"/>
      <c r="AP584" s="915"/>
      <c r="AQ584" s="915"/>
    </row>
    <row r="585" spans="1:43" ht="15.75">
      <c r="A585" s="915"/>
      <c r="B585" s="915"/>
      <c r="C585" s="915"/>
      <c r="D585" s="915"/>
      <c r="E585" s="915"/>
      <c r="F585" s="915"/>
      <c r="G585" s="915"/>
      <c r="H585" s="915"/>
      <c r="I585" s="915"/>
      <c r="J585" s="915"/>
      <c r="K585" s="915"/>
      <c r="L585" s="915"/>
      <c r="M585" s="915"/>
      <c r="N585" s="915"/>
      <c r="O585" s="915"/>
      <c r="P585" s="915"/>
      <c r="Q585" s="915"/>
      <c r="R585" s="915"/>
      <c r="S585" s="915"/>
      <c r="T585" s="915"/>
      <c r="U585" s="915"/>
      <c r="V585" s="915"/>
      <c r="W585" s="915"/>
      <c r="X585" s="915"/>
      <c r="Y585" s="915"/>
      <c r="Z585" s="915"/>
      <c r="AA585" s="915"/>
      <c r="AB585" s="915"/>
      <c r="AC585" s="915"/>
      <c r="AD585" s="915"/>
      <c r="AE585" s="915"/>
      <c r="AF585" s="915"/>
      <c r="AG585" s="915"/>
      <c r="AH585" s="915"/>
      <c r="AI585" s="915"/>
      <c r="AJ585" s="915"/>
      <c r="AK585" s="915"/>
      <c r="AL585" s="915"/>
      <c r="AM585" s="915"/>
      <c r="AN585" s="915"/>
      <c r="AO585" s="915"/>
      <c r="AP585" s="915"/>
      <c r="AQ585" s="915"/>
    </row>
    <row r="586" spans="1:43" ht="15.75">
      <c r="A586" s="915"/>
      <c r="B586" s="915"/>
      <c r="C586" s="915"/>
      <c r="D586" s="915"/>
      <c r="E586" s="915"/>
      <c r="F586" s="915"/>
      <c r="G586" s="915"/>
      <c r="H586" s="915"/>
      <c r="I586" s="915"/>
      <c r="J586" s="915"/>
      <c r="K586" s="915"/>
      <c r="L586" s="915"/>
      <c r="M586" s="915"/>
      <c r="N586" s="915"/>
      <c r="O586" s="915"/>
      <c r="P586" s="915"/>
      <c r="Q586" s="915"/>
      <c r="R586" s="915"/>
      <c r="S586" s="915"/>
      <c r="T586" s="915"/>
      <c r="U586" s="915"/>
      <c r="V586" s="915"/>
      <c r="W586" s="915"/>
      <c r="X586" s="915"/>
      <c r="Y586" s="915"/>
      <c r="Z586" s="915"/>
      <c r="AA586" s="915"/>
      <c r="AB586" s="915"/>
      <c r="AC586" s="915"/>
      <c r="AD586" s="915"/>
      <c r="AE586" s="915"/>
      <c r="AF586" s="915"/>
      <c r="AG586" s="915"/>
      <c r="AH586" s="915"/>
      <c r="AI586" s="915"/>
      <c r="AJ586" s="915"/>
      <c r="AK586" s="915"/>
      <c r="AL586" s="915"/>
      <c r="AM586" s="915"/>
      <c r="AN586" s="915"/>
      <c r="AO586" s="915"/>
      <c r="AP586" s="915"/>
      <c r="AQ586" s="915"/>
    </row>
    <row r="587" spans="1:43" ht="15.75">
      <c r="A587" s="915"/>
      <c r="B587" s="915"/>
      <c r="C587" s="915"/>
      <c r="D587" s="915"/>
      <c r="E587" s="915"/>
      <c r="F587" s="915"/>
      <c r="G587" s="915"/>
      <c r="H587" s="915"/>
      <c r="I587" s="915"/>
      <c r="J587" s="915"/>
      <c r="K587" s="915"/>
      <c r="L587" s="915"/>
      <c r="M587" s="915"/>
      <c r="N587" s="915"/>
      <c r="O587" s="915"/>
      <c r="P587" s="915"/>
      <c r="Q587" s="915"/>
      <c r="R587" s="915"/>
      <c r="S587" s="915"/>
      <c r="T587" s="915"/>
      <c r="U587" s="915"/>
      <c r="V587" s="915"/>
      <c r="W587" s="915"/>
      <c r="X587" s="915"/>
      <c r="Y587" s="915"/>
      <c r="Z587" s="915"/>
      <c r="AA587" s="915"/>
      <c r="AB587" s="915"/>
      <c r="AC587" s="915"/>
      <c r="AD587" s="915"/>
      <c r="AE587" s="915"/>
      <c r="AF587" s="915"/>
      <c r="AG587" s="915"/>
      <c r="AH587" s="915"/>
      <c r="AI587" s="915"/>
      <c r="AJ587" s="915"/>
      <c r="AK587" s="915"/>
      <c r="AL587" s="915"/>
      <c r="AM587" s="915"/>
      <c r="AN587" s="915"/>
      <c r="AO587" s="915"/>
      <c r="AP587" s="915"/>
      <c r="AQ587" s="915"/>
    </row>
    <row r="588" spans="1:43" ht="15.75">
      <c r="A588" s="915"/>
      <c r="B588" s="915"/>
      <c r="C588" s="915"/>
      <c r="D588" s="915"/>
      <c r="E588" s="915"/>
      <c r="F588" s="915"/>
      <c r="G588" s="915"/>
      <c r="H588" s="915"/>
      <c r="I588" s="915"/>
      <c r="J588" s="915"/>
      <c r="K588" s="915"/>
      <c r="L588" s="915"/>
      <c r="M588" s="915"/>
      <c r="N588" s="915"/>
      <c r="O588" s="915"/>
      <c r="P588" s="915"/>
      <c r="Q588" s="915"/>
      <c r="R588" s="915"/>
      <c r="S588" s="915"/>
      <c r="T588" s="915"/>
      <c r="U588" s="915"/>
      <c r="V588" s="915"/>
      <c r="W588" s="915"/>
      <c r="X588" s="915"/>
      <c r="Y588" s="915"/>
      <c r="Z588" s="915"/>
      <c r="AA588" s="915"/>
      <c r="AB588" s="915"/>
      <c r="AC588" s="915"/>
      <c r="AD588" s="915"/>
      <c r="AE588" s="915"/>
      <c r="AF588" s="915"/>
      <c r="AG588" s="915"/>
      <c r="AH588" s="915"/>
      <c r="AI588" s="915"/>
      <c r="AJ588" s="915"/>
      <c r="AK588" s="915"/>
      <c r="AL588" s="915"/>
      <c r="AM588" s="915"/>
      <c r="AN588" s="915"/>
      <c r="AO588" s="915"/>
      <c r="AP588" s="915"/>
      <c r="AQ588" s="915"/>
    </row>
    <row r="589" spans="1:43" ht="15.75">
      <c r="A589" s="915"/>
      <c r="B589" s="915"/>
      <c r="C589" s="915"/>
      <c r="D589" s="915"/>
      <c r="E589" s="915"/>
      <c r="F589" s="915"/>
      <c r="G589" s="915"/>
      <c r="H589" s="915"/>
      <c r="I589" s="915"/>
      <c r="J589" s="915"/>
      <c r="K589" s="915"/>
      <c r="L589" s="915"/>
      <c r="M589" s="915"/>
      <c r="N589" s="915"/>
      <c r="O589" s="915"/>
      <c r="P589" s="915"/>
      <c r="Q589" s="915"/>
      <c r="R589" s="915"/>
      <c r="S589" s="915"/>
      <c r="T589" s="915"/>
      <c r="U589" s="915"/>
      <c r="V589" s="915"/>
      <c r="W589" s="915"/>
      <c r="X589" s="915"/>
      <c r="Y589" s="915"/>
      <c r="Z589" s="915"/>
      <c r="AA589" s="915"/>
      <c r="AB589" s="915"/>
      <c r="AC589" s="915"/>
      <c r="AD589" s="915"/>
      <c r="AE589" s="915"/>
      <c r="AF589" s="915"/>
      <c r="AG589" s="915"/>
      <c r="AH589" s="915"/>
      <c r="AI589" s="915"/>
      <c r="AJ589" s="915"/>
      <c r="AK589" s="915"/>
      <c r="AL589" s="915"/>
      <c r="AM589" s="915"/>
      <c r="AN589" s="915"/>
      <c r="AO589" s="915"/>
      <c r="AP589" s="915"/>
      <c r="AQ589" s="915"/>
    </row>
    <row r="590" spans="1:43" ht="15.75">
      <c r="A590" s="915"/>
      <c r="B590" s="915"/>
      <c r="C590" s="915"/>
      <c r="D590" s="915"/>
      <c r="E590" s="915"/>
      <c r="F590" s="915"/>
      <c r="G590" s="915"/>
      <c r="H590" s="915"/>
      <c r="I590" s="915"/>
      <c r="J590" s="915"/>
      <c r="K590" s="915"/>
      <c r="L590" s="915"/>
      <c r="M590" s="915"/>
      <c r="N590" s="915"/>
      <c r="O590" s="915"/>
      <c r="P590" s="915"/>
      <c r="Q590" s="915"/>
      <c r="R590" s="915"/>
      <c r="S590" s="915"/>
      <c r="T590" s="915"/>
      <c r="U590" s="915"/>
      <c r="V590" s="915"/>
      <c r="W590" s="915"/>
      <c r="X590" s="915"/>
      <c r="Y590" s="915"/>
      <c r="Z590" s="915"/>
      <c r="AA590" s="915"/>
      <c r="AB590" s="915"/>
      <c r="AC590" s="915"/>
      <c r="AD590" s="915"/>
      <c r="AE590" s="915"/>
      <c r="AF590" s="915"/>
      <c r="AG590" s="915"/>
      <c r="AH590" s="915"/>
      <c r="AI590" s="915"/>
      <c r="AJ590" s="915"/>
      <c r="AK590" s="915"/>
      <c r="AL590" s="915"/>
      <c r="AM590" s="915"/>
      <c r="AN590" s="915"/>
      <c r="AO590" s="915"/>
      <c r="AP590" s="915"/>
      <c r="AQ590" s="915"/>
    </row>
    <row r="591" spans="1:43" ht="15.75">
      <c r="A591" s="915"/>
      <c r="B591" s="915"/>
      <c r="C591" s="915"/>
      <c r="D591" s="915"/>
      <c r="E591" s="915"/>
      <c r="F591" s="915"/>
      <c r="G591" s="915"/>
      <c r="H591" s="915"/>
      <c r="I591" s="915"/>
      <c r="J591" s="915"/>
      <c r="K591" s="915"/>
      <c r="L591" s="915"/>
      <c r="M591" s="915"/>
      <c r="N591" s="915"/>
      <c r="O591" s="915"/>
      <c r="P591" s="915"/>
      <c r="Q591" s="915"/>
      <c r="R591" s="915"/>
      <c r="S591" s="915"/>
      <c r="T591" s="915"/>
      <c r="U591" s="915"/>
      <c r="V591" s="915"/>
      <c r="W591" s="915"/>
      <c r="X591" s="915"/>
      <c r="Y591" s="915"/>
      <c r="Z591" s="915"/>
      <c r="AA591" s="915"/>
      <c r="AB591" s="915"/>
      <c r="AC591" s="915"/>
      <c r="AD591" s="915"/>
      <c r="AE591" s="915"/>
      <c r="AF591" s="915"/>
      <c r="AG591" s="915"/>
      <c r="AH591" s="915"/>
      <c r="AI591" s="915"/>
      <c r="AJ591" s="915"/>
      <c r="AK591" s="915"/>
      <c r="AL591" s="915"/>
      <c r="AM591" s="915"/>
      <c r="AN591" s="915"/>
      <c r="AO591" s="915"/>
      <c r="AP591" s="915"/>
      <c r="AQ591" s="915"/>
    </row>
    <row r="592" spans="1:43" ht="15.75">
      <c r="A592" s="915"/>
      <c r="B592" s="915"/>
      <c r="C592" s="915"/>
      <c r="D592" s="915"/>
      <c r="E592" s="915"/>
      <c r="F592" s="915"/>
      <c r="G592" s="915"/>
      <c r="H592" s="915"/>
      <c r="I592" s="915"/>
      <c r="J592" s="915"/>
      <c r="K592" s="915"/>
      <c r="L592" s="915"/>
      <c r="M592" s="915"/>
      <c r="N592" s="915"/>
      <c r="O592" s="915"/>
      <c r="P592" s="915"/>
      <c r="Q592" s="915"/>
      <c r="R592" s="915"/>
      <c r="S592" s="915"/>
      <c r="T592" s="915"/>
      <c r="U592" s="915"/>
      <c r="V592" s="915"/>
      <c r="W592" s="915"/>
      <c r="X592" s="915"/>
      <c r="Y592" s="915"/>
      <c r="Z592" s="915"/>
      <c r="AA592" s="915"/>
      <c r="AB592" s="915"/>
      <c r="AC592" s="915"/>
      <c r="AD592" s="915"/>
      <c r="AE592" s="915"/>
      <c r="AF592" s="915"/>
      <c r="AG592" s="915"/>
      <c r="AH592" s="915"/>
      <c r="AI592" s="915"/>
      <c r="AJ592" s="915"/>
      <c r="AK592" s="915"/>
      <c r="AL592" s="915"/>
      <c r="AM592" s="915"/>
      <c r="AN592" s="915"/>
      <c r="AO592" s="915"/>
      <c r="AP592" s="915"/>
      <c r="AQ592" s="915"/>
    </row>
    <row r="593" spans="1:43" ht="15.75">
      <c r="A593" s="915"/>
      <c r="B593" s="915"/>
      <c r="C593" s="915"/>
      <c r="D593" s="915"/>
      <c r="E593" s="915"/>
      <c r="F593" s="915"/>
      <c r="G593" s="915"/>
      <c r="H593" s="915"/>
      <c r="I593" s="915"/>
      <c r="J593" s="915"/>
      <c r="K593" s="915"/>
      <c r="L593" s="915"/>
      <c r="M593" s="915"/>
      <c r="N593" s="915"/>
      <c r="O593" s="915"/>
      <c r="P593" s="915"/>
      <c r="Q593" s="915"/>
      <c r="R593" s="915"/>
      <c r="S593" s="915"/>
      <c r="T593" s="915"/>
      <c r="U593" s="915"/>
      <c r="V593" s="915"/>
      <c r="W593" s="915"/>
      <c r="X593" s="915"/>
      <c r="Y593" s="915"/>
      <c r="Z593" s="915"/>
      <c r="AA593" s="915"/>
      <c r="AB593" s="915"/>
      <c r="AC593" s="915"/>
      <c r="AD593" s="915"/>
      <c r="AE593" s="915"/>
      <c r="AF593" s="915"/>
      <c r="AG593" s="915"/>
      <c r="AH593" s="915"/>
      <c r="AI593" s="915"/>
      <c r="AJ593" s="915"/>
      <c r="AK593" s="915"/>
      <c r="AL593" s="915"/>
      <c r="AM593" s="915"/>
      <c r="AN593" s="915"/>
      <c r="AO593" s="915"/>
      <c r="AP593" s="915"/>
      <c r="AQ593" s="915"/>
    </row>
    <row r="594" spans="1:43" ht="15.75">
      <c r="A594" s="915"/>
      <c r="B594" s="915"/>
      <c r="C594" s="915"/>
      <c r="D594" s="915"/>
      <c r="E594" s="915"/>
      <c r="F594" s="915"/>
      <c r="G594" s="915"/>
      <c r="H594" s="915"/>
      <c r="I594" s="915"/>
      <c r="J594" s="915"/>
      <c r="K594" s="915"/>
      <c r="L594" s="915"/>
      <c r="M594" s="915"/>
      <c r="N594" s="915"/>
      <c r="O594" s="915"/>
      <c r="P594" s="915"/>
      <c r="Q594" s="915"/>
      <c r="R594" s="915"/>
      <c r="S594" s="915"/>
      <c r="T594" s="915"/>
      <c r="U594" s="915"/>
      <c r="V594" s="915"/>
      <c r="W594" s="915"/>
      <c r="X594" s="915"/>
      <c r="Y594" s="915"/>
      <c r="Z594" s="915"/>
      <c r="AA594" s="915"/>
      <c r="AB594" s="915"/>
      <c r="AC594" s="915"/>
      <c r="AD594" s="915"/>
      <c r="AE594" s="915"/>
      <c r="AF594" s="915"/>
      <c r="AG594" s="915"/>
      <c r="AH594" s="915"/>
      <c r="AI594" s="915"/>
      <c r="AJ594" s="915"/>
      <c r="AK594" s="915"/>
      <c r="AL594" s="915"/>
      <c r="AM594" s="915"/>
      <c r="AN594" s="915"/>
      <c r="AO594" s="915"/>
      <c r="AP594" s="915"/>
      <c r="AQ594" s="915"/>
    </row>
    <row r="595" spans="1:43" ht="15.75">
      <c r="A595" s="915"/>
      <c r="B595" s="915"/>
      <c r="C595" s="915"/>
      <c r="D595" s="915"/>
      <c r="E595" s="915"/>
      <c r="F595" s="915"/>
      <c r="G595" s="915"/>
      <c r="H595" s="915"/>
      <c r="I595" s="915"/>
      <c r="J595" s="915"/>
      <c r="K595" s="915"/>
      <c r="L595" s="915"/>
      <c r="M595" s="915"/>
      <c r="N595" s="915"/>
      <c r="O595" s="915"/>
      <c r="P595" s="915"/>
      <c r="Q595" s="915"/>
      <c r="R595" s="915"/>
      <c r="S595" s="915"/>
      <c r="T595" s="915"/>
      <c r="U595" s="915"/>
      <c r="V595" s="915"/>
      <c r="W595" s="915"/>
      <c r="X595" s="915"/>
      <c r="Y595" s="915"/>
      <c r="Z595" s="915"/>
      <c r="AA595" s="915"/>
      <c r="AB595" s="915"/>
      <c r="AC595" s="915"/>
      <c r="AD595" s="915"/>
      <c r="AE595" s="915"/>
      <c r="AF595" s="915"/>
      <c r="AG595" s="915"/>
      <c r="AH595" s="915"/>
      <c r="AI595" s="915"/>
      <c r="AJ595" s="915"/>
      <c r="AK595" s="915"/>
      <c r="AL595" s="915"/>
      <c r="AM595" s="915"/>
      <c r="AN595" s="915"/>
      <c r="AO595" s="915"/>
      <c r="AP595" s="915"/>
      <c r="AQ595" s="915"/>
    </row>
    <row r="596" spans="1:43" ht="15.75">
      <c r="A596" s="915"/>
      <c r="B596" s="915"/>
      <c r="C596" s="915"/>
      <c r="D596" s="915"/>
      <c r="E596" s="915"/>
      <c r="F596" s="915"/>
      <c r="G596" s="915"/>
      <c r="H596" s="915"/>
      <c r="I596" s="915"/>
      <c r="J596" s="915"/>
      <c r="K596" s="915"/>
      <c r="L596" s="915"/>
      <c r="M596" s="915"/>
      <c r="N596" s="915"/>
      <c r="O596" s="915"/>
      <c r="P596" s="915"/>
      <c r="Q596" s="915"/>
      <c r="R596" s="915"/>
      <c r="S596" s="915"/>
      <c r="T596" s="915"/>
      <c r="U596" s="915"/>
      <c r="V596" s="915"/>
      <c r="W596" s="915"/>
      <c r="X596" s="915"/>
      <c r="Y596" s="915"/>
      <c r="Z596" s="915"/>
      <c r="AA596" s="915"/>
      <c r="AB596" s="915"/>
      <c r="AC596" s="915"/>
      <c r="AD596" s="915"/>
      <c r="AE596" s="915"/>
      <c r="AF596" s="915"/>
      <c r="AG596" s="915"/>
      <c r="AH596" s="915"/>
      <c r="AI596" s="915"/>
      <c r="AJ596" s="915"/>
      <c r="AK596" s="915"/>
      <c r="AL596" s="915"/>
      <c r="AM596" s="915"/>
      <c r="AN596" s="915"/>
      <c r="AO596" s="915"/>
      <c r="AP596" s="915"/>
      <c r="AQ596" s="915"/>
    </row>
    <row r="597" spans="1:43" ht="15.75">
      <c r="A597" s="915"/>
      <c r="B597" s="915"/>
      <c r="C597" s="915"/>
      <c r="D597" s="915"/>
      <c r="E597" s="915"/>
      <c r="F597" s="915"/>
      <c r="G597" s="915"/>
      <c r="H597" s="915"/>
      <c r="I597" s="915"/>
      <c r="J597" s="915"/>
      <c r="K597" s="915"/>
      <c r="L597" s="915"/>
      <c r="M597" s="915"/>
      <c r="N597" s="915"/>
      <c r="O597" s="915"/>
      <c r="P597" s="915"/>
      <c r="Q597" s="915"/>
      <c r="R597" s="915"/>
      <c r="S597" s="915"/>
      <c r="T597" s="915"/>
      <c r="U597" s="915"/>
      <c r="V597" s="915"/>
      <c r="W597" s="915"/>
      <c r="X597" s="915"/>
      <c r="Y597" s="915"/>
      <c r="Z597" s="915"/>
      <c r="AA597" s="915"/>
      <c r="AB597" s="915"/>
      <c r="AC597" s="915"/>
      <c r="AD597" s="915"/>
      <c r="AE597" s="915"/>
      <c r="AF597" s="915"/>
      <c r="AG597" s="915"/>
      <c r="AH597" s="915"/>
      <c r="AI597" s="915"/>
      <c r="AJ597" s="915"/>
      <c r="AK597" s="915"/>
      <c r="AL597" s="915"/>
      <c r="AM597" s="915"/>
      <c r="AN597" s="915"/>
      <c r="AO597" s="915"/>
      <c r="AP597" s="915"/>
      <c r="AQ597" s="915"/>
    </row>
    <row r="598" spans="1:43" ht="15.75">
      <c r="A598" s="915"/>
      <c r="B598" s="915"/>
      <c r="C598" s="915"/>
      <c r="D598" s="915"/>
      <c r="E598" s="915"/>
      <c r="F598" s="915"/>
      <c r="G598" s="915"/>
      <c r="H598" s="915"/>
      <c r="I598" s="915"/>
      <c r="J598" s="915"/>
      <c r="K598" s="915"/>
      <c r="L598" s="915"/>
      <c r="M598" s="915"/>
      <c r="N598" s="915"/>
      <c r="O598" s="915"/>
      <c r="P598" s="915"/>
      <c r="Q598" s="915"/>
      <c r="R598" s="915"/>
      <c r="S598" s="915"/>
      <c r="T598" s="915"/>
      <c r="U598" s="915"/>
      <c r="V598" s="915"/>
      <c r="W598" s="915"/>
      <c r="X598" s="915"/>
      <c r="Y598" s="915"/>
      <c r="Z598" s="915"/>
      <c r="AA598" s="915"/>
      <c r="AB598" s="915"/>
      <c r="AC598" s="915"/>
      <c r="AD598" s="915"/>
      <c r="AE598" s="915"/>
      <c r="AF598" s="915"/>
      <c r="AG598" s="915"/>
      <c r="AH598" s="915"/>
      <c r="AI598" s="915"/>
      <c r="AJ598" s="915"/>
      <c r="AK598" s="915"/>
      <c r="AL598" s="915"/>
      <c r="AM598" s="915"/>
      <c r="AN598" s="915"/>
      <c r="AO598" s="915"/>
      <c r="AP598" s="915"/>
      <c r="AQ598" s="915"/>
    </row>
    <row r="599" spans="1:43" ht="15.75">
      <c r="A599" s="915"/>
      <c r="B599" s="915"/>
      <c r="C599" s="915"/>
      <c r="D599" s="915"/>
      <c r="E599" s="915"/>
      <c r="F599" s="915"/>
      <c r="G599" s="915"/>
      <c r="H599" s="915"/>
      <c r="I599" s="915"/>
      <c r="J599" s="915"/>
      <c r="K599" s="915"/>
      <c r="L599" s="915"/>
      <c r="M599" s="915"/>
      <c r="N599" s="915"/>
      <c r="O599" s="915"/>
      <c r="P599" s="915"/>
      <c r="Q599" s="915"/>
      <c r="R599" s="915"/>
      <c r="S599" s="915"/>
      <c r="T599" s="915"/>
      <c r="U599" s="915"/>
      <c r="V599" s="915"/>
      <c r="W599" s="915"/>
      <c r="X599" s="915"/>
      <c r="Y599" s="915"/>
      <c r="Z599" s="915"/>
      <c r="AA599" s="915"/>
      <c r="AB599" s="915"/>
      <c r="AC599" s="915"/>
      <c r="AD599" s="915"/>
      <c r="AE599" s="915"/>
      <c r="AF599" s="915"/>
      <c r="AG599" s="915"/>
      <c r="AH599" s="915"/>
      <c r="AI599" s="915"/>
      <c r="AJ599" s="915"/>
      <c r="AK599" s="915"/>
      <c r="AL599" s="915"/>
      <c r="AM599" s="915"/>
      <c r="AN599" s="915"/>
      <c r="AO599" s="915"/>
      <c r="AP599" s="915"/>
      <c r="AQ599" s="915"/>
    </row>
    <row r="600" spans="1:43" ht="15.75">
      <c r="A600" s="915"/>
      <c r="B600" s="915"/>
      <c r="C600" s="915"/>
      <c r="D600" s="915"/>
      <c r="E600" s="915"/>
      <c r="F600" s="915"/>
      <c r="G600" s="915"/>
      <c r="H600" s="915"/>
      <c r="I600" s="915"/>
      <c r="J600" s="915"/>
      <c r="K600" s="915"/>
      <c r="L600" s="915"/>
      <c r="M600" s="915"/>
      <c r="N600" s="915"/>
      <c r="O600" s="915"/>
      <c r="P600" s="915"/>
      <c r="Q600" s="915"/>
      <c r="R600" s="915"/>
      <c r="S600" s="915"/>
      <c r="T600" s="915"/>
      <c r="U600" s="915"/>
      <c r="V600" s="915"/>
      <c r="W600" s="915"/>
      <c r="X600" s="915"/>
      <c r="Y600" s="915"/>
      <c r="Z600" s="915"/>
      <c r="AA600" s="915"/>
      <c r="AB600" s="915"/>
      <c r="AC600" s="915"/>
      <c r="AD600" s="915"/>
      <c r="AE600" s="915"/>
      <c r="AF600" s="915"/>
      <c r="AG600" s="915"/>
      <c r="AH600" s="915"/>
      <c r="AI600" s="915"/>
      <c r="AJ600" s="915"/>
      <c r="AK600" s="915"/>
      <c r="AL600" s="915"/>
      <c r="AM600" s="915"/>
      <c r="AN600" s="915"/>
      <c r="AO600" s="915"/>
      <c r="AP600" s="915"/>
      <c r="AQ600" s="915"/>
    </row>
    <row r="601" spans="1:43" ht="15.75">
      <c r="A601" s="915"/>
      <c r="B601" s="915"/>
      <c r="C601" s="915"/>
      <c r="D601" s="915"/>
      <c r="E601" s="915"/>
      <c r="F601" s="915"/>
      <c r="G601" s="915"/>
      <c r="H601" s="915"/>
      <c r="I601" s="915"/>
      <c r="J601" s="915"/>
      <c r="K601" s="915"/>
      <c r="L601" s="915"/>
      <c r="M601" s="915"/>
      <c r="N601" s="915"/>
      <c r="O601" s="915"/>
      <c r="P601" s="915"/>
      <c r="Q601" s="915"/>
      <c r="R601" s="915"/>
      <c r="S601" s="915"/>
      <c r="T601" s="915"/>
      <c r="U601" s="915"/>
      <c r="V601" s="915"/>
      <c r="W601" s="915"/>
      <c r="X601" s="915"/>
      <c r="Y601" s="915"/>
      <c r="Z601" s="915"/>
      <c r="AA601" s="915"/>
      <c r="AB601" s="915"/>
      <c r="AC601" s="915"/>
      <c r="AD601" s="915"/>
      <c r="AE601" s="915"/>
      <c r="AF601" s="915"/>
      <c r="AG601" s="915"/>
      <c r="AH601" s="915"/>
      <c r="AI601" s="915"/>
      <c r="AJ601" s="915"/>
      <c r="AK601" s="915"/>
      <c r="AL601" s="915"/>
      <c r="AM601" s="915"/>
      <c r="AN601" s="915"/>
      <c r="AO601" s="915"/>
      <c r="AP601" s="915"/>
      <c r="AQ601" s="915"/>
    </row>
    <row r="602" spans="1:43" ht="15.75">
      <c r="A602" s="915"/>
      <c r="B602" s="915"/>
      <c r="C602" s="915"/>
      <c r="D602" s="915"/>
      <c r="E602" s="915"/>
      <c r="F602" s="915"/>
      <c r="G602" s="915"/>
      <c r="H602" s="915"/>
      <c r="I602" s="915"/>
      <c r="J602" s="915"/>
      <c r="K602" s="915"/>
      <c r="L602" s="915"/>
      <c r="M602" s="915"/>
      <c r="N602" s="915"/>
      <c r="O602" s="915"/>
      <c r="P602" s="915"/>
      <c r="Q602" s="915"/>
      <c r="R602" s="915"/>
      <c r="S602" s="915"/>
      <c r="T602" s="915"/>
      <c r="U602" s="915"/>
      <c r="V602" s="915"/>
      <c r="W602" s="915"/>
      <c r="X602" s="915"/>
      <c r="Y602" s="915"/>
      <c r="Z602" s="915"/>
      <c r="AA602" s="915"/>
      <c r="AB602" s="915"/>
      <c r="AC602" s="915"/>
      <c r="AD602" s="915"/>
      <c r="AE602" s="915"/>
      <c r="AF602" s="915"/>
      <c r="AG602" s="915"/>
      <c r="AH602" s="915"/>
      <c r="AI602" s="915"/>
      <c r="AJ602" s="915"/>
      <c r="AK602" s="915"/>
      <c r="AL602" s="915"/>
      <c r="AM602" s="915"/>
      <c r="AN602" s="915"/>
      <c r="AO602" s="915"/>
      <c r="AP602" s="915"/>
      <c r="AQ602" s="915"/>
    </row>
    <row r="603" spans="1:43" ht="15.75">
      <c r="A603" s="915"/>
      <c r="B603" s="915"/>
      <c r="C603" s="915"/>
      <c r="D603" s="915"/>
      <c r="E603" s="915"/>
      <c r="F603" s="915"/>
      <c r="G603" s="915"/>
      <c r="H603" s="915"/>
      <c r="I603" s="915"/>
      <c r="J603" s="915"/>
      <c r="K603" s="915"/>
      <c r="L603" s="915"/>
      <c r="M603" s="915"/>
      <c r="N603" s="915"/>
      <c r="O603" s="915"/>
      <c r="P603" s="915"/>
      <c r="Q603" s="915"/>
      <c r="R603" s="915"/>
      <c r="S603" s="915"/>
      <c r="T603" s="915"/>
      <c r="U603" s="915"/>
      <c r="V603" s="915"/>
      <c r="W603" s="915"/>
      <c r="X603" s="915"/>
      <c r="Y603" s="915"/>
      <c r="Z603" s="915"/>
      <c r="AA603" s="915"/>
      <c r="AB603" s="915"/>
      <c r="AC603" s="915"/>
      <c r="AD603" s="915"/>
      <c r="AE603" s="915"/>
      <c r="AF603" s="915"/>
      <c r="AG603" s="915"/>
      <c r="AH603" s="915"/>
      <c r="AI603" s="915"/>
      <c r="AJ603" s="915"/>
      <c r="AK603" s="915"/>
      <c r="AL603" s="915"/>
      <c r="AM603" s="915"/>
      <c r="AN603" s="915"/>
      <c r="AO603" s="915"/>
      <c r="AP603" s="915"/>
      <c r="AQ603" s="915"/>
    </row>
    <row r="604" spans="1:43" ht="15.75">
      <c r="A604" s="915"/>
      <c r="B604" s="915"/>
      <c r="C604" s="915"/>
      <c r="D604" s="915"/>
      <c r="E604" s="915"/>
      <c r="F604" s="915"/>
      <c r="G604" s="915"/>
      <c r="H604" s="915"/>
      <c r="I604" s="915"/>
      <c r="J604" s="915"/>
      <c r="K604" s="915"/>
      <c r="L604" s="915"/>
      <c r="M604" s="915"/>
      <c r="N604" s="915"/>
      <c r="O604" s="915"/>
      <c r="P604" s="915"/>
      <c r="Q604" s="915"/>
      <c r="R604" s="915"/>
      <c r="S604" s="915"/>
      <c r="T604" s="915"/>
      <c r="U604" s="915"/>
      <c r="V604" s="915"/>
      <c r="W604" s="915"/>
      <c r="X604" s="915"/>
      <c r="Y604" s="915"/>
      <c r="Z604" s="915"/>
      <c r="AA604" s="915"/>
      <c r="AB604" s="915"/>
      <c r="AC604" s="915"/>
      <c r="AD604" s="915"/>
      <c r="AE604" s="915"/>
      <c r="AF604" s="915"/>
      <c r="AG604" s="915"/>
      <c r="AH604" s="915"/>
      <c r="AI604" s="915"/>
      <c r="AJ604" s="915"/>
      <c r="AK604" s="915"/>
      <c r="AL604" s="915"/>
      <c r="AM604" s="915"/>
      <c r="AN604" s="915"/>
      <c r="AO604" s="915"/>
      <c r="AP604" s="915"/>
      <c r="AQ604" s="915"/>
    </row>
    <row r="605" spans="1:43" ht="15.75">
      <c r="A605" s="915"/>
      <c r="B605" s="915"/>
      <c r="C605" s="915"/>
      <c r="D605" s="915"/>
      <c r="E605" s="915"/>
      <c r="F605" s="915"/>
      <c r="G605" s="915"/>
      <c r="H605" s="915"/>
      <c r="I605" s="915"/>
      <c r="J605" s="915"/>
      <c r="K605" s="915"/>
      <c r="L605" s="915"/>
      <c r="M605" s="915"/>
      <c r="N605" s="915"/>
      <c r="O605" s="915"/>
      <c r="P605" s="915"/>
      <c r="Q605" s="915"/>
      <c r="R605" s="915"/>
      <c r="S605" s="915"/>
      <c r="T605" s="915"/>
      <c r="U605" s="915"/>
      <c r="V605" s="915"/>
      <c r="W605" s="915"/>
      <c r="X605" s="915"/>
      <c r="Y605" s="915"/>
      <c r="Z605" s="915"/>
      <c r="AA605" s="915"/>
      <c r="AB605" s="915"/>
      <c r="AC605" s="915"/>
      <c r="AD605" s="915"/>
      <c r="AE605" s="915"/>
      <c r="AF605" s="915"/>
      <c r="AG605" s="915"/>
      <c r="AH605" s="915"/>
      <c r="AI605" s="915"/>
      <c r="AJ605" s="915"/>
      <c r="AK605" s="915"/>
      <c r="AL605" s="915"/>
      <c r="AM605" s="915"/>
      <c r="AN605" s="915"/>
      <c r="AO605" s="915"/>
      <c r="AP605" s="915"/>
      <c r="AQ605" s="915"/>
    </row>
    <row r="606" spans="1:43" ht="15.75">
      <c r="A606" s="915"/>
      <c r="B606" s="915"/>
      <c r="C606" s="915"/>
      <c r="D606" s="915"/>
      <c r="E606" s="915"/>
      <c r="F606" s="915"/>
      <c r="G606" s="915"/>
      <c r="H606" s="915"/>
      <c r="I606" s="915"/>
      <c r="J606" s="915"/>
      <c r="K606" s="915"/>
      <c r="L606" s="915"/>
      <c r="M606" s="915"/>
      <c r="N606" s="915"/>
      <c r="O606" s="915"/>
      <c r="P606" s="915"/>
      <c r="Q606" s="915"/>
      <c r="R606" s="915"/>
      <c r="S606" s="915"/>
      <c r="T606" s="915"/>
      <c r="U606" s="915"/>
      <c r="V606" s="915"/>
      <c r="W606" s="915"/>
      <c r="X606" s="915"/>
      <c r="Y606" s="915"/>
      <c r="Z606" s="915"/>
      <c r="AA606" s="915"/>
      <c r="AB606" s="915"/>
      <c r="AC606" s="915"/>
      <c r="AD606" s="915"/>
      <c r="AE606" s="915"/>
      <c r="AF606" s="915"/>
      <c r="AG606" s="915"/>
      <c r="AH606" s="915"/>
      <c r="AI606" s="915"/>
      <c r="AJ606" s="915"/>
      <c r="AK606" s="915"/>
      <c r="AL606" s="915"/>
      <c r="AM606" s="915"/>
      <c r="AN606" s="915"/>
      <c r="AO606" s="915"/>
      <c r="AP606" s="915"/>
      <c r="AQ606" s="915"/>
    </row>
    <row r="607" spans="1:43" ht="15.75">
      <c r="A607" s="915"/>
      <c r="B607" s="915"/>
      <c r="C607" s="915"/>
      <c r="D607" s="915"/>
      <c r="E607" s="915"/>
      <c r="F607" s="915"/>
      <c r="G607" s="915"/>
      <c r="H607" s="915"/>
      <c r="I607" s="915"/>
      <c r="J607" s="915"/>
      <c r="K607" s="915"/>
      <c r="L607" s="915"/>
      <c r="M607" s="915"/>
      <c r="N607" s="915"/>
      <c r="O607" s="915"/>
      <c r="P607" s="915"/>
      <c r="Q607" s="915"/>
      <c r="R607" s="915"/>
      <c r="S607" s="915"/>
      <c r="T607" s="915"/>
      <c r="U607" s="915"/>
      <c r="V607" s="915"/>
      <c r="W607" s="915"/>
      <c r="X607" s="915"/>
      <c r="Y607" s="915"/>
      <c r="Z607" s="915"/>
      <c r="AA607" s="915"/>
      <c r="AB607" s="915"/>
      <c r="AC607" s="915"/>
      <c r="AD607" s="915"/>
      <c r="AE607" s="915"/>
      <c r="AF607" s="915"/>
      <c r="AG607" s="915"/>
      <c r="AH607" s="915"/>
      <c r="AI607" s="915"/>
      <c r="AJ607" s="915"/>
      <c r="AK607" s="915"/>
      <c r="AL607" s="915"/>
      <c r="AM607" s="915"/>
      <c r="AN607" s="915"/>
      <c r="AO607" s="915"/>
      <c r="AP607" s="915"/>
      <c r="AQ607" s="915"/>
    </row>
    <row r="608" spans="1:43" ht="15.75">
      <c r="A608" s="915"/>
      <c r="B608" s="915"/>
      <c r="C608" s="915"/>
      <c r="D608" s="915"/>
      <c r="E608" s="915"/>
      <c r="F608" s="915"/>
      <c r="G608" s="915"/>
      <c r="H608" s="915"/>
      <c r="I608" s="915"/>
      <c r="J608" s="915"/>
      <c r="K608" s="915"/>
      <c r="L608" s="915"/>
      <c r="M608" s="915"/>
      <c r="N608" s="915"/>
      <c r="O608" s="915"/>
      <c r="P608" s="915"/>
      <c r="Q608" s="915"/>
      <c r="R608" s="915"/>
      <c r="S608" s="915"/>
      <c r="T608" s="915"/>
      <c r="U608" s="915"/>
      <c r="V608" s="915"/>
      <c r="W608" s="915"/>
      <c r="X608" s="915"/>
      <c r="Y608" s="915"/>
      <c r="Z608" s="915"/>
      <c r="AA608" s="915"/>
      <c r="AB608" s="915"/>
      <c r="AC608" s="915"/>
      <c r="AD608" s="915"/>
      <c r="AE608" s="915"/>
      <c r="AF608" s="915"/>
      <c r="AG608" s="915"/>
      <c r="AH608" s="915"/>
      <c r="AI608" s="915"/>
      <c r="AJ608" s="915"/>
      <c r="AK608" s="915"/>
      <c r="AL608" s="915"/>
      <c r="AM608" s="915"/>
      <c r="AN608" s="915"/>
      <c r="AO608" s="915"/>
      <c r="AP608" s="915"/>
      <c r="AQ608" s="915"/>
    </row>
    <row r="609" spans="1:43" ht="15.75">
      <c r="A609" s="915"/>
      <c r="B609" s="915"/>
      <c r="C609" s="915"/>
      <c r="D609" s="915"/>
      <c r="E609" s="915"/>
      <c r="F609" s="915"/>
      <c r="G609" s="915"/>
      <c r="H609" s="915"/>
      <c r="I609" s="915"/>
      <c r="J609" s="915"/>
      <c r="K609" s="915"/>
      <c r="L609" s="915"/>
      <c r="M609" s="915"/>
      <c r="N609" s="915"/>
      <c r="O609" s="915"/>
      <c r="P609" s="915"/>
      <c r="Q609" s="915"/>
      <c r="R609" s="915"/>
      <c r="S609" s="915"/>
      <c r="T609" s="915"/>
      <c r="U609" s="915"/>
      <c r="V609" s="915"/>
      <c r="W609" s="915"/>
      <c r="X609" s="915"/>
      <c r="Y609" s="915"/>
      <c r="Z609" s="915"/>
      <c r="AA609" s="915"/>
      <c r="AB609" s="915"/>
      <c r="AC609" s="915"/>
      <c r="AD609" s="915"/>
      <c r="AE609" s="915"/>
      <c r="AF609" s="915"/>
      <c r="AG609" s="915"/>
      <c r="AH609" s="915"/>
      <c r="AI609" s="915"/>
      <c r="AJ609" s="915"/>
      <c r="AK609" s="915"/>
      <c r="AL609" s="915"/>
      <c r="AM609" s="915"/>
      <c r="AN609" s="915"/>
      <c r="AO609" s="915"/>
      <c r="AP609" s="915"/>
      <c r="AQ609" s="915"/>
    </row>
    <row r="610" spans="1:43" ht="15.75">
      <c r="A610" s="915"/>
      <c r="B610" s="915"/>
      <c r="C610" s="915"/>
      <c r="D610" s="915"/>
      <c r="E610" s="915"/>
      <c r="F610" s="915"/>
      <c r="G610" s="915"/>
      <c r="H610" s="915"/>
      <c r="I610" s="915"/>
      <c r="J610" s="915"/>
      <c r="K610" s="915"/>
      <c r="L610" s="915"/>
      <c r="M610" s="915"/>
      <c r="N610" s="915"/>
      <c r="O610" s="915"/>
      <c r="P610" s="915"/>
      <c r="Q610" s="915"/>
      <c r="R610" s="915"/>
      <c r="S610" s="915"/>
      <c r="T610" s="915"/>
      <c r="U610" s="915"/>
      <c r="V610" s="915"/>
      <c r="W610" s="915"/>
      <c r="X610" s="915"/>
      <c r="Y610" s="915"/>
      <c r="Z610" s="915"/>
      <c r="AA610" s="915"/>
      <c r="AB610" s="915"/>
      <c r="AC610" s="915"/>
      <c r="AD610" s="915"/>
      <c r="AE610" s="915"/>
      <c r="AF610" s="915"/>
      <c r="AG610" s="915"/>
      <c r="AH610" s="915"/>
      <c r="AI610" s="915"/>
      <c r="AJ610" s="915"/>
      <c r="AK610" s="915"/>
      <c r="AL610" s="915"/>
      <c r="AM610" s="915"/>
      <c r="AN610" s="915"/>
      <c r="AO610" s="915"/>
      <c r="AP610" s="915"/>
      <c r="AQ610" s="915"/>
    </row>
    <row r="611" spans="1:43" ht="15.75">
      <c r="A611" s="915"/>
      <c r="B611" s="915"/>
      <c r="C611" s="915"/>
      <c r="D611" s="915"/>
      <c r="E611" s="915"/>
      <c r="F611" s="915"/>
      <c r="G611" s="915"/>
      <c r="H611" s="915"/>
      <c r="I611" s="915"/>
      <c r="J611" s="915"/>
      <c r="K611" s="915"/>
      <c r="L611" s="915"/>
      <c r="M611" s="915"/>
      <c r="N611" s="915"/>
      <c r="O611" s="915"/>
      <c r="P611" s="915"/>
      <c r="Q611" s="915"/>
      <c r="R611" s="915"/>
      <c r="S611" s="915"/>
      <c r="T611" s="915"/>
      <c r="U611" s="915"/>
      <c r="V611" s="915"/>
      <c r="W611" s="915"/>
      <c r="X611" s="915"/>
      <c r="Y611" s="915"/>
      <c r="Z611" s="915"/>
      <c r="AA611" s="915"/>
      <c r="AB611" s="915"/>
      <c r="AC611" s="915"/>
      <c r="AD611" s="915"/>
      <c r="AE611" s="915"/>
      <c r="AF611" s="915"/>
      <c r="AG611" s="915"/>
      <c r="AH611" s="915"/>
      <c r="AI611" s="915"/>
      <c r="AJ611" s="915"/>
      <c r="AK611" s="915"/>
      <c r="AL611" s="915"/>
      <c r="AM611" s="915"/>
      <c r="AN611" s="915"/>
      <c r="AO611" s="915"/>
      <c r="AP611" s="915"/>
      <c r="AQ611" s="915"/>
    </row>
    <row r="612" spans="1:43" ht="15.75">
      <c r="A612" s="915"/>
      <c r="B612" s="915"/>
      <c r="C612" s="915"/>
      <c r="D612" s="915"/>
      <c r="E612" s="915"/>
      <c r="F612" s="915"/>
      <c r="G612" s="915"/>
      <c r="H612" s="915"/>
      <c r="I612" s="915"/>
      <c r="J612" s="915"/>
      <c r="K612" s="915"/>
      <c r="L612" s="915"/>
      <c r="M612" s="915"/>
      <c r="N612" s="915"/>
      <c r="O612" s="915"/>
      <c r="P612" s="915"/>
      <c r="Q612" s="915"/>
      <c r="R612" s="915"/>
      <c r="S612" s="915"/>
      <c r="T612" s="915"/>
      <c r="U612" s="915"/>
      <c r="V612" s="915"/>
      <c r="W612" s="915"/>
      <c r="X612" s="915"/>
      <c r="Y612" s="915"/>
      <c r="Z612" s="915"/>
      <c r="AA612" s="915"/>
      <c r="AB612" s="915"/>
      <c r="AC612" s="915"/>
      <c r="AD612" s="915"/>
      <c r="AE612" s="915"/>
      <c r="AF612" s="915"/>
      <c r="AG612" s="915"/>
      <c r="AH612" s="915"/>
      <c r="AI612" s="915"/>
      <c r="AJ612" s="915"/>
      <c r="AK612" s="915"/>
      <c r="AL612" s="915"/>
      <c r="AM612" s="915"/>
      <c r="AN612" s="915"/>
      <c r="AO612" s="915"/>
      <c r="AP612" s="915"/>
      <c r="AQ612" s="915"/>
    </row>
    <row r="613" spans="1:43" ht="15.75">
      <c r="A613" s="915"/>
      <c r="B613" s="915"/>
      <c r="C613" s="915"/>
      <c r="D613" s="915"/>
      <c r="E613" s="915"/>
      <c r="F613" s="915"/>
      <c r="G613" s="915"/>
      <c r="H613" s="915"/>
      <c r="I613" s="915"/>
      <c r="J613" s="915"/>
      <c r="K613" s="915"/>
      <c r="L613" s="915"/>
      <c r="M613" s="915"/>
      <c r="N613" s="915"/>
      <c r="O613" s="915"/>
      <c r="P613" s="915"/>
      <c r="Q613" s="915"/>
      <c r="R613" s="915"/>
      <c r="S613" s="915"/>
      <c r="T613" s="915"/>
      <c r="U613" s="915"/>
      <c r="V613" s="915"/>
      <c r="W613" s="915"/>
      <c r="X613" s="915"/>
      <c r="Y613" s="915"/>
      <c r="Z613" s="915"/>
      <c r="AA613" s="915"/>
      <c r="AB613" s="915"/>
      <c r="AC613" s="915"/>
      <c r="AD613" s="915"/>
      <c r="AE613" s="915"/>
      <c r="AF613" s="915"/>
      <c r="AG613" s="915"/>
      <c r="AH613" s="915"/>
      <c r="AI613" s="915"/>
      <c r="AJ613" s="915"/>
      <c r="AK613" s="915"/>
      <c r="AL613" s="915"/>
      <c r="AM613" s="915"/>
      <c r="AN613" s="915"/>
      <c r="AO613" s="915"/>
      <c r="AP613" s="915"/>
      <c r="AQ613" s="915"/>
    </row>
    <row r="614" spans="1:43" ht="15.75">
      <c r="A614" s="915"/>
      <c r="B614" s="915"/>
      <c r="C614" s="915"/>
      <c r="D614" s="915"/>
      <c r="E614" s="915"/>
      <c r="F614" s="915"/>
      <c r="G614" s="915"/>
      <c r="H614" s="915"/>
      <c r="I614" s="915"/>
      <c r="J614" s="915"/>
      <c r="K614" s="915"/>
      <c r="L614" s="915"/>
      <c r="M614" s="915"/>
      <c r="N614" s="915"/>
      <c r="O614" s="915"/>
      <c r="P614" s="915"/>
      <c r="Q614" s="915"/>
      <c r="R614" s="915"/>
      <c r="S614" s="915"/>
      <c r="T614" s="915"/>
      <c r="U614" s="915"/>
      <c r="V614" s="915"/>
      <c r="W614" s="915"/>
      <c r="X614" s="915"/>
      <c r="Y614" s="915"/>
      <c r="Z614" s="915"/>
      <c r="AA614" s="915"/>
      <c r="AB614" s="915"/>
      <c r="AC614" s="915"/>
      <c r="AD614" s="915"/>
      <c r="AE614" s="915"/>
      <c r="AF614" s="915"/>
      <c r="AG614" s="915"/>
      <c r="AH614" s="915"/>
      <c r="AI614" s="915"/>
      <c r="AJ614" s="915"/>
      <c r="AK614" s="915"/>
      <c r="AL614" s="915"/>
      <c r="AM614" s="915"/>
      <c r="AN614" s="915"/>
      <c r="AO614" s="915"/>
      <c r="AP614" s="915"/>
      <c r="AQ614" s="915"/>
    </row>
    <row r="615" spans="1:43" ht="15.75">
      <c r="A615" s="915"/>
      <c r="B615" s="915"/>
      <c r="C615" s="915"/>
      <c r="D615" s="915"/>
      <c r="E615" s="915"/>
      <c r="F615" s="915"/>
      <c r="G615" s="915"/>
      <c r="H615" s="915"/>
      <c r="I615" s="915"/>
      <c r="J615" s="915"/>
      <c r="K615" s="915"/>
      <c r="L615" s="915"/>
      <c r="M615" s="915"/>
      <c r="N615" s="915"/>
      <c r="O615" s="915"/>
      <c r="P615" s="915"/>
      <c r="Q615" s="915"/>
      <c r="R615" s="915"/>
      <c r="S615" s="915"/>
      <c r="T615" s="915"/>
      <c r="U615" s="915"/>
      <c r="V615" s="915"/>
      <c r="W615" s="915"/>
      <c r="X615" s="915"/>
      <c r="Y615" s="915"/>
      <c r="Z615" s="915"/>
      <c r="AA615" s="915"/>
      <c r="AB615" s="915"/>
      <c r="AC615" s="915"/>
      <c r="AD615" s="915"/>
      <c r="AE615" s="915"/>
      <c r="AF615" s="915"/>
      <c r="AG615" s="915"/>
      <c r="AH615" s="915"/>
      <c r="AI615" s="915"/>
      <c r="AJ615" s="915"/>
      <c r="AK615" s="915"/>
      <c r="AL615" s="915"/>
      <c r="AM615" s="915"/>
      <c r="AN615" s="915"/>
      <c r="AO615" s="915"/>
      <c r="AP615" s="915"/>
      <c r="AQ615" s="915"/>
    </row>
    <row r="616" spans="1:43" ht="15.75">
      <c r="A616" s="915"/>
      <c r="B616" s="915"/>
      <c r="C616" s="915"/>
      <c r="D616" s="915"/>
      <c r="E616" s="915"/>
      <c r="F616" s="915"/>
      <c r="G616" s="915"/>
      <c r="H616" s="915"/>
      <c r="I616" s="915"/>
      <c r="J616" s="915"/>
      <c r="K616" s="915"/>
      <c r="L616" s="915"/>
      <c r="M616" s="915"/>
      <c r="N616" s="915"/>
      <c r="O616" s="915"/>
      <c r="P616" s="915"/>
      <c r="Q616" s="915"/>
      <c r="R616" s="915"/>
      <c r="S616" s="915"/>
      <c r="T616" s="915"/>
      <c r="U616" s="915"/>
      <c r="V616" s="915"/>
      <c r="W616" s="915"/>
      <c r="X616" s="915"/>
      <c r="Y616" s="915"/>
      <c r="Z616" s="915"/>
      <c r="AA616" s="915"/>
      <c r="AB616" s="915"/>
      <c r="AC616" s="915"/>
      <c r="AD616" s="915"/>
      <c r="AE616" s="915"/>
      <c r="AF616" s="915"/>
      <c r="AG616" s="915"/>
      <c r="AH616" s="915"/>
      <c r="AI616" s="915"/>
      <c r="AJ616" s="915"/>
      <c r="AK616" s="915"/>
      <c r="AL616" s="915"/>
      <c r="AM616" s="915"/>
      <c r="AN616" s="915"/>
      <c r="AO616" s="915"/>
      <c r="AP616" s="915"/>
      <c r="AQ616" s="915"/>
    </row>
    <row r="617" spans="1:43" ht="15.75">
      <c r="A617" s="915"/>
      <c r="B617" s="915"/>
      <c r="C617" s="915"/>
      <c r="D617" s="915"/>
      <c r="E617" s="915"/>
      <c r="F617" s="915"/>
      <c r="G617" s="915"/>
      <c r="H617" s="915"/>
      <c r="I617" s="915"/>
      <c r="J617" s="915"/>
      <c r="K617" s="915"/>
      <c r="L617" s="915"/>
      <c r="M617" s="915"/>
      <c r="N617" s="915"/>
      <c r="O617" s="915"/>
      <c r="P617" s="915"/>
      <c r="Q617" s="915"/>
      <c r="R617" s="915"/>
      <c r="S617" s="915"/>
      <c r="T617" s="915"/>
      <c r="U617" s="915"/>
      <c r="V617" s="915"/>
      <c r="W617" s="915"/>
      <c r="X617" s="915"/>
      <c r="Y617" s="915"/>
      <c r="Z617" s="915"/>
      <c r="AA617" s="915"/>
      <c r="AB617" s="915"/>
      <c r="AC617" s="915"/>
      <c r="AD617" s="915"/>
      <c r="AE617" s="915"/>
      <c r="AF617" s="915"/>
      <c r="AG617" s="915"/>
      <c r="AH617" s="915"/>
      <c r="AI617" s="915"/>
      <c r="AJ617" s="915"/>
      <c r="AK617" s="915"/>
      <c r="AL617" s="915"/>
      <c r="AM617" s="915"/>
      <c r="AN617" s="915"/>
      <c r="AO617" s="915"/>
      <c r="AP617" s="915"/>
      <c r="AQ617" s="915"/>
    </row>
    <row r="618" spans="1:43" ht="15.75">
      <c r="A618" s="915"/>
      <c r="B618" s="915"/>
      <c r="C618" s="915"/>
      <c r="D618" s="915"/>
      <c r="E618" s="915"/>
      <c r="F618" s="915"/>
      <c r="G618" s="915"/>
      <c r="H618" s="915"/>
      <c r="I618" s="915"/>
      <c r="J618" s="915"/>
      <c r="K618" s="915"/>
      <c r="L618" s="915"/>
      <c r="M618" s="915"/>
      <c r="N618" s="915"/>
      <c r="O618" s="915"/>
      <c r="P618" s="915"/>
      <c r="Q618" s="915"/>
      <c r="R618" s="915"/>
      <c r="S618" s="915"/>
      <c r="T618" s="915"/>
      <c r="U618" s="915"/>
      <c r="V618" s="915"/>
      <c r="W618" s="915"/>
      <c r="X618" s="915"/>
      <c r="Y618" s="915"/>
      <c r="Z618" s="915"/>
      <c r="AA618" s="915"/>
      <c r="AB618" s="915"/>
      <c r="AC618" s="915"/>
      <c r="AD618" s="915"/>
      <c r="AE618" s="915"/>
      <c r="AF618" s="915"/>
      <c r="AG618" s="915"/>
      <c r="AH618" s="915"/>
      <c r="AI618" s="915"/>
      <c r="AJ618" s="915"/>
      <c r="AK618" s="915"/>
      <c r="AL618" s="915"/>
      <c r="AM618" s="915"/>
      <c r="AN618" s="915"/>
      <c r="AO618" s="915"/>
      <c r="AP618" s="915"/>
      <c r="AQ618" s="915"/>
    </row>
    <row r="619" spans="1:43" ht="15.75">
      <c r="A619" s="915"/>
      <c r="B619" s="915"/>
      <c r="C619" s="915"/>
      <c r="D619" s="915"/>
      <c r="E619" s="915"/>
      <c r="F619" s="915"/>
      <c r="G619" s="915"/>
      <c r="H619" s="915"/>
      <c r="I619" s="915"/>
      <c r="J619" s="915"/>
      <c r="K619" s="915"/>
      <c r="L619" s="915"/>
      <c r="M619" s="915"/>
      <c r="N619" s="915"/>
      <c r="O619" s="915"/>
      <c r="P619" s="915"/>
      <c r="Q619" s="915"/>
      <c r="R619" s="915"/>
      <c r="S619" s="915"/>
      <c r="T619" s="915"/>
      <c r="U619" s="915"/>
      <c r="V619" s="915"/>
      <c r="W619" s="915"/>
      <c r="X619" s="915"/>
      <c r="Y619" s="915"/>
      <c r="Z619" s="915"/>
      <c r="AA619" s="915"/>
      <c r="AB619" s="915"/>
      <c r="AC619" s="915"/>
      <c r="AD619" s="915"/>
      <c r="AE619" s="915"/>
      <c r="AF619" s="915"/>
      <c r="AG619" s="915"/>
      <c r="AH619" s="915"/>
      <c r="AI619" s="915"/>
      <c r="AJ619" s="915"/>
      <c r="AK619" s="915"/>
      <c r="AL619" s="915"/>
      <c r="AM619" s="915"/>
      <c r="AN619" s="915"/>
      <c r="AO619" s="915"/>
      <c r="AP619" s="915"/>
      <c r="AQ619" s="915"/>
    </row>
    <row r="620" spans="1:43" ht="15.75">
      <c r="A620" s="915"/>
      <c r="B620" s="915"/>
      <c r="C620" s="915"/>
      <c r="D620" s="915"/>
      <c r="E620" s="915"/>
      <c r="F620" s="915"/>
      <c r="G620" s="915"/>
      <c r="H620" s="915"/>
      <c r="I620" s="915"/>
      <c r="J620" s="915"/>
      <c r="K620" s="915"/>
      <c r="L620" s="915"/>
      <c r="M620" s="915"/>
      <c r="N620" s="915"/>
      <c r="O620" s="915"/>
      <c r="P620" s="915"/>
      <c r="Q620" s="915"/>
      <c r="R620" s="915"/>
      <c r="S620" s="915"/>
      <c r="T620" s="915"/>
      <c r="U620" s="915"/>
      <c r="V620" s="915"/>
      <c r="W620" s="915"/>
      <c r="X620" s="915"/>
      <c r="Y620" s="915"/>
      <c r="Z620" s="915"/>
      <c r="AA620" s="915"/>
      <c r="AB620" s="915"/>
      <c r="AC620" s="915"/>
      <c r="AD620" s="915"/>
      <c r="AE620" s="915"/>
      <c r="AF620" s="915"/>
      <c r="AG620" s="915"/>
      <c r="AH620" s="915"/>
      <c r="AI620" s="915"/>
      <c r="AJ620" s="915"/>
      <c r="AK620" s="915"/>
      <c r="AL620" s="915"/>
      <c r="AM620" s="915"/>
      <c r="AN620" s="915"/>
      <c r="AO620" s="915"/>
      <c r="AP620" s="915"/>
      <c r="AQ620" s="915"/>
    </row>
    <row r="621" spans="1:43" ht="15.75">
      <c r="A621" s="915"/>
      <c r="B621" s="915"/>
      <c r="C621" s="915"/>
      <c r="D621" s="915"/>
      <c r="E621" s="915"/>
      <c r="F621" s="915"/>
      <c r="G621" s="915"/>
      <c r="H621" s="915"/>
      <c r="I621" s="915"/>
      <c r="J621" s="915"/>
      <c r="K621" s="915"/>
      <c r="L621" s="915"/>
      <c r="M621" s="915"/>
      <c r="N621" s="915"/>
      <c r="O621" s="915"/>
      <c r="P621" s="915"/>
      <c r="Q621" s="915"/>
      <c r="R621" s="915"/>
      <c r="S621" s="915"/>
      <c r="T621" s="915"/>
      <c r="U621" s="915"/>
      <c r="V621" s="915"/>
      <c r="W621" s="915"/>
      <c r="X621" s="915"/>
      <c r="Y621" s="915"/>
      <c r="Z621" s="915"/>
      <c r="AA621" s="915"/>
      <c r="AB621" s="915"/>
      <c r="AC621" s="915"/>
      <c r="AD621" s="915"/>
      <c r="AE621" s="915"/>
      <c r="AF621" s="915"/>
      <c r="AG621" s="915"/>
      <c r="AH621" s="915"/>
      <c r="AI621" s="915"/>
      <c r="AJ621" s="915"/>
      <c r="AK621" s="915"/>
      <c r="AL621" s="915"/>
      <c r="AM621" s="915"/>
      <c r="AN621" s="915"/>
      <c r="AO621" s="915"/>
      <c r="AP621" s="915"/>
      <c r="AQ621" s="915"/>
    </row>
    <row r="622" spans="1:43" ht="15.75">
      <c r="A622" s="915"/>
      <c r="B622" s="915"/>
      <c r="C622" s="915"/>
      <c r="D622" s="915"/>
      <c r="E622" s="915"/>
      <c r="F622" s="915"/>
      <c r="G622" s="915"/>
      <c r="H622" s="915"/>
      <c r="I622" s="915"/>
      <c r="J622" s="915"/>
      <c r="K622" s="915"/>
      <c r="L622" s="915"/>
      <c r="M622" s="915"/>
      <c r="N622" s="915"/>
      <c r="O622" s="915"/>
      <c r="P622" s="915"/>
      <c r="Q622" s="915"/>
      <c r="R622" s="915"/>
      <c r="S622" s="915"/>
      <c r="T622" s="915"/>
      <c r="U622" s="915"/>
      <c r="V622" s="915"/>
      <c r="W622" s="915"/>
      <c r="X622" s="915"/>
      <c r="Y622" s="915"/>
      <c r="Z622" s="915"/>
      <c r="AA622" s="915"/>
      <c r="AB622" s="915"/>
      <c r="AC622" s="915"/>
      <c r="AD622" s="915"/>
      <c r="AE622" s="915"/>
      <c r="AF622" s="915"/>
      <c r="AG622" s="915"/>
      <c r="AH622" s="915"/>
      <c r="AI622" s="915"/>
      <c r="AJ622" s="915"/>
      <c r="AK622" s="915"/>
      <c r="AL622" s="915"/>
      <c r="AM622" s="915"/>
      <c r="AN622" s="915"/>
      <c r="AO622" s="915"/>
      <c r="AP622" s="915"/>
      <c r="AQ622" s="915"/>
    </row>
    <row r="623" spans="1:43" ht="15.75">
      <c r="A623" s="915"/>
      <c r="B623" s="915"/>
      <c r="C623" s="915"/>
      <c r="D623" s="915"/>
      <c r="E623" s="915"/>
      <c r="F623" s="915"/>
      <c r="G623" s="915"/>
      <c r="H623" s="915"/>
      <c r="I623" s="915"/>
      <c r="J623" s="915"/>
      <c r="K623" s="915"/>
      <c r="L623" s="915"/>
      <c r="M623" s="915"/>
      <c r="N623" s="915"/>
      <c r="O623" s="915"/>
      <c r="P623" s="915"/>
      <c r="Q623" s="915"/>
      <c r="R623" s="915"/>
      <c r="S623" s="915"/>
      <c r="T623" s="915"/>
      <c r="U623" s="915"/>
      <c r="V623" s="915"/>
      <c r="W623" s="915"/>
      <c r="X623" s="915"/>
      <c r="Y623" s="915"/>
      <c r="Z623" s="915"/>
      <c r="AA623" s="915"/>
      <c r="AB623" s="915"/>
      <c r="AC623" s="915"/>
      <c r="AD623" s="915"/>
      <c r="AE623" s="915"/>
      <c r="AF623" s="915"/>
      <c r="AG623" s="915"/>
      <c r="AH623" s="915"/>
      <c r="AI623" s="915"/>
      <c r="AJ623" s="915"/>
      <c r="AK623" s="915"/>
      <c r="AL623" s="915"/>
      <c r="AM623" s="915"/>
      <c r="AN623" s="915"/>
      <c r="AO623" s="915"/>
      <c r="AP623" s="915"/>
      <c r="AQ623" s="915"/>
    </row>
    <row r="624" spans="1:43" ht="15.75">
      <c r="A624" s="915"/>
      <c r="B624" s="915"/>
      <c r="C624" s="915"/>
      <c r="D624" s="915"/>
      <c r="E624" s="915"/>
      <c r="F624" s="915"/>
      <c r="G624" s="915"/>
      <c r="H624" s="915"/>
      <c r="I624" s="915"/>
      <c r="J624" s="915"/>
      <c r="K624" s="915"/>
      <c r="L624" s="915"/>
      <c r="M624" s="915"/>
      <c r="N624" s="915"/>
      <c r="O624" s="915"/>
      <c r="P624" s="915"/>
      <c r="Q624" s="915"/>
      <c r="R624" s="915"/>
      <c r="S624" s="915"/>
      <c r="T624" s="915"/>
      <c r="U624" s="915"/>
      <c r="V624" s="915"/>
      <c r="W624" s="915"/>
      <c r="X624" s="915"/>
      <c r="Y624" s="915"/>
      <c r="Z624" s="915"/>
      <c r="AA624" s="915"/>
      <c r="AB624" s="915"/>
      <c r="AC624" s="915"/>
      <c r="AD624" s="915"/>
      <c r="AE624" s="915"/>
      <c r="AF624" s="915"/>
      <c r="AG624" s="915"/>
      <c r="AH624" s="915"/>
      <c r="AI624" s="915"/>
      <c r="AJ624" s="915"/>
      <c r="AK624" s="915"/>
      <c r="AL624" s="915"/>
      <c r="AM624" s="915"/>
      <c r="AN624" s="915"/>
      <c r="AO624" s="915"/>
      <c r="AP624" s="915"/>
      <c r="AQ624" s="915"/>
    </row>
    <row r="625" spans="1:43" ht="15.75">
      <c r="A625" s="915"/>
      <c r="B625" s="915"/>
      <c r="C625" s="915"/>
      <c r="D625" s="915"/>
      <c r="E625" s="915"/>
      <c r="F625" s="915"/>
      <c r="G625" s="915"/>
      <c r="H625" s="915"/>
      <c r="I625" s="915"/>
      <c r="J625" s="915"/>
      <c r="K625" s="915"/>
      <c r="L625" s="915"/>
      <c r="M625" s="915"/>
      <c r="N625" s="915"/>
      <c r="O625" s="915"/>
      <c r="P625" s="915"/>
      <c r="Q625" s="915"/>
      <c r="R625" s="915"/>
      <c r="S625" s="915"/>
      <c r="T625" s="915"/>
      <c r="U625" s="915"/>
      <c r="V625" s="915"/>
      <c r="W625" s="915"/>
      <c r="X625" s="915"/>
      <c r="Y625" s="915"/>
      <c r="Z625" s="915"/>
      <c r="AA625" s="915"/>
      <c r="AB625" s="915"/>
      <c r="AC625" s="915"/>
      <c r="AD625" s="915"/>
      <c r="AE625" s="915"/>
      <c r="AF625" s="915"/>
      <c r="AG625" s="915"/>
      <c r="AH625" s="915"/>
      <c r="AI625" s="915"/>
      <c r="AJ625" s="915"/>
      <c r="AK625" s="915"/>
      <c r="AL625" s="915"/>
      <c r="AM625" s="915"/>
      <c r="AN625" s="915"/>
      <c r="AO625" s="915"/>
      <c r="AP625" s="915"/>
      <c r="AQ625" s="915"/>
    </row>
    <row r="626" spans="1:43" ht="15.75">
      <c r="A626" s="915"/>
      <c r="B626" s="915"/>
      <c r="C626" s="915"/>
      <c r="D626" s="915"/>
      <c r="E626" s="915"/>
      <c r="F626" s="915"/>
      <c r="G626" s="915"/>
      <c r="H626" s="915"/>
      <c r="I626" s="915"/>
      <c r="J626" s="915"/>
      <c r="K626" s="915"/>
      <c r="L626" s="915"/>
      <c r="M626" s="915"/>
      <c r="N626" s="915"/>
      <c r="O626" s="915"/>
      <c r="P626" s="915"/>
      <c r="Q626" s="915"/>
      <c r="R626" s="915"/>
      <c r="S626" s="915"/>
      <c r="T626" s="915"/>
      <c r="U626" s="915"/>
      <c r="V626" s="915"/>
      <c r="W626" s="915"/>
      <c r="X626" s="915"/>
      <c r="Y626" s="915"/>
      <c r="Z626" s="915"/>
      <c r="AA626" s="915"/>
      <c r="AB626" s="915"/>
      <c r="AC626" s="915"/>
      <c r="AD626" s="915"/>
      <c r="AE626" s="915"/>
      <c r="AF626" s="915"/>
      <c r="AG626" s="915"/>
      <c r="AH626" s="915"/>
      <c r="AI626" s="915"/>
      <c r="AJ626" s="915"/>
      <c r="AK626" s="915"/>
      <c r="AL626" s="915"/>
      <c r="AM626" s="915"/>
      <c r="AN626" s="915"/>
      <c r="AO626" s="915"/>
      <c r="AP626" s="915"/>
      <c r="AQ626" s="915"/>
    </row>
    <row r="627" spans="1:43" ht="15.75">
      <c r="A627" s="915"/>
      <c r="B627" s="915"/>
      <c r="C627" s="915"/>
      <c r="D627" s="915"/>
      <c r="E627" s="915"/>
      <c r="F627" s="915"/>
      <c r="G627" s="915"/>
      <c r="H627" s="915"/>
      <c r="I627" s="915"/>
      <c r="J627" s="915"/>
      <c r="K627" s="915"/>
      <c r="L627" s="915"/>
      <c r="M627" s="915"/>
      <c r="N627" s="915"/>
      <c r="O627" s="915"/>
      <c r="P627" s="915"/>
      <c r="Q627" s="915"/>
      <c r="R627" s="915"/>
      <c r="S627" s="915"/>
      <c r="T627" s="915"/>
      <c r="U627" s="915"/>
      <c r="V627" s="915"/>
      <c r="W627" s="915"/>
      <c r="X627" s="915"/>
      <c r="Y627" s="915"/>
      <c r="Z627" s="915"/>
      <c r="AA627" s="915"/>
      <c r="AB627" s="915"/>
      <c r="AC627" s="915"/>
      <c r="AD627" s="915"/>
      <c r="AE627" s="915"/>
      <c r="AF627" s="915"/>
      <c r="AG627" s="915"/>
      <c r="AH627" s="915"/>
      <c r="AI627" s="915"/>
      <c r="AJ627" s="915"/>
      <c r="AK627" s="915"/>
      <c r="AL627" s="915"/>
      <c r="AM627" s="915"/>
      <c r="AN627" s="915"/>
      <c r="AO627" s="915"/>
      <c r="AP627" s="915"/>
      <c r="AQ627" s="915"/>
    </row>
    <row r="628" spans="1:43" ht="15.75">
      <c r="A628" s="915"/>
      <c r="B628" s="915"/>
      <c r="C628" s="915"/>
      <c r="D628" s="915"/>
      <c r="E628" s="915"/>
      <c r="F628" s="915"/>
      <c r="G628" s="915"/>
      <c r="H628" s="915"/>
      <c r="I628" s="915"/>
      <c r="J628" s="915"/>
      <c r="K628" s="915"/>
      <c r="L628" s="915"/>
      <c r="M628" s="915"/>
      <c r="N628" s="915"/>
      <c r="O628" s="915"/>
      <c r="P628" s="915"/>
      <c r="Q628" s="915"/>
      <c r="R628" s="915"/>
      <c r="S628" s="915"/>
      <c r="T628" s="915"/>
      <c r="U628" s="915"/>
      <c r="V628" s="915"/>
      <c r="W628" s="915"/>
      <c r="X628" s="915"/>
      <c r="Y628" s="915"/>
      <c r="Z628" s="915"/>
      <c r="AA628" s="915"/>
      <c r="AB628" s="915"/>
      <c r="AC628" s="915"/>
      <c r="AD628" s="915"/>
      <c r="AE628" s="915"/>
      <c r="AF628" s="915"/>
      <c r="AG628" s="915"/>
      <c r="AH628" s="915"/>
      <c r="AI628" s="915"/>
      <c r="AJ628" s="915"/>
      <c r="AK628" s="915"/>
      <c r="AL628" s="915"/>
      <c r="AM628" s="915"/>
      <c r="AN628" s="915"/>
      <c r="AO628" s="915"/>
      <c r="AP628" s="915"/>
      <c r="AQ628" s="915"/>
    </row>
    <row r="629" spans="1:43" ht="15.75">
      <c r="A629" s="915"/>
      <c r="B629" s="915"/>
      <c r="C629" s="915"/>
      <c r="D629" s="915"/>
      <c r="E629" s="915"/>
      <c r="F629" s="915"/>
      <c r="G629" s="915"/>
      <c r="H629" s="915"/>
      <c r="I629" s="915"/>
      <c r="J629" s="915"/>
      <c r="K629" s="915"/>
      <c r="L629" s="915"/>
      <c r="M629" s="915"/>
      <c r="N629" s="915"/>
      <c r="O629" s="915"/>
      <c r="P629" s="915"/>
      <c r="Q629" s="915"/>
      <c r="R629" s="915"/>
      <c r="S629" s="915"/>
      <c r="T629" s="915"/>
      <c r="U629" s="915"/>
      <c r="V629" s="915"/>
      <c r="W629" s="915"/>
      <c r="X629" s="915"/>
      <c r="Y629" s="915"/>
      <c r="Z629" s="915"/>
      <c r="AA629" s="915"/>
      <c r="AB629" s="915"/>
      <c r="AC629" s="915"/>
      <c r="AD629" s="915"/>
      <c r="AE629" s="915"/>
      <c r="AF629" s="915"/>
      <c r="AG629" s="915"/>
      <c r="AH629" s="915"/>
      <c r="AI629" s="915"/>
      <c r="AJ629" s="915"/>
      <c r="AK629" s="915"/>
      <c r="AL629" s="915"/>
      <c r="AM629" s="915"/>
      <c r="AN629" s="915"/>
      <c r="AO629" s="915"/>
      <c r="AP629" s="915"/>
      <c r="AQ629" s="915"/>
    </row>
    <row r="630" spans="1:43" ht="15.75">
      <c r="A630" s="915"/>
      <c r="B630" s="915"/>
      <c r="C630" s="915"/>
      <c r="D630" s="915"/>
      <c r="E630" s="915"/>
      <c r="F630" s="915"/>
      <c r="G630" s="915"/>
      <c r="H630" s="915"/>
      <c r="I630" s="915"/>
      <c r="J630" s="915"/>
      <c r="K630" s="915"/>
      <c r="L630" s="915"/>
      <c r="M630" s="915"/>
      <c r="N630" s="915"/>
      <c r="O630" s="915"/>
      <c r="P630" s="915"/>
      <c r="Q630" s="915"/>
      <c r="R630" s="915"/>
      <c r="S630" s="915"/>
      <c r="T630" s="915"/>
      <c r="U630" s="915"/>
      <c r="V630" s="915"/>
      <c r="W630" s="915"/>
      <c r="X630" s="915"/>
      <c r="Y630" s="915"/>
      <c r="Z630" s="915"/>
      <c r="AA630" s="915"/>
      <c r="AB630" s="915"/>
      <c r="AC630" s="915"/>
      <c r="AD630" s="915"/>
      <c r="AE630" s="915"/>
      <c r="AF630" s="915"/>
      <c r="AG630" s="915"/>
      <c r="AH630" s="915"/>
      <c r="AI630" s="915"/>
      <c r="AJ630" s="915"/>
      <c r="AK630" s="915"/>
      <c r="AL630" s="915"/>
      <c r="AM630" s="915"/>
      <c r="AN630" s="915"/>
      <c r="AO630" s="915"/>
      <c r="AP630" s="915"/>
      <c r="AQ630" s="915"/>
    </row>
    <row r="631" spans="1:43" ht="15.75">
      <c r="A631" s="915"/>
      <c r="B631" s="915"/>
      <c r="C631" s="915"/>
      <c r="D631" s="915"/>
      <c r="E631" s="915"/>
      <c r="F631" s="915"/>
      <c r="G631" s="915"/>
      <c r="H631" s="915"/>
      <c r="I631" s="915"/>
      <c r="J631" s="915"/>
      <c r="K631" s="915"/>
      <c r="L631" s="915"/>
      <c r="M631" s="915"/>
      <c r="N631" s="915"/>
      <c r="O631" s="915"/>
      <c r="P631" s="915"/>
      <c r="Q631" s="915"/>
      <c r="R631" s="915"/>
      <c r="S631" s="915"/>
      <c r="T631" s="915"/>
      <c r="U631" s="915"/>
      <c r="V631" s="915"/>
      <c r="W631" s="915"/>
      <c r="X631" s="915"/>
      <c r="Y631" s="915"/>
      <c r="Z631" s="915"/>
      <c r="AA631" s="915"/>
      <c r="AB631" s="915"/>
      <c r="AC631" s="915"/>
      <c r="AD631" s="915"/>
      <c r="AE631" s="915"/>
      <c r="AF631" s="915"/>
      <c r="AG631" s="915"/>
      <c r="AH631" s="915"/>
      <c r="AI631" s="915"/>
      <c r="AJ631" s="915"/>
      <c r="AK631" s="915"/>
      <c r="AL631" s="915"/>
      <c r="AM631" s="915"/>
      <c r="AN631" s="915"/>
      <c r="AO631" s="915"/>
      <c r="AP631" s="915"/>
      <c r="AQ631" s="915"/>
    </row>
    <row r="632" spans="1:43" ht="15.75">
      <c r="A632" s="915"/>
      <c r="B632" s="915"/>
      <c r="C632" s="915"/>
      <c r="D632" s="915"/>
      <c r="E632" s="915"/>
      <c r="F632" s="915"/>
      <c r="G632" s="915"/>
      <c r="H632" s="915"/>
      <c r="I632" s="915"/>
      <c r="J632" s="915"/>
      <c r="K632" s="915"/>
      <c r="L632" s="915"/>
      <c r="M632" s="915"/>
      <c r="N632" s="915"/>
      <c r="O632" s="915"/>
      <c r="P632" s="915"/>
      <c r="Q632" s="915"/>
      <c r="R632" s="915"/>
      <c r="S632" s="915"/>
      <c r="T632" s="915"/>
      <c r="U632" s="915"/>
      <c r="V632" s="915"/>
      <c r="W632" s="915"/>
      <c r="X632" s="915"/>
      <c r="Y632" s="915"/>
      <c r="Z632" s="915"/>
      <c r="AA632" s="915"/>
      <c r="AB632" s="915"/>
      <c r="AC632" s="915"/>
      <c r="AD632" s="915"/>
      <c r="AE632" s="915"/>
      <c r="AF632" s="915"/>
      <c r="AG632" s="915"/>
      <c r="AH632" s="915"/>
      <c r="AI632" s="915"/>
      <c r="AJ632" s="915"/>
      <c r="AK632" s="915"/>
      <c r="AL632" s="915"/>
      <c r="AM632" s="915"/>
      <c r="AN632" s="915"/>
      <c r="AO632" s="915"/>
      <c r="AP632" s="915"/>
      <c r="AQ632" s="915"/>
    </row>
    <row r="633" spans="1:43" ht="15.75">
      <c r="A633" s="915"/>
      <c r="B633" s="915"/>
      <c r="C633" s="915"/>
      <c r="D633" s="915"/>
      <c r="E633" s="915"/>
      <c r="F633" s="915"/>
      <c r="G633" s="915"/>
      <c r="H633" s="915"/>
      <c r="I633" s="915"/>
      <c r="J633" s="915"/>
      <c r="K633" s="915"/>
      <c r="L633" s="915"/>
      <c r="M633" s="915"/>
      <c r="N633" s="915"/>
      <c r="O633" s="915"/>
      <c r="P633" s="915"/>
      <c r="Q633" s="915"/>
      <c r="R633" s="915"/>
      <c r="S633" s="915"/>
      <c r="T633" s="915"/>
      <c r="U633" s="915"/>
      <c r="V633" s="915"/>
      <c r="W633" s="915"/>
      <c r="X633" s="915"/>
      <c r="Y633" s="915"/>
      <c r="Z633" s="915"/>
      <c r="AA633" s="915"/>
      <c r="AB633" s="915"/>
      <c r="AC633" s="915"/>
      <c r="AD633" s="915"/>
      <c r="AE633" s="915"/>
      <c r="AF633" s="915"/>
      <c r="AG633" s="915"/>
      <c r="AH633" s="915"/>
      <c r="AI633" s="915"/>
      <c r="AJ633" s="915"/>
      <c r="AK633" s="915"/>
      <c r="AL633" s="915"/>
      <c r="AM633" s="915"/>
      <c r="AN633" s="915"/>
      <c r="AO633" s="915"/>
      <c r="AP633" s="915"/>
      <c r="AQ633" s="915"/>
    </row>
    <row r="634" spans="1:43" ht="15.75">
      <c r="A634" s="915"/>
      <c r="B634" s="915"/>
      <c r="C634" s="915"/>
      <c r="D634" s="915"/>
      <c r="E634" s="915"/>
      <c r="F634" s="915"/>
      <c r="G634" s="915"/>
      <c r="H634" s="915"/>
      <c r="I634" s="915"/>
      <c r="J634" s="915"/>
      <c r="K634" s="915"/>
      <c r="L634" s="915"/>
      <c r="M634" s="915"/>
      <c r="N634" s="915"/>
      <c r="O634" s="915"/>
      <c r="P634" s="915"/>
      <c r="Q634" s="915"/>
      <c r="R634" s="915"/>
      <c r="S634" s="915"/>
      <c r="T634" s="915"/>
      <c r="U634" s="915"/>
      <c r="V634" s="915"/>
      <c r="W634" s="915"/>
      <c r="X634" s="915"/>
      <c r="Y634" s="915"/>
      <c r="Z634" s="915"/>
      <c r="AA634" s="915"/>
      <c r="AB634" s="915"/>
      <c r="AC634" s="915"/>
      <c r="AD634" s="915"/>
      <c r="AE634" s="915"/>
      <c r="AF634" s="915"/>
      <c r="AG634" s="915"/>
      <c r="AH634" s="915"/>
      <c r="AI634" s="915"/>
      <c r="AJ634" s="915"/>
      <c r="AK634" s="915"/>
      <c r="AL634" s="915"/>
      <c r="AM634" s="915"/>
      <c r="AN634" s="915"/>
      <c r="AO634" s="915"/>
      <c r="AP634" s="915"/>
      <c r="AQ634" s="915"/>
    </row>
    <row r="635" spans="1:43" ht="15.75">
      <c r="A635" s="915"/>
      <c r="B635" s="915"/>
      <c r="C635" s="915"/>
      <c r="D635" s="915"/>
      <c r="E635" s="915"/>
      <c r="F635" s="915"/>
      <c r="G635" s="915"/>
      <c r="H635" s="915"/>
      <c r="I635" s="915"/>
      <c r="J635" s="915"/>
      <c r="K635" s="915"/>
      <c r="L635" s="915"/>
      <c r="M635" s="915"/>
      <c r="N635" s="915"/>
      <c r="O635" s="915"/>
      <c r="P635" s="915"/>
      <c r="Q635" s="915"/>
      <c r="R635" s="915"/>
      <c r="S635" s="915"/>
      <c r="T635" s="915"/>
      <c r="U635" s="915"/>
      <c r="V635" s="915"/>
      <c r="W635" s="915"/>
      <c r="X635" s="915"/>
      <c r="Y635" s="915"/>
      <c r="Z635" s="915"/>
      <c r="AA635" s="915"/>
      <c r="AB635" s="915"/>
      <c r="AC635" s="915"/>
      <c r="AD635" s="915"/>
      <c r="AE635" s="915"/>
      <c r="AF635" s="915"/>
      <c r="AG635" s="915"/>
      <c r="AH635" s="915"/>
      <c r="AI635" s="915"/>
      <c r="AJ635" s="915"/>
      <c r="AK635" s="915"/>
      <c r="AL635" s="915"/>
      <c r="AM635" s="915"/>
      <c r="AN635" s="915"/>
      <c r="AO635" s="915"/>
      <c r="AP635" s="915"/>
      <c r="AQ635" s="915"/>
    </row>
    <row r="636" spans="1:43" ht="15.75">
      <c r="A636" s="915"/>
      <c r="B636" s="915"/>
      <c r="C636" s="915"/>
      <c r="D636" s="915"/>
      <c r="E636" s="915"/>
      <c r="F636" s="915"/>
      <c r="G636" s="915"/>
      <c r="H636" s="915"/>
      <c r="I636" s="915"/>
      <c r="J636" s="915"/>
      <c r="K636" s="915"/>
      <c r="L636" s="915"/>
      <c r="M636" s="915"/>
      <c r="N636" s="915"/>
      <c r="O636" s="915"/>
      <c r="P636" s="915"/>
      <c r="Q636" s="915"/>
      <c r="R636" s="915"/>
      <c r="S636" s="915"/>
      <c r="T636" s="915"/>
      <c r="U636" s="915"/>
      <c r="V636" s="915"/>
      <c r="W636" s="915"/>
      <c r="X636" s="915"/>
      <c r="Y636" s="915"/>
      <c r="Z636" s="915"/>
      <c r="AA636" s="915"/>
      <c r="AB636" s="915"/>
      <c r="AC636" s="915"/>
      <c r="AD636" s="915"/>
      <c r="AE636" s="915"/>
      <c r="AF636" s="915"/>
      <c r="AG636" s="915"/>
      <c r="AH636" s="915"/>
      <c r="AI636" s="915"/>
      <c r="AJ636" s="915"/>
      <c r="AK636" s="915"/>
      <c r="AL636" s="915"/>
      <c r="AM636" s="915"/>
      <c r="AN636" s="915"/>
      <c r="AO636" s="915"/>
      <c r="AP636" s="915"/>
      <c r="AQ636" s="915"/>
    </row>
    <row r="637" spans="1:43" ht="15.75">
      <c r="A637" s="915"/>
      <c r="B637" s="915"/>
      <c r="C637" s="915"/>
      <c r="D637" s="915"/>
      <c r="E637" s="915"/>
      <c r="F637" s="915"/>
      <c r="G637" s="915"/>
      <c r="H637" s="915"/>
      <c r="I637" s="915"/>
      <c r="J637" s="915"/>
      <c r="K637" s="915"/>
      <c r="L637" s="915"/>
      <c r="M637" s="915"/>
      <c r="N637" s="915"/>
      <c r="O637" s="915"/>
      <c r="P637" s="915"/>
      <c r="Q637" s="915"/>
      <c r="R637" s="915"/>
      <c r="S637" s="915"/>
      <c r="T637" s="915"/>
      <c r="U637" s="915"/>
      <c r="V637" s="915"/>
      <c r="W637" s="915"/>
      <c r="X637" s="915"/>
      <c r="Y637" s="915"/>
      <c r="Z637" s="915"/>
      <c r="AA637" s="915"/>
      <c r="AB637" s="915"/>
      <c r="AC637" s="915"/>
      <c r="AD637" s="915"/>
      <c r="AE637" s="915"/>
      <c r="AF637" s="915"/>
      <c r="AG637" s="915"/>
      <c r="AH637" s="915"/>
      <c r="AI637" s="915"/>
      <c r="AJ637" s="915"/>
      <c r="AK637" s="915"/>
      <c r="AL637" s="915"/>
      <c r="AM637" s="915"/>
      <c r="AN637" s="915"/>
      <c r="AO637" s="915"/>
      <c r="AP637" s="915"/>
      <c r="AQ637" s="915"/>
    </row>
    <row r="638" spans="1:43" ht="15.75">
      <c r="A638" s="915"/>
      <c r="B638" s="915"/>
      <c r="C638" s="915"/>
      <c r="D638" s="915"/>
      <c r="E638" s="915"/>
      <c r="F638" s="915"/>
      <c r="G638" s="915"/>
      <c r="H638" s="915"/>
      <c r="I638" s="915"/>
      <c r="J638" s="915"/>
      <c r="K638" s="915"/>
      <c r="L638" s="915"/>
      <c r="M638" s="915"/>
      <c r="N638" s="915"/>
      <c r="O638" s="915"/>
      <c r="P638" s="915"/>
      <c r="Q638" s="915"/>
      <c r="R638" s="915"/>
      <c r="S638" s="915"/>
      <c r="T638" s="915"/>
      <c r="U638" s="915"/>
      <c r="V638" s="915"/>
      <c r="W638" s="915"/>
      <c r="X638" s="915"/>
      <c r="Y638" s="915"/>
      <c r="Z638" s="915"/>
      <c r="AA638" s="915"/>
      <c r="AB638" s="915"/>
      <c r="AC638" s="915"/>
      <c r="AD638" s="915"/>
      <c r="AE638" s="915"/>
      <c r="AF638" s="915"/>
      <c r="AG638" s="915"/>
      <c r="AH638" s="915"/>
      <c r="AI638" s="915"/>
      <c r="AJ638" s="915"/>
      <c r="AK638" s="915"/>
      <c r="AL638" s="915"/>
      <c r="AM638" s="915"/>
      <c r="AN638" s="915"/>
      <c r="AO638" s="915"/>
      <c r="AP638" s="915"/>
      <c r="AQ638" s="915"/>
    </row>
    <row r="639" spans="1:43" ht="15.75">
      <c r="A639" s="915"/>
      <c r="B639" s="915"/>
      <c r="C639" s="915"/>
      <c r="D639" s="915"/>
      <c r="E639" s="915"/>
      <c r="F639" s="915"/>
      <c r="G639" s="915"/>
      <c r="H639" s="915"/>
      <c r="I639" s="915"/>
      <c r="J639" s="915"/>
      <c r="K639" s="915"/>
      <c r="L639" s="915"/>
      <c r="M639" s="915"/>
      <c r="N639" s="915"/>
      <c r="O639" s="915"/>
      <c r="P639" s="915"/>
      <c r="Q639" s="915"/>
      <c r="R639" s="915"/>
      <c r="S639" s="915"/>
      <c r="T639" s="915"/>
      <c r="U639" s="915"/>
      <c r="V639" s="915"/>
      <c r="W639" s="915"/>
      <c r="X639" s="915"/>
      <c r="Y639" s="915"/>
      <c r="Z639" s="915"/>
      <c r="AA639" s="915"/>
      <c r="AB639" s="915"/>
      <c r="AC639" s="915"/>
      <c r="AD639" s="915"/>
      <c r="AE639" s="915"/>
      <c r="AF639" s="915"/>
      <c r="AG639" s="915"/>
      <c r="AH639" s="915"/>
      <c r="AI639" s="915"/>
      <c r="AJ639" s="915"/>
      <c r="AK639" s="915"/>
      <c r="AL639" s="915"/>
      <c r="AM639" s="915"/>
      <c r="AN639" s="915"/>
      <c r="AO639" s="915"/>
      <c r="AP639" s="915"/>
      <c r="AQ639" s="915"/>
    </row>
    <row r="640" spans="1:43" ht="15.75">
      <c r="A640" s="915"/>
      <c r="B640" s="915"/>
      <c r="C640" s="915"/>
      <c r="D640" s="915"/>
      <c r="E640" s="915"/>
      <c r="F640" s="915"/>
      <c r="G640" s="915"/>
      <c r="H640" s="915"/>
      <c r="I640" s="915"/>
      <c r="J640" s="915"/>
      <c r="K640" s="915"/>
      <c r="L640" s="915"/>
      <c r="M640" s="915"/>
      <c r="N640" s="915"/>
      <c r="O640" s="915"/>
      <c r="P640" s="915"/>
      <c r="Q640" s="915"/>
      <c r="R640" s="915"/>
      <c r="S640" s="915"/>
      <c r="T640" s="915"/>
      <c r="U640" s="915"/>
      <c r="V640" s="915"/>
      <c r="W640" s="915"/>
      <c r="X640" s="915"/>
      <c r="Y640" s="915"/>
      <c r="Z640" s="915"/>
      <c r="AA640" s="915"/>
      <c r="AB640" s="915"/>
      <c r="AC640" s="915"/>
      <c r="AD640" s="915"/>
      <c r="AE640" s="915"/>
      <c r="AF640" s="915"/>
      <c r="AG640" s="915"/>
      <c r="AH640" s="915"/>
      <c r="AI640" s="915"/>
      <c r="AJ640" s="915"/>
      <c r="AK640" s="915"/>
      <c r="AL640" s="915"/>
      <c r="AM640" s="915"/>
      <c r="AN640" s="915"/>
      <c r="AO640" s="915"/>
      <c r="AP640" s="915"/>
      <c r="AQ640" s="915"/>
    </row>
    <row r="641" spans="1:43" ht="15.75">
      <c r="A641" s="915"/>
      <c r="B641" s="915"/>
      <c r="C641" s="915"/>
      <c r="D641" s="915"/>
      <c r="E641" s="915"/>
      <c r="F641" s="915"/>
      <c r="G641" s="915"/>
      <c r="H641" s="915"/>
      <c r="I641" s="915"/>
      <c r="J641" s="915"/>
      <c r="K641" s="915"/>
      <c r="L641" s="915"/>
      <c r="M641" s="915"/>
      <c r="N641" s="915"/>
      <c r="O641" s="915"/>
      <c r="P641" s="915"/>
      <c r="Q641" s="915"/>
      <c r="R641" s="915"/>
      <c r="S641" s="915"/>
      <c r="T641" s="915"/>
      <c r="U641" s="915"/>
      <c r="V641" s="915"/>
      <c r="W641" s="915"/>
      <c r="X641" s="915"/>
      <c r="Y641" s="915"/>
      <c r="Z641" s="915"/>
      <c r="AA641" s="915"/>
      <c r="AB641" s="915"/>
      <c r="AC641" s="915"/>
      <c r="AD641" s="915"/>
      <c r="AE641" s="915"/>
      <c r="AF641" s="915"/>
      <c r="AG641" s="915"/>
      <c r="AH641" s="915"/>
      <c r="AI641" s="915"/>
      <c r="AJ641" s="915"/>
      <c r="AK641" s="915"/>
      <c r="AL641" s="915"/>
      <c r="AM641" s="915"/>
      <c r="AN641" s="915"/>
      <c r="AO641" s="915"/>
      <c r="AP641" s="915"/>
      <c r="AQ641" s="915"/>
    </row>
    <row r="642" spans="1:43" ht="15.75">
      <c r="A642" s="915"/>
      <c r="B642" s="915"/>
      <c r="C642" s="915"/>
      <c r="D642" s="915"/>
      <c r="E642" s="915"/>
      <c r="F642" s="915"/>
      <c r="G642" s="915"/>
      <c r="H642" s="915"/>
      <c r="I642" s="915"/>
      <c r="J642" s="915"/>
      <c r="K642" s="915"/>
      <c r="L642" s="915"/>
      <c r="M642" s="915"/>
      <c r="N642" s="915"/>
      <c r="O642" s="915"/>
      <c r="P642" s="915"/>
      <c r="Q642" s="915"/>
      <c r="R642" s="915"/>
      <c r="S642" s="915"/>
      <c r="T642" s="915"/>
      <c r="U642" s="915"/>
      <c r="V642" s="915"/>
      <c r="W642" s="915"/>
      <c r="X642" s="915"/>
      <c r="Y642" s="915"/>
      <c r="Z642" s="915"/>
      <c r="AA642" s="915"/>
      <c r="AB642" s="915"/>
      <c r="AC642" s="915"/>
      <c r="AD642" s="915"/>
      <c r="AE642" s="915"/>
      <c r="AF642" s="915"/>
      <c r="AG642" s="915"/>
      <c r="AH642" s="915"/>
      <c r="AI642" s="915"/>
      <c r="AJ642" s="915"/>
      <c r="AK642" s="915"/>
      <c r="AL642" s="915"/>
      <c r="AM642" s="915"/>
      <c r="AN642" s="915"/>
      <c r="AO642" s="915"/>
      <c r="AP642" s="915"/>
      <c r="AQ642" s="915"/>
    </row>
    <row r="643" spans="1:43" ht="15.75">
      <c r="A643" s="915"/>
      <c r="B643" s="915"/>
      <c r="C643" s="915"/>
      <c r="D643" s="915"/>
      <c r="E643" s="915"/>
      <c r="F643" s="915"/>
      <c r="G643" s="915"/>
      <c r="H643" s="915"/>
      <c r="I643" s="915"/>
      <c r="J643" s="915"/>
      <c r="K643" s="915"/>
      <c r="L643" s="915"/>
      <c r="M643" s="915"/>
      <c r="N643" s="915"/>
      <c r="O643" s="915"/>
      <c r="P643" s="915"/>
      <c r="Q643" s="915"/>
      <c r="R643" s="915"/>
      <c r="S643" s="915"/>
      <c r="T643" s="915"/>
      <c r="U643" s="915"/>
      <c r="V643" s="915"/>
      <c r="W643" s="915"/>
      <c r="X643" s="915"/>
      <c r="Y643" s="915"/>
      <c r="Z643" s="915"/>
      <c r="AA643" s="915"/>
      <c r="AB643" s="915"/>
      <c r="AC643" s="915"/>
      <c r="AD643" s="915"/>
      <c r="AE643" s="915"/>
      <c r="AF643" s="915"/>
      <c r="AG643" s="915"/>
      <c r="AH643" s="915"/>
      <c r="AI643" s="915"/>
      <c r="AJ643" s="915"/>
      <c r="AK643" s="915"/>
      <c r="AL643" s="915"/>
      <c r="AM643" s="915"/>
      <c r="AN643" s="915"/>
      <c r="AO643" s="915"/>
      <c r="AP643" s="915"/>
      <c r="AQ643" s="915"/>
    </row>
    <row r="644" spans="1:43" ht="15.75">
      <c r="A644" s="915"/>
      <c r="B644" s="915"/>
      <c r="C644" s="915"/>
      <c r="D644" s="915"/>
      <c r="E644" s="915"/>
      <c r="F644" s="915"/>
      <c r="G644" s="915"/>
      <c r="H644" s="915"/>
      <c r="I644" s="915"/>
      <c r="J644" s="915"/>
      <c r="K644" s="915"/>
      <c r="L644" s="915"/>
      <c r="M644" s="915"/>
      <c r="N644" s="915"/>
      <c r="O644" s="915"/>
      <c r="P644" s="915"/>
      <c r="Q644" s="915"/>
      <c r="R644" s="915"/>
      <c r="S644" s="915"/>
      <c r="T644" s="915"/>
      <c r="U644" s="915"/>
      <c r="V644" s="915"/>
      <c r="W644" s="915"/>
      <c r="X644" s="915"/>
      <c r="Y644" s="915"/>
      <c r="Z644" s="915"/>
      <c r="AA644" s="915"/>
      <c r="AB644" s="915"/>
      <c r="AC644" s="915"/>
      <c r="AD644" s="915"/>
      <c r="AE644" s="915"/>
      <c r="AF644" s="915"/>
      <c r="AG644" s="915"/>
      <c r="AH644" s="915"/>
      <c r="AI644" s="915"/>
      <c r="AJ644" s="915"/>
      <c r="AK644" s="915"/>
      <c r="AL644" s="915"/>
      <c r="AM644" s="915"/>
      <c r="AN644" s="915"/>
      <c r="AO644" s="915"/>
      <c r="AP644" s="915"/>
      <c r="AQ644" s="915"/>
    </row>
    <row r="645" spans="1:43" ht="15.75">
      <c r="A645" s="915"/>
      <c r="B645" s="915"/>
      <c r="C645" s="915"/>
      <c r="D645" s="915"/>
      <c r="E645" s="915"/>
      <c r="F645" s="915"/>
      <c r="G645" s="915"/>
      <c r="H645" s="915"/>
      <c r="I645" s="915"/>
      <c r="J645" s="915"/>
      <c r="K645" s="915"/>
      <c r="L645" s="915"/>
      <c r="M645" s="915"/>
      <c r="N645" s="915"/>
      <c r="O645" s="915"/>
      <c r="P645" s="915"/>
      <c r="Q645" s="915"/>
      <c r="R645" s="915"/>
      <c r="S645" s="915"/>
      <c r="T645" s="915"/>
      <c r="U645" s="915"/>
      <c r="V645" s="915"/>
      <c r="W645" s="915"/>
      <c r="X645" s="915"/>
      <c r="Y645" s="915"/>
      <c r="Z645" s="915"/>
      <c r="AA645" s="915"/>
      <c r="AB645" s="915"/>
      <c r="AC645" s="915"/>
      <c r="AD645" s="915"/>
      <c r="AE645" s="915"/>
      <c r="AF645" s="915"/>
      <c r="AG645" s="915"/>
      <c r="AH645" s="915"/>
      <c r="AI645" s="915"/>
      <c r="AJ645" s="915"/>
      <c r="AK645" s="915"/>
      <c r="AL645" s="915"/>
      <c r="AM645" s="915"/>
      <c r="AN645" s="915"/>
      <c r="AO645" s="915"/>
      <c r="AP645" s="915"/>
      <c r="AQ645" s="915"/>
    </row>
    <row r="646" spans="1:43" ht="15.75">
      <c r="A646" s="915"/>
      <c r="B646" s="915"/>
      <c r="C646" s="915"/>
      <c r="D646" s="915"/>
      <c r="E646" s="915"/>
      <c r="F646" s="915"/>
      <c r="G646" s="915"/>
      <c r="H646" s="915"/>
      <c r="I646" s="915"/>
      <c r="J646" s="915"/>
      <c r="K646" s="915"/>
      <c r="L646" s="915"/>
      <c r="M646" s="915"/>
      <c r="N646" s="915"/>
      <c r="O646" s="915"/>
      <c r="P646" s="915"/>
      <c r="Q646" s="915"/>
      <c r="R646" s="915"/>
      <c r="S646" s="915"/>
      <c r="T646" s="915"/>
      <c r="U646" s="915"/>
      <c r="V646" s="915"/>
      <c r="W646" s="915"/>
      <c r="X646" s="915"/>
      <c r="Y646" s="915"/>
      <c r="Z646" s="915"/>
      <c r="AA646" s="915"/>
      <c r="AB646" s="915"/>
      <c r="AC646" s="915"/>
      <c r="AD646" s="915"/>
      <c r="AE646" s="915"/>
      <c r="AF646" s="915"/>
      <c r="AG646" s="915"/>
      <c r="AH646" s="915"/>
      <c r="AI646" s="915"/>
      <c r="AJ646" s="915"/>
      <c r="AK646" s="915"/>
      <c r="AL646" s="915"/>
      <c r="AM646" s="915"/>
      <c r="AN646" s="915"/>
      <c r="AO646" s="915"/>
      <c r="AP646" s="915"/>
      <c r="AQ646" s="915"/>
    </row>
    <row r="647" spans="1:43" ht="15.75">
      <c r="A647" s="915"/>
      <c r="B647" s="915"/>
      <c r="C647" s="915"/>
      <c r="D647" s="915"/>
      <c r="E647" s="915"/>
      <c r="F647" s="915"/>
      <c r="G647" s="915"/>
      <c r="H647" s="915"/>
      <c r="I647" s="915"/>
      <c r="J647" s="915"/>
      <c r="K647" s="915"/>
      <c r="L647" s="915"/>
      <c r="M647" s="915"/>
      <c r="N647" s="915"/>
      <c r="O647" s="915"/>
      <c r="P647" s="915"/>
      <c r="Q647" s="915"/>
      <c r="R647" s="915"/>
      <c r="S647" s="915"/>
      <c r="T647" s="915"/>
      <c r="U647" s="915"/>
      <c r="V647" s="915"/>
      <c r="W647" s="915"/>
      <c r="X647" s="915"/>
      <c r="Y647" s="915"/>
      <c r="Z647" s="915"/>
      <c r="AA647" s="915"/>
      <c r="AB647" s="915"/>
      <c r="AC647" s="915"/>
      <c r="AD647" s="915"/>
      <c r="AE647" s="915"/>
      <c r="AF647" s="915"/>
      <c r="AG647" s="915"/>
      <c r="AH647" s="915"/>
      <c r="AI647" s="915"/>
      <c r="AJ647" s="915"/>
      <c r="AK647" s="915"/>
      <c r="AL647" s="915"/>
      <c r="AM647" s="915"/>
      <c r="AN647" s="915"/>
      <c r="AO647" s="915"/>
      <c r="AP647" s="915"/>
      <c r="AQ647" s="915"/>
    </row>
    <row r="648" spans="1:43" ht="15.75">
      <c r="A648" s="915"/>
      <c r="B648" s="915"/>
      <c r="C648" s="915"/>
      <c r="D648" s="915"/>
      <c r="E648" s="915"/>
      <c r="F648" s="915"/>
      <c r="G648" s="915"/>
      <c r="H648" s="915"/>
      <c r="I648" s="915"/>
      <c r="J648" s="915"/>
      <c r="K648" s="915"/>
      <c r="L648" s="915"/>
      <c r="M648" s="915"/>
      <c r="N648" s="915"/>
      <c r="O648" s="915"/>
      <c r="P648" s="915"/>
      <c r="Q648" s="915"/>
      <c r="R648" s="915"/>
      <c r="S648" s="915"/>
      <c r="T648" s="915"/>
      <c r="U648" s="915"/>
      <c r="V648" s="915"/>
      <c r="W648" s="915"/>
      <c r="X648" s="915"/>
      <c r="Y648" s="915"/>
      <c r="Z648" s="915"/>
      <c r="AA648" s="915"/>
      <c r="AB648" s="915"/>
      <c r="AC648" s="915"/>
      <c r="AD648" s="915"/>
      <c r="AE648" s="915"/>
      <c r="AF648" s="915"/>
      <c r="AG648" s="915"/>
      <c r="AH648" s="915"/>
      <c r="AI648" s="915"/>
      <c r="AJ648" s="915"/>
      <c r="AK648" s="915"/>
      <c r="AL648" s="915"/>
      <c r="AM648" s="915"/>
      <c r="AN648" s="915"/>
      <c r="AO648" s="915"/>
      <c r="AP648" s="915"/>
      <c r="AQ648" s="915"/>
    </row>
    <row r="649" spans="1:43" ht="15.75">
      <c r="A649" s="915"/>
      <c r="B649" s="915"/>
      <c r="C649" s="915"/>
      <c r="D649" s="915"/>
      <c r="E649" s="915"/>
      <c r="F649" s="915"/>
      <c r="G649" s="915"/>
      <c r="H649" s="915"/>
      <c r="I649" s="915"/>
      <c r="J649" s="915"/>
      <c r="K649" s="915"/>
      <c r="L649" s="915"/>
      <c r="M649" s="915"/>
      <c r="N649" s="915"/>
      <c r="O649" s="915"/>
      <c r="P649" s="915"/>
      <c r="Q649" s="915"/>
      <c r="R649" s="915"/>
      <c r="S649" s="915"/>
      <c r="T649" s="915"/>
      <c r="U649" s="915"/>
      <c r="V649" s="915"/>
      <c r="W649" s="915"/>
      <c r="X649" s="915"/>
      <c r="Y649" s="915"/>
      <c r="Z649" s="915"/>
      <c r="AA649" s="915"/>
      <c r="AB649" s="915"/>
      <c r="AC649" s="915"/>
      <c r="AD649" s="915"/>
      <c r="AE649" s="915"/>
      <c r="AF649" s="915"/>
      <c r="AG649" s="915"/>
      <c r="AH649" s="915"/>
      <c r="AI649" s="915"/>
      <c r="AJ649" s="915"/>
      <c r="AK649" s="915"/>
      <c r="AL649" s="915"/>
      <c r="AM649" s="915"/>
      <c r="AN649" s="915"/>
      <c r="AO649" s="915"/>
      <c r="AP649" s="915"/>
      <c r="AQ649" s="915"/>
    </row>
    <row r="650" spans="1:43" ht="15.75">
      <c r="A650" s="915"/>
      <c r="B650" s="915"/>
      <c r="C650" s="915"/>
      <c r="D650" s="915"/>
      <c r="E650" s="915"/>
      <c r="F650" s="915"/>
      <c r="G650" s="915"/>
      <c r="H650" s="915"/>
      <c r="I650" s="915"/>
      <c r="J650" s="915"/>
      <c r="K650" s="915"/>
      <c r="L650" s="915"/>
      <c r="M650" s="915"/>
      <c r="N650" s="915"/>
      <c r="O650" s="915"/>
      <c r="P650" s="915"/>
      <c r="Q650" s="915"/>
      <c r="R650" s="915"/>
      <c r="S650" s="915"/>
      <c r="T650" s="915"/>
      <c r="U650" s="915"/>
      <c r="V650" s="915"/>
      <c r="W650" s="915"/>
      <c r="X650" s="915"/>
      <c r="Y650" s="915"/>
      <c r="Z650" s="915"/>
      <c r="AA650" s="915"/>
      <c r="AB650" s="915"/>
      <c r="AC650" s="915"/>
      <c r="AD650" s="915"/>
      <c r="AE650" s="915"/>
      <c r="AF650" s="915"/>
      <c r="AG650" s="915"/>
      <c r="AH650" s="915"/>
      <c r="AI650" s="915"/>
      <c r="AJ650" s="915"/>
      <c r="AK650" s="915"/>
      <c r="AL650" s="915"/>
      <c r="AM650" s="915"/>
      <c r="AN650" s="915"/>
      <c r="AO650" s="915"/>
      <c r="AP650" s="915"/>
      <c r="AQ650" s="915"/>
    </row>
    <row r="651" spans="1:43" ht="15.75">
      <c r="A651" s="915"/>
      <c r="B651" s="915"/>
      <c r="C651" s="915"/>
      <c r="D651" s="915"/>
      <c r="E651" s="915"/>
      <c r="F651" s="915"/>
      <c r="G651" s="915"/>
      <c r="H651" s="915"/>
      <c r="I651" s="915"/>
      <c r="J651" s="915"/>
      <c r="K651" s="915"/>
      <c r="L651" s="915"/>
      <c r="M651" s="915"/>
      <c r="N651" s="915"/>
      <c r="O651" s="915"/>
      <c r="P651" s="915"/>
      <c r="Q651" s="915"/>
      <c r="R651" s="915"/>
      <c r="S651" s="915"/>
      <c r="T651" s="915"/>
      <c r="U651" s="915"/>
      <c r="V651" s="915"/>
      <c r="W651" s="915"/>
      <c r="X651" s="915"/>
      <c r="Y651" s="915"/>
      <c r="Z651" s="915"/>
      <c r="AA651" s="915"/>
      <c r="AB651" s="915"/>
      <c r="AC651" s="915"/>
      <c r="AD651" s="915"/>
      <c r="AE651" s="915"/>
      <c r="AF651" s="915"/>
      <c r="AG651" s="915"/>
      <c r="AH651" s="915"/>
      <c r="AI651" s="915"/>
      <c r="AJ651" s="915"/>
      <c r="AK651" s="915"/>
      <c r="AL651" s="915"/>
      <c r="AM651" s="915"/>
      <c r="AN651" s="915"/>
      <c r="AO651" s="915"/>
      <c r="AP651" s="915"/>
      <c r="AQ651" s="915"/>
    </row>
    <row r="652" spans="1:43" ht="15.75">
      <c r="A652" s="915"/>
      <c r="B652" s="915"/>
      <c r="C652" s="915"/>
      <c r="D652" s="915"/>
      <c r="E652" s="915"/>
      <c r="F652" s="915"/>
      <c r="G652" s="915"/>
      <c r="H652" s="915"/>
      <c r="I652" s="915"/>
      <c r="J652" s="915"/>
      <c r="K652" s="915"/>
      <c r="L652" s="915"/>
      <c r="M652" s="915"/>
      <c r="N652" s="915"/>
      <c r="O652" s="915"/>
      <c r="P652" s="915"/>
      <c r="Q652" s="915"/>
      <c r="R652" s="915"/>
      <c r="S652" s="915"/>
      <c r="T652" s="915"/>
      <c r="U652" s="915"/>
      <c r="V652" s="915"/>
      <c r="W652" s="915"/>
      <c r="X652" s="915"/>
      <c r="Y652" s="915"/>
      <c r="Z652" s="915"/>
      <c r="AA652" s="915"/>
      <c r="AB652" s="915"/>
      <c r="AC652" s="915"/>
      <c r="AD652" s="915"/>
      <c r="AE652" s="915"/>
      <c r="AF652" s="915"/>
      <c r="AG652" s="915"/>
      <c r="AH652" s="915"/>
      <c r="AI652" s="915"/>
      <c r="AJ652" s="915"/>
      <c r="AK652" s="915"/>
      <c r="AL652" s="915"/>
      <c r="AM652" s="915"/>
      <c r="AN652" s="915"/>
      <c r="AO652" s="915"/>
      <c r="AP652" s="915"/>
      <c r="AQ652" s="915"/>
    </row>
    <row r="653" spans="1:43" ht="15.75">
      <c r="A653" s="915"/>
      <c r="B653" s="915"/>
      <c r="C653" s="915"/>
      <c r="D653" s="915"/>
      <c r="E653" s="915"/>
      <c r="F653" s="915"/>
      <c r="G653" s="915"/>
      <c r="H653" s="915"/>
      <c r="I653" s="915"/>
      <c r="J653" s="915"/>
      <c r="K653" s="915"/>
      <c r="L653" s="915"/>
      <c r="M653" s="915"/>
      <c r="N653" s="915"/>
      <c r="O653" s="915"/>
      <c r="P653" s="915"/>
      <c r="Q653" s="915"/>
      <c r="R653" s="915"/>
      <c r="S653" s="915"/>
      <c r="T653" s="915"/>
      <c r="U653" s="915"/>
      <c r="V653" s="915"/>
      <c r="W653" s="915"/>
      <c r="X653" s="915"/>
      <c r="Y653" s="915"/>
      <c r="Z653" s="915"/>
      <c r="AA653" s="915"/>
      <c r="AB653" s="915"/>
      <c r="AC653" s="915"/>
      <c r="AD653" s="915"/>
      <c r="AE653" s="915"/>
      <c r="AF653" s="915"/>
      <c r="AG653" s="915"/>
      <c r="AH653" s="915"/>
      <c r="AI653" s="915"/>
      <c r="AJ653" s="915"/>
      <c r="AK653" s="915"/>
      <c r="AL653" s="915"/>
      <c r="AM653" s="915"/>
      <c r="AN653" s="915"/>
      <c r="AO653" s="915"/>
      <c r="AP653" s="915"/>
      <c r="AQ653" s="915"/>
    </row>
    <row r="654" spans="1:43" ht="15.75">
      <c r="A654" s="915"/>
      <c r="B654" s="915"/>
      <c r="C654" s="915"/>
      <c r="D654" s="915"/>
      <c r="E654" s="915"/>
      <c r="F654" s="915"/>
      <c r="G654" s="915"/>
      <c r="H654" s="915"/>
      <c r="I654" s="915"/>
      <c r="J654" s="915"/>
      <c r="K654" s="915"/>
      <c r="L654" s="915"/>
      <c r="M654" s="915"/>
      <c r="N654" s="915"/>
      <c r="O654" s="915"/>
      <c r="P654" s="915"/>
      <c r="Q654" s="915"/>
      <c r="R654" s="915"/>
      <c r="S654" s="915"/>
      <c r="T654" s="915"/>
      <c r="U654" s="915"/>
      <c r="V654" s="915"/>
      <c r="W654" s="915"/>
      <c r="X654" s="915"/>
      <c r="Y654" s="915"/>
      <c r="Z654" s="915"/>
      <c r="AA654" s="915"/>
      <c r="AB654" s="915"/>
      <c r="AC654" s="915"/>
      <c r="AD654" s="915"/>
      <c r="AE654" s="915"/>
      <c r="AF654" s="915"/>
      <c r="AG654" s="915"/>
      <c r="AH654" s="915"/>
      <c r="AI654" s="915"/>
      <c r="AJ654" s="915"/>
      <c r="AK654" s="915"/>
      <c r="AL654" s="915"/>
      <c r="AM654" s="915"/>
      <c r="AN654" s="915"/>
      <c r="AO654" s="915"/>
      <c r="AP654" s="915"/>
      <c r="AQ654" s="915"/>
    </row>
    <row r="655" spans="1:43" ht="15.75">
      <c r="A655" s="915"/>
      <c r="B655" s="915"/>
      <c r="C655" s="915"/>
      <c r="D655" s="915"/>
      <c r="E655" s="915"/>
      <c r="F655" s="915"/>
      <c r="G655" s="915"/>
      <c r="H655" s="915"/>
      <c r="I655" s="915"/>
      <c r="J655" s="915"/>
      <c r="K655" s="915"/>
      <c r="L655" s="915"/>
      <c r="M655" s="915"/>
      <c r="N655" s="915"/>
      <c r="O655" s="915"/>
      <c r="P655" s="915"/>
      <c r="Q655" s="915"/>
      <c r="R655" s="915"/>
      <c r="S655" s="915"/>
      <c r="T655" s="915"/>
      <c r="U655" s="915"/>
      <c r="V655" s="915"/>
      <c r="W655" s="915"/>
      <c r="X655" s="915"/>
      <c r="Y655" s="915"/>
      <c r="Z655" s="915"/>
      <c r="AA655" s="915"/>
      <c r="AB655" s="915"/>
      <c r="AC655" s="915"/>
      <c r="AD655" s="915"/>
      <c r="AE655" s="915"/>
      <c r="AF655" s="915"/>
      <c r="AG655" s="915"/>
      <c r="AH655" s="915"/>
      <c r="AI655" s="915"/>
      <c r="AJ655" s="915"/>
      <c r="AK655" s="915"/>
      <c r="AL655" s="915"/>
      <c r="AM655" s="915"/>
      <c r="AN655" s="915"/>
      <c r="AO655" s="915"/>
      <c r="AP655" s="915"/>
      <c r="AQ655" s="915"/>
    </row>
    <row r="656" spans="1:43" ht="15.75">
      <c r="A656" s="915"/>
      <c r="B656" s="915"/>
      <c r="C656" s="915"/>
      <c r="D656" s="915"/>
      <c r="E656" s="915"/>
      <c r="F656" s="915"/>
      <c r="G656" s="915"/>
      <c r="H656" s="915"/>
      <c r="I656" s="915"/>
      <c r="J656" s="915"/>
      <c r="K656" s="915"/>
      <c r="L656" s="915"/>
      <c r="M656" s="915"/>
      <c r="N656" s="915"/>
      <c r="O656" s="915"/>
      <c r="P656" s="915"/>
      <c r="Q656" s="915"/>
      <c r="R656" s="915"/>
      <c r="S656" s="915"/>
      <c r="T656" s="915"/>
      <c r="U656" s="915"/>
      <c r="V656" s="915"/>
      <c r="W656" s="915"/>
      <c r="X656" s="915"/>
      <c r="Y656" s="915"/>
      <c r="Z656" s="915"/>
      <c r="AA656" s="915"/>
      <c r="AB656" s="915"/>
      <c r="AC656" s="915"/>
      <c r="AD656" s="915"/>
      <c r="AE656" s="915"/>
      <c r="AF656" s="915"/>
      <c r="AG656" s="915"/>
      <c r="AH656" s="915"/>
      <c r="AI656" s="915"/>
      <c r="AJ656" s="915"/>
      <c r="AK656" s="915"/>
      <c r="AL656" s="915"/>
      <c r="AM656" s="915"/>
      <c r="AN656" s="915"/>
      <c r="AO656" s="915"/>
      <c r="AP656" s="915"/>
      <c r="AQ656" s="915"/>
    </row>
    <row r="657" spans="1:43" ht="15.75">
      <c r="A657" s="915"/>
      <c r="B657" s="915"/>
      <c r="C657" s="915"/>
      <c r="D657" s="915"/>
      <c r="E657" s="915"/>
      <c r="F657" s="915"/>
      <c r="G657" s="915"/>
      <c r="H657" s="915"/>
      <c r="I657" s="915"/>
      <c r="J657" s="915"/>
      <c r="K657" s="915"/>
      <c r="L657" s="915"/>
      <c r="M657" s="915"/>
      <c r="N657" s="915"/>
      <c r="O657" s="915"/>
      <c r="P657" s="915"/>
      <c r="Q657" s="915"/>
      <c r="R657" s="915"/>
      <c r="S657" s="915"/>
      <c r="T657" s="915"/>
      <c r="U657" s="915"/>
      <c r="V657" s="915"/>
      <c r="W657" s="915"/>
      <c r="X657" s="915"/>
      <c r="Y657" s="915"/>
      <c r="Z657" s="915"/>
      <c r="AA657" s="915"/>
      <c r="AB657" s="915"/>
      <c r="AC657" s="915"/>
      <c r="AD657" s="915"/>
      <c r="AE657" s="915"/>
      <c r="AF657" s="915"/>
      <c r="AG657" s="915"/>
      <c r="AH657" s="915"/>
      <c r="AI657" s="915"/>
      <c r="AJ657" s="915"/>
      <c r="AK657" s="915"/>
      <c r="AL657" s="915"/>
      <c r="AM657" s="915"/>
      <c r="AN657" s="915"/>
      <c r="AO657" s="915"/>
      <c r="AP657" s="915"/>
      <c r="AQ657" s="915"/>
    </row>
    <row r="658" spans="1:43" ht="15.75">
      <c r="A658" s="915"/>
      <c r="B658" s="915"/>
      <c r="C658" s="915"/>
      <c r="D658" s="915"/>
      <c r="E658" s="915"/>
      <c r="F658" s="915"/>
      <c r="G658" s="915"/>
      <c r="H658" s="915"/>
      <c r="I658" s="915"/>
      <c r="J658" s="915"/>
      <c r="K658" s="915"/>
      <c r="L658" s="915"/>
      <c r="M658" s="915"/>
      <c r="N658" s="915"/>
      <c r="O658" s="915"/>
      <c r="P658" s="915"/>
      <c r="Q658" s="915"/>
      <c r="R658" s="915"/>
      <c r="S658" s="915"/>
      <c r="T658" s="915"/>
      <c r="U658" s="915"/>
      <c r="V658" s="915"/>
      <c r="W658" s="915"/>
      <c r="X658" s="915"/>
      <c r="Y658" s="915"/>
      <c r="Z658" s="915"/>
      <c r="AA658" s="915"/>
      <c r="AB658" s="915"/>
      <c r="AC658" s="915"/>
      <c r="AD658" s="915"/>
      <c r="AE658" s="915"/>
      <c r="AF658" s="915"/>
      <c r="AG658" s="915"/>
      <c r="AH658" s="915"/>
      <c r="AI658" s="915"/>
      <c r="AJ658" s="915"/>
      <c r="AK658" s="915"/>
      <c r="AL658" s="915"/>
      <c r="AM658" s="915"/>
      <c r="AN658" s="915"/>
      <c r="AO658" s="915"/>
      <c r="AP658" s="915"/>
      <c r="AQ658" s="915"/>
    </row>
    <row r="659" spans="1:43" ht="15.75">
      <c r="A659" s="915"/>
      <c r="B659" s="915"/>
      <c r="C659" s="915"/>
      <c r="D659" s="915"/>
      <c r="E659" s="915"/>
      <c r="F659" s="915"/>
      <c r="G659" s="915"/>
      <c r="H659" s="915"/>
      <c r="I659" s="915"/>
      <c r="J659" s="915"/>
      <c r="K659" s="915"/>
      <c r="L659" s="915"/>
      <c r="M659" s="915"/>
      <c r="N659" s="915"/>
      <c r="O659" s="915"/>
      <c r="P659" s="915"/>
      <c r="Q659" s="915"/>
      <c r="R659" s="915"/>
      <c r="S659" s="915"/>
      <c r="T659" s="915"/>
      <c r="U659" s="915"/>
      <c r="V659" s="915"/>
      <c r="W659" s="915"/>
      <c r="X659" s="915"/>
      <c r="Y659" s="915"/>
      <c r="Z659" s="915"/>
      <c r="AA659" s="915"/>
      <c r="AB659" s="915"/>
      <c r="AC659" s="915"/>
      <c r="AD659" s="915"/>
      <c r="AE659" s="915"/>
      <c r="AF659" s="915"/>
      <c r="AG659" s="915"/>
      <c r="AH659" s="915"/>
      <c r="AI659" s="915"/>
      <c r="AJ659" s="915"/>
      <c r="AK659" s="915"/>
      <c r="AL659" s="915"/>
      <c r="AM659" s="915"/>
      <c r="AN659" s="915"/>
      <c r="AO659" s="915"/>
      <c r="AP659" s="915"/>
      <c r="AQ659" s="915"/>
    </row>
    <row r="660" spans="1:43" ht="15.75">
      <c r="A660" s="915"/>
      <c r="B660" s="915"/>
      <c r="C660" s="915"/>
      <c r="D660" s="915"/>
      <c r="E660" s="915"/>
      <c r="F660" s="915"/>
      <c r="G660" s="915"/>
      <c r="H660" s="915"/>
      <c r="I660" s="915"/>
      <c r="J660" s="915"/>
      <c r="K660" s="915"/>
      <c r="L660" s="915"/>
      <c r="M660" s="915"/>
      <c r="N660" s="915"/>
      <c r="O660" s="915"/>
      <c r="P660" s="915"/>
      <c r="Q660" s="915"/>
      <c r="R660" s="915"/>
      <c r="S660" s="915"/>
      <c r="T660" s="915"/>
      <c r="U660" s="915"/>
      <c r="V660" s="915"/>
      <c r="W660" s="915"/>
      <c r="X660" s="915"/>
      <c r="Y660" s="915"/>
      <c r="Z660" s="915"/>
      <c r="AA660" s="915"/>
      <c r="AB660" s="915"/>
      <c r="AC660" s="915"/>
      <c r="AD660" s="915"/>
      <c r="AE660" s="915"/>
      <c r="AF660" s="915"/>
      <c r="AG660" s="915"/>
      <c r="AH660" s="915"/>
      <c r="AI660" s="915"/>
      <c r="AJ660" s="915"/>
      <c r="AK660" s="915"/>
      <c r="AL660" s="915"/>
      <c r="AM660" s="915"/>
      <c r="AN660" s="915"/>
      <c r="AO660" s="915"/>
      <c r="AP660" s="915"/>
      <c r="AQ660" s="915"/>
    </row>
    <row r="661" spans="1:43" ht="15.75">
      <c r="A661" s="915"/>
      <c r="B661" s="915"/>
      <c r="C661" s="915"/>
      <c r="D661" s="915"/>
      <c r="E661" s="915"/>
      <c r="F661" s="915"/>
      <c r="G661" s="915"/>
      <c r="H661" s="915"/>
      <c r="I661" s="915"/>
      <c r="J661" s="915"/>
      <c r="K661" s="915"/>
      <c r="L661" s="915"/>
      <c r="M661" s="915"/>
      <c r="N661" s="915"/>
      <c r="O661" s="915"/>
      <c r="P661" s="915"/>
      <c r="Q661" s="915"/>
      <c r="R661" s="915"/>
      <c r="S661" s="915"/>
      <c r="T661" s="915"/>
      <c r="U661" s="915"/>
      <c r="V661" s="915"/>
      <c r="W661" s="915"/>
      <c r="X661" s="915"/>
      <c r="Y661" s="915"/>
      <c r="Z661" s="915"/>
      <c r="AA661" s="915"/>
      <c r="AB661" s="915"/>
      <c r="AC661" s="915"/>
      <c r="AD661" s="915"/>
      <c r="AE661" s="915"/>
      <c r="AF661" s="915"/>
      <c r="AG661" s="915"/>
      <c r="AH661" s="915"/>
      <c r="AI661" s="915"/>
      <c r="AJ661" s="915"/>
      <c r="AK661" s="915"/>
      <c r="AL661" s="915"/>
      <c r="AM661" s="915"/>
      <c r="AN661" s="915"/>
      <c r="AO661" s="915"/>
      <c r="AP661" s="915"/>
      <c r="AQ661" s="915"/>
    </row>
    <row r="662" spans="1:43" ht="15.75">
      <c r="A662" s="915"/>
      <c r="B662" s="915"/>
      <c r="C662" s="915"/>
      <c r="D662" s="915"/>
      <c r="E662" s="915"/>
      <c r="F662" s="915"/>
      <c r="G662" s="915"/>
      <c r="H662" s="915"/>
      <c r="I662" s="915"/>
      <c r="J662" s="915"/>
      <c r="K662" s="915"/>
      <c r="L662" s="915"/>
      <c r="M662" s="915"/>
      <c r="N662" s="915"/>
      <c r="O662" s="915"/>
      <c r="P662" s="915"/>
      <c r="Q662" s="915"/>
      <c r="R662" s="915"/>
      <c r="S662" s="915"/>
      <c r="T662" s="915"/>
      <c r="U662" s="915"/>
      <c r="V662" s="915"/>
      <c r="W662" s="915"/>
      <c r="X662" s="915"/>
      <c r="Y662" s="915"/>
      <c r="Z662" s="915"/>
      <c r="AA662" s="915"/>
      <c r="AB662" s="915"/>
      <c r="AC662" s="915"/>
      <c r="AD662" s="915"/>
      <c r="AE662" s="915"/>
      <c r="AF662" s="915"/>
      <c r="AG662" s="915"/>
      <c r="AH662" s="915"/>
      <c r="AI662" s="915"/>
      <c r="AJ662" s="915"/>
      <c r="AK662" s="915"/>
      <c r="AL662" s="915"/>
      <c r="AM662" s="915"/>
      <c r="AN662" s="915"/>
      <c r="AO662" s="915"/>
      <c r="AP662" s="915"/>
      <c r="AQ662" s="915"/>
    </row>
    <row r="663" spans="1:43" ht="15.75">
      <c r="A663" s="915"/>
      <c r="B663" s="915"/>
      <c r="C663" s="915"/>
      <c r="D663" s="915"/>
      <c r="E663" s="915"/>
      <c r="F663" s="915"/>
      <c r="G663" s="915"/>
      <c r="H663" s="915"/>
      <c r="I663" s="915"/>
      <c r="J663" s="915"/>
      <c r="K663" s="915"/>
      <c r="L663" s="915"/>
      <c r="M663" s="915"/>
      <c r="N663" s="915"/>
      <c r="O663" s="915"/>
      <c r="P663" s="915"/>
      <c r="Q663" s="915"/>
      <c r="R663" s="915"/>
      <c r="S663" s="915"/>
      <c r="T663" s="915"/>
      <c r="U663" s="915"/>
      <c r="V663" s="915"/>
      <c r="W663" s="915"/>
      <c r="X663" s="915"/>
      <c r="Y663" s="915"/>
      <c r="Z663" s="915"/>
      <c r="AA663" s="915"/>
      <c r="AB663" s="915"/>
      <c r="AC663" s="915"/>
      <c r="AD663" s="915"/>
      <c r="AE663" s="915"/>
      <c r="AF663" s="915"/>
      <c r="AG663" s="915"/>
      <c r="AH663" s="915"/>
      <c r="AI663" s="915"/>
      <c r="AJ663" s="915"/>
      <c r="AK663" s="915"/>
      <c r="AL663" s="915"/>
      <c r="AM663" s="915"/>
      <c r="AN663" s="915"/>
      <c r="AO663" s="915"/>
      <c r="AP663" s="915"/>
      <c r="AQ663" s="915"/>
    </row>
    <row r="664" spans="1:43" ht="15.75">
      <c r="A664" s="915"/>
      <c r="B664" s="915"/>
      <c r="C664" s="915"/>
      <c r="D664" s="915"/>
      <c r="E664" s="915"/>
      <c r="F664" s="915"/>
      <c r="G664" s="915"/>
      <c r="H664" s="915"/>
      <c r="I664" s="915"/>
      <c r="J664" s="915"/>
      <c r="K664" s="915"/>
      <c r="L664" s="915"/>
      <c r="M664" s="915"/>
      <c r="N664" s="915"/>
      <c r="O664" s="915"/>
      <c r="P664" s="915"/>
      <c r="Q664" s="915"/>
      <c r="R664" s="915"/>
      <c r="S664" s="915"/>
      <c r="T664" s="915"/>
      <c r="U664" s="915"/>
      <c r="V664" s="915"/>
      <c r="W664" s="915"/>
      <c r="X664" s="915"/>
      <c r="Y664" s="915"/>
      <c r="Z664" s="915"/>
      <c r="AA664" s="915"/>
      <c r="AB664" s="915"/>
      <c r="AC664" s="915"/>
      <c r="AD664" s="915"/>
      <c r="AE664" s="915"/>
      <c r="AF664" s="915"/>
      <c r="AG664" s="915"/>
      <c r="AH664" s="915"/>
      <c r="AI664" s="915"/>
      <c r="AJ664" s="915"/>
      <c r="AK664" s="915"/>
      <c r="AL664" s="915"/>
      <c r="AM664" s="915"/>
      <c r="AN664" s="915"/>
      <c r="AO664" s="915"/>
      <c r="AP664" s="915"/>
      <c r="AQ664" s="915"/>
    </row>
    <row r="665" spans="1:43" ht="15.75">
      <c r="A665" s="915"/>
      <c r="B665" s="915"/>
      <c r="C665" s="915"/>
      <c r="D665" s="915"/>
      <c r="E665" s="915"/>
      <c r="F665" s="915"/>
      <c r="G665" s="915"/>
      <c r="H665" s="915"/>
      <c r="I665" s="915"/>
      <c r="J665" s="915"/>
      <c r="K665" s="915"/>
      <c r="L665" s="915"/>
      <c r="M665" s="915"/>
      <c r="N665" s="915"/>
      <c r="O665" s="915"/>
      <c r="P665" s="915"/>
      <c r="Q665" s="915"/>
      <c r="R665" s="915"/>
      <c r="S665" s="915"/>
      <c r="T665" s="915"/>
      <c r="U665" s="915"/>
      <c r="V665" s="915"/>
      <c r="W665" s="915"/>
      <c r="X665" s="915"/>
      <c r="Y665" s="915"/>
      <c r="Z665" s="915"/>
      <c r="AA665" s="915"/>
      <c r="AB665" s="915"/>
      <c r="AC665" s="915"/>
      <c r="AD665" s="915"/>
      <c r="AE665" s="915"/>
      <c r="AF665" s="915"/>
      <c r="AG665" s="915"/>
      <c r="AH665" s="915"/>
      <c r="AI665" s="915"/>
      <c r="AJ665" s="915"/>
      <c r="AK665" s="915"/>
      <c r="AL665" s="915"/>
      <c r="AM665" s="915"/>
      <c r="AN665" s="915"/>
      <c r="AO665" s="915"/>
      <c r="AP665" s="915"/>
      <c r="AQ665" s="915"/>
    </row>
    <row r="666" spans="1:43" ht="15.75">
      <c r="A666" s="915"/>
      <c r="B666" s="915"/>
      <c r="C666" s="915"/>
      <c r="D666" s="915"/>
      <c r="E666" s="915"/>
      <c r="F666" s="915"/>
      <c r="G666" s="915"/>
      <c r="H666" s="915"/>
      <c r="I666" s="915"/>
      <c r="J666" s="915"/>
      <c r="K666" s="915"/>
      <c r="L666" s="915"/>
      <c r="M666" s="915"/>
      <c r="N666" s="915"/>
      <c r="O666" s="915"/>
      <c r="P666" s="915"/>
      <c r="Q666" s="915"/>
      <c r="R666" s="915"/>
      <c r="S666" s="915"/>
      <c r="T666" s="915"/>
      <c r="U666" s="915"/>
      <c r="V666" s="915"/>
      <c r="W666" s="915"/>
      <c r="X666" s="915"/>
      <c r="Y666" s="915"/>
      <c r="Z666" s="915"/>
      <c r="AA666" s="915"/>
      <c r="AB666" s="915"/>
      <c r="AC666" s="915"/>
      <c r="AD666" s="915"/>
      <c r="AE666" s="915"/>
      <c r="AF666" s="915"/>
      <c r="AG666" s="915"/>
      <c r="AH666" s="915"/>
      <c r="AI666" s="915"/>
      <c r="AJ666" s="915"/>
      <c r="AK666" s="915"/>
      <c r="AL666" s="915"/>
      <c r="AM666" s="915"/>
      <c r="AN666" s="915"/>
      <c r="AO666" s="915"/>
      <c r="AP666" s="915"/>
      <c r="AQ666" s="915"/>
    </row>
    <row r="667" spans="1:43" ht="15.75">
      <c r="A667" s="915"/>
      <c r="B667" s="915"/>
      <c r="C667" s="915"/>
      <c r="D667" s="915"/>
      <c r="E667" s="915"/>
      <c r="F667" s="915"/>
      <c r="G667" s="915"/>
      <c r="H667" s="915"/>
      <c r="I667" s="915"/>
      <c r="J667" s="915"/>
      <c r="K667" s="915"/>
      <c r="L667" s="915"/>
      <c r="M667" s="915"/>
      <c r="N667" s="915"/>
      <c r="O667" s="915"/>
      <c r="P667" s="915"/>
      <c r="Q667" s="915"/>
      <c r="R667" s="915"/>
      <c r="S667" s="915"/>
      <c r="T667" s="915"/>
      <c r="U667" s="915"/>
      <c r="V667" s="915"/>
      <c r="W667" s="915"/>
      <c r="X667" s="915"/>
      <c r="Y667" s="915"/>
      <c r="Z667" s="915"/>
      <c r="AA667" s="915"/>
      <c r="AB667" s="915"/>
      <c r="AC667" s="915"/>
      <c r="AD667" s="915"/>
      <c r="AE667" s="915"/>
      <c r="AF667" s="915"/>
      <c r="AG667" s="915"/>
      <c r="AH667" s="915"/>
      <c r="AI667" s="915"/>
      <c r="AJ667" s="915"/>
      <c r="AK667" s="915"/>
      <c r="AL667" s="915"/>
      <c r="AM667" s="915"/>
      <c r="AN667" s="915"/>
      <c r="AO667" s="915"/>
      <c r="AP667" s="915"/>
      <c r="AQ667" s="915"/>
    </row>
    <row r="668" spans="1:43" ht="15.75">
      <c r="A668" s="915"/>
      <c r="B668" s="915"/>
      <c r="C668" s="915"/>
      <c r="D668" s="915"/>
      <c r="E668" s="915"/>
      <c r="F668" s="915"/>
      <c r="G668" s="915"/>
      <c r="H668" s="915"/>
      <c r="I668" s="915"/>
      <c r="J668" s="915"/>
      <c r="K668" s="915"/>
      <c r="L668" s="915"/>
      <c r="M668" s="915"/>
      <c r="N668" s="915"/>
      <c r="O668" s="915"/>
      <c r="P668" s="915"/>
      <c r="Q668" s="915"/>
      <c r="R668" s="915"/>
      <c r="S668" s="915"/>
      <c r="T668" s="915"/>
      <c r="U668" s="915"/>
      <c r="V668" s="915"/>
      <c r="W668" s="915"/>
      <c r="X668" s="915"/>
      <c r="Y668" s="915"/>
      <c r="Z668" s="915"/>
      <c r="AA668" s="915"/>
      <c r="AB668" s="915"/>
      <c r="AC668" s="915"/>
      <c r="AD668" s="915"/>
      <c r="AE668" s="915"/>
      <c r="AF668" s="915"/>
      <c r="AG668" s="915"/>
      <c r="AH668" s="915"/>
      <c r="AI668" s="915"/>
      <c r="AJ668" s="915"/>
      <c r="AK668" s="915"/>
      <c r="AL668" s="915"/>
      <c r="AM668" s="915"/>
      <c r="AN668" s="915"/>
      <c r="AO668" s="915"/>
      <c r="AP668" s="915"/>
      <c r="AQ668" s="915"/>
    </row>
    <row r="669" spans="1:43" ht="15.75">
      <c r="A669" s="915"/>
      <c r="B669" s="915"/>
      <c r="C669" s="915"/>
      <c r="D669" s="915"/>
      <c r="E669" s="915"/>
      <c r="F669" s="915"/>
      <c r="G669" s="915"/>
      <c r="H669" s="915"/>
      <c r="I669" s="915"/>
      <c r="J669" s="915"/>
      <c r="K669" s="915"/>
      <c r="L669" s="915"/>
      <c r="M669" s="915"/>
      <c r="N669" s="915"/>
      <c r="O669" s="915"/>
      <c r="P669" s="915"/>
      <c r="Q669" s="915"/>
      <c r="R669" s="915"/>
      <c r="S669" s="915"/>
      <c r="T669" s="915"/>
      <c r="U669" s="915"/>
      <c r="V669" s="915"/>
      <c r="W669" s="915"/>
      <c r="X669" s="915"/>
      <c r="Y669" s="915"/>
      <c r="Z669" s="915"/>
      <c r="AA669" s="915"/>
      <c r="AB669" s="915"/>
      <c r="AC669" s="915"/>
      <c r="AD669" s="915"/>
      <c r="AE669" s="915"/>
      <c r="AF669" s="915"/>
      <c r="AG669" s="915"/>
      <c r="AH669" s="915"/>
      <c r="AI669" s="915"/>
      <c r="AJ669" s="915"/>
      <c r="AK669" s="915"/>
      <c r="AL669" s="915"/>
      <c r="AM669" s="915"/>
      <c r="AN669" s="915"/>
      <c r="AO669" s="915"/>
      <c r="AP669" s="915"/>
      <c r="AQ669" s="915"/>
    </row>
    <row r="670" spans="1:43" ht="15.75">
      <c r="A670" s="915"/>
      <c r="B670" s="915"/>
      <c r="C670" s="915"/>
      <c r="D670" s="915"/>
      <c r="E670" s="915"/>
      <c r="F670" s="915"/>
      <c r="G670" s="915"/>
      <c r="H670" s="915"/>
      <c r="I670" s="915"/>
      <c r="J670" s="915"/>
      <c r="K670" s="915"/>
      <c r="L670" s="915"/>
      <c r="M670" s="915"/>
      <c r="N670" s="915"/>
      <c r="O670" s="915"/>
      <c r="P670" s="915"/>
      <c r="Q670" s="915"/>
      <c r="R670" s="915"/>
      <c r="S670" s="915"/>
      <c r="T670" s="915"/>
      <c r="U670" s="915"/>
      <c r="V670" s="915"/>
      <c r="W670" s="915"/>
      <c r="X670" s="915"/>
      <c r="Y670" s="915"/>
      <c r="Z670" s="915"/>
      <c r="AA670" s="915"/>
      <c r="AB670" s="915"/>
      <c r="AC670" s="915"/>
      <c r="AD670" s="915"/>
      <c r="AE670" s="915"/>
      <c r="AF670" s="915"/>
      <c r="AG670" s="915"/>
      <c r="AH670" s="915"/>
      <c r="AI670" s="915"/>
      <c r="AJ670" s="915"/>
      <c r="AK670" s="915"/>
      <c r="AL670" s="915"/>
      <c r="AM670" s="915"/>
      <c r="AN670" s="915"/>
      <c r="AO670" s="915"/>
      <c r="AP670" s="915"/>
      <c r="AQ670" s="915"/>
    </row>
    <row r="671" spans="1:43" ht="15.75">
      <c r="A671" s="915"/>
      <c r="B671" s="915"/>
      <c r="C671" s="915"/>
      <c r="D671" s="915"/>
      <c r="E671" s="915"/>
      <c r="F671" s="915"/>
      <c r="G671" s="915"/>
      <c r="H671" s="915"/>
      <c r="I671" s="915"/>
      <c r="J671" s="915"/>
      <c r="K671" s="915"/>
      <c r="L671" s="915"/>
      <c r="M671" s="915"/>
      <c r="N671" s="915"/>
      <c r="O671" s="915"/>
      <c r="P671" s="915"/>
      <c r="Q671" s="915"/>
      <c r="R671" s="915"/>
      <c r="S671" s="915"/>
      <c r="T671" s="915"/>
      <c r="U671" s="915"/>
      <c r="V671" s="915"/>
      <c r="W671" s="915"/>
      <c r="X671" s="915"/>
      <c r="Y671" s="915"/>
      <c r="Z671" s="915"/>
      <c r="AA671" s="915"/>
      <c r="AB671" s="915"/>
      <c r="AC671" s="915"/>
      <c r="AD671" s="915"/>
      <c r="AE671" s="915"/>
      <c r="AF671" s="915"/>
      <c r="AG671" s="915"/>
      <c r="AH671" s="915"/>
      <c r="AI671" s="915"/>
      <c r="AJ671" s="915"/>
      <c r="AK671" s="915"/>
      <c r="AL671" s="915"/>
      <c r="AM671" s="915"/>
      <c r="AN671" s="915"/>
      <c r="AO671" s="915"/>
      <c r="AP671" s="915"/>
      <c r="AQ671" s="915"/>
    </row>
    <row r="672" spans="1:43" ht="15.75">
      <c r="A672" s="915"/>
      <c r="B672" s="915"/>
      <c r="C672" s="915"/>
      <c r="D672" s="915"/>
      <c r="E672" s="915"/>
      <c r="F672" s="915"/>
      <c r="G672" s="915"/>
      <c r="H672" s="915"/>
      <c r="I672" s="915"/>
      <c r="J672" s="915"/>
      <c r="K672" s="915"/>
      <c r="L672" s="915"/>
      <c r="M672" s="915"/>
      <c r="N672" s="915"/>
      <c r="O672" s="915"/>
      <c r="P672" s="915"/>
      <c r="Q672" s="915"/>
      <c r="R672" s="915"/>
      <c r="S672" s="915"/>
      <c r="T672" s="915"/>
      <c r="U672" s="915"/>
      <c r="V672" s="915"/>
      <c r="W672" s="915"/>
      <c r="X672" s="915"/>
      <c r="Y672" s="915"/>
      <c r="Z672" s="915"/>
      <c r="AA672" s="915"/>
      <c r="AB672" s="915"/>
      <c r="AC672" s="915"/>
      <c r="AD672" s="915"/>
      <c r="AE672" s="915"/>
      <c r="AF672" s="915"/>
      <c r="AG672" s="915"/>
      <c r="AH672" s="915"/>
      <c r="AI672" s="915"/>
      <c r="AJ672" s="915"/>
      <c r="AK672" s="915"/>
      <c r="AL672" s="915"/>
      <c r="AM672" s="915"/>
      <c r="AN672" s="915"/>
      <c r="AO672" s="915"/>
      <c r="AP672" s="915"/>
      <c r="AQ672" s="915"/>
    </row>
    <row r="673" spans="1:43" ht="15.75">
      <c r="A673" s="915"/>
      <c r="B673" s="915"/>
      <c r="C673" s="915"/>
      <c r="D673" s="915"/>
      <c r="E673" s="915"/>
      <c r="F673" s="915"/>
      <c r="G673" s="915"/>
      <c r="H673" s="915"/>
      <c r="I673" s="915"/>
      <c r="J673" s="915"/>
      <c r="K673" s="915"/>
      <c r="L673" s="915"/>
      <c r="M673" s="915"/>
      <c r="N673" s="915"/>
      <c r="O673" s="915"/>
      <c r="P673" s="915"/>
      <c r="Q673" s="915"/>
      <c r="R673" s="915"/>
      <c r="S673" s="915"/>
      <c r="T673" s="915"/>
      <c r="U673" s="915"/>
      <c r="V673" s="915"/>
      <c r="W673" s="915"/>
      <c r="X673" s="915"/>
      <c r="Y673" s="915"/>
      <c r="Z673" s="915"/>
      <c r="AA673" s="915"/>
      <c r="AB673" s="915"/>
      <c r="AC673" s="915"/>
      <c r="AD673" s="915"/>
      <c r="AE673" s="915"/>
      <c r="AF673" s="915"/>
      <c r="AG673" s="915"/>
      <c r="AH673" s="915"/>
      <c r="AI673" s="915"/>
      <c r="AJ673" s="915"/>
      <c r="AK673" s="915"/>
      <c r="AL673" s="915"/>
      <c r="AM673" s="915"/>
      <c r="AN673" s="915"/>
      <c r="AO673" s="915"/>
      <c r="AP673" s="915"/>
      <c r="AQ673" s="915"/>
    </row>
    <row r="674" spans="1:43" ht="15.75">
      <c r="A674" s="915"/>
      <c r="B674" s="915"/>
      <c r="C674" s="915"/>
      <c r="D674" s="915"/>
      <c r="E674" s="915"/>
      <c r="F674" s="915"/>
      <c r="G674" s="915"/>
      <c r="H674" s="915"/>
      <c r="I674" s="915"/>
      <c r="J674" s="915"/>
      <c r="K674" s="915"/>
      <c r="L674" s="915"/>
      <c r="M674" s="915"/>
      <c r="N674" s="915"/>
      <c r="O674" s="915"/>
      <c r="P674" s="915"/>
      <c r="Q674" s="915"/>
      <c r="R674" s="915"/>
      <c r="S674" s="915"/>
      <c r="T674" s="915"/>
      <c r="U674" s="915"/>
      <c r="V674" s="915"/>
      <c r="W674" s="915"/>
      <c r="X674" s="915"/>
      <c r="Y674" s="915"/>
      <c r="Z674" s="915"/>
      <c r="AA674" s="915"/>
      <c r="AB674" s="915"/>
      <c r="AC674" s="915"/>
      <c r="AD674" s="915"/>
      <c r="AE674" s="915"/>
      <c r="AF674" s="915"/>
      <c r="AG674" s="915"/>
      <c r="AH674" s="915"/>
      <c r="AI674" s="915"/>
      <c r="AJ674" s="915"/>
      <c r="AK674" s="915"/>
      <c r="AL674" s="915"/>
      <c r="AM674" s="915"/>
      <c r="AN674" s="915"/>
      <c r="AO674" s="915"/>
      <c r="AP674" s="915"/>
      <c r="AQ674" s="915"/>
    </row>
    <row r="675" spans="1:43" ht="15.75">
      <c r="A675" s="915"/>
      <c r="B675" s="915"/>
      <c r="C675" s="915"/>
      <c r="D675" s="915"/>
      <c r="E675" s="915"/>
      <c r="F675" s="915"/>
      <c r="G675" s="915"/>
      <c r="H675" s="915"/>
      <c r="I675" s="915"/>
      <c r="J675" s="915"/>
      <c r="K675" s="915"/>
      <c r="L675" s="915"/>
      <c r="M675" s="915"/>
      <c r="N675" s="915"/>
      <c r="O675" s="915"/>
      <c r="P675" s="915"/>
      <c r="Q675" s="915"/>
      <c r="R675" s="915"/>
      <c r="S675" s="915"/>
      <c r="T675" s="915"/>
      <c r="U675" s="915"/>
      <c r="V675" s="915"/>
      <c r="W675" s="915"/>
      <c r="X675" s="915"/>
      <c r="Y675" s="915"/>
      <c r="Z675" s="915"/>
      <c r="AA675" s="915"/>
      <c r="AB675" s="915"/>
      <c r="AC675" s="915"/>
      <c r="AD675" s="915"/>
      <c r="AE675" s="915"/>
      <c r="AF675" s="915"/>
      <c r="AG675" s="915"/>
      <c r="AH675" s="915"/>
      <c r="AI675" s="915"/>
      <c r="AJ675" s="915"/>
      <c r="AK675" s="915"/>
      <c r="AL675" s="915"/>
      <c r="AM675" s="915"/>
      <c r="AN675" s="915"/>
      <c r="AO675" s="915"/>
      <c r="AP675" s="915"/>
      <c r="AQ675" s="915"/>
    </row>
    <row r="676" spans="1:43" ht="15.75">
      <c r="A676" s="915"/>
      <c r="B676" s="915"/>
      <c r="C676" s="915"/>
      <c r="D676" s="915"/>
      <c r="E676" s="915"/>
      <c r="F676" s="915"/>
      <c r="G676" s="915"/>
      <c r="H676" s="915"/>
      <c r="I676" s="915"/>
      <c r="J676" s="915"/>
      <c r="K676" s="915"/>
      <c r="L676" s="915"/>
      <c r="M676" s="915"/>
      <c r="N676" s="915"/>
      <c r="O676" s="915"/>
      <c r="P676" s="915"/>
      <c r="Q676" s="915"/>
      <c r="R676" s="915"/>
      <c r="S676" s="915"/>
      <c r="T676" s="915"/>
      <c r="U676" s="915"/>
      <c r="V676" s="915"/>
      <c r="W676" s="915"/>
      <c r="X676" s="915"/>
      <c r="Y676" s="915"/>
      <c r="Z676" s="915"/>
      <c r="AA676" s="915"/>
      <c r="AB676" s="915"/>
      <c r="AC676" s="915"/>
      <c r="AD676" s="915"/>
      <c r="AE676" s="915"/>
      <c r="AF676" s="915"/>
      <c r="AG676" s="915"/>
      <c r="AH676" s="915"/>
      <c r="AI676" s="915"/>
      <c r="AJ676" s="915"/>
      <c r="AK676" s="915"/>
      <c r="AL676" s="915"/>
      <c r="AM676" s="915"/>
      <c r="AN676" s="915"/>
      <c r="AO676" s="915"/>
      <c r="AP676" s="915"/>
      <c r="AQ676" s="915"/>
    </row>
    <row r="677" spans="1:43" ht="15.75">
      <c r="A677" s="915"/>
      <c r="B677" s="915"/>
      <c r="C677" s="915"/>
      <c r="D677" s="915"/>
      <c r="E677" s="915"/>
      <c r="F677" s="915"/>
      <c r="G677" s="915"/>
      <c r="H677" s="915"/>
      <c r="I677" s="915"/>
      <c r="J677" s="915"/>
      <c r="K677" s="915"/>
      <c r="L677" s="915"/>
      <c r="M677" s="915"/>
      <c r="N677" s="915"/>
      <c r="O677" s="915"/>
      <c r="P677" s="915"/>
      <c r="Q677" s="915"/>
      <c r="R677" s="915"/>
      <c r="S677" s="915"/>
      <c r="T677" s="915"/>
      <c r="U677" s="915"/>
      <c r="V677" s="915"/>
      <c r="W677" s="915"/>
      <c r="X677" s="915"/>
      <c r="Y677" s="915"/>
      <c r="Z677" s="915"/>
      <c r="AA677" s="915"/>
      <c r="AB677" s="915"/>
      <c r="AC677" s="915"/>
      <c r="AD677" s="915"/>
      <c r="AE677" s="915"/>
      <c r="AF677" s="915"/>
      <c r="AG677" s="915"/>
      <c r="AH677" s="915"/>
      <c r="AI677" s="915"/>
      <c r="AJ677" s="915"/>
      <c r="AK677" s="915"/>
      <c r="AL677" s="915"/>
      <c r="AM677" s="915"/>
      <c r="AN677" s="915"/>
      <c r="AO677" s="915"/>
      <c r="AP677" s="915"/>
      <c r="AQ677" s="915"/>
    </row>
    <row r="678" spans="1:43" ht="15.75">
      <c r="A678" s="915"/>
      <c r="B678" s="915"/>
      <c r="C678" s="915"/>
      <c r="D678" s="915"/>
      <c r="E678" s="915"/>
      <c r="F678" s="915"/>
      <c r="G678" s="915"/>
      <c r="H678" s="915"/>
      <c r="I678" s="915"/>
      <c r="J678" s="915"/>
      <c r="K678" s="915"/>
      <c r="L678" s="915"/>
      <c r="M678" s="915"/>
      <c r="N678" s="915"/>
      <c r="O678" s="915"/>
      <c r="P678" s="915"/>
      <c r="Q678" s="915"/>
      <c r="R678" s="915"/>
      <c r="S678" s="915"/>
      <c r="T678" s="915"/>
      <c r="U678" s="915"/>
      <c r="V678" s="915"/>
      <c r="W678" s="915"/>
      <c r="X678" s="915"/>
      <c r="Y678" s="915"/>
      <c r="Z678" s="915"/>
      <c r="AA678" s="915"/>
      <c r="AB678" s="915"/>
      <c r="AC678" s="915"/>
      <c r="AD678" s="915"/>
      <c r="AE678" s="915"/>
      <c r="AF678" s="915"/>
      <c r="AG678" s="915"/>
      <c r="AH678" s="915"/>
      <c r="AI678" s="915"/>
      <c r="AJ678" s="915"/>
      <c r="AK678" s="915"/>
      <c r="AL678" s="915"/>
      <c r="AM678" s="915"/>
      <c r="AN678" s="915"/>
      <c r="AO678" s="915"/>
      <c r="AP678" s="915"/>
      <c r="AQ678" s="915"/>
    </row>
    <row r="679" spans="1:43" ht="15.75">
      <c r="A679" s="915"/>
      <c r="B679" s="915"/>
      <c r="C679" s="915"/>
      <c r="D679" s="915"/>
      <c r="E679" s="915"/>
      <c r="F679" s="915"/>
      <c r="G679" s="915"/>
      <c r="H679" s="915"/>
      <c r="I679" s="915"/>
      <c r="J679" s="915"/>
      <c r="K679" s="915"/>
      <c r="L679" s="915"/>
      <c r="M679" s="915"/>
      <c r="N679" s="915"/>
      <c r="O679" s="915"/>
      <c r="P679" s="915"/>
      <c r="Q679" s="915"/>
      <c r="R679" s="915"/>
      <c r="S679" s="915"/>
      <c r="T679" s="915"/>
      <c r="U679" s="915"/>
      <c r="V679" s="915"/>
      <c r="W679" s="915"/>
      <c r="X679" s="915"/>
      <c r="Y679" s="915"/>
      <c r="Z679" s="915"/>
      <c r="AA679" s="915"/>
      <c r="AB679" s="915"/>
      <c r="AC679" s="915"/>
      <c r="AD679" s="915"/>
      <c r="AE679" s="915"/>
      <c r="AF679" s="915"/>
      <c r="AG679" s="915"/>
      <c r="AH679" s="915"/>
      <c r="AI679" s="915"/>
      <c r="AJ679" s="915"/>
      <c r="AK679" s="915"/>
      <c r="AL679" s="915"/>
      <c r="AM679" s="915"/>
      <c r="AN679" s="915"/>
      <c r="AO679" s="915"/>
      <c r="AP679" s="915"/>
      <c r="AQ679" s="915"/>
    </row>
    <row r="680" spans="1:43" ht="15.75">
      <c r="A680" s="915"/>
      <c r="B680" s="915"/>
      <c r="C680" s="915"/>
      <c r="D680" s="915"/>
      <c r="E680" s="915"/>
      <c r="F680" s="915"/>
      <c r="G680" s="915"/>
      <c r="H680" s="915"/>
      <c r="I680" s="915"/>
      <c r="J680" s="915"/>
      <c r="K680" s="915"/>
      <c r="L680" s="915"/>
      <c r="M680" s="915"/>
      <c r="N680" s="915"/>
      <c r="O680" s="915"/>
      <c r="P680" s="915"/>
      <c r="Q680" s="915"/>
      <c r="R680" s="915"/>
      <c r="S680" s="915"/>
      <c r="T680" s="915"/>
      <c r="U680" s="915"/>
      <c r="V680" s="915"/>
      <c r="W680" s="915"/>
      <c r="X680" s="915"/>
      <c r="Y680" s="915"/>
      <c r="Z680" s="915"/>
      <c r="AA680" s="915"/>
      <c r="AB680" s="915"/>
      <c r="AC680" s="915"/>
      <c r="AD680" s="915"/>
      <c r="AE680" s="915"/>
      <c r="AF680" s="915"/>
      <c r="AG680" s="915"/>
      <c r="AH680" s="915"/>
      <c r="AI680" s="915"/>
      <c r="AJ680" s="915"/>
      <c r="AK680" s="915"/>
      <c r="AL680" s="915"/>
      <c r="AM680" s="915"/>
      <c r="AN680" s="915"/>
      <c r="AO680" s="915"/>
      <c r="AP680" s="915"/>
      <c r="AQ680" s="915"/>
    </row>
    <row r="681" spans="1:43" ht="15.75">
      <c r="A681" s="915"/>
      <c r="B681" s="915"/>
      <c r="C681" s="915"/>
      <c r="D681" s="915"/>
      <c r="E681" s="915"/>
      <c r="F681" s="915"/>
      <c r="G681" s="915"/>
      <c r="H681" s="915"/>
      <c r="I681" s="915"/>
      <c r="J681" s="915"/>
      <c r="K681" s="915"/>
      <c r="L681" s="915"/>
      <c r="M681" s="915"/>
      <c r="N681" s="915"/>
      <c r="O681" s="915"/>
      <c r="P681" s="915"/>
      <c r="Q681" s="915"/>
      <c r="R681" s="915"/>
      <c r="S681" s="915"/>
      <c r="T681" s="915"/>
      <c r="U681" s="915"/>
      <c r="V681" s="915"/>
      <c r="W681" s="915"/>
      <c r="X681" s="915"/>
      <c r="Y681" s="915"/>
      <c r="Z681" s="915"/>
      <c r="AA681" s="915"/>
      <c r="AB681" s="915"/>
      <c r="AC681" s="915"/>
      <c r="AD681" s="915"/>
      <c r="AE681" s="915"/>
      <c r="AF681" s="915"/>
      <c r="AG681" s="915"/>
      <c r="AH681" s="915"/>
      <c r="AI681" s="915"/>
      <c r="AJ681" s="915"/>
      <c r="AK681" s="915"/>
      <c r="AL681" s="915"/>
      <c r="AM681" s="915"/>
      <c r="AN681" s="915"/>
      <c r="AO681" s="915"/>
      <c r="AP681" s="915"/>
      <c r="AQ681" s="915"/>
    </row>
    <row r="682" spans="1:43" ht="15.75">
      <c r="A682" s="915"/>
      <c r="B682" s="915"/>
      <c r="C682" s="915"/>
      <c r="D682" s="915"/>
      <c r="E682" s="915"/>
      <c r="F682" s="915"/>
      <c r="G682" s="915"/>
      <c r="H682" s="915"/>
      <c r="I682" s="915"/>
      <c r="J682" s="915"/>
      <c r="K682" s="915"/>
      <c r="L682" s="915"/>
      <c r="M682" s="915"/>
      <c r="N682" s="915"/>
      <c r="O682" s="915"/>
      <c r="P682" s="915"/>
      <c r="Q682" s="915"/>
      <c r="R682" s="915"/>
      <c r="S682" s="915"/>
      <c r="T682" s="915"/>
      <c r="U682" s="915"/>
      <c r="V682" s="915"/>
      <c r="W682" s="915"/>
      <c r="X682" s="915"/>
      <c r="Y682" s="915"/>
      <c r="Z682" s="915"/>
      <c r="AA682" s="915"/>
      <c r="AB682" s="915"/>
      <c r="AC682" s="915"/>
      <c r="AD682" s="915"/>
      <c r="AE682" s="915"/>
      <c r="AF682" s="915"/>
      <c r="AG682" s="915"/>
      <c r="AH682" s="915"/>
      <c r="AI682" s="915"/>
      <c r="AJ682" s="915"/>
      <c r="AK682" s="915"/>
      <c r="AL682" s="915"/>
      <c r="AM682" s="915"/>
      <c r="AN682" s="915"/>
      <c r="AO682" s="915"/>
      <c r="AP682" s="915"/>
      <c r="AQ682" s="915"/>
    </row>
    <row r="683" spans="1:43" ht="15.75">
      <c r="A683" s="915"/>
      <c r="B683" s="915"/>
      <c r="C683" s="915"/>
      <c r="D683" s="915"/>
      <c r="E683" s="915"/>
      <c r="F683" s="915"/>
      <c r="G683" s="915"/>
      <c r="H683" s="915"/>
      <c r="I683" s="915"/>
      <c r="J683" s="915"/>
      <c r="K683" s="915"/>
      <c r="L683" s="915"/>
      <c r="M683" s="915"/>
      <c r="N683" s="915"/>
      <c r="O683" s="915"/>
      <c r="P683" s="915"/>
      <c r="Q683" s="915"/>
      <c r="R683" s="915"/>
      <c r="S683" s="915"/>
      <c r="T683" s="915"/>
      <c r="U683" s="915"/>
      <c r="V683" s="915"/>
      <c r="W683" s="915"/>
      <c r="X683" s="915"/>
      <c r="Y683" s="915"/>
      <c r="Z683" s="915"/>
      <c r="AA683" s="915"/>
      <c r="AB683" s="915"/>
      <c r="AC683" s="915"/>
      <c r="AD683" s="915"/>
      <c r="AE683" s="915"/>
      <c r="AF683" s="915"/>
      <c r="AG683" s="915"/>
      <c r="AH683" s="915"/>
      <c r="AI683" s="915"/>
      <c r="AJ683" s="915"/>
      <c r="AK683" s="915"/>
      <c r="AL683" s="915"/>
      <c r="AM683" s="915"/>
      <c r="AN683" s="915"/>
      <c r="AO683" s="915"/>
      <c r="AP683" s="915"/>
      <c r="AQ683" s="915"/>
    </row>
    <row r="684" spans="1:43" ht="15.75">
      <c r="A684" s="915"/>
      <c r="B684" s="915"/>
      <c r="C684" s="915"/>
      <c r="D684" s="915"/>
      <c r="E684" s="915"/>
      <c r="F684" s="915"/>
      <c r="G684" s="915"/>
      <c r="H684" s="915"/>
      <c r="I684" s="915"/>
      <c r="J684" s="915"/>
      <c r="K684" s="915"/>
      <c r="L684" s="915"/>
      <c r="M684" s="915"/>
      <c r="N684" s="915"/>
      <c r="O684" s="915"/>
      <c r="P684" s="915"/>
      <c r="Q684" s="915"/>
      <c r="R684" s="915"/>
      <c r="S684" s="915"/>
      <c r="T684" s="915"/>
      <c r="U684" s="915"/>
      <c r="V684" s="915"/>
      <c r="W684" s="915"/>
      <c r="X684" s="915"/>
      <c r="Y684" s="915"/>
      <c r="Z684" s="915"/>
      <c r="AA684" s="915"/>
      <c r="AB684" s="915"/>
      <c r="AC684" s="915"/>
      <c r="AD684" s="915"/>
      <c r="AE684" s="915"/>
      <c r="AF684" s="915"/>
      <c r="AG684" s="915"/>
      <c r="AH684" s="915"/>
      <c r="AI684" s="915"/>
      <c r="AJ684" s="915"/>
      <c r="AK684" s="915"/>
      <c r="AL684" s="915"/>
      <c r="AM684" s="915"/>
      <c r="AN684" s="915"/>
      <c r="AO684" s="915"/>
      <c r="AP684" s="915"/>
      <c r="AQ684" s="915"/>
    </row>
    <row r="685" spans="1:43" ht="15.75">
      <c r="A685" s="915"/>
      <c r="B685" s="915"/>
      <c r="C685" s="915"/>
      <c r="D685" s="915"/>
      <c r="E685" s="915"/>
      <c r="F685" s="915"/>
      <c r="G685" s="915"/>
      <c r="H685" s="915"/>
      <c r="I685" s="915"/>
      <c r="J685" s="915"/>
      <c r="K685" s="915"/>
      <c r="L685" s="915"/>
      <c r="M685" s="915"/>
      <c r="N685" s="915"/>
      <c r="O685" s="915"/>
      <c r="P685" s="915"/>
      <c r="Q685" s="915"/>
      <c r="R685" s="915"/>
      <c r="S685" s="915"/>
      <c r="T685" s="915"/>
      <c r="U685" s="915"/>
      <c r="V685" s="915"/>
      <c r="W685" s="915"/>
      <c r="X685" s="915"/>
      <c r="Y685" s="915"/>
      <c r="Z685" s="915"/>
      <c r="AA685" s="915"/>
      <c r="AB685" s="915"/>
      <c r="AC685" s="915"/>
      <c r="AD685" s="915"/>
      <c r="AE685" s="915"/>
      <c r="AF685" s="915"/>
      <c r="AG685" s="915"/>
      <c r="AH685" s="915"/>
      <c r="AI685" s="915"/>
      <c r="AJ685" s="915"/>
      <c r="AK685" s="915"/>
      <c r="AL685" s="915"/>
      <c r="AM685" s="915"/>
      <c r="AN685" s="915"/>
      <c r="AO685" s="915"/>
      <c r="AP685" s="915"/>
      <c r="AQ685" s="915"/>
    </row>
    <row r="686" spans="1:43" ht="15.75">
      <c r="A686" s="915"/>
      <c r="B686" s="915"/>
      <c r="C686" s="915"/>
      <c r="D686" s="915"/>
      <c r="E686" s="915"/>
      <c r="F686" s="915"/>
      <c r="G686" s="915"/>
      <c r="H686" s="915"/>
      <c r="I686" s="915"/>
      <c r="J686" s="915"/>
      <c r="K686" s="915"/>
      <c r="L686" s="915"/>
      <c r="M686" s="915"/>
      <c r="N686" s="915"/>
      <c r="O686" s="915"/>
      <c r="P686" s="915"/>
      <c r="Q686" s="915"/>
      <c r="R686" s="915"/>
      <c r="S686" s="915"/>
      <c r="T686" s="915"/>
      <c r="U686" s="915"/>
      <c r="V686" s="915"/>
      <c r="W686" s="915"/>
      <c r="X686" s="915"/>
      <c r="Y686" s="915"/>
      <c r="Z686" s="915"/>
      <c r="AA686" s="915"/>
      <c r="AB686" s="915"/>
      <c r="AC686" s="915"/>
      <c r="AD686" s="915"/>
      <c r="AE686" s="915"/>
      <c r="AF686" s="915"/>
      <c r="AG686" s="915"/>
      <c r="AH686" s="915"/>
      <c r="AI686" s="915"/>
      <c r="AJ686" s="915"/>
      <c r="AK686" s="915"/>
      <c r="AL686" s="915"/>
      <c r="AM686" s="915"/>
      <c r="AN686" s="915"/>
      <c r="AO686" s="915"/>
      <c r="AP686" s="915"/>
      <c r="AQ686" s="915"/>
    </row>
    <row r="687" spans="1:43" ht="15.75">
      <c r="A687" s="915"/>
      <c r="B687" s="915"/>
      <c r="C687" s="915"/>
      <c r="D687" s="915"/>
      <c r="E687" s="915"/>
      <c r="F687" s="915"/>
      <c r="G687" s="915"/>
      <c r="H687" s="915"/>
      <c r="I687" s="915"/>
      <c r="J687" s="915"/>
      <c r="K687" s="915"/>
      <c r="L687" s="915"/>
      <c r="M687" s="915"/>
      <c r="N687" s="915"/>
      <c r="O687" s="915"/>
      <c r="P687" s="915"/>
      <c r="Q687" s="915"/>
      <c r="R687" s="915"/>
      <c r="S687" s="915"/>
      <c r="T687" s="915"/>
      <c r="U687" s="915"/>
      <c r="V687" s="915"/>
      <c r="W687" s="915"/>
      <c r="X687" s="915"/>
      <c r="Y687" s="915"/>
      <c r="Z687" s="915"/>
      <c r="AA687" s="915"/>
      <c r="AB687" s="915"/>
      <c r="AC687" s="915"/>
      <c r="AD687" s="915"/>
      <c r="AE687" s="915"/>
      <c r="AF687" s="915"/>
      <c r="AG687" s="915"/>
      <c r="AH687" s="915"/>
      <c r="AI687" s="915"/>
      <c r="AJ687" s="915"/>
      <c r="AK687" s="915"/>
      <c r="AL687" s="915"/>
      <c r="AM687" s="915"/>
      <c r="AN687" s="915"/>
      <c r="AO687" s="915"/>
      <c r="AP687" s="915"/>
      <c r="AQ687" s="915"/>
    </row>
    <row r="688" spans="1:43" ht="15.75">
      <c r="A688" s="915"/>
      <c r="B688" s="915"/>
      <c r="C688" s="915"/>
      <c r="D688" s="915"/>
      <c r="E688" s="915"/>
      <c r="F688" s="915"/>
      <c r="G688" s="915"/>
      <c r="H688" s="915"/>
      <c r="I688" s="915"/>
      <c r="J688" s="915"/>
      <c r="K688" s="915"/>
      <c r="L688" s="915"/>
      <c r="M688" s="915"/>
      <c r="N688" s="915"/>
      <c r="O688" s="915"/>
      <c r="P688" s="915"/>
      <c r="Q688" s="915"/>
      <c r="R688" s="915"/>
      <c r="S688" s="915"/>
      <c r="T688" s="915"/>
      <c r="U688" s="915"/>
      <c r="V688" s="915"/>
      <c r="W688" s="915"/>
      <c r="X688" s="915"/>
      <c r="Y688" s="915"/>
      <c r="Z688" s="915"/>
      <c r="AA688" s="915"/>
      <c r="AB688" s="915"/>
      <c r="AC688" s="915"/>
      <c r="AD688" s="915"/>
      <c r="AE688" s="915"/>
      <c r="AF688" s="915"/>
      <c r="AG688" s="915"/>
      <c r="AH688" s="915"/>
      <c r="AI688" s="915"/>
      <c r="AJ688" s="915"/>
      <c r="AK688" s="915"/>
      <c r="AL688" s="915"/>
      <c r="AM688" s="915"/>
      <c r="AN688" s="915"/>
      <c r="AO688" s="915"/>
      <c r="AP688" s="915"/>
      <c r="AQ688" s="915"/>
    </row>
    <row r="689" spans="1:43" ht="15.75">
      <c r="A689" s="915"/>
      <c r="B689" s="915"/>
      <c r="C689" s="915"/>
      <c r="D689" s="915"/>
      <c r="E689" s="915"/>
      <c r="F689" s="915"/>
      <c r="G689" s="915"/>
      <c r="H689" s="915"/>
      <c r="I689" s="915"/>
      <c r="J689" s="915"/>
      <c r="K689" s="915"/>
      <c r="L689" s="915"/>
      <c r="M689" s="915"/>
      <c r="N689" s="915"/>
      <c r="O689" s="915"/>
      <c r="P689" s="915"/>
      <c r="Q689" s="915"/>
      <c r="R689" s="915"/>
      <c r="S689" s="915"/>
      <c r="T689" s="915"/>
      <c r="U689" s="915"/>
      <c r="V689" s="915"/>
      <c r="W689" s="915"/>
      <c r="X689" s="915"/>
      <c r="Y689" s="915"/>
      <c r="Z689" s="915"/>
      <c r="AA689" s="915"/>
      <c r="AB689" s="915"/>
      <c r="AC689" s="915"/>
      <c r="AD689" s="915"/>
      <c r="AE689" s="915"/>
      <c r="AF689" s="915"/>
      <c r="AG689" s="915"/>
      <c r="AH689" s="915"/>
      <c r="AI689" s="915"/>
      <c r="AJ689" s="915"/>
      <c r="AK689" s="915"/>
      <c r="AL689" s="915"/>
      <c r="AM689" s="915"/>
      <c r="AN689" s="915"/>
      <c r="AO689" s="915"/>
      <c r="AP689" s="915"/>
      <c r="AQ689" s="915"/>
    </row>
    <row r="690" spans="1:43" ht="15.75">
      <c r="A690" s="915"/>
      <c r="B690" s="915"/>
      <c r="C690" s="915"/>
      <c r="D690" s="915"/>
      <c r="E690" s="915"/>
      <c r="F690" s="915"/>
      <c r="G690" s="915"/>
      <c r="H690" s="915"/>
      <c r="I690" s="915"/>
      <c r="J690" s="915"/>
      <c r="K690" s="915"/>
      <c r="L690" s="915"/>
      <c r="M690" s="915"/>
      <c r="N690" s="915"/>
      <c r="O690" s="915"/>
      <c r="P690" s="915"/>
      <c r="Q690" s="915"/>
      <c r="R690" s="915"/>
      <c r="S690" s="915"/>
      <c r="T690" s="915"/>
      <c r="U690" s="915"/>
      <c r="V690" s="915"/>
      <c r="W690" s="915"/>
      <c r="X690" s="915"/>
      <c r="Y690" s="915"/>
      <c r="Z690" s="915"/>
      <c r="AA690" s="915"/>
      <c r="AB690" s="915"/>
      <c r="AC690" s="915"/>
      <c r="AD690" s="915"/>
      <c r="AE690" s="915"/>
      <c r="AF690" s="915"/>
      <c r="AG690" s="915"/>
      <c r="AH690" s="915"/>
      <c r="AI690" s="915"/>
      <c r="AJ690" s="915"/>
      <c r="AK690" s="915"/>
      <c r="AL690" s="915"/>
      <c r="AM690" s="915"/>
      <c r="AN690" s="915"/>
      <c r="AO690" s="915"/>
      <c r="AP690" s="915"/>
      <c r="AQ690" s="915"/>
    </row>
    <row r="691" spans="1:43" ht="15.75">
      <c r="A691" s="915"/>
      <c r="B691" s="915"/>
      <c r="C691" s="915"/>
      <c r="D691" s="915"/>
      <c r="E691" s="915"/>
      <c r="F691" s="915"/>
      <c r="G691" s="915"/>
      <c r="H691" s="915"/>
      <c r="I691" s="915"/>
      <c r="J691" s="915"/>
      <c r="K691" s="915"/>
      <c r="L691" s="915"/>
      <c r="M691" s="915"/>
      <c r="N691" s="915"/>
      <c r="O691" s="915"/>
      <c r="P691" s="915"/>
      <c r="Q691" s="915"/>
      <c r="R691" s="915"/>
      <c r="S691" s="915"/>
      <c r="T691" s="915"/>
      <c r="U691" s="915"/>
      <c r="V691" s="915"/>
      <c r="W691" s="915"/>
      <c r="X691" s="915"/>
      <c r="Y691" s="915"/>
      <c r="Z691" s="915"/>
      <c r="AA691" s="915"/>
      <c r="AB691" s="915"/>
      <c r="AC691" s="915"/>
      <c r="AD691" s="915"/>
      <c r="AE691" s="915"/>
      <c r="AF691" s="915"/>
      <c r="AG691" s="915"/>
      <c r="AH691" s="915"/>
      <c r="AI691" s="915"/>
      <c r="AJ691" s="915"/>
      <c r="AK691" s="915"/>
      <c r="AL691" s="915"/>
      <c r="AM691" s="915"/>
      <c r="AN691" s="915"/>
      <c r="AO691" s="915"/>
      <c r="AP691" s="915"/>
      <c r="AQ691" s="915"/>
    </row>
    <row r="692" spans="1:43" ht="15.75">
      <c r="A692" s="915"/>
      <c r="B692" s="915"/>
      <c r="C692" s="915"/>
      <c r="D692" s="915"/>
      <c r="E692" s="915"/>
      <c r="F692" s="915"/>
      <c r="G692" s="915"/>
      <c r="H692" s="915"/>
      <c r="I692" s="915"/>
      <c r="J692" s="915"/>
      <c r="K692" s="915"/>
      <c r="L692" s="915"/>
      <c r="M692" s="915"/>
      <c r="N692" s="915"/>
      <c r="O692" s="915"/>
      <c r="P692" s="915"/>
      <c r="Q692" s="915"/>
      <c r="R692" s="915"/>
      <c r="S692" s="915"/>
      <c r="T692" s="915"/>
      <c r="U692" s="915"/>
      <c r="V692" s="915"/>
      <c r="W692" s="915"/>
      <c r="X692" s="915"/>
      <c r="Y692" s="915"/>
      <c r="Z692" s="915"/>
      <c r="AA692" s="915"/>
      <c r="AB692" s="915"/>
      <c r="AC692" s="915"/>
      <c r="AD692" s="915"/>
      <c r="AE692" s="915"/>
      <c r="AF692" s="915"/>
      <c r="AG692" s="915"/>
      <c r="AH692" s="915"/>
      <c r="AI692" s="915"/>
      <c r="AJ692" s="915"/>
      <c r="AK692" s="915"/>
      <c r="AL692" s="915"/>
      <c r="AM692" s="915"/>
      <c r="AN692" s="915"/>
      <c r="AO692" s="915"/>
      <c r="AP692" s="915"/>
      <c r="AQ692" s="915"/>
    </row>
    <row r="693" spans="1:43" ht="15.75">
      <c r="A693" s="915"/>
      <c r="B693" s="915"/>
      <c r="C693" s="915"/>
      <c r="D693" s="915"/>
      <c r="E693" s="915"/>
      <c r="F693" s="915"/>
      <c r="G693" s="915"/>
      <c r="H693" s="915"/>
      <c r="I693" s="915"/>
      <c r="J693" s="915"/>
      <c r="K693" s="915"/>
      <c r="L693" s="915"/>
      <c r="M693" s="915"/>
      <c r="N693" s="915"/>
      <c r="O693" s="915"/>
      <c r="P693" s="915"/>
      <c r="Q693" s="915"/>
      <c r="R693" s="915"/>
      <c r="S693" s="915"/>
      <c r="T693" s="915"/>
      <c r="U693" s="915"/>
      <c r="V693" s="915"/>
      <c r="W693" s="915"/>
      <c r="X693" s="915"/>
      <c r="Y693" s="915"/>
      <c r="Z693" s="915"/>
      <c r="AA693" s="915"/>
      <c r="AB693" s="915"/>
      <c r="AC693" s="915"/>
      <c r="AD693" s="915"/>
      <c r="AE693" s="915"/>
      <c r="AF693" s="915"/>
      <c r="AG693" s="915"/>
      <c r="AH693" s="915"/>
      <c r="AI693" s="915"/>
      <c r="AJ693" s="915"/>
      <c r="AK693" s="915"/>
      <c r="AL693" s="915"/>
      <c r="AM693" s="915"/>
      <c r="AN693" s="915"/>
      <c r="AO693" s="915"/>
      <c r="AP693" s="915"/>
      <c r="AQ693" s="915"/>
    </row>
    <row r="694" spans="1:43" ht="15.75">
      <c r="A694" s="915"/>
      <c r="B694" s="915"/>
      <c r="C694" s="915"/>
      <c r="D694" s="915"/>
      <c r="E694" s="915"/>
      <c r="F694" s="915"/>
      <c r="G694" s="915"/>
      <c r="H694" s="915"/>
      <c r="I694" s="915"/>
      <c r="J694" s="915"/>
      <c r="K694" s="915"/>
      <c r="L694" s="915"/>
      <c r="M694" s="915"/>
      <c r="N694" s="915"/>
      <c r="O694" s="915"/>
      <c r="P694" s="915"/>
      <c r="Q694" s="915"/>
      <c r="R694" s="915"/>
      <c r="S694" s="915"/>
      <c r="T694" s="915"/>
      <c r="U694" s="915"/>
      <c r="V694" s="915"/>
      <c r="W694" s="915"/>
      <c r="X694" s="915"/>
      <c r="Y694" s="915"/>
      <c r="Z694" s="915"/>
      <c r="AA694" s="915"/>
      <c r="AB694" s="915"/>
      <c r="AC694" s="915"/>
      <c r="AD694" s="915"/>
      <c r="AE694" s="915"/>
      <c r="AF694" s="915"/>
      <c r="AG694" s="915"/>
      <c r="AH694" s="915"/>
      <c r="AI694" s="915"/>
      <c r="AJ694" s="915"/>
      <c r="AK694" s="915"/>
      <c r="AL694" s="915"/>
      <c r="AM694" s="915"/>
      <c r="AN694" s="915"/>
      <c r="AO694" s="915"/>
      <c r="AP694" s="915"/>
      <c r="AQ694" s="915"/>
    </row>
    <row r="695" spans="1:43" ht="15.75">
      <c r="A695" s="915"/>
      <c r="B695" s="915"/>
      <c r="C695" s="915"/>
      <c r="D695" s="915"/>
      <c r="E695" s="915"/>
      <c r="F695" s="915"/>
      <c r="G695" s="915"/>
      <c r="H695" s="915"/>
      <c r="I695" s="915"/>
      <c r="J695" s="915"/>
      <c r="K695" s="915"/>
      <c r="L695" s="915"/>
      <c r="M695" s="915"/>
      <c r="N695" s="915"/>
      <c r="O695" s="915"/>
      <c r="P695" s="915"/>
      <c r="Q695" s="915"/>
      <c r="R695" s="915"/>
      <c r="S695" s="915"/>
      <c r="T695" s="915"/>
      <c r="U695" s="915"/>
      <c r="V695" s="915"/>
      <c r="W695" s="915"/>
      <c r="X695" s="915"/>
      <c r="Y695" s="915"/>
      <c r="Z695" s="915"/>
      <c r="AA695" s="915"/>
      <c r="AB695" s="915"/>
      <c r="AC695" s="915"/>
      <c r="AD695" s="915"/>
      <c r="AE695" s="915"/>
      <c r="AF695" s="915"/>
      <c r="AG695" s="915"/>
      <c r="AH695" s="915"/>
      <c r="AI695" s="915"/>
      <c r="AJ695" s="915"/>
      <c r="AK695" s="915"/>
      <c r="AL695" s="915"/>
      <c r="AM695" s="915"/>
      <c r="AN695" s="915"/>
      <c r="AO695" s="915"/>
      <c r="AP695" s="915"/>
      <c r="AQ695" s="915"/>
    </row>
    <row r="696" spans="1:43" ht="15.75">
      <c r="A696" s="915"/>
      <c r="B696" s="915"/>
      <c r="C696" s="915"/>
      <c r="D696" s="915"/>
      <c r="E696" s="915"/>
      <c r="F696" s="915"/>
      <c r="G696" s="915"/>
      <c r="H696" s="915"/>
      <c r="I696" s="915"/>
      <c r="J696" s="915"/>
      <c r="K696" s="915"/>
      <c r="L696" s="915"/>
      <c r="M696" s="915"/>
      <c r="N696" s="915"/>
      <c r="O696" s="915"/>
      <c r="P696" s="915"/>
      <c r="Q696" s="915"/>
      <c r="R696" s="915"/>
      <c r="S696" s="915"/>
      <c r="T696" s="915"/>
      <c r="U696" s="915"/>
      <c r="V696" s="915"/>
      <c r="W696" s="915"/>
      <c r="X696" s="915"/>
      <c r="Y696" s="915"/>
      <c r="Z696" s="915"/>
      <c r="AA696" s="915"/>
      <c r="AB696" s="915"/>
      <c r="AC696" s="915"/>
      <c r="AD696" s="915"/>
      <c r="AE696" s="915"/>
      <c r="AF696" s="915"/>
      <c r="AG696" s="915"/>
      <c r="AH696" s="915"/>
      <c r="AI696" s="915"/>
      <c r="AJ696" s="915"/>
      <c r="AK696" s="915"/>
      <c r="AL696" s="915"/>
      <c r="AM696" s="915"/>
      <c r="AN696" s="915"/>
      <c r="AO696" s="915"/>
      <c r="AP696" s="915"/>
      <c r="AQ696" s="915"/>
    </row>
    <row r="697" spans="1:43" ht="15.75">
      <c r="A697" s="915"/>
      <c r="B697" s="915"/>
      <c r="C697" s="915"/>
      <c r="D697" s="915"/>
      <c r="E697" s="915"/>
      <c r="F697" s="915"/>
      <c r="G697" s="915"/>
      <c r="H697" s="915"/>
      <c r="I697" s="915"/>
      <c r="J697" s="915"/>
      <c r="K697" s="915"/>
      <c r="L697" s="915"/>
      <c r="M697" s="915"/>
      <c r="N697" s="915"/>
      <c r="O697" s="915"/>
      <c r="P697" s="915"/>
      <c r="Q697" s="915"/>
      <c r="R697" s="915"/>
      <c r="S697" s="915"/>
      <c r="T697" s="915"/>
      <c r="U697" s="915"/>
      <c r="V697" s="915"/>
      <c r="W697" s="915"/>
      <c r="X697" s="915"/>
      <c r="Y697" s="915"/>
      <c r="Z697" s="915"/>
      <c r="AA697" s="915"/>
      <c r="AB697" s="915"/>
      <c r="AC697" s="915"/>
      <c r="AD697" s="915"/>
      <c r="AE697" s="915"/>
      <c r="AF697" s="915"/>
      <c r="AG697" s="915"/>
      <c r="AH697" s="915"/>
      <c r="AI697" s="915"/>
      <c r="AJ697" s="915"/>
      <c r="AK697" s="915"/>
      <c r="AL697" s="915"/>
      <c r="AM697" s="915"/>
      <c r="AN697" s="915"/>
      <c r="AO697" s="915"/>
      <c r="AP697" s="915"/>
      <c r="AQ697" s="915"/>
    </row>
    <row r="698" spans="1:43" ht="15.75">
      <c r="A698" s="915"/>
      <c r="B698" s="915"/>
      <c r="C698" s="915"/>
      <c r="D698" s="915"/>
      <c r="E698" s="915"/>
      <c r="F698" s="915"/>
      <c r="G698" s="915"/>
      <c r="H698" s="915"/>
      <c r="I698" s="915"/>
      <c r="J698" s="915"/>
      <c r="K698" s="915"/>
      <c r="L698" s="915"/>
      <c r="M698" s="915"/>
      <c r="N698" s="915"/>
      <c r="O698" s="915"/>
      <c r="P698" s="915"/>
      <c r="Q698" s="915"/>
      <c r="R698" s="915"/>
      <c r="S698" s="915"/>
      <c r="T698" s="915"/>
      <c r="U698" s="915"/>
      <c r="V698" s="915"/>
      <c r="W698" s="915"/>
      <c r="X698" s="915"/>
      <c r="Y698" s="915"/>
      <c r="Z698" s="915"/>
      <c r="AA698" s="915"/>
      <c r="AB698" s="915"/>
      <c r="AC698" s="915"/>
      <c r="AD698" s="915"/>
      <c r="AE698" s="915"/>
      <c r="AF698" s="915"/>
      <c r="AG698" s="915"/>
      <c r="AH698" s="915"/>
      <c r="AI698" s="915"/>
      <c r="AJ698" s="915"/>
      <c r="AK698" s="915"/>
      <c r="AL698" s="915"/>
      <c r="AM698" s="915"/>
      <c r="AN698" s="915"/>
      <c r="AO698" s="915"/>
      <c r="AP698" s="915"/>
      <c r="AQ698" s="915"/>
    </row>
    <row r="699" spans="1:43" ht="15.75">
      <c r="A699" s="915"/>
      <c r="B699" s="915"/>
      <c r="C699" s="915"/>
      <c r="D699" s="915"/>
      <c r="E699" s="915"/>
      <c r="F699" s="915"/>
      <c r="G699" s="915"/>
      <c r="H699" s="915"/>
      <c r="I699" s="915"/>
      <c r="J699" s="915"/>
      <c r="K699" s="915"/>
      <c r="L699" s="915"/>
      <c r="M699" s="915"/>
      <c r="N699" s="915"/>
      <c r="O699" s="915"/>
      <c r="P699" s="915"/>
      <c r="Q699" s="915"/>
      <c r="R699" s="915"/>
      <c r="S699" s="915"/>
      <c r="T699" s="915"/>
      <c r="U699" s="915"/>
      <c r="V699" s="915"/>
      <c r="W699" s="915"/>
      <c r="X699" s="915"/>
      <c r="Y699" s="915"/>
      <c r="Z699" s="915"/>
      <c r="AA699" s="915"/>
      <c r="AB699" s="915"/>
      <c r="AC699" s="915"/>
      <c r="AD699" s="915"/>
      <c r="AE699" s="915"/>
      <c r="AF699" s="915"/>
      <c r="AG699" s="915"/>
      <c r="AH699" s="915"/>
      <c r="AI699" s="915"/>
      <c r="AJ699" s="915"/>
      <c r="AK699" s="915"/>
      <c r="AL699" s="915"/>
      <c r="AM699" s="915"/>
      <c r="AN699" s="915"/>
      <c r="AO699" s="915"/>
      <c r="AP699" s="915"/>
      <c r="AQ699" s="915"/>
    </row>
    <row r="700" spans="1:43" ht="15.75">
      <c r="A700" s="915"/>
      <c r="B700" s="915"/>
      <c r="C700" s="915"/>
      <c r="D700" s="915"/>
      <c r="E700" s="915"/>
      <c r="F700" s="915"/>
      <c r="G700" s="915"/>
      <c r="H700" s="915"/>
      <c r="I700" s="915"/>
      <c r="J700" s="915"/>
      <c r="K700" s="915"/>
      <c r="L700" s="915"/>
      <c r="M700" s="915"/>
      <c r="N700" s="915"/>
      <c r="O700" s="915"/>
      <c r="P700" s="915"/>
      <c r="Q700" s="915"/>
      <c r="R700" s="915"/>
      <c r="S700" s="915"/>
      <c r="T700" s="915"/>
      <c r="U700" s="915"/>
      <c r="V700" s="915"/>
      <c r="W700" s="915"/>
      <c r="X700" s="915"/>
      <c r="Y700" s="915"/>
      <c r="Z700" s="915"/>
      <c r="AA700" s="915"/>
      <c r="AB700" s="915"/>
      <c r="AC700" s="915"/>
      <c r="AD700" s="915"/>
      <c r="AE700" s="915"/>
      <c r="AF700" s="915"/>
      <c r="AG700" s="915"/>
      <c r="AH700" s="915"/>
      <c r="AI700" s="915"/>
      <c r="AJ700" s="915"/>
      <c r="AK700" s="915"/>
      <c r="AL700" s="915"/>
      <c r="AM700" s="915"/>
      <c r="AN700" s="915"/>
      <c r="AO700" s="915"/>
      <c r="AP700" s="915"/>
      <c r="AQ700" s="915"/>
    </row>
    <row r="701" spans="1:43" ht="15.75">
      <c r="A701" s="915"/>
      <c r="B701" s="915"/>
      <c r="C701" s="915"/>
      <c r="D701" s="915"/>
      <c r="E701" s="915"/>
      <c r="F701" s="915"/>
      <c r="G701" s="915"/>
      <c r="H701" s="915"/>
      <c r="I701" s="915"/>
      <c r="J701" s="915"/>
      <c r="K701" s="915"/>
      <c r="L701" s="915"/>
      <c r="M701" s="915"/>
      <c r="N701" s="915"/>
      <c r="O701" s="915"/>
      <c r="P701" s="915"/>
      <c r="Q701" s="915"/>
      <c r="R701" s="915"/>
      <c r="S701" s="915"/>
      <c r="T701" s="915"/>
      <c r="U701" s="915"/>
      <c r="V701" s="915"/>
      <c r="W701" s="915"/>
      <c r="X701" s="915"/>
      <c r="Y701" s="915"/>
      <c r="Z701" s="915"/>
      <c r="AA701" s="915"/>
      <c r="AB701" s="915"/>
      <c r="AC701" s="915"/>
      <c r="AD701" s="915"/>
      <c r="AE701" s="915"/>
      <c r="AF701" s="915"/>
      <c r="AG701" s="915"/>
      <c r="AH701" s="915"/>
      <c r="AI701" s="915"/>
      <c r="AJ701" s="915"/>
      <c r="AK701" s="915"/>
      <c r="AL701" s="915"/>
      <c r="AM701" s="915"/>
      <c r="AN701" s="915"/>
      <c r="AO701" s="915"/>
      <c r="AP701" s="915"/>
      <c r="AQ701" s="915"/>
    </row>
    <row r="702" spans="1:43" ht="15.75">
      <c r="A702" s="915"/>
      <c r="B702" s="915"/>
      <c r="C702" s="915"/>
      <c r="D702" s="915"/>
      <c r="E702" s="915"/>
      <c r="F702" s="915"/>
      <c r="G702" s="915"/>
      <c r="H702" s="915"/>
      <c r="I702" s="915"/>
      <c r="J702" s="915"/>
      <c r="K702" s="915"/>
      <c r="L702" s="915"/>
      <c r="M702" s="915"/>
      <c r="N702" s="915"/>
      <c r="O702" s="915"/>
      <c r="P702" s="915"/>
      <c r="Q702" s="915"/>
      <c r="R702" s="915"/>
      <c r="S702" s="915"/>
      <c r="T702" s="915"/>
      <c r="U702" s="915"/>
      <c r="V702" s="915"/>
      <c r="W702" s="915"/>
      <c r="X702" s="915"/>
      <c r="Y702" s="915"/>
      <c r="Z702" s="915"/>
      <c r="AA702" s="915"/>
      <c r="AB702" s="915"/>
      <c r="AC702" s="915"/>
      <c r="AD702" s="915"/>
      <c r="AE702" s="915"/>
      <c r="AF702" s="915"/>
      <c r="AG702" s="915"/>
      <c r="AH702" s="915"/>
      <c r="AI702" s="915"/>
      <c r="AJ702" s="915"/>
      <c r="AK702" s="915"/>
      <c r="AL702" s="915"/>
      <c r="AM702" s="915"/>
      <c r="AN702" s="915"/>
      <c r="AO702" s="915"/>
      <c r="AP702" s="915"/>
      <c r="AQ702" s="915"/>
    </row>
    <row r="703" spans="1:43" ht="15.75">
      <c r="A703" s="915"/>
      <c r="B703" s="915"/>
      <c r="C703" s="915"/>
      <c r="D703" s="915"/>
      <c r="E703" s="915"/>
      <c r="F703" s="915"/>
      <c r="G703" s="915"/>
      <c r="H703" s="915"/>
      <c r="I703" s="915"/>
      <c r="J703" s="915"/>
      <c r="K703" s="915"/>
      <c r="L703" s="915"/>
      <c r="M703" s="915"/>
      <c r="N703" s="915"/>
      <c r="O703" s="915"/>
      <c r="P703" s="915"/>
      <c r="Q703" s="915"/>
      <c r="R703" s="915"/>
      <c r="S703" s="915"/>
      <c r="T703" s="915"/>
      <c r="U703" s="915"/>
      <c r="V703" s="915"/>
      <c r="W703" s="915"/>
      <c r="X703" s="915"/>
      <c r="Y703" s="915"/>
      <c r="Z703" s="915"/>
      <c r="AA703" s="915"/>
      <c r="AB703" s="915"/>
      <c r="AC703" s="915"/>
      <c r="AD703" s="915"/>
      <c r="AE703" s="915"/>
      <c r="AF703" s="915"/>
      <c r="AG703" s="915"/>
      <c r="AH703" s="915"/>
      <c r="AI703" s="915"/>
      <c r="AJ703" s="915"/>
      <c r="AK703" s="915"/>
      <c r="AL703" s="915"/>
      <c r="AM703" s="915"/>
      <c r="AN703" s="915"/>
      <c r="AO703" s="915"/>
      <c r="AP703" s="915"/>
      <c r="AQ703" s="915"/>
    </row>
    <row r="704" spans="1:43" ht="15.75">
      <c r="A704" s="915"/>
      <c r="B704" s="915"/>
      <c r="C704" s="915"/>
      <c r="D704" s="915"/>
      <c r="E704" s="915"/>
      <c r="F704" s="915"/>
      <c r="G704" s="915"/>
      <c r="H704" s="915"/>
      <c r="I704" s="915"/>
      <c r="J704" s="915"/>
      <c r="K704" s="915"/>
      <c r="L704" s="915"/>
      <c r="M704" s="915"/>
      <c r="N704" s="915"/>
      <c r="O704" s="915"/>
      <c r="P704" s="915"/>
      <c r="Q704" s="915"/>
      <c r="R704" s="915"/>
      <c r="S704" s="915"/>
      <c r="T704" s="915"/>
      <c r="U704" s="915"/>
      <c r="V704" s="915"/>
      <c r="W704" s="915"/>
      <c r="X704" s="915"/>
      <c r="Y704" s="915"/>
      <c r="Z704" s="915"/>
      <c r="AA704" s="915"/>
      <c r="AB704" s="915"/>
      <c r="AC704" s="915"/>
      <c r="AD704" s="915"/>
      <c r="AE704" s="915"/>
      <c r="AF704" s="915"/>
      <c r="AG704" s="915"/>
      <c r="AH704" s="915"/>
      <c r="AI704" s="915"/>
      <c r="AJ704" s="915"/>
      <c r="AK704" s="915"/>
      <c r="AL704" s="915"/>
      <c r="AM704" s="915"/>
      <c r="AN704" s="915"/>
      <c r="AO704" s="915"/>
      <c r="AP704" s="915"/>
      <c r="AQ704" s="915"/>
    </row>
    <row r="705" spans="1:43" ht="15.75">
      <c r="A705" s="915"/>
      <c r="B705" s="915"/>
      <c r="C705" s="915"/>
      <c r="D705" s="915"/>
      <c r="E705" s="915"/>
      <c r="F705" s="915"/>
      <c r="G705" s="915"/>
      <c r="H705" s="915"/>
      <c r="I705" s="915"/>
      <c r="J705" s="915"/>
      <c r="K705" s="915"/>
      <c r="L705" s="915"/>
      <c r="M705" s="915"/>
      <c r="N705" s="915"/>
      <c r="O705" s="915"/>
      <c r="P705" s="915"/>
      <c r="Q705" s="915"/>
      <c r="R705" s="915"/>
      <c r="S705" s="915"/>
      <c r="T705" s="915"/>
      <c r="U705" s="915"/>
      <c r="V705" s="915"/>
      <c r="W705" s="915"/>
      <c r="X705" s="915"/>
      <c r="Y705" s="915"/>
      <c r="Z705" s="915"/>
      <c r="AA705" s="915"/>
      <c r="AB705" s="915"/>
      <c r="AC705" s="915"/>
      <c r="AD705" s="915"/>
      <c r="AE705" s="915"/>
      <c r="AF705" s="915"/>
      <c r="AG705" s="915"/>
      <c r="AH705" s="915"/>
      <c r="AI705" s="915"/>
      <c r="AJ705" s="915"/>
      <c r="AK705" s="915"/>
      <c r="AL705" s="915"/>
      <c r="AM705" s="915"/>
      <c r="AN705" s="915"/>
      <c r="AO705" s="915"/>
      <c r="AP705" s="915"/>
      <c r="AQ705" s="915"/>
    </row>
    <row r="706" spans="1:43" ht="15.75">
      <c r="A706" s="915"/>
      <c r="B706" s="915"/>
      <c r="C706" s="915"/>
      <c r="D706" s="915"/>
      <c r="E706" s="915"/>
      <c r="F706" s="915"/>
      <c r="G706" s="915"/>
      <c r="H706" s="915"/>
      <c r="I706" s="915"/>
      <c r="J706" s="915"/>
      <c r="K706" s="915"/>
      <c r="L706" s="915"/>
      <c r="M706" s="915"/>
      <c r="N706" s="915"/>
      <c r="O706" s="915"/>
      <c r="P706" s="915"/>
      <c r="Q706" s="915"/>
      <c r="R706" s="915"/>
      <c r="S706" s="915"/>
      <c r="T706" s="915"/>
      <c r="U706" s="915"/>
      <c r="V706" s="915"/>
      <c r="W706" s="915"/>
      <c r="X706" s="915"/>
      <c r="Y706" s="915"/>
      <c r="Z706" s="915"/>
      <c r="AA706" s="915"/>
      <c r="AB706" s="915"/>
      <c r="AC706" s="915"/>
      <c r="AD706" s="915"/>
      <c r="AE706" s="915"/>
      <c r="AF706" s="915"/>
      <c r="AG706" s="915"/>
      <c r="AH706" s="915"/>
      <c r="AI706" s="915"/>
      <c r="AJ706" s="915"/>
      <c r="AK706" s="915"/>
      <c r="AL706" s="915"/>
      <c r="AM706" s="915"/>
      <c r="AN706" s="915"/>
      <c r="AO706" s="915"/>
      <c r="AP706" s="915"/>
      <c r="AQ706" s="915"/>
    </row>
    <row r="707" spans="1:43" ht="15.75">
      <c r="A707" s="915"/>
      <c r="B707" s="915"/>
      <c r="C707" s="915"/>
      <c r="D707" s="915"/>
      <c r="E707" s="915"/>
      <c r="F707" s="915"/>
      <c r="G707" s="915"/>
      <c r="H707" s="915"/>
      <c r="I707" s="915"/>
      <c r="J707" s="915"/>
      <c r="K707" s="915"/>
      <c r="L707" s="915"/>
      <c r="M707" s="915"/>
      <c r="N707" s="915"/>
      <c r="O707" s="915"/>
      <c r="P707" s="915"/>
      <c r="Q707" s="915"/>
      <c r="R707" s="915"/>
      <c r="S707" s="915"/>
      <c r="T707" s="915"/>
      <c r="U707" s="915"/>
      <c r="V707" s="915"/>
      <c r="W707" s="915"/>
      <c r="X707" s="915"/>
      <c r="Y707" s="915"/>
      <c r="Z707" s="915"/>
      <c r="AA707" s="915"/>
      <c r="AB707" s="915"/>
      <c r="AC707" s="915"/>
      <c r="AD707" s="915"/>
      <c r="AE707" s="915"/>
      <c r="AF707" s="915"/>
      <c r="AG707" s="915"/>
      <c r="AH707" s="915"/>
      <c r="AI707" s="915"/>
      <c r="AJ707" s="915"/>
      <c r="AK707" s="915"/>
      <c r="AL707" s="915"/>
      <c r="AM707" s="915"/>
      <c r="AN707" s="915"/>
      <c r="AO707" s="915"/>
      <c r="AP707" s="915"/>
      <c r="AQ707" s="915"/>
    </row>
    <row r="708" spans="1:43" ht="15.75">
      <c r="A708" s="915"/>
      <c r="B708" s="915"/>
      <c r="C708" s="915"/>
      <c r="D708" s="915"/>
      <c r="E708" s="915"/>
      <c r="F708" s="915"/>
      <c r="G708" s="915"/>
      <c r="H708" s="915"/>
      <c r="I708" s="915"/>
      <c r="J708" s="915"/>
      <c r="K708" s="915"/>
      <c r="L708" s="915"/>
      <c r="M708" s="915"/>
      <c r="N708" s="915"/>
      <c r="O708" s="915"/>
      <c r="P708" s="915"/>
      <c r="Q708" s="915"/>
      <c r="R708" s="915"/>
      <c r="S708" s="915"/>
      <c r="T708" s="915"/>
      <c r="U708" s="915"/>
      <c r="V708" s="915"/>
      <c r="W708" s="915"/>
      <c r="X708" s="915"/>
      <c r="Y708" s="915"/>
      <c r="Z708" s="915"/>
      <c r="AA708" s="915"/>
      <c r="AB708" s="915"/>
      <c r="AC708" s="915"/>
      <c r="AD708" s="915"/>
      <c r="AE708" s="915"/>
      <c r="AF708" s="915"/>
      <c r="AG708" s="915"/>
      <c r="AH708" s="915"/>
      <c r="AI708" s="915"/>
      <c r="AJ708" s="915"/>
      <c r="AK708" s="915"/>
      <c r="AL708" s="915"/>
      <c r="AM708" s="915"/>
      <c r="AN708" s="915"/>
      <c r="AO708" s="915"/>
      <c r="AP708" s="915"/>
      <c r="AQ708" s="915"/>
    </row>
    <row r="709" spans="1:43" ht="15.75">
      <c r="A709" s="915"/>
      <c r="B709" s="915"/>
      <c r="C709" s="915"/>
      <c r="D709" s="915"/>
      <c r="E709" s="915"/>
      <c r="F709" s="915"/>
      <c r="G709" s="915"/>
      <c r="H709" s="915"/>
      <c r="I709" s="915"/>
      <c r="J709" s="915"/>
      <c r="K709" s="915"/>
      <c r="L709" s="915"/>
      <c r="M709" s="915"/>
      <c r="N709" s="915"/>
      <c r="O709" s="915"/>
      <c r="P709" s="915"/>
      <c r="Q709" s="915"/>
      <c r="R709" s="915"/>
      <c r="S709" s="915"/>
      <c r="T709" s="915"/>
      <c r="U709" s="915"/>
      <c r="V709" s="915"/>
      <c r="W709" s="915"/>
      <c r="X709" s="915"/>
      <c r="Y709" s="915"/>
      <c r="Z709" s="915"/>
      <c r="AA709" s="915"/>
      <c r="AB709" s="915"/>
      <c r="AC709" s="915"/>
      <c r="AD709" s="915"/>
      <c r="AE709" s="915"/>
      <c r="AF709" s="915"/>
      <c r="AG709" s="915"/>
      <c r="AH709" s="915"/>
      <c r="AI709" s="915"/>
      <c r="AJ709" s="915"/>
      <c r="AK709" s="915"/>
      <c r="AL709" s="915"/>
      <c r="AM709" s="915"/>
      <c r="AN709" s="915"/>
      <c r="AO709" s="915"/>
      <c r="AP709" s="915"/>
      <c r="AQ709" s="915"/>
    </row>
    <row r="710" spans="1:43" ht="15.75">
      <c r="A710" s="915"/>
      <c r="B710" s="915"/>
      <c r="C710" s="915"/>
      <c r="D710" s="915"/>
      <c r="E710" s="915"/>
      <c r="F710" s="915"/>
      <c r="G710" s="915"/>
      <c r="H710" s="915"/>
      <c r="I710" s="915"/>
      <c r="J710" s="915"/>
      <c r="K710" s="915"/>
      <c r="L710" s="915"/>
      <c r="M710" s="915"/>
      <c r="N710" s="915"/>
      <c r="O710" s="915"/>
      <c r="P710" s="915"/>
      <c r="Q710" s="915"/>
      <c r="R710" s="915"/>
      <c r="S710" s="915"/>
      <c r="T710" s="915"/>
      <c r="U710" s="915"/>
      <c r="V710" s="915"/>
      <c r="W710" s="915"/>
      <c r="X710" s="915"/>
      <c r="Y710" s="915"/>
      <c r="Z710" s="915"/>
      <c r="AA710" s="915"/>
      <c r="AB710" s="915"/>
      <c r="AC710" s="915"/>
      <c r="AD710" s="915"/>
      <c r="AE710" s="915"/>
      <c r="AF710" s="915"/>
      <c r="AG710" s="915"/>
      <c r="AH710" s="915"/>
      <c r="AI710" s="915"/>
      <c r="AJ710" s="915"/>
      <c r="AK710" s="915"/>
      <c r="AL710" s="915"/>
      <c r="AM710" s="915"/>
      <c r="AN710" s="915"/>
      <c r="AO710" s="915"/>
      <c r="AP710" s="915"/>
      <c r="AQ710" s="915"/>
    </row>
    <row r="711" spans="1:43" ht="15.75">
      <c r="A711" s="915"/>
      <c r="B711" s="915"/>
      <c r="C711" s="915"/>
      <c r="D711" s="915"/>
      <c r="E711" s="915"/>
      <c r="F711" s="915"/>
      <c r="G711" s="915"/>
      <c r="H711" s="915"/>
      <c r="I711" s="915"/>
      <c r="J711" s="915"/>
      <c r="K711" s="915"/>
      <c r="L711" s="915"/>
      <c r="M711" s="915"/>
      <c r="N711" s="915"/>
      <c r="O711" s="915"/>
      <c r="P711" s="915"/>
      <c r="Q711" s="915"/>
      <c r="R711" s="915"/>
      <c r="S711" s="915"/>
      <c r="T711" s="915"/>
      <c r="U711" s="915"/>
      <c r="V711" s="915"/>
      <c r="W711" s="915"/>
      <c r="X711" s="915"/>
      <c r="Y711" s="915"/>
      <c r="Z711" s="915"/>
      <c r="AA711" s="915"/>
      <c r="AB711" s="915"/>
      <c r="AC711" s="915"/>
      <c r="AD711" s="915"/>
      <c r="AE711" s="915"/>
      <c r="AF711" s="915"/>
      <c r="AG711" s="915"/>
      <c r="AH711" s="915"/>
      <c r="AI711" s="915"/>
      <c r="AJ711" s="915"/>
      <c r="AK711" s="915"/>
      <c r="AL711" s="915"/>
      <c r="AM711" s="915"/>
      <c r="AN711" s="915"/>
      <c r="AO711" s="915"/>
      <c r="AP711" s="915"/>
      <c r="AQ711" s="915"/>
    </row>
    <row r="712" spans="1:43" ht="15.75">
      <c r="A712" s="915"/>
      <c r="B712" s="915"/>
      <c r="C712" s="915"/>
      <c r="D712" s="915"/>
      <c r="E712" s="915"/>
      <c r="F712" s="915"/>
      <c r="G712" s="915"/>
      <c r="H712" s="915"/>
      <c r="I712" s="915"/>
      <c r="J712" s="915"/>
      <c r="K712" s="915"/>
      <c r="L712" s="915"/>
      <c r="M712" s="915"/>
      <c r="N712" s="915"/>
      <c r="O712" s="915"/>
      <c r="P712" s="915"/>
      <c r="Q712" s="915"/>
      <c r="R712" s="915"/>
      <c r="S712" s="915"/>
      <c r="T712" s="915"/>
      <c r="U712" s="915"/>
      <c r="V712" s="915"/>
      <c r="W712" s="915"/>
      <c r="X712" s="915"/>
      <c r="Y712" s="915"/>
      <c r="Z712" s="915"/>
      <c r="AA712" s="915"/>
      <c r="AB712" s="915"/>
      <c r="AC712" s="915"/>
      <c r="AD712" s="915"/>
      <c r="AE712" s="915"/>
      <c r="AF712" s="915"/>
      <c r="AG712" s="915"/>
      <c r="AH712" s="915"/>
      <c r="AI712" s="915"/>
      <c r="AJ712" s="915"/>
      <c r="AK712" s="915"/>
      <c r="AL712" s="915"/>
      <c r="AM712" s="915"/>
      <c r="AN712" s="915"/>
      <c r="AO712" s="915"/>
      <c r="AP712" s="915"/>
      <c r="AQ712" s="915"/>
    </row>
    <row r="713" spans="1:43" ht="15.75">
      <c r="A713" s="915"/>
      <c r="B713" s="915"/>
      <c r="C713" s="915"/>
      <c r="D713" s="915"/>
      <c r="E713" s="915"/>
      <c r="F713" s="915"/>
      <c r="G713" s="915"/>
      <c r="H713" s="915"/>
      <c r="I713" s="915"/>
      <c r="J713" s="915"/>
      <c r="K713" s="915"/>
      <c r="L713" s="915"/>
      <c r="M713" s="915"/>
      <c r="N713" s="915"/>
      <c r="O713" s="915"/>
      <c r="P713" s="915"/>
      <c r="Q713" s="915"/>
      <c r="R713" s="915"/>
      <c r="S713" s="915"/>
      <c r="T713" s="915"/>
      <c r="U713" s="915"/>
      <c r="V713" s="915"/>
      <c r="W713" s="915"/>
      <c r="X713" s="915"/>
      <c r="Y713" s="915"/>
      <c r="Z713" s="915"/>
      <c r="AA713" s="915"/>
      <c r="AB713" s="915"/>
      <c r="AC713" s="915"/>
      <c r="AD713" s="915"/>
      <c r="AE713" s="915"/>
      <c r="AF713" s="915"/>
      <c r="AG713" s="915"/>
      <c r="AH713" s="915"/>
      <c r="AI713" s="915"/>
      <c r="AJ713" s="915"/>
      <c r="AK713" s="915"/>
      <c r="AL713" s="915"/>
      <c r="AM713" s="915"/>
      <c r="AN713" s="915"/>
      <c r="AO713" s="915"/>
      <c r="AP713" s="915"/>
      <c r="AQ713" s="915"/>
    </row>
    <row r="714" spans="1:43" ht="15.75">
      <c r="A714" s="915"/>
      <c r="B714" s="915"/>
      <c r="C714" s="915"/>
      <c r="D714" s="915"/>
      <c r="E714" s="915"/>
      <c r="F714" s="915"/>
      <c r="G714" s="915"/>
      <c r="H714" s="915"/>
      <c r="I714" s="915"/>
      <c r="J714" s="915"/>
      <c r="K714" s="915"/>
      <c r="L714" s="915"/>
      <c r="M714" s="915"/>
      <c r="N714" s="915"/>
      <c r="O714" s="915"/>
      <c r="P714" s="915"/>
      <c r="Q714" s="915"/>
      <c r="R714" s="915"/>
      <c r="S714" s="915"/>
      <c r="T714" s="915"/>
      <c r="U714" s="915"/>
      <c r="V714" s="915"/>
      <c r="W714" s="915"/>
      <c r="X714" s="915"/>
      <c r="Y714" s="915"/>
      <c r="Z714" s="915"/>
      <c r="AA714" s="915"/>
      <c r="AB714" s="915"/>
      <c r="AC714" s="915"/>
      <c r="AD714" s="915"/>
      <c r="AE714" s="915"/>
      <c r="AF714" s="915"/>
      <c r="AG714" s="915"/>
      <c r="AH714" s="915"/>
      <c r="AI714" s="915"/>
      <c r="AJ714" s="915"/>
      <c r="AK714" s="915"/>
      <c r="AL714" s="915"/>
      <c r="AM714" s="915"/>
      <c r="AN714" s="915"/>
      <c r="AO714" s="915"/>
      <c r="AP714" s="915"/>
      <c r="AQ714" s="915"/>
    </row>
    <row r="715" spans="1:43" ht="15.75">
      <c r="A715" s="915"/>
      <c r="B715" s="915"/>
      <c r="C715" s="915"/>
      <c r="D715" s="915"/>
      <c r="E715" s="915"/>
      <c r="F715" s="915"/>
      <c r="G715" s="915"/>
      <c r="H715" s="915"/>
      <c r="I715" s="915"/>
      <c r="J715" s="915"/>
      <c r="K715" s="915"/>
      <c r="L715" s="915"/>
      <c r="M715" s="915"/>
      <c r="N715" s="915"/>
      <c r="O715" s="915"/>
      <c r="P715" s="915"/>
      <c r="Q715" s="915"/>
      <c r="R715" s="915"/>
      <c r="S715" s="915"/>
      <c r="T715" s="915"/>
      <c r="U715" s="915"/>
      <c r="V715" s="915"/>
      <c r="W715" s="915"/>
      <c r="X715" s="915"/>
      <c r="Y715" s="915"/>
      <c r="Z715" s="915"/>
      <c r="AA715" s="915"/>
      <c r="AB715" s="915"/>
      <c r="AC715" s="915"/>
      <c r="AD715" s="915"/>
      <c r="AE715" s="915"/>
      <c r="AF715" s="915"/>
      <c r="AG715" s="915"/>
      <c r="AH715" s="915"/>
      <c r="AI715" s="915"/>
      <c r="AJ715" s="915"/>
      <c r="AK715" s="915"/>
      <c r="AL715" s="915"/>
      <c r="AM715" s="915"/>
      <c r="AN715" s="915"/>
      <c r="AO715" s="915"/>
      <c r="AP715" s="915"/>
      <c r="AQ715" s="915"/>
    </row>
    <row r="716" spans="1:43" ht="15.75">
      <c r="A716" s="915"/>
      <c r="B716" s="915"/>
      <c r="C716" s="915"/>
      <c r="D716" s="915"/>
      <c r="E716" s="915"/>
      <c r="F716" s="915"/>
      <c r="G716" s="915"/>
      <c r="H716" s="915"/>
      <c r="I716" s="915"/>
      <c r="J716" s="915"/>
      <c r="K716" s="915"/>
      <c r="L716" s="915"/>
      <c r="M716" s="915"/>
      <c r="N716" s="915"/>
      <c r="O716" s="915"/>
      <c r="P716" s="915"/>
      <c r="Q716" s="915"/>
      <c r="R716" s="915"/>
      <c r="S716" s="915"/>
      <c r="T716" s="915"/>
      <c r="U716" s="915"/>
      <c r="V716" s="915"/>
      <c r="W716" s="915"/>
      <c r="X716" s="915"/>
      <c r="Y716" s="915"/>
      <c r="Z716" s="915"/>
      <c r="AA716" s="915"/>
      <c r="AB716" s="915"/>
      <c r="AC716" s="915"/>
      <c r="AD716" s="915"/>
      <c r="AE716" s="915"/>
      <c r="AF716" s="915"/>
      <c r="AG716" s="915"/>
      <c r="AH716" s="915"/>
      <c r="AI716" s="915"/>
      <c r="AJ716" s="915"/>
      <c r="AK716" s="915"/>
      <c r="AL716" s="915"/>
      <c r="AM716" s="915"/>
      <c r="AN716" s="915"/>
      <c r="AO716" s="915"/>
      <c r="AP716" s="915"/>
      <c r="AQ716" s="915"/>
    </row>
    <row r="717" spans="1:43" ht="15.75">
      <c r="A717" s="915"/>
      <c r="B717" s="915"/>
      <c r="C717" s="915"/>
      <c r="D717" s="915"/>
      <c r="E717" s="915"/>
      <c r="F717" s="915"/>
      <c r="G717" s="915"/>
      <c r="H717" s="915"/>
      <c r="I717" s="915"/>
      <c r="J717" s="915"/>
      <c r="K717" s="915"/>
      <c r="L717" s="915"/>
      <c r="M717" s="915"/>
      <c r="N717" s="915"/>
      <c r="O717" s="915"/>
      <c r="P717" s="915"/>
      <c r="Q717" s="915"/>
      <c r="R717" s="915"/>
      <c r="S717" s="915"/>
      <c r="T717" s="915"/>
      <c r="U717" s="915"/>
      <c r="V717" s="915"/>
      <c r="W717" s="915"/>
      <c r="X717" s="915"/>
      <c r="Y717" s="915"/>
      <c r="Z717" s="915"/>
      <c r="AA717" s="915"/>
      <c r="AB717" s="915"/>
      <c r="AC717" s="915"/>
      <c r="AD717" s="915"/>
      <c r="AE717" s="915"/>
      <c r="AF717" s="915"/>
      <c r="AG717" s="915"/>
      <c r="AH717" s="915"/>
      <c r="AI717" s="915"/>
      <c r="AJ717" s="915"/>
      <c r="AK717" s="915"/>
      <c r="AL717" s="915"/>
      <c r="AM717" s="915"/>
      <c r="AN717" s="915"/>
      <c r="AO717" s="915"/>
      <c r="AP717" s="915"/>
      <c r="AQ717" s="915"/>
    </row>
    <row r="718" spans="1:43" ht="15.75">
      <c r="A718" s="915"/>
      <c r="B718" s="915"/>
      <c r="C718" s="915"/>
      <c r="D718" s="915"/>
      <c r="E718" s="915"/>
      <c r="F718" s="915"/>
      <c r="G718" s="915"/>
      <c r="H718" s="915"/>
      <c r="I718" s="915"/>
      <c r="J718" s="915"/>
      <c r="K718" s="915"/>
      <c r="L718" s="915"/>
      <c r="M718" s="915"/>
      <c r="N718" s="915"/>
      <c r="O718" s="915"/>
      <c r="P718" s="915"/>
      <c r="Q718" s="915"/>
      <c r="R718" s="915"/>
      <c r="S718" s="915"/>
      <c r="T718" s="915"/>
      <c r="U718" s="915"/>
      <c r="V718" s="915"/>
      <c r="W718" s="915"/>
      <c r="X718" s="915"/>
      <c r="Y718" s="915"/>
      <c r="Z718" s="915"/>
      <c r="AA718" s="915"/>
      <c r="AB718" s="915"/>
      <c r="AC718" s="915"/>
      <c r="AD718" s="915"/>
      <c r="AE718" s="915"/>
      <c r="AF718" s="915"/>
      <c r="AG718" s="915"/>
      <c r="AH718" s="915"/>
      <c r="AI718" s="915"/>
      <c r="AJ718" s="915"/>
      <c r="AK718" s="915"/>
      <c r="AL718" s="915"/>
      <c r="AM718" s="915"/>
      <c r="AN718" s="915"/>
      <c r="AO718" s="915"/>
      <c r="AP718" s="915"/>
      <c r="AQ718" s="915"/>
    </row>
    <row r="719" spans="1:43" ht="15.75">
      <c r="A719" s="915"/>
      <c r="B719" s="915"/>
      <c r="C719" s="915"/>
      <c r="D719" s="915"/>
      <c r="E719" s="915"/>
      <c r="F719" s="915"/>
      <c r="G719" s="915"/>
      <c r="H719" s="915"/>
      <c r="I719" s="915"/>
      <c r="J719" s="915"/>
      <c r="K719" s="915"/>
      <c r="L719" s="915"/>
      <c r="M719" s="915"/>
      <c r="N719" s="915"/>
      <c r="O719" s="915"/>
      <c r="P719" s="915"/>
      <c r="Q719" s="915"/>
      <c r="R719" s="915"/>
      <c r="S719" s="915"/>
      <c r="T719" s="915"/>
      <c r="U719" s="915"/>
      <c r="V719" s="915"/>
      <c r="W719" s="915"/>
      <c r="X719" s="915"/>
      <c r="Y719" s="915"/>
      <c r="Z719" s="915"/>
      <c r="AA719" s="915"/>
      <c r="AB719" s="915"/>
      <c r="AC719" s="915"/>
      <c r="AD719" s="915"/>
      <c r="AE719" s="915"/>
      <c r="AF719" s="915"/>
      <c r="AG719" s="915"/>
      <c r="AH719" s="915"/>
      <c r="AI719" s="915"/>
      <c r="AJ719" s="915"/>
      <c r="AK719" s="915"/>
      <c r="AL719" s="915"/>
      <c r="AM719" s="915"/>
      <c r="AN719" s="915"/>
      <c r="AO719" s="915"/>
      <c r="AP719" s="915"/>
      <c r="AQ719" s="915"/>
    </row>
    <row r="720" spans="1:43" ht="15.75">
      <c r="A720" s="915"/>
      <c r="B720" s="915"/>
      <c r="C720" s="915"/>
      <c r="D720" s="915"/>
      <c r="E720" s="915"/>
      <c r="F720" s="915"/>
      <c r="G720" s="915"/>
      <c r="H720" s="915"/>
      <c r="I720" s="915"/>
      <c r="J720" s="915"/>
      <c r="K720" s="915"/>
      <c r="L720" s="915"/>
      <c r="M720" s="915"/>
      <c r="N720" s="915"/>
      <c r="O720" s="915"/>
      <c r="P720" s="915"/>
      <c r="Q720" s="915"/>
      <c r="R720" s="915"/>
      <c r="S720" s="915"/>
      <c r="T720" s="915"/>
      <c r="U720" s="915"/>
      <c r="V720" s="915"/>
      <c r="W720" s="915"/>
      <c r="X720" s="915"/>
      <c r="Y720" s="915"/>
      <c r="Z720" s="915"/>
      <c r="AA720" s="915"/>
      <c r="AB720" s="915"/>
      <c r="AC720" s="915"/>
      <c r="AD720" s="915"/>
      <c r="AE720" s="915"/>
      <c r="AF720" s="915"/>
      <c r="AG720" s="915"/>
      <c r="AH720" s="915"/>
      <c r="AI720" s="915"/>
      <c r="AJ720" s="915"/>
      <c r="AK720" s="915"/>
      <c r="AL720" s="915"/>
      <c r="AM720" s="915"/>
      <c r="AN720" s="915"/>
      <c r="AO720" s="915"/>
      <c r="AP720" s="915"/>
      <c r="AQ720" s="915"/>
    </row>
    <row r="721" spans="1:43" ht="15.75">
      <c r="A721" s="915"/>
      <c r="B721" s="915"/>
      <c r="C721" s="915"/>
      <c r="D721" s="915"/>
      <c r="E721" s="915"/>
      <c r="F721" s="915"/>
      <c r="G721" s="915"/>
      <c r="H721" s="915"/>
      <c r="I721" s="915"/>
      <c r="J721" s="915"/>
      <c r="K721" s="915"/>
      <c r="L721" s="915"/>
      <c r="M721" s="915"/>
      <c r="N721" s="915"/>
      <c r="O721" s="915"/>
      <c r="P721" s="915"/>
      <c r="Q721" s="915"/>
      <c r="R721" s="915"/>
      <c r="S721" s="915"/>
      <c r="T721" s="915"/>
      <c r="U721" s="915"/>
      <c r="V721" s="915"/>
      <c r="W721" s="915"/>
      <c r="X721" s="915"/>
      <c r="Y721" s="915"/>
      <c r="Z721" s="915"/>
      <c r="AA721" s="915"/>
      <c r="AB721" s="915"/>
      <c r="AC721" s="915"/>
      <c r="AD721" s="915"/>
      <c r="AE721" s="915"/>
      <c r="AF721" s="915"/>
      <c r="AG721" s="915"/>
      <c r="AH721" s="915"/>
      <c r="AI721" s="915"/>
      <c r="AJ721" s="915"/>
      <c r="AK721" s="915"/>
      <c r="AL721" s="915"/>
      <c r="AM721" s="915"/>
      <c r="AN721" s="915"/>
      <c r="AO721" s="915"/>
      <c r="AP721" s="915"/>
      <c r="AQ721" s="915"/>
    </row>
    <row r="722" spans="1:43" ht="15.75">
      <c r="A722" s="915"/>
      <c r="B722" s="915"/>
      <c r="C722" s="915"/>
      <c r="D722" s="915"/>
      <c r="E722" s="915"/>
      <c r="F722" s="915"/>
      <c r="G722" s="915"/>
      <c r="H722" s="915"/>
      <c r="I722" s="915"/>
      <c r="J722" s="915"/>
      <c r="K722" s="915"/>
      <c r="L722" s="915"/>
      <c r="M722" s="915"/>
      <c r="N722" s="915"/>
      <c r="O722" s="915"/>
      <c r="P722" s="915"/>
      <c r="Q722" s="915"/>
      <c r="R722" s="915"/>
      <c r="S722" s="915"/>
      <c r="T722" s="915"/>
      <c r="U722" s="915"/>
      <c r="V722" s="915"/>
      <c r="W722" s="915"/>
      <c r="X722" s="915"/>
      <c r="Y722" s="915"/>
      <c r="Z722" s="915"/>
      <c r="AA722" s="915"/>
      <c r="AB722" s="915"/>
      <c r="AC722" s="915"/>
      <c r="AD722" s="915"/>
      <c r="AE722" s="915"/>
      <c r="AF722" s="915"/>
      <c r="AG722" s="915"/>
      <c r="AH722" s="915"/>
      <c r="AI722" s="915"/>
      <c r="AJ722" s="915"/>
      <c r="AK722" s="915"/>
      <c r="AL722" s="915"/>
      <c r="AM722" s="915"/>
      <c r="AN722" s="915"/>
      <c r="AO722" s="915"/>
      <c r="AP722" s="915"/>
      <c r="AQ722" s="915"/>
    </row>
    <row r="723" spans="1:43" ht="15.75">
      <c r="A723" s="915"/>
      <c r="B723" s="915"/>
      <c r="C723" s="915"/>
      <c r="D723" s="915"/>
      <c r="E723" s="915"/>
      <c r="F723" s="915"/>
      <c r="G723" s="915"/>
      <c r="H723" s="915"/>
      <c r="I723" s="915"/>
      <c r="J723" s="915"/>
      <c r="K723" s="915"/>
      <c r="L723" s="915"/>
      <c r="M723" s="915"/>
      <c r="N723" s="915"/>
      <c r="O723" s="915"/>
      <c r="P723" s="915"/>
      <c r="Q723" s="915"/>
      <c r="R723" s="915"/>
      <c r="S723" s="915"/>
      <c r="T723" s="915"/>
      <c r="U723" s="915"/>
      <c r="V723" s="915"/>
      <c r="W723" s="915"/>
      <c r="X723" s="915"/>
      <c r="Y723" s="915"/>
      <c r="Z723" s="915"/>
      <c r="AA723" s="915"/>
      <c r="AB723" s="915"/>
      <c r="AC723" s="915"/>
      <c r="AD723" s="915"/>
      <c r="AE723" s="915"/>
      <c r="AF723" s="915"/>
      <c r="AG723" s="915"/>
      <c r="AH723" s="915"/>
      <c r="AI723" s="915"/>
      <c r="AJ723" s="915"/>
      <c r="AK723" s="915"/>
      <c r="AL723" s="915"/>
      <c r="AM723" s="915"/>
      <c r="AN723" s="915"/>
      <c r="AO723" s="915"/>
      <c r="AP723" s="915"/>
      <c r="AQ723" s="915"/>
    </row>
    <row r="724" spans="1:43" ht="15.75">
      <c r="A724" s="915"/>
      <c r="B724" s="915"/>
      <c r="C724" s="915"/>
      <c r="D724" s="915"/>
      <c r="E724" s="915"/>
      <c r="F724" s="915"/>
      <c r="G724" s="915"/>
      <c r="H724" s="915"/>
      <c r="I724" s="915"/>
      <c r="J724" s="915"/>
      <c r="K724" s="915"/>
      <c r="L724" s="915"/>
      <c r="M724" s="915"/>
      <c r="N724" s="915"/>
      <c r="O724" s="915"/>
      <c r="P724" s="915"/>
      <c r="Q724" s="915"/>
      <c r="R724" s="915"/>
      <c r="S724" s="915"/>
      <c r="T724" s="915"/>
      <c r="U724" s="915"/>
      <c r="V724" s="915"/>
      <c r="W724" s="915"/>
      <c r="X724" s="915"/>
      <c r="Y724" s="915"/>
      <c r="Z724" s="915"/>
      <c r="AA724" s="915"/>
      <c r="AB724" s="915"/>
      <c r="AC724" s="915"/>
      <c r="AD724" s="915"/>
      <c r="AE724" s="915"/>
      <c r="AF724" s="915"/>
      <c r="AG724" s="915"/>
      <c r="AH724" s="915"/>
      <c r="AI724" s="915"/>
      <c r="AJ724" s="915"/>
      <c r="AK724" s="915"/>
      <c r="AL724" s="915"/>
      <c r="AM724" s="915"/>
      <c r="AN724" s="915"/>
      <c r="AO724" s="915"/>
      <c r="AP724" s="915"/>
      <c r="AQ724" s="915"/>
    </row>
    <row r="725" spans="1:43" ht="15.75">
      <c r="A725" s="915"/>
      <c r="B725" s="915"/>
      <c r="C725" s="915"/>
      <c r="D725" s="915"/>
      <c r="E725" s="915"/>
      <c r="F725" s="915"/>
      <c r="G725" s="915"/>
      <c r="H725" s="915"/>
      <c r="I725" s="915"/>
      <c r="J725" s="915"/>
      <c r="K725" s="915"/>
      <c r="L725" s="915"/>
      <c r="M725" s="915"/>
      <c r="N725" s="915"/>
      <c r="O725" s="915"/>
      <c r="P725" s="915"/>
      <c r="Q725" s="915"/>
      <c r="R725" s="915"/>
      <c r="S725" s="915"/>
      <c r="T725" s="915"/>
      <c r="U725" s="915"/>
      <c r="V725" s="915"/>
      <c r="W725" s="915"/>
      <c r="X725" s="915"/>
      <c r="Y725" s="915"/>
      <c r="Z725" s="915"/>
      <c r="AA725" s="915"/>
      <c r="AB725" s="915"/>
      <c r="AC725" s="915"/>
      <c r="AD725" s="915"/>
      <c r="AE725" s="915"/>
      <c r="AF725" s="915"/>
      <c r="AG725" s="915"/>
      <c r="AH725" s="915"/>
      <c r="AI725" s="915"/>
      <c r="AJ725" s="915"/>
      <c r="AK725" s="915"/>
      <c r="AL725" s="915"/>
      <c r="AM725" s="915"/>
      <c r="AN725" s="915"/>
      <c r="AO725" s="915"/>
      <c r="AP725" s="915"/>
      <c r="AQ725" s="915"/>
    </row>
    <row r="726" spans="1:43" ht="15.75">
      <c r="A726" s="915"/>
      <c r="B726" s="915"/>
      <c r="C726" s="915"/>
      <c r="D726" s="915"/>
      <c r="E726" s="915"/>
      <c r="F726" s="915"/>
      <c r="G726" s="915"/>
      <c r="H726" s="915"/>
      <c r="I726" s="915"/>
      <c r="J726" s="915"/>
      <c r="K726" s="915"/>
      <c r="L726" s="915"/>
      <c r="M726" s="915"/>
      <c r="N726" s="915"/>
      <c r="O726" s="915"/>
      <c r="P726" s="915"/>
      <c r="Q726" s="915"/>
      <c r="R726" s="915"/>
      <c r="S726" s="915"/>
      <c r="T726" s="915"/>
      <c r="U726" s="915"/>
      <c r="V726" s="915"/>
      <c r="W726" s="915"/>
      <c r="X726" s="915"/>
      <c r="Y726" s="915"/>
      <c r="Z726" s="915"/>
      <c r="AA726" s="915"/>
      <c r="AB726" s="915"/>
      <c r="AC726" s="915"/>
      <c r="AD726" s="915"/>
      <c r="AE726" s="915"/>
      <c r="AF726" s="915"/>
      <c r="AG726" s="915"/>
      <c r="AH726" s="915"/>
      <c r="AI726" s="915"/>
      <c r="AJ726" s="915"/>
      <c r="AK726" s="915"/>
      <c r="AL726" s="915"/>
      <c r="AM726" s="915"/>
      <c r="AN726" s="915"/>
      <c r="AO726" s="915"/>
      <c r="AP726" s="915"/>
      <c r="AQ726" s="915"/>
    </row>
    <row r="727" spans="1:43" ht="15.75">
      <c r="A727" s="915"/>
      <c r="B727" s="915"/>
      <c r="C727" s="915"/>
      <c r="D727" s="915"/>
      <c r="E727" s="915"/>
      <c r="F727" s="915"/>
      <c r="G727" s="915"/>
      <c r="H727" s="915"/>
      <c r="I727" s="915"/>
      <c r="J727" s="915"/>
      <c r="K727" s="915"/>
      <c r="L727" s="915"/>
      <c r="M727" s="915"/>
      <c r="N727" s="915"/>
      <c r="O727" s="915"/>
      <c r="P727" s="915"/>
      <c r="Q727" s="915"/>
      <c r="R727" s="915"/>
      <c r="S727" s="915"/>
      <c r="T727" s="915"/>
      <c r="U727" s="915"/>
      <c r="V727" s="915"/>
      <c r="W727" s="915"/>
      <c r="X727" s="915"/>
      <c r="Y727" s="915"/>
      <c r="Z727" s="915"/>
      <c r="AA727" s="915"/>
      <c r="AB727" s="915"/>
      <c r="AC727" s="915"/>
      <c r="AD727" s="915"/>
      <c r="AE727" s="915"/>
      <c r="AF727" s="915"/>
      <c r="AG727" s="915"/>
      <c r="AH727" s="915"/>
      <c r="AI727" s="915"/>
      <c r="AJ727" s="915"/>
      <c r="AK727" s="915"/>
      <c r="AL727" s="915"/>
      <c r="AM727" s="915"/>
      <c r="AN727" s="915"/>
      <c r="AO727" s="915"/>
      <c r="AP727" s="915"/>
      <c r="AQ727" s="915"/>
    </row>
    <row r="728" spans="1:43" ht="15.75">
      <c r="A728" s="915"/>
      <c r="B728" s="915"/>
      <c r="C728" s="915"/>
      <c r="D728" s="915"/>
      <c r="E728" s="915"/>
      <c r="F728" s="915"/>
      <c r="G728" s="915"/>
      <c r="H728" s="915"/>
      <c r="I728" s="915"/>
      <c r="J728" s="915"/>
      <c r="K728" s="915"/>
      <c r="L728" s="915"/>
      <c r="M728" s="915"/>
      <c r="N728" s="915"/>
      <c r="O728" s="915"/>
      <c r="P728" s="915"/>
      <c r="Q728" s="915"/>
      <c r="R728" s="915"/>
      <c r="S728" s="915"/>
      <c r="T728" s="915"/>
      <c r="U728" s="915"/>
      <c r="V728" s="915"/>
      <c r="W728" s="915"/>
      <c r="X728" s="915"/>
      <c r="Y728" s="915"/>
      <c r="Z728" s="915"/>
      <c r="AA728" s="915"/>
      <c r="AB728" s="915"/>
      <c r="AC728" s="915"/>
      <c r="AD728" s="915"/>
      <c r="AE728" s="915"/>
      <c r="AF728" s="915"/>
      <c r="AG728" s="915"/>
      <c r="AH728" s="915"/>
      <c r="AI728" s="915"/>
      <c r="AJ728" s="915"/>
      <c r="AK728" s="915"/>
      <c r="AL728" s="915"/>
      <c r="AM728" s="915"/>
      <c r="AN728" s="915"/>
      <c r="AO728" s="915"/>
      <c r="AP728" s="915"/>
      <c r="AQ728" s="915"/>
    </row>
    <row r="729" spans="1:43" ht="15.75">
      <c r="A729" s="915"/>
      <c r="B729" s="915"/>
      <c r="C729" s="915"/>
      <c r="D729" s="915"/>
      <c r="E729" s="915"/>
      <c r="F729" s="915"/>
      <c r="G729" s="915"/>
      <c r="H729" s="915"/>
      <c r="I729" s="915"/>
      <c r="J729" s="915"/>
      <c r="K729" s="915"/>
      <c r="L729" s="915"/>
      <c r="M729" s="915"/>
      <c r="N729" s="915"/>
      <c r="O729" s="915"/>
      <c r="P729" s="915"/>
      <c r="Q729" s="915"/>
      <c r="R729" s="915"/>
      <c r="S729" s="915"/>
      <c r="T729" s="915"/>
      <c r="U729" s="915"/>
      <c r="V729" s="915"/>
      <c r="W729" s="915"/>
      <c r="X729" s="915"/>
      <c r="Y729" s="915"/>
      <c r="Z729" s="915"/>
      <c r="AA729" s="915"/>
      <c r="AB729" s="915"/>
      <c r="AC729" s="915"/>
      <c r="AD729" s="915"/>
      <c r="AE729" s="915"/>
      <c r="AF729" s="915"/>
      <c r="AG729" s="915"/>
      <c r="AH729" s="915"/>
      <c r="AI729" s="915"/>
      <c r="AJ729" s="915"/>
      <c r="AK729" s="915"/>
      <c r="AL729" s="915"/>
      <c r="AM729" s="915"/>
      <c r="AN729" s="915"/>
      <c r="AO729" s="915"/>
      <c r="AP729" s="915"/>
      <c r="AQ729" s="915"/>
    </row>
    <row r="730" spans="1:43" ht="15.75">
      <c r="A730" s="915"/>
      <c r="B730" s="915"/>
      <c r="C730" s="915"/>
      <c r="D730" s="915"/>
      <c r="E730" s="915"/>
      <c r="F730" s="915"/>
      <c r="G730" s="915"/>
      <c r="H730" s="915"/>
      <c r="I730" s="915"/>
      <c r="J730" s="915"/>
      <c r="K730" s="915"/>
      <c r="L730" s="915"/>
      <c r="M730" s="915"/>
      <c r="N730" s="915"/>
      <c r="O730" s="915"/>
      <c r="P730" s="915"/>
      <c r="Q730" s="915"/>
      <c r="R730" s="915"/>
      <c r="S730" s="915"/>
      <c r="T730" s="915"/>
      <c r="U730" s="915"/>
      <c r="V730" s="915"/>
      <c r="W730" s="915"/>
      <c r="X730" s="915"/>
      <c r="Y730" s="915"/>
      <c r="Z730" s="915"/>
      <c r="AA730" s="915"/>
      <c r="AB730" s="915"/>
      <c r="AC730" s="915"/>
      <c r="AD730" s="915"/>
      <c r="AE730" s="915"/>
      <c r="AF730" s="915"/>
      <c r="AG730" s="915"/>
      <c r="AH730" s="915"/>
      <c r="AI730" s="915"/>
      <c r="AJ730" s="915"/>
      <c r="AK730" s="915"/>
      <c r="AL730" s="915"/>
      <c r="AM730" s="915"/>
      <c r="AN730" s="915"/>
      <c r="AO730" s="915"/>
      <c r="AP730" s="915"/>
      <c r="AQ730" s="915"/>
    </row>
    <row r="731" spans="1:43" ht="15.75">
      <c r="A731" s="915"/>
      <c r="B731" s="915"/>
      <c r="C731" s="915"/>
      <c r="D731" s="915"/>
      <c r="E731" s="915"/>
      <c r="F731" s="915"/>
      <c r="G731" s="915"/>
      <c r="H731" s="915"/>
      <c r="I731" s="915"/>
      <c r="J731" s="915"/>
      <c r="K731" s="915"/>
      <c r="L731" s="915"/>
      <c r="M731" s="915"/>
      <c r="N731" s="915"/>
      <c r="O731" s="915"/>
      <c r="P731" s="915"/>
      <c r="Q731" s="915"/>
      <c r="R731" s="915"/>
      <c r="S731" s="915"/>
      <c r="T731" s="915"/>
      <c r="U731" s="915"/>
      <c r="V731" s="915"/>
      <c r="W731" s="915"/>
      <c r="X731" s="915"/>
      <c r="Y731" s="915"/>
      <c r="Z731" s="915"/>
      <c r="AA731" s="915"/>
      <c r="AB731" s="915"/>
      <c r="AC731" s="915"/>
      <c r="AD731" s="915"/>
      <c r="AE731" s="915"/>
      <c r="AF731" s="915"/>
      <c r="AG731" s="915"/>
      <c r="AH731" s="915"/>
      <c r="AI731" s="915"/>
      <c r="AJ731" s="915"/>
      <c r="AK731" s="915"/>
      <c r="AL731" s="915"/>
      <c r="AM731" s="915"/>
      <c r="AN731" s="915"/>
      <c r="AO731" s="915"/>
      <c r="AP731" s="915"/>
      <c r="AQ731" s="915"/>
    </row>
    <row r="732" spans="1:43" ht="15.75">
      <c r="A732" s="915"/>
      <c r="B732" s="915"/>
      <c r="C732" s="915"/>
      <c r="D732" s="915"/>
      <c r="E732" s="915"/>
      <c r="F732" s="915"/>
      <c r="G732" s="915"/>
      <c r="H732" s="915"/>
      <c r="I732" s="915"/>
      <c r="J732" s="915"/>
      <c r="K732" s="915"/>
      <c r="L732" s="915"/>
      <c r="M732" s="915"/>
      <c r="N732" s="915"/>
      <c r="O732" s="915"/>
      <c r="P732" s="915"/>
      <c r="Q732" s="915"/>
      <c r="R732" s="915"/>
      <c r="S732" s="915"/>
      <c r="T732" s="915"/>
      <c r="U732" s="915"/>
      <c r="V732" s="915"/>
      <c r="W732" s="915"/>
      <c r="X732" s="915"/>
      <c r="Y732" s="915"/>
      <c r="Z732" s="915"/>
      <c r="AA732" s="915"/>
      <c r="AB732" s="915"/>
      <c r="AC732" s="915"/>
      <c r="AD732" s="915"/>
      <c r="AE732" s="915"/>
      <c r="AF732" s="915"/>
      <c r="AG732" s="915"/>
      <c r="AH732" s="915"/>
      <c r="AI732" s="915"/>
      <c r="AJ732" s="915"/>
      <c r="AK732" s="915"/>
      <c r="AL732" s="915"/>
      <c r="AM732" s="915"/>
      <c r="AN732" s="915"/>
      <c r="AO732" s="915"/>
      <c r="AP732" s="915"/>
      <c r="AQ732" s="915"/>
    </row>
    <row r="733" spans="1:43" ht="15.75">
      <c r="A733" s="915"/>
      <c r="B733" s="915"/>
      <c r="C733" s="915"/>
      <c r="D733" s="915"/>
      <c r="E733" s="915"/>
      <c r="F733" s="915"/>
      <c r="G733" s="915"/>
      <c r="H733" s="915"/>
      <c r="I733" s="915"/>
      <c r="J733" s="915"/>
      <c r="K733" s="915"/>
      <c r="L733" s="915"/>
      <c r="M733" s="915"/>
      <c r="N733" s="915"/>
      <c r="O733" s="915"/>
      <c r="P733" s="915"/>
      <c r="Q733" s="915"/>
      <c r="R733" s="915"/>
      <c r="S733" s="915"/>
      <c r="T733" s="915"/>
      <c r="U733" s="915"/>
      <c r="V733" s="915"/>
      <c r="W733" s="915"/>
      <c r="X733" s="915"/>
      <c r="Y733" s="915"/>
      <c r="Z733" s="915"/>
      <c r="AA733" s="915"/>
      <c r="AB733" s="915"/>
      <c r="AC733" s="915"/>
      <c r="AD733" s="915"/>
      <c r="AE733" s="915"/>
      <c r="AF733" s="915"/>
      <c r="AG733" s="915"/>
      <c r="AH733" s="915"/>
      <c r="AI733" s="915"/>
      <c r="AJ733" s="915"/>
      <c r="AK733" s="915"/>
      <c r="AL733" s="915"/>
      <c r="AM733" s="915"/>
      <c r="AN733" s="915"/>
      <c r="AO733" s="915"/>
      <c r="AP733" s="915"/>
      <c r="AQ733" s="915"/>
    </row>
    <row r="734" spans="1:43" ht="15.75">
      <c r="A734" s="915"/>
      <c r="B734" s="915"/>
      <c r="C734" s="915"/>
      <c r="D734" s="915"/>
      <c r="E734" s="915"/>
      <c r="F734" s="915"/>
      <c r="G734" s="915"/>
      <c r="H734" s="915"/>
      <c r="I734" s="915"/>
      <c r="J734" s="915"/>
      <c r="K734" s="915"/>
      <c r="L734" s="915"/>
      <c r="M734" s="915"/>
      <c r="N734" s="915"/>
      <c r="O734" s="915"/>
      <c r="P734" s="915"/>
      <c r="Q734" s="915"/>
      <c r="R734" s="915"/>
      <c r="S734" s="915"/>
      <c r="T734" s="915"/>
      <c r="U734" s="915"/>
      <c r="V734" s="915"/>
      <c r="W734" s="915"/>
      <c r="X734" s="915"/>
      <c r="Y734" s="915"/>
      <c r="Z734" s="915"/>
      <c r="AA734" s="915"/>
      <c r="AB734" s="915"/>
      <c r="AC734" s="915"/>
      <c r="AD734" s="915"/>
      <c r="AE734" s="915"/>
      <c r="AF734" s="915"/>
      <c r="AG734" s="915"/>
      <c r="AH734" s="915"/>
      <c r="AI734" s="915"/>
      <c r="AJ734" s="915"/>
      <c r="AK734" s="915"/>
      <c r="AL734" s="915"/>
      <c r="AM734" s="915"/>
      <c r="AN734" s="915"/>
      <c r="AO734" s="915"/>
      <c r="AP734" s="915"/>
      <c r="AQ734" s="915"/>
    </row>
    <row r="735" spans="1:43" ht="15.75">
      <c r="A735" s="915"/>
      <c r="B735" s="915"/>
      <c r="C735" s="915"/>
      <c r="D735" s="915"/>
      <c r="E735" s="915"/>
      <c r="F735" s="915"/>
      <c r="G735" s="915"/>
      <c r="H735" s="915"/>
      <c r="I735" s="915"/>
      <c r="J735" s="915"/>
      <c r="K735" s="915"/>
      <c r="L735" s="915"/>
      <c r="M735" s="915"/>
      <c r="N735" s="915"/>
      <c r="O735" s="915"/>
      <c r="P735" s="915"/>
      <c r="Q735" s="915"/>
      <c r="R735" s="915"/>
      <c r="S735" s="915"/>
      <c r="T735" s="915"/>
      <c r="U735" s="915"/>
      <c r="V735" s="915"/>
      <c r="W735" s="915"/>
      <c r="X735" s="915"/>
      <c r="Y735" s="915"/>
      <c r="Z735" s="915"/>
      <c r="AA735" s="915"/>
      <c r="AB735" s="915"/>
      <c r="AC735" s="915"/>
      <c r="AD735" s="915"/>
      <c r="AE735" s="915"/>
      <c r="AF735" s="915"/>
      <c r="AG735" s="915"/>
      <c r="AH735" s="915"/>
      <c r="AI735" s="915"/>
      <c r="AJ735" s="915"/>
      <c r="AK735" s="915"/>
      <c r="AL735" s="915"/>
      <c r="AM735" s="915"/>
      <c r="AN735" s="915"/>
      <c r="AO735" s="915"/>
      <c r="AP735" s="915"/>
      <c r="AQ735" s="915"/>
    </row>
    <row r="736" spans="1:43" ht="15.75">
      <c r="A736" s="915"/>
      <c r="B736" s="915"/>
      <c r="C736" s="915"/>
      <c r="D736" s="915"/>
      <c r="E736" s="915"/>
      <c r="F736" s="915"/>
      <c r="G736" s="915"/>
      <c r="H736" s="915"/>
      <c r="I736" s="915"/>
      <c r="J736" s="915"/>
      <c r="K736" s="915"/>
      <c r="L736" s="915"/>
      <c r="M736" s="915"/>
      <c r="N736" s="915"/>
      <c r="O736" s="915"/>
      <c r="P736" s="915"/>
      <c r="Q736" s="915"/>
      <c r="R736" s="915"/>
      <c r="S736" s="915"/>
      <c r="T736" s="915"/>
      <c r="U736" s="915"/>
      <c r="V736" s="915"/>
      <c r="W736" s="915"/>
      <c r="X736" s="915"/>
      <c r="Y736" s="915"/>
      <c r="Z736" s="915"/>
      <c r="AA736" s="915"/>
      <c r="AB736" s="915"/>
      <c r="AC736" s="915"/>
      <c r="AD736" s="915"/>
      <c r="AE736" s="915"/>
      <c r="AF736" s="915"/>
      <c r="AG736" s="915"/>
      <c r="AH736" s="915"/>
      <c r="AI736" s="915"/>
      <c r="AJ736" s="915"/>
      <c r="AK736" s="915"/>
      <c r="AL736" s="915"/>
      <c r="AM736" s="915"/>
      <c r="AN736" s="915"/>
      <c r="AO736" s="915"/>
      <c r="AP736" s="915"/>
      <c r="AQ736" s="915"/>
    </row>
    <row r="737" spans="1:43" ht="15.75">
      <c r="A737" s="915"/>
      <c r="B737" s="915"/>
      <c r="C737" s="915"/>
      <c r="D737" s="915"/>
      <c r="E737" s="915"/>
      <c r="F737" s="915"/>
      <c r="G737" s="915"/>
      <c r="H737" s="915"/>
      <c r="I737" s="915"/>
      <c r="J737" s="915"/>
      <c r="K737" s="915"/>
      <c r="L737" s="915"/>
      <c r="M737" s="915"/>
      <c r="N737" s="915"/>
      <c r="O737" s="915"/>
      <c r="P737" s="915"/>
      <c r="Q737" s="915"/>
      <c r="R737" s="915"/>
      <c r="S737" s="915"/>
      <c r="T737" s="915"/>
      <c r="U737" s="915"/>
      <c r="V737" s="915"/>
      <c r="W737" s="915"/>
      <c r="X737" s="915"/>
      <c r="Y737" s="915"/>
      <c r="Z737" s="915"/>
      <c r="AA737" s="915"/>
      <c r="AB737" s="915"/>
      <c r="AC737" s="915"/>
      <c r="AD737" s="915"/>
      <c r="AE737" s="915"/>
      <c r="AF737" s="915"/>
      <c r="AG737" s="915"/>
      <c r="AH737" s="915"/>
      <c r="AI737" s="915"/>
      <c r="AJ737" s="915"/>
      <c r="AK737" s="915"/>
      <c r="AL737" s="915"/>
      <c r="AM737" s="915"/>
      <c r="AN737" s="915"/>
      <c r="AO737" s="915"/>
      <c r="AP737" s="915"/>
      <c r="AQ737" s="915"/>
    </row>
    <row r="738" spans="1:43" ht="15.75">
      <c r="A738" s="915"/>
      <c r="B738" s="915"/>
      <c r="C738" s="915"/>
      <c r="D738" s="915"/>
      <c r="E738" s="915"/>
      <c r="F738" s="915"/>
      <c r="G738" s="915"/>
      <c r="H738" s="915"/>
      <c r="I738" s="915"/>
      <c r="J738" s="915"/>
      <c r="K738" s="915"/>
      <c r="L738" s="915"/>
      <c r="M738" s="915"/>
      <c r="N738" s="915"/>
      <c r="O738" s="915"/>
      <c r="P738" s="915"/>
      <c r="Q738" s="915"/>
      <c r="R738" s="915"/>
      <c r="S738" s="915"/>
      <c r="T738" s="915"/>
      <c r="U738" s="915"/>
      <c r="V738" s="915"/>
      <c r="W738" s="915"/>
      <c r="X738" s="915"/>
      <c r="Y738" s="915"/>
      <c r="Z738" s="915"/>
      <c r="AA738" s="915"/>
      <c r="AB738" s="915"/>
      <c r="AC738" s="915"/>
      <c r="AD738" s="915"/>
      <c r="AE738" s="915"/>
      <c r="AF738" s="915"/>
      <c r="AG738" s="915"/>
      <c r="AH738" s="915"/>
      <c r="AI738" s="915"/>
      <c r="AJ738" s="915"/>
      <c r="AK738" s="915"/>
      <c r="AL738" s="915"/>
      <c r="AM738" s="915"/>
      <c r="AN738" s="915"/>
      <c r="AO738" s="915"/>
      <c r="AP738" s="915"/>
      <c r="AQ738" s="915"/>
    </row>
    <row r="739" spans="1:43" ht="15.75">
      <c r="A739" s="915"/>
      <c r="B739" s="915"/>
      <c r="C739" s="915"/>
      <c r="D739" s="915"/>
      <c r="E739" s="915"/>
      <c r="F739" s="915"/>
      <c r="G739" s="915"/>
      <c r="H739" s="915"/>
      <c r="I739" s="915"/>
      <c r="J739" s="915"/>
      <c r="K739" s="915"/>
      <c r="L739" s="915"/>
      <c r="M739" s="915"/>
      <c r="N739" s="915"/>
      <c r="O739" s="915"/>
      <c r="P739" s="915"/>
      <c r="Q739" s="915"/>
      <c r="R739" s="915"/>
      <c r="S739" s="915"/>
      <c r="T739" s="915"/>
      <c r="U739" s="915"/>
      <c r="V739" s="915"/>
      <c r="W739" s="915"/>
      <c r="X739" s="915"/>
      <c r="Y739" s="915"/>
      <c r="Z739" s="915"/>
      <c r="AA739" s="915"/>
      <c r="AB739" s="915"/>
      <c r="AC739" s="915"/>
      <c r="AD739" s="915"/>
      <c r="AE739" s="915"/>
      <c r="AF739" s="915"/>
      <c r="AG739" s="915"/>
      <c r="AH739" s="915"/>
      <c r="AI739" s="915"/>
      <c r="AJ739" s="915"/>
      <c r="AK739" s="915"/>
      <c r="AL739" s="915"/>
      <c r="AM739" s="915"/>
      <c r="AN739" s="915"/>
      <c r="AO739" s="915"/>
      <c r="AP739" s="915"/>
      <c r="AQ739" s="915"/>
    </row>
    <row r="740" spans="1:43" ht="15.75">
      <c r="A740" s="915"/>
      <c r="B740" s="915"/>
      <c r="C740" s="915"/>
      <c r="D740" s="915"/>
      <c r="E740" s="915"/>
      <c r="F740" s="915"/>
      <c r="G740" s="915"/>
      <c r="H740" s="915"/>
      <c r="I740" s="915"/>
      <c r="J740" s="915"/>
      <c r="K740" s="915"/>
      <c r="L740" s="915"/>
      <c r="M740" s="915"/>
      <c r="N740" s="915"/>
      <c r="O740" s="915"/>
      <c r="P740" s="915"/>
      <c r="Q740" s="915"/>
      <c r="R740" s="915"/>
      <c r="S740" s="915"/>
      <c r="T740" s="915"/>
      <c r="U740" s="915"/>
      <c r="V740" s="915"/>
      <c r="W740" s="915"/>
      <c r="X740" s="915"/>
      <c r="Y740" s="915"/>
      <c r="Z740" s="915"/>
      <c r="AA740" s="915"/>
      <c r="AB740" s="915"/>
      <c r="AC740" s="915"/>
      <c r="AD740" s="915"/>
      <c r="AE740" s="915"/>
      <c r="AF740" s="915"/>
      <c r="AG740" s="915"/>
      <c r="AH740" s="915"/>
      <c r="AI740" s="915"/>
      <c r="AJ740" s="915"/>
      <c r="AK740" s="915"/>
      <c r="AL740" s="915"/>
      <c r="AM740" s="915"/>
      <c r="AN740" s="915"/>
      <c r="AO740" s="915"/>
      <c r="AP740" s="915"/>
      <c r="AQ740" s="915"/>
    </row>
    <row r="741" spans="1:43" ht="15.75">
      <c r="A741" s="915"/>
      <c r="B741" s="915"/>
      <c r="C741" s="915"/>
      <c r="D741" s="915"/>
      <c r="E741" s="915"/>
      <c r="F741" s="915"/>
      <c r="G741" s="915"/>
      <c r="H741" s="915"/>
      <c r="I741" s="915"/>
      <c r="J741" s="915"/>
      <c r="K741" s="915"/>
      <c r="L741" s="915"/>
      <c r="M741" s="915"/>
      <c r="N741" s="915"/>
      <c r="O741" s="915"/>
      <c r="P741" s="915"/>
      <c r="Q741" s="915"/>
      <c r="R741" s="915"/>
      <c r="S741" s="915"/>
      <c r="T741" s="915"/>
      <c r="U741" s="915"/>
      <c r="V741" s="915"/>
      <c r="W741" s="915"/>
      <c r="X741" s="915"/>
      <c r="Y741" s="915"/>
      <c r="Z741" s="915"/>
      <c r="AA741" s="915"/>
      <c r="AB741" s="915"/>
      <c r="AC741" s="915"/>
      <c r="AD741" s="915"/>
      <c r="AE741" s="915"/>
      <c r="AF741" s="915"/>
      <c r="AG741" s="915"/>
      <c r="AH741" s="915"/>
      <c r="AI741" s="915"/>
      <c r="AJ741" s="915"/>
      <c r="AK741" s="915"/>
      <c r="AL741" s="915"/>
      <c r="AM741" s="915"/>
      <c r="AN741" s="915"/>
      <c r="AO741" s="915"/>
      <c r="AP741" s="915"/>
      <c r="AQ741" s="915"/>
    </row>
    <row r="742" spans="1:43" ht="15.75">
      <c r="A742" s="915"/>
      <c r="B742" s="915"/>
      <c r="C742" s="915"/>
      <c r="D742" s="915"/>
      <c r="E742" s="915"/>
      <c r="F742" s="915"/>
      <c r="G742" s="915"/>
      <c r="H742" s="915"/>
      <c r="I742" s="915"/>
      <c r="J742" s="915"/>
      <c r="K742" s="915"/>
      <c r="L742" s="915"/>
      <c r="M742" s="915"/>
      <c r="N742" s="915"/>
      <c r="O742" s="915"/>
      <c r="P742" s="915"/>
      <c r="Q742" s="915"/>
      <c r="R742" s="915"/>
      <c r="S742" s="915"/>
      <c r="T742" s="915"/>
      <c r="U742" s="915"/>
      <c r="V742" s="915"/>
      <c r="W742" s="915"/>
      <c r="X742" s="915"/>
      <c r="Y742" s="915"/>
      <c r="Z742" s="915"/>
      <c r="AA742" s="915"/>
      <c r="AB742" s="915"/>
      <c r="AC742" s="915"/>
      <c r="AD742" s="915"/>
      <c r="AE742" s="915"/>
      <c r="AF742" s="915"/>
      <c r="AG742" s="915"/>
      <c r="AH742" s="915"/>
      <c r="AI742" s="915"/>
      <c r="AJ742" s="915"/>
      <c r="AK742" s="915"/>
      <c r="AL742" s="915"/>
      <c r="AM742" s="915"/>
      <c r="AN742" s="915"/>
      <c r="AO742" s="915"/>
      <c r="AP742" s="915"/>
      <c r="AQ742" s="915"/>
    </row>
    <row r="743" spans="1:43" ht="15.75">
      <c r="A743" s="915"/>
      <c r="B743" s="915"/>
      <c r="C743" s="915"/>
      <c r="D743" s="915"/>
      <c r="E743" s="915"/>
      <c r="F743" s="915"/>
      <c r="G743" s="915"/>
      <c r="H743" s="915"/>
      <c r="I743" s="915"/>
      <c r="J743" s="915"/>
      <c r="K743" s="915"/>
      <c r="L743" s="915"/>
      <c r="M743" s="915"/>
      <c r="N743" s="915"/>
      <c r="O743" s="915"/>
      <c r="P743" s="915"/>
      <c r="Q743" s="915"/>
      <c r="R743" s="915"/>
      <c r="S743" s="915"/>
      <c r="T743" s="915"/>
      <c r="U743" s="915"/>
      <c r="V743" s="915"/>
      <c r="W743" s="915"/>
      <c r="X743" s="915"/>
      <c r="Y743" s="915"/>
      <c r="Z743" s="915"/>
      <c r="AA743" s="915"/>
      <c r="AB743" s="915"/>
      <c r="AC743" s="915"/>
      <c r="AD743" s="915"/>
      <c r="AE743" s="915"/>
      <c r="AF743" s="915"/>
      <c r="AG743" s="915"/>
      <c r="AH743" s="915"/>
      <c r="AI743" s="915"/>
      <c r="AJ743" s="915"/>
      <c r="AK743" s="915"/>
      <c r="AL743" s="915"/>
      <c r="AM743" s="915"/>
      <c r="AN743" s="915"/>
      <c r="AO743" s="915"/>
      <c r="AP743" s="915"/>
      <c r="AQ743" s="915"/>
    </row>
    <row r="744" spans="1:43" ht="15.75">
      <c r="A744" s="915"/>
      <c r="B744" s="915"/>
      <c r="C744" s="915"/>
      <c r="D744" s="915"/>
      <c r="E744" s="915"/>
      <c r="F744" s="915"/>
      <c r="G744" s="915"/>
      <c r="H744" s="915"/>
      <c r="I744" s="915"/>
      <c r="J744" s="915"/>
      <c r="K744" s="915"/>
      <c r="L744" s="915"/>
      <c r="M744" s="915"/>
      <c r="N744" s="915"/>
      <c r="O744" s="915"/>
      <c r="P744" s="915"/>
      <c r="Q744" s="915"/>
      <c r="R744" s="915"/>
      <c r="S744" s="915"/>
      <c r="T744" s="915"/>
      <c r="U744" s="915"/>
      <c r="V744" s="915"/>
      <c r="W744" s="915"/>
      <c r="X744" s="915"/>
      <c r="Y744" s="915"/>
      <c r="Z744" s="915"/>
      <c r="AA744" s="915"/>
      <c r="AB744" s="915"/>
      <c r="AC744" s="915"/>
      <c r="AD744" s="915"/>
      <c r="AE744" s="915"/>
      <c r="AF744" s="915"/>
      <c r="AG744" s="915"/>
      <c r="AH744" s="915"/>
      <c r="AI744" s="915"/>
      <c r="AJ744" s="915"/>
      <c r="AK744" s="915"/>
      <c r="AL744" s="915"/>
      <c r="AM744" s="915"/>
      <c r="AN744" s="915"/>
      <c r="AO744" s="915"/>
      <c r="AP744" s="915"/>
      <c r="AQ744" s="915"/>
    </row>
    <row r="745" spans="1:43" ht="15.75">
      <c r="A745" s="915"/>
      <c r="B745" s="915"/>
      <c r="C745" s="915"/>
      <c r="D745" s="915"/>
      <c r="E745" s="915"/>
      <c r="F745" s="915"/>
      <c r="G745" s="915"/>
      <c r="H745" s="915"/>
      <c r="I745" s="915"/>
      <c r="J745" s="915"/>
      <c r="K745" s="915"/>
      <c r="L745" s="915"/>
      <c r="M745" s="915"/>
      <c r="N745" s="915"/>
      <c r="O745" s="915"/>
      <c r="P745" s="915"/>
      <c r="Q745" s="915"/>
      <c r="R745" s="915"/>
      <c r="S745" s="915"/>
      <c r="T745" s="915"/>
      <c r="U745" s="915"/>
      <c r="V745" s="915"/>
      <c r="W745" s="915"/>
      <c r="X745" s="915"/>
      <c r="Y745" s="915"/>
      <c r="Z745" s="915"/>
      <c r="AA745" s="915"/>
      <c r="AB745" s="915"/>
      <c r="AC745" s="915"/>
      <c r="AD745" s="915"/>
      <c r="AE745" s="915"/>
      <c r="AF745" s="915"/>
      <c r="AG745" s="915"/>
      <c r="AH745" s="915"/>
      <c r="AI745" s="915"/>
      <c r="AJ745" s="915"/>
      <c r="AK745" s="915"/>
      <c r="AL745" s="915"/>
      <c r="AM745" s="915"/>
      <c r="AN745" s="915"/>
      <c r="AO745" s="915"/>
      <c r="AP745" s="915"/>
      <c r="AQ745" s="915"/>
    </row>
    <row r="746" spans="1:43" ht="15.75">
      <c r="A746" s="915"/>
      <c r="B746" s="915"/>
      <c r="C746" s="915"/>
      <c r="D746" s="915"/>
      <c r="E746" s="915"/>
      <c r="F746" s="915"/>
      <c r="G746" s="915"/>
      <c r="H746" s="915"/>
      <c r="I746" s="915"/>
      <c r="J746" s="915"/>
      <c r="K746" s="915"/>
      <c r="L746" s="915"/>
      <c r="M746" s="915"/>
      <c r="N746" s="915"/>
      <c r="O746" s="915"/>
      <c r="P746" s="915"/>
      <c r="Q746" s="915"/>
      <c r="R746" s="915"/>
      <c r="S746" s="915"/>
      <c r="T746" s="915"/>
      <c r="U746" s="915"/>
      <c r="V746" s="915"/>
      <c r="W746" s="915"/>
      <c r="X746" s="915"/>
      <c r="Y746" s="915"/>
      <c r="Z746" s="915"/>
      <c r="AA746" s="915"/>
      <c r="AB746" s="915"/>
      <c r="AC746" s="915"/>
      <c r="AD746" s="915"/>
      <c r="AE746" s="915"/>
      <c r="AF746" s="915"/>
      <c r="AG746" s="915"/>
      <c r="AH746" s="915"/>
      <c r="AI746" s="915"/>
      <c r="AJ746" s="915"/>
      <c r="AK746" s="915"/>
      <c r="AL746" s="915"/>
      <c r="AM746" s="915"/>
      <c r="AN746" s="915"/>
      <c r="AO746" s="915"/>
      <c r="AP746" s="915"/>
      <c r="AQ746" s="915"/>
    </row>
    <row r="747" spans="1:43" ht="15.75">
      <c r="A747" s="915"/>
      <c r="B747" s="915"/>
      <c r="C747" s="915"/>
      <c r="D747" s="915"/>
      <c r="E747" s="915"/>
      <c r="F747" s="915"/>
      <c r="G747" s="915"/>
      <c r="H747" s="915"/>
      <c r="I747" s="915"/>
      <c r="J747" s="915"/>
      <c r="K747" s="915"/>
      <c r="L747" s="915"/>
      <c r="M747" s="915"/>
      <c r="N747" s="915"/>
      <c r="O747" s="915"/>
      <c r="P747" s="915"/>
      <c r="Q747" s="915"/>
      <c r="R747" s="915"/>
      <c r="S747" s="915"/>
      <c r="T747" s="915"/>
      <c r="U747" s="915"/>
      <c r="V747" s="915"/>
      <c r="W747" s="915"/>
      <c r="X747" s="915"/>
      <c r="Y747" s="915"/>
      <c r="Z747" s="915"/>
      <c r="AA747" s="915"/>
      <c r="AB747" s="915"/>
      <c r="AC747" s="915"/>
      <c r="AD747" s="915"/>
      <c r="AE747" s="915"/>
      <c r="AF747" s="915"/>
      <c r="AG747" s="915"/>
      <c r="AH747" s="915"/>
      <c r="AI747" s="915"/>
      <c r="AJ747" s="915"/>
      <c r="AK747" s="915"/>
      <c r="AL747" s="915"/>
      <c r="AM747" s="915"/>
      <c r="AN747" s="915"/>
      <c r="AO747" s="915"/>
      <c r="AP747" s="915"/>
      <c r="AQ747" s="915"/>
    </row>
    <row r="748" spans="1:43" ht="15.75">
      <c r="A748" s="915"/>
      <c r="B748" s="915"/>
      <c r="C748" s="915"/>
      <c r="D748" s="915"/>
      <c r="E748" s="915"/>
      <c r="F748" s="915"/>
      <c r="G748" s="915"/>
      <c r="H748" s="915"/>
      <c r="I748" s="915"/>
      <c r="J748" s="915"/>
      <c r="K748" s="915"/>
      <c r="L748" s="915"/>
      <c r="M748" s="915"/>
      <c r="N748" s="915"/>
      <c r="O748" s="915"/>
      <c r="P748" s="915"/>
      <c r="Q748" s="915"/>
      <c r="R748" s="915"/>
      <c r="S748" s="915"/>
      <c r="T748" s="915"/>
      <c r="U748" s="915"/>
      <c r="V748" s="915"/>
      <c r="W748" s="915"/>
      <c r="X748" s="915"/>
      <c r="Y748" s="915"/>
      <c r="Z748" s="915"/>
      <c r="AA748" s="915"/>
      <c r="AB748" s="915"/>
      <c r="AC748" s="915"/>
      <c r="AD748" s="915"/>
      <c r="AE748" s="915"/>
      <c r="AF748" s="915"/>
      <c r="AG748" s="915"/>
      <c r="AH748" s="915"/>
      <c r="AI748" s="915"/>
      <c r="AJ748" s="915"/>
      <c r="AK748" s="915"/>
      <c r="AL748" s="915"/>
      <c r="AM748" s="915"/>
      <c r="AN748" s="915"/>
      <c r="AO748" s="915"/>
      <c r="AP748" s="915"/>
      <c r="AQ748" s="915"/>
    </row>
    <row r="749" spans="1:43" ht="15.75">
      <c r="A749" s="915"/>
      <c r="B749" s="915"/>
      <c r="C749" s="915"/>
      <c r="D749" s="915"/>
      <c r="E749" s="915"/>
      <c r="F749" s="915"/>
      <c r="G749" s="915"/>
      <c r="H749" s="915"/>
      <c r="I749" s="915"/>
      <c r="J749" s="915"/>
      <c r="K749" s="915"/>
      <c r="L749" s="915"/>
      <c r="M749" s="915"/>
      <c r="N749" s="915"/>
      <c r="O749" s="915"/>
      <c r="P749" s="915"/>
      <c r="Q749" s="915"/>
      <c r="R749" s="915"/>
      <c r="S749" s="915"/>
      <c r="T749" s="915"/>
      <c r="U749" s="915"/>
      <c r="V749" s="915"/>
      <c r="W749" s="915"/>
      <c r="X749" s="915"/>
      <c r="Y749" s="915"/>
      <c r="Z749" s="915"/>
      <c r="AA749" s="915"/>
      <c r="AB749" s="915"/>
      <c r="AC749" s="915"/>
      <c r="AD749" s="915"/>
      <c r="AE749" s="915"/>
      <c r="AF749" s="915"/>
      <c r="AG749" s="915"/>
      <c r="AH749" s="915"/>
      <c r="AI749" s="915"/>
      <c r="AJ749" s="915"/>
      <c r="AK749" s="915"/>
      <c r="AL749" s="915"/>
      <c r="AM749" s="915"/>
      <c r="AN749" s="915"/>
      <c r="AO749" s="915"/>
      <c r="AP749" s="915"/>
      <c r="AQ749" s="915"/>
    </row>
    <row r="750" spans="1:43" ht="15.75">
      <c r="A750" s="915"/>
      <c r="B750" s="915"/>
      <c r="C750" s="915"/>
      <c r="D750" s="915"/>
      <c r="E750" s="915"/>
      <c r="F750" s="915"/>
      <c r="G750" s="915"/>
      <c r="H750" s="915"/>
      <c r="I750" s="915"/>
      <c r="J750" s="915"/>
      <c r="K750" s="915"/>
      <c r="L750" s="915"/>
      <c r="M750" s="915"/>
      <c r="N750" s="915"/>
      <c r="O750" s="915"/>
      <c r="P750" s="915"/>
      <c r="Q750" s="915"/>
      <c r="R750" s="915"/>
      <c r="S750" s="915"/>
      <c r="T750" s="915"/>
      <c r="U750" s="915"/>
      <c r="V750" s="915"/>
      <c r="W750" s="915"/>
      <c r="X750" s="915"/>
      <c r="Y750" s="915"/>
      <c r="Z750" s="915"/>
      <c r="AA750" s="915"/>
      <c r="AB750" s="915"/>
      <c r="AC750" s="915"/>
      <c r="AD750" s="915"/>
      <c r="AE750" s="915"/>
      <c r="AF750" s="915"/>
      <c r="AG750" s="915"/>
      <c r="AH750" s="915"/>
      <c r="AI750" s="915"/>
      <c r="AJ750" s="915"/>
      <c r="AK750" s="915"/>
      <c r="AL750" s="915"/>
      <c r="AM750" s="915"/>
      <c r="AN750" s="915"/>
      <c r="AO750" s="915"/>
      <c r="AP750" s="915"/>
      <c r="AQ750" s="915"/>
    </row>
    <row r="751" spans="1:43" ht="15.75">
      <c r="A751" s="915"/>
      <c r="B751" s="915"/>
      <c r="C751" s="915"/>
      <c r="D751" s="915"/>
      <c r="E751" s="915"/>
      <c r="F751" s="915"/>
      <c r="G751" s="915"/>
      <c r="H751" s="915"/>
      <c r="I751" s="915"/>
      <c r="J751" s="915"/>
      <c r="K751" s="915"/>
      <c r="L751" s="915"/>
      <c r="M751" s="915"/>
      <c r="N751" s="915"/>
      <c r="O751" s="915"/>
      <c r="P751" s="915"/>
      <c r="Q751" s="915"/>
      <c r="R751" s="915"/>
      <c r="S751" s="915"/>
      <c r="T751" s="915"/>
      <c r="U751" s="915"/>
      <c r="V751" s="915"/>
      <c r="W751" s="915"/>
      <c r="X751" s="915"/>
      <c r="Y751" s="915"/>
      <c r="Z751" s="915"/>
      <c r="AA751" s="915"/>
      <c r="AB751" s="915"/>
      <c r="AC751" s="915"/>
      <c r="AD751" s="915"/>
      <c r="AE751" s="915"/>
      <c r="AF751" s="915"/>
      <c r="AG751" s="915"/>
      <c r="AH751" s="915"/>
      <c r="AI751" s="915"/>
      <c r="AJ751" s="915"/>
      <c r="AK751" s="915"/>
      <c r="AL751" s="915"/>
      <c r="AM751" s="915"/>
      <c r="AN751" s="915"/>
      <c r="AO751" s="915"/>
      <c r="AP751" s="915"/>
      <c r="AQ751" s="915"/>
    </row>
    <row r="752" spans="1:43" ht="15.75">
      <c r="A752" s="915"/>
      <c r="B752" s="915"/>
      <c r="C752" s="915"/>
      <c r="D752" s="915"/>
      <c r="E752" s="915"/>
      <c r="F752" s="915"/>
      <c r="G752" s="915"/>
      <c r="H752" s="915"/>
      <c r="I752" s="915"/>
      <c r="J752" s="915"/>
      <c r="K752" s="915"/>
      <c r="L752" s="915"/>
      <c r="M752" s="915"/>
      <c r="N752" s="915"/>
      <c r="O752" s="915"/>
      <c r="P752" s="915"/>
      <c r="Q752" s="915"/>
      <c r="R752" s="915"/>
      <c r="S752" s="915"/>
      <c r="T752" s="915"/>
      <c r="U752" s="915"/>
      <c r="V752" s="915"/>
      <c r="W752" s="915"/>
      <c r="X752" s="915"/>
      <c r="Y752" s="915"/>
      <c r="Z752" s="915"/>
      <c r="AA752" s="915"/>
      <c r="AB752" s="915"/>
      <c r="AC752" s="915"/>
      <c r="AD752" s="915"/>
      <c r="AE752" s="915"/>
      <c r="AF752" s="915"/>
      <c r="AG752" s="915"/>
      <c r="AH752" s="915"/>
      <c r="AI752" s="915"/>
      <c r="AJ752" s="915"/>
      <c r="AK752" s="915"/>
      <c r="AL752" s="915"/>
      <c r="AM752" s="915"/>
      <c r="AN752" s="915"/>
      <c r="AO752" s="915"/>
      <c r="AP752" s="915"/>
      <c r="AQ752" s="915"/>
    </row>
    <row r="753" spans="1:43" ht="15.75">
      <c r="A753" s="915"/>
      <c r="B753" s="915"/>
      <c r="C753" s="915"/>
      <c r="D753" s="915"/>
      <c r="E753" s="915"/>
      <c r="F753" s="915"/>
      <c r="G753" s="915"/>
      <c r="H753" s="915"/>
      <c r="I753" s="915"/>
      <c r="J753" s="915"/>
      <c r="K753" s="915"/>
      <c r="L753" s="915"/>
      <c r="M753" s="915"/>
      <c r="N753" s="915"/>
      <c r="O753" s="915"/>
      <c r="P753" s="915"/>
      <c r="Q753" s="915"/>
      <c r="R753" s="915"/>
      <c r="S753" s="915"/>
      <c r="T753" s="915"/>
      <c r="U753" s="915"/>
      <c r="V753" s="915"/>
      <c r="W753" s="915"/>
      <c r="X753" s="915"/>
      <c r="Y753" s="915"/>
      <c r="Z753" s="915"/>
      <c r="AA753" s="915"/>
      <c r="AB753" s="915"/>
      <c r="AC753" s="915"/>
      <c r="AD753" s="915"/>
      <c r="AE753" s="915"/>
      <c r="AF753" s="915"/>
      <c r="AG753" s="915"/>
      <c r="AH753" s="915"/>
      <c r="AI753" s="915"/>
      <c r="AJ753" s="915"/>
      <c r="AK753" s="915"/>
      <c r="AL753" s="915"/>
      <c r="AM753" s="915"/>
      <c r="AN753" s="915"/>
      <c r="AO753" s="915"/>
      <c r="AP753" s="915"/>
      <c r="AQ753" s="915"/>
    </row>
    <row r="754" spans="1:43" ht="15.75">
      <c r="A754" s="915"/>
      <c r="B754" s="915"/>
      <c r="C754" s="915"/>
      <c r="D754" s="915"/>
      <c r="E754" s="915"/>
      <c r="F754" s="915"/>
      <c r="G754" s="915"/>
      <c r="H754" s="915"/>
      <c r="I754" s="915"/>
      <c r="J754" s="915"/>
      <c r="K754" s="915"/>
      <c r="L754" s="915"/>
      <c r="M754" s="915"/>
      <c r="N754" s="915"/>
      <c r="O754" s="915"/>
      <c r="P754" s="915"/>
      <c r="Q754" s="915"/>
      <c r="R754" s="915"/>
      <c r="S754" s="915"/>
      <c r="T754" s="915"/>
      <c r="U754" s="915"/>
      <c r="V754" s="915"/>
      <c r="W754" s="915"/>
      <c r="X754" s="915"/>
      <c r="Y754" s="915"/>
      <c r="Z754" s="915"/>
      <c r="AA754" s="915"/>
      <c r="AB754" s="915"/>
      <c r="AC754" s="915"/>
      <c r="AD754" s="915"/>
      <c r="AE754" s="915"/>
      <c r="AF754" s="915"/>
      <c r="AG754" s="915"/>
      <c r="AH754" s="915"/>
      <c r="AI754" s="915"/>
      <c r="AJ754" s="915"/>
      <c r="AK754" s="915"/>
      <c r="AL754" s="915"/>
      <c r="AM754" s="915"/>
      <c r="AN754" s="915"/>
      <c r="AO754" s="915"/>
      <c r="AP754" s="915"/>
      <c r="AQ754" s="915"/>
    </row>
    <row r="755" spans="1:43" ht="15.75">
      <c r="A755" s="915"/>
      <c r="B755" s="915"/>
      <c r="C755" s="915"/>
      <c r="D755" s="915"/>
      <c r="E755" s="915"/>
      <c r="F755" s="915"/>
      <c r="G755" s="915"/>
      <c r="H755" s="915"/>
      <c r="I755" s="915"/>
      <c r="J755" s="915"/>
      <c r="K755" s="915"/>
      <c r="L755" s="915"/>
      <c r="M755" s="915"/>
      <c r="N755" s="915"/>
      <c r="O755" s="915"/>
      <c r="P755" s="915"/>
      <c r="Q755" s="915"/>
      <c r="R755" s="915"/>
      <c r="S755" s="915"/>
      <c r="T755" s="915"/>
      <c r="U755" s="915"/>
      <c r="V755" s="915"/>
      <c r="W755" s="915"/>
      <c r="X755" s="915"/>
      <c r="Y755" s="915"/>
      <c r="Z755" s="915"/>
      <c r="AA755" s="915"/>
      <c r="AB755" s="915"/>
      <c r="AC755" s="915"/>
      <c r="AD755" s="915"/>
      <c r="AE755" s="915"/>
      <c r="AF755" s="915"/>
      <c r="AG755" s="915"/>
      <c r="AH755" s="915"/>
      <c r="AI755" s="915"/>
      <c r="AJ755" s="915"/>
      <c r="AK755" s="915"/>
      <c r="AL755" s="915"/>
      <c r="AM755" s="915"/>
      <c r="AN755" s="915"/>
      <c r="AO755" s="915"/>
      <c r="AP755" s="915"/>
      <c r="AQ755" s="915"/>
    </row>
    <row r="756" spans="1:43" ht="15.75">
      <c r="A756" s="915"/>
      <c r="B756" s="915"/>
      <c r="C756" s="915"/>
      <c r="D756" s="915"/>
      <c r="E756" s="915"/>
      <c r="F756" s="915"/>
      <c r="G756" s="915"/>
      <c r="H756" s="915"/>
      <c r="I756" s="915"/>
      <c r="J756" s="915"/>
      <c r="K756" s="915"/>
      <c r="L756" s="915"/>
      <c r="M756" s="915"/>
      <c r="N756" s="915"/>
      <c r="O756" s="915"/>
      <c r="P756" s="915"/>
      <c r="Q756" s="915"/>
      <c r="R756" s="915"/>
      <c r="S756" s="915"/>
      <c r="T756" s="915"/>
      <c r="U756" s="915"/>
      <c r="V756" s="915"/>
      <c r="W756" s="915"/>
      <c r="X756" s="915"/>
      <c r="Y756" s="915"/>
      <c r="Z756" s="915"/>
      <c r="AA756" s="915"/>
      <c r="AB756" s="915"/>
      <c r="AC756" s="915"/>
      <c r="AD756" s="915"/>
      <c r="AE756" s="915"/>
      <c r="AF756" s="915"/>
      <c r="AG756" s="915"/>
      <c r="AH756" s="915"/>
      <c r="AI756" s="915"/>
      <c r="AJ756" s="915"/>
      <c r="AK756" s="915"/>
      <c r="AL756" s="915"/>
      <c r="AM756" s="915"/>
      <c r="AN756" s="915"/>
      <c r="AO756" s="915"/>
      <c r="AP756" s="915"/>
      <c r="AQ756" s="915"/>
    </row>
    <row r="757" spans="1:43" ht="15.75">
      <c r="A757" s="915"/>
      <c r="B757" s="915"/>
      <c r="C757" s="915"/>
      <c r="D757" s="915"/>
      <c r="E757" s="915"/>
      <c r="F757" s="915"/>
      <c r="G757" s="915"/>
      <c r="H757" s="915"/>
      <c r="I757" s="915"/>
      <c r="J757" s="915"/>
      <c r="K757" s="915"/>
      <c r="L757" s="915"/>
      <c r="M757" s="915"/>
      <c r="N757" s="915"/>
      <c r="O757" s="915"/>
      <c r="P757" s="915"/>
      <c r="Q757" s="915"/>
      <c r="R757" s="915"/>
      <c r="S757" s="915"/>
      <c r="T757" s="915"/>
      <c r="U757" s="915"/>
      <c r="V757" s="915"/>
      <c r="W757" s="915"/>
      <c r="X757" s="915"/>
      <c r="Y757" s="915"/>
      <c r="Z757" s="915"/>
      <c r="AA757" s="915"/>
      <c r="AB757" s="915"/>
      <c r="AC757" s="915"/>
      <c r="AD757" s="915"/>
      <c r="AE757" s="915"/>
      <c r="AF757" s="915"/>
      <c r="AG757" s="915"/>
      <c r="AH757" s="915"/>
      <c r="AI757" s="915"/>
      <c r="AJ757" s="915"/>
      <c r="AK757" s="915"/>
      <c r="AL757" s="915"/>
      <c r="AM757" s="915"/>
      <c r="AN757" s="915"/>
      <c r="AO757" s="915"/>
      <c r="AP757" s="915"/>
      <c r="AQ757" s="915"/>
    </row>
    <row r="758" spans="1:43" ht="15.75">
      <c r="A758" s="915"/>
      <c r="B758" s="915"/>
      <c r="C758" s="915"/>
      <c r="D758" s="915"/>
      <c r="E758" s="915"/>
      <c r="F758" s="915"/>
      <c r="G758" s="915"/>
      <c r="H758" s="915"/>
      <c r="I758" s="915"/>
      <c r="J758" s="915"/>
      <c r="K758" s="915"/>
      <c r="L758" s="915"/>
      <c r="M758" s="915"/>
      <c r="N758" s="915"/>
      <c r="O758" s="915"/>
      <c r="P758" s="915"/>
      <c r="Q758" s="915"/>
      <c r="R758" s="915"/>
      <c r="S758" s="915"/>
      <c r="T758" s="915"/>
      <c r="U758" s="915"/>
      <c r="V758" s="915"/>
      <c r="W758" s="915"/>
      <c r="X758" s="915"/>
      <c r="Y758" s="915"/>
      <c r="Z758" s="915"/>
      <c r="AA758" s="915"/>
      <c r="AB758" s="915"/>
      <c r="AC758" s="915"/>
      <c r="AD758" s="915"/>
      <c r="AE758" s="915"/>
      <c r="AF758" s="915"/>
      <c r="AG758" s="915"/>
      <c r="AH758" s="915"/>
      <c r="AI758" s="915"/>
      <c r="AJ758" s="915"/>
      <c r="AK758" s="915"/>
      <c r="AL758" s="915"/>
      <c r="AM758" s="915"/>
      <c r="AN758" s="915"/>
      <c r="AO758" s="915"/>
      <c r="AP758" s="915"/>
      <c r="AQ758" s="915"/>
    </row>
    <row r="759" spans="1:43" ht="15.75">
      <c r="A759" s="915"/>
      <c r="B759" s="915"/>
      <c r="C759" s="915"/>
      <c r="D759" s="915"/>
      <c r="E759" s="915"/>
      <c r="F759" s="915"/>
      <c r="G759" s="915"/>
      <c r="H759" s="915"/>
      <c r="I759" s="915"/>
      <c r="J759" s="915"/>
      <c r="K759" s="915"/>
      <c r="L759" s="915"/>
      <c r="M759" s="915"/>
      <c r="N759" s="915"/>
      <c r="O759" s="915"/>
      <c r="P759" s="915"/>
      <c r="Q759" s="915"/>
      <c r="R759" s="915"/>
      <c r="S759" s="915"/>
      <c r="T759" s="915"/>
      <c r="U759" s="915"/>
      <c r="V759" s="915"/>
      <c r="W759" s="915"/>
      <c r="X759" s="915"/>
      <c r="Y759" s="915"/>
      <c r="Z759" s="915"/>
      <c r="AA759" s="915"/>
      <c r="AB759" s="915"/>
      <c r="AC759" s="915"/>
      <c r="AD759" s="915"/>
      <c r="AE759" s="915"/>
      <c r="AF759" s="915"/>
      <c r="AG759" s="915"/>
      <c r="AH759" s="915"/>
      <c r="AI759" s="915"/>
      <c r="AJ759" s="915"/>
      <c r="AK759" s="915"/>
      <c r="AL759" s="915"/>
      <c r="AM759" s="915"/>
      <c r="AN759" s="915"/>
      <c r="AO759" s="915"/>
      <c r="AP759" s="915"/>
      <c r="AQ759" s="915"/>
    </row>
    <row r="760" spans="1:43" ht="15.75">
      <c r="A760" s="915"/>
      <c r="B760" s="915"/>
      <c r="C760" s="915"/>
      <c r="D760" s="915"/>
      <c r="E760" s="915"/>
      <c r="F760" s="915"/>
      <c r="G760" s="915"/>
      <c r="H760" s="915"/>
      <c r="I760" s="915"/>
      <c r="J760" s="915"/>
      <c r="K760" s="915"/>
      <c r="L760" s="915"/>
      <c r="M760" s="915"/>
      <c r="N760" s="915"/>
      <c r="O760" s="915"/>
      <c r="P760" s="915"/>
      <c r="Q760" s="915"/>
      <c r="R760" s="915"/>
      <c r="S760" s="915"/>
      <c r="T760" s="915"/>
      <c r="U760" s="915"/>
      <c r="V760" s="915"/>
      <c r="W760" s="915"/>
      <c r="X760" s="915"/>
      <c r="Y760" s="915"/>
      <c r="Z760" s="915"/>
      <c r="AA760" s="915"/>
      <c r="AB760" s="915"/>
      <c r="AC760" s="915"/>
      <c r="AD760" s="915"/>
      <c r="AE760" s="915"/>
      <c r="AF760" s="915"/>
      <c r="AG760" s="915"/>
      <c r="AH760" s="915"/>
      <c r="AI760" s="915"/>
      <c r="AJ760" s="915"/>
      <c r="AK760" s="915"/>
      <c r="AL760" s="915"/>
      <c r="AM760" s="915"/>
      <c r="AN760" s="915"/>
      <c r="AO760" s="915"/>
      <c r="AP760" s="915"/>
      <c r="AQ760" s="915"/>
    </row>
    <row r="761" spans="1:43" ht="15.75">
      <c r="A761" s="915"/>
      <c r="B761" s="915"/>
      <c r="C761" s="915"/>
      <c r="D761" s="915"/>
      <c r="E761" s="915"/>
      <c r="F761" s="915"/>
      <c r="G761" s="915"/>
      <c r="H761" s="915"/>
      <c r="I761" s="915"/>
      <c r="J761" s="915"/>
      <c r="K761" s="915"/>
      <c r="L761" s="915"/>
      <c r="M761" s="915"/>
      <c r="N761" s="915"/>
      <c r="O761" s="915"/>
      <c r="P761" s="915"/>
      <c r="Q761" s="915"/>
      <c r="R761" s="915"/>
      <c r="S761" s="915"/>
      <c r="T761" s="915"/>
      <c r="U761" s="915"/>
      <c r="V761" s="915"/>
      <c r="W761" s="915"/>
      <c r="X761" s="915"/>
      <c r="Y761" s="915"/>
      <c r="Z761" s="915"/>
      <c r="AA761" s="915"/>
      <c r="AB761" s="915"/>
      <c r="AC761" s="915"/>
      <c r="AD761" s="915"/>
      <c r="AE761" s="915"/>
      <c r="AF761" s="915"/>
      <c r="AG761" s="915"/>
      <c r="AH761" s="915"/>
      <c r="AI761" s="915"/>
      <c r="AJ761" s="915"/>
      <c r="AK761" s="915"/>
      <c r="AL761" s="915"/>
      <c r="AM761" s="915"/>
      <c r="AN761" s="915"/>
      <c r="AO761" s="915"/>
      <c r="AP761" s="915"/>
      <c r="AQ761" s="915"/>
    </row>
    <row r="762" spans="1:43" ht="15.75">
      <c r="A762" s="915"/>
      <c r="B762" s="915"/>
      <c r="C762" s="915"/>
      <c r="D762" s="915"/>
      <c r="E762" s="915"/>
      <c r="F762" s="915"/>
      <c r="G762" s="915"/>
      <c r="H762" s="915"/>
      <c r="I762" s="915"/>
      <c r="J762" s="915"/>
      <c r="K762" s="915"/>
      <c r="L762" s="915"/>
      <c r="M762" s="915"/>
      <c r="N762" s="915"/>
      <c r="O762" s="915"/>
      <c r="P762" s="915"/>
      <c r="Q762" s="915"/>
      <c r="R762" s="915"/>
      <c r="S762" s="915"/>
      <c r="T762" s="915"/>
      <c r="U762" s="915"/>
      <c r="V762" s="915"/>
      <c r="W762" s="915"/>
      <c r="X762" s="915"/>
      <c r="Y762" s="915"/>
      <c r="Z762" s="915"/>
      <c r="AA762" s="915"/>
      <c r="AB762" s="915"/>
      <c r="AC762" s="915"/>
      <c r="AD762" s="915"/>
      <c r="AE762" s="915"/>
      <c r="AF762" s="915"/>
      <c r="AG762" s="915"/>
      <c r="AH762" s="915"/>
      <c r="AI762" s="915"/>
      <c r="AJ762" s="915"/>
      <c r="AK762" s="915"/>
      <c r="AL762" s="915"/>
      <c r="AM762" s="915"/>
      <c r="AN762" s="915"/>
      <c r="AO762" s="915"/>
      <c r="AP762" s="915"/>
      <c r="AQ762" s="915"/>
    </row>
    <row r="763" spans="1:43" ht="15.75">
      <c r="A763" s="915"/>
      <c r="B763" s="915"/>
      <c r="C763" s="915"/>
      <c r="D763" s="915"/>
      <c r="E763" s="915"/>
      <c r="F763" s="915"/>
      <c r="G763" s="915"/>
      <c r="H763" s="915"/>
      <c r="I763" s="915"/>
      <c r="J763" s="915"/>
      <c r="K763" s="915"/>
      <c r="L763" s="915"/>
      <c r="M763" s="915"/>
      <c r="N763" s="915"/>
      <c r="O763" s="915"/>
      <c r="P763" s="915"/>
      <c r="Q763" s="915"/>
      <c r="R763" s="915"/>
      <c r="S763" s="915"/>
      <c r="T763" s="915"/>
      <c r="U763" s="915"/>
      <c r="V763" s="915"/>
      <c r="W763" s="915"/>
      <c r="X763" s="915"/>
      <c r="Y763" s="915"/>
      <c r="Z763" s="915"/>
      <c r="AA763" s="915"/>
      <c r="AB763" s="915"/>
      <c r="AC763" s="915"/>
      <c r="AD763" s="915"/>
      <c r="AE763" s="915"/>
      <c r="AF763" s="915"/>
      <c r="AG763" s="915"/>
      <c r="AH763" s="915"/>
      <c r="AI763" s="915"/>
      <c r="AJ763" s="915"/>
      <c r="AK763" s="915"/>
      <c r="AL763" s="915"/>
      <c r="AM763" s="915"/>
      <c r="AN763" s="915"/>
      <c r="AO763" s="915"/>
      <c r="AP763" s="915"/>
      <c r="AQ763" s="915"/>
    </row>
    <row r="764" spans="1:43" ht="15.75">
      <c r="A764" s="915"/>
      <c r="B764" s="915"/>
      <c r="C764" s="915"/>
      <c r="D764" s="915"/>
      <c r="E764" s="915"/>
      <c r="F764" s="915"/>
      <c r="G764" s="915"/>
      <c r="H764" s="915"/>
      <c r="I764" s="915"/>
      <c r="J764" s="915"/>
      <c r="K764" s="915"/>
      <c r="L764" s="915"/>
      <c r="M764" s="915"/>
      <c r="N764" s="915"/>
      <c r="O764" s="915"/>
      <c r="P764" s="915"/>
      <c r="Q764" s="915"/>
      <c r="R764" s="915"/>
      <c r="S764" s="915"/>
      <c r="T764" s="915"/>
      <c r="U764" s="915"/>
      <c r="V764" s="915"/>
      <c r="W764" s="915"/>
      <c r="X764" s="915"/>
      <c r="Y764" s="915"/>
      <c r="Z764" s="915"/>
      <c r="AA764" s="915"/>
      <c r="AB764" s="915"/>
      <c r="AC764" s="915"/>
      <c r="AD764" s="915"/>
      <c r="AE764" s="915"/>
      <c r="AF764" s="915"/>
      <c r="AG764" s="915"/>
      <c r="AH764" s="915"/>
      <c r="AI764" s="915"/>
      <c r="AJ764" s="915"/>
      <c r="AK764" s="915"/>
      <c r="AL764" s="915"/>
      <c r="AM764" s="915"/>
      <c r="AN764" s="915"/>
      <c r="AO764" s="915"/>
      <c r="AP764" s="915"/>
      <c r="AQ764" s="915"/>
    </row>
    <row r="765" spans="1:43" ht="15.75">
      <c r="A765" s="915"/>
      <c r="B765" s="915"/>
      <c r="C765" s="915"/>
      <c r="D765" s="915"/>
      <c r="E765" s="915"/>
      <c r="F765" s="915"/>
      <c r="G765" s="915"/>
      <c r="H765" s="915"/>
      <c r="I765" s="915"/>
      <c r="J765" s="915"/>
      <c r="K765" s="915"/>
      <c r="L765" s="915"/>
      <c r="M765" s="915"/>
      <c r="N765" s="915"/>
      <c r="O765" s="915"/>
      <c r="P765" s="915"/>
      <c r="Q765" s="915"/>
      <c r="R765" s="915"/>
      <c r="S765" s="915"/>
      <c r="T765" s="915"/>
      <c r="U765" s="915"/>
      <c r="V765" s="915"/>
      <c r="W765" s="915"/>
      <c r="X765" s="915"/>
      <c r="Y765" s="915"/>
      <c r="Z765" s="915"/>
      <c r="AA765" s="915"/>
      <c r="AB765" s="915"/>
      <c r="AC765" s="915"/>
      <c r="AD765" s="915"/>
      <c r="AE765" s="915"/>
      <c r="AF765" s="915"/>
      <c r="AG765" s="915"/>
      <c r="AH765" s="915"/>
      <c r="AI765" s="915"/>
      <c r="AJ765" s="915"/>
      <c r="AK765" s="915"/>
      <c r="AL765" s="915"/>
      <c r="AM765" s="915"/>
      <c r="AN765" s="915"/>
      <c r="AO765" s="915"/>
      <c r="AP765" s="915"/>
      <c r="AQ765" s="915"/>
    </row>
    <row r="766" spans="1:43" ht="15.75">
      <c r="A766" s="915"/>
      <c r="B766" s="915"/>
      <c r="C766" s="915"/>
      <c r="D766" s="915"/>
      <c r="E766" s="915"/>
      <c r="F766" s="915"/>
      <c r="G766" s="915"/>
      <c r="H766" s="915"/>
      <c r="I766" s="915"/>
      <c r="J766" s="915"/>
      <c r="K766" s="915"/>
      <c r="L766" s="915"/>
      <c r="M766" s="915"/>
      <c r="N766" s="915"/>
      <c r="O766" s="915"/>
      <c r="P766" s="915"/>
      <c r="Q766" s="915"/>
      <c r="R766" s="915"/>
      <c r="S766" s="915"/>
      <c r="T766" s="915"/>
      <c r="U766" s="915"/>
      <c r="V766" s="915"/>
      <c r="W766" s="915"/>
      <c r="X766" s="915"/>
      <c r="Y766" s="915"/>
      <c r="Z766" s="915"/>
      <c r="AA766" s="915"/>
      <c r="AB766" s="915"/>
      <c r="AC766" s="915"/>
      <c r="AD766" s="915"/>
      <c r="AE766" s="915"/>
      <c r="AF766" s="915"/>
      <c r="AG766" s="915"/>
      <c r="AH766" s="915"/>
      <c r="AI766" s="915"/>
      <c r="AJ766" s="915"/>
      <c r="AK766" s="915"/>
      <c r="AL766" s="915"/>
      <c r="AM766" s="915"/>
      <c r="AN766" s="915"/>
      <c r="AO766" s="915"/>
      <c r="AP766" s="915"/>
      <c r="AQ766" s="915"/>
    </row>
    <row r="767" spans="1:43" ht="15.75">
      <c r="A767" s="915"/>
      <c r="B767" s="915"/>
      <c r="C767" s="915"/>
      <c r="D767" s="915"/>
      <c r="E767" s="915"/>
      <c r="F767" s="915"/>
      <c r="G767" s="915"/>
      <c r="H767" s="915"/>
      <c r="I767" s="915"/>
      <c r="J767" s="915"/>
      <c r="K767" s="915"/>
      <c r="L767" s="915"/>
      <c r="M767" s="915"/>
      <c r="N767" s="915"/>
      <c r="O767" s="915"/>
      <c r="P767" s="915"/>
      <c r="Q767" s="915"/>
      <c r="R767" s="915"/>
      <c r="S767" s="915"/>
      <c r="T767" s="915"/>
      <c r="U767" s="915"/>
      <c r="V767" s="915"/>
      <c r="W767" s="915"/>
      <c r="X767" s="915"/>
      <c r="Y767" s="915"/>
      <c r="Z767" s="915"/>
      <c r="AA767" s="915"/>
      <c r="AB767" s="915"/>
      <c r="AC767" s="915"/>
      <c r="AD767" s="915"/>
      <c r="AE767" s="915"/>
      <c r="AF767" s="915"/>
      <c r="AG767" s="915"/>
      <c r="AH767" s="915"/>
      <c r="AI767" s="915"/>
      <c r="AJ767" s="915"/>
      <c r="AK767" s="915"/>
      <c r="AL767" s="915"/>
      <c r="AM767" s="915"/>
      <c r="AN767" s="915"/>
      <c r="AO767" s="915"/>
      <c r="AP767" s="915"/>
      <c r="AQ767" s="915"/>
    </row>
    <row r="768" spans="1:43" ht="15.75">
      <c r="A768" s="915"/>
      <c r="B768" s="915"/>
      <c r="C768" s="915"/>
      <c r="D768" s="915"/>
      <c r="E768" s="915"/>
      <c r="F768" s="915"/>
      <c r="G768" s="915"/>
      <c r="H768" s="915"/>
      <c r="I768" s="915"/>
      <c r="J768" s="915"/>
      <c r="K768" s="915"/>
      <c r="L768" s="915"/>
      <c r="M768" s="915"/>
      <c r="N768" s="915"/>
      <c r="O768" s="915"/>
      <c r="P768" s="915"/>
      <c r="Q768" s="915"/>
      <c r="R768" s="915"/>
      <c r="S768" s="915"/>
      <c r="T768" s="915"/>
      <c r="U768" s="915"/>
      <c r="V768" s="915"/>
      <c r="W768" s="915"/>
      <c r="X768" s="915"/>
      <c r="Y768" s="915"/>
      <c r="Z768" s="915"/>
      <c r="AA768" s="915"/>
      <c r="AB768" s="915"/>
      <c r="AC768" s="915"/>
      <c r="AD768" s="915"/>
      <c r="AE768" s="915"/>
      <c r="AF768" s="915"/>
      <c r="AG768" s="915"/>
      <c r="AH768" s="915"/>
      <c r="AI768" s="915"/>
      <c r="AJ768" s="915"/>
      <c r="AK768" s="915"/>
      <c r="AL768" s="915"/>
      <c r="AM768" s="915"/>
      <c r="AN768" s="915"/>
      <c r="AO768" s="915"/>
      <c r="AP768" s="915"/>
      <c r="AQ768" s="915"/>
    </row>
    <row r="769" spans="1:43" ht="15.75">
      <c r="A769" s="915"/>
      <c r="B769" s="915"/>
      <c r="C769" s="915"/>
      <c r="D769" s="915"/>
      <c r="E769" s="915"/>
      <c r="F769" s="915"/>
      <c r="G769" s="915"/>
      <c r="H769" s="915"/>
      <c r="I769" s="915"/>
      <c r="J769" s="915"/>
      <c r="K769" s="915"/>
      <c r="L769" s="915"/>
      <c r="M769" s="915"/>
      <c r="N769" s="915"/>
      <c r="O769" s="915"/>
      <c r="P769" s="915"/>
      <c r="Q769" s="915"/>
      <c r="R769" s="915"/>
      <c r="S769" s="915"/>
      <c r="T769" s="915"/>
      <c r="U769" s="915"/>
      <c r="V769" s="915"/>
      <c r="W769" s="915"/>
      <c r="X769" s="915"/>
      <c r="Y769" s="915"/>
      <c r="Z769" s="915"/>
      <c r="AA769" s="915"/>
      <c r="AB769" s="915"/>
      <c r="AC769" s="915"/>
      <c r="AD769" s="915"/>
      <c r="AE769" s="915"/>
      <c r="AF769" s="915"/>
      <c r="AG769" s="915"/>
      <c r="AH769" s="915"/>
      <c r="AI769" s="915"/>
      <c r="AJ769" s="915"/>
      <c r="AK769" s="915"/>
      <c r="AL769" s="915"/>
      <c r="AM769" s="915"/>
      <c r="AN769" s="915"/>
      <c r="AO769" s="915"/>
      <c r="AP769" s="915"/>
      <c r="AQ769" s="915"/>
    </row>
    <row r="770" spans="1:43" ht="15.75">
      <c r="A770" s="915"/>
      <c r="B770" s="915"/>
      <c r="C770" s="915"/>
      <c r="D770" s="915"/>
      <c r="E770" s="915"/>
      <c r="F770" s="915"/>
      <c r="G770" s="915"/>
      <c r="H770" s="915"/>
      <c r="I770" s="915"/>
      <c r="J770" s="915"/>
      <c r="K770" s="915"/>
      <c r="L770" s="915"/>
      <c r="M770" s="915"/>
      <c r="N770" s="915"/>
      <c r="O770" s="915"/>
      <c r="P770" s="915"/>
      <c r="Q770" s="915"/>
      <c r="R770" s="915"/>
      <c r="S770" s="915"/>
      <c r="T770" s="915"/>
      <c r="U770" s="915"/>
      <c r="V770" s="915"/>
      <c r="W770" s="915"/>
      <c r="X770" s="915"/>
      <c r="Y770" s="915"/>
      <c r="Z770" s="915"/>
      <c r="AA770" s="915"/>
      <c r="AB770" s="915"/>
      <c r="AC770" s="915"/>
      <c r="AD770" s="915"/>
      <c r="AE770" s="915"/>
      <c r="AF770" s="915"/>
      <c r="AG770" s="915"/>
      <c r="AH770" s="915"/>
      <c r="AI770" s="915"/>
      <c r="AJ770" s="915"/>
      <c r="AK770" s="915"/>
      <c r="AL770" s="915"/>
      <c r="AM770" s="915"/>
      <c r="AN770" s="915"/>
      <c r="AO770" s="915"/>
      <c r="AP770" s="915"/>
      <c r="AQ770" s="915"/>
    </row>
    <row r="771" spans="1:43" ht="15.75">
      <c r="A771" s="915"/>
      <c r="B771" s="915"/>
      <c r="C771" s="915"/>
      <c r="D771" s="915"/>
      <c r="E771" s="915"/>
      <c r="F771" s="915"/>
      <c r="G771" s="915"/>
      <c r="H771" s="915"/>
      <c r="I771" s="915"/>
      <c r="J771" s="915"/>
      <c r="K771" s="915"/>
      <c r="L771" s="915"/>
      <c r="M771" s="915"/>
      <c r="N771" s="915"/>
      <c r="O771" s="915"/>
      <c r="P771" s="915"/>
      <c r="Q771" s="915"/>
      <c r="R771" s="915"/>
      <c r="S771" s="915"/>
      <c r="T771" s="915"/>
      <c r="U771" s="915"/>
      <c r="V771" s="915"/>
      <c r="W771" s="915"/>
      <c r="X771" s="915"/>
      <c r="Y771" s="915"/>
      <c r="Z771" s="915"/>
      <c r="AA771" s="915"/>
      <c r="AB771" s="915"/>
      <c r="AC771" s="915"/>
      <c r="AD771" s="915"/>
      <c r="AE771" s="915"/>
      <c r="AF771" s="915"/>
      <c r="AG771" s="915"/>
      <c r="AH771" s="915"/>
      <c r="AI771" s="915"/>
      <c r="AJ771" s="915"/>
      <c r="AK771" s="915"/>
      <c r="AL771" s="915"/>
      <c r="AM771" s="915"/>
      <c r="AN771" s="915"/>
      <c r="AO771" s="915"/>
      <c r="AP771" s="915"/>
      <c r="AQ771" s="915"/>
    </row>
    <row r="772" spans="1:43" ht="15.75">
      <c r="A772" s="915"/>
      <c r="B772" s="915"/>
      <c r="C772" s="915"/>
      <c r="D772" s="915"/>
      <c r="E772" s="915"/>
      <c r="F772" s="915"/>
      <c r="G772" s="915"/>
      <c r="H772" s="915"/>
      <c r="I772" s="915"/>
      <c r="J772" s="915"/>
      <c r="K772" s="915"/>
      <c r="L772" s="915"/>
      <c r="M772" s="915"/>
      <c r="N772" s="915"/>
      <c r="O772" s="915"/>
      <c r="P772" s="915"/>
      <c r="Q772" s="915"/>
      <c r="R772" s="915"/>
      <c r="S772" s="915"/>
      <c r="T772" s="915"/>
      <c r="U772" s="915"/>
      <c r="V772" s="915"/>
      <c r="W772" s="915"/>
      <c r="X772" s="915"/>
      <c r="Y772" s="915"/>
      <c r="Z772" s="915"/>
      <c r="AA772" s="915"/>
      <c r="AB772" s="915"/>
      <c r="AC772" s="915"/>
      <c r="AD772" s="915"/>
      <c r="AE772" s="915"/>
      <c r="AF772" s="915"/>
      <c r="AG772" s="915"/>
      <c r="AH772" s="915"/>
      <c r="AI772" s="915"/>
      <c r="AJ772" s="915"/>
      <c r="AK772" s="915"/>
      <c r="AL772" s="915"/>
      <c r="AM772" s="915"/>
      <c r="AN772" s="915"/>
      <c r="AO772" s="915"/>
      <c r="AP772" s="915"/>
      <c r="AQ772" s="915"/>
    </row>
    <row r="773" spans="1:43" ht="15.75">
      <c r="A773" s="915"/>
      <c r="B773" s="915"/>
      <c r="C773" s="915"/>
      <c r="D773" s="915"/>
      <c r="E773" s="915"/>
      <c r="F773" s="915"/>
      <c r="G773" s="915"/>
      <c r="H773" s="915"/>
      <c r="I773" s="915"/>
      <c r="J773" s="915"/>
      <c r="K773" s="915"/>
      <c r="L773" s="915"/>
      <c r="M773" s="915"/>
      <c r="N773" s="915"/>
      <c r="O773" s="915"/>
      <c r="P773" s="915"/>
      <c r="Q773" s="915"/>
      <c r="R773" s="915"/>
      <c r="S773" s="915"/>
      <c r="T773" s="915"/>
      <c r="U773" s="915"/>
      <c r="V773" s="915"/>
      <c r="W773" s="915"/>
      <c r="X773" s="915"/>
      <c r="Y773" s="915"/>
      <c r="Z773" s="915"/>
      <c r="AA773" s="915"/>
      <c r="AB773" s="915"/>
      <c r="AC773" s="915"/>
      <c r="AD773" s="915"/>
      <c r="AE773" s="915"/>
      <c r="AF773" s="915"/>
      <c r="AG773" s="915"/>
      <c r="AH773" s="915"/>
      <c r="AI773" s="915"/>
      <c r="AJ773" s="915"/>
      <c r="AK773" s="915"/>
      <c r="AL773" s="915"/>
      <c r="AM773" s="915"/>
      <c r="AN773" s="915"/>
      <c r="AO773" s="915"/>
      <c r="AP773" s="915"/>
      <c r="AQ773" s="915"/>
    </row>
    <row r="774" spans="1:43" ht="15.75">
      <c r="A774" s="915"/>
      <c r="B774" s="915"/>
      <c r="C774" s="915"/>
      <c r="D774" s="915"/>
      <c r="E774" s="915"/>
      <c r="F774" s="915"/>
      <c r="G774" s="915"/>
      <c r="H774" s="915"/>
      <c r="I774" s="915"/>
      <c r="J774" s="915"/>
      <c r="K774" s="915"/>
      <c r="L774" s="915"/>
      <c r="M774" s="915"/>
      <c r="N774" s="915"/>
      <c r="O774" s="915"/>
      <c r="P774" s="915"/>
      <c r="Q774" s="915"/>
      <c r="R774" s="915"/>
      <c r="S774" s="915"/>
      <c r="T774" s="915"/>
      <c r="U774" s="915"/>
      <c r="V774" s="915"/>
      <c r="W774" s="915"/>
      <c r="X774" s="915"/>
      <c r="Y774" s="915"/>
      <c r="Z774" s="915"/>
      <c r="AA774" s="915"/>
      <c r="AB774" s="915"/>
      <c r="AC774" s="915"/>
      <c r="AD774" s="915"/>
      <c r="AE774" s="915"/>
      <c r="AF774" s="915"/>
      <c r="AG774" s="915"/>
      <c r="AH774" s="915"/>
      <c r="AI774" s="915"/>
      <c r="AJ774" s="915"/>
      <c r="AK774" s="915"/>
      <c r="AL774" s="915"/>
      <c r="AM774" s="915"/>
      <c r="AN774" s="915"/>
      <c r="AO774" s="915"/>
      <c r="AP774" s="915"/>
      <c r="AQ774" s="915"/>
    </row>
    <row r="775" spans="1:43" ht="15.75">
      <c r="A775" s="915"/>
      <c r="B775" s="915"/>
      <c r="C775" s="915"/>
      <c r="D775" s="915"/>
      <c r="E775" s="915"/>
      <c r="F775" s="915"/>
      <c r="G775" s="915"/>
      <c r="H775" s="915"/>
      <c r="I775" s="915"/>
      <c r="J775" s="915"/>
      <c r="K775" s="915"/>
      <c r="L775" s="915"/>
      <c r="M775" s="915"/>
      <c r="N775" s="915"/>
      <c r="O775" s="915"/>
      <c r="P775" s="915"/>
      <c r="Q775" s="915"/>
      <c r="R775" s="915"/>
      <c r="S775" s="915"/>
      <c r="T775" s="915"/>
      <c r="U775" s="915"/>
      <c r="V775" s="915"/>
      <c r="W775" s="915"/>
      <c r="X775" s="915"/>
      <c r="Y775" s="915"/>
      <c r="Z775" s="915"/>
      <c r="AA775" s="915"/>
      <c r="AB775" s="915"/>
      <c r="AC775" s="915"/>
      <c r="AD775" s="915"/>
      <c r="AE775" s="915"/>
      <c r="AF775" s="915"/>
      <c r="AG775" s="915"/>
      <c r="AH775" s="915"/>
      <c r="AI775" s="915"/>
      <c r="AJ775" s="915"/>
      <c r="AK775" s="915"/>
      <c r="AL775" s="915"/>
      <c r="AM775" s="915"/>
      <c r="AN775" s="915"/>
      <c r="AO775" s="915"/>
      <c r="AP775" s="915"/>
      <c r="AQ775" s="915"/>
    </row>
    <row r="776" spans="1:43" ht="15.75">
      <c r="A776" s="915"/>
      <c r="B776" s="915"/>
      <c r="C776" s="915"/>
      <c r="D776" s="915"/>
      <c r="E776" s="915"/>
      <c r="F776" s="915"/>
      <c r="G776" s="915"/>
      <c r="H776" s="915"/>
      <c r="I776" s="915"/>
      <c r="J776" s="915"/>
      <c r="K776" s="915"/>
      <c r="L776" s="915"/>
      <c r="M776" s="915"/>
      <c r="N776" s="915"/>
      <c r="O776" s="915"/>
      <c r="P776" s="915"/>
      <c r="Q776" s="915"/>
      <c r="R776" s="915"/>
      <c r="S776" s="915"/>
      <c r="T776" s="915"/>
      <c r="U776" s="915"/>
      <c r="V776" s="915"/>
      <c r="W776" s="915"/>
      <c r="X776" s="915"/>
      <c r="Y776" s="915"/>
      <c r="Z776" s="915"/>
      <c r="AA776" s="915"/>
      <c r="AB776" s="915"/>
      <c r="AC776" s="915"/>
      <c r="AD776" s="915"/>
      <c r="AE776" s="915"/>
      <c r="AF776" s="915"/>
      <c r="AG776" s="915"/>
      <c r="AH776" s="915"/>
      <c r="AI776" s="915"/>
      <c r="AJ776" s="915"/>
      <c r="AK776" s="915"/>
      <c r="AL776" s="915"/>
      <c r="AM776" s="915"/>
      <c r="AN776" s="915"/>
      <c r="AO776" s="915"/>
      <c r="AP776" s="915"/>
      <c r="AQ776" s="915"/>
    </row>
    <row r="777" spans="1:43" ht="15.75">
      <c r="A777" s="915"/>
      <c r="B777" s="915"/>
      <c r="C777" s="915"/>
      <c r="D777" s="915"/>
      <c r="E777" s="915"/>
      <c r="F777" s="915"/>
      <c r="G777" s="915"/>
      <c r="H777" s="915"/>
      <c r="I777" s="915"/>
      <c r="J777" s="915"/>
      <c r="K777" s="915"/>
      <c r="L777" s="915"/>
      <c r="M777" s="915"/>
      <c r="N777" s="915"/>
      <c r="O777" s="915"/>
      <c r="P777" s="915"/>
      <c r="Q777" s="915"/>
      <c r="R777" s="915"/>
      <c r="S777" s="915"/>
      <c r="T777" s="915"/>
      <c r="U777" s="915"/>
      <c r="V777" s="915"/>
      <c r="W777" s="915"/>
      <c r="X777" s="915"/>
      <c r="Y777" s="915"/>
      <c r="Z777" s="915"/>
      <c r="AA777" s="915"/>
      <c r="AB777" s="915"/>
      <c r="AC777" s="915"/>
      <c r="AD777" s="915"/>
      <c r="AE777" s="915"/>
      <c r="AF777" s="915"/>
      <c r="AG777" s="915"/>
      <c r="AH777" s="915"/>
      <c r="AI777" s="915"/>
      <c r="AJ777" s="915"/>
      <c r="AK777" s="915"/>
      <c r="AL777" s="915"/>
      <c r="AM777" s="915"/>
      <c r="AN777" s="915"/>
      <c r="AO777" s="915"/>
      <c r="AP777" s="915"/>
      <c r="AQ777" s="915"/>
    </row>
    <row r="778" spans="1:43" ht="15.75">
      <c r="A778" s="915"/>
      <c r="B778" s="915"/>
      <c r="C778" s="915"/>
      <c r="D778" s="915"/>
      <c r="E778" s="915"/>
      <c r="F778" s="915"/>
      <c r="G778" s="915"/>
      <c r="H778" s="915"/>
      <c r="I778" s="915"/>
      <c r="J778" s="915"/>
      <c r="K778" s="915"/>
      <c r="L778" s="915"/>
      <c r="M778" s="915"/>
      <c r="N778" s="915"/>
      <c r="O778" s="915"/>
      <c r="P778" s="915"/>
      <c r="Q778" s="915"/>
      <c r="R778" s="915"/>
      <c r="S778" s="915"/>
      <c r="T778" s="915"/>
      <c r="U778" s="915"/>
      <c r="V778" s="915"/>
      <c r="W778" s="915"/>
      <c r="X778" s="915"/>
      <c r="Y778" s="915"/>
      <c r="Z778" s="915"/>
      <c r="AA778" s="915"/>
      <c r="AB778" s="915"/>
      <c r="AC778" s="915"/>
      <c r="AD778" s="915"/>
      <c r="AE778" s="915"/>
      <c r="AF778" s="915"/>
      <c r="AG778" s="915"/>
      <c r="AH778" s="915"/>
      <c r="AI778" s="915"/>
      <c r="AJ778" s="915"/>
      <c r="AK778" s="915"/>
      <c r="AL778" s="915"/>
      <c r="AM778" s="915"/>
      <c r="AN778" s="915"/>
      <c r="AO778" s="915"/>
      <c r="AP778" s="915"/>
      <c r="AQ778" s="915"/>
    </row>
    <row r="779" spans="1:43" ht="15.75">
      <c r="A779" s="915"/>
      <c r="B779" s="915"/>
      <c r="C779" s="915"/>
      <c r="D779" s="915"/>
      <c r="E779" s="915"/>
      <c r="F779" s="915"/>
      <c r="G779" s="915"/>
      <c r="H779" s="915"/>
      <c r="I779" s="915"/>
      <c r="J779" s="915"/>
      <c r="K779" s="915"/>
      <c r="L779" s="915"/>
      <c r="M779" s="915"/>
      <c r="N779" s="915"/>
      <c r="O779" s="915"/>
      <c r="P779" s="915"/>
      <c r="Q779" s="915"/>
      <c r="R779" s="915"/>
      <c r="S779" s="915"/>
      <c r="T779" s="915"/>
      <c r="U779" s="915"/>
      <c r="V779" s="915"/>
      <c r="W779" s="915"/>
      <c r="X779" s="915"/>
      <c r="Y779" s="915"/>
      <c r="Z779" s="915"/>
      <c r="AA779" s="915"/>
      <c r="AB779" s="915"/>
      <c r="AC779" s="915"/>
      <c r="AD779" s="915"/>
      <c r="AE779" s="915"/>
      <c r="AF779" s="915"/>
      <c r="AG779" s="915"/>
      <c r="AH779" s="915"/>
      <c r="AI779" s="915"/>
      <c r="AJ779" s="915"/>
      <c r="AK779" s="915"/>
      <c r="AL779" s="915"/>
      <c r="AM779" s="915"/>
      <c r="AN779" s="915"/>
      <c r="AO779" s="915"/>
      <c r="AP779" s="915"/>
      <c r="AQ779" s="915"/>
    </row>
    <row r="780" spans="1:43" ht="15.75">
      <c r="A780" s="915"/>
      <c r="B780" s="915"/>
      <c r="C780" s="915"/>
      <c r="D780" s="915"/>
      <c r="E780" s="915"/>
      <c r="F780" s="915"/>
      <c r="G780" s="915"/>
      <c r="H780" s="915"/>
      <c r="I780" s="915"/>
      <c r="J780" s="915"/>
      <c r="K780" s="915"/>
      <c r="L780" s="915"/>
      <c r="M780" s="915"/>
      <c r="N780" s="915"/>
      <c r="O780" s="915"/>
      <c r="P780" s="915"/>
      <c r="Q780" s="915"/>
      <c r="R780" s="915"/>
      <c r="S780" s="915"/>
      <c r="T780" s="915"/>
      <c r="U780" s="915"/>
      <c r="V780" s="915"/>
      <c r="W780" s="915"/>
      <c r="X780" s="915"/>
      <c r="Y780" s="915"/>
      <c r="Z780" s="915"/>
      <c r="AA780" s="915"/>
      <c r="AB780" s="915"/>
      <c r="AC780" s="915"/>
      <c r="AD780" s="915"/>
      <c r="AE780" s="915"/>
      <c r="AF780" s="915"/>
      <c r="AG780" s="915"/>
      <c r="AH780" s="915"/>
      <c r="AI780" s="915"/>
      <c r="AJ780" s="915"/>
      <c r="AK780" s="915"/>
      <c r="AL780" s="915"/>
      <c r="AM780" s="915"/>
      <c r="AN780" s="915"/>
      <c r="AO780" s="915"/>
      <c r="AP780" s="915"/>
      <c r="AQ780" s="915"/>
    </row>
    <row r="781" spans="1:43" ht="15.75">
      <c r="A781" s="915"/>
      <c r="B781" s="915"/>
      <c r="C781" s="915"/>
      <c r="D781" s="915"/>
      <c r="E781" s="915"/>
      <c r="F781" s="915"/>
      <c r="G781" s="915"/>
      <c r="H781" s="915"/>
      <c r="I781" s="915"/>
      <c r="J781" s="915"/>
      <c r="K781" s="915"/>
      <c r="L781" s="915"/>
      <c r="M781" s="915"/>
      <c r="N781" s="915"/>
      <c r="O781" s="915"/>
      <c r="P781" s="915"/>
      <c r="Q781" s="915"/>
      <c r="R781" s="915"/>
      <c r="S781" s="915"/>
      <c r="T781" s="915"/>
      <c r="U781" s="915"/>
      <c r="V781" s="915"/>
      <c r="W781" s="915"/>
      <c r="X781" s="915"/>
      <c r="Y781" s="915"/>
      <c r="Z781" s="915"/>
      <c r="AA781" s="915"/>
      <c r="AB781" s="915"/>
      <c r="AC781" s="915"/>
      <c r="AD781" s="915"/>
      <c r="AE781" s="915"/>
      <c r="AF781" s="915"/>
      <c r="AG781" s="915"/>
      <c r="AH781" s="915"/>
      <c r="AI781" s="915"/>
      <c r="AJ781" s="915"/>
      <c r="AK781" s="915"/>
      <c r="AL781" s="915"/>
      <c r="AM781" s="915"/>
      <c r="AN781" s="915"/>
      <c r="AO781" s="915"/>
      <c r="AP781" s="915"/>
      <c r="AQ781" s="915"/>
    </row>
    <row r="782" spans="1:43" ht="15.75">
      <c r="A782" s="915"/>
      <c r="B782" s="915"/>
      <c r="C782" s="915"/>
      <c r="D782" s="915"/>
      <c r="E782" s="915"/>
      <c r="F782" s="915"/>
      <c r="G782" s="915"/>
      <c r="H782" s="915"/>
      <c r="I782" s="915"/>
      <c r="J782" s="915"/>
      <c r="K782" s="915"/>
      <c r="L782" s="915"/>
      <c r="M782" s="915"/>
      <c r="N782" s="915"/>
      <c r="O782" s="915"/>
      <c r="P782" s="915"/>
      <c r="Q782" s="915"/>
      <c r="R782" s="915"/>
      <c r="S782" s="915"/>
      <c r="T782" s="915"/>
      <c r="U782" s="915"/>
      <c r="V782" s="915"/>
      <c r="W782" s="915"/>
      <c r="X782" s="915"/>
      <c r="Y782" s="915"/>
      <c r="Z782" s="915"/>
      <c r="AA782" s="915"/>
      <c r="AB782" s="915"/>
      <c r="AC782" s="915"/>
      <c r="AD782" s="915"/>
      <c r="AE782" s="915"/>
      <c r="AF782" s="915"/>
      <c r="AG782" s="915"/>
      <c r="AH782" s="915"/>
      <c r="AI782" s="915"/>
      <c r="AJ782" s="915"/>
      <c r="AK782" s="915"/>
      <c r="AL782" s="915"/>
      <c r="AM782" s="915"/>
      <c r="AN782" s="915"/>
      <c r="AO782" s="915"/>
      <c r="AP782" s="915"/>
      <c r="AQ782" s="915"/>
    </row>
    <row r="783" spans="1:43" ht="15.75">
      <c r="A783" s="915"/>
      <c r="B783" s="915"/>
      <c r="C783" s="915"/>
      <c r="D783" s="915"/>
      <c r="E783" s="915"/>
      <c r="F783" s="915"/>
      <c r="G783" s="915"/>
      <c r="H783" s="915"/>
      <c r="I783" s="915"/>
      <c r="J783" s="915"/>
      <c r="K783" s="915"/>
      <c r="L783" s="915"/>
      <c r="M783" s="915"/>
      <c r="N783" s="915"/>
      <c r="O783" s="915"/>
      <c r="P783" s="915"/>
      <c r="Q783" s="915"/>
      <c r="R783" s="915"/>
      <c r="S783" s="915"/>
      <c r="T783" s="915"/>
      <c r="U783" s="915"/>
      <c r="V783" s="915"/>
      <c r="W783" s="915"/>
      <c r="X783" s="915"/>
      <c r="Y783" s="915"/>
      <c r="Z783" s="915"/>
      <c r="AA783" s="915"/>
      <c r="AB783" s="915"/>
      <c r="AC783" s="915"/>
      <c r="AD783" s="915"/>
      <c r="AE783" s="915"/>
      <c r="AF783" s="915"/>
      <c r="AG783" s="915"/>
      <c r="AH783" s="915"/>
      <c r="AI783" s="915"/>
      <c r="AJ783" s="915"/>
      <c r="AK783" s="915"/>
      <c r="AL783" s="915"/>
      <c r="AM783" s="915"/>
      <c r="AN783" s="915"/>
      <c r="AO783" s="915"/>
      <c r="AP783" s="915"/>
      <c r="AQ783" s="915"/>
    </row>
    <row r="784" spans="1:43" ht="15.75">
      <c r="A784" s="915"/>
      <c r="B784" s="915"/>
      <c r="C784" s="915"/>
      <c r="D784" s="915"/>
      <c r="E784" s="915"/>
      <c r="F784" s="915"/>
      <c r="G784" s="915"/>
      <c r="H784" s="915"/>
      <c r="I784" s="915"/>
      <c r="J784" s="915"/>
      <c r="K784" s="915"/>
      <c r="L784" s="915"/>
      <c r="M784" s="915"/>
      <c r="N784" s="915"/>
      <c r="O784" s="915"/>
      <c r="P784" s="915"/>
      <c r="Q784" s="915"/>
      <c r="R784" s="915"/>
      <c r="S784" s="915"/>
      <c r="T784" s="915"/>
      <c r="U784" s="915"/>
      <c r="V784" s="915"/>
      <c r="W784" s="915"/>
      <c r="X784" s="915"/>
      <c r="Y784" s="915"/>
      <c r="Z784" s="915"/>
      <c r="AA784" s="915"/>
      <c r="AB784" s="915"/>
      <c r="AC784" s="915"/>
      <c r="AD784" s="915"/>
      <c r="AE784" s="915"/>
      <c r="AF784" s="915"/>
      <c r="AG784" s="915"/>
      <c r="AH784" s="915"/>
      <c r="AI784" s="915"/>
      <c r="AJ784" s="915"/>
      <c r="AK784" s="915"/>
      <c r="AL784" s="915"/>
      <c r="AM784" s="915"/>
      <c r="AN784" s="915"/>
      <c r="AO784" s="915"/>
      <c r="AP784" s="915"/>
      <c r="AQ784" s="915"/>
    </row>
    <row r="785" spans="1:43" ht="15.75">
      <c r="A785" s="915"/>
      <c r="B785" s="915"/>
      <c r="C785" s="915"/>
      <c r="D785" s="915"/>
      <c r="E785" s="915"/>
      <c r="F785" s="915"/>
      <c r="G785" s="915"/>
      <c r="H785" s="915"/>
      <c r="I785" s="915"/>
      <c r="J785" s="915"/>
      <c r="K785" s="915"/>
      <c r="L785" s="915"/>
      <c r="M785" s="915"/>
      <c r="N785" s="915"/>
      <c r="O785" s="915"/>
      <c r="P785" s="915"/>
      <c r="Q785" s="915"/>
      <c r="R785" s="915"/>
      <c r="S785" s="915"/>
      <c r="T785" s="915"/>
      <c r="U785" s="915"/>
      <c r="V785" s="915"/>
      <c r="W785" s="915"/>
      <c r="X785" s="915"/>
      <c r="Y785" s="915"/>
      <c r="Z785" s="915"/>
      <c r="AA785" s="915"/>
      <c r="AB785" s="915"/>
      <c r="AC785" s="915"/>
      <c r="AD785" s="915"/>
      <c r="AE785" s="915"/>
      <c r="AF785" s="915"/>
      <c r="AG785" s="915"/>
      <c r="AH785" s="915"/>
      <c r="AI785" s="915"/>
      <c r="AJ785" s="915"/>
      <c r="AK785" s="915"/>
      <c r="AL785" s="915"/>
      <c r="AM785" s="915"/>
      <c r="AN785" s="915"/>
      <c r="AO785" s="915"/>
      <c r="AP785" s="915"/>
      <c r="AQ785" s="915"/>
    </row>
    <row r="786" spans="1:43" ht="15.75">
      <c r="A786" s="915"/>
      <c r="B786" s="915"/>
      <c r="C786" s="915"/>
      <c r="D786" s="915"/>
      <c r="E786" s="915"/>
      <c r="F786" s="915"/>
      <c r="G786" s="915"/>
      <c r="H786" s="915"/>
      <c r="I786" s="915"/>
      <c r="J786" s="915"/>
      <c r="K786" s="915"/>
      <c r="L786" s="915"/>
      <c r="M786" s="915"/>
      <c r="N786" s="915"/>
      <c r="O786" s="915"/>
      <c r="P786" s="915"/>
      <c r="Q786" s="915"/>
      <c r="R786" s="915"/>
      <c r="S786" s="915"/>
      <c r="T786" s="915"/>
      <c r="U786" s="915"/>
      <c r="V786" s="915"/>
      <c r="W786" s="915"/>
      <c r="X786" s="915"/>
      <c r="Y786" s="915"/>
      <c r="Z786" s="915"/>
      <c r="AA786" s="915"/>
      <c r="AB786" s="915"/>
      <c r="AC786" s="915"/>
      <c r="AD786" s="915"/>
      <c r="AE786" s="915"/>
      <c r="AF786" s="915"/>
      <c r="AG786" s="915"/>
      <c r="AH786" s="915"/>
      <c r="AI786" s="915"/>
      <c r="AJ786" s="915"/>
      <c r="AK786" s="915"/>
      <c r="AL786" s="915"/>
      <c r="AM786" s="915"/>
      <c r="AN786" s="915"/>
      <c r="AO786" s="915"/>
      <c r="AP786" s="915"/>
      <c r="AQ786" s="915"/>
    </row>
    <row r="787" spans="1:43" ht="15.75">
      <c r="A787" s="915"/>
      <c r="B787" s="915"/>
      <c r="C787" s="915"/>
      <c r="D787" s="915"/>
      <c r="E787" s="915"/>
      <c r="F787" s="915"/>
      <c r="G787" s="915"/>
      <c r="H787" s="915"/>
      <c r="I787" s="915"/>
      <c r="J787" s="915"/>
      <c r="K787" s="915"/>
      <c r="L787" s="915"/>
      <c r="M787" s="915"/>
      <c r="N787" s="915"/>
      <c r="O787" s="915"/>
      <c r="P787" s="915"/>
      <c r="Q787" s="915"/>
      <c r="R787" s="915"/>
      <c r="S787" s="915"/>
      <c r="T787" s="915"/>
      <c r="U787" s="915"/>
      <c r="V787" s="915"/>
      <c r="W787" s="915"/>
      <c r="X787" s="915"/>
      <c r="Y787" s="915"/>
      <c r="Z787" s="915"/>
      <c r="AA787" s="915"/>
      <c r="AB787" s="915"/>
      <c r="AC787" s="915"/>
      <c r="AD787" s="915"/>
      <c r="AE787" s="915"/>
      <c r="AF787" s="915"/>
      <c r="AG787" s="915"/>
      <c r="AH787" s="915"/>
      <c r="AI787" s="915"/>
      <c r="AJ787" s="915"/>
      <c r="AK787" s="915"/>
      <c r="AL787" s="915"/>
      <c r="AM787" s="915"/>
      <c r="AN787" s="915"/>
      <c r="AO787" s="915"/>
      <c r="AP787" s="915"/>
      <c r="AQ787" s="915"/>
    </row>
    <row r="788" spans="1:43" ht="15.75">
      <c r="A788" s="915"/>
      <c r="B788" s="915"/>
      <c r="C788" s="915"/>
      <c r="D788" s="915"/>
      <c r="E788" s="915"/>
      <c r="F788" s="915"/>
      <c r="G788" s="915"/>
      <c r="H788" s="915"/>
      <c r="I788" s="915"/>
      <c r="J788" s="915"/>
      <c r="K788" s="915"/>
      <c r="L788" s="915"/>
      <c r="M788" s="915"/>
      <c r="N788" s="915"/>
      <c r="O788" s="915"/>
      <c r="P788" s="915"/>
      <c r="Q788" s="915"/>
      <c r="R788" s="915"/>
      <c r="S788" s="915"/>
      <c r="T788" s="915"/>
      <c r="U788" s="915"/>
      <c r="V788" s="915"/>
      <c r="W788" s="915"/>
      <c r="X788" s="915"/>
      <c r="Y788" s="915"/>
      <c r="Z788" s="915"/>
      <c r="AA788" s="915"/>
      <c r="AB788" s="915"/>
      <c r="AC788" s="915"/>
      <c r="AD788" s="915"/>
      <c r="AE788" s="915"/>
      <c r="AF788" s="915"/>
      <c r="AG788" s="915"/>
      <c r="AH788" s="915"/>
      <c r="AI788" s="915"/>
      <c r="AJ788" s="915"/>
      <c r="AK788" s="915"/>
      <c r="AL788" s="915"/>
      <c r="AM788" s="915"/>
      <c r="AN788" s="915"/>
      <c r="AO788" s="915"/>
      <c r="AP788" s="915"/>
      <c r="AQ788" s="915"/>
    </row>
    <row r="789" spans="1:43" ht="15.75">
      <c r="A789" s="915"/>
      <c r="B789" s="915"/>
      <c r="C789" s="915"/>
      <c r="D789" s="915"/>
      <c r="E789" s="915"/>
      <c r="F789" s="915"/>
      <c r="G789" s="915"/>
      <c r="H789" s="915"/>
      <c r="I789" s="915"/>
      <c r="J789" s="915"/>
      <c r="K789" s="915"/>
      <c r="L789" s="915"/>
      <c r="M789" s="915"/>
      <c r="N789" s="915"/>
      <c r="O789" s="915"/>
      <c r="P789" s="915"/>
      <c r="Q789" s="915"/>
      <c r="R789" s="915"/>
      <c r="S789" s="915"/>
      <c r="T789" s="915"/>
      <c r="U789" s="915"/>
      <c r="V789" s="915"/>
      <c r="W789" s="915"/>
      <c r="X789" s="915"/>
      <c r="Y789" s="915"/>
      <c r="Z789" s="915"/>
      <c r="AA789" s="915"/>
      <c r="AB789" s="915"/>
      <c r="AC789" s="915"/>
      <c r="AD789" s="915"/>
      <c r="AE789" s="915"/>
      <c r="AF789" s="915"/>
      <c r="AG789" s="915"/>
      <c r="AH789" s="915"/>
      <c r="AI789" s="915"/>
      <c r="AJ789" s="915"/>
      <c r="AK789" s="915"/>
      <c r="AL789" s="915"/>
      <c r="AM789" s="915"/>
      <c r="AN789" s="915"/>
      <c r="AO789" s="915"/>
      <c r="AP789" s="915"/>
      <c r="AQ789" s="915"/>
    </row>
    <row r="790" spans="1:43" ht="15.75">
      <c r="A790" s="915"/>
      <c r="B790" s="915"/>
      <c r="C790" s="915"/>
      <c r="D790" s="915"/>
      <c r="E790" s="915"/>
      <c r="F790" s="915"/>
      <c r="G790" s="915"/>
      <c r="H790" s="915"/>
      <c r="I790" s="915"/>
      <c r="J790" s="915"/>
      <c r="K790" s="915"/>
      <c r="L790" s="915"/>
      <c r="M790" s="915"/>
      <c r="N790" s="915"/>
      <c r="O790" s="915"/>
      <c r="P790" s="915"/>
      <c r="Q790" s="915"/>
      <c r="R790" s="915"/>
      <c r="S790" s="915"/>
      <c r="T790" s="915"/>
      <c r="U790" s="915"/>
      <c r="V790" s="915"/>
      <c r="W790" s="915"/>
      <c r="X790" s="915"/>
      <c r="Y790" s="915"/>
      <c r="Z790" s="915"/>
      <c r="AA790" s="915"/>
      <c r="AB790" s="915"/>
      <c r="AC790" s="915"/>
      <c r="AD790" s="915"/>
      <c r="AE790" s="915"/>
      <c r="AF790" s="915"/>
      <c r="AG790" s="915"/>
      <c r="AH790" s="915"/>
      <c r="AI790" s="915"/>
      <c r="AJ790" s="915"/>
      <c r="AK790" s="915"/>
      <c r="AL790" s="915"/>
      <c r="AM790" s="915"/>
      <c r="AN790" s="915"/>
      <c r="AO790" s="915"/>
      <c r="AP790" s="915"/>
      <c r="AQ790" s="915"/>
    </row>
    <row r="791" spans="1:43" ht="15.75">
      <c r="A791" s="915"/>
      <c r="B791" s="915"/>
      <c r="C791" s="915"/>
      <c r="D791" s="915"/>
      <c r="E791" s="915"/>
      <c r="F791" s="915"/>
      <c r="G791" s="915"/>
      <c r="H791" s="915"/>
      <c r="I791" s="915"/>
      <c r="J791" s="915"/>
      <c r="K791" s="915"/>
      <c r="L791" s="915"/>
      <c r="M791" s="915"/>
      <c r="N791" s="915"/>
      <c r="O791" s="915"/>
      <c r="P791" s="915"/>
      <c r="Q791" s="915"/>
      <c r="R791" s="915"/>
      <c r="S791" s="915"/>
      <c r="T791" s="915"/>
      <c r="U791" s="915"/>
      <c r="V791" s="915"/>
      <c r="W791" s="915"/>
      <c r="X791" s="915"/>
      <c r="Y791" s="915"/>
      <c r="Z791" s="915"/>
      <c r="AA791" s="915"/>
      <c r="AB791" s="915"/>
      <c r="AC791" s="915"/>
      <c r="AD791" s="915"/>
      <c r="AE791" s="915"/>
      <c r="AF791" s="915"/>
      <c r="AG791" s="915"/>
      <c r="AH791" s="915"/>
      <c r="AI791" s="915"/>
      <c r="AJ791" s="915"/>
      <c r="AK791" s="915"/>
      <c r="AL791" s="915"/>
      <c r="AM791" s="915"/>
      <c r="AN791" s="915"/>
      <c r="AO791" s="915"/>
      <c r="AP791" s="915"/>
      <c r="AQ791" s="915"/>
    </row>
    <row r="792" spans="1:43" ht="15.75">
      <c r="A792" s="915"/>
      <c r="B792" s="915"/>
      <c r="C792" s="915"/>
      <c r="D792" s="915"/>
      <c r="E792" s="915"/>
      <c r="F792" s="915"/>
      <c r="G792" s="915"/>
      <c r="H792" s="915"/>
      <c r="I792" s="915"/>
      <c r="J792" s="915"/>
      <c r="K792" s="915"/>
      <c r="L792" s="915"/>
      <c r="M792" s="915"/>
      <c r="N792" s="915"/>
      <c r="O792" s="915"/>
      <c r="P792" s="915"/>
      <c r="Q792" s="915"/>
      <c r="R792" s="915"/>
      <c r="S792" s="915"/>
      <c r="T792" s="915"/>
      <c r="U792" s="915"/>
      <c r="V792" s="915"/>
      <c r="W792" s="915"/>
      <c r="X792" s="915"/>
      <c r="Y792" s="915"/>
      <c r="Z792" s="915"/>
      <c r="AA792" s="915"/>
      <c r="AB792" s="915"/>
      <c r="AC792" s="915"/>
      <c r="AD792" s="915"/>
      <c r="AE792" s="915"/>
      <c r="AF792" s="915"/>
      <c r="AG792" s="915"/>
      <c r="AH792" s="915"/>
      <c r="AI792" s="915"/>
      <c r="AJ792" s="915"/>
      <c r="AK792" s="915"/>
      <c r="AL792" s="915"/>
      <c r="AM792" s="915"/>
      <c r="AN792" s="915"/>
      <c r="AO792" s="915"/>
      <c r="AP792" s="915"/>
      <c r="AQ792" s="915"/>
    </row>
    <row r="793" spans="1:43" ht="15.75">
      <c r="A793" s="915"/>
      <c r="B793" s="915"/>
      <c r="C793" s="915"/>
      <c r="D793" s="915"/>
      <c r="E793" s="915"/>
      <c r="F793" s="915"/>
      <c r="G793" s="915"/>
      <c r="H793" s="915"/>
      <c r="I793" s="915"/>
      <c r="J793" s="915"/>
      <c r="K793" s="915"/>
      <c r="L793" s="915"/>
      <c r="M793" s="915"/>
      <c r="N793" s="915"/>
      <c r="O793" s="915"/>
      <c r="P793" s="915"/>
      <c r="Q793" s="915"/>
      <c r="R793" s="915"/>
      <c r="S793" s="915"/>
      <c r="T793" s="915"/>
      <c r="U793" s="915"/>
      <c r="V793" s="915"/>
      <c r="W793" s="915"/>
      <c r="X793" s="915"/>
      <c r="Y793" s="915"/>
      <c r="Z793" s="915"/>
      <c r="AA793" s="915"/>
      <c r="AB793" s="915"/>
      <c r="AC793" s="915"/>
      <c r="AD793" s="915"/>
      <c r="AE793" s="915"/>
      <c r="AF793" s="915"/>
      <c r="AG793" s="915"/>
      <c r="AH793" s="915"/>
      <c r="AI793" s="915"/>
      <c r="AJ793" s="915"/>
      <c r="AK793" s="915"/>
      <c r="AL793" s="915"/>
      <c r="AM793" s="915"/>
      <c r="AN793" s="915"/>
      <c r="AO793" s="915"/>
      <c r="AP793" s="915"/>
      <c r="AQ793" s="915"/>
    </row>
    <row r="794" spans="1:43" ht="15.75">
      <c r="A794" s="915"/>
      <c r="B794" s="915"/>
      <c r="C794" s="915"/>
      <c r="D794" s="915"/>
      <c r="E794" s="915"/>
      <c r="F794" s="915"/>
      <c r="G794" s="915"/>
      <c r="H794" s="915"/>
      <c r="I794" s="915"/>
      <c r="J794" s="915"/>
      <c r="K794" s="915"/>
      <c r="L794" s="915"/>
      <c r="M794" s="915"/>
      <c r="N794" s="915"/>
      <c r="O794" s="915"/>
      <c r="P794" s="915"/>
      <c r="Q794" s="915"/>
      <c r="R794" s="915"/>
      <c r="S794" s="915"/>
      <c r="T794" s="915"/>
      <c r="U794" s="915"/>
      <c r="V794" s="915"/>
      <c r="W794" s="915"/>
      <c r="X794" s="915"/>
      <c r="Y794" s="915"/>
      <c r="Z794" s="915"/>
      <c r="AA794" s="915"/>
      <c r="AB794" s="915"/>
      <c r="AC794" s="915"/>
      <c r="AD794" s="915"/>
      <c r="AE794" s="915"/>
      <c r="AF794" s="915"/>
      <c r="AG794" s="915"/>
      <c r="AH794" s="915"/>
      <c r="AI794" s="915"/>
      <c r="AJ794" s="915"/>
      <c r="AK794" s="915"/>
      <c r="AL794" s="915"/>
      <c r="AM794" s="915"/>
      <c r="AN794" s="915"/>
      <c r="AO794" s="915"/>
      <c r="AP794" s="915"/>
      <c r="AQ794" s="915"/>
    </row>
    <row r="795" spans="1:43" ht="15.75">
      <c r="A795" s="915"/>
      <c r="B795" s="915"/>
      <c r="C795" s="915"/>
      <c r="D795" s="915"/>
      <c r="E795" s="915"/>
      <c r="F795" s="915"/>
      <c r="G795" s="915"/>
      <c r="H795" s="915"/>
      <c r="I795" s="915"/>
      <c r="J795" s="915"/>
      <c r="K795" s="915"/>
      <c r="L795" s="915"/>
      <c r="M795" s="915"/>
      <c r="N795" s="915"/>
      <c r="O795" s="915"/>
      <c r="P795" s="915"/>
      <c r="Q795" s="915"/>
      <c r="R795" s="915"/>
      <c r="S795" s="915"/>
      <c r="T795" s="915"/>
      <c r="U795" s="915"/>
      <c r="V795" s="915"/>
      <c r="W795" s="915"/>
      <c r="X795" s="915"/>
      <c r="Y795" s="915"/>
      <c r="Z795" s="915"/>
      <c r="AA795" s="915"/>
      <c r="AB795" s="915"/>
      <c r="AC795" s="915"/>
      <c r="AD795" s="915"/>
      <c r="AE795" s="915"/>
      <c r="AF795" s="915"/>
      <c r="AG795" s="915"/>
      <c r="AH795" s="915"/>
      <c r="AI795" s="915"/>
      <c r="AJ795" s="915"/>
      <c r="AK795" s="915"/>
      <c r="AL795" s="915"/>
      <c r="AM795" s="915"/>
      <c r="AN795" s="915"/>
      <c r="AO795" s="915"/>
      <c r="AP795" s="915"/>
      <c r="AQ795" s="915"/>
    </row>
    <row r="796" spans="1:43" ht="15.75">
      <c r="A796" s="915"/>
      <c r="B796" s="915"/>
      <c r="C796" s="915"/>
      <c r="D796" s="915"/>
      <c r="E796" s="915"/>
      <c r="F796" s="915"/>
      <c r="G796" s="915"/>
      <c r="H796" s="915"/>
      <c r="I796" s="915"/>
      <c r="J796" s="915"/>
      <c r="K796" s="915"/>
      <c r="L796" s="915"/>
      <c r="M796" s="915"/>
      <c r="N796" s="915"/>
      <c r="O796" s="915"/>
      <c r="P796" s="915"/>
      <c r="Q796" s="915"/>
      <c r="R796" s="915"/>
      <c r="S796" s="915"/>
      <c r="T796" s="915"/>
      <c r="U796" s="915"/>
      <c r="V796" s="915"/>
      <c r="W796" s="915"/>
      <c r="X796" s="915"/>
      <c r="Y796" s="915"/>
      <c r="Z796" s="915"/>
      <c r="AA796" s="915"/>
      <c r="AB796" s="915"/>
      <c r="AC796" s="915"/>
      <c r="AD796" s="915"/>
      <c r="AE796" s="915"/>
      <c r="AF796" s="915"/>
      <c r="AG796" s="915"/>
      <c r="AH796" s="915"/>
      <c r="AI796" s="915"/>
      <c r="AJ796" s="915"/>
      <c r="AK796" s="915"/>
      <c r="AL796" s="915"/>
      <c r="AM796" s="915"/>
      <c r="AN796" s="915"/>
      <c r="AO796" s="915"/>
      <c r="AP796" s="915"/>
      <c r="AQ796" s="915"/>
    </row>
    <row r="797" spans="1:43" ht="15.75">
      <c r="A797" s="915"/>
      <c r="B797" s="915"/>
      <c r="C797" s="915"/>
      <c r="D797" s="915"/>
      <c r="E797" s="915"/>
      <c r="F797" s="915"/>
      <c r="G797" s="915"/>
      <c r="H797" s="915"/>
      <c r="I797" s="915"/>
      <c r="J797" s="915"/>
      <c r="K797" s="915"/>
      <c r="L797" s="915"/>
      <c r="M797" s="915"/>
      <c r="N797" s="915"/>
      <c r="O797" s="915"/>
      <c r="P797" s="915"/>
      <c r="Q797" s="915"/>
      <c r="R797" s="915"/>
      <c r="S797" s="915"/>
      <c r="T797" s="915"/>
      <c r="U797" s="915"/>
      <c r="V797" s="915"/>
      <c r="W797" s="915"/>
      <c r="X797" s="915"/>
      <c r="Y797" s="915"/>
      <c r="Z797" s="915"/>
      <c r="AA797" s="915"/>
      <c r="AB797" s="915"/>
      <c r="AC797" s="915"/>
      <c r="AD797" s="915"/>
      <c r="AE797" s="915"/>
      <c r="AF797" s="915"/>
      <c r="AG797" s="915"/>
      <c r="AH797" s="915"/>
      <c r="AI797" s="915"/>
      <c r="AJ797" s="915"/>
      <c r="AK797" s="915"/>
      <c r="AL797" s="915"/>
      <c r="AM797" s="915"/>
      <c r="AN797" s="915"/>
      <c r="AO797" s="915"/>
      <c r="AP797" s="915"/>
      <c r="AQ797" s="915"/>
    </row>
    <row r="798" spans="1:43" ht="15.75">
      <c r="A798" s="915"/>
      <c r="B798" s="915"/>
      <c r="C798" s="915"/>
      <c r="D798" s="915"/>
      <c r="E798" s="915"/>
      <c r="F798" s="915"/>
      <c r="G798" s="915"/>
      <c r="H798" s="915"/>
      <c r="I798" s="915"/>
      <c r="J798" s="915"/>
      <c r="K798" s="915"/>
      <c r="L798" s="915"/>
      <c r="M798" s="915"/>
      <c r="N798" s="915"/>
      <c r="O798" s="915"/>
      <c r="P798" s="915"/>
      <c r="Q798" s="915"/>
      <c r="R798" s="915"/>
      <c r="S798" s="915"/>
      <c r="T798" s="915"/>
      <c r="U798" s="915"/>
      <c r="V798" s="915"/>
      <c r="W798" s="915"/>
      <c r="X798" s="915"/>
      <c r="Y798" s="915"/>
      <c r="Z798" s="915"/>
      <c r="AA798" s="915"/>
      <c r="AB798" s="915"/>
      <c r="AC798" s="915"/>
      <c r="AD798" s="915"/>
      <c r="AE798" s="915"/>
      <c r="AF798" s="915"/>
      <c r="AG798" s="915"/>
      <c r="AH798" s="915"/>
      <c r="AI798" s="915"/>
      <c r="AJ798" s="915"/>
      <c r="AK798" s="915"/>
      <c r="AL798" s="915"/>
      <c r="AM798" s="915"/>
      <c r="AN798" s="915"/>
      <c r="AO798" s="915"/>
      <c r="AP798" s="915"/>
      <c r="AQ798" s="915"/>
    </row>
    <row r="799" spans="1:43" ht="15.75">
      <c r="A799" s="915"/>
      <c r="B799" s="915"/>
      <c r="C799" s="915"/>
      <c r="D799" s="915"/>
      <c r="E799" s="915"/>
      <c r="F799" s="915"/>
      <c r="G799" s="915"/>
      <c r="H799" s="915"/>
      <c r="I799" s="915"/>
      <c r="J799" s="915"/>
      <c r="K799" s="915"/>
      <c r="L799" s="915"/>
      <c r="M799" s="915"/>
      <c r="N799" s="915"/>
      <c r="O799" s="915"/>
      <c r="P799" s="915"/>
      <c r="Q799" s="915"/>
      <c r="R799" s="915"/>
      <c r="S799" s="915"/>
      <c r="T799" s="915"/>
      <c r="U799" s="915"/>
      <c r="V799" s="915"/>
      <c r="W799" s="915"/>
      <c r="X799" s="915"/>
      <c r="Y799" s="915"/>
      <c r="Z799" s="915"/>
      <c r="AA799" s="915"/>
      <c r="AB799" s="915"/>
      <c r="AC799" s="915"/>
      <c r="AD799" s="915"/>
      <c r="AE799" s="915"/>
      <c r="AF799" s="915"/>
      <c r="AG799" s="915"/>
      <c r="AH799" s="915"/>
      <c r="AI799" s="915"/>
      <c r="AJ799" s="915"/>
      <c r="AK799" s="915"/>
      <c r="AL799" s="915"/>
      <c r="AM799" s="915"/>
      <c r="AN799" s="915"/>
      <c r="AO799" s="915"/>
      <c r="AP799" s="915"/>
      <c r="AQ799" s="915"/>
    </row>
    <row r="800" spans="1:43" ht="15.75">
      <c r="A800" s="915"/>
      <c r="B800" s="915"/>
      <c r="C800" s="915"/>
      <c r="D800" s="915"/>
      <c r="E800" s="915"/>
      <c r="F800" s="915"/>
      <c r="G800" s="915"/>
      <c r="H800" s="915"/>
      <c r="I800" s="915"/>
      <c r="J800" s="915"/>
      <c r="K800" s="915"/>
      <c r="L800" s="915"/>
      <c r="M800" s="915"/>
      <c r="N800" s="915"/>
      <c r="O800" s="915"/>
      <c r="P800" s="915"/>
      <c r="Q800" s="915"/>
      <c r="R800" s="915"/>
      <c r="S800" s="915"/>
      <c r="T800" s="915"/>
      <c r="U800" s="915"/>
      <c r="V800" s="915"/>
      <c r="W800" s="915"/>
      <c r="X800" s="915"/>
      <c r="Y800" s="915"/>
      <c r="Z800" s="915"/>
      <c r="AA800" s="915"/>
      <c r="AB800" s="915"/>
      <c r="AC800" s="915"/>
      <c r="AD800" s="915"/>
      <c r="AE800" s="915"/>
      <c r="AF800" s="915"/>
      <c r="AG800" s="915"/>
      <c r="AH800" s="915"/>
      <c r="AI800" s="915"/>
      <c r="AJ800" s="915"/>
      <c r="AK800" s="915"/>
      <c r="AL800" s="915"/>
      <c r="AM800" s="915"/>
      <c r="AN800" s="915"/>
      <c r="AO800" s="915"/>
      <c r="AP800" s="915"/>
      <c r="AQ800" s="915"/>
    </row>
    <row r="801" spans="1:43" ht="15.75">
      <c r="A801" s="915"/>
      <c r="B801" s="915"/>
      <c r="C801" s="915"/>
      <c r="D801" s="915"/>
      <c r="E801" s="915"/>
      <c r="F801" s="915"/>
      <c r="G801" s="915"/>
      <c r="H801" s="915"/>
      <c r="I801" s="915"/>
      <c r="J801" s="915"/>
      <c r="K801" s="915"/>
      <c r="L801" s="915"/>
      <c r="M801" s="915"/>
      <c r="N801" s="915"/>
      <c r="O801" s="915"/>
      <c r="P801" s="915"/>
      <c r="Q801" s="915"/>
      <c r="R801" s="915"/>
      <c r="S801" s="915"/>
      <c r="T801" s="915"/>
      <c r="U801" s="915"/>
      <c r="V801" s="915"/>
      <c r="W801" s="915"/>
      <c r="X801" s="915"/>
      <c r="Y801" s="915"/>
      <c r="Z801" s="915"/>
      <c r="AA801" s="915"/>
      <c r="AB801" s="915"/>
      <c r="AC801" s="915"/>
      <c r="AD801" s="915"/>
      <c r="AE801" s="915"/>
      <c r="AF801" s="915"/>
      <c r="AG801" s="915"/>
      <c r="AH801" s="915"/>
      <c r="AI801" s="915"/>
      <c r="AJ801" s="915"/>
      <c r="AK801" s="915"/>
      <c r="AL801" s="915"/>
      <c r="AM801" s="915"/>
      <c r="AN801" s="915"/>
      <c r="AO801" s="915"/>
      <c r="AP801" s="915"/>
      <c r="AQ801" s="915"/>
    </row>
    <row r="802" spans="1:43" ht="15.75">
      <c r="A802" s="915"/>
      <c r="B802" s="915"/>
      <c r="C802" s="915"/>
      <c r="D802" s="915"/>
      <c r="E802" s="915"/>
      <c r="F802" s="915"/>
      <c r="G802" s="915"/>
      <c r="H802" s="915"/>
      <c r="I802" s="915"/>
      <c r="J802" s="915"/>
      <c r="K802" s="915"/>
      <c r="L802" s="915"/>
      <c r="M802" s="915"/>
      <c r="N802" s="915"/>
      <c r="O802" s="915"/>
      <c r="P802" s="915"/>
      <c r="Q802" s="915"/>
      <c r="R802" s="915"/>
      <c r="S802" s="915"/>
      <c r="T802" s="915"/>
      <c r="U802" s="915"/>
      <c r="V802" s="915"/>
      <c r="W802" s="915"/>
      <c r="X802" s="915"/>
      <c r="Y802" s="915"/>
      <c r="Z802" s="915"/>
      <c r="AA802" s="915"/>
      <c r="AB802" s="915"/>
      <c r="AC802" s="915"/>
      <c r="AD802" s="915"/>
      <c r="AE802" s="915"/>
      <c r="AF802" s="915"/>
      <c r="AG802" s="915"/>
      <c r="AH802" s="915"/>
      <c r="AI802" s="915"/>
      <c r="AJ802" s="915"/>
      <c r="AK802" s="915"/>
      <c r="AL802" s="915"/>
      <c r="AM802" s="915"/>
      <c r="AN802" s="915"/>
      <c r="AO802" s="915"/>
      <c r="AP802" s="915"/>
      <c r="AQ802" s="915"/>
    </row>
    <row r="803" spans="1:43" ht="15.75">
      <c r="A803" s="915"/>
      <c r="B803" s="915"/>
      <c r="C803" s="915"/>
      <c r="D803" s="915"/>
      <c r="E803" s="915"/>
      <c r="F803" s="915"/>
      <c r="G803" s="915"/>
      <c r="H803" s="915"/>
      <c r="I803" s="915"/>
      <c r="J803" s="915"/>
      <c r="K803" s="915"/>
      <c r="L803" s="915"/>
      <c r="M803" s="915"/>
      <c r="N803" s="915"/>
      <c r="O803" s="915"/>
      <c r="P803" s="915"/>
      <c r="Q803" s="915"/>
      <c r="R803" s="915"/>
      <c r="S803" s="915"/>
      <c r="T803" s="915"/>
      <c r="U803" s="915"/>
      <c r="V803" s="915"/>
      <c r="W803" s="915"/>
      <c r="X803" s="915"/>
      <c r="Y803" s="915"/>
      <c r="Z803" s="915"/>
      <c r="AA803" s="915"/>
      <c r="AB803" s="915"/>
      <c r="AC803" s="915"/>
      <c r="AD803" s="915"/>
      <c r="AE803" s="915"/>
      <c r="AF803" s="915"/>
      <c r="AG803" s="915"/>
      <c r="AH803" s="915"/>
      <c r="AI803" s="915"/>
      <c r="AJ803" s="915"/>
      <c r="AK803" s="915"/>
      <c r="AL803" s="915"/>
      <c r="AM803" s="915"/>
      <c r="AN803" s="915"/>
      <c r="AO803" s="915"/>
      <c r="AP803" s="915"/>
      <c r="AQ803" s="915"/>
    </row>
    <row r="804" spans="1:43" ht="15.75">
      <c r="A804" s="915"/>
      <c r="B804" s="915"/>
      <c r="C804" s="915"/>
      <c r="D804" s="915"/>
      <c r="E804" s="915"/>
      <c r="F804" s="915"/>
      <c r="G804" s="915"/>
      <c r="H804" s="915"/>
      <c r="I804" s="915"/>
      <c r="J804" s="915"/>
      <c r="K804" s="915"/>
      <c r="L804" s="915"/>
      <c r="M804" s="915"/>
      <c r="N804" s="915"/>
      <c r="O804" s="915"/>
      <c r="P804" s="915"/>
      <c r="Q804" s="915"/>
      <c r="R804" s="915"/>
      <c r="S804" s="915"/>
      <c r="T804" s="915"/>
      <c r="U804" s="915"/>
      <c r="V804" s="915"/>
      <c r="W804" s="915"/>
      <c r="X804" s="915"/>
      <c r="Y804" s="915"/>
      <c r="Z804" s="915"/>
      <c r="AA804" s="915"/>
      <c r="AB804" s="915"/>
      <c r="AC804" s="915"/>
      <c r="AD804" s="915"/>
      <c r="AE804" s="915"/>
      <c r="AF804" s="915"/>
      <c r="AG804" s="915"/>
      <c r="AH804" s="915"/>
      <c r="AI804" s="915"/>
      <c r="AJ804" s="915"/>
      <c r="AK804" s="915"/>
      <c r="AL804" s="915"/>
      <c r="AM804" s="915"/>
      <c r="AN804" s="915"/>
      <c r="AO804" s="915"/>
      <c r="AP804" s="915"/>
      <c r="AQ804" s="915"/>
    </row>
    <row r="805" spans="1:43" ht="15.75">
      <c r="A805" s="915"/>
      <c r="B805" s="915"/>
      <c r="C805" s="915"/>
      <c r="D805" s="915"/>
      <c r="E805" s="915"/>
      <c r="F805" s="915"/>
      <c r="G805" s="915"/>
      <c r="H805" s="915"/>
      <c r="I805" s="915"/>
      <c r="J805" s="915"/>
      <c r="K805" s="915"/>
      <c r="L805" s="915"/>
      <c r="M805" s="915"/>
      <c r="N805" s="915"/>
      <c r="O805" s="915"/>
      <c r="P805" s="915"/>
      <c r="Q805" s="915"/>
      <c r="R805" s="915"/>
      <c r="S805" s="915"/>
      <c r="T805" s="915"/>
      <c r="U805" s="915"/>
      <c r="V805" s="915"/>
      <c r="W805" s="915"/>
      <c r="X805" s="915"/>
      <c r="Y805" s="915"/>
      <c r="Z805" s="915"/>
      <c r="AA805" s="915"/>
      <c r="AB805" s="915"/>
      <c r="AC805" s="915"/>
      <c r="AD805" s="915"/>
      <c r="AE805" s="915"/>
      <c r="AF805" s="915"/>
      <c r="AG805" s="915"/>
      <c r="AH805" s="915"/>
      <c r="AI805" s="915"/>
      <c r="AJ805" s="915"/>
      <c r="AK805" s="915"/>
      <c r="AL805" s="915"/>
      <c r="AM805" s="915"/>
      <c r="AN805" s="915"/>
      <c r="AO805" s="915"/>
      <c r="AP805" s="915"/>
      <c r="AQ805" s="915"/>
    </row>
    <row r="806" spans="1:43" ht="15.75">
      <c r="A806" s="915"/>
      <c r="B806" s="915"/>
      <c r="C806" s="915"/>
      <c r="D806" s="915"/>
      <c r="E806" s="915"/>
      <c r="F806" s="915"/>
      <c r="G806" s="915"/>
      <c r="H806" s="915"/>
      <c r="I806" s="915"/>
      <c r="J806" s="915"/>
      <c r="K806" s="915"/>
      <c r="L806" s="915"/>
      <c r="M806" s="915"/>
      <c r="N806" s="915"/>
      <c r="O806" s="915"/>
      <c r="P806" s="915"/>
      <c r="Q806" s="915"/>
      <c r="R806" s="915"/>
      <c r="S806" s="915"/>
      <c r="T806" s="915"/>
      <c r="U806" s="915"/>
      <c r="V806" s="915"/>
      <c r="W806" s="915"/>
      <c r="X806" s="915"/>
      <c r="Y806" s="915"/>
      <c r="Z806" s="915"/>
      <c r="AA806" s="915"/>
      <c r="AB806" s="915"/>
      <c r="AC806" s="915"/>
      <c r="AD806" s="915"/>
      <c r="AE806" s="915"/>
      <c r="AF806" s="915"/>
      <c r="AG806" s="915"/>
      <c r="AH806" s="915"/>
      <c r="AI806" s="915"/>
      <c r="AJ806" s="915"/>
      <c r="AK806" s="915"/>
      <c r="AL806" s="915"/>
      <c r="AM806" s="915"/>
      <c r="AN806" s="915"/>
      <c r="AO806" s="915"/>
      <c r="AP806" s="915"/>
      <c r="AQ806" s="915"/>
    </row>
    <row r="807" spans="1:43" ht="15.75">
      <c r="A807" s="915"/>
      <c r="B807" s="915"/>
      <c r="C807" s="915"/>
      <c r="D807" s="915"/>
      <c r="E807" s="915"/>
      <c r="F807" s="915"/>
      <c r="G807" s="915"/>
      <c r="H807" s="915"/>
      <c r="I807" s="915"/>
      <c r="J807" s="915"/>
      <c r="K807" s="915"/>
      <c r="L807" s="915"/>
      <c r="M807" s="915"/>
      <c r="N807" s="915"/>
      <c r="O807" s="915"/>
      <c r="P807" s="915"/>
      <c r="Q807" s="915"/>
      <c r="R807" s="915"/>
      <c r="S807" s="915"/>
      <c r="T807" s="915"/>
      <c r="U807" s="915"/>
      <c r="V807" s="915"/>
      <c r="W807" s="915"/>
      <c r="X807" s="915"/>
      <c r="Y807" s="915"/>
      <c r="Z807" s="915"/>
      <c r="AA807" s="915"/>
      <c r="AB807" s="915"/>
      <c r="AC807" s="915"/>
      <c r="AD807" s="915"/>
      <c r="AE807" s="915"/>
      <c r="AF807" s="915"/>
      <c r="AG807" s="915"/>
      <c r="AH807" s="915"/>
      <c r="AI807" s="915"/>
      <c r="AJ807" s="915"/>
      <c r="AK807" s="915"/>
      <c r="AL807" s="915"/>
      <c r="AM807" s="915"/>
      <c r="AN807" s="915"/>
      <c r="AO807" s="915"/>
      <c r="AP807" s="915"/>
      <c r="AQ807" s="915"/>
    </row>
    <row r="808" spans="1:43" ht="15.75">
      <c r="A808" s="915"/>
      <c r="B808" s="915"/>
      <c r="C808" s="915"/>
      <c r="D808" s="915"/>
      <c r="E808" s="915"/>
      <c r="F808" s="915"/>
      <c r="G808" s="915"/>
      <c r="H808" s="915"/>
      <c r="I808" s="915"/>
      <c r="J808" s="915"/>
      <c r="K808" s="915"/>
      <c r="L808" s="915"/>
      <c r="M808" s="915"/>
      <c r="N808" s="915"/>
      <c r="O808" s="915"/>
      <c r="P808" s="915"/>
      <c r="Q808" s="915"/>
      <c r="R808" s="915"/>
      <c r="S808" s="915"/>
      <c r="T808" s="915"/>
      <c r="U808" s="915"/>
      <c r="V808" s="915"/>
      <c r="W808" s="915"/>
      <c r="X808" s="915"/>
      <c r="Y808" s="915"/>
      <c r="Z808" s="915"/>
      <c r="AA808" s="915"/>
      <c r="AB808" s="915"/>
      <c r="AC808" s="915"/>
      <c r="AD808" s="915"/>
      <c r="AE808" s="915"/>
      <c r="AF808" s="915"/>
      <c r="AG808" s="915"/>
      <c r="AH808" s="915"/>
      <c r="AI808" s="915"/>
      <c r="AJ808" s="915"/>
      <c r="AK808" s="915"/>
      <c r="AL808" s="915"/>
      <c r="AM808" s="915"/>
      <c r="AN808" s="915"/>
      <c r="AO808" s="915"/>
      <c r="AP808" s="915"/>
      <c r="AQ808" s="915"/>
    </row>
    <row r="809" spans="1:43" ht="15.75">
      <c r="A809" s="915"/>
      <c r="B809" s="915"/>
      <c r="C809" s="915"/>
      <c r="D809" s="915"/>
      <c r="E809" s="915"/>
      <c r="F809" s="915"/>
      <c r="G809" s="915"/>
      <c r="H809" s="915"/>
      <c r="I809" s="915"/>
      <c r="J809" s="915"/>
      <c r="K809" s="915"/>
      <c r="L809" s="915"/>
      <c r="M809" s="915"/>
      <c r="N809" s="915"/>
      <c r="O809" s="915"/>
      <c r="P809" s="915"/>
      <c r="Q809" s="915"/>
      <c r="R809" s="915"/>
      <c r="S809" s="915"/>
      <c r="T809" s="915"/>
      <c r="U809" s="915"/>
      <c r="V809" s="915"/>
      <c r="W809" s="915"/>
      <c r="X809" s="915"/>
      <c r="Y809" s="915"/>
      <c r="Z809" s="915"/>
      <c r="AA809" s="915"/>
      <c r="AB809" s="915"/>
      <c r="AC809" s="915"/>
      <c r="AD809" s="915"/>
      <c r="AE809" s="915"/>
      <c r="AF809" s="915"/>
      <c r="AG809" s="915"/>
      <c r="AH809" s="915"/>
      <c r="AI809" s="915"/>
      <c r="AJ809" s="915"/>
      <c r="AK809" s="915"/>
      <c r="AL809" s="915"/>
      <c r="AM809" s="915"/>
      <c r="AN809" s="915"/>
      <c r="AO809" s="915"/>
      <c r="AP809" s="915"/>
      <c r="AQ809" s="915"/>
    </row>
    <row r="810" spans="1:43" ht="15.75">
      <c r="A810" s="915"/>
      <c r="B810" s="915"/>
      <c r="C810" s="915"/>
      <c r="D810" s="915"/>
      <c r="E810" s="915"/>
      <c r="F810" s="915"/>
      <c r="G810" s="915"/>
      <c r="H810" s="915"/>
      <c r="I810" s="915"/>
      <c r="J810" s="915"/>
      <c r="K810" s="915"/>
      <c r="L810" s="915"/>
      <c r="M810" s="915"/>
      <c r="N810" s="915"/>
      <c r="O810" s="915"/>
      <c r="P810" s="915"/>
      <c r="Q810" s="915"/>
      <c r="R810" s="915"/>
      <c r="S810" s="915"/>
      <c r="T810" s="915"/>
      <c r="U810" s="915"/>
      <c r="V810" s="915"/>
      <c r="W810" s="915"/>
      <c r="X810" s="915"/>
      <c r="Y810" s="915"/>
      <c r="Z810" s="915"/>
      <c r="AA810" s="915"/>
      <c r="AB810" s="915"/>
      <c r="AC810" s="915"/>
      <c r="AD810" s="915"/>
      <c r="AE810" s="915"/>
      <c r="AF810" s="915"/>
      <c r="AG810" s="915"/>
      <c r="AH810" s="915"/>
      <c r="AI810" s="915"/>
      <c r="AJ810" s="915"/>
      <c r="AK810" s="915"/>
      <c r="AL810" s="915"/>
      <c r="AM810" s="915"/>
      <c r="AN810" s="915"/>
      <c r="AO810" s="915"/>
      <c r="AP810" s="915"/>
      <c r="AQ810" s="915"/>
    </row>
    <row r="811" spans="1:43" ht="15.75">
      <c r="A811" s="915"/>
      <c r="B811" s="915"/>
      <c r="C811" s="915"/>
      <c r="D811" s="915"/>
      <c r="E811" s="915"/>
      <c r="F811" s="915"/>
      <c r="G811" s="915"/>
      <c r="H811" s="915"/>
      <c r="I811" s="915"/>
      <c r="J811" s="915"/>
      <c r="K811" s="915"/>
      <c r="L811" s="915"/>
      <c r="M811" s="915"/>
      <c r="N811" s="915"/>
      <c r="O811" s="915"/>
      <c r="P811" s="915"/>
      <c r="Q811" s="915"/>
      <c r="R811" s="915"/>
      <c r="S811" s="915"/>
      <c r="T811" s="915"/>
      <c r="U811" s="915"/>
      <c r="V811" s="915"/>
      <c r="W811" s="915"/>
      <c r="X811" s="915"/>
      <c r="Y811" s="915"/>
      <c r="Z811" s="915"/>
      <c r="AA811" s="915"/>
      <c r="AB811" s="915"/>
      <c r="AC811" s="915"/>
      <c r="AD811" s="915"/>
      <c r="AE811" s="915"/>
      <c r="AF811" s="915"/>
      <c r="AG811" s="915"/>
      <c r="AH811" s="915"/>
      <c r="AI811" s="915"/>
      <c r="AJ811" s="915"/>
      <c r="AK811" s="915"/>
      <c r="AL811" s="915"/>
      <c r="AM811" s="915"/>
      <c r="AN811" s="915"/>
      <c r="AO811" s="915"/>
      <c r="AP811" s="915"/>
      <c r="AQ811" s="915"/>
    </row>
    <row r="812" spans="1:43" ht="15.75">
      <c r="A812" s="915"/>
      <c r="B812" s="915"/>
      <c r="C812" s="915"/>
      <c r="D812" s="915"/>
      <c r="E812" s="915"/>
      <c r="F812" s="915"/>
      <c r="G812" s="915"/>
      <c r="H812" s="915"/>
      <c r="I812" s="915"/>
      <c r="J812" s="915"/>
      <c r="K812" s="915"/>
      <c r="L812" s="915"/>
      <c r="M812" s="915"/>
      <c r="N812" s="915"/>
      <c r="O812" s="915"/>
      <c r="P812" s="915"/>
      <c r="Q812" s="915"/>
      <c r="R812" s="915"/>
      <c r="S812" s="915"/>
      <c r="T812" s="915"/>
      <c r="U812" s="915"/>
      <c r="V812" s="915"/>
      <c r="W812" s="915"/>
      <c r="X812" s="915"/>
      <c r="Y812" s="915"/>
      <c r="Z812" s="915"/>
      <c r="AA812" s="915"/>
      <c r="AB812" s="915"/>
      <c r="AC812" s="915"/>
      <c r="AD812" s="915"/>
      <c r="AE812" s="915"/>
      <c r="AF812" s="915"/>
      <c r="AG812" s="915"/>
      <c r="AH812" s="915"/>
      <c r="AI812" s="915"/>
      <c r="AJ812" s="915"/>
      <c r="AK812" s="915"/>
      <c r="AL812" s="915"/>
      <c r="AM812" s="915"/>
      <c r="AN812" s="915"/>
      <c r="AO812" s="915"/>
      <c r="AP812" s="915"/>
      <c r="AQ812" s="915"/>
    </row>
    <row r="813" spans="1:43" ht="15.75">
      <c r="A813" s="915"/>
      <c r="B813" s="915"/>
      <c r="C813" s="915"/>
      <c r="D813" s="915"/>
      <c r="E813" s="915"/>
      <c r="F813" s="915"/>
      <c r="G813" s="915"/>
      <c r="H813" s="915"/>
      <c r="I813" s="915"/>
      <c r="J813" s="915"/>
      <c r="K813" s="915"/>
      <c r="L813" s="915"/>
      <c r="M813" s="915"/>
      <c r="N813" s="915"/>
      <c r="O813" s="915"/>
      <c r="P813" s="915"/>
      <c r="Q813" s="915"/>
      <c r="R813" s="915"/>
      <c r="S813" s="915"/>
      <c r="T813" s="915"/>
      <c r="U813" s="915"/>
      <c r="V813" s="915"/>
      <c r="W813" s="915"/>
      <c r="X813" s="915"/>
      <c r="Y813" s="915"/>
      <c r="Z813" s="915"/>
      <c r="AA813" s="915"/>
      <c r="AB813" s="915"/>
      <c r="AC813" s="915"/>
      <c r="AD813" s="915"/>
      <c r="AE813" s="915"/>
      <c r="AF813" s="915"/>
      <c r="AG813" s="915"/>
      <c r="AH813" s="915"/>
      <c r="AI813" s="915"/>
      <c r="AJ813" s="915"/>
      <c r="AK813" s="915"/>
      <c r="AL813" s="915"/>
      <c r="AM813" s="915"/>
      <c r="AN813" s="915"/>
      <c r="AO813" s="915"/>
      <c r="AP813" s="915"/>
      <c r="AQ813" s="915"/>
    </row>
    <row r="814" spans="1:43" ht="15.75">
      <c r="A814" s="915"/>
      <c r="B814" s="915"/>
      <c r="C814" s="915"/>
      <c r="D814" s="915"/>
      <c r="E814" s="915"/>
      <c r="F814" s="915"/>
      <c r="G814" s="915"/>
      <c r="H814" s="915"/>
      <c r="I814" s="915"/>
      <c r="J814" s="915"/>
      <c r="K814" s="915"/>
      <c r="L814" s="915"/>
      <c r="M814" s="915"/>
      <c r="N814" s="915"/>
      <c r="O814" s="915"/>
      <c r="P814" s="915"/>
      <c r="Q814" s="915"/>
      <c r="R814" s="915"/>
      <c r="S814" s="915"/>
      <c r="T814" s="915"/>
      <c r="U814" s="915"/>
      <c r="V814" s="915"/>
      <c r="W814" s="915"/>
      <c r="X814" s="915"/>
      <c r="Y814" s="915"/>
      <c r="Z814" s="915"/>
      <c r="AA814" s="915"/>
      <c r="AB814" s="915"/>
      <c r="AC814" s="915"/>
      <c r="AD814" s="915"/>
      <c r="AE814" s="915"/>
      <c r="AF814" s="915"/>
      <c r="AG814" s="915"/>
      <c r="AH814" s="915"/>
      <c r="AI814" s="915"/>
      <c r="AJ814" s="915"/>
      <c r="AK814" s="915"/>
      <c r="AL814" s="915"/>
      <c r="AM814" s="915"/>
      <c r="AN814" s="915"/>
      <c r="AO814" s="915"/>
      <c r="AP814" s="915"/>
      <c r="AQ814" s="915"/>
    </row>
    <row r="815" spans="1:43" ht="15.75">
      <c r="A815" s="915"/>
      <c r="B815" s="915"/>
      <c r="C815" s="915"/>
      <c r="D815" s="915"/>
      <c r="E815" s="915"/>
      <c r="F815" s="915"/>
      <c r="G815" s="915"/>
      <c r="H815" s="915"/>
      <c r="I815" s="915"/>
      <c r="J815" s="915"/>
      <c r="K815" s="915"/>
      <c r="L815" s="915"/>
      <c r="M815" s="915"/>
      <c r="N815" s="915"/>
      <c r="O815" s="915"/>
      <c r="P815" s="915"/>
      <c r="Q815" s="915"/>
      <c r="R815" s="915"/>
      <c r="S815" s="915"/>
      <c r="T815" s="915"/>
      <c r="U815" s="915"/>
      <c r="V815" s="915"/>
      <c r="W815" s="915"/>
      <c r="X815" s="915"/>
      <c r="Y815" s="915"/>
      <c r="Z815" s="915"/>
      <c r="AA815" s="915"/>
      <c r="AB815" s="915"/>
      <c r="AC815" s="915"/>
      <c r="AD815" s="915"/>
      <c r="AE815" s="915"/>
      <c r="AF815" s="915"/>
      <c r="AG815" s="915"/>
      <c r="AH815" s="915"/>
      <c r="AI815" s="915"/>
      <c r="AJ815" s="915"/>
      <c r="AK815" s="915"/>
      <c r="AL815" s="915"/>
      <c r="AM815" s="915"/>
      <c r="AN815" s="915"/>
      <c r="AO815" s="915"/>
      <c r="AP815" s="915"/>
      <c r="AQ815" s="915"/>
    </row>
    <row r="816" spans="1:43" ht="15.75">
      <c r="A816" s="915"/>
      <c r="B816" s="915"/>
      <c r="C816" s="915"/>
      <c r="D816" s="915"/>
      <c r="E816" s="915"/>
      <c r="F816" s="915"/>
      <c r="G816" s="915"/>
      <c r="H816" s="915"/>
      <c r="I816" s="915"/>
      <c r="J816" s="915"/>
      <c r="K816" s="915"/>
      <c r="L816" s="915"/>
      <c r="M816" s="915"/>
      <c r="N816" s="915"/>
      <c r="O816" s="915"/>
      <c r="P816" s="915"/>
      <c r="Q816" s="915"/>
      <c r="R816" s="915"/>
      <c r="S816" s="915"/>
      <c r="T816" s="915"/>
      <c r="U816" s="915"/>
      <c r="V816" s="915"/>
      <c r="W816" s="915"/>
      <c r="X816" s="915"/>
      <c r="Y816" s="915"/>
      <c r="Z816" s="915"/>
      <c r="AA816" s="915"/>
      <c r="AB816" s="915"/>
      <c r="AC816" s="915"/>
      <c r="AD816" s="915"/>
      <c r="AE816" s="915"/>
      <c r="AF816" s="915"/>
      <c r="AG816" s="915"/>
      <c r="AH816" s="915"/>
      <c r="AI816" s="915"/>
      <c r="AJ816" s="915"/>
      <c r="AK816" s="915"/>
      <c r="AL816" s="915"/>
      <c r="AM816" s="915"/>
      <c r="AN816" s="915"/>
      <c r="AO816" s="915"/>
      <c r="AP816" s="915"/>
      <c r="AQ816" s="915"/>
    </row>
    <row r="817" spans="1:43" ht="15.75">
      <c r="A817" s="915"/>
      <c r="B817" s="915"/>
      <c r="C817" s="915"/>
      <c r="D817" s="915"/>
      <c r="E817" s="915"/>
      <c r="F817" s="915"/>
      <c r="G817" s="915"/>
      <c r="H817" s="915"/>
      <c r="I817" s="915"/>
      <c r="J817" s="915"/>
      <c r="K817" s="915"/>
      <c r="L817" s="915"/>
      <c r="M817" s="915"/>
      <c r="N817" s="915"/>
      <c r="O817" s="915"/>
      <c r="P817" s="915"/>
      <c r="Q817" s="915"/>
      <c r="R817" s="915"/>
      <c r="S817" s="915"/>
      <c r="T817" s="915"/>
      <c r="U817" s="915"/>
      <c r="V817" s="915"/>
      <c r="W817" s="915"/>
      <c r="X817" s="915"/>
      <c r="Y817" s="915"/>
      <c r="Z817" s="915"/>
      <c r="AA817" s="915"/>
      <c r="AB817" s="915"/>
      <c r="AC817" s="915"/>
      <c r="AD817" s="915"/>
      <c r="AE817" s="915"/>
      <c r="AF817" s="915"/>
      <c r="AG817" s="915"/>
      <c r="AH817" s="915"/>
      <c r="AI817" s="915"/>
      <c r="AJ817" s="915"/>
      <c r="AK817" s="915"/>
      <c r="AL817" s="915"/>
      <c r="AM817" s="915"/>
      <c r="AN817" s="915"/>
      <c r="AO817" s="915"/>
      <c r="AP817" s="915"/>
      <c r="AQ817" s="915"/>
    </row>
    <row r="818" spans="1:43" ht="15.75">
      <c r="A818" s="915"/>
      <c r="B818" s="915"/>
      <c r="C818" s="915"/>
      <c r="D818" s="915"/>
      <c r="E818" s="915"/>
      <c r="F818" s="915"/>
      <c r="G818" s="915"/>
      <c r="H818" s="915"/>
      <c r="I818" s="915"/>
      <c r="J818" s="915"/>
      <c r="K818" s="915"/>
      <c r="L818" s="915"/>
      <c r="M818" s="915"/>
      <c r="N818" s="915"/>
      <c r="O818" s="915"/>
      <c r="P818" s="915"/>
      <c r="Q818" s="915"/>
      <c r="R818" s="915"/>
      <c r="S818" s="915"/>
      <c r="T818" s="915"/>
      <c r="U818" s="915"/>
      <c r="V818" s="915"/>
      <c r="W818" s="915"/>
      <c r="X818" s="915"/>
      <c r="Y818" s="915"/>
      <c r="Z818" s="915"/>
      <c r="AA818" s="915"/>
      <c r="AB818" s="915"/>
      <c r="AC818" s="915"/>
      <c r="AD818" s="915"/>
      <c r="AE818" s="915"/>
      <c r="AF818" s="915"/>
      <c r="AG818" s="915"/>
      <c r="AH818" s="915"/>
      <c r="AI818" s="915"/>
      <c r="AJ818" s="915"/>
      <c r="AK818" s="915"/>
      <c r="AL818" s="915"/>
      <c r="AM818" s="915"/>
      <c r="AN818" s="915"/>
      <c r="AO818" s="915"/>
      <c r="AP818" s="915"/>
      <c r="AQ818" s="915"/>
    </row>
    <row r="819" spans="1:43" ht="15.75">
      <c r="A819" s="915"/>
      <c r="B819" s="915"/>
      <c r="C819" s="915"/>
      <c r="D819" s="915"/>
      <c r="E819" s="915"/>
      <c r="F819" s="915"/>
      <c r="G819" s="915"/>
      <c r="H819" s="915"/>
      <c r="I819" s="915"/>
      <c r="J819" s="915"/>
      <c r="K819" s="915"/>
      <c r="L819" s="915"/>
      <c r="M819" s="915"/>
      <c r="N819" s="915"/>
      <c r="O819" s="915"/>
      <c r="P819" s="915"/>
      <c r="Q819" s="915"/>
      <c r="R819" s="915"/>
      <c r="S819" s="915"/>
      <c r="T819" s="915"/>
      <c r="U819" s="915"/>
      <c r="V819" s="915"/>
      <c r="W819" s="915"/>
      <c r="X819" s="915"/>
      <c r="Y819" s="915"/>
      <c r="Z819" s="915"/>
      <c r="AA819" s="915"/>
      <c r="AB819" s="915"/>
      <c r="AC819" s="915"/>
      <c r="AD819" s="915"/>
      <c r="AE819" s="915"/>
      <c r="AF819" s="915"/>
      <c r="AG819" s="915"/>
      <c r="AH819" s="915"/>
      <c r="AI819" s="915"/>
      <c r="AJ819" s="915"/>
      <c r="AK819" s="915"/>
      <c r="AL819" s="915"/>
      <c r="AM819" s="915"/>
      <c r="AN819" s="915"/>
      <c r="AO819" s="915"/>
      <c r="AP819" s="915"/>
      <c r="AQ819" s="915"/>
    </row>
    <row r="820" spans="1:43" ht="15.75">
      <c r="A820" s="915"/>
      <c r="B820" s="915"/>
      <c r="C820" s="915"/>
      <c r="D820" s="915"/>
      <c r="E820" s="915"/>
      <c r="F820" s="915"/>
      <c r="G820" s="915"/>
      <c r="H820" s="915"/>
      <c r="I820" s="915"/>
      <c r="J820" s="915"/>
      <c r="K820" s="915"/>
      <c r="L820" s="915"/>
      <c r="M820" s="915"/>
      <c r="N820" s="915"/>
      <c r="O820" s="915"/>
      <c r="P820" s="915"/>
      <c r="Q820" s="915"/>
      <c r="R820" s="915"/>
      <c r="S820" s="915"/>
      <c r="T820" s="915"/>
      <c r="U820" s="915"/>
      <c r="V820" s="915"/>
      <c r="W820" s="915"/>
      <c r="X820" s="915"/>
      <c r="Y820" s="915"/>
      <c r="Z820" s="915"/>
      <c r="AA820" s="915"/>
      <c r="AB820" s="915"/>
      <c r="AC820" s="915"/>
      <c r="AD820" s="915"/>
      <c r="AE820" s="915"/>
      <c r="AF820" s="915"/>
      <c r="AG820" s="915"/>
      <c r="AH820" s="915"/>
      <c r="AI820" s="915"/>
      <c r="AJ820" s="915"/>
      <c r="AK820" s="915"/>
      <c r="AL820" s="915"/>
      <c r="AM820" s="915"/>
      <c r="AN820" s="915"/>
      <c r="AO820" s="915"/>
      <c r="AP820" s="915"/>
      <c r="AQ820" s="915"/>
    </row>
    <row r="821" spans="1:43" ht="15.75">
      <c r="A821" s="915"/>
      <c r="B821" s="915"/>
      <c r="C821" s="915"/>
      <c r="D821" s="915"/>
      <c r="E821" s="915"/>
      <c r="F821" s="915"/>
      <c r="G821" s="915"/>
      <c r="H821" s="915"/>
      <c r="I821" s="915"/>
      <c r="J821" s="915"/>
      <c r="K821" s="915"/>
      <c r="L821" s="915"/>
      <c r="M821" s="915"/>
      <c r="N821" s="915"/>
      <c r="O821" s="915"/>
      <c r="P821" s="915"/>
      <c r="Q821" s="915"/>
      <c r="R821" s="915"/>
      <c r="S821" s="915"/>
      <c r="T821" s="915"/>
      <c r="U821" s="915"/>
      <c r="V821" s="915"/>
      <c r="W821" s="915"/>
      <c r="X821" s="915"/>
      <c r="Y821" s="915"/>
      <c r="Z821" s="915"/>
      <c r="AA821" s="915"/>
      <c r="AB821" s="915"/>
      <c r="AC821" s="915"/>
      <c r="AD821" s="915"/>
      <c r="AE821" s="915"/>
      <c r="AF821" s="915"/>
      <c r="AG821" s="915"/>
      <c r="AH821" s="915"/>
      <c r="AI821" s="915"/>
      <c r="AJ821" s="915"/>
      <c r="AK821" s="915"/>
      <c r="AL821" s="915"/>
      <c r="AM821" s="915"/>
      <c r="AN821" s="915"/>
      <c r="AO821" s="915"/>
      <c r="AP821" s="915"/>
      <c r="AQ821" s="915"/>
    </row>
    <row r="822" spans="1:43" ht="15.75">
      <c r="A822" s="915"/>
      <c r="B822" s="915"/>
      <c r="C822" s="915"/>
      <c r="D822" s="915"/>
      <c r="E822" s="915"/>
      <c r="F822" s="915"/>
      <c r="G822" s="915"/>
      <c r="H822" s="915"/>
      <c r="I822" s="915"/>
      <c r="J822" s="915"/>
      <c r="K822" s="915"/>
      <c r="L822" s="915"/>
      <c r="M822" s="915"/>
      <c r="N822" s="915"/>
      <c r="O822" s="915"/>
      <c r="P822" s="915"/>
      <c r="Q822" s="915"/>
      <c r="R822" s="915"/>
      <c r="S822" s="915"/>
      <c r="T822" s="915"/>
      <c r="U822" s="915"/>
      <c r="V822" s="915"/>
      <c r="W822" s="915"/>
      <c r="X822" s="915"/>
      <c r="Y822" s="915"/>
      <c r="Z822" s="915"/>
      <c r="AA822" s="915"/>
      <c r="AB822" s="915"/>
      <c r="AC822" s="915"/>
      <c r="AD822" s="915"/>
      <c r="AE822" s="915"/>
      <c r="AF822" s="915"/>
      <c r="AG822" s="915"/>
      <c r="AH822" s="915"/>
      <c r="AI822" s="915"/>
      <c r="AJ822" s="915"/>
      <c r="AK822" s="915"/>
      <c r="AL822" s="915"/>
      <c r="AM822" s="915"/>
      <c r="AN822" s="915"/>
      <c r="AO822" s="915"/>
      <c r="AP822" s="915"/>
      <c r="AQ822" s="915"/>
    </row>
    <row r="823" spans="1:43" ht="15.75">
      <c r="A823" s="915"/>
      <c r="B823" s="915"/>
      <c r="C823" s="915"/>
      <c r="D823" s="915"/>
      <c r="E823" s="915"/>
      <c r="F823" s="915"/>
      <c r="G823" s="915"/>
      <c r="H823" s="915"/>
      <c r="I823" s="915"/>
      <c r="J823" s="915"/>
      <c r="K823" s="915"/>
      <c r="L823" s="915"/>
      <c r="M823" s="915"/>
      <c r="N823" s="915"/>
      <c r="O823" s="915"/>
      <c r="P823" s="915"/>
      <c r="Q823" s="915"/>
      <c r="R823" s="915"/>
      <c r="S823" s="915"/>
      <c r="T823" s="915"/>
      <c r="U823" s="915"/>
      <c r="V823" s="915"/>
      <c r="W823" s="915"/>
      <c r="X823" s="915"/>
      <c r="Y823" s="915"/>
      <c r="Z823" s="915"/>
      <c r="AA823" s="915"/>
      <c r="AB823" s="915"/>
      <c r="AC823" s="915"/>
      <c r="AD823" s="915"/>
      <c r="AE823" s="915"/>
      <c r="AF823" s="915"/>
      <c r="AG823" s="915"/>
      <c r="AH823" s="915"/>
      <c r="AI823" s="915"/>
      <c r="AJ823" s="915"/>
      <c r="AK823" s="915"/>
      <c r="AL823" s="915"/>
      <c r="AM823" s="915"/>
      <c r="AN823" s="915"/>
      <c r="AO823" s="915"/>
      <c r="AP823" s="915"/>
      <c r="AQ823" s="915"/>
    </row>
    <row r="824" spans="1:43" ht="15.75">
      <c r="A824" s="915"/>
      <c r="B824" s="915"/>
      <c r="C824" s="915"/>
      <c r="D824" s="915"/>
      <c r="E824" s="915"/>
      <c r="F824" s="915"/>
      <c r="G824" s="915"/>
      <c r="H824" s="915"/>
      <c r="I824" s="915"/>
      <c r="J824" s="915"/>
      <c r="K824" s="915"/>
      <c r="L824" s="915"/>
      <c r="M824" s="915"/>
      <c r="N824" s="915"/>
      <c r="O824" s="915"/>
      <c r="P824" s="915"/>
      <c r="Q824" s="915"/>
      <c r="R824" s="915"/>
      <c r="S824" s="915"/>
      <c r="T824" s="915"/>
      <c r="U824" s="915"/>
      <c r="V824" s="915"/>
      <c r="W824" s="915"/>
      <c r="X824" s="915"/>
      <c r="Y824" s="915"/>
      <c r="Z824" s="915"/>
      <c r="AA824" s="915"/>
      <c r="AB824" s="915"/>
      <c r="AC824" s="915"/>
      <c r="AD824" s="915"/>
      <c r="AE824" s="915"/>
      <c r="AF824" s="915"/>
      <c r="AG824" s="915"/>
      <c r="AH824" s="915"/>
      <c r="AI824" s="915"/>
      <c r="AJ824" s="915"/>
      <c r="AK824" s="915"/>
      <c r="AL824" s="915"/>
      <c r="AM824" s="915"/>
      <c r="AN824" s="915"/>
      <c r="AO824" s="915"/>
      <c r="AP824" s="915"/>
      <c r="AQ824" s="915"/>
    </row>
    <row r="825" spans="1:43" ht="15.75">
      <c r="A825" s="915"/>
      <c r="B825" s="915"/>
      <c r="C825" s="915"/>
      <c r="D825" s="915"/>
      <c r="E825" s="915"/>
      <c r="F825" s="915"/>
      <c r="G825" s="915"/>
      <c r="H825" s="915"/>
      <c r="I825" s="915"/>
      <c r="J825" s="915"/>
      <c r="K825" s="915"/>
      <c r="L825" s="915"/>
      <c r="M825" s="915"/>
      <c r="N825" s="915"/>
      <c r="O825" s="915"/>
      <c r="P825" s="915"/>
      <c r="Q825" s="915"/>
      <c r="R825" s="915"/>
      <c r="S825" s="915"/>
      <c r="T825" s="915"/>
      <c r="U825" s="915"/>
      <c r="V825" s="915"/>
      <c r="W825" s="915"/>
      <c r="X825" s="915"/>
      <c r="Y825" s="915"/>
      <c r="Z825" s="915"/>
      <c r="AA825" s="915"/>
      <c r="AB825" s="915"/>
      <c r="AC825" s="915"/>
      <c r="AD825" s="915"/>
      <c r="AE825" s="915"/>
      <c r="AF825" s="915"/>
      <c r="AG825" s="915"/>
      <c r="AH825" s="915"/>
      <c r="AI825" s="915"/>
      <c r="AJ825" s="915"/>
      <c r="AK825" s="915"/>
      <c r="AL825" s="915"/>
      <c r="AM825" s="915"/>
      <c r="AN825" s="915"/>
      <c r="AO825" s="915"/>
      <c r="AP825" s="915"/>
      <c r="AQ825" s="915"/>
    </row>
    <row r="826" spans="1:43" ht="15.75">
      <c r="A826" s="915"/>
      <c r="B826" s="915"/>
      <c r="C826" s="915"/>
      <c r="D826" s="915"/>
      <c r="E826" s="915"/>
      <c r="F826" s="915"/>
      <c r="G826" s="915"/>
      <c r="H826" s="915"/>
      <c r="I826" s="915"/>
      <c r="J826" s="915"/>
      <c r="K826" s="915"/>
      <c r="L826" s="915"/>
      <c r="M826" s="915"/>
      <c r="N826" s="915"/>
      <c r="O826" s="915"/>
      <c r="P826" s="915"/>
      <c r="Q826" s="915"/>
      <c r="R826" s="915"/>
      <c r="S826" s="915"/>
      <c r="T826" s="915"/>
      <c r="U826" s="915"/>
      <c r="V826" s="915"/>
      <c r="W826" s="915"/>
      <c r="X826" s="915"/>
      <c r="Y826" s="915"/>
      <c r="Z826" s="915"/>
      <c r="AA826" s="915"/>
      <c r="AB826" s="915"/>
      <c r="AC826" s="915"/>
      <c r="AD826" s="915"/>
      <c r="AE826" s="915"/>
      <c r="AF826" s="915"/>
      <c r="AG826" s="915"/>
      <c r="AH826" s="915"/>
      <c r="AI826" s="915"/>
      <c r="AJ826" s="915"/>
      <c r="AK826" s="915"/>
      <c r="AL826" s="915"/>
      <c r="AM826" s="915"/>
      <c r="AN826" s="915"/>
      <c r="AO826" s="915"/>
      <c r="AP826" s="915"/>
      <c r="AQ826" s="915"/>
    </row>
    <row r="827" spans="1:43" ht="15.75">
      <c r="A827" s="915"/>
      <c r="B827" s="915"/>
      <c r="C827" s="915"/>
      <c r="D827" s="915"/>
      <c r="E827" s="915"/>
      <c r="F827" s="915"/>
      <c r="G827" s="915"/>
      <c r="H827" s="915"/>
      <c r="I827" s="915"/>
      <c r="J827" s="915"/>
      <c r="K827" s="915"/>
      <c r="L827" s="915"/>
      <c r="M827" s="915"/>
      <c r="N827" s="915"/>
      <c r="O827" s="915"/>
      <c r="P827" s="915"/>
      <c r="Q827" s="915"/>
      <c r="R827" s="915"/>
      <c r="S827" s="915"/>
      <c r="T827" s="915"/>
      <c r="U827" s="915"/>
      <c r="V827" s="915"/>
      <c r="W827" s="915"/>
      <c r="X827" s="915"/>
      <c r="Y827" s="915"/>
      <c r="Z827" s="915"/>
      <c r="AA827" s="915"/>
      <c r="AB827" s="915"/>
      <c r="AC827" s="915"/>
      <c r="AD827" s="915"/>
      <c r="AE827" s="915"/>
      <c r="AF827" s="915"/>
      <c r="AG827" s="915"/>
      <c r="AH827" s="915"/>
      <c r="AI827" s="915"/>
      <c r="AJ827" s="915"/>
      <c r="AK827" s="915"/>
      <c r="AL827" s="915"/>
      <c r="AM827" s="915"/>
      <c r="AN827" s="915"/>
      <c r="AO827" s="915"/>
      <c r="AP827" s="915"/>
      <c r="AQ827" s="915"/>
    </row>
    <row r="828" spans="1:43" ht="15.75">
      <c r="A828" s="915"/>
      <c r="B828" s="915"/>
      <c r="C828" s="915"/>
      <c r="D828" s="915"/>
      <c r="E828" s="915"/>
      <c r="F828" s="915"/>
      <c r="G828" s="915"/>
      <c r="H828" s="915"/>
      <c r="I828" s="915"/>
      <c r="J828" s="915"/>
      <c r="K828" s="915"/>
      <c r="L828" s="915"/>
      <c r="M828" s="915"/>
      <c r="N828" s="915"/>
      <c r="O828" s="915"/>
      <c r="P828" s="915"/>
      <c r="Q828" s="915"/>
      <c r="R828" s="915"/>
      <c r="S828" s="915"/>
      <c r="T828" s="915"/>
      <c r="U828" s="915"/>
      <c r="V828" s="915"/>
      <c r="W828" s="915"/>
      <c r="X828" s="915"/>
      <c r="Y828" s="915"/>
      <c r="Z828" s="915"/>
      <c r="AA828" s="915"/>
      <c r="AB828" s="915"/>
      <c r="AC828" s="915"/>
      <c r="AD828" s="915"/>
      <c r="AE828" s="915"/>
      <c r="AF828" s="915"/>
      <c r="AG828" s="915"/>
      <c r="AH828" s="915"/>
      <c r="AI828" s="915"/>
      <c r="AJ828" s="915"/>
      <c r="AK828" s="915"/>
      <c r="AL828" s="915"/>
      <c r="AM828" s="915"/>
      <c r="AN828" s="915"/>
      <c r="AO828" s="915"/>
      <c r="AP828" s="915"/>
      <c r="AQ828" s="915"/>
    </row>
    <row r="829" spans="1:43" ht="15.75">
      <c r="A829" s="915"/>
      <c r="B829" s="915"/>
      <c r="C829" s="915"/>
      <c r="D829" s="915"/>
      <c r="E829" s="915"/>
      <c r="F829" s="915"/>
      <c r="G829" s="915"/>
      <c r="H829" s="915"/>
      <c r="I829" s="915"/>
      <c r="J829" s="915"/>
      <c r="K829" s="915"/>
      <c r="L829" s="915"/>
      <c r="M829" s="915"/>
      <c r="N829" s="915"/>
      <c r="O829" s="915"/>
      <c r="P829" s="915"/>
      <c r="Q829" s="915"/>
      <c r="R829" s="915"/>
      <c r="S829" s="915"/>
      <c r="T829" s="915"/>
      <c r="U829" s="915"/>
      <c r="V829" s="915"/>
      <c r="W829" s="915"/>
      <c r="X829" s="915"/>
      <c r="Y829" s="915"/>
      <c r="Z829" s="915"/>
      <c r="AA829" s="915"/>
      <c r="AB829" s="915"/>
      <c r="AC829" s="915"/>
      <c r="AD829" s="915"/>
      <c r="AE829" s="915"/>
      <c r="AF829" s="915"/>
      <c r="AG829" s="915"/>
      <c r="AH829" s="915"/>
      <c r="AI829" s="915"/>
      <c r="AJ829" s="915"/>
      <c r="AK829" s="915"/>
      <c r="AL829" s="915"/>
      <c r="AM829" s="915"/>
      <c r="AN829" s="915"/>
      <c r="AO829" s="915"/>
      <c r="AP829" s="915"/>
      <c r="AQ829" s="915"/>
    </row>
    <row r="830" spans="1:43" ht="15.75">
      <c r="A830" s="915"/>
      <c r="B830" s="915"/>
      <c r="C830" s="915"/>
      <c r="D830" s="915"/>
      <c r="E830" s="915"/>
      <c r="F830" s="915"/>
      <c r="G830" s="915"/>
      <c r="H830" s="915"/>
      <c r="I830" s="915"/>
      <c r="J830" s="915"/>
      <c r="K830" s="915"/>
      <c r="L830" s="915"/>
      <c r="M830" s="915"/>
      <c r="N830" s="915"/>
      <c r="O830" s="915"/>
      <c r="P830" s="915"/>
      <c r="Q830" s="915"/>
      <c r="R830" s="915"/>
      <c r="S830" s="915"/>
      <c r="T830" s="915"/>
      <c r="U830" s="915"/>
      <c r="V830" s="915"/>
      <c r="W830" s="915"/>
      <c r="X830" s="915"/>
      <c r="Y830" s="915"/>
      <c r="Z830" s="915"/>
      <c r="AA830" s="915"/>
      <c r="AB830" s="915"/>
      <c r="AC830" s="915"/>
      <c r="AD830" s="915"/>
      <c r="AE830" s="915"/>
      <c r="AF830" s="915"/>
      <c r="AG830" s="915"/>
      <c r="AH830" s="915"/>
      <c r="AI830" s="915"/>
      <c r="AJ830" s="915"/>
      <c r="AK830" s="915"/>
      <c r="AL830" s="915"/>
      <c r="AM830" s="915"/>
      <c r="AN830" s="915"/>
      <c r="AO830" s="915"/>
      <c r="AP830" s="915"/>
      <c r="AQ830" s="915"/>
    </row>
    <row r="831" spans="1:43" ht="15.75">
      <c r="A831" s="915"/>
      <c r="B831" s="915"/>
      <c r="C831" s="915"/>
      <c r="D831" s="915"/>
      <c r="E831" s="915"/>
      <c r="F831" s="915"/>
      <c r="G831" s="915"/>
      <c r="H831" s="915"/>
      <c r="I831" s="915"/>
      <c r="J831" s="915"/>
      <c r="K831" s="915"/>
      <c r="L831" s="915"/>
      <c r="M831" s="915"/>
      <c r="N831" s="915"/>
      <c r="O831" s="915"/>
      <c r="P831" s="915"/>
      <c r="Q831" s="915"/>
      <c r="R831" s="915"/>
      <c r="S831" s="915"/>
      <c r="T831" s="915"/>
      <c r="U831" s="915"/>
      <c r="V831" s="915"/>
      <c r="W831" s="915"/>
      <c r="X831" s="915"/>
      <c r="Y831" s="915"/>
      <c r="Z831" s="915"/>
      <c r="AA831" s="915"/>
      <c r="AB831" s="915"/>
      <c r="AC831" s="915"/>
      <c r="AD831" s="915"/>
      <c r="AE831" s="915"/>
      <c r="AF831" s="915"/>
      <c r="AG831" s="915"/>
      <c r="AH831" s="915"/>
      <c r="AI831" s="915"/>
      <c r="AJ831" s="915"/>
      <c r="AK831" s="915"/>
      <c r="AL831" s="915"/>
      <c r="AM831" s="915"/>
      <c r="AN831" s="915"/>
      <c r="AO831" s="915"/>
      <c r="AP831" s="915"/>
      <c r="AQ831" s="915"/>
    </row>
    <row r="832" spans="1:43" ht="15.75">
      <c r="A832" s="915"/>
      <c r="B832" s="915"/>
      <c r="C832" s="915"/>
      <c r="D832" s="915"/>
      <c r="E832" s="915"/>
      <c r="F832" s="915"/>
      <c r="G832" s="915"/>
      <c r="H832" s="915"/>
      <c r="I832" s="915"/>
      <c r="J832" s="915"/>
      <c r="K832" s="915"/>
      <c r="L832" s="915"/>
      <c r="M832" s="915"/>
      <c r="N832" s="915"/>
      <c r="O832" s="915"/>
      <c r="P832" s="915"/>
      <c r="Q832" s="915"/>
      <c r="R832" s="915"/>
      <c r="S832" s="915"/>
      <c r="T832" s="915"/>
      <c r="U832" s="915"/>
      <c r="V832" s="915"/>
      <c r="W832" s="915"/>
      <c r="X832" s="915"/>
      <c r="Y832" s="915"/>
      <c r="Z832" s="915"/>
      <c r="AA832" s="915"/>
      <c r="AB832" s="915"/>
      <c r="AC832" s="915"/>
      <c r="AD832" s="915"/>
      <c r="AE832" s="915"/>
      <c r="AF832" s="915"/>
      <c r="AG832" s="915"/>
      <c r="AH832" s="915"/>
      <c r="AI832" s="915"/>
      <c r="AJ832" s="915"/>
      <c r="AK832" s="915"/>
      <c r="AL832" s="915"/>
      <c r="AM832" s="915"/>
      <c r="AN832" s="915"/>
      <c r="AO832" s="915"/>
      <c r="AP832" s="915"/>
      <c r="AQ832" s="915"/>
    </row>
    <row r="833" spans="1:43" ht="15.75">
      <c r="A833" s="915"/>
      <c r="B833" s="915"/>
      <c r="C833" s="915"/>
      <c r="D833" s="915"/>
      <c r="E833" s="915"/>
      <c r="F833" s="915"/>
      <c r="G833" s="915"/>
      <c r="H833" s="915"/>
      <c r="I833" s="915"/>
      <c r="J833" s="915"/>
      <c r="K833" s="915"/>
      <c r="L833" s="915"/>
      <c r="M833" s="915"/>
      <c r="N833" s="915"/>
      <c r="O833" s="915"/>
      <c r="P833" s="915"/>
      <c r="Q833" s="915"/>
      <c r="R833" s="915"/>
      <c r="S833" s="915"/>
      <c r="T833" s="915"/>
      <c r="U833" s="915"/>
      <c r="V833" s="915"/>
      <c r="W833" s="915"/>
      <c r="X833" s="915"/>
      <c r="Y833" s="915"/>
      <c r="Z833" s="915"/>
      <c r="AA833" s="915"/>
      <c r="AB833" s="915"/>
      <c r="AC833" s="915"/>
      <c r="AD833" s="915"/>
      <c r="AE833" s="915"/>
      <c r="AF833" s="915"/>
      <c r="AG833" s="915"/>
      <c r="AH833" s="915"/>
      <c r="AI833" s="915"/>
      <c r="AJ833" s="915"/>
      <c r="AK833" s="915"/>
      <c r="AL833" s="915"/>
      <c r="AM833" s="915"/>
      <c r="AN833" s="915"/>
      <c r="AO833" s="915"/>
      <c r="AP833" s="915"/>
      <c r="AQ833" s="915"/>
    </row>
    <row r="834" spans="1:43" ht="15.75">
      <c r="A834" s="915"/>
      <c r="B834" s="915"/>
      <c r="C834" s="915"/>
      <c r="D834" s="915"/>
      <c r="E834" s="915"/>
      <c r="F834" s="915"/>
      <c r="G834" s="915"/>
      <c r="H834" s="915"/>
      <c r="I834" s="915"/>
      <c r="J834" s="915"/>
      <c r="K834" s="915"/>
      <c r="L834" s="915"/>
      <c r="M834" s="915"/>
      <c r="N834" s="915"/>
      <c r="O834" s="915"/>
      <c r="P834" s="915"/>
      <c r="Q834" s="915"/>
      <c r="R834" s="915"/>
      <c r="S834" s="915"/>
      <c r="T834" s="915"/>
      <c r="U834" s="915"/>
      <c r="V834" s="915"/>
      <c r="W834" s="915"/>
      <c r="X834" s="915"/>
      <c r="Y834" s="915"/>
      <c r="Z834" s="915"/>
      <c r="AA834" s="915"/>
      <c r="AB834" s="915"/>
      <c r="AC834" s="915"/>
      <c r="AD834" s="915"/>
      <c r="AE834" s="915"/>
      <c r="AF834" s="915"/>
      <c r="AG834" s="915"/>
      <c r="AH834" s="915"/>
      <c r="AI834" s="915"/>
      <c r="AJ834" s="915"/>
      <c r="AK834" s="915"/>
      <c r="AL834" s="915"/>
      <c r="AM834" s="915"/>
      <c r="AN834" s="915"/>
      <c r="AO834" s="915"/>
      <c r="AP834" s="915"/>
      <c r="AQ834" s="915"/>
    </row>
    <row r="835" spans="1:43" ht="15.75">
      <c r="A835" s="915"/>
      <c r="B835" s="915"/>
      <c r="C835" s="915"/>
      <c r="D835" s="915"/>
      <c r="E835" s="915"/>
      <c r="F835" s="915"/>
      <c r="G835" s="915"/>
      <c r="H835" s="915"/>
      <c r="I835" s="915"/>
      <c r="J835" s="915"/>
      <c r="K835" s="915"/>
      <c r="L835" s="915"/>
      <c r="M835" s="915"/>
      <c r="N835" s="915"/>
      <c r="O835" s="915"/>
      <c r="P835" s="915"/>
      <c r="Q835" s="915"/>
      <c r="R835" s="915"/>
      <c r="S835" s="915"/>
      <c r="T835" s="915"/>
      <c r="U835" s="915"/>
      <c r="V835" s="915"/>
      <c r="W835" s="915"/>
      <c r="X835" s="915"/>
      <c r="Y835" s="915"/>
      <c r="Z835" s="915"/>
      <c r="AA835" s="915"/>
      <c r="AB835" s="915"/>
      <c r="AC835" s="915"/>
      <c r="AD835" s="915"/>
      <c r="AE835" s="915"/>
      <c r="AF835" s="915"/>
      <c r="AG835" s="915"/>
      <c r="AH835" s="915"/>
      <c r="AI835" s="915"/>
      <c r="AJ835" s="915"/>
      <c r="AK835" s="915"/>
      <c r="AL835" s="915"/>
      <c r="AM835" s="915"/>
      <c r="AN835" s="915"/>
      <c r="AO835" s="915"/>
      <c r="AP835" s="915"/>
      <c r="AQ835" s="915"/>
    </row>
    <row r="836" spans="1:43" ht="15.75">
      <c r="A836" s="915"/>
      <c r="B836" s="915"/>
      <c r="C836" s="915"/>
      <c r="D836" s="915"/>
      <c r="E836" s="915"/>
      <c r="F836" s="915"/>
      <c r="G836" s="915"/>
      <c r="H836" s="915"/>
      <c r="I836" s="915"/>
      <c r="J836" s="915"/>
      <c r="K836" s="915"/>
      <c r="L836" s="915"/>
      <c r="M836" s="915"/>
      <c r="N836" s="915"/>
      <c r="O836" s="915"/>
      <c r="P836" s="915"/>
      <c r="Q836" s="915"/>
      <c r="R836" s="915"/>
      <c r="S836" s="915"/>
      <c r="T836" s="915"/>
      <c r="U836" s="915"/>
      <c r="V836" s="915"/>
      <c r="W836" s="915"/>
      <c r="X836" s="915"/>
      <c r="Y836" s="915"/>
      <c r="Z836" s="915"/>
      <c r="AA836" s="915"/>
      <c r="AB836" s="915"/>
      <c r="AC836" s="915"/>
      <c r="AD836" s="915"/>
      <c r="AE836" s="915"/>
      <c r="AF836" s="915"/>
      <c r="AG836" s="915"/>
      <c r="AH836" s="915"/>
      <c r="AI836" s="915"/>
      <c r="AJ836" s="915"/>
      <c r="AK836" s="915"/>
      <c r="AL836" s="915"/>
      <c r="AM836" s="915"/>
      <c r="AN836" s="915"/>
      <c r="AO836" s="915"/>
      <c r="AP836" s="915"/>
      <c r="AQ836" s="915"/>
    </row>
    <row r="837" spans="1:43" ht="15.75">
      <c r="A837" s="915"/>
      <c r="B837" s="915"/>
      <c r="C837" s="915"/>
      <c r="D837" s="915"/>
      <c r="E837" s="915"/>
      <c r="F837" s="915"/>
      <c r="G837" s="915"/>
      <c r="H837" s="915"/>
      <c r="I837" s="915"/>
      <c r="J837" s="915"/>
      <c r="K837" s="915"/>
      <c r="L837" s="915"/>
      <c r="M837" s="915"/>
      <c r="N837" s="915"/>
      <c r="O837" s="915"/>
      <c r="P837" s="915"/>
      <c r="Q837" s="915"/>
      <c r="R837" s="915"/>
      <c r="S837" s="915"/>
      <c r="T837" s="915"/>
      <c r="U837" s="915"/>
      <c r="V837" s="915"/>
      <c r="W837" s="915"/>
      <c r="X837" s="915"/>
      <c r="Y837" s="915"/>
      <c r="Z837" s="915"/>
      <c r="AA837" s="915"/>
      <c r="AB837" s="915"/>
      <c r="AC837" s="915"/>
      <c r="AD837" s="915"/>
      <c r="AE837" s="915"/>
      <c r="AF837" s="915"/>
      <c r="AG837" s="915"/>
      <c r="AH837" s="915"/>
      <c r="AI837" s="915"/>
      <c r="AJ837" s="915"/>
      <c r="AK837" s="915"/>
      <c r="AL837" s="915"/>
      <c r="AM837" s="915"/>
      <c r="AN837" s="915"/>
      <c r="AO837" s="915"/>
      <c r="AP837" s="915"/>
      <c r="AQ837" s="915"/>
    </row>
    <row r="838" spans="1:43" ht="15.75">
      <c r="A838" s="915"/>
      <c r="B838" s="915"/>
      <c r="C838" s="915"/>
      <c r="D838" s="915"/>
      <c r="E838" s="915"/>
      <c r="F838" s="915"/>
      <c r="G838" s="915"/>
      <c r="H838" s="915"/>
      <c r="I838" s="915"/>
      <c r="J838" s="915"/>
      <c r="K838" s="915"/>
      <c r="L838" s="915"/>
      <c r="M838" s="915"/>
      <c r="N838" s="915"/>
      <c r="O838" s="915"/>
      <c r="P838" s="915"/>
      <c r="Q838" s="915"/>
      <c r="R838" s="915"/>
      <c r="S838" s="915"/>
      <c r="T838" s="915"/>
      <c r="U838" s="915"/>
      <c r="V838" s="915"/>
      <c r="W838" s="915"/>
      <c r="X838" s="915"/>
      <c r="Y838" s="915"/>
      <c r="Z838" s="915"/>
      <c r="AA838" s="915"/>
      <c r="AB838" s="915"/>
      <c r="AC838" s="915"/>
      <c r="AD838" s="915"/>
      <c r="AE838" s="915"/>
      <c r="AF838" s="915"/>
      <c r="AG838" s="915"/>
      <c r="AH838" s="915"/>
      <c r="AI838" s="915"/>
      <c r="AJ838" s="915"/>
      <c r="AK838" s="915"/>
      <c r="AL838" s="915"/>
      <c r="AM838" s="915"/>
      <c r="AN838" s="915"/>
      <c r="AO838" s="915"/>
      <c r="AP838" s="915"/>
      <c r="AQ838" s="915"/>
    </row>
    <row r="839" spans="1:43" ht="15.75">
      <c r="A839" s="915"/>
      <c r="B839" s="915"/>
      <c r="C839" s="915"/>
      <c r="D839" s="915"/>
      <c r="E839" s="915"/>
      <c r="F839" s="915"/>
      <c r="G839" s="915"/>
      <c r="H839" s="915"/>
      <c r="I839" s="915"/>
      <c r="J839" s="915"/>
      <c r="K839" s="915"/>
      <c r="L839" s="915"/>
      <c r="M839" s="915"/>
      <c r="N839" s="915"/>
      <c r="O839" s="915"/>
      <c r="P839" s="915"/>
      <c r="Q839" s="915"/>
      <c r="R839" s="915"/>
      <c r="S839" s="915"/>
      <c r="T839" s="915"/>
      <c r="U839" s="915"/>
      <c r="V839" s="915"/>
      <c r="W839" s="915"/>
      <c r="X839" s="915"/>
      <c r="Y839" s="915"/>
      <c r="Z839" s="915"/>
      <c r="AA839" s="915"/>
      <c r="AB839" s="915"/>
      <c r="AC839" s="915"/>
      <c r="AD839" s="915"/>
      <c r="AE839" s="915"/>
      <c r="AF839" s="915"/>
      <c r="AG839" s="915"/>
      <c r="AH839" s="915"/>
      <c r="AI839" s="915"/>
      <c r="AJ839" s="915"/>
      <c r="AK839" s="915"/>
      <c r="AL839" s="915"/>
      <c r="AM839" s="915"/>
      <c r="AN839" s="915"/>
      <c r="AO839" s="915"/>
      <c r="AP839" s="915"/>
      <c r="AQ839" s="915"/>
    </row>
    <row r="840" spans="1:43" ht="15.75">
      <c r="A840" s="915"/>
      <c r="B840" s="915"/>
      <c r="C840" s="915"/>
      <c r="D840" s="915"/>
      <c r="E840" s="915"/>
      <c r="F840" s="915"/>
      <c r="G840" s="915"/>
      <c r="H840" s="915"/>
      <c r="I840" s="915"/>
      <c r="J840" s="915"/>
      <c r="K840" s="915"/>
      <c r="L840" s="915"/>
      <c r="M840" s="915"/>
      <c r="N840" s="915"/>
      <c r="O840" s="915"/>
      <c r="P840" s="915"/>
      <c r="Q840" s="915"/>
      <c r="R840" s="915"/>
      <c r="S840" s="915"/>
      <c r="T840" s="915"/>
      <c r="U840" s="915"/>
      <c r="V840" s="915"/>
      <c r="W840" s="915"/>
      <c r="X840" s="915"/>
      <c r="Y840" s="915"/>
      <c r="Z840" s="915"/>
      <c r="AA840" s="915"/>
      <c r="AB840" s="915"/>
      <c r="AC840" s="915"/>
      <c r="AD840" s="915"/>
      <c r="AE840" s="915"/>
      <c r="AF840" s="915"/>
      <c r="AG840" s="915"/>
      <c r="AH840" s="915"/>
      <c r="AI840" s="915"/>
      <c r="AJ840" s="915"/>
      <c r="AK840" s="915"/>
      <c r="AL840" s="915"/>
      <c r="AM840" s="915"/>
      <c r="AN840" s="915"/>
      <c r="AO840" s="915"/>
      <c r="AP840" s="915"/>
      <c r="AQ840" s="915"/>
    </row>
    <row r="841" spans="1:43" ht="15.75">
      <c r="A841" s="915"/>
      <c r="B841" s="915"/>
      <c r="C841" s="915"/>
      <c r="D841" s="915"/>
      <c r="E841" s="915"/>
      <c r="F841" s="915"/>
      <c r="G841" s="915"/>
      <c r="H841" s="915"/>
      <c r="I841" s="915"/>
      <c r="J841" s="915"/>
      <c r="K841" s="915"/>
      <c r="L841" s="915"/>
      <c r="M841" s="915"/>
      <c r="N841" s="915"/>
      <c r="O841" s="915"/>
      <c r="P841" s="915"/>
      <c r="Q841" s="915"/>
      <c r="R841" s="915"/>
      <c r="S841" s="915"/>
      <c r="T841" s="915"/>
      <c r="U841" s="915"/>
      <c r="V841" s="915"/>
      <c r="W841" s="915"/>
      <c r="X841" s="915"/>
      <c r="Y841" s="915"/>
      <c r="Z841" s="915"/>
      <c r="AA841" s="915"/>
      <c r="AB841" s="915"/>
      <c r="AC841" s="915"/>
      <c r="AD841" s="915"/>
      <c r="AE841" s="915"/>
      <c r="AF841" s="915"/>
      <c r="AG841" s="915"/>
      <c r="AH841" s="915"/>
      <c r="AI841" s="915"/>
      <c r="AJ841" s="915"/>
      <c r="AK841" s="915"/>
      <c r="AL841" s="915"/>
      <c r="AM841" s="915"/>
      <c r="AN841" s="915"/>
      <c r="AO841" s="915"/>
      <c r="AP841" s="915"/>
      <c r="AQ841" s="915"/>
    </row>
    <row r="842" spans="1:43" ht="15.75">
      <c r="A842" s="915"/>
      <c r="B842" s="915"/>
      <c r="C842" s="915"/>
      <c r="D842" s="915"/>
      <c r="E842" s="915"/>
      <c r="F842" s="915"/>
      <c r="G842" s="915"/>
      <c r="H842" s="915"/>
      <c r="I842" s="915"/>
      <c r="J842" s="915"/>
      <c r="K842" s="915"/>
      <c r="L842" s="915"/>
      <c r="M842" s="915"/>
      <c r="N842" s="915"/>
      <c r="O842" s="915"/>
      <c r="P842" s="915"/>
      <c r="Q842" s="915"/>
      <c r="R842" s="915"/>
      <c r="S842" s="915"/>
      <c r="T842" s="915"/>
      <c r="U842" s="915"/>
      <c r="V842" s="915"/>
      <c r="W842" s="915"/>
      <c r="X842" s="915"/>
      <c r="Y842" s="915"/>
      <c r="Z842" s="915"/>
      <c r="AA842" s="915"/>
      <c r="AB842" s="915"/>
      <c r="AC842" s="915"/>
      <c r="AD842" s="915"/>
      <c r="AE842" s="915"/>
      <c r="AF842" s="915"/>
      <c r="AG842" s="915"/>
      <c r="AH842" s="915"/>
      <c r="AI842" s="915"/>
      <c r="AJ842" s="915"/>
      <c r="AK842" s="915"/>
      <c r="AL842" s="915"/>
      <c r="AM842" s="915"/>
      <c r="AN842" s="915"/>
      <c r="AO842" s="915"/>
      <c r="AP842" s="915"/>
      <c r="AQ842" s="915"/>
    </row>
    <row r="843" spans="1:43" ht="15.75">
      <c r="A843" s="915"/>
      <c r="B843" s="915"/>
      <c r="C843" s="915"/>
      <c r="D843" s="915"/>
      <c r="E843" s="915"/>
      <c r="F843" s="915"/>
      <c r="G843" s="915"/>
      <c r="H843" s="915"/>
      <c r="I843" s="915"/>
      <c r="J843" s="915"/>
      <c r="K843" s="915"/>
      <c r="L843" s="915"/>
      <c r="M843" s="915"/>
      <c r="N843" s="915"/>
      <c r="O843" s="915"/>
      <c r="P843" s="915"/>
      <c r="Q843" s="915"/>
      <c r="R843" s="915"/>
      <c r="S843" s="915"/>
      <c r="T843" s="915"/>
      <c r="U843" s="915"/>
      <c r="V843" s="915"/>
      <c r="W843" s="915"/>
      <c r="X843" s="915"/>
      <c r="Y843" s="915"/>
      <c r="Z843" s="915"/>
      <c r="AA843" s="915"/>
      <c r="AB843" s="915"/>
      <c r="AC843" s="915"/>
      <c r="AD843" s="915"/>
      <c r="AE843" s="915"/>
      <c r="AF843" s="915"/>
      <c r="AG843" s="915"/>
      <c r="AH843" s="915"/>
      <c r="AI843" s="915"/>
      <c r="AJ843" s="915"/>
      <c r="AK843" s="915"/>
      <c r="AL843" s="915"/>
      <c r="AM843" s="915"/>
      <c r="AN843" s="915"/>
      <c r="AO843" s="915"/>
      <c r="AP843" s="915"/>
      <c r="AQ843" s="915"/>
    </row>
    <row r="844" spans="1:43" ht="15.75">
      <c r="A844" s="915"/>
      <c r="B844" s="915"/>
      <c r="C844" s="915"/>
      <c r="D844" s="915"/>
      <c r="E844" s="915"/>
      <c r="F844" s="915"/>
      <c r="G844" s="915"/>
      <c r="H844" s="915"/>
      <c r="I844" s="915"/>
      <c r="J844" s="915"/>
      <c r="K844" s="915"/>
      <c r="L844" s="915"/>
      <c r="M844" s="915"/>
      <c r="N844" s="915"/>
      <c r="O844" s="915"/>
      <c r="P844" s="915"/>
      <c r="Q844" s="915"/>
      <c r="R844" s="915"/>
      <c r="S844" s="915"/>
      <c r="T844" s="915"/>
      <c r="U844" s="915"/>
      <c r="V844" s="915"/>
      <c r="W844" s="915"/>
      <c r="X844" s="915"/>
      <c r="Y844" s="915"/>
      <c r="Z844" s="915"/>
      <c r="AA844" s="915"/>
      <c r="AB844" s="915"/>
      <c r="AC844" s="915"/>
      <c r="AD844" s="915"/>
      <c r="AE844" s="915"/>
      <c r="AF844" s="915"/>
      <c r="AG844" s="915"/>
      <c r="AH844" s="915"/>
      <c r="AI844" s="915"/>
      <c r="AJ844" s="915"/>
      <c r="AK844" s="915"/>
      <c r="AL844" s="915"/>
      <c r="AM844" s="915"/>
      <c r="AN844" s="915"/>
      <c r="AO844" s="915"/>
      <c r="AP844" s="915"/>
      <c r="AQ844" s="915"/>
    </row>
    <row r="845" spans="1:43" ht="15.75">
      <c r="A845" s="915"/>
      <c r="B845" s="915"/>
      <c r="C845" s="915"/>
      <c r="D845" s="915"/>
      <c r="E845" s="915"/>
      <c r="F845" s="915"/>
      <c r="G845" s="915"/>
      <c r="H845" s="915"/>
      <c r="I845" s="915"/>
      <c r="J845" s="915"/>
      <c r="K845" s="915"/>
      <c r="L845" s="915"/>
      <c r="M845" s="915"/>
      <c r="N845" s="915"/>
      <c r="O845" s="915"/>
      <c r="P845" s="915"/>
      <c r="Q845" s="915"/>
      <c r="R845" s="915"/>
      <c r="S845" s="915"/>
      <c r="T845" s="915"/>
      <c r="U845" s="915"/>
      <c r="V845" s="915"/>
      <c r="W845" s="915"/>
      <c r="X845" s="915"/>
      <c r="Y845" s="915"/>
      <c r="Z845" s="915"/>
      <c r="AA845" s="915"/>
      <c r="AB845" s="915"/>
      <c r="AC845" s="915"/>
      <c r="AD845" s="915"/>
      <c r="AE845" s="915"/>
      <c r="AF845" s="915"/>
      <c r="AG845" s="915"/>
      <c r="AH845" s="915"/>
      <c r="AI845" s="915"/>
      <c r="AJ845" s="915"/>
      <c r="AK845" s="915"/>
      <c r="AL845" s="915"/>
      <c r="AM845" s="915"/>
      <c r="AN845" s="915"/>
      <c r="AO845" s="915"/>
      <c r="AP845" s="915"/>
      <c r="AQ845" s="915"/>
    </row>
    <row r="846" spans="1:43" ht="15.75">
      <c r="A846" s="915"/>
      <c r="B846" s="915"/>
      <c r="C846" s="915"/>
      <c r="D846" s="915"/>
      <c r="E846" s="915"/>
      <c r="F846" s="915"/>
      <c r="G846" s="915"/>
      <c r="H846" s="915"/>
      <c r="I846" s="915"/>
      <c r="J846" s="915"/>
      <c r="K846" s="915"/>
      <c r="L846" s="915"/>
      <c r="M846" s="915"/>
      <c r="N846" s="915"/>
      <c r="O846" s="915"/>
      <c r="P846" s="915"/>
      <c r="Q846" s="915"/>
      <c r="R846" s="915"/>
      <c r="S846" s="915"/>
      <c r="T846" s="915"/>
      <c r="U846" s="915"/>
      <c r="V846" s="915"/>
      <c r="W846" s="915"/>
      <c r="X846" s="915"/>
      <c r="Y846" s="915"/>
      <c r="Z846" s="915"/>
      <c r="AA846" s="915"/>
      <c r="AB846" s="915"/>
      <c r="AC846" s="915"/>
      <c r="AD846" s="915"/>
      <c r="AE846" s="915"/>
      <c r="AF846" s="915"/>
      <c r="AG846" s="915"/>
      <c r="AH846" s="915"/>
      <c r="AI846" s="915"/>
      <c r="AJ846" s="915"/>
      <c r="AK846" s="915"/>
      <c r="AL846" s="915"/>
      <c r="AM846" s="915"/>
      <c r="AN846" s="915"/>
      <c r="AO846" s="915"/>
      <c r="AP846" s="915"/>
      <c r="AQ846" s="915"/>
    </row>
    <row r="847" spans="1:43" ht="15.75">
      <c r="A847" s="915"/>
      <c r="B847" s="915"/>
      <c r="C847" s="915"/>
      <c r="D847" s="915"/>
      <c r="E847" s="915"/>
      <c r="F847" s="915"/>
      <c r="G847" s="915"/>
      <c r="H847" s="915"/>
      <c r="I847" s="915"/>
      <c r="J847" s="915"/>
      <c r="K847" s="915"/>
      <c r="L847" s="915"/>
      <c r="M847" s="915"/>
      <c r="N847" s="915"/>
      <c r="O847" s="915"/>
      <c r="P847" s="915"/>
      <c r="Q847" s="915"/>
      <c r="R847" s="915"/>
      <c r="S847" s="915"/>
      <c r="T847" s="915"/>
      <c r="U847" s="915"/>
      <c r="V847" s="915"/>
      <c r="W847" s="915"/>
      <c r="X847" s="915"/>
      <c r="Y847" s="915"/>
      <c r="Z847" s="915"/>
      <c r="AA847" s="915"/>
      <c r="AB847" s="915"/>
      <c r="AC847" s="915"/>
      <c r="AD847" s="915"/>
      <c r="AE847" s="915"/>
      <c r="AF847" s="915"/>
      <c r="AG847" s="915"/>
      <c r="AH847" s="915"/>
      <c r="AI847" s="915"/>
      <c r="AJ847" s="915"/>
      <c r="AK847" s="915"/>
      <c r="AL847" s="915"/>
      <c r="AM847" s="915"/>
      <c r="AN847" s="915"/>
      <c r="AO847" s="915"/>
      <c r="AP847" s="915"/>
      <c r="AQ847" s="915"/>
    </row>
    <row r="848" spans="1:43" ht="15.75">
      <c r="A848" s="915"/>
      <c r="B848" s="915"/>
      <c r="C848" s="915"/>
      <c r="D848" s="915"/>
      <c r="E848" s="915"/>
      <c r="F848" s="915"/>
      <c r="G848" s="915"/>
      <c r="H848" s="915"/>
      <c r="I848" s="915"/>
      <c r="J848" s="915"/>
      <c r="K848" s="915"/>
      <c r="L848" s="915"/>
      <c r="M848" s="915"/>
      <c r="N848" s="915"/>
      <c r="O848" s="915"/>
      <c r="P848" s="915"/>
      <c r="Q848" s="915"/>
      <c r="R848" s="915"/>
      <c r="S848" s="915"/>
      <c r="T848" s="915"/>
      <c r="U848" s="915"/>
      <c r="V848" s="915"/>
      <c r="W848" s="915"/>
      <c r="X848" s="915"/>
      <c r="Y848" s="915"/>
      <c r="Z848" s="915"/>
      <c r="AA848" s="915"/>
      <c r="AB848" s="915"/>
      <c r="AC848" s="915"/>
      <c r="AD848" s="915"/>
      <c r="AE848" s="915"/>
      <c r="AF848" s="915"/>
      <c r="AG848" s="915"/>
      <c r="AH848" s="915"/>
      <c r="AI848" s="915"/>
      <c r="AJ848" s="915"/>
      <c r="AK848" s="915"/>
      <c r="AL848" s="915"/>
      <c r="AM848" s="915"/>
      <c r="AN848" s="915"/>
      <c r="AO848" s="915"/>
      <c r="AP848" s="915"/>
      <c r="AQ848" s="915"/>
    </row>
    <row r="849" spans="1:43" ht="15.75">
      <c r="A849" s="915"/>
      <c r="B849" s="915"/>
      <c r="C849" s="915"/>
      <c r="D849" s="915"/>
      <c r="E849" s="915"/>
      <c r="F849" s="915"/>
      <c r="G849" s="915"/>
      <c r="H849" s="915"/>
      <c r="I849" s="915"/>
      <c r="J849" s="915"/>
      <c r="K849" s="915"/>
      <c r="L849" s="915"/>
      <c r="M849" s="915"/>
      <c r="N849" s="915"/>
      <c r="O849" s="915"/>
      <c r="P849" s="915"/>
      <c r="Q849" s="915"/>
      <c r="R849" s="915"/>
      <c r="S849" s="915"/>
      <c r="T849" s="915"/>
      <c r="U849" s="915"/>
      <c r="V849" s="915"/>
      <c r="W849" s="915"/>
      <c r="X849" s="915"/>
      <c r="Y849" s="915"/>
      <c r="Z849" s="915"/>
      <c r="AA849" s="915"/>
      <c r="AB849" s="915"/>
      <c r="AC849" s="915"/>
      <c r="AD849" s="915"/>
      <c r="AE849" s="915"/>
      <c r="AF849" s="915"/>
      <c r="AG849" s="915"/>
      <c r="AH849" s="915"/>
      <c r="AI849" s="915"/>
      <c r="AJ849" s="915"/>
      <c r="AK849" s="915"/>
      <c r="AL849" s="915"/>
      <c r="AM849" s="915"/>
      <c r="AN849" s="915"/>
      <c r="AO849" s="915"/>
      <c r="AP849" s="915"/>
      <c r="AQ849" s="915"/>
    </row>
    <row r="850" spans="1:43" ht="15.75">
      <c r="A850" s="915"/>
      <c r="B850" s="915"/>
      <c r="C850" s="915"/>
      <c r="D850" s="915"/>
      <c r="E850" s="915"/>
      <c r="F850" s="915"/>
      <c r="G850" s="915"/>
      <c r="H850" s="915"/>
      <c r="I850" s="915"/>
      <c r="J850" s="915"/>
      <c r="K850" s="915"/>
      <c r="L850" s="915"/>
      <c r="M850" s="915"/>
      <c r="N850" s="915"/>
      <c r="O850" s="915"/>
      <c r="P850" s="915"/>
      <c r="Q850" s="915"/>
      <c r="R850" s="915"/>
      <c r="S850" s="915"/>
      <c r="T850" s="915"/>
      <c r="U850" s="915"/>
      <c r="V850" s="915"/>
      <c r="W850" s="915"/>
      <c r="X850" s="915"/>
      <c r="Y850" s="915"/>
      <c r="Z850" s="915"/>
      <c r="AA850" s="915"/>
      <c r="AB850" s="915"/>
      <c r="AC850" s="915"/>
      <c r="AD850" s="915"/>
      <c r="AE850" s="915"/>
      <c r="AF850" s="915"/>
      <c r="AG850" s="915"/>
      <c r="AH850" s="915"/>
      <c r="AI850" s="915"/>
      <c r="AJ850" s="915"/>
      <c r="AK850" s="915"/>
      <c r="AL850" s="915"/>
      <c r="AM850" s="915"/>
      <c r="AN850" s="915"/>
      <c r="AO850" s="915"/>
      <c r="AP850" s="915"/>
      <c r="AQ850" s="915"/>
    </row>
    <row r="851" spans="1:43" ht="15.75">
      <c r="A851" s="915"/>
      <c r="B851" s="915"/>
      <c r="C851" s="915"/>
      <c r="D851" s="915"/>
      <c r="E851" s="915"/>
      <c r="F851" s="915"/>
      <c r="G851" s="915"/>
      <c r="H851" s="915"/>
      <c r="I851" s="915"/>
      <c r="J851" s="915"/>
      <c r="K851" s="915"/>
      <c r="L851" s="915"/>
      <c r="M851" s="915"/>
      <c r="N851" s="915"/>
      <c r="O851" s="915"/>
      <c r="P851" s="915"/>
      <c r="Q851" s="915"/>
      <c r="R851" s="915"/>
      <c r="S851" s="915"/>
      <c r="T851" s="915"/>
      <c r="U851" s="915"/>
      <c r="V851" s="915"/>
      <c r="W851" s="915"/>
      <c r="X851" s="915"/>
      <c r="Y851" s="915"/>
      <c r="Z851" s="915"/>
      <c r="AA851" s="915"/>
      <c r="AB851" s="915"/>
      <c r="AC851" s="915"/>
      <c r="AD851" s="915"/>
      <c r="AE851" s="915"/>
      <c r="AF851" s="915"/>
      <c r="AG851" s="915"/>
      <c r="AH851" s="915"/>
      <c r="AI851" s="915"/>
      <c r="AJ851" s="915"/>
      <c r="AK851" s="915"/>
      <c r="AL851" s="915"/>
      <c r="AM851" s="915"/>
      <c r="AN851" s="915"/>
      <c r="AO851" s="915"/>
      <c r="AP851" s="915"/>
      <c r="AQ851" s="915"/>
    </row>
    <row r="852" spans="1:43" ht="15.75">
      <c r="A852" s="915"/>
      <c r="B852" s="915"/>
      <c r="C852" s="915"/>
      <c r="D852" s="915"/>
      <c r="E852" s="915"/>
      <c r="F852" s="915"/>
      <c r="G852" s="915"/>
      <c r="H852" s="915"/>
      <c r="I852" s="915"/>
      <c r="J852" s="915"/>
      <c r="K852" s="915"/>
      <c r="L852" s="915"/>
      <c r="M852" s="915"/>
      <c r="N852" s="915"/>
      <c r="O852" s="915"/>
      <c r="P852" s="915"/>
      <c r="Q852" s="915"/>
      <c r="R852" s="915"/>
      <c r="S852" s="915"/>
      <c r="T852" s="915"/>
      <c r="U852" s="915"/>
      <c r="V852" s="915"/>
      <c r="W852" s="915"/>
      <c r="X852" s="915"/>
      <c r="Y852" s="915"/>
      <c r="Z852" s="915"/>
      <c r="AA852" s="915"/>
      <c r="AB852" s="915"/>
      <c r="AC852" s="915"/>
      <c r="AD852" s="915"/>
      <c r="AE852" s="915"/>
      <c r="AF852" s="915"/>
      <c r="AG852" s="915"/>
      <c r="AH852" s="915"/>
      <c r="AI852" s="915"/>
      <c r="AJ852" s="915"/>
      <c r="AK852" s="915"/>
      <c r="AL852" s="915"/>
      <c r="AM852" s="915"/>
      <c r="AN852" s="915"/>
      <c r="AO852" s="915"/>
      <c r="AP852" s="915"/>
      <c r="AQ852" s="915"/>
    </row>
    <row r="853" spans="1:43" ht="15.75">
      <c r="A853" s="915"/>
      <c r="B853" s="915"/>
      <c r="C853" s="915"/>
      <c r="D853" s="915"/>
      <c r="E853" s="915"/>
      <c r="F853" s="915"/>
      <c r="G853" s="915"/>
      <c r="H853" s="915"/>
      <c r="I853" s="915"/>
      <c r="J853" s="915"/>
      <c r="K853" s="915"/>
      <c r="L853" s="915"/>
      <c r="M853" s="915"/>
      <c r="N853" s="915"/>
      <c r="O853" s="915"/>
      <c r="P853" s="915"/>
      <c r="Q853" s="915"/>
      <c r="R853" s="915"/>
      <c r="S853" s="915"/>
      <c r="T853" s="915"/>
      <c r="U853" s="915"/>
      <c r="V853" s="915"/>
      <c r="W853" s="915"/>
      <c r="X853" s="915"/>
      <c r="Y853" s="915"/>
      <c r="Z853" s="915"/>
      <c r="AA853" s="915"/>
      <c r="AB853" s="915"/>
      <c r="AC853" s="915"/>
      <c r="AD853" s="915"/>
      <c r="AE853" s="915"/>
      <c r="AF853" s="915"/>
      <c r="AG853" s="915"/>
      <c r="AH853" s="915"/>
      <c r="AI853" s="915"/>
      <c r="AJ853" s="915"/>
      <c r="AK853" s="915"/>
      <c r="AL853" s="915"/>
      <c r="AM853" s="915"/>
      <c r="AN853" s="915"/>
      <c r="AO853" s="915"/>
      <c r="AP853" s="915"/>
      <c r="AQ853" s="915"/>
    </row>
    <row r="854" spans="1:43" ht="15.75">
      <c r="A854" s="915"/>
      <c r="B854" s="915"/>
      <c r="C854" s="915"/>
      <c r="D854" s="915"/>
      <c r="E854" s="915"/>
      <c r="F854" s="915"/>
      <c r="G854" s="915"/>
      <c r="H854" s="915"/>
      <c r="I854" s="915"/>
      <c r="J854" s="915"/>
      <c r="K854" s="915"/>
      <c r="L854" s="915"/>
      <c r="M854" s="915"/>
      <c r="N854" s="915"/>
      <c r="O854" s="915"/>
      <c r="P854" s="915"/>
      <c r="Q854" s="915"/>
      <c r="R854" s="915"/>
      <c r="S854" s="915"/>
      <c r="T854" s="915"/>
      <c r="U854" s="915"/>
      <c r="V854" s="915"/>
      <c r="W854" s="915"/>
      <c r="X854" s="915"/>
      <c r="Y854" s="915"/>
      <c r="Z854" s="915"/>
      <c r="AA854" s="915"/>
      <c r="AB854" s="915"/>
      <c r="AC854" s="915"/>
      <c r="AD854" s="915"/>
      <c r="AE854" s="915"/>
      <c r="AF854" s="915"/>
      <c r="AG854" s="915"/>
      <c r="AH854" s="915"/>
      <c r="AI854" s="915"/>
      <c r="AJ854" s="915"/>
      <c r="AK854" s="915"/>
      <c r="AL854" s="915"/>
      <c r="AM854" s="915"/>
      <c r="AN854" s="915"/>
      <c r="AO854" s="915"/>
      <c r="AP854" s="915"/>
      <c r="AQ854" s="915"/>
    </row>
    <row r="855" spans="1:43" ht="15.75">
      <c r="A855" s="915"/>
      <c r="B855" s="915"/>
      <c r="C855" s="915"/>
      <c r="D855" s="915"/>
      <c r="E855" s="915"/>
      <c r="F855" s="915"/>
      <c r="G855" s="915"/>
      <c r="H855" s="915"/>
      <c r="I855" s="915"/>
      <c r="J855" s="915"/>
      <c r="K855" s="915"/>
      <c r="L855" s="915"/>
      <c r="M855" s="915"/>
      <c r="N855" s="915"/>
      <c r="O855" s="915"/>
      <c r="P855" s="915"/>
      <c r="Q855" s="915"/>
      <c r="R855" s="915"/>
      <c r="S855" s="915"/>
      <c r="T855" s="915"/>
      <c r="U855" s="915"/>
      <c r="V855" s="915"/>
      <c r="W855" s="915"/>
      <c r="X855" s="915"/>
      <c r="Y855" s="915"/>
      <c r="Z855" s="915"/>
      <c r="AA855" s="915"/>
      <c r="AB855" s="915"/>
      <c r="AC855" s="915"/>
      <c r="AD855" s="915"/>
      <c r="AE855" s="915"/>
      <c r="AF855" s="915"/>
      <c r="AG855" s="915"/>
      <c r="AH855" s="915"/>
      <c r="AI855" s="915"/>
      <c r="AJ855" s="915"/>
      <c r="AK855" s="915"/>
      <c r="AL855" s="915"/>
      <c r="AM855" s="915"/>
      <c r="AN855" s="915"/>
      <c r="AO855" s="915"/>
      <c r="AP855" s="915"/>
      <c r="AQ855" s="915"/>
    </row>
    <row r="856" spans="1:43" ht="15.75">
      <c r="A856" s="915"/>
      <c r="B856" s="915"/>
      <c r="C856" s="915"/>
      <c r="D856" s="915"/>
      <c r="E856" s="915"/>
      <c r="F856" s="915"/>
      <c r="G856" s="915"/>
      <c r="H856" s="915"/>
      <c r="I856" s="915"/>
      <c r="J856" s="915"/>
      <c r="K856" s="915"/>
      <c r="L856" s="915"/>
      <c r="M856" s="915"/>
      <c r="N856" s="915"/>
      <c r="O856" s="915"/>
      <c r="P856" s="915"/>
      <c r="Q856" s="915"/>
      <c r="R856" s="915"/>
      <c r="S856" s="915"/>
      <c r="T856" s="915"/>
      <c r="U856" s="915"/>
      <c r="V856" s="915"/>
      <c r="W856" s="915"/>
      <c r="X856" s="915"/>
      <c r="Y856" s="915"/>
      <c r="Z856" s="915"/>
      <c r="AA856" s="915"/>
      <c r="AB856" s="915"/>
      <c r="AC856" s="915"/>
      <c r="AD856" s="915"/>
      <c r="AE856" s="915"/>
      <c r="AF856" s="915"/>
      <c r="AG856" s="915"/>
      <c r="AH856" s="915"/>
      <c r="AI856" s="915"/>
      <c r="AJ856" s="915"/>
      <c r="AK856" s="915"/>
      <c r="AL856" s="915"/>
      <c r="AM856" s="915"/>
      <c r="AN856" s="915"/>
      <c r="AO856" s="915"/>
      <c r="AP856" s="915"/>
      <c r="AQ856" s="915"/>
    </row>
    <row r="857" spans="1:43" ht="15.75">
      <c r="A857" s="915"/>
      <c r="B857" s="915"/>
      <c r="C857" s="915"/>
      <c r="D857" s="915"/>
      <c r="E857" s="915"/>
      <c r="F857" s="915"/>
      <c r="G857" s="915"/>
      <c r="H857" s="915"/>
      <c r="I857" s="915"/>
      <c r="J857" s="915"/>
      <c r="K857" s="915"/>
      <c r="L857" s="915"/>
      <c r="M857" s="915"/>
      <c r="N857" s="915"/>
      <c r="O857" s="915"/>
      <c r="P857" s="915"/>
      <c r="Q857" s="915"/>
      <c r="R857" s="915"/>
      <c r="S857" s="915"/>
      <c r="T857" s="915"/>
      <c r="U857" s="915"/>
      <c r="V857" s="915"/>
      <c r="W857" s="915"/>
      <c r="X857" s="915"/>
      <c r="Y857" s="915"/>
      <c r="Z857" s="915"/>
      <c r="AA857" s="915"/>
      <c r="AB857" s="915"/>
      <c r="AC857" s="915"/>
      <c r="AD857" s="915"/>
      <c r="AE857" s="915"/>
      <c r="AF857" s="915"/>
      <c r="AG857" s="915"/>
      <c r="AH857" s="915"/>
      <c r="AI857" s="915"/>
      <c r="AJ857" s="915"/>
      <c r="AK857" s="915"/>
      <c r="AL857" s="915"/>
      <c r="AM857" s="915"/>
      <c r="AN857" s="915"/>
      <c r="AO857" s="915"/>
      <c r="AP857" s="915"/>
      <c r="AQ857" s="915"/>
    </row>
    <row r="858" spans="1:43" ht="15.75">
      <c r="A858" s="915"/>
      <c r="B858" s="915"/>
      <c r="C858" s="915"/>
      <c r="D858" s="915"/>
      <c r="E858" s="915"/>
      <c r="F858" s="915"/>
      <c r="G858" s="915"/>
      <c r="H858" s="915"/>
      <c r="I858" s="915"/>
      <c r="J858" s="915"/>
      <c r="K858" s="915"/>
      <c r="L858" s="915"/>
      <c r="M858" s="915"/>
      <c r="N858" s="915"/>
      <c r="O858" s="915"/>
      <c r="P858" s="915"/>
      <c r="Q858" s="915"/>
      <c r="R858" s="915"/>
      <c r="S858" s="915"/>
      <c r="T858" s="915"/>
      <c r="U858" s="915"/>
      <c r="V858" s="915"/>
      <c r="W858" s="915"/>
      <c r="X858" s="915"/>
      <c r="Y858" s="915"/>
      <c r="Z858" s="915"/>
      <c r="AA858" s="915"/>
      <c r="AB858" s="915"/>
      <c r="AC858" s="915"/>
      <c r="AD858" s="915"/>
      <c r="AE858" s="915"/>
      <c r="AF858" s="915"/>
      <c r="AG858" s="915"/>
      <c r="AH858" s="915"/>
      <c r="AI858" s="915"/>
      <c r="AJ858" s="915"/>
      <c r="AK858" s="915"/>
      <c r="AL858" s="915"/>
      <c r="AM858" s="915"/>
      <c r="AN858" s="915"/>
      <c r="AO858" s="915"/>
      <c r="AP858" s="915"/>
      <c r="AQ858" s="915"/>
    </row>
    <row r="859" spans="1:43" ht="15.75">
      <c r="A859" s="915"/>
      <c r="B859" s="915"/>
      <c r="C859" s="915"/>
      <c r="D859" s="915"/>
      <c r="E859" s="915"/>
      <c r="F859" s="915"/>
      <c r="G859" s="915"/>
      <c r="H859" s="915"/>
      <c r="I859" s="915"/>
      <c r="J859" s="915"/>
      <c r="K859" s="915"/>
      <c r="L859" s="915"/>
      <c r="M859" s="915"/>
      <c r="N859" s="915"/>
      <c r="O859" s="915"/>
      <c r="P859" s="915"/>
      <c r="Q859" s="915"/>
      <c r="R859" s="915"/>
      <c r="S859" s="915"/>
      <c r="T859" s="915"/>
      <c r="U859" s="915"/>
      <c r="V859" s="915"/>
      <c r="W859" s="915"/>
      <c r="X859" s="915"/>
      <c r="Y859" s="915"/>
      <c r="Z859" s="915"/>
      <c r="AA859" s="915"/>
      <c r="AB859" s="915"/>
      <c r="AC859" s="915"/>
      <c r="AD859" s="915"/>
      <c r="AE859" s="915"/>
      <c r="AF859" s="915"/>
      <c r="AG859" s="915"/>
      <c r="AH859" s="915"/>
      <c r="AI859" s="915"/>
      <c r="AJ859" s="915"/>
      <c r="AK859" s="915"/>
      <c r="AL859" s="915"/>
      <c r="AM859" s="915"/>
      <c r="AN859" s="915"/>
      <c r="AO859" s="915"/>
      <c r="AP859" s="915"/>
      <c r="AQ859" s="915"/>
    </row>
    <row r="860" spans="1:43" ht="15.75">
      <c r="A860" s="915"/>
      <c r="B860" s="915"/>
      <c r="C860" s="915"/>
      <c r="D860" s="915"/>
      <c r="E860" s="915"/>
      <c r="F860" s="915"/>
      <c r="G860" s="915"/>
      <c r="H860" s="915"/>
      <c r="I860" s="915"/>
      <c r="J860" s="915"/>
      <c r="K860" s="915"/>
      <c r="L860" s="915"/>
      <c r="M860" s="915"/>
      <c r="N860" s="915"/>
      <c r="O860" s="915"/>
      <c r="P860" s="915"/>
      <c r="Q860" s="915"/>
      <c r="R860" s="915"/>
      <c r="S860" s="915"/>
      <c r="T860" s="915"/>
      <c r="U860" s="915"/>
      <c r="V860" s="915"/>
      <c r="W860" s="915"/>
      <c r="X860" s="915"/>
      <c r="Y860" s="915"/>
      <c r="Z860" s="915"/>
      <c r="AA860" s="915"/>
      <c r="AB860" s="915"/>
      <c r="AC860" s="915"/>
      <c r="AD860" s="915"/>
      <c r="AE860" s="915"/>
      <c r="AF860" s="915"/>
      <c r="AG860" s="915"/>
      <c r="AH860" s="915"/>
      <c r="AI860" s="915"/>
      <c r="AJ860" s="915"/>
      <c r="AK860" s="915"/>
      <c r="AL860" s="915"/>
      <c r="AM860" s="915"/>
      <c r="AN860" s="915"/>
      <c r="AO860" s="915"/>
      <c r="AP860" s="915"/>
      <c r="AQ860" s="915"/>
    </row>
    <row r="861" spans="1:43" ht="15.75">
      <c r="A861" s="915"/>
      <c r="B861" s="915"/>
      <c r="C861" s="915"/>
      <c r="D861" s="915"/>
      <c r="E861" s="915"/>
      <c r="F861" s="915"/>
      <c r="G861" s="915"/>
      <c r="H861" s="915"/>
      <c r="I861" s="915"/>
      <c r="J861" s="915"/>
      <c r="K861" s="915"/>
      <c r="L861" s="915"/>
      <c r="M861" s="915"/>
      <c r="N861" s="915"/>
      <c r="O861" s="915"/>
      <c r="P861" s="915"/>
      <c r="Q861" s="915"/>
      <c r="R861" s="915"/>
      <c r="S861" s="915"/>
      <c r="T861" s="915"/>
      <c r="U861" s="915"/>
      <c r="V861" s="915"/>
      <c r="W861" s="915"/>
      <c r="X861" s="915"/>
      <c r="Y861" s="915"/>
      <c r="Z861" s="915"/>
      <c r="AA861" s="915"/>
      <c r="AB861" s="915"/>
      <c r="AC861" s="915"/>
      <c r="AD861" s="915"/>
      <c r="AE861" s="915"/>
      <c r="AF861" s="915"/>
      <c r="AG861" s="915"/>
      <c r="AH861" s="915"/>
      <c r="AI861" s="915"/>
      <c r="AJ861" s="915"/>
      <c r="AK861" s="915"/>
      <c r="AL861" s="915"/>
      <c r="AM861" s="915"/>
      <c r="AN861" s="915"/>
      <c r="AO861" s="915"/>
      <c r="AP861" s="915"/>
      <c r="AQ861" s="915"/>
    </row>
    <row r="862" spans="1:43" ht="15.75">
      <c r="A862" s="915"/>
      <c r="B862" s="915"/>
      <c r="C862" s="915"/>
      <c r="D862" s="915"/>
      <c r="E862" s="915"/>
      <c r="F862" s="915"/>
      <c r="G862" s="915"/>
      <c r="H862" s="915"/>
      <c r="I862" s="915"/>
      <c r="J862" s="915"/>
      <c r="K862" s="915"/>
      <c r="L862" s="915"/>
      <c r="M862" s="915"/>
      <c r="N862" s="915"/>
      <c r="O862" s="915"/>
      <c r="P862" s="915"/>
      <c r="Q862" s="915"/>
      <c r="R862" s="915"/>
      <c r="S862" s="915"/>
      <c r="T862" s="915"/>
      <c r="U862" s="915"/>
      <c r="V862" s="915"/>
      <c r="W862" s="915"/>
      <c r="X862" s="915"/>
      <c r="Y862" s="915"/>
      <c r="Z862" s="915"/>
      <c r="AA862" s="915"/>
      <c r="AB862" s="915"/>
      <c r="AC862" s="915"/>
      <c r="AD862" s="915"/>
      <c r="AE862" s="915"/>
      <c r="AF862" s="915"/>
      <c r="AG862" s="915"/>
      <c r="AH862" s="915"/>
      <c r="AI862" s="915"/>
      <c r="AJ862" s="915"/>
      <c r="AK862" s="915"/>
      <c r="AL862" s="915"/>
      <c r="AM862" s="915"/>
      <c r="AN862" s="915"/>
      <c r="AO862" s="915"/>
      <c r="AP862" s="915"/>
      <c r="AQ862" s="915"/>
    </row>
    <row r="863" spans="1:43" ht="15.75">
      <c r="A863" s="915"/>
      <c r="B863" s="915"/>
      <c r="C863" s="915"/>
      <c r="D863" s="915"/>
      <c r="E863" s="915"/>
      <c r="F863" s="915"/>
      <c r="G863" s="915"/>
      <c r="H863" s="915"/>
      <c r="I863" s="915"/>
      <c r="J863" s="915"/>
      <c r="K863" s="915"/>
      <c r="L863" s="915"/>
      <c r="M863" s="915"/>
      <c r="N863" s="915"/>
      <c r="O863" s="915"/>
      <c r="P863" s="915"/>
      <c r="Q863" s="915"/>
      <c r="R863" s="915"/>
      <c r="S863" s="915"/>
      <c r="T863" s="915"/>
      <c r="U863" s="915"/>
      <c r="V863" s="915"/>
      <c r="W863" s="915"/>
      <c r="X863" s="915"/>
      <c r="Y863" s="915"/>
      <c r="Z863" s="915"/>
      <c r="AA863" s="915"/>
      <c r="AB863" s="915"/>
      <c r="AC863" s="915"/>
      <c r="AD863" s="915"/>
      <c r="AE863" s="915"/>
      <c r="AF863" s="915"/>
      <c r="AG863" s="915"/>
      <c r="AH863" s="915"/>
      <c r="AI863" s="915"/>
      <c r="AJ863" s="915"/>
      <c r="AK863" s="915"/>
      <c r="AL863" s="915"/>
      <c r="AM863" s="915"/>
      <c r="AN863" s="915"/>
      <c r="AO863" s="915"/>
      <c r="AP863" s="915"/>
      <c r="AQ863" s="915"/>
    </row>
    <row r="864" spans="1:43" ht="15.75">
      <c r="A864" s="915"/>
      <c r="B864" s="915"/>
      <c r="C864" s="915"/>
      <c r="D864" s="915"/>
      <c r="E864" s="915"/>
      <c r="F864" s="915"/>
      <c r="G864" s="915"/>
      <c r="H864" s="915"/>
      <c r="I864" s="915"/>
      <c r="J864" s="915"/>
      <c r="K864" s="915"/>
      <c r="L864" s="915"/>
      <c r="M864" s="915"/>
      <c r="N864" s="915"/>
      <c r="O864" s="915"/>
      <c r="P864" s="915"/>
      <c r="Q864" s="915"/>
      <c r="R864" s="915"/>
      <c r="S864" s="915"/>
      <c r="T864" s="915"/>
      <c r="U864" s="915"/>
      <c r="V864" s="915"/>
      <c r="W864" s="915"/>
      <c r="X864" s="915"/>
      <c r="Y864" s="915"/>
      <c r="Z864" s="915"/>
      <c r="AA864" s="915"/>
      <c r="AB864" s="915"/>
      <c r="AC864" s="915"/>
      <c r="AD864" s="915"/>
      <c r="AE864" s="915"/>
      <c r="AF864" s="915"/>
      <c r="AG864" s="915"/>
      <c r="AH864" s="915"/>
      <c r="AI864" s="915"/>
      <c r="AJ864" s="915"/>
      <c r="AK864" s="915"/>
      <c r="AL864" s="915"/>
      <c r="AM864" s="915"/>
      <c r="AN864" s="915"/>
      <c r="AO864" s="915"/>
      <c r="AP864" s="915"/>
      <c r="AQ864" s="915"/>
    </row>
    <row r="865" spans="1:43" ht="15.75">
      <c r="A865" s="915"/>
      <c r="B865" s="915"/>
      <c r="C865" s="915"/>
      <c r="D865" s="915"/>
      <c r="E865" s="915"/>
      <c r="F865" s="915"/>
      <c r="G865" s="915"/>
      <c r="H865" s="915"/>
      <c r="I865" s="915"/>
      <c r="J865" s="915"/>
      <c r="K865" s="915"/>
      <c r="L865" s="915"/>
      <c r="M865" s="915"/>
      <c r="N865" s="915"/>
      <c r="O865" s="915"/>
      <c r="P865" s="915"/>
      <c r="Q865" s="915"/>
      <c r="R865" s="915"/>
      <c r="S865" s="915"/>
      <c r="T865" s="915"/>
      <c r="U865" s="915"/>
      <c r="V865" s="915"/>
      <c r="W865" s="915"/>
      <c r="X865" s="915"/>
      <c r="Y865" s="915"/>
      <c r="Z865" s="915"/>
      <c r="AA865" s="915"/>
      <c r="AB865" s="915"/>
      <c r="AC865" s="915"/>
      <c r="AD865" s="915"/>
      <c r="AE865" s="915"/>
      <c r="AF865" s="915"/>
      <c r="AG865" s="915"/>
      <c r="AH865" s="915"/>
      <c r="AI865" s="915"/>
      <c r="AJ865" s="915"/>
      <c r="AK865" s="915"/>
      <c r="AL865" s="915"/>
      <c r="AM865" s="915"/>
      <c r="AN865" s="915"/>
      <c r="AO865" s="915"/>
      <c r="AP865" s="915"/>
      <c r="AQ865" s="915"/>
    </row>
    <row r="866" spans="1:43" ht="15.75">
      <c r="A866" s="915"/>
      <c r="B866" s="915"/>
      <c r="C866" s="915"/>
      <c r="D866" s="915"/>
      <c r="E866" s="915"/>
      <c r="F866" s="915"/>
      <c r="G866" s="915"/>
      <c r="H866" s="915"/>
      <c r="I866" s="915"/>
      <c r="J866" s="915"/>
      <c r="K866" s="915"/>
      <c r="L866" s="915"/>
      <c r="M866" s="915"/>
      <c r="N866" s="915"/>
      <c r="O866" s="915"/>
      <c r="P866" s="915"/>
      <c r="Q866" s="915"/>
      <c r="R866" s="915"/>
      <c r="S866" s="915"/>
      <c r="T866" s="915"/>
      <c r="U866" s="915"/>
      <c r="V866" s="915"/>
      <c r="W866" s="915"/>
      <c r="X866" s="915"/>
      <c r="Y866" s="915"/>
      <c r="Z866" s="915"/>
      <c r="AA866" s="915"/>
      <c r="AB866" s="915"/>
      <c r="AC866" s="915"/>
      <c r="AD866" s="915"/>
      <c r="AE866" s="915"/>
      <c r="AF866" s="915"/>
      <c r="AG866" s="915"/>
      <c r="AH866" s="915"/>
      <c r="AI866" s="915"/>
      <c r="AJ866" s="915"/>
      <c r="AK866" s="915"/>
      <c r="AL866" s="915"/>
      <c r="AM866" s="915"/>
      <c r="AN866" s="915"/>
      <c r="AO866" s="915"/>
      <c r="AP866" s="915"/>
      <c r="AQ866" s="915"/>
    </row>
    <row r="867" spans="1:43" ht="15.75">
      <c r="A867" s="915"/>
      <c r="B867" s="915"/>
      <c r="C867" s="915"/>
      <c r="D867" s="915"/>
      <c r="E867" s="915"/>
      <c r="F867" s="915"/>
      <c r="G867" s="915"/>
      <c r="H867" s="915"/>
      <c r="I867" s="915"/>
      <c r="J867" s="915"/>
      <c r="K867" s="915"/>
      <c r="L867" s="915"/>
      <c r="M867" s="915"/>
      <c r="N867" s="915"/>
      <c r="O867" s="915"/>
      <c r="P867" s="915"/>
      <c r="Q867" s="915"/>
      <c r="R867" s="915"/>
      <c r="S867" s="915"/>
      <c r="T867" s="915"/>
      <c r="U867" s="915"/>
      <c r="V867" s="915"/>
      <c r="W867" s="915"/>
      <c r="X867" s="915"/>
      <c r="Y867" s="915"/>
      <c r="Z867" s="915"/>
      <c r="AA867" s="915"/>
      <c r="AB867" s="915"/>
      <c r="AC867" s="915"/>
      <c r="AD867" s="915"/>
      <c r="AE867" s="915"/>
      <c r="AF867" s="915"/>
      <c r="AG867" s="915"/>
      <c r="AH867" s="915"/>
      <c r="AI867" s="915"/>
      <c r="AJ867" s="915"/>
      <c r="AK867" s="915"/>
      <c r="AL867" s="915"/>
      <c r="AM867" s="915"/>
      <c r="AN867" s="915"/>
      <c r="AO867" s="915"/>
      <c r="AP867" s="915"/>
      <c r="AQ867" s="915"/>
    </row>
    <row r="868" spans="1:43" ht="15.75">
      <c r="A868" s="915"/>
      <c r="B868" s="915"/>
      <c r="C868" s="915"/>
      <c r="D868" s="915"/>
      <c r="E868" s="915"/>
      <c r="F868" s="915"/>
      <c r="G868" s="915"/>
      <c r="H868" s="915"/>
      <c r="I868" s="915"/>
      <c r="J868" s="915"/>
      <c r="K868" s="915"/>
      <c r="L868" s="915"/>
      <c r="M868" s="915"/>
      <c r="N868" s="915"/>
      <c r="O868" s="915"/>
      <c r="P868" s="915"/>
      <c r="Q868" s="915"/>
      <c r="R868" s="915"/>
      <c r="S868" s="915"/>
      <c r="T868" s="915"/>
      <c r="U868" s="915"/>
      <c r="V868" s="915"/>
      <c r="W868" s="915"/>
      <c r="X868" s="915"/>
      <c r="Y868" s="915"/>
      <c r="Z868" s="915"/>
      <c r="AA868" s="915"/>
      <c r="AB868" s="915"/>
      <c r="AC868" s="915"/>
      <c r="AD868" s="915"/>
      <c r="AE868" s="915"/>
      <c r="AF868" s="915"/>
      <c r="AG868" s="915"/>
      <c r="AH868" s="915"/>
      <c r="AI868" s="915"/>
      <c r="AJ868" s="915"/>
      <c r="AK868" s="915"/>
      <c r="AL868" s="915"/>
      <c r="AM868" s="915"/>
      <c r="AN868" s="915"/>
      <c r="AO868" s="915"/>
      <c r="AP868" s="915"/>
      <c r="AQ868" s="915"/>
    </row>
    <row r="869" spans="1:43" ht="15.75">
      <c r="A869" s="915"/>
      <c r="B869" s="915"/>
      <c r="C869" s="915"/>
      <c r="D869" s="915"/>
      <c r="E869" s="915"/>
      <c r="F869" s="915"/>
      <c r="G869" s="915"/>
      <c r="H869" s="915"/>
      <c r="I869" s="915"/>
      <c r="J869" s="915"/>
      <c r="K869" s="915"/>
      <c r="L869" s="915"/>
      <c r="M869" s="915"/>
      <c r="N869" s="915"/>
      <c r="O869" s="915"/>
      <c r="P869" s="915"/>
      <c r="Q869" s="915"/>
      <c r="R869" s="915"/>
      <c r="S869" s="915"/>
      <c r="T869" s="915"/>
      <c r="U869" s="915"/>
      <c r="V869" s="915"/>
      <c r="W869" s="915"/>
      <c r="X869" s="915"/>
      <c r="Y869" s="915"/>
      <c r="Z869" s="915"/>
      <c r="AA869" s="915"/>
      <c r="AB869" s="915"/>
      <c r="AC869" s="915"/>
      <c r="AD869" s="915"/>
      <c r="AE869" s="915"/>
      <c r="AF869" s="915"/>
      <c r="AG869" s="915"/>
      <c r="AH869" s="915"/>
      <c r="AI869" s="915"/>
      <c r="AJ869" s="915"/>
      <c r="AK869" s="915"/>
      <c r="AL869" s="915"/>
      <c r="AM869" s="915"/>
      <c r="AN869" s="915"/>
      <c r="AO869" s="915"/>
      <c r="AP869" s="915"/>
      <c r="AQ869" s="915"/>
    </row>
    <row r="870" spans="1:43" ht="15.75">
      <c r="A870" s="915"/>
      <c r="B870" s="915"/>
      <c r="C870" s="915"/>
      <c r="D870" s="915"/>
      <c r="E870" s="915"/>
      <c r="F870" s="915"/>
      <c r="G870" s="915"/>
      <c r="H870" s="915"/>
      <c r="I870" s="915"/>
      <c r="J870" s="915"/>
      <c r="K870" s="915"/>
      <c r="L870" s="915"/>
      <c r="M870" s="915"/>
      <c r="N870" s="915"/>
      <c r="O870" s="915"/>
      <c r="P870" s="915"/>
      <c r="Q870" s="915"/>
      <c r="R870" s="915"/>
      <c r="S870" s="915"/>
      <c r="T870" s="915"/>
      <c r="U870" s="915"/>
      <c r="V870" s="915"/>
      <c r="W870" s="915"/>
      <c r="X870" s="915"/>
      <c r="Y870" s="915"/>
      <c r="Z870" s="915"/>
      <c r="AA870" s="915"/>
      <c r="AB870" s="915"/>
      <c r="AC870" s="915"/>
      <c r="AD870" s="915"/>
      <c r="AE870" s="915"/>
      <c r="AF870" s="915"/>
      <c r="AG870" s="915"/>
      <c r="AH870" s="915"/>
      <c r="AI870" s="915"/>
      <c r="AJ870" s="915"/>
      <c r="AK870" s="915"/>
      <c r="AL870" s="915"/>
      <c r="AM870" s="915"/>
      <c r="AN870" s="915"/>
      <c r="AO870" s="915"/>
      <c r="AP870" s="915"/>
      <c r="AQ870" s="915"/>
    </row>
    <row r="871" spans="1:43" ht="15.75">
      <c r="A871" s="915"/>
      <c r="B871" s="915"/>
      <c r="C871" s="915"/>
      <c r="D871" s="915"/>
      <c r="E871" s="915"/>
      <c r="F871" s="915"/>
      <c r="G871" s="915"/>
      <c r="H871" s="915"/>
      <c r="I871" s="915"/>
      <c r="J871" s="915"/>
      <c r="K871" s="915"/>
      <c r="L871" s="915"/>
      <c r="M871" s="915"/>
      <c r="N871" s="915"/>
      <c r="O871" s="915"/>
      <c r="P871" s="915"/>
      <c r="Q871" s="915"/>
      <c r="R871" s="915"/>
      <c r="S871" s="915"/>
      <c r="T871" s="915"/>
      <c r="U871" s="915"/>
      <c r="V871" s="915"/>
      <c r="W871" s="915"/>
      <c r="X871" s="915"/>
      <c r="Y871" s="915"/>
      <c r="Z871" s="915"/>
      <c r="AA871" s="915"/>
      <c r="AB871" s="915"/>
      <c r="AC871" s="915"/>
      <c r="AD871" s="915"/>
      <c r="AE871" s="915"/>
      <c r="AF871" s="915"/>
      <c r="AG871" s="915"/>
      <c r="AH871" s="915"/>
      <c r="AI871" s="915"/>
      <c r="AJ871" s="915"/>
      <c r="AK871" s="915"/>
      <c r="AL871" s="915"/>
      <c r="AM871" s="915"/>
      <c r="AN871" s="915"/>
      <c r="AO871" s="915"/>
      <c r="AP871" s="915"/>
      <c r="AQ871" s="915"/>
    </row>
    <row r="872" spans="1:43" ht="15.75">
      <c r="A872" s="915"/>
      <c r="B872" s="915"/>
      <c r="C872" s="915"/>
      <c r="D872" s="915"/>
      <c r="E872" s="915"/>
      <c r="F872" s="915"/>
      <c r="G872" s="915"/>
      <c r="H872" s="915"/>
      <c r="I872" s="915"/>
      <c r="J872" s="915"/>
      <c r="K872" s="915"/>
      <c r="L872" s="915"/>
      <c r="M872" s="915"/>
      <c r="N872" s="915"/>
      <c r="O872" s="915"/>
      <c r="P872" s="915"/>
      <c r="Q872" s="915"/>
      <c r="R872" s="915"/>
      <c r="S872" s="915"/>
      <c r="T872" s="915"/>
      <c r="U872" s="915"/>
      <c r="V872" s="915"/>
      <c r="W872" s="915"/>
      <c r="X872" s="915"/>
      <c r="Y872" s="915"/>
      <c r="Z872" s="915"/>
      <c r="AA872" s="915"/>
      <c r="AB872" s="915"/>
      <c r="AC872" s="915"/>
      <c r="AD872" s="915"/>
      <c r="AE872" s="915"/>
      <c r="AF872" s="915"/>
      <c r="AG872" s="915"/>
      <c r="AH872" s="915"/>
      <c r="AI872" s="915"/>
      <c r="AJ872" s="915"/>
      <c r="AK872" s="915"/>
      <c r="AL872" s="915"/>
      <c r="AM872" s="915"/>
      <c r="AN872" s="915"/>
      <c r="AO872" s="915"/>
      <c r="AP872" s="915"/>
      <c r="AQ872" s="915"/>
    </row>
    <row r="873" spans="1:43" ht="15.75">
      <c r="A873" s="915"/>
      <c r="B873" s="915"/>
      <c r="C873" s="915"/>
      <c r="D873" s="915"/>
      <c r="E873" s="915"/>
      <c r="F873" s="915"/>
      <c r="G873" s="915"/>
      <c r="H873" s="915"/>
      <c r="I873" s="915"/>
      <c r="J873" s="915"/>
      <c r="K873" s="915"/>
      <c r="L873" s="915"/>
      <c r="M873" s="915"/>
      <c r="N873" s="915"/>
      <c r="O873" s="915"/>
      <c r="P873" s="915"/>
      <c r="Q873" s="915"/>
      <c r="R873" s="915"/>
      <c r="S873" s="915"/>
      <c r="T873" s="915"/>
      <c r="U873" s="915"/>
      <c r="V873" s="915"/>
      <c r="W873" s="915"/>
      <c r="X873" s="915"/>
      <c r="Y873" s="915"/>
      <c r="Z873" s="915"/>
      <c r="AA873" s="915"/>
      <c r="AB873" s="915"/>
      <c r="AC873" s="915"/>
      <c r="AD873" s="915"/>
      <c r="AE873" s="915"/>
      <c r="AF873" s="915"/>
      <c r="AG873" s="915"/>
      <c r="AH873" s="915"/>
      <c r="AI873" s="915"/>
      <c r="AJ873" s="915"/>
      <c r="AK873" s="915"/>
      <c r="AL873" s="915"/>
      <c r="AM873" s="915"/>
      <c r="AN873" s="915"/>
      <c r="AO873" s="915"/>
      <c r="AP873" s="915"/>
      <c r="AQ873" s="915"/>
    </row>
    <row r="874" spans="1:43" ht="15.75">
      <c r="A874" s="915"/>
      <c r="B874" s="915"/>
      <c r="C874" s="915"/>
      <c r="D874" s="915"/>
      <c r="E874" s="915"/>
      <c r="F874" s="915"/>
      <c r="G874" s="915"/>
      <c r="H874" s="915"/>
      <c r="I874" s="915"/>
      <c r="J874" s="915"/>
      <c r="K874" s="915"/>
      <c r="L874" s="915"/>
      <c r="M874" s="915"/>
      <c r="N874" s="915"/>
      <c r="O874" s="915"/>
      <c r="P874" s="915"/>
      <c r="Q874" s="915"/>
      <c r="R874" s="915"/>
      <c r="S874" s="915"/>
      <c r="T874" s="915"/>
      <c r="U874" s="915"/>
      <c r="V874" s="915"/>
      <c r="W874" s="915"/>
      <c r="X874" s="915"/>
      <c r="Y874" s="915"/>
      <c r="Z874" s="915"/>
      <c r="AA874" s="915"/>
      <c r="AB874" s="915"/>
      <c r="AC874" s="915"/>
      <c r="AD874" s="915"/>
      <c r="AE874" s="915"/>
      <c r="AF874" s="915"/>
      <c r="AG874" s="915"/>
      <c r="AH874" s="915"/>
      <c r="AI874" s="915"/>
      <c r="AJ874" s="915"/>
      <c r="AK874" s="915"/>
      <c r="AL874" s="915"/>
      <c r="AM874" s="915"/>
      <c r="AN874" s="915"/>
      <c r="AO874" s="915"/>
      <c r="AP874" s="915"/>
      <c r="AQ874" s="915"/>
    </row>
    <row r="875" spans="1:43" ht="15.75">
      <c r="A875" s="915"/>
      <c r="B875" s="915"/>
      <c r="C875" s="915"/>
      <c r="D875" s="915"/>
      <c r="E875" s="915"/>
      <c r="F875" s="915"/>
      <c r="G875" s="915"/>
      <c r="H875" s="915"/>
      <c r="I875" s="915"/>
      <c r="J875" s="915"/>
      <c r="K875" s="915"/>
      <c r="L875" s="915"/>
      <c r="M875" s="915"/>
      <c r="N875" s="915"/>
      <c r="O875" s="915"/>
      <c r="P875" s="915"/>
      <c r="Q875" s="915"/>
      <c r="R875" s="915"/>
      <c r="S875" s="915"/>
      <c r="T875" s="915"/>
      <c r="U875" s="915"/>
      <c r="V875" s="915"/>
      <c r="W875" s="915"/>
      <c r="X875" s="915"/>
      <c r="Y875" s="915"/>
      <c r="Z875" s="915"/>
      <c r="AA875" s="915"/>
      <c r="AB875" s="915"/>
      <c r="AC875" s="915"/>
      <c r="AD875" s="915"/>
      <c r="AE875" s="915"/>
      <c r="AF875" s="915"/>
      <c r="AG875" s="915"/>
      <c r="AH875" s="915"/>
      <c r="AI875" s="915"/>
      <c r="AJ875" s="915"/>
      <c r="AK875" s="915"/>
      <c r="AL875" s="915"/>
      <c r="AM875" s="915"/>
      <c r="AN875" s="915"/>
      <c r="AO875" s="915"/>
      <c r="AP875" s="915"/>
      <c r="AQ875" s="915"/>
    </row>
    <row r="876" spans="1:43" ht="15.75">
      <c r="A876" s="915"/>
      <c r="B876" s="915"/>
      <c r="C876" s="915"/>
      <c r="D876" s="915"/>
      <c r="E876" s="915"/>
      <c r="F876" s="915"/>
      <c r="G876" s="915"/>
      <c r="H876" s="915"/>
      <c r="I876" s="915"/>
      <c r="J876" s="915"/>
      <c r="K876" s="915"/>
      <c r="L876" s="915"/>
      <c r="M876" s="915"/>
      <c r="N876" s="915"/>
      <c r="O876" s="915"/>
      <c r="P876" s="915"/>
      <c r="Q876" s="915"/>
      <c r="R876" s="915"/>
      <c r="S876" s="915"/>
      <c r="T876" s="915"/>
      <c r="U876" s="915"/>
      <c r="V876" s="915"/>
      <c r="W876" s="915"/>
      <c r="X876" s="915"/>
      <c r="Y876" s="915"/>
      <c r="Z876" s="915"/>
      <c r="AA876" s="915"/>
      <c r="AB876" s="915"/>
      <c r="AC876" s="915"/>
      <c r="AD876" s="915"/>
      <c r="AE876" s="915"/>
      <c r="AF876" s="915"/>
      <c r="AG876" s="915"/>
      <c r="AH876" s="915"/>
      <c r="AI876" s="915"/>
      <c r="AJ876" s="915"/>
      <c r="AK876" s="915"/>
      <c r="AL876" s="915"/>
      <c r="AM876" s="915"/>
      <c r="AN876" s="915"/>
      <c r="AO876" s="915"/>
      <c r="AP876" s="915"/>
      <c r="AQ876" s="915"/>
    </row>
    <row r="877" spans="1:43" ht="15.75">
      <c r="A877" s="915"/>
      <c r="B877" s="915"/>
      <c r="C877" s="915"/>
      <c r="D877" s="915"/>
      <c r="E877" s="915"/>
      <c r="F877" s="915"/>
      <c r="G877" s="915"/>
      <c r="H877" s="915"/>
      <c r="I877" s="915"/>
      <c r="J877" s="915"/>
      <c r="K877" s="915"/>
      <c r="L877" s="915"/>
      <c r="M877" s="915"/>
      <c r="N877" s="915"/>
      <c r="O877" s="915"/>
      <c r="P877" s="915"/>
      <c r="Q877" s="915"/>
      <c r="R877" s="915"/>
      <c r="S877" s="915"/>
      <c r="T877" s="915"/>
      <c r="U877" s="915"/>
      <c r="V877" s="915"/>
      <c r="W877" s="915"/>
      <c r="X877" s="915"/>
      <c r="Y877" s="915"/>
      <c r="Z877" s="915"/>
      <c r="AA877" s="915"/>
      <c r="AB877" s="915"/>
      <c r="AC877" s="915"/>
      <c r="AD877" s="915"/>
      <c r="AE877" s="915"/>
      <c r="AF877" s="915"/>
      <c r="AG877" s="915"/>
      <c r="AH877" s="915"/>
      <c r="AI877" s="915"/>
      <c r="AJ877" s="915"/>
      <c r="AK877" s="915"/>
      <c r="AL877" s="915"/>
      <c r="AM877" s="915"/>
      <c r="AN877" s="915"/>
      <c r="AO877" s="915"/>
      <c r="AP877" s="915"/>
      <c r="AQ877" s="915"/>
    </row>
    <row r="878" spans="1:43" ht="15.75">
      <c r="A878" s="915"/>
      <c r="B878" s="915"/>
      <c r="C878" s="915"/>
      <c r="D878" s="915"/>
      <c r="E878" s="915"/>
      <c r="F878" s="915"/>
      <c r="G878" s="915"/>
      <c r="H878" s="915"/>
      <c r="I878" s="915"/>
      <c r="J878" s="915"/>
      <c r="K878" s="915"/>
      <c r="L878" s="915"/>
      <c r="M878" s="915"/>
      <c r="N878" s="915"/>
      <c r="O878" s="915"/>
      <c r="P878" s="915"/>
      <c r="Q878" s="915"/>
      <c r="R878" s="915"/>
      <c r="S878" s="915"/>
      <c r="T878" s="915"/>
      <c r="U878" s="915"/>
      <c r="V878" s="915"/>
      <c r="W878" s="915"/>
      <c r="X878" s="915"/>
      <c r="Y878" s="915"/>
      <c r="Z878" s="915"/>
      <c r="AA878" s="915"/>
      <c r="AB878" s="915"/>
      <c r="AC878" s="915"/>
      <c r="AD878" s="915"/>
      <c r="AE878" s="915"/>
      <c r="AF878" s="915"/>
      <c r="AG878" s="915"/>
      <c r="AH878" s="915"/>
      <c r="AI878" s="915"/>
      <c r="AJ878" s="915"/>
      <c r="AK878" s="915"/>
      <c r="AL878" s="915"/>
      <c r="AM878" s="915"/>
      <c r="AN878" s="915"/>
      <c r="AO878" s="915"/>
      <c r="AP878" s="915"/>
      <c r="AQ878" s="915"/>
    </row>
    <row r="879" spans="1:43" ht="15.75">
      <c r="A879" s="915"/>
      <c r="B879" s="915"/>
      <c r="C879" s="915"/>
      <c r="D879" s="915"/>
      <c r="E879" s="915"/>
      <c r="F879" s="915"/>
      <c r="G879" s="915"/>
      <c r="H879" s="915"/>
      <c r="I879" s="915"/>
      <c r="J879" s="915"/>
      <c r="K879" s="915"/>
      <c r="L879" s="915"/>
      <c r="M879" s="915"/>
      <c r="N879" s="915"/>
      <c r="O879" s="915"/>
      <c r="P879" s="915"/>
      <c r="Q879" s="915"/>
      <c r="R879" s="915"/>
      <c r="S879" s="915"/>
      <c r="T879" s="915"/>
      <c r="U879" s="915"/>
      <c r="V879" s="915"/>
      <c r="W879" s="915"/>
      <c r="X879" s="915"/>
      <c r="Y879" s="915"/>
      <c r="Z879" s="915"/>
      <c r="AA879" s="915"/>
      <c r="AB879" s="915"/>
      <c r="AC879" s="915"/>
      <c r="AD879" s="915"/>
      <c r="AE879" s="915"/>
      <c r="AF879" s="915"/>
      <c r="AG879" s="915"/>
      <c r="AH879" s="915"/>
      <c r="AI879" s="915"/>
      <c r="AJ879" s="915"/>
      <c r="AK879" s="915"/>
      <c r="AL879" s="915"/>
      <c r="AM879" s="915"/>
      <c r="AN879" s="915"/>
      <c r="AO879" s="915"/>
      <c r="AP879" s="915"/>
      <c r="AQ879" s="915"/>
    </row>
    <row r="880" spans="1:43" ht="15.75">
      <c r="A880" s="915"/>
      <c r="B880" s="915"/>
      <c r="C880" s="915"/>
      <c r="D880" s="915"/>
      <c r="E880" s="915"/>
      <c r="F880" s="915"/>
      <c r="G880" s="915"/>
      <c r="H880" s="915"/>
      <c r="I880" s="915"/>
      <c r="J880" s="915"/>
      <c r="K880" s="915"/>
      <c r="L880" s="915"/>
      <c r="M880" s="915"/>
      <c r="N880" s="915"/>
      <c r="O880" s="915"/>
      <c r="P880" s="915"/>
      <c r="Q880" s="915"/>
      <c r="R880" s="915"/>
      <c r="S880" s="915"/>
      <c r="T880" s="915"/>
      <c r="U880" s="915"/>
      <c r="V880" s="915"/>
      <c r="W880" s="915"/>
      <c r="X880" s="915"/>
      <c r="Y880" s="915"/>
      <c r="Z880" s="915"/>
      <c r="AA880" s="915"/>
      <c r="AB880" s="915"/>
      <c r="AC880" s="915"/>
      <c r="AD880" s="915"/>
      <c r="AE880" s="915"/>
      <c r="AF880" s="915"/>
      <c r="AG880" s="915"/>
      <c r="AH880" s="915"/>
      <c r="AI880" s="915"/>
      <c r="AJ880" s="915"/>
      <c r="AK880" s="915"/>
      <c r="AL880" s="915"/>
      <c r="AM880" s="915"/>
      <c r="AN880" s="915"/>
      <c r="AO880" s="915"/>
      <c r="AP880" s="915"/>
      <c r="AQ880" s="915"/>
    </row>
    <row r="881" spans="1:43" ht="15.75">
      <c r="A881" s="915"/>
      <c r="B881" s="915"/>
      <c r="C881" s="915"/>
      <c r="D881" s="915"/>
      <c r="E881" s="915"/>
      <c r="F881" s="915"/>
      <c r="G881" s="915"/>
      <c r="H881" s="915"/>
      <c r="I881" s="915"/>
      <c r="J881" s="915"/>
      <c r="K881" s="915"/>
      <c r="L881" s="915"/>
      <c r="M881" s="915"/>
      <c r="N881" s="915"/>
      <c r="O881" s="915"/>
      <c r="P881" s="915"/>
      <c r="Q881" s="915"/>
      <c r="R881" s="915"/>
      <c r="S881" s="915"/>
      <c r="T881" s="915"/>
      <c r="U881" s="915"/>
      <c r="V881" s="915"/>
      <c r="W881" s="915"/>
      <c r="X881" s="915"/>
      <c r="Y881" s="915"/>
      <c r="Z881" s="915"/>
      <c r="AA881" s="915"/>
      <c r="AB881" s="915"/>
      <c r="AC881" s="915"/>
      <c r="AD881" s="915"/>
      <c r="AE881" s="915"/>
      <c r="AF881" s="915"/>
      <c r="AG881" s="915"/>
      <c r="AH881" s="915"/>
      <c r="AI881" s="915"/>
      <c r="AJ881" s="915"/>
      <c r="AK881" s="915"/>
      <c r="AL881" s="915"/>
      <c r="AM881" s="915"/>
      <c r="AN881" s="915"/>
      <c r="AO881" s="915"/>
      <c r="AP881" s="915"/>
      <c r="AQ881" s="915"/>
    </row>
    <row r="882" spans="1:43" ht="15.75">
      <c r="A882" s="915"/>
      <c r="B882" s="915"/>
      <c r="C882" s="915"/>
      <c r="D882" s="915"/>
      <c r="E882" s="915"/>
      <c r="F882" s="915"/>
      <c r="G882" s="915"/>
      <c r="H882" s="915"/>
      <c r="I882" s="915"/>
      <c r="J882" s="915"/>
      <c r="K882" s="915"/>
      <c r="L882" s="915"/>
      <c r="M882" s="915"/>
      <c r="N882" s="915"/>
      <c r="O882" s="915"/>
      <c r="P882" s="915"/>
      <c r="Q882" s="915"/>
      <c r="R882" s="915"/>
      <c r="S882" s="915"/>
      <c r="T882" s="915"/>
      <c r="U882" s="915"/>
      <c r="V882" s="915"/>
      <c r="W882" s="915"/>
      <c r="X882" s="915"/>
      <c r="Y882" s="915"/>
      <c r="Z882" s="915"/>
      <c r="AA882" s="915"/>
      <c r="AB882" s="915"/>
      <c r="AC882" s="915"/>
      <c r="AD882" s="915"/>
      <c r="AE882" s="915"/>
      <c r="AF882" s="915"/>
      <c r="AG882" s="915"/>
      <c r="AH882" s="915"/>
      <c r="AI882" s="915"/>
      <c r="AJ882" s="915"/>
      <c r="AK882" s="915"/>
      <c r="AL882" s="915"/>
      <c r="AM882" s="915"/>
      <c r="AN882" s="915"/>
      <c r="AO882" s="915"/>
      <c r="AP882" s="915"/>
      <c r="AQ882" s="915"/>
    </row>
    <row r="883" spans="1:43" ht="15.75">
      <c r="A883" s="915"/>
      <c r="B883" s="915"/>
      <c r="C883" s="915"/>
      <c r="D883" s="915"/>
      <c r="E883" s="915"/>
      <c r="F883" s="915"/>
      <c r="G883" s="915"/>
      <c r="H883" s="915"/>
      <c r="I883" s="915"/>
      <c r="J883" s="915"/>
      <c r="K883" s="915"/>
      <c r="L883" s="915"/>
      <c r="M883" s="915"/>
      <c r="N883" s="915"/>
      <c r="O883" s="915"/>
      <c r="P883" s="915"/>
      <c r="Q883" s="915"/>
      <c r="R883" s="915"/>
      <c r="S883" s="915"/>
      <c r="T883" s="915"/>
      <c r="U883" s="915"/>
      <c r="V883" s="915"/>
      <c r="W883" s="915"/>
      <c r="X883" s="915"/>
      <c r="Y883" s="915"/>
      <c r="Z883" s="915"/>
      <c r="AA883" s="915"/>
      <c r="AB883" s="915"/>
      <c r="AC883" s="915"/>
      <c r="AD883" s="915"/>
      <c r="AE883" s="915"/>
      <c r="AF883" s="915"/>
      <c r="AG883" s="915"/>
      <c r="AH883" s="915"/>
      <c r="AI883" s="915"/>
      <c r="AJ883" s="915"/>
      <c r="AK883" s="915"/>
      <c r="AL883" s="915"/>
      <c r="AM883" s="915"/>
      <c r="AN883" s="915"/>
      <c r="AO883" s="915"/>
      <c r="AP883" s="915"/>
      <c r="AQ883" s="915"/>
    </row>
    <row r="884" spans="1:43" ht="15.75">
      <c r="A884" s="915"/>
      <c r="B884" s="915"/>
      <c r="C884" s="915"/>
      <c r="D884" s="915"/>
      <c r="E884" s="915"/>
      <c r="F884" s="915"/>
      <c r="G884" s="915"/>
      <c r="H884" s="915"/>
      <c r="I884" s="915"/>
      <c r="J884" s="915"/>
      <c r="K884" s="915"/>
      <c r="L884" s="915"/>
      <c r="M884" s="915"/>
      <c r="N884" s="915"/>
      <c r="O884" s="915"/>
      <c r="P884" s="915"/>
      <c r="Q884" s="915"/>
      <c r="R884" s="915"/>
      <c r="S884" s="915"/>
      <c r="T884" s="915"/>
      <c r="U884" s="915"/>
      <c r="V884" s="915"/>
      <c r="W884" s="915"/>
      <c r="X884" s="915"/>
      <c r="Y884" s="915"/>
      <c r="Z884" s="915"/>
      <c r="AA884" s="915"/>
      <c r="AB884" s="915"/>
      <c r="AC884" s="915"/>
      <c r="AD884" s="915"/>
      <c r="AE884" s="915"/>
      <c r="AF884" s="915"/>
      <c r="AG884" s="915"/>
      <c r="AH884" s="915"/>
      <c r="AI884" s="915"/>
      <c r="AJ884" s="915"/>
      <c r="AK884" s="915"/>
      <c r="AL884" s="915"/>
      <c r="AM884" s="915"/>
      <c r="AN884" s="915"/>
      <c r="AO884" s="915"/>
      <c r="AP884" s="915"/>
      <c r="AQ884" s="915"/>
    </row>
    <row r="885" spans="1:43" ht="15.75">
      <c r="A885" s="915"/>
      <c r="B885" s="915"/>
      <c r="C885" s="915"/>
      <c r="D885" s="915"/>
      <c r="E885" s="915"/>
      <c r="F885" s="915"/>
      <c r="G885" s="915"/>
      <c r="H885" s="915"/>
      <c r="I885" s="915"/>
      <c r="J885" s="915"/>
      <c r="K885" s="915"/>
      <c r="L885" s="915"/>
      <c r="M885" s="915"/>
      <c r="N885" s="915"/>
      <c r="O885" s="915"/>
      <c r="P885" s="915"/>
      <c r="Q885" s="915"/>
      <c r="R885" s="915"/>
      <c r="S885" s="915"/>
      <c r="T885" s="915"/>
      <c r="U885" s="915"/>
      <c r="V885" s="915"/>
      <c r="W885" s="915"/>
      <c r="X885" s="915"/>
      <c r="Y885" s="915"/>
      <c r="Z885" s="915"/>
      <c r="AA885" s="915"/>
      <c r="AB885" s="915"/>
      <c r="AC885" s="915"/>
      <c r="AD885" s="915"/>
      <c r="AE885" s="915"/>
      <c r="AF885" s="915"/>
      <c r="AG885" s="915"/>
      <c r="AH885" s="915"/>
      <c r="AI885" s="915"/>
      <c r="AJ885" s="915"/>
      <c r="AK885" s="915"/>
      <c r="AL885" s="915"/>
      <c r="AM885" s="915"/>
      <c r="AN885" s="915"/>
      <c r="AO885" s="915"/>
      <c r="AP885" s="915"/>
      <c r="AQ885" s="915"/>
    </row>
    <row r="886" spans="1:43" ht="15.75">
      <c r="A886" s="915"/>
      <c r="B886" s="915"/>
      <c r="C886" s="915"/>
      <c r="D886" s="915"/>
      <c r="E886" s="915"/>
      <c r="F886" s="915"/>
      <c r="G886" s="915"/>
      <c r="H886" s="915"/>
      <c r="I886" s="915"/>
      <c r="J886" s="915"/>
      <c r="K886" s="915"/>
      <c r="L886" s="915"/>
      <c r="M886" s="915"/>
      <c r="N886" s="915"/>
      <c r="O886" s="915"/>
      <c r="P886" s="915"/>
      <c r="Q886" s="915"/>
      <c r="R886" s="915"/>
      <c r="S886" s="915"/>
      <c r="T886" s="915"/>
      <c r="U886" s="915"/>
      <c r="V886" s="915"/>
      <c r="W886" s="915"/>
      <c r="X886" s="915"/>
      <c r="Y886" s="915"/>
      <c r="Z886" s="915"/>
      <c r="AA886" s="915"/>
      <c r="AB886" s="915"/>
      <c r="AC886" s="915"/>
      <c r="AD886" s="915"/>
      <c r="AE886" s="915"/>
      <c r="AF886" s="915"/>
      <c r="AG886" s="915"/>
      <c r="AH886" s="915"/>
      <c r="AI886" s="915"/>
      <c r="AJ886" s="915"/>
      <c r="AK886" s="915"/>
      <c r="AL886" s="915"/>
      <c r="AM886" s="915"/>
      <c r="AN886" s="915"/>
      <c r="AO886" s="915"/>
      <c r="AP886" s="915"/>
      <c r="AQ886" s="915"/>
    </row>
    <row r="887" spans="1:43" ht="15.75">
      <c r="A887" s="915"/>
      <c r="B887" s="915"/>
      <c r="C887" s="915"/>
      <c r="D887" s="915"/>
      <c r="E887" s="915"/>
      <c r="F887" s="915"/>
      <c r="G887" s="915"/>
      <c r="H887" s="915"/>
      <c r="I887" s="915"/>
      <c r="J887" s="915"/>
      <c r="K887" s="915"/>
      <c r="L887" s="915"/>
      <c r="M887" s="915"/>
      <c r="N887" s="915"/>
      <c r="O887" s="915"/>
      <c r="P887" s="915"/>
      <c r="Q887" s="915"/>
      <c r="R887" s="915"/>
      <c r="S887" s="915"/>
      <c r="T887" s="915"/>
      <c r="U887" s="915"/>
      <c r="V887" s="915"/>
      <c r="W887" s="915"/>
      <c r="X887" s="915"/>
      <c r="Y887" s="915"/>
      <c r="Z887" s="915"/>
      <c r="AA887" s="915"/>
      <c r="AB887" s="915"/>
      <c r="AC887" s="915"/>
      <c r="AD887" s="915"/>
      <c r="AE887" s="915"/>
      <c r="AF887" s="915"/>
      <c r="AG887" s="915"/>
      <c r="AH887" s="915"/>
      <c r="AI887" s="915"/>
      <c r="AJ887" s="915"/>
      <c r="AK887" s="915"/>
      <c r="AL887" s="915"/>
      <c r="AM887" s="915"/>
      <c r="AN887" s="915"/>
      <c r="AO887" s="915"/>
      <c r="AP887" s="915"/>
      <c r="AQ887" s="915"/>
    </row>
    <row r="888" spans="1:43" ht="15.75">
      <c r="A888" s="915"/>
      <c r="B888" s="915"/>
      <c r="C888" s="915"/>
      <c r="D888" s="915"/>
      <c r="E888" s="915"/>
      <c r="F888" s="915"/>
      <c r="G888" s="915"/>
      <c r="H888" s="915"/>
      <c r="I888" s="915"/>
      <c r="J888" s="915"/>
      <c r="K888" s="915"/>
      <c r="L888" s="915"/>
      <c r="M888" s="915"/>
      <c r="N888" s="915"/>
      <c r="O888" s="915"/>
      <c r="P888" s="915"/>
      <c r="Q888" s="915"/>
      <c r="R888" s="915"/>
      <c r="S888" s="915"/>
      <c r="T888" s="915"/>
      <c r="U888" s="915"/>
      <c r="V888" s="915"/>
      <c r="W888" s="915"/>
      <c r="X888" s="915"/>
      <c r="Y888" s="915"/>
      <c r="Z888" s="915"/>
      <c r="AA888" s="915"/>
      <c r="AB888" s="915"/>
      <c r="AC888" s="915"/>
      <c r="AD888" s="915"/>
      <c r="AE888" s="915"/>
      <c r="AF888" s="915"/>
      <c r="AG888" s="915"/>
      <c r="AH888" s="915"/>
      <c r="AI888" s="915"/>
      <c r="AJ888" s="915"/>
      <c r="AK888" s="915"/>
      <c r="AL888" s="915"/>
      <c r="AM888" s="915"/>
      <c r="AN888" s="915"/>
      <c r="AO888" s="915"/>
      <c r="AP888" s="915"/>
      <c r="AQ888" s="915"/>
    </row>
    <row r="889" spans="1:43" ht="15.75">
      <c r="A889" s="915"/>
      <c r="B889" s="915"/>
      <c r="C889" s="915"/>
      <c r="D889" s="915"/>
      <c r="E889" s="915"/>
      <c r="F889" s="915"/>
      <c r="G889" s="915"/>
      <c r="H889" s="915"/>
      <c r="I889" s="915"/>
      <c r="J889" s="915"/>
      <c r="K889" s="915"/>
      <c r="L889" s="915"/>
      <c r="M889" s="915"/>
      <c r="N889" s="915"/>
      <c r="O889" s="915"/>
      <c r="P889" s="915"/>
      <c r="Q889" s="915"/>
      <c r="R889" s="915"/>
      <c r="S889" s="915"/>
      <c r="T889" s="915"/>
      <c r="U889" s="915"/>
      <c r="V889" s="915"/>
      <c r="W889" s="915"/>
      <c r="X889" s="915"/>
      <c r="Y889" s="915"/>
      <c r="Z889" s="915"/>
      <c r="AA889" s="915"/>
      <c r="AB889" s="915"/>
      <c r="AC889" s="915"/>
      <c r="AD889" s="915"/>
      <c r="AE889" s="915"/>
      <c r="AF889" s="915"/>
      <c r="AG889" s="915"/>
      <c r="AH889" s="915"/>
      <c r="AI889" s="915"/>
      <c r="AJ889" s="915"/>
      <c r="AK889" s="915"/>
      <c r="AL889" s="915"/>
      <c r="AM889" s="915"/>
      <c r="AN889" s="915"/>
      <c r="AO889" s="915"/>
      <c r="AP889" s="915"/>
      <c r="AQ889" s="915"/>
    </row>
    <row r="890" spans="1:43" ht="15.75">
      <c r="A890" s="915"/>
      <c r="B890" s="915"/>
      <c r="C890" s="915"/>
      <c r="D890" s="915"/>
      <c r="E890" s="915"/>
      <c r="F890" s="915"/>
      <c r="G890" s="915"/>
      <c r="H890" s="915"/>
      <c r="I890" s="915"/>
      <c r="J890" s="915"/>
      <c r="K890" s="915"/>
      <c r="L890" s="915"/>
      <c r="M890" s="915"/>
      <c r="N890" s="915"/>
      <c r="O890" s="915"/>
      <c r="P890" s="915"/>
      <c r="Q890" s="915"/>
      <c r="R890" s="915"/>
      <c r="S890" s="915"/>
      <c r="T890" s="915"/>
      <c r="U890" s="915"/>
      <c r="V890" s="915"/>
      <c r="W890" s="915"/>
      <c r="X890" s="915"/>
      <c r="Y890" s="915"/>
      <c r="Z890" s="915"/>
      <c r="AA890" s="915"/>
      <c r="AB890" s="915"/>
      <c r="AC890" s="915"/>
      <c r="AD890" s="915"/>
      <c r="AE890" s="915"/>
      <c r="AF890" s="915"/>
      <c r="AG890" s="915"/>
      <c r="AH890" s="915"/>
      <c r="AI890" s="915"/>
      <c r="AJ890" s="915"/>
      <c r="AK890" s="915"/>
      <c r="AL890" s="915"/>
      <c r="AM890" s="915"/>
      <c r="AN890" s="915"/>
      <c r="AO890" s="915"/>
      <c r="AP890" s="915"/>
      <c r="AQ890" s="915"/>
    </row>
    <row r="891" spans="1:43" ht="15.75">
      <c r="A891" s="915"/>
      <c r="B891" s="915"/>
      <c r="C891" s="915"/>
      <c r="D891" s="915"/>
      <c r="E891" s="915"/>
      <c r="F891" s="915"/>
      <c r="G891" s="915"/>
      <c r="H891" s="915"/>
      <c r="I891" s="915"/>
      <c r="J891" s="915"/>
      <c r="K891" s="915"/>
      <c r="L891" s="915"/>
      <c r="M891" s="915"/>
      <c r="N891" s="915"/>
      <c r="O891" s="915"/>
      <c r="P891" s="915"/>
      <c r="Q891" s="915"/>
      <c r="R891" s="915"/>
      <c r="S891" s="915"/>
      <c r="T891" s="915"/>
      <c r="U891" s="915"/>
      <c r="V891" s="915"/>
      <c r="W891" s="915"/>
      <c r="X891" s="915"/>
      <c r="Y891" s="915"/>
      <c r="Z891" s="915"/>
      <c r="AA891" s="915"/>
      <c r="AB891" s="915"/>
      <c r="AC891" s="915"/>
      <c r="AD891" s="915"/>
      <c r="AE891" s="915"/>
      <c r="AF891" s="915"/>
      <c r="AG891" s="915"/>
      <c r="AH891" s="915"/>
      <c r="AI891" s="915"/>
      <c r="AJ891" s="915"/>
      <c r="AK891" s="915"/>
      <c r="AL891" s="915"/>
      <c r="AM891" s="915"/>
      <c r="AN891" s="915"/>
      <c r="AO891" s="915"/>
      <c r="AP891" s="915"/>
      <c r="AQ891" s="915"/>
    </row>
    <row r="892" spans="1:43" ht="15.75">
      <c r="A892" s="915"/>
      <c r="B892" s="915"/>
      <c r="C892" s="915"/>
      <c r="D892" s="915"/>
      <c r="E892" s="915"/>
      <c r="F892" s="915"/>
      <c r="G892" s="915"/>
      <c r="H892" s="915"/>
      <c r="I892" s="915"/>
      <c r="J892" s="915"/>
      <c r="K892" s="915"/>
      <c r="L892" s="915"/>
      <c r="M892" s="915"/>
      <c r="N892" s="915"/>
      <c r="O892" s="915"/>
      <c r="P892" s="915"/>
      <c r="Q892" s="915"/>
      <c r="R892" s="915"/>
      <c r="S892" s="915"/>
      <c r="T892" s="915"/>
      <c r="U892" s="915"/>
      <c r="V892" s="915"/>
      <c r="W892" s="915"/>
      <c r="X892" s="915"/>
      <c r="Y892" s="915"/>
      <c r="Z892" s="915"/>
      <c r="AA892" s="915"/>
      <c r="AB892" s="915"/>
      <c r="AC892" s="915"/>
      <c r="AD892" s="915"/>
      <c r="AE892" s="915"/>
      <c r="AF892" s="915"/>
      <c r="AG892" s="915"/>
      <c r="AH892" s="915"/>
      <c r="AI892" s="915"/>
      <c r="AJ892" s="915"/>
      <c r="AK892" s="915"/>
      <c r="AL892" s="915"/>
      <c r="AM892" s="915"/>
      <c r="AN892" s="915"/>
      <c r="AO892" s="915"/>
      <c r="AP892" s="915"/>
      <c r="AQ892" s="915"/>
    </row>
    <row r="893" spans="1:43" ht="15.75">
      <c r="A893" s="915"/>
      <c r="B893" s="915"/>
      <c r="C893" s="915"/>
      <c r="D893" s="915"/>
      <c r="E893" s="915"/>
      <c r="F893" s="915"/>
      <c r="G893" s="915"/>
      <c r="H893" s="915"/>
      <c r="I893" s="915"/>
      <c r="J893" s="915"/>
      <c r="K893" s="915"/>
      <c r="L893" s="915"/>
      <c r="M893" s="915"/>
      <c r="N893" s="915"/>
      <c r="O893" s="915"/>
      <c r="P893" s="915"/>
      <c r="Q893" s="915"/>
      <c r="R893" s="915"/>
      <c r="S893" s="915"/>
      <c r="T893" s="915"/>
      <c r="U893" s="915"/>
      <c r="V893" s="915"/>
      <c r="W893" s="915"/>
      <c r="X893" s="915"/>
      <c r="Y893" s="915"/>
      <c r="Z893" s="915"/>
      <c r="AA893" s="915"/>
      <c r="AB893" s="915"/>
      <c r="AC893" s="915"/>
      <c r="AD893" s="915"/>
      <c r="AE893" s="915"/>
      <c r="AF893" s="915"/>
      <c r="AG893" s="915"/>
      <c r="AH893" s="915"/>
      <c r="AI893" s="915"/>
      <c r="AJ893" s="915"/>
      <c r="AK893" s="915"/>
      <c r="AL893" s="915"/>
      <c r="AM893" s="915"/>
      <c r="AN893" s="915"/>
      <c r="AO893" s="915"/>
      <c r="AP893" s="915"/>
      <c r="AQ893" s="915"/>
    </row>
    <row r="894" spans="1:43" ht="15.75">
      <c r="A894" s="915"/>
      <c r="B894" s="915"/>
      <c r="C894" s="915"/>
      <c r="D894" s="915"/>
      <c r="E894" s="915"/>
      <c r="F894" s="915"/>
      <c r="G894" s="915"/>
      <c r="H894" s="915"/>
      <c r="I894" s="915"/>
      <c r="J894" s="915"/>
      <c r="K894" s="915"/>
      <c r="L894" s="915"/>
      <c r="M894" s="915"/>
      <c r="N894" s="915"/>
      <c r="O894" s="915"/>
      <c r="P894" s="915"/>
      <c r="Q894" s="915"/>
      <c r="R894" s="915"/>
      <c r="S894" s="915"/>
      <c r="T894" s="915"/>
      <c r="U894" s="915"/>
      <c r="V894" s="915"/>
      <c r="W894" s="915"/>
      <c r="X894" s="915"/>
      <c r="Y894" s="915"/>
      <c r="Z894" s="915"/>
      <c r="AA894" s="915"/>
      <c r="AB894" s="915"/>
      <c r="AC894" s="915"/>
      <c r="AD894" s="915"/>
      <c r="AE894" s="915"/>
      <c r="AF894" s="915"/>
      <c r="AG894" s="915"/>
      <c r="AH894" s="915"/>
      <c r="AI894" s="915"/>
      <c r="AJ894" s="915"/>
      <c r="AK894" s="915"/>
      <c r="AL894" s="915"/>
      <c r="AM894" s="915"/>
      <c r="AN894" s="915"/>
      <c r="AO894" s="915"/>
      <c r="AP894" s="915"/>
      <c r="AQ894" s="915"/>
    </row>
    <row r="895" spans="1:43" ht="15.75">
      <c r="A895" s="915"/>
      <c r="B895" s="915"/>
      <c r="C895" s="915"/>
      <c r="D895" s="915"/>
      <c r="E895" s="915"/>
      <c r="F895" s="915"/>
      <c r="G895" s="915"/>
      <c r="H895" s="915"/>
      <c r="I895" s="915"/>
      <c r="J895" s="915"/>
      <c r="K895" s="915"/>
      <c r="L895" s="915"/>
      <c r="M895" s="915"/>
      <c r="N895" s="915"/>
      <c r="O895" s="915"/>
      <c r="P895" s="915"/>
      <c r="Q895" s="915"/>
      <c r="R895" s="915"/>
      <c r="S895" s="915"/>
      <c r="T895" s="915"/>
      <c r="U895" s="915"/>
      <c r="V895" s="915"/>
      <c r="W895" s="915"/>
      <c r="X895" s="915"/>
      <c r="Y895" s="915"/>
      <c r="Z895" s="915"/>
      <c r="AA895" s="915"/>
      <c r="AB895" s="915"/>
      <c r="AC895" s="915"/>
      <c r="AD895" s="915"/>
      <c r="AE895" s="915"/>
      <c r="AF895" s="915"/>
      <c r="AG895" s="915"/>
      <c r="AH895" s="915"/>
      <c r="AI895" s="915"/>
      <c r="AJ895" s="915"/>
      <c r="AK895" s="915"/>
      <c r="AL895" s="915"/>
      <c r="AM895" s="915"/>
      <c r="AN895" s="915"/>
      <c r="AO895" s="915"/>
      <c r="AP895" s="915"/>
      <c r="AQ895" s="915"/>
    </row>
    <row r="896" spans="1:43" ht="15.75">
      <c r="A896" s="915"/>
      <c r="B896" s="915"/>
      <c r="C896" s="915"/>
      <c r="D896" s="915"/>
      <c r="E896" s="915"/>
      <c r="F896" s="915"/>
      <c r="G896" s="915"/>
      <c r="H896" s="915"/>
      <c r="I896" s="915"/>
      <c r="J896" s="915"/>
      <c r="K896" s="915"/>
      <c r="L896" s="915"/>
      <c r="M896" s="915"/>
      <c r="N896" s="915"/>
      <c r="O896" s="915"/>
      <c r="P896" s="915"/>
      <c r="Q896" s="915"/>
      <c r="R896" s="915"/>
      <c r="S896" s="915"/>
      <c r="T896" s="915"/>
      <c r="U896" s="915"/>
      <c r="V896" s="915"/>
      <c r="W896" s="915"/>
      <c r="X896" s="915"/>
      <c r="Y896" s="915"/>
      <c r="Z896" s="915"/>
      <c r="AA896" s="915"/>
      <c r="AB896" s="915"/>
      <c r="AC896" s="915"/>
      <c r="AD896" s="915"/>
      <c r="AE896" s="915"/>
      <c r="AF896" s="915"/>
      <c r="AG896" s="915"/>
      <c r="AH896" s="915"/>
      <c r="AI896" s="915"/>
      <c r="AJ896" s="915"/>
      <c r="AK896" s="915"/>
      <c r="AL896" s="915"/>
      <c r="AM896" s="915"/>
      <c r="AN896" s="915"/>
      <c r="AO896" s="915"/>
      <c r="AP896" s="915"/>
      <c r="AQ896" s="915"/>
    </row>
    <row r="897" spans="1:43" ht="15.75">
      <c r="A897" s="915"/>
      <c r="B897" s="915"/>
      <c r="C897" s="915"/>
      <c r="D897" s="915"/>
      <c r="E897" s="915"/>
      <c r="F897" s="915"/>
      <c r="G897" s="915"/>
      <c r="H897" s="915"/>
      <c r="I897" s="915"/>
      <c r="J897" s="915"/>
      <c r="K897" s="915"/>
      <c r="L897" s="915"/>
      <c r="M897" s="915"/>
      <c r="N897" s="915"/>
      <c r="O897" s="915"/>
      <c r="P897" s="915"/>
      <c r="Q897" s="915"/>
      <c r="R897" s="915"/>
      <c r="S897" s="915"/>
      <c r="T897" s="915"/>
      <c r="U897" s="915"/>
      <c r="V897" s="915"/>
      <c r="W897" s="915"/>
      <c r="X897" s="915"/>
      <c r="Y897" s="915"/>
      <c r="Z897" s="915"/>
      <c r="AA897" s="915"/>
      <c r="AB897" s="915"/>
      <c r="AC897" s="915"/>
      <c r="AD897" s="915"/>
      <c r="AE897" s="915"/>
      <c r="AF897" s="915"/>
      <c r="AG897" s="915"/>
      <c r="AH897" s="915"/>
      <c r="AI897" s="915"/>
      <c r="AJ897" s="915"/>
      <c r="AK897" s="915"/>
      <c r="AL897" s="915"/>
      <c r="AM897" s="915"/>
      <c r="AN897" s="915"/>
      <c r="AO897" s="915"/>
      <c r="AP897" s="915"/>
      <c r="AQ897" s="915"/>
    </row>
    <row r="898" spans="1:43" ht="15.75">
      <c r="A898" s="915"/>
      <c r="B898" s="915"/>
      <c r="C898" s="915"/>
      <c r="D898" s="915"/>
      <c r="E898" s="915"/>
      <c r="F898" s="915"/>
      <c r="G898" s="915"/>
      <c r="H898" s="915"/>
      <c r="I898" s="915"/>
      <c r="J898" s="915"/>
      <c r="K898" s="915"/>
      <c r="L898" s="915"/>
      <c r="M898" s="915"/>
      <c r="N898" s="915"/>
      <c r="O898" s="915"/>
      <c r="P898" s="915"/>
      <c r="Q898" s="915"/>
      <c r="R898" s="915"/>
      <c r="S898" s="915"/>
      <c r="T898" s="915"/>
      <c r="U898" s="915"/>
      <c r="V898" s="915"/>
      <c r="W898" s="915"/>
      <c r="X898" s="915"/>
      <c r="Y898" s="915"/>
      <c r="Z898" s="915"/>
      <c r="AA898" s="915"/>
      <c r="AB898" s="915"/>
      <c r="AC898" s="915"/>
      <c r="AD898" s="915"/>
      <c r="AE898" s="915"/>
      <c r="AF898" s="915"/>
      <c r="AG898" s="915"/>
      <c r="AH898" s="915"/>
      <c r="AI898" s="915"/>
      <c r="AJ898" s="915"/>
      <c r="AK898" s="915"/>
      <c r="AL898" s="915"/>
      <c r="AM898" s="915"/>
      <c r="AN898" s="915"/>
      <c r="AO898" s="915"/>
      <c r="AP898" s="915"/>
      <c r="AQ898" s="915"/>
    </row>
    <row r="899" spans="1:43" ht="15.75">
      <c r="A899" s="915"/>
      <c r="B899" s="915"/>
      <c r="C899" s="915"/>
      <c r="D899" s="915"/>
      <c r="E899" s="915"/>
      <c r="F899" s="915"/>
      <c r="G899" s="915"/>
      <c r="H899" s="915"/>
      <c r="I899" s="915"/>
      <c r="J899" s="915"/>
      <c r="K899" s="915"/>
      <c r="L899" s="915"/>
      <c r="M899" s="915"/>
      <c r="N899" s="915"/>
      <c r="O899" s="915"/>
      <c r="P899" s="915"/>
      <c r="Q899" s="915"/>
      <c r="R899" s="915"/>
      <c r="S899" s="915"/>
      <c r="T899" s="915"/>
      <c r="U899" s="915"/>
      <c r="V899" s="915"/>
      <c r="W899" s="915"/>
      <c r="X899" s="915"/>
      <c r="Y899" s="915"/>
      <c r="Z899" s="915"/>
      <c r="AA899" s="915"/>
      <c r="AB899" s="915"/>
      <c r="AC899" s="915"/>
      <c r="AD899" s="915"/>
      <c r="AE899" s="915"/>
      <c r="AF899" s="915"/>
      <c r="AG899" s="915"/>
      <c r="AH899" s="915"/>
      <c r="AI899" s="915"/>
      <c r="AJ899" s="915"/>
      <c r="AK899" s="915"/>
      <c r="AL899" s="915"/>
      <c r="AM899" s="915"/>
      <c r="AN899" s="915"/>
      <c r="AO899" s="915"/>
      <c r="AP899" s="915"/>
      <c r="AQ899" s="915"/>
    </row>
    <row r="900" spans="1:43" ht="15.75">
      <c r="A900" s="915"/>
      <c r="B900" s="915"/>
      <c r="C900" s="915"/>
      <c r="D900" s="915"/>
      <c r="E900" s="915"/>
      <c r="F900" s="915"/>
      <c r="G900" s="915"/>
      <c r="H900" s="915"/>
      <c r="I900" s="915"/>
      <c r="J900" s="915"/>
      <c r="K900" s="915"/>
      <c r="L900" s="915"/>
      <c r="M900" s="915"/>
      <c r="N900" s="915"/>
      <c r="O900" s="915"/>
      <c r="P900" s="915"/>
      <c r="Q900" s="915"/>
      <c r="R900" s="915"/>
      <c r="S900" s="915"/>
      <c r="T900" s="915"/>
      <c r="U900" s="915"/>
      <c r="V900" s="915"/>
      <c r="W900" s="915"/>
      <c r="X900" s="915"/>
      <c r="Y900" s="915"/>
      <c r="Z900" s="915"/>
      <c r="AA900" s="915"/>
      <c r="AB900" s="915"/>
      <c r="AC900" s="915"/>
      <c r="AD900" s="915"/>
      <c r="AE900" s="915"/>
      <c r="AF900" s="915"/>
      <c r="AG900" s="915"/>
      <c r="AH900" s="915"/>
      <c r="AI900" s="915"/>
      <c r="AJ900" s="915"/>
      <c r="AK900" s="915"/>
      <c r="AL900" s="915"/>
      <c r="AM900" s="915"/>
      <c r="AN900" s="915"/>
      <c r="AO900" s="915"/>
      <c r="AP900" s="915"/>
      <c r="AQ900" s="915"/>
    </row>
    <row r="901" spans="1:43" ht="15.75">
      <c r="A901" s="915"/>
      <c r="B901" s="915"/>
      <c r="C901" s="915"/>
      <c r="D901" s="915"/>
      <c r="E901" s="915"/>
      <c r="F901" s="915"/>
      <c r="G901" s="915"/>
      <c r="H901" s="915"/>
      <c r="I901" s="915"/>
      <c r="J901" s="915"/>
      <c r="K901" s="915"/>
      <c r="L901" s="915"/>
      <c r="M901" s="915"/>
      <c r="N901" s="915"/>
      <c r="O901" s="915"/>
      <c r="P901" s="915"/>
      <c r="Q901" s="915"/>
      <c r="R901" s="915"/>
      <c r="S901" s="915"/>
      <c r="T901" s="915"/>
      <c r="U901" s="915"/>
      <c r="V901" s="915"/>
      <c r="W901" s="915"/>
      <c r="X901" s="915"/>
      <c r="Y901" s="915"/>
      <c r="Z901" s="915"/>
      <c r="AA901" s="915"/>
      <c r="AB901" s="915"/>
      <c r="AC901" s="915"/>
      <c r="AD901" s="915"/>
      <c r="AE901" s="915"/>
      <c r="AF901" s="915"/>
      <c r="AG901" s="915"/>
      <c r="AH901" s="915"/>
      <c r="AI901" s="915"/>
      <c r="AJ901" s="915"/>
      <c r="AK901" s="915"/>
      <c r="AL901" s="915"/>
      <c r="AM901" s="915"/>
      <c r="AN901" s="915"/>
      <c r="AO901" s="915"/>
      <c r="AP901" s="915"/>
      <c r="AQ901" s="915"/>
    </row>
    <row r="902" spans="1:43" ht="15.75">
      <c r="A902" s="915"/>
      <c r="B902" s="915"/>
      <c r="C902" s="915"/>
      <c r="D902" s="915"/>
      <c r="E902" s="915"/>
      <c r="F902" s="915"/>
      <c r="G902" s="915"/>
      <c r="H902" s="915"/>
      <c r="I902" s="915"/>
      <c r="J902" s="915"/>
      <c r="K902" s="915"/>
      <c r="L902" s="915"/>
      <c r="M902" s="915"/>
      <c r="N902" s="915"/>
      <c r="O902" s="915"/>
      <c r="P902" s="915"/>
      <c r="Q902" s="915"/>
      <c r="R902" s="915"/>
      <c r="S902" s="915"/>
      <c r="T902" s="915"/>
      <c r="U902" s="915"/>
      <c r="V902" s="915"/>
      <c r="W902" s="915"/>
      <c r="X902" s="915"/>
      <c r="Y902" s="915"/>
      <c r="Z902" s="915"/>
      <c r="AA902" s="915"/>
      <c r="AB902" s="915"/>
      <c r="AC902" s="915"/>
      <c r="AD902" s="915"/>
      <c r="AE902" s="915"/>
      <c r="AF902" s="915"/>
      <c r="AG902" s="915"/>
      <c r="AH902" s="915"/>
      <c r="AI902" s="915"/>
      <c r="AJ902" s="915"/>
      <c r="AK902" s="915"/>
      <c r="AL902" s="915"/>
      <c r="AM902" s="915"/>
      <c r="AN902" s="915"/>
      <c r="AO902" s="915"/>
      <c r="AP902" s="915"/>
      <c r="AQ902" s="915"/>
    </row>
    <row r="903" spans="1:43" ht="15.75">
      <c r="A903" s="915"/>
      <c r="B903" s="915"/>
      <c r="C903" s="915"/>
      <c r="D903" s="915"/>
      <c r="E903" s="915"/>
      <c r="F903" s="915"/>
      <c r="G903" s="915"/>
      <c r="H903" s="915"/>
      <c r="I903" s="915"/>
      <c r="J903" s="915"/>
      <c r="K903" s="915"/>
      <c r="L903" s="915"/>
      <c r="M903" s="915"/>
      <c r="N903" s="915"/>
      <c r="O903" s="915"/>
      <c r="P903" s="915"/>
      <c r="Q903" s="915"/>
      <c r="R903" s="915"/>
      <c r="S903" s="915"/>
      <c r="T903" s="915"/>
      <c r="U903" s="915"/>
      <c r="V903" s="915"/>
      <c r="W903" s="915"/>
      <c r="X903" s="915"/>
      <c r="Y903" s="915"/>
      <c r="Z903" s="915"/>
      <c r="AA903" s="915"/>
      <c r="AB903" s="915"/>
      <c r="AC903" s="915"/>
      <c r="AD903" s="915"/>
      <c r="AE903" s="915"/>
      <c r="AF903" s="915"/>
      <c r="AG903" s="915"/>
      <c r="AH903" s="915"/>
      <c r="AI903" s="915"/>
      <c r="AJ903" s="915"/>
      <c r="AK903" s="915"/>
      <c r="AL903" s="915"/>
      <c r="AM903" s="915"/>
      <c r="AN903" s="915"/>
      <c r="AO903" s="915"/>
      <c r="AP903" s="915"/>
      <c r="AQ903" s="915"/>
    </row>
    <row r="904" spans="1:43" ht="15.75">
      <c r="A904" s="915"/>
      <c r="B904" s="915"/>
      <c r="C904" s="915"/>
      <c r="D904" s="915"/>
      <c r="E904" s="915"/>
      <c r="F904" s="915"/>
      <c r="G904" s="915"/>
      <c r="H904" s="915"/>
      <c r="I904" s="915"/>
      <c r="J904" s="915"/>
      <c r="K904" s="915"/>
      <c r="L904" s="915"/>
      <c r="M904" s="915"/>
      <c r="N904" s="915"/>
      <c r="O904" s="915"/>
      <c r="P904" s="915"/>
      <c r="Q904" s="915"/>
      <c r="R904" s="915"/>
      <c r="S904" s="915"/>
      <c r="T904" s="915"/>
      <c r="U904" s="915"/>
      <c r="V904" s="915"/>
      <c r="W904" s="915"/>
      <c r="X904" s="915"/>
      <c r="Y904" s="915"/>
      <c r="Z904" s="915"/>
      <c r="AA904" s="915"/>
      <c r="AB904" s="915"/>
      <c r="AC904" s="915"/>
      <c r="AD904" s="915"/>
      <c r="AE904" s="915"/>
      <c r="AF904" s="915"/>
      <c r="AG904" s="915"/>
      <c r="AH904" s="915"/>
      <c r="AI904" s="915"/>
      <c r="AJ904" s="915"/>
      <c r="AK904" s="915"/>
      <c r="AL904" s="915"/>
      <c r="AM904" s="915"/>
      <c r="AN904" s="915"/>
      <c r="AO904" s="915"/>
      <c r="AP904" s="915"/>
      <c r="AQ904" s="915"/>
    </row>
    <row r="905" spans="1:43" ht="15.75">
      <c r="A905" s="915"/>
      <c r="B905" s="915"/>
      <c r="C905" s="915"/>
      <c r="D905" s="915"/>
      <c r="E905" s="915"/>
      <c r="F905" s="915"/>
      <c r="G905" s="915"/>
      <c r="H905" s="915"/>
      <c r="I905" s="915"/>
      <c r="J905" s="915"/>
      <c r="K905" s="915"/>
      <c r="L905" s="915"/>
      <c r="M905" s="915"/>
      <c r="N905" s="915"/>
      <c r="O905" s="915"/>
      <c r="P905" s="915"/>
      <c r="Q905" s="915"/>
      <c r="R905" s="915"/>
      <c r="S905" s="915"/>
      <c r="T905" s="915"/>
      <c r="U905" s="915"/>
      <c r="V905" s="915"/>
      <c r="W905" s="915"/>
      <c r="X905" s="915"/>
      <c r="Y905" s="915"/>
      <c r="Z905" s="915"/>
      <c r="AA905" s="915"/>
      <c r="AB905" s="915"/>
      <c r="AC905" s="915"/>
      <c r="AD905" s="915"/>
      <c r="AE905" s="915"/>
      <c r="AF905" s="915"/>
      <c r="AG905" s="915"/>
      <c r="AH905" s="915"/>
      <c r="AI905" s="915"/>
      <c r="AJ905" s="915"/>
      <c r="AK905" s="915"/>
      <c r="AL905" s="915"/>
      <c r="AM905" s="915"/>
      <c r="AN905" s="915"/>
      <c r="AO905" s="915"/>
      <c r="AP905" s="915"/>
      <c r="AQ905" s="915"/>
    </row>
    <row r="906" spans="1:43" ht="15.75">
      <c r="A906" s="915"/>
      <c r="B906" s="915"/>
      <c r="C906" s="915"/>
      <c r="D906" s="915"/>
      <c r="E906" s="915"/>
      <c r="F906" s="915"/>
      <c r="G906" s="915"/>
      <c r="H906" s="915"/>
      <c r="I906" s="915"/>
      <c r="J906" s="915"/>
      <c r="K906" s="915"/>
      <c r="L906" s="915"/>
      <c r="M906" s="915"/>
      <c r="N906" s="915"/>
      <c r="O906" s="915"/>
      <c r="P906" s="915"/>
      <c r="Q906" s="915"/>
      <c r="R906" s="915"/>
      <c r="S906" s="915"/>
      <c r="T906" s="915"/>
      <c r="U906" s="915"/>
      <c r="V906" s="915"/>
      <c r="W906" s="915"/>
      <c r="X906" s="915"/>
      <c r="Y906" s="915"/>
      <c r="Z906" s="915"/>
      <c r="AA906" s="915"/>
      <c r="AB906" s="915"/>
      <c r="AC906" s="915"/>
      <c r="AD906" s="915"/>
      <c r="AE906" s="915"/>
      <c r="AF906" s="915"/>
      <c r="AG906" s="915"/>
      <c r="AH906" s="915"/>
      <c r="AI906" s="915"/>
      <c r="AJ906" s="915"/>
      <c r="AK906" s="915"/>
      <c r="AL906" s="915"/>
      <c r="AM906" s="915"/>
      <c r="AN906" s="915"/>
      <c r="AO906" s="915"/>
      <c r="AP906" s="915"/>
      <c r="AQ906" s="915"/>
    </row>
    <row r="907" spans="1:43" ht="15.75">
      <c r="A907" s="915"/>
      <c r="B907" s="915"/>
      <c r="C907" s="915"/>
      <c r="D907" s="915"/>
      <c r="E907" s="915"/>
      <c r="F907" s="915"/>
      <c r="G907" s="915"/>
      <c r="H907" s="915"/>
      <c r="I907" s="915"/>
      <c r="J907" s="915"/>
      <c r="K907" s="915"/>
      <c r="L907" s="915"/>
      <c r="M907" s="915"/>
      <c r="N907" s="915"/>
      <c r="O907" s="915"/>
      <c r="P907" s="915"/>
      <c r="Q907" s="915"/>
      <c r="R907" s="915"/>
      <c r="S907" s="915"/>
      <c r="T907" s="915"/>
      <c r="U907" s="915"/>
      <c r="V907" s="915"/>
      <c r="W907" s="915"/>
      <c r="X907" s="915"/>
      <c r="Y907" s="915"/>
      <c r="Z907" s="915"/>
      <c r="AA907" s="915"/>
      <c r="AB907" s="915"/>
      <c r="AC907" s="915"/>
      <c r="AD907" s="915"/>
      <c r="AE907" s="915"/>
      <c r="AF907" s="915"/>
      <c r="AG907" s="915"/>
      <c r="AH907" s="915"/>
      <c r="AI907" s="915"/>
      <c r="AJ907" s="915"/>
      <c r="AK907" s="915"/>
      <c r="AL907" s="915"/>
      <c r="AM907" s="915"/>
      <c r="AN907" s="915"/>
      <c r="AO907" s="915"/>
      <c r="AP907" s="915"/>
      <c r="AQ907" s="915"/>
    </row>
    <row r="908" spans="1:43" ht="15.75">
      <c r="A908" s="915"/>
      <c r="B908" s="915"/>
      <c r="C908" s="915"/>
      <c r="D908" s="915"/>
      <c r="E908" s="915"/>
      <c r="F908" s="915"/>
      <c r="G908" s="915"/>
      <c r="H908" s="915"/>
      <c r="I908" s="915"/>
      <c r="J908" s="915"/>
      <c r="K908" s="915"/>
      <c r="L908" s="915"/>
      <c r="M908" s="915"/>
      <c r="N908" s="915"/>
      <c r="O908" s="915"/>
      <c r="P908" s="915"/>
      <c r="Q908" s="915"/>
      <c r="R908" s="915"/>
      <c r="S908" s="915"/>
      <c r="T908" s="915"/>
      <c r="U908" s="915"/>
      <c r="V908" s="915"/>
      <c r="W908" s="915"/>
      <c r="X908" s="915"/>
      <c r="Y908" s="915"/>
      <c r="Z908" s="915"/>
      <c r="AA908" s="915"/>
      <c r="AB908" s="915"/>
      <c r="AC908" s="915"/>
      <c r="AD908" s="915"/>
      <c r="AE908" s="915"/>
      <c r="AF908" s="915"/>
      <c r="AG908" s="915"/>
      <c r="AH908" s="915"/>
      <c r="AI908" s="915"/>
      <c r="AJ908" s="915"/>
      <c r="AK908" s="915"/>
      <c r="AL908" s="915"/>
      <c r="AM908" s="915"/>
      <c r="AN908" s="915"/>
      <c r="AO908" s="915"/>
      <c r="AP908" s="915"/>
      <c r="AQ908" s="915"/>
    </row>
    <row r="909" spans="1:43" ht="15.75">
      <c r="A909" s="915"/>
      <c r="B909" s="915"/>
      <c r="C909" s="915"/>
      <c r="D909" s="915"/>
      <c r="E909" s="915"/>
      <c r="F909" s="915"/>
      <c r="G909" s="915"/>
      <c r="H909" s="915"/>
      <c r="I909" s="915"/>
      <c r="J909" s="915"/>
      <c r="K909" s="915"/>
      <c r="L909" s="915"/>
      <c r="M909" s="915"/>
      <c r="N909" s="915"/>
      <c r="O909" s="915"/>
      <c r="P909" s="915"/>
      <c r="Q909" s="915"/>
      <c r="R909" s="915"/>
      <c r="S909" s="915"/>
      <c r="T909" s="915"/>
      <c r="U909" s="915"/>
      <c r="V909" s="915"/>
      <c r="W909" s="915"/>
      <c r="X909" s="915"/>
      <c r="Y909" s="915"/>
      <c r="Z909" s="915"/>
      <c r="AA909" s="915"/>
      <c r="AB909" s="915"/>
      <c r="AC909" s="915"/>
      <c r="AD909" s="915"/>
      <c r="AE909" s="915"/>
      <c r="AF909" s="915"/>
      <c r="AG909" s="915"/>
      <c r="AH909" s="915"/>
      <c r="AI909" s="915"/>
      <c r="AJ909" s="915"/>
      <c r="AK909" s="915"/>
      <c r="AL909" s="915"/>
      <c r="AM909" s="915"/>
      <c r="AN909" s="915"/>
      <c r="AO909" s="915"/>
      <c r="AP909" s="915"/>
      <c r="AQ909" s="915"/>
    </row>
    <row r="910" spans="1:43" ht="15.75">
      <c r="A910" s="915"/>
      <c r="B910" s="915"/>
      <c r="C910" s="915"/>
      <c r="D910" s="915"/>
      <c r="E910" s="915"/>
      <c r="F910" s="915"/>
      <c r="G910" s="915"/>
      <c r="H910" s="915"/>
      <c r="I910" s="915"/>
      <c r="J910" s="915"/>
      <c r="K910" s="915"/>
      <c r="L910" s="915"/>
      <c r="M910" s="915"/>
      <c r="N910" s="915"/>
      <c r="O910" s="915"/>
      <c r="P910" s="915"/>
      <c r="Q910" s="915"/>
      <c r="R910" s="915"/>
      <c r="S910" s="915"/>
      <c r="T910" s="915"/>
      <c r="U910" s="915"/>
      <c r="V910" s="915"/>
      <c r="W910" s="915"/>
      <c r="X910" s="915"/>
      <c r="Y910" s="915"/>
      <c r="Z910" s="915"/>
      <c r="AA910" s="915"/>
      <c r="AB910" s="915"/>
      <c r="AC910" s="915"/>
      <c r="AD910" s="915"/>
      <c r="AE910" s="915"/>
      <c r="AF910" s="915"/>
      <c r="AG910" s="915"/>
      <c r="AH910" s="915"/>
      <c r="AI910" s="915"/>
      <c r="AJ910" s="915"/>
      <c r="AK910" s="915"/>
      <c r="AL910" s="915"/>
      <c r="AM910" s="915"/>
      <c r="AN910" s="915"/>
      <c r="AO910" s="915"/>
      <c r="AP910" s="915"/>
      <c r="AQ910" s="915"/>
    </row>
    <row r="911" spans="1:43" ht="15.75">
      <c r="A911" s="915"/>
      <c r="B911" s="915"/>
      <c r="C911" s="915"/>
      <c r="D911" s="915"/>
      <c r="E911" s="915"/>
      <c r="F911" s="915"/>
      <c r="G911" s="915"/>
      <c r="H911" s="915"/>
      <c r="I911" s="915"/>
      <c r="J911" s="915"/>
      <c r="K911" s="915"/>
      <c r="L911" s="915"/>
      <c r="M911" s="915"/>
      <c r="N911" s="915"/>
      <c r="O911" s="915"/>
      <c r="P911" s="915"/>
      <c r="Q911" s="915"/>
      <c r="R911" s="915"/>
      <c r="S911" s="915"/>
      <c r="T911" s="915"/>
      <c r="U911" s="915"/>
      <c r="V911" s="915"/>
      <c r="W911" s="915"/>
      <c r="X911" s="915"/>
      <c r="Y911" s="915"/>
      <c r="Z911" s="915"/>
      <c r="AA911" s="915"/>
      <c r="AB911" s="915"/>
      <c r="AC911" s="915"/>
      <c r="AD911" s="915"/>
      <c r="AE911" s="915"/>
      <c r="AF911" s="915"/>
      <c r="AG911" s="915"/>
      <c r="AH911" s="915"/>
      <c r="AI911" s="915"/>
      <c r="AJ911" s="915"/>
      <c r="AK911" s="915"/>
      <c r="AL911" s="915"/>
      <c r="AM911" s="915"/>
      <c r="AN911" s="915"/>
      <c r="AO911" s="915"/>
      <c r="AP911" s="915"/>
      <c r="AQ911" s="915"/>
    </row>
    <row r="912" spans="1:43" ht="15.75">
      <c r="A912" s="915"/>
      <c r="B912" s="915"/>
      <c r="C912" s="915"/>
      <c r="D912" s="915"/>
      <c r="E912" s="915"/>
      <c r="F912" s="915"/>
      <c r="G912" s="915"/>
      <c r="H912" s="915"/>
      <c r="I912" s="915"/>
      <c r="J912" s="915"/>
      <c r="K912" s="915"/>
      <c r="L912" s="915"/>
      <c r="M912" s="915"/>
      <c r="N912" s="915"/>
      <c r="O912" s="915"/>
      <c r="P912" s="915"/>
      <c r="Q912" s="915"/>
      <c r="R912" s="915"/>
      <c r="S912" s="915"/>
      <c r="T912" s="915"/>
      <c r="U912" s="915"/>
      <c r="V912" s="915"/>
      <c r="W912" s="915"/>
      <c r="X912" s="915"/>
      <c r="Y912" s="915"/>
      <c r="Z912" s="915"/>
      <c r="AA912" s="915"/>
      <c r="AB912" s="915"/>
      <c r="AC912" s="915"/>
      <c r="AD912" s="915"/>
      <c r="AE912" s="915"/>
      <c r="AF912" s="915"/>
      <c r="AG912" s="915"/>
      <c r="AH912" s="915"/>
      <c r="AI912" s="915"/>
      <c r="AJ912" s="915"/>
      <c r="AK912" s="915"/>
      <c r="AL912" s="915"/>
      <c r="AM912" s="915"/>
      <c r="AN912" s="915"/>
      <c r="AO912" s="915"/>
      <c r="AP912" s="915"/>
      <c r="AQ912" s="915"/>
    </row>
    <row r="913" spans="1:43" ht="15.75">
      <c r="A913" s="915"/>
      <c r="B913" s="915"/>
      <c r="C913" s="915"/>
      <c r="D913" s="915"/>
      <c r="E913" s="915"/>
      <c r="F913" s="915"/>
      <c r="G913" s="915"/>
      <c r="H913" s="915"/>
      <c r="I913" s="915"/>
      <c r="J913" s="915"/>
      <c r="K913" s="915"/>
      <c r="L913" s="915"/>
      <c r="M913" s="915"/>
      <c r="N913" s="915"/>
      <c r="O913" s="915"/>
      <c r="P913" s="915"/>
      <c r="Q913" s="915"/>
      <c r="R913" s="915"/>
      <c r="S913" s="915"/>
      <c r="T913" s="915"/>
      <c r="U913" s="915"/>
      <c r="V913" s="915"/>
      <c r="W913" s="915"/>
      <c r="X913" s="915"/>
      <c r="Y913" s="915"/>
      <c r="Z913" s="915"/>
      <c r="AA913" s="915"/>
      <c r="AB913" s="915"/>
      <c r="AC913" s="915"/>
      <c r="AD913" s="915"/>
      <c r="AE913" s="915"/>
      <c r="AF913" s="915"/>
      <c r="AG913" s="915"/>
      <c r="AH913" s="915"/>
      <c r="AI913" s="915"/>
      <c r="AJ913" s="915"/>
      <c r="AK913" s="915"/>
      <c r="AL913" s="915"/>
      <c r="AM913" s="915"/>
      <c r="AN913" s="915"/>
      <c r="AO913" s="915"/>
      <c r="AP913" s="915"/>
      <c r="AQ913" s="915"/>
    </row>
    <row r="914" spans="1:43" ht="15.75">
      <c r="A914" s="915"/>
      <c r="B914" s="915"/>
      <c r="C914" s="915"/>
      <c r="D914" s="915"/>
      <c r="E914" s="915"/>
      <c r="F914" s="915"/>
      <c r="G914" s="915"/>
      <c r="H914" s="915"/>
      <c r="I914" s="915"/>
      <c r="J914" s="915"/>
      <c r="K914" s="915"/>
      <c r="L914" s="915"/>
      <c r="M914" s="915"/>
      <c r="N914" s="915"/>
      <c r="O914" s="915"/>
      <c r="P914" s="915"/>
      <c r="Q914" s="915"/>
      <c r="R914" s="915"/>
      <c r="S914" s="915"/>
      <c r="T914" s="915"/>
      <c r="U914" s="915"/>
      <c r="V914" s="915"/>
      <c r="W914" s="915"/>
      <c r="X914" s="915"/>
      <c r="Y914" s="915"/>
      <c r="Z914" s="915"/>
      <c r="AA914" s="915"/>
      <c r="AB914" s="915"/>
      <c r="AC914" s="915"/>
      <c r="AD914" s="915"/>
      <c r="AE914" s="915"/>
      <c r="AF914" s="915"/>
      <c r="AG914" s="915"/>
      <c r="AH914" s="915"/>
      <c r="AI914" s="915"/>
      <c r="AJ914" s="915"/>
      <c r="AK914" s="915"/>
      <c r="AL914" s="915"/>
      <c r="AM914" s="915"/>
      <c r="AN914" s="915"/>
      <c r="AO914" s="915"/>
      <c r="AP914" s="915"/>
      <c r="AQ914" s="915"/>
    </row>
    <row r="915" spans="1:43" ht="15.75">
      <c r="A915" s="915"/>
      <c r="B915" s="915"/>
      <c r="C915" s="915"/>
      <c r="D915" s="915"/>
      <c r="E915" s="915"/>
      <c r="F915" s="915"/>
      <c r="G915" s="915"/>
      <c r="H915" s="915"/>
      <c r="I915" s="915"/>
      <c r="J915" s="915"/>
      <c r="K915" s="915"/>
      <c r="L915" s="915"/>
      <c r="M915" s="915"/>
      <c r="N915" s="915"/>
      <c r="O915" s="915"/>
      <c r="P915" s="915"/>
      <c r="Q915" s="915"/>
      <c r="R915" s="915"/>
      <c r="S915" s="915"/>
      <c r="T915" s="915"/>
      <c r="U915" s="915"/>
      <c r="V915" s="915"/>
      <c r="W915" s="915"/>
      <c r="X915" s="915"/>
      <c r="Y915" s="915"/>
      <c r="Z915" s="915"/>
      <c r="AA915" s="915"/>
      <c r="AB915" s="915"/>
      <c r="AC915" s="915"/>
      <c r="AD915" s="915"/>
      <c r="AE915" s="915"/>
      <c r="AF915" s="915"/>
      <c r="AG915" s="915"/>
      <c r="AH915" s="915"/>
      <c r="AI915" s="915"/>
      <c r="AJ915" s="915"/>
      <c r="AK915" s="915"/>
      <c r="AL915" s="915"/>
      <c r="AM915" s="915"/>
      <c r="AN915" s="915"/>
      <c r="AO915" s="915"/>
      <c r="AP915" s="915"/>
      <c r="AQ915" s="915"/>
    </row>
    <row r="916" spans="1:43" ht="15.75">
      <c r="A916" s="915"/>
      <c r="B916" s="915"/>
      <c r="C916" s="915"/>
      <c r="D916" s="915"/>
      <c r="E916" s="915"/>
      <c r="F916" s="915"/>
      <c r="G916" s="915"/>
      <c r="H916" s="915"/>
      <c r="I916" s="915"/>
      <c r="J916" s="915"/>
      <c r="K916" s="915"/>
      <c r="L916" s="915"/>
      <c r="M916" s="915"/>
      <c r="N916" s="915"/>
      <c r="O916" s="915"/>
      <c r="P916" s="915"/>
      <c r="Q916" s="915"/>
      <c r="R916" s="915"/>
      <c r="S916" s="915"/>
      <c r="T916" s="915"/>
      <c r="U916" s="915"/>
      <c r="V916" s="915"/>
      <c r="W916" s="915"/>
      <c r="X916" s="915"/>
      <c r="Y916" s="915"/>
      <c r="Z916" s="915"/>
      <c r="AA916" s="915"/>
      <c r="AB916" s="915"/>
      <c r="AC916" s="915"/>
      <c r="AD916" s="915"/>
      <c r="AE916" s="915"/>
      <c r="AF916" s="915"/>
      <c r="AG916" s="915"/>
      <c r="AH916" s="915"/>
      <c r="AI916" s="915"/>
      <c r="AJ916" s="915"/>
      <c r="AK916" s="915"/>
      <c r="AL916" s="915"/>
      <c r="AM916" s="915"/>
      <c r="AN916" s="915"/>
      <c r="AO916" s="915"/>
      <c r="AP916" s="915"/>
      <c r="AQ916" s="915"/>
    </row>
    <row r="917" spans="1:43" ht="15.75">
      <c r="A917" s="915"/>
      <c r="B917" s="915"/>
      <c r="C917" s="915"/>
      <c r="D917" s="915"/>
      <c r="E917" s="915"/>
      <c r="F917" s="915"/>
      <c r="G917" s="915"/>
      <c r="H917" s="915"/>
      <c r="I917" s="915"/>
      <c r="J917" s="915"/>
      <c r="K917" s="915"/>
      <c r="L917" s="915"/>
      <c r="M917" s="915"/>
      <c r="N917" s="915"/>
      <c r="O917" s="915"/>
      <c r="P917" s="915"/>
      <c r="Q917" s="915"/>
      <c r="R917" s="915"/>
      <c r="S917" s="915"/>
      <c r="T917" s="915"/>
      <c r="U917" s="915"/>
      <c r="V917" s="915"/>
      <c r="W917" s="915"/>
      <c r="X917" s="915"/>
      <c r="Y917" s="915"/>
      <c r="Z917" s="915"/>
      <c r="AA917" s="915"/>
      <c r="AB917" s="915"/>
      <c r="AC917" s="915"/>
      <c r="AD917" s="915"/>
      <c r="AE917" s="915"/>
      <c r="AF917" s="915"/>
      <c r="AG917" s="915"/>
      <c r="AH917" s="915"/>
      <c r="AI917" s="915"/>
      <c r="AJ917" s="915"/>
      <c r="AK917" s="915"/>
      <c r="AL917" s="915"/>
      <c r="AM917" s="915"/>
      <c r="AN917" s="915"/>
      <c r="AO917" s="915"/>
      <c r="AP917" s="915"/>
      <c r="AQ917" s="915"/>
    </row>
    <row r="918" spans="1:43" ht="15.75">
      <c r="A918" s="915"/>
      <c r="B918" s="915"/>
      <c r="C918" s="915"/>
      <c r="D918" s="915"/>
      <c r="E918" s="915"/>
      <c r="F918" s="915"/>
      <c r="G918" s="915"/>
      <c r="H918" s="915"/>
      <c r="I918" s="915"/>
      <c r="J918" s="915"/>
      <c r="K918" s="915"/>
      <c r="L918" s="915"/>
      <c r="M918" s="915"/>
      <c r="N918" s="915"/>
      <c r="O918" s="915"/>
      <c r="P918" s="915"/>
      <c r="Q918" s="915"/>
      <c r="R918" s="915"/>
      <c r="S918" s="915"/>
      <c r="T918" s="915"/>
      <c r="U918" s="915"/>
      <c r="V918" s="915"/>
      <c r="W918" s="915"/>
      <c r="X918" s="915"/>
      <c r="Y918" s="915"/>
      <c r="Z918" s="915"/>
      <c r="AA918" s="915"/>
      <c r="AB918" s="915"/>
      <c r="AC918" s="915"/>
      <c r="AD918" s="915"/>
      <c r="AE918" s="915"/>
      <c r="AF918" s="915"/>
      <c r="AG918" s="915"/>
      <c r="AH918" s="915"/>
      <c r="AI918" s="915"/>
      <c r="AJ918" s="915"/>
      <c r="AK918" s="915"/>
      <c r="AL918" s="915"/>
      <c r="AM918" s="915"/>
      <c r="AN918" s="915"/>
      <c r="AO918" s="915"/>
      <c r="AP918" s="915"/>
      <c r="AQ918" s="915"/>
    </row>
    <row r="919" spans="1:43" ht="15.75">
      <c r="A919" s="915"/>
      <c r="B919" s="915"/>
      <c r="C919" s="915"/>
      <c r="D919" s="915"/>
      <c r="E919" s="915"/>
      <c r="F919" s="915"/>
      <c r="G919" s="915"/>
      <c r="H919" s="915"/>
      <c r="I919" s="915"/>
      <c r="J919" s="915"/>
      <c r="K919" s="915"/>
      <c r="L919" s="915"/>
      <c r="M919" s="915"/>
      <c r="N919" s="915"/>
      <c r="O919" s="915"/>
      <c r="P919" s="915"/>
      <c r="Q919" s="915"/>
      <c r="R919" s="915"/>
      <c r="S919" s="915"/>
      <c r="T919" s="915"/>
      <c r="U919" s="915"/>
      <c r="V919" s="915"/>
      <c r="W919" s="915"/>
      <c r="X919" s="915"/>
      <c r="Y919" s="915"/>
      <c r="Z919" s="915"/>
      <c r="AA919" s="915"/>
      <c r="AB919" s="915"/>
      <c r="AC919" s="915"/>
      <c r="AD919" s="915"/>
      <c r="AE919" s="915"/>
      <c r="AF919" s="915"/>
      <c r="AG919" s="915"/>
      <c r="AH919" s="915"/>
      <c r="AI919" s="915"/>
      <c r="AJ919" s="915"/>
      <c r="AK919" s="915"/>
      <c r="AL919" s="915"/>
      <c r="AM919" s="915"/>
      <c r="AN919" s="915"/>
      <c r="AO919" s="915"/>
      <c r="AP919" s="915"/>
      <c r="AQ919" s="915"/>
    </row>
    <row r="920" spans="1:43" ht="15.75">
      <c r="A920" s="915"/>
      <c r="B920" s="915"/>
      <c r="C920" s="915"/>
      <c r="D920" s="915"/>
      <c r="E920" s="915"/>
      <c r="F920" s="915"/>
      <c r="G920" s="915"/>
      <c r="H920" s="915"/>
      <c r="I920" s="915"/>
      <c r="J920" s="915"/>
      <c r="K920" s="915"/>
      <c r="L920" s="915"/>
      <c r="M920" s="915"/>
      <c r="N920" s="915"/>
      <c r="O920" s="915"/>
      <c r="P920" s="915"/>
      <c r="Q920" s="915"/>
      <c r="R920" s="915"/>
      <c r="S920" s="915"/>
      <c r="T920" s="915"/>
      <c r="U920" s="915"/>
      <c r="V920" s="915"/>
      <c r="W920" s="915"/>
      <c r="X920" s="915"/>
      <c r="Y920" s="915"/>
      <c r="Z920" s="915"/>
      <c r="AA920" s="915"/>
      <c r="AB920" s="915"/>
      <c r="AC920" s="915"/>
      <c r="AD920" s="915"/>
      <c r="AE920" s="915"/>
      <c r="AF920" s="915"/>
      <c r="AG920" s="915"/>
      <c r="AH920" s="915"/>
      <c r="AI920" s="915"/>
      <c r="AJ920" s="915"/>
      <c r="AK920" s="915"/>
      <c r="AL920" s="915"/>
      <c r="AM920" s="915"/>
      <c r="AN920" s="915"/>
      <c r="AO920" s="915"/>
      <c r="AP920" s="915"/>
      <c r="AQ920" s="915"/>
    </row>
    <row r="921" spans="1:43" ht="15.75">
      <c r="A921" s="915"/>
      <c r="B921" s="915"/>
      <c r="C921" s="915"/>
      <c r="D921" s="915"/>
      <c r="E921" s="915"/>
      <c r="F921" s="915"/>
      <c r="G921" s="915"/>
      <c r="H921" s="915"/>
      <c r="I921" s="915"/>
      <c r="J921" s="915"/>
      <c r="K921" s="915"/>
      <c r="L921" s="915"/>
      <c r="M921" s="915"/>
      <c r="N921" s="915"/>
      <c r="O921" s="915"/>
      <c r="P921" s="915"/>
      <c r="Q921" s="915"/>
      <c r="R921" s="915"/>
      <c r="S921" s="915"/>
      <c r="T921" s="915"/>
      <c r="U921" s="915"/>
      <c r="V921" s="915"/>
      <c r="W921" s="915"/>
      <c r="X921" s="915"/>
      <c r="Y921" s="915"/>
      <c r="Z921" s="915"/>
      <c r="AA921" s="915"/>
      <c r="AB921" s="915"/>
      <c r="AC921" s="915"/>
      <c r="AD921" s="915"/>
      <c r="AE921" s="915"/>
      <c r="AF921" s="915"/>
      <c r="AG921" s="915"/>
      <c r="AH921" s="915"/>
      <c r="AI921" s="915"/>
      <c r="AJ921" s="915"/>
      <c r="AK921" s="915"/>
      <c r="AL921" s="915"/>
      <c r="AM921" s="915"/>
      <c r="AN921" s="915"/>
      <c r="AO921" s="915"/>
      <c r="AP921" s="915"/>
      <c r="AQ921" s="915"/>
    </row>
    <row r="922" spans="1:43" ht="15.75">
      <c r="A922" s="915"/>
      <c r="B922" s="915"/>
      <c r="C922" s="915"/>
      <c r="D922" s="915"/>
      <c r="E922" s="915"/>
      <c r="F922" s="915"/>
      <c r="G922" s="915"/>
      <c r="H922" s="915"/>
      <c r="I922" s="915"/>
      <c r="J922" s="915"/>
      <c r="K922" s="915"/>
      <c r="L922" s="915"/>
      <c r="M922" s="915"/>
      <c r="N922" s="915"/>
      <c r="O922" s="915"/>
      <c r="P922" s="915"/>
      <c r="Q922" s="915"/>
      <c r="R922" s="915"/>
      <c r="S922" s="915"/>
      <c r="T922" s="915"/>
      <c r="U922" s="915"/>
      <c r="V922" s="915"/>
      <c r="W922" s="915"/>
      <c r="X922" s="915"/>
      <c r="Y922" s="915"/>
      <c r="Z922" s="915"/>
      <c r="AA922" s="915"/>
      <c r="AB922" s="915"/>
      <c r="AC922" s="915"/>
      <c r="AD922" s="915"/>
      <c r="AE922" s="915"/>
      <c r="AF922" s="915"/>
      <c r="AG922" s="915"/>
      <c r="AH922" s="915"/>
      <c r="AI922" s="915"/>
      <c r="AJ922" s="915"/>
      <c r="AK922" s="915"/>
      <c r="AL922" s="915"/>
      <c r="AM922" s="915"/>
      <c r="AN922" s="915"/>
      <c r="AO922" s="915"/>
      <c r="AP922" s="915"/>
      <c r="AQ922" s="915"/>
    </row>
    <row r="923" spans="1:43" ht="15.75">
      <c r="A923" s="915"/>
      <c r="B923" s="915"/>
      <c r="C923" s="915"/>
      <c r="D923" s="915"/>
      <c r="E923" s="915"/>
      <c r="F923" s="915"/>
      <c r="G923" s="915"/>
      <c r="H923" s="915"/>
      <c r="I923" s="915"/>
      <c r="J923" s="915"/>
      <c r="K923" s="915"/>
      <c r="L923" s="915"/>
      <c r="M923" s="915"/>
      <c r="N923" s="915"/>
      <c r="O923" s="915"/>
      <c r="P923" s="915"/>
      <c r="Q923" s="915"/>
      <c r="R923" s="915"/>
      <c r="S923" s="915"/>
      <c r="T923" s="915"/>
      <c r="U923" s="915"/>
      <c r="V923" s="915"/>
      <c r="W923" s="915"/>
      <c r="X923" s="915"/>
      <c r="Y923" s="915"/>
      <c r="Z923" s="915"/>
      <c r="AA923" s="915"/>
      <c r="AB923" s="915"/>
      <c r="AC923" s="915"/>
      <c r="AD923" s="915"/>
      <c r="AE923" s="915"/>
      <c r="AF923" s="915"/>
      <c r="AG923" s="915"/>
      <c r="AH923" s="915"/>
      <c r="AI923" s="915"/>
      <c r="AJ923" s="915"/>
      <c r="AK923" s="915"/>
      <c r="AL923" s="915"/>
      <c r="AM923" s="915"/>
      <c r="AN923" s="915"/>
      <c r="AO923" s="915"/>
      <c r="AP923" s="915"/>
      <c r="AQ923" s="915"/>
    </row>
    <row r="924" spans="1:43" ht="15.75">
      <c r="A924" s="915"/>
      <c r="B924" s="915"/>
      <c r="C924" s="915"/>
      <c r="D924" s="915"/>
      <c r="E924" s="915"/>
      <c r="F924" s="915"/>
      <c r="G924" s="915"/>
      <c r="H924" s="915"/>
      <c r="I924" s="915"/>
      <c r="J924" s="915"/>
      <c r="K924" s="915"/>
      <c r="L924" s="915"/>
      <c r="M924" s="915"/>
      <c r="N924" s="915"/>
      <c r="O924" s="915"/>
      <c r="P924" s="915"/>
      <c r="Q924" s="915"/>
      <c r="R924" s="915"/>
      <c r="S924" s="915"/>
      <c r="T924" s="915"/>
      <c r="U924" s="915"/>
      <c r="V924" s="915"/>
      <c r="W924" s="915"/>
      <c r="X924" s="915"/>
      <c r="Y924" s="915"/>
      <c r="Z924" s="915"/>
      <c r="AA924" s="915"/>
      <c r="AB924" s="915"/>
      <c r="AC924" s="915"/>
      <c r="AD924" s="915"/>
      <c r="AE924" s="915"/>
      <c r="AF924" s="915"/>
      <c r="AG924" s="915"/>
      <c r="AH924" s="915"/>
      <c r="AI924" s="915"/>
      <c r="AJ924" s="915"/>
      <c r="AK924" s="915"/>
      <c r="AL924" s="915"/>
      <c r="AM924" s="915"/>
      <c r="AN924" s="915"/>
      <c r="AO924" s="915"/>
      <c r="AP924" s="915"/>
      <c r="AQ924" s="915"/>
    </row>
    <row r="925" spans="1:43" ht="15.75">
      <c r="A925" s="915"/>
      <c r="B925" s="915"/>
      <c r="C925" s="915"/>
      <c r="D925" s="915"/>
      <c r="E925" s="915"/>
      <c r="F925" s="915"/>
      <c r="G925" s="915"/>
      <c r="H925" s="915"/>
      <c r="I925" s="915"/>
      <c r="J925" s="915"/>
      <c r="K925" s="915"/>
      <c r="L925" s="915"/>
      <c r="M925" s="915"/>
      <c r="N925" s="915"/>
      <c r="O925" s="915"/>
      <c r="P925" s="915"/>
      <c r="Q925" s="915"/>
      <c r="R925" s="915"/>
      <c r="S925" s="915"/>
      <c r="T925" s="915"/>
      <c r="U925" s="915"/>
      <c r="V925" s="915"/>
      <c r="W925" s="915"/>
      <c r="X925" s="915"/>
      <c r="Y925" s="915"/>
      <c r="Z925" s="915"/>
      <c r="AA925" s="915"/>
      <c r="AB925" s="915"/>
      <c r="AC925" s="915"/>
      <c r="AD925" s="915"/>
      <c r="AE925" s="915"/>
      <c r="AF925" s="915"/>
      <c r="AG925" s="915"/>
      <c r="AH925" s="915"/>
      <c r="AI925" s="915"/>
      <c r="AJ925" s="915"/>
      <c r="AK925" s="915"/>
      <c r="AL925" s="915"/>
      <c r="AM925" s="915"/>
      <c r="AN925" s="915"/>
      <c r="AO925" s="915"/>
      <c r="AP925" s="915"/>
      <c r="AQ925" s="915"/>
    </row>
    <row r="926" spans="1:43" ht="15.75">
      <c r="A926" s="915"/>
      <c r="B926" s="915"/>
      <c r="C926" s="915"/>
      <c r="D926" s="915"/>
      <c r="E926" s="915"/>
      <c r="F926" s="915"/>
      <c r="G926" s="915"/>
      <c r="H926" s="915"/>
      <c r="I926" s="915"/>
      <c r="J926" s="915"/>
      <c r="K926" s="915"/>
      <c r="L926" s="915"/>
      <c r="M926" s="915"/>
      <c r="N926" s="915"/>
      <c r="O926" s="915"/>
      <c r="P926" s="915"/>
      <c r="Q926" s="915"/>
      <c r="R926" s="915"/>
      <c r="S926" s="915"/>
      <c r="T926" s="915"/>
      <c r="U926" s="915"/>
      <c r="V926" s="915"/>
      <c r="W926" s="915"/>
      <c r="X926" s="915"/>
      <c r="Y926" s="915"/>
      <c r="Z926" s="915"/>
      <c r="AA926" s="915"/>
      <c r="AB926" s="915"/>
      <c r="AC926" s="915"/>
      <c r="AD926" s="915"/>
      <c r="AE926" s="915"/>
      <c r="AF926" s="915"/>
      <c r="AG926" s="915"/>
      <c r="AH926" s="915"/>
      <c r="AI926" s="915"/>
      <c r="AJ926" s="915"/>
      <c r="AK926" s="915"/>
      <c r="AL926" s="915"/>
      <c r="AM926" s="915"/>
      <c r="AN926" s="915"/>
      <c r="AO926" s="915"/>
      <c r="AP926" s="915"/>
      <c r="AQ926" s="915"/>
    </row>
    <row r="927" spans="1:43" ht="15.75">
      <c r="A927" s="915"/>
      <c r="B927" s="915"/>
      <c r="C927" s="915"/>
      <c r="D927" s="915"/>
      <c r="E927" s="915"/>
      <c r="F927" s="915"/>
      <c r="G927" s="915"/>
      <c r="H927" s="915"/>
      <c r="I927" s="915"/>
      <c r="J927" s="915"/>
      <c r="K927" s="915"/>
      <c r="L927" s="915"/>
      <c r="M927" s="915"/>
      <c r="N927" s="915"/>
      <c r="O927" s="915"/>
      <c r="P927" s="915"/>
      <c r="Q927" s="915"/>
      <c r="R927" s="915"/>
      <c r="S927" s="915"/>
      <c r="T927" s="915"/>
      <c r="U927" s="915"/>
      <c r="V927" s="915"/>
      <c r="W927" s="915"/>
      <c r="X927" s="915"/>
      <c r="Y927" s="915"/>
      <c r="Z927" s="915"/>
      <c r="AA927" s="915"/>
      <c r="AB927" s="915"/>
      <c r="AC927" s="915"/>
      <c r="AD927" s="915"/>
      <c r="AE927" s="915"/>
      <c r="AF927" s="915"/>
      <c r="AG927" s="915"/>
      <c r="AH927" s="915"/>
      <c r="AI927" s="915"/>
      <c r="AJ927" s="915"/>
      <c r="AK927" s="915"/>
      <c r="AL927" s="915"/>
      <c r="AM927" s="915"/>
      <c r="AN927" s="915"/>
      <c r="AO927" s="915"/>
      <c r="AP927" s="915"/>
      <c r="AQ927" s="915"/>
    </row>
    <row r="928" spans="1:43" ht="15.75">
      <c r="A928" s="915"/>
      <c r="B928" s="915"/>
      <c r="C928" s="915"/>
      <c r="D928" s="915"/>
      <c r="E928" s="915"/>
      <c r="F928" s="915"/>
      <c r="G928" s="915"/>
      <c r="H928" s="915"/>
      <c r="I928" s="915"/>
      <c r="J928" s="915"/>
      <c r="K928" s="915"/>
      <c r="L928" s="915"/>
      <c r="M928" s="915"/>
      <c r="N928" s="915"/>
      <c r="O928" s="915"/>
      <c r="P928" s="915"/>
      <c r="Q928" s="915"/>
      <c r="R928" s="915"/>
      <c r="S928" s="915"/>
      <c r="T928" s="915"/>
      <c r="U928" s="915"/>
      <c r="V928" s="915"/>
      <c r="W928" s="915"/>
      <c r="X928" s="915"/>
      <c r="Y928" s="915"/>
      <c r="Z928" s="915"/>
      <c r="AA928" s="915"/>
      <c r="AB928" s="915"/>
      <c r="AC928" s="915"/>
      <c r="AD928" s="915"/>
      <c r="AE928" s="915"/>
      <c r="AF928" s="915"/>
      <c r="AG928" s="915"/>
      <c r="AH928" s="915"/>
      <c r="AI928" s="915"/>
      <c r="AJ928" s="915"/>
      <c r="AK928" s="915"/>
      <c r="AL928" s="915"/>
      <c r="AM928" s="915"/>
      <c r="AN928" s="915"/>
      <c r="AO928" s="915"/>
      <c r="AP928" s="915"/>
      <c r="AQ928" s="915"/>
    </row>
    <row r="929" spans="1:43" ht="15.75">
      <c r="A929" s="915"/>
      <c r="B929" s="915"/>
      <c r="C929" s="915"/>
      <c r="D929" s="915"/>
      <c r="E929" s="915"/>
      <c r="F929" s="915"/>
      <c r="G929" s="915"/>
      <c r="H929" s="915"/>
      <c r="I929" s="915"/>
      <c r="J929" s="915"/>
      <c r="K929" s="915"/>
      <c r="L929" s="915"/>
      <c r="M929" s="915"/>
      <c r="N929" s="915"/>
      <c r="O929" s="915"/>
      <c r="P929" s="915"/>
      <c r="Q929" s="915"/>
      <c r="R929" s="915"/>
      <c r="S929" s="915"/>
      <c r="T929" s="915"/>
      <c r="U929" s="915"/>
      <c r="V929" s="915"/>
      <c r="W929" s="915"/>
      <c r="X929" s="915"/>
      <c r="Y929" s="915"/>
      <c r="Z929" s="915"/>
      <c r="AA929" s="915"/>
      <c r="AB929" s="915"/>
      <c r="AC929" s="915"/>
      <c r="AD929" s="915"/>
      <c r="AE929" s="915"/>
      <c r="AF929" s="915"/>
      <c r="AG929" s="915"/>
      <c r="AH929" s="915"/>
      <c r="AI929" s="915"/>
      <c r="AJ929" s="915"/>
      <c r="AK929" s="915"/>
      <c r="AL929" s="915"/>
      <c r="AM929" s="915"/>
      <c r="AN929" s="915"/>
      <c r="AO929" s="915"/>
      <c r="AP929" s="915"/>
      <c r="AQ929" s="915"/>
    </row>
    <row r="930" spans="1:43" ht="15.75">
      <c r="A930" s="915"/>
      <c r="B930" s="915"/>
      <c r="C930" s="915"/>
      <c r="D930" s="915"/>
      <c r="E930" s="915"/>
      <c r="F930" s="915"/>
      <c r="G930" s="915"/>
      <c r="H930" s="915"/>
      <c r="I930" s="915"/>
      <c r="J930" s="915"/>
      <c r="K930" s="915"/>
      <c r="L930" s="915"/>
      <c r="M930" s="915"/>
      <c r="N930" s="915"/>
      <c r="O930" s="915"/>
      <c r="P930" s="915"/>
      <c r="Q930" s="915"/>
      <c r="R930" s="915"/>
      <c r="S930" s="915"/>
      <c r="T930" s="915"/>
      <c r="U930" s="915"/>
      <c r="V930" s="915"/>
      <c r="W930" s="915"/>
      <c r="X930" s="915"/>
      <c r="Y930" s="915"/>
      <c r="Z930" s="915"/>
      <c r="AA930" s="915"/>
      <c r="AB930" s="915"/>
      <c r="AC930" s="915"/>
      <c r="AD930" s="915"/>
      <c r="AE930" s="915"/>
      <c r="AF930" s="915"/>
      <c r="AG930" s="915"/>
      <c r="AH930" s="915"/>
      <c r="AI930" s="915"/>
      <c r="AJ930" s="915"/>
      <c r="AK930" s="915"/>
      <c r="AL930" s="915"/>
      <c r="AM930" s="915"/>
      <c r="AN930" s="915"/>
      <c r="AO930" s="915"/>
      <c r="AP930" s="915"/>
      <c r="AQ930" s="915"/>
    </row>
    <row r="931" spans="1:43" ht="15.75">
      <c r="A931" s="915"/>
      <c r="B931" s="915"/>
      <c r="C931" s="915"/>
      <c r="D931" s="915"/>
      <c r="E931" s="915"/>
      <c r="F931" s="915"/>
      <c r="G931" s="915"/>
      <c r="H931" s="915"/>
      <c r="I931" s="915"/>
      <c r="J931" s="915"/>
      <c r="K931" s="915"/>
      <c r="L931" s="915"/>
      <c r="M931" s="915"/>
      <c r="N931" s="915"/>
      <c r="O931" s="915"/>
      <c r="P931" s="915"/>
      <c r="Q931" s="915"/>
      <c r="R931" s="915"/>
      <c r="S931" s="915"/>
      <c r="T931" s="915"/>
      <c r="U931" s="915"/>
      <c r="V931" s="915"/>
      <c r="W931" s="915"/>
      <c r="X931" s="915"/>
      <c r="Y931" s="915"/>
      <c r="Z931" s="915"/>
      <c r="AA931" s="915"/>
      <c r="AB931" s="915"/>
      <c r="AC931" s="915"/>
      <c r="AD931" s="915"/>
      <c r="AE931" s="915"/>
      <c r="AF931" s="915"/>
      <c r="AG931" s="915"/>
      <c r="AH931" s="915"/>
      <c r="AI931" s="915"/>
      <c r="AJ931" s="915"/>
      <c r="AK931" s="915"/>
      <c r="AL931" s="915"/>
      <c r="AM931" s="915"/>
      <c r="AN931" s="915"/>
      <c r="AO931" s="915"/>
      <c r="AP931" s="915"/>
      <c r="AQ931" s="915"/>
    </row>
    <row r="932" spans="1:43" ht="15.75">
      <c r="A932" s="915"/>
      <c r="B932" s="915"/>
      <c r="C932" s="915"/>
      <c r="D932" s="915"/>
      <c r="E932" s="915"/>
      <c r="F932" s="915"/>
      <c r="G932" s="915"/>
      <c r="H932" s="915"/>
      <c r="I932" s="915"/>
      <c r="J932" s="915"/>
      <c r="K932" s="915"/>
      <c r="L932" s="915"/>
      <c r="M932" s="915"/>
      <c r="N932" s="915"/>
      <c r="O932" s="915"/>
      <c r="P932" s="915"/>
      <c r="Q932" s="915"/>
      <c r="R932" s="915"/>
      <c r="S932" s="915"/>
      <c r="T932" s="915"/>
      <c r="U932" s="915"/>
      <c r="V932" s="915"/>
      <c r="W932" s="915"/>
      <c r="X932" s="915"/>
      <c r="Y932" s="915"/>
      <c r="Z932" s="915"/>
      <c r="AA932" s="915"/>
      <c r="AB932" s="915"/>
      <c r="AC932" s="915"/>
      <c r="AD932" s="915"/>
      <c r="AE932" s="915"/>
      <c r="AF932" s="915"/>
      <c r="AG932" s="915"/>
      <c r="AH932" s="915"/>
      <c r="AI932" s="915"/>
      <c r="AJ932" s="915"/>
      <c r="AK932" s="915"/>
      <c r="AL932" s="915"/>
      <c r="AM932" s="915"/>
      <c r="AN932" s="915"/>
      <c r="AO932" s="915"/>
      <c r="AP932" s="915"/>
      <c r="AQ932" s="915"/>
    </row>
    <row r="933" spans="1:43" ht="15.75">
      <c r="A933" s="915"/>
      <c r="B933" s="915"/>
      <c r="C933" s="915"/>
      <c r="D933" s="915"/>
      <c r="E933" s="915"/>
      <c r="F933" s="915"/>
      <c r="G933" s="915"/>
      <c r="H933" s="915"/>
      <c r="I933" s="915"/>
      <c r="J933" s="915"/>
      <c r="K933" s="915"/>
      <c r="L933" s="915"/>
      <c r="M933" s="915"/>
      <c r="N933" s="915"/>
      <c r="O933" s="915"/>
      <c r="P933" s="915"/>
      <c r="Q933" s="915"/>
      <c r="R933" s="915"/>
      <c r="S933" s="915"/>
      <c r="T933" s="915"/>
      <c r="U933" s="915"/>
      <c r="V933" s="915"/>
      <c r="W933" s="915"/>
      <c r="X933" s="915"/>
      <c r="Y933" s="915"/>
      <c r="Z933" s="915"/>
      <c r="AA933" s="915"/>
      <c r="AB933" s="915"/>
      <c r="AC933" s="915"/>
      <c r="AD933" s="915"/>
      <c r="AE933" s="915"/>
      <c r="AF933" s="915"/>
      <c r="AG933" s="915"/>
      <c r="AH933" s="915"/>
      <c r="AI933" s="915"/>
      <c r="AJ933" s="915"/>
      <c r="AK933" s="915"/>
      <c r="AL933" s="915"/>
      <c r="AM933" s="915"/>
      <c r="AN933" s="915"/>
      <c r="AO933" s="915"/>
      <c r="AP933" s="915"/>
      <c r="AQ933" s="915"/>
    </row>
    <row r="934" spans="1:43" ht="15.75">
      <c r="A934" s="915"/>
      <c r="B934" s="915"/>
      <c r="C934" s="915"/>
      <c r="D934" s="915"/>
      <c r="E934" s="915"/>
      <c r="F934" s="915"/>
      <c r="G934" s="915"/>
      <c r="H934" s="915"/>
      <c r="I934" s="915"/>
      <c r="J934" s="915"/>
      <c r="K934" s="915"/>
      <c r="L934" s="915"/>
      <c r="M934" s="915"/>
      <c r="N934" s="915"/>
      <c r="O934" s="915"/>
      <c r="P934" s="915"/>
      <c r="Q934" s="915"/>
      <c r="R934" s="915"/>
      <c r="S934" s="915"/>
      <c r="T934" s="915"/>
      <c r="U934" s="915"/>
      <c r="V934" s="915"/>
      <c r="W934" s="915"/>
      <c r="X934" s="915"/>
      <c r="Y934" s="915"/>
      <c r="Z934" s="915"/>
      <c r="AA934" s="915"/>
      <c r="AB934" s="915"/>
      <c r="AC934" s="915"/>
      <c r="AD934" s="915"/>
      <c r="AE934" s="915"/>
      <c r="AF934" s="915"/>
      <c r="AG934" s="915"/>
      <c r="AH934" s="915"/>
      <c r="AI934" s="915"/>
      <c r="AJ934" s="915"/>
      <c r="AK934" s="915"/>
      <c r="AL934" s="915"/>
      <c r="AM934" s="915"/>
      <c r="AN934" s="915"/>
      <c r="AO934" s="915"/>
      <c r="AP934" s="915"/>
      <c r="AQ934" s="915"/>
    </row>
    <row r="935" spans="1:43" ht="15.75">
      <c r="A935" s="915"/>
      <c r="B935" s="915"/>
      <c r="C935" s="915"/>
      <c r="D935" s="915"/>
      <c r="E935" s="915"/>
      <c r="F935" s="915"/>
      <c r="G935" s="915"/>
      <c r="H935" s="915"/>
      <c r="I935" s="915"/>
      <c r="J935" s="915"/>
      <c r="K935" s="915"/>
      <c r="L935" s="915"/>
      <c r="M935" s="915"/>
      <c r="N935" s="915"/>
      <c r="O935" s="915"/>
      <c r="P935" s="915"/>
      <c r="Q935" s="915"/>
      <c r="R935" s="915"/>
      <c r="S935" s="915"/>
      <c r="T935" s="915"/>
      <c r="U935" s="915"/>
      <c r="V935" s="915"/>
      <c r="W935" s="915"/>
      <c r="X935" s="915"/>
      <c r="Y935" s="915"/>
      <c r="Z935" s="915"/>
      <c r="AA935" s="915"/>
      <c r="AB935" s="915"/>
      <c r="AC935" s="915"/>
      <c r="AD935" s="915"/>
      <c r="AE935" s="915"/>
      <c r="AF935" s="915"/>
      <c r="AG935" s="915"/>
      <c r="AH935" s="915"/>
      <c r="AI935" s="915"/>
      <c r="AJ935" s="915"/>
      <c r="AK935" s="915"/>
      <c r="AL935" s="915"/>
      <c r="AM935" s="915"/>
      <c r="AN935" s="915"/>
      <c r="AO935" s="915"/>
      <c r="AP935" s="915"/>
      <c r="AQ935" s="915"/>
    </row>
    <row r="936" spans="1:43" ht="15.75">
      <c r="A936" s="915"/>
      <c r="B936" s="915"/>
      <c r="C936" s="915"/>
      <c r="D936" s="915"/>
      <c r="E936" s="915"/>
      <c r="F936" s="915"/>
      <c r="G936" s="915"/>
      <c r="H936" s="915"/>
      <c r="I936" s="915"/>
      <c r="J936" s="915"/>
      <c r="K936" s="915"/>
      <c r="L936" s="915"/>
      <c r="M936" s="915"/>
      <c r="N936" s="915"/>
      <c r="O936" s="915"/>
      <c r="P936" s="915"/>
      <c r="Q936" s="915"/>
      <c r="R936" s="915"/>
      <c r="S936" s="915"/>
      <c r="T936" s="915"/>
      <c r="U936" s="915"/>
      <c r="V936" s="915"/>
      <c r="W936" s="915"/>
      <c r="X936" s="915"/>
      <c r="Y936" s="915"/>
      <c r="Z936" s="915"/>
      <c r="AA936" s="915"/>
      <c r="AB936" s="915"/>
      <c r="AC936" s="915"/>
      <c r="AD936" s="915"/>
      <c r="AE936" s="915"/>
      <c r="AF936" s="915"/>
      <c r="AG936" s="915"/>
      <c r="AH936" s="915"/>
      <c r="AI936" s="915"/>
      <c r="AJ936" s="915"/>
      <c r="AK936" s="915"/>
      <c r="AL936" s="915"/>
      <c r="AM936" s="915"/>
      <c r="AN936" s="915"/>
      <c r="AO936" s="915"/>
      <c r="AP936" s="915"/>
      <c r="AQ936" s="915"/>
    </row>
    <row r="937" spans="1:43" ht="15.75">
      <c r="A937" s="915"/>
      <c r="B937" s="915"/>
      <c r="C937" s="915"/>
      <c r="D937" s="915"/>
      <c r="E937" s="915"/>
      <c r="F937" s="915"/>
      <c r="G937" s="915"/>
      <c r="H937" s="915"/>
      <c r="I937" s="915"/>
      <c r="J937" s="915"/>
      <c r="K937" s="915"/>
      <c r="L937" s="915"/>
      <c r="M937" s="915"/>
      <c r="N937" s="915"/>
      <c r="O937" s="915"/>
      <c r="P937" s="915"/>
      <c r="Q937" s="915"/>
      <c r="R937" s="915"/>
      <c r="S937" s="915"/>
      <c r="T937" s="915"/>
      <c r="U937" s="915"/>
      <c r="V937" s="915"/>
      <c r="W937" s="915"/>
      <c r="X937" s="915"/>
      <c r="Y937" s="915"/>
      <c r="Z937" s="915"/>
      <c r="AA937" s="915"/>
      <c r="AB937" s="915"/>
      <c r="AC937" s="915"/>
      <c r="AD937" s="915"/>
      <c r="AE937" s="915"/>
      <c r="AF937" s="915"/>
      <c r="AG937" s="915"/>
      <c r="AH937" s="915"/>
      <c r="AI937" s="915"/>
      <c r="AJ937" s="915"/>
      <c r="AK937" s="915"/>
      <c r="AL937" s="915"/>
      <c r="AM937" s="915"/>
      <c r="AN937" s="915"/>
      <c r="AO937" s="915"/>
      <c r="AP937" s="915"/>
      <c r="AQ937" s="915"/>
    </row>
    <row r="938" spans="1:43" ht="15.75">
      <c r="A938" s="915"/>
      <c r="B938" s="915"/>
      <c r="C938" s="915"/>
      <c r="D938" s="915"/>
      <c r="E938" s="915"/>
      <c r="F938" s="915"/>
      <c r="G938" s="915"/>
      <c r="H938" s="915"/>
      <c r="I938" s="915"/>
      <c r="J938" s="915"/>
      <c r="K938" s="915"/>
      <c r="L938" s="915"/>
      <c r="M938" s="915"/>
      <c r="N938" s="915"/>
      <c r="O938" s="915"/>
      <c r="P938" s="915"/>
      <c r="Q938" s="915"/>
      <c r="R938" s="915"/>
      <c r="S938" s="915"/>
      <c r="T938" s="915"/>
      <c r="U938" s="915"/>
      <c r="V938" s="915"/>
      <c r="W938" s="915"/>
      <c r="X938" s="915"/>
      <c r="Y938" s="915"/>
      <c r="Z938" s="915"/>
      <c r="AA938" s="915"/>
      <c r="AB938" s="915"/>
      <c r="AC938" s="915"/>
      <c r="AD938" s="915"/>
      <c r="AE938" s="915"/>
      <c r="AF938" s="915"/>
      <c r="AG938" s="915"/>
      <c r="AH938" s="915"/>
      <c r="AI938" s="915"/>
      <c r="AJ938" s="915"/>
      <c r="AK938" s="915"/>
      <c r="AL938" s="915"/>
      <c r="AM938" s="915"/>
      <c r="AN938" s="915"/>
      <c r="AO938" s="915"/>
      <c r="AP938" s="915"/>
      <c r="AQ938" s="915"/>
    </row>
    <row r="939" spans="1:43" ht="15.75">
      <c r="A939" s="915"/>
      <c r="B939" s="915"/>
      <c r="C939" s="915"/>
      <c r="D939" s="915"/>
      <c r="E939" s="915"/>
      <c r="F939" s="915"/>
      <c r="G939" s="915"/>
      <c r="H939" s="915"/>
      <c r="I939" s="915"/>
      <c r="J939" s="915"/>
      <c r="K939" s="915"/>
      <c r="L939" s="915"/>
      <c r="M939" s="915"/>
      <c r="N939" s="915"/>
      <c r="O939" s="915"/>
      <c r="P939" s="915"/>
      <c r="Q939" s="915"/>
      <c r="R939" s="915"/>
      <c r="S939" s="915"/>
      <c r="T939" s="915"/>
      <c r="U939" s="915"/>
      <c r="V939" s="915"/>
      <c r="W939" s="915"/>
      <c r="X939" s="915"/>
      <c r="Y939" s="915"/>
      <c r="Z939" s="915"/>
      <c r="AA939" s="915"/>
      <c r="AB939" s="915"/>
      <c r="AC939" s="915"/>
      <c r="AD939" s="915"/>
      <c r="AE939" s="915"/>
      <c r="AF939" s="915"/>
      <c r="AG939" s="915"/>
      <c r="AH939" s="915"/>
      <c r="AI939" s="915"/>
      <c r="AJ939" s="915"/>
      <c r="AK939" s="915"/>
      <c r="AL939" s="915"/>
      <c r="AM939" s="915"/>
      <c r="AN939" s="915"/>
      <c r="AO939" s="915"/>
      <c r="AP939" s="915"/>
      <c r="AQ939" s="915"/>
    </row>
    <row r="940" spans="1:43" ht="15.75">
      <c r="A940" s="915"/>
      <c r="B940" s="915"/>
      <c r="C940" s="915"/>
      <c r="D940" s="915"/>
      <c r="E940" s="915"/>
      <c r="F940" s="915"/>
      <c r="G940" s="915"/>
      <c r="H940" s="915"/>
      <c r="I940" s="915"/>
      <c r="J940" s="915"/>
      <c r="K940" s="915"/>
      <c r="L940" s="915"/>
      <c r="M940" s="915"/>
      <c r="N940" s="915"/>
      <c r="O940" s="915"/>
      <c r="P940" s="915"/>
      <c r="Q940" s="915"/>
      <c r="R940" s="915"/>
      <c r="S940" s="915"/>
      <c r="T940" s="915"/>
      <c r="U940" s="915"/>
      <c r="V940" s="915"/>
      <c r="W940" s="915"/>
      <c r="X940" s="915"/>
      <c r="Y940" s="915"/>
      <c r="Z940" s="915"/>
      <c r="AA940" s="915"/>
      <c r="AB940" s="915"/>
      <c r="AC940" s="915"/>
      <c r="AD940" s="915"/>
      <c r="AE940" s="915"/>
      <c r="AF940" s="915"/>
      <c r="AG940" s="915"/>
      <c r="AH940" s="915"/>
      <c r="AI940" s="915"/>
      <c r="AJ940" s="915"/>
      <c r="AK940" s="915"/>
      <c r="AL940" s="915"/>
      <c r="AM940" s="915"/>
      <c r="AN940" s="915"/>
      <c r="AO940" s="915"/>
      <c r="AP940" s="915"/>
      <c r="AQ940" s="915"/>
    </row>
    <row r="941" spans="1:43" ht="15.75">
      <c r="A941" s="915"/>
      <c r="B941" s="915"/>
      <c r="C941" s="915"/>
      <c r="D941" s="915"/>
      <c r="E941" s="915"/>
      <c r="F941" s="915"/>
      <c r="G941" s="915"/>
      <c r="H941" s="915"/>
      <c r="I941" s="915"/>
      <c r="J941" s="915"/>
      <c r="K941" s="915"/>
      <c r="L941" s="915"/>
      <c r="M941" s="915"/>
      <c r="N941" s="915"/>
      <c r="O941" s="915"/>
      <c r="P941" s="915"/>
      <c r="Q941" s="915"/>
      <c r="R941" s="915"/>
      <c r="S941" s="915"/>
      <c r="T941" s="915"/>
      <c r="U941" s="915"/>
      <c r="V941" s="915"/>
      <c r="W941" s="915"/>
      <c r="X941" s="915"/>
      <c r="Y941" s="915"/>
      <c r="Z941" s="915"/>
      <c r="AA941" s="915"/>
      <c r="AB941" s="915"/>
      <c r="AC941" s="915"/>
      <c r="AD941" s="915"/>
      <c r="AE941" s="915"/>
      <c r="AF941" s="915"/>
      <c r="AG941" s="915"/>
      <c r="AH941" s="915"/>
      <c r="AI941" s="915"/>
      <c r="AJ941" s="915"/>
      <c r="AK941" s="915"/>
      <c r="AL941" s="915"/>
      <c r="AM941" s="915"/>
      <c r="AN941" s="915"/>
      <c r="AO941" s="915"/>
      <c r="AP941" s="915"/>
      <c r="AQ941" s="915"/>
    </row>
    <row r="942" spans="1:43" ht="15.75">
      <c r="A942" s="915"/>
      <c r="B942" s="915"/>
      <c r="C942" s="915"/>
      <c r="D942" s="915"/>
      <c r="E942" s="915"/>
      <c r="F942" s="915"/>
      <c r="G942" s="915"/>
      <c r="H942" s="915"/>
      <c r="I942" s="915"/>
      <c r="J942" s="915"/>
      <c r="K942" s="915"/>
      <c r="L942" s="915"/>
      <c r="M942" s="915"/>
      <c r="N942" s="915"/>
      <c r="O942" s="915"/>
      <c r="P942" s="915"/>
      <c r="Q942" s="915"/>
      <c r="R942" s="915"/>
      <c r="S942" s="915"/>
      <c r="T942" s="915"/>
      <c r="U942" s="915"/>
      <c r="V942" s="915"/>
      <c r="W942" s="915"/>
      <c r="X942" s="915"/>
      <c r="Y942" s="915"/>
      <c r="Z942" s="915"/>
      <c r="AA942" s="915"/>
      <c r="AB942" s="915"/>
      <c r="AC942" s="915"/>
      <c r="AD942" s="915"/>
      <c r="AE942" s="915"/>
      <c r="AF942" s="915"/>
      <c r="AG942" s="915"/>
      <c r="AH942" s="915"/>
      <c r="AI942" s="915"/>
      <c r="AJ942" s="915"/>
      <c r="AK942" s="915"/>
      <c r="AL942" s="915"/>
      <c r="AM942" s="915"/>
      <c r="AN942" s="915"/>
      <c r="AO942" s="915"/>
      <c r="AP942" s="915"/>
      <c r="AQ942" s="915"/>
    </row>
    <row r="943" spans="1:43" ht="15.75">
      <c r="A943" s="915"/>
      <c r="B943" s="915"/>
      <c r="C943" s="915"/>
      <c r="D943" s="915"/>
      <c r="E943" s="915"/>
      <c r="F943" s="915"/>
      <c r="G943" s="915"/>
      <c r="H943" s="915"/>
      <c r="I943" s="915"/>
      <c r="J943" s="915"/>
      <c r="K943" s="915"/>
      <c r="L943" s="915"/>
      <c r="M943" s="915"/>
      <c r="N943" s="915"/>
      <c r="O943" s="915"/>
      <c r="P943" s="915"/>
      <c r="Q943" s="915"/>
      <c r="R943" s="915"/>
      <c r="S943" s="915"/>
      <c r="T943" s="915"/>
      <c r="U943" s="915"/>
      <c r="V943" s="915"/>
      <c r="W943" s="915"/>
      <c r="X943" s="915"/>
      <c r="Y943" s="915"/>
      <c r="Z943" s="915"/>
      <c r="AA943" s="915"/>
      <c r="AB943" s="915"/>
      <c r="AC943" s="915"/>
      <c r="AD943" s="915"/>
      <c r="AE943" s="915"/>
      <c r="AF943" s="915"/>
      <c r="AG943" s="915"/>
      <c r="AH943" s="915"/>
      <c r="AI943" s="915"/>
      <c r="AJ943" s="915"/>
      <c r="AK943" s="915"/>
      <c r="AL943" s="915"/>
      <c r="AM943" s="915"/>
      <c r="AN943" s="915"/>
      <c r="AO943" s="915"/>
      <c r="AP943" s="915"/>
      <c r="AQ943" s="915"/>
    </row>
    <row r="944" spans="1:43" ht="15.75">
      <c r="A944" s="915"/>
      <c r="B944" s="915"/>
      <c r="C944" s="915"/>
      <c r="D944" s="915"/>
      <c r="E944" s="915"/>
      <c r="F944" s="915"/>
      <c r="G944" s="915"/>
      <c r="H944" s="915"/>
      <c r="I944" s="915"/>
      <c r="J944" s="915"/>
      <c r="K944" s="915"/>
      <c r="L944" s="915"/>
      <c r="M944" s="915"/>
      <c r="N944" s="915"/>
      <c r="O944" s="915"/>
      <c r="P944" s="915"/>
      <c r="Q944" s="915"/>
      <c r="R944" s="915"/>
      <c r="S944" s="915"/>
      <c r="T944" s="915"/>
      <c r="U944" s="915"/>
      <c r="V944" s="915"/>
      <c r="W944" s="915"/>
      <c r="X944" s="915"/>
      <c r="Y944" s="915"/>
      <c r="Z944" s="915"/>
      <c r="AA944" s="915"/>
      <c r="AB944" s="915"/>
      <c r="AC944" s="915"/>
      <c r="AD944" s="915"/>
      <c r="AE944" s="915"/>
      <c r="AF944" s="915"/>
      <c r="AG944" s="915"/>
      <c r="AH944" s="915"/>
      <c r="AI944" s="915"/>
      <c r="AJ944" s="915"/>
      <c r="AK944" s="915"/>
      <c r="AL944" s="915"/>
      <c r="AM944" s="915"/>
      <c r="AN944" s="915"/>
      <c r="AO944" s="915"/>
      <c r="AP944" s="915"/>
      <c r="AQ944" s="915"/>
    </row>
    <row r="945" spans="1:43" ht="15.75">
      <c r="A945" s="915"/>
      <c r="B945" s="915"/>
      <c r="C945" s="915"/>
      <c r="D945" s="915"/>
      <c r="E945" s="915"/>
      <c r="F945" s="915"/>
      <c r="G945" s="915"/>
      <c r="H945" s="915"/>
      <c r="I945" s="915"/>
      <c r="J945" s="915"/>
      <c r="K945" s="915"/>
      <c r="L945" s="915"/>
      <c r="M945" s="915"/>
      <c r="N945" s="915"/>
      <c r="O945" s="915"/>
      <c r="P945" s="915"/>
      <c r="Q945" s="915"/>
      <c r="R945" s="915"/>
      <c r="S945" s="915"/>
      <c r="T945" s="915"/>
      <c r="U945" s="915"/>
      <c r="V945" s="915"/>
      <c r="W945" s="915"/>
      <c r="X945" s="915"/>
      <c r="Y945" s="915"/>
      <c r="Z945" s="915"/>
      <c r="AA945" s="915"/>
      <c r="AB945" s="915"/>
      <c r="AC945" s="915"/>
      <c r="AD945" s="915"/>
      <c r="AE945" s="915"/>
      <c r="AF945" s="915"/>
      <c r="AG945" s="915"/>
      <c r="AH945" s="915"/>
      <c r="AI945" s="915"/>
      <c r="AJ945" s="915"/>
      <c r="AK945" s="915"/>
      <c r="AL945" s="915"/>
      <c r="AM945" s="915"/>
      <c r="AN945" s="915"/>
      <c r="AO945" s="915"/>
      <c r="AP945" s="915"/>
      <c r="AQ945" s="915"/>
    </row>
    <row r="946" spans="1:43" ht="15.75">
      <c r="A946" s="915"/>
      <c r="B946" s="915"/>
      <c r="C946" s="915"/>
      <c r="D946" s="915"/>
      <c r="E946" s="915"/>
      <c r="F946" s="915"/>
      <c r="G946" s="915"/>
      <c r="H946" s="915"/>
      <c r="I946" s="915"/>
      <c r="J946" s="915"/>
      <c r="K946" s="915"/>
      <c r="L946" s="915"/>
      <c r="M946" s="915"/>
      <c r="N946" s="915"/>
      <c r="O946" s="915"/>
      <c r="P946" s="915"/>
      <c r="Q946" s="915"/>
      <c r="R946" s="915"/>
      <c r="S946" s="915"/>
      <c r="T946" s="915"/>
      <c r="U946" s="915"/>
      <c r="V946" s="915"/>
      <c r="W946" s="915"/>
      <c r="X946" s="915"/>
      <c r="Y946" s="915"/>
      <c r="Z946" s="915"/>
      <c r="AA946" s="915"/>
      <c r="AB946" s="915"/>
      <c r="AC946" s="915"/>
      <c r="AD946" s="915"/>
      <c r="AE946" s="915"/>
      <c r="AF946" s="915"/>
      <c r="AG946" s="915"/>
      <c r="AH946" s="915"/>
      <c r="AI946" s="915"/>
      <c r="AJ946" s="915"/>
      <c r="AK946" s="915"/>
      <c r="AL946" s="915"/>
      <c r="AM946" s="915"/>
      <c r="AN946" s="915"/>
      <c r="AO946" s="915"/>
      <c r="AP946" s="915"/>
      <c r="AQ946" s="915"/>
    </row>
    <row r="947" spans="1:43" ht="15.75">
      <c r="A947" s="915"/>
      <c r="B947" s="915"/>
      <c r="C947" s="915"/>
      <c r="D947" s="915"/>
      <c r="E947" s="915"/>
      <c r="F947" s="915"/>
      <c r="G947" s="915"/>
      <c r="H947" s="915"/>
      <c r="I947" s="915"/>
      <c r="J947" s="915"/>
      <c r="K947" s="915"/>
      <c r="L947" s="915"/>
      <c r="M947" s="915"/>
      <c r="N947" s="915"/>
      <c r="O947" s="915"/>
      <c r="P947" s="915"/>
      <c r="Q947" s="915"/>
      <c r="R947" s="915"/>
      <c r="S947" s="915"/>
      <c r="T947" s="915"/>
      <c r="U947" s="915"/>
      <c r="V947" s="915"/>
      <c r="W947" s="915"/>
      <c r="X947" s="915"/>
      <c r="Y947" s="915"/>
      <c r="Z947" s="915"/>
      <c r="AA947" s="915"/>
      <c r="AB947" s="915"/>
      <c r="AC947" s="915"/>
      <c r="AD947" s="915"/>
      <c r="AE947" s="915"/>
      <c r="AF947" s="915"/>
      <c r="AG947" s="915"/>
      <c r="AH947" s="915"/>
      <c r="AI947" s="915"/>
      <c r="AJ947" s="915"/>
      <c r="AK947" s="915"/>
      <c r="AL947" s="915"/>
      <c r="AM947" s="915"/>
      <c r="AN947" s="915"/>
      <c r="AO947" s="915"/>
      <c r="AP947" s="915"/>
      <c r="AQ947" s="915"/>
    </row>
    <row r="948" spans="1:43" ht="15.75">
      <c r="A948" s="915"/>
      <c r="B948" s="915"/>
      <c r="C948" s="915"/>
      <c r="D948" s="915"/>
      <c r="E948" s="915"/>
      <c r="F948" s="915"/>
      <c r="G948" s="915"/>
      <c r="H948" s="915"/>
      <c r="I948" s="915"/>
      <c r="J948" s="915"/>
      <c r="K948" s="915"/>
      <c r="L948" s="915"/>
      <c r="M948" s="915"/>
      <c r="N948" s="915"/>
      <c r="O948" s="915"/>
      <c r="P948" s="915"/>
      <c r="Q948" s="915"/>
      <c r="R948" s="915"/>
      <c r="S948" s="915"/>
      <c r="T948" s="915"/>
      <c r="U948" s="915"/>
      <c r="V948" s="915"/>
      <c r="W948" s="915"/>
      <c r="X948" s="915"/>
      <c r="Y948" s="915"/>
      <c r="Z948" s="915"/>
      <c r="AA948" s="915"/>
      <c r="AB948" s="915"/>
      <c r="AC948" s="915"/>
      <c r="AD948" s="915"/>
      <c r="AE948" s="915"/>
      <c r="AF948" s="915"/>
      <c r="AG948" s="915"/>
      <c r="AH948" s="915"/>
      <c r="AI948" s="915"/>
      <c r="AJ948" s="915"/>
      <c r="AK948" s="915"/>
      <c r="AL948" s="915"/>
      <c r="AM948" s="915"/>
      <c r="AN948" s="915"/>
      <c r="AO948" s="915"/>
      <c r="AP948" s="915"/>
      <c r="AQ948" s="915"/>
    </row>
    <row r="949" spans="1:43" ht="15.75">
      <c r="A949" s="915"/>
      <c r="B949" s="915"/>
      <c r="C949" s="915"/>
      <c r="D949" s="915"/>
      <c r="E949" s="915"/>
      <c r="F949" s="915"/>
      <c r="G949" s="915"/>
      <c r="H949" s="915"/>
      <c r="I949" s="915"/>
      <c r="J949" s="915"/>
      <c r="K949" s="915"/>
      <c r="L949" s="915"/>
      <c r="M949" s="915"/>
      <c r="N949" s="915"/>
      <c r="O949" s="915"/>
      <c r="P949" s="915"/>
      <c r="Q949" s="915"/>
      <c r="R949" s="915"/>
      <c r="S949" s="915"/>
      <c r="T949" s="915"/>
      <c r="U949" s="915"/>
      <c r="V949" s="915"/>
      <c r="W949" s="915"/>
      <c r="X949" s="915"/>
      <c r="Y949" s="915"/>
      <c r="Z949" s="915"/>
      <c r="AA949" s="915"/>
      <c r="AB949" s="915"/>
      <c r="AC949" s="915"/>
      <c r="AD949" s="915"/>
      <c r="AE949" s="915"/>
      <c r="AF949" s="915"/>
      <c r="AG949" s="915"/>
      <c r="AH949" s="915"/>
      <c r="AI949" s="915"/>
      <c r="AJ949" s="915"/>
      <c r="AK949" s="915"/>
      <c r="AL949" s="915"/>
      <c r="AM949" s="915"/>
      <c r="AN949" s="915"/>
      <c r="AO949" s="915"/>
      <c r="AP949" s="915"/>
      <c r="AQ949" s="915"/>
    </row>
    <row r="950" spans="1:43" ht="15.75">
      <c r="A950" s="915"/>
      <c r="B950" s="915"/>
      <c r="C950" s="915"/>
      <c r="D950" s="915"/>
      <c r="E950" s="915"/>
      <c r="F950" s="915"/>
      <c r="G950" s="915"/>
      <c r="H950" s="915"/>
      <c r="I950" s="915"/>
      <c r="J950" s="915"/>
      <c r="K950" s="915"/>
      <c r="L950" s="915"/>
      <c r="M950" s="915"/>
      <c r="N950" s="915"/>
      <c r="O950" s="915"/>
      <c r="P950" s="915"/>
      <c r="Q950" s="915"/>
      <c r="R950" s="915"/>
      <c r="S950" s="915"/>
      <c r="T950" s="915"/>
      <c r="U950" s="915"/>
      <c r="V950" s="915"/>
      <c r="W950" s="915"/>
      <c r="X950" s="915"/>
      <c r="Y950" s="915"/>
      <c r="Z950" s="915"/>
      <c r="AA950" s="915"/>
      <c r="AB950" s="915"/>
      <c r="AC950" s="915"/>
      <c r="AD950" s="915"/>
      <c r="AE950" s="915"/>
      <c r="AF950" s="915"/>
      <c r="AG950" s="915"/>
      <c r="AH950" s="915"/>
      <c r="AI950" s="915"/>
      <c r="AJ950" s="915"/>
      <c r="AK950" s="915"/>
      <c r="AL950" s="915"/>
      <c r="AM950" s="915"/>
      <c r="AN950" s="915"/>
      <c r="AO950" s="915"/>
      <c r="AP950" s="915"/>
      <c r="AQ950" s="915"/>
    </row>
    <row r="951" spans="1:43" ht="15.75">
      <c r="A951" s="915"/>
      <c r="B951" s="915"/>
      <c r="C951" s="915"/>
      <c r="D951" s="915"/>
      <c r="E951" s="915"/>
      <c r="F951" s="915"/>
      <c r="G951" s="915"/>
      <c r="H951" s="915"/>
      <c r="I951" s="915"/>
      <c r="J951" s="915"/>
      <c r="K951" s="915"/>
      <c r="L951" s="915"/>
      <c r="M951" s="915"/>
      <c r="N951" s="915"/>
      <c r="O951" s="915"/>
      <c r="P951" s="915"/>
      <c r="Q951" s="915"/>
      <c r="R951" s="915"/>
      <c r="S951" s="915"/>
      <c r="T951" s="915"/>
      <c r="U951" s="915"/>
      <c r="V951" s="915"/>
      <c r="W951" s="915"/>
      <c r="X951" s="915"/>
      <c r="Y951" s="915"/>
      <c r="Z951" s="915"/>
      <c r="AA951" s="915"/>
      <c r="AB951" s="915"/>
      <c r="AC951" s="915"/>
      <c r="AD951" s="915"/>
      <c r="AE951" s="915"/>
      <c r="AF951" s="915"/>
      <c r="AG951" s="915"/>
      <c r="AH951" s="915"/>
      <c r="AI951" s="915"/>
      <c r="AJ951" s="915"/>
      <c r="AK951" s="915"/>
      <c r="AL951" s="915"/>
      <c r="AM951" s="915"/>
      <c r="AN951" s="915"/>
      <c r="AO951" s="915"/>
      <c r="AP951" s="915"/>
      <c r="AQ951" s="915"/>
    </row>
    <row r="952" spans="1:43" ht="15.75">
      <c r="A952" s="915"/>
      <c r="B952" s="915"/>
      <c r="C952" s="915"/>
      <c r="D952" s="915"/>
      <c r="E952" s="915"/>
      <c r="F952" s="915"/>
      <c r="G952" s="915"/>
      <c r="H952" s="915"/>
      <c r="I952" s="915"/>
      <c r="J952" s="915"/>
      <c r="K952" s="915"/>
      <c r="L952" s="915"/>
      <c r="M952" s="915"/>
      <c r="N952" s="915"/>
      <c r="O952" s="915"/>
      <c r="P952" s="915"/>
      <c r="Q952" s="915"/>
      <c r="R952" s="915"/>
      <c r="S952" s="915"/>
      <c r="T952" s="915"/>
      <c r="U952" s="915"/>
      <c r="V952" s="915"/>
      <c r="W952" s="915"/>
      <c r="X952" s="915"/>
      <c r="Y952" s="915"/>
      <c r="Z952" s="915"/>
      <c r="AA952" s="915"/>
      <c r="AB952" s="915"/>
      <c r="AC952" s="915"/>
      <c r="AD952" s="915"/>
      <c r="AE952" s="915"/>
      <c r="AF952" s="915"/>
      <c r="AG952" s="915"/>
      <c r="AH952" s="915"/>
      <c r="AI952" s="915"/>
      <c r="AJ952" s="915"/>
      <c r="AK952" s="915"/>
      <c r="AL952" s="915"/>
      <c r="AM952" s="915"/>
      <c r="AN952" s="915"/>
      <c r="AO952" s="915"/>
      <c r="AP952" s="915"/>
      <c r="AQ952" s="915"/>
    </row>
    <row r="953" spans="1:43" ht="15.75">
      <c r="A953" s="915"/>
      <c r="B953" s="915"/>
      <c r="C953" s="915"/>
      <c r="D953" s="915"/>
      <c r="E953" s="915"/>
      <c r="F953" s="915"/>
      <c r="G953" s="915"/>
      <c r="H953" s="915"/>
      <c r="I953" s="915"/>
      <c r="J953" s="915"/>
      <c r="K953" s="915"/>
      <c r="L953" s="915"/>
      <c r="M953" s="915"/>
      <c r="N953" s="915"/>
      <c r="O953" s="915"/>
      <c r="P953" s="915"/>
      <c r="Q953" s="915"/>
      <c r="R953" s="915"/>
      <c r="S953" s="915"/>
      <c r="T953" s="915"/>
      <c r="U953" s="915"/>
      <c r="V953" s="915"/>
      <c r="W953" s="915"/>
      <c r="X953" s="915"/>
      <c r="Y953" s="915"/>
      <c r="Z953" s="915"/>
      <c r="AA953" s="915"/>
      <c r="AB953" s="915"/>
      <c r="AC953" s="915"/>
      <c r="AD953" s="915"/>
      <c r="AE953" s="915"/>
      <c r="AF953" s="915"/>
      <c r="AG953" s="915"/>
      <c r="AH953" s="915"/>
      <c r="AI953" s="915"/>
      <c r="AJ953" s="915"/>
      <c r="AK953" s="915"/>
      <c r="AL953" s="915"/>
      <c r="AM953" s="915"/>
      <c r="AN953" s="915"/>
      <c r="AO953" s="915"/>
      <c r="AP953" s="915"/>
      <c r="AQ953" s="915"/>
    </row>
    <row r="954" spans="1:43" ht="15.75">
      <c r="A954" s="915"/>
      <c r="B954" s="915"/>
      <c r="C954" s="915"/>
      <c r="D954" s="915"/>
      <c r="E954" s="915"/>
      <c r="F954" s="915"/>
      <c r="G954" s="915"/>
      <c r="H954" s="915"/>
      <c r="I954" s="915"/>
      <c r="J954" s="915"/>
      <c r="K954" s="915"/>
      <c r="L954" s="915"/>
      <c r="M954" s="915"/>
      <c r="N954" s="915"/>
      <c r="O954" s="915"/>
      <c r="P954" s="915"/>
      <c r="Q954" s="915"/>
      <c r="R954" s="915"/>
      <c r="S954" s="915"/>
      <c r="T954" s="915"/>
      <c r="U954" s="915"/>
      <c r="V954" s="915"/>
      <c r="W954" s="915"/>
      <c r="X954" s="915"/>
      <c r="Y954" s="915"/>
      <c r="Z954" s="915"/>
      <c r="AA954" s="915"/>
      <c r="AB954" s="915"/>
      <c r="AC954" s="915"/>
      <c r="AD954" s="915"/>
      <c r="AE954" s="915"/>
      <c r="AF954" s="915"/>
      <c r="AG954" s="915"/>
      <c r="AH954" s="915"/>
      <c r="AI954" s="915"/>
      <c r="AJ954" s="915"/>
      <c r="AK954" s="915"/>
      <c r="AL954" s="915"/>
      <c r="AM954" s="915"/>
      <c r="AN954" s="915"/>
      <c r="AO954" s="915"/>
      <c r="AP954" s="915"/>
      <c r="AQ954" s="915"/>
    </row>
    <row r="955" spans="1:43" ht="15.75">
      <c r="A955" s="915"/>
      <c r="B955" s="915"/>
      <c r="C955" s="915"/>
      <c r="D955" s="915"/>
      <c r="E955" s="915"/>
      <c r="F955" s="915"/>
      <c r="G955" s="915"/>
      <c r="H955" s="915"/>
      <c r="I955" s="915"/>
      <c r="J955" s="915"/>
      <c r="K955" s="915"/>
      <c r="L955" s="915"/>
      <c r="M955" s="915"/>
      <c r="N955" s="915"/>
      <c r="O955" s="915"/>
      <c r="P955" s="915"/>
      <c r="Q955" s="915"/>
      <c r="R955" s="915"/>
      <c r="S955" s="915"/>
      <c r="T955" s="915"/>
      <c r="U955" s="915"/>
      <c r="V955" s="915"/>
      <c r="W955" s="915"/>
      <c r="X955" s="915"/>
      <c r="Y955" s="915"/>
      <c r="Z955" s="915"/>
      <c r="AA955" s="915"/>
      <c r="AB955" s="915"/>
      <c r="AC955" s="915"/>
      <c r="AD955" s="915"/>
      <c r="AE955" s="915"/>
      <c r="AF955" s="915"/>
      <c r="AG955" s="915"/>
      <c r="AH955" s="915"/>
      <c r="AI955" s="915"/>
      <c r="AJ955" s="915"/>
      <c r="AK955" s="915"/>
      <c r="AL955" s="915"/>
      <c r="AM955" s="915"/>
      <c r="AN955" s="915"/>
      <c r="AO955" s="915"/>
      <c r="AP955" s="915"/>
      <c r="AQ955" s="915"/>
    </row>
    <row r="956" spans="1:43" ht="15.75">
      <c r="A956" s="915"/>
      <c r="B956" s="915"/>
      <c r="C956" s="915"/>
      <c r="D956" s="915"/>
      <c r="E956" s="915"/>
      <c r="F956" s="915"/>
      <c r="G956" s="915"/>
      <c r="H956" s="915"/>
      <c r="I956" s="915"/>
      <c r="J956" s="915"/>
      <c r="K956" s="915"/>
      <c r="L956" s="915"/>
      <c r="M956" s="915"/>
      <c r="N956" s="915"/>
      <c r="O956" s="915"/>
      <c r="P956" s="915"/>
      <c r="Q956" s="915"/>
      <c r="R956" s="915"/>
      <c r="S956" s="915"/>
      <c r="T956" s="915"/>
      <c r="U956" s="915"/>
      <c r="V956" s="915"/>
      <c r="W956" s="915"/>
      <c r="X956" s="915"/>
      <c r="Y956" s="915"/>
      <c r="Z956" s="915"/>
      <c r="AA956" s="915"/>
      <c r="AB956" s="915"/>
      <c r="AC956" s="915"/>
      <c r="AD956" s="915"/>
      <c r="AE956" s="915"/>
      <c r="AF956" s="915"/>
      <c r="AG956" s="915"/>
      <c r="AH956" s="915"/>
      <c r="AI956" s="915"/>
      <c r="AJ956" s="915"/>
      <c r="AK956" s="915"/>
      <c r="AL956" s="915"/>
      <c r="AM956" s="915"/>
      <c r="AN956" s="915"/>
      <c r="AO956" s="915"/>
      <c r="AP956" s="915"/>
      <c r="AQ956" s="915"/>
    </row>
    <row r="957" spans="1:43" ht="15.75">
      <c r="A957" s="915"/>
      <c r="B957" s="915"/>
      <c r="C957" s="915"/>
      <c r="D957" s="915"/>
      <c r="E957" s="915"/>
      <c r="F957" s="915"/>
      <c r="G957" s="915"/>
      <c r="H957" s="915"/>
      <c r="I957" s="915"/>
      <c r="J957" s="915"/>
      <c r="K957" s="915"/>
      <c r="L957" s="915"/>
      <c r="M957" s="915"/>
      <c r="N957" s="915"/>
      <c r="O957" s="915"/>
      <c r="P957" s="915"/>
      <c r="Q957" s="915"/>
      <c r="R957" s="915"/>
      <c r="S957" s="915"/>
      <c r="T957" s="915"/>
      <c r="U957" s="915"/>
      <c r="V957" s="915"/>
      <c r="W957" s="915"/>
      <c r="X957" s="915"/>
      <c r="Y957" s="915"/>
      <c r="Z957" s="915"/>
      <c r="AA957" s="915"/>
      <c r="AB957" s="915"/>
      <c r="AC957" s="915"/>
      <c r="AD957" s="915"/>
      <c r="AE957" s="915"/>
      <c r="AF957" s="915"/>
      <c r="AG957" s="915"/>
      <c r="AH957" s="915"/>
      <c r="AI957" s="915"/>
      <c r="AJ957" s="915"/>
      <c r="AK957" s="915"/>
      <c r="AL957" s="915"/>
      <c r="AM957" s="915"/>
      <c r="AN957" s="915"/>
      <c r="AO957" s="915"/>
      <c r="AP957" s="915"/>
      <c r="AQ957" s="915"/>
    </row>
    <row r="958" spans="1:43" ht="15.75">
      <c r="A958" s="915"/>
      <c r="B958" s="915"/>
      <c r="C958" s="915"/>
      <c r="D958" s="915"/>
      <c r="E958" s="915"/>
      <c r="F958" s="915"/>
      <c r="G958" s="915"/>
      <c r="H958" s="915"/>
      <c r="I958" s="915"/>
      <c r="J958" s="915"/>
      <c r="K958" s="915"/>
      <c r="L958" s="915"/>
      <c r="M958" s="915"/>
      <c r="N958" s="915"/>
      <c r="O958" s="915"/>
      <c r="P958" s="915"/>
      <c r="Q958" s="915"/>
      <c r="R958" s="915"/>
      <c r="S958" s="915"/>
      <c r="T958" s="915"/>
      <c r="U958" s="915"/>
      <c r="V958" s="915"/>
      <c r="W958" s="915"/>
      <c r="X958" s="915"/>
      <c r="Y958" s="915"/>
      <c r="Z958" s="915"/>
      <c r="AA958" s="915"/>
      <c r="AB958" s="915"/>
      <c r="AC958" s="915"/>
      <c r="AD958" s="915"/>
      <c r="AE958" s="915"/>
      <c r="AF958" s="915"/>
      <c r="AG958" s="915"/>
      <c r="AH958" s="915"/>
      <c r="AI958" s="915"/>
      <c r="AJ958" s="915"/>
      <c r="AK958" s="915"/>
      <c r="AL958" s="915"/>
      <c r="AM958" s="915"/>
      <c r="AN958" s="915"/>
      <c r="AO958" s="915"/>
      <c r="AP958" s="915"/>
      <c r="AQ958" s="915"/>
    </row>
    <row r="959" spans="1:43" ht="15.75">
      <c r="A959" s="915"/>
      <c r="B959" s="915"/>
      <c r="C959" s="915"/>
      <c r="D959" s="915"/>
      <c r="E959" s="915"/>
      <c r="F959" s="915"/>
      <c r="G959" s="915"/>
      <c r="H959" s="915"/>
      <c r="I959" s="915"/>
      <c r="J959" s="915"/>
      <c r="K959" s="915"/>
      <c r="L959" s="915"/>
      <c r="M959" s="915"/>
      <c r="N959" s="915"/>
      <c r="O959" s="915"/>
      <c r="P959" s="915"/>
      <c r="Q959" s="915"/>
      <c r="R959" s="915"/>
      <c r="S959" s="915"/>
      <c r="T959" s="915"/>
      <c r="U959" s="915"/>
      <c r="V959" s="915"/>
      <c r="W959" s="915"/>
      <c r="X959" s="915"/>
      <c r="Y959" s="915"/>
      <c r="Z959" s="915"/>
      <c r="AA959" s="915"/>
      <c r="AB959" s="915"/>
      <c r="AC959" s="915"/>
      <c r="AD959" s="915"/>
      <c r="AE959" s="915"/>
      <c r="AF959" s="915"/>
      <c r="AG959" s="915"/>
      <c r="AH959" s="915"/>
      <c r="AI959" s="915"/>
      <c r="AJ959" s="915"/>
      <c r="AK959" s="915"/>
      <c r="AL959" s="915"/>
      <c r="AM959" s="915"/>
      <c r="AN959" s="915"/>
      <c r="AO959" s="915"/>
      <c r="AP959" s="915"/>
      <c r="AQ959" s="915"/>
    </row>
    <row r="960" spans="1:43" ht="15.75">
      <c r="A960" s="915"/>
      <c r="B960" s="915"/>
      <c r="C960" s="915"/>
      <c r="D960" s="915"/>
      <c r="E960" s="915"/>
      <c r="F960" s="915"/>
      <c r="G960" s="915"/>
      <c r="H960" s="915"/>
      <c r="I960" s="915"/>
      <c r="J960" s="915"/>
      <c r="K960" s="915"/>
      <c r="L960" s="915"/>
      <c r="M960" s="915"/>
      <c r="N960" s="915"/>
      <c r="O960" s="915"/>
      <c r="P960" s="915"/>
      <c r="Q960" s="915"/>
      <c r="R960" s="915"/>
      <c r="S960" s="915"/>
      <c r="T960" s="915"/>
      <c r="U960" s="915"/>
      <c r="V960" s="915"/>
      <c r="W960" s="915"/>
      <c r="X960" s="915"/>
      <c r="Y960" s="915"/>
      <c r="Z960" s="915"/>
      <c r="AA960" s="915"/>
      <c r="AB960" s="915"/>
      <c r="AC960" s="915"/>
      <c r="AD960" s="915"/>
      <c r="AE960" s="915"/>
      <c r="AF960" s="915"/>
      <c r="AG960" s="915"/>
      <c r="AH960" s="915"/>
      <c r="AI960" s="915"/>
      <c r="AJ960" s="915"/>
      <c r="AK960" s="915"/>
      <c r="AL960" s="915"/>
      <c r="AM960" s="915"/>
      <c r="AN960" s="915"/>
      <c r="AO960" s="915"/>
      <c r="AP960" s="915"/>
      <c r="AQ960" s="915"/>
    </row>
    <row r="961" spans="1:43" ht="15.75">
      <c r="A961" s="915"/>
      <c r="B961" s="915"/>
      <c r="C961" s="915"/>
      <c r="D961" s="915"/>
      <c r="E961" s="915"/>
      <c r="F961" s="915"/>
      <c r="G961" s="915"/>
      <c r="H961" s="915"/>
      <c r="I961" s="915"/>
      <c r="J961" s="915"/>
      <c r="K961" s="915"/>
      <c r="L961" s="915"/>
      <c r="M961" s="915"/>
      <c r="N961" s="915"/>
      <c r="O961" s="915"/>
      <c r="P961" s="915"/>
      <c r="Q961" s="915"/>
      <c r="R961" s="915"/>
      <c r="S961" s="915"/>
      <c r="T961" s="915"/>
      <c r="U961" s="915"/>
      <c r="V961" s="915"/>
      <c r="W961" s="915"/>
      <c r="X961" s="915"/>
      <c r="Y961" s="915"/>
      <c r="Z961" s="915"/>
      <c r="AA961" s="915"/>
      <c r="AB961" s="915"/>
      <c r="AC961" s="915"/>
      <c r="AD961" s="915"/>
      <c r="AE961" s="915"/>
      <c r="AF961" s="915"/>
      <c r="AG961" s="915"/>
      <c r="AH961" s="915"/>
      <c r="AI961" s="915"/>
      <c r="AJ961" s="915"/>
      <c r="AK961" s="915"/>
      <c r="AL961" s="915"/>
      <c r="AM961" s="915"/>
      <c r="AN961" s="915"/>
      <c r="AO961" s="915"/>
      <c r="AP961" s="915"/>
      <c r="AQ961" s="915"/>
    </row>
    <row r="962" spans="1:43" ht="15.75">
      <c r="A962" s="915"/>
      <c r="B962" s="915"/>
      <c r="C962" s="915"/>
      <c r="D962" s="915"/>
      <c r="E962" s="915"/>
      <c r="F962" s="915"/>
      <c r="G962" s="915"/>
      <c r="H962" s="915"/>
      <c r="I962" s="915"/>
      <c r="J962" s="915"/>
      <c r="K962" s="915"/>
      <c r="L962" s="915"/>
      <c r="M962" s="915"/>
      <c r="N962" s="915"/>
      <c r="O962" s="915"/>
      <c r="P962" s="915"/>
      <c r="Q962" s="915"/>
      <c r="R962" s="915"/>
      <c r="S962" s="915"/>
      <c r="T962" s="915"/>
      <c r="U962" s="915"/>
      <c r="V962" s="915"/>
      <c r="W962" s="915"/>
      <c r="X962" s="915"/>
      <c r="Y962" s="915"/>
      <c r="Z962" s="915"/>
      <c r="AA962" s="915"/>
      <c r="AB962" s="915"/>
      <c r="AC962" s="915"/>
      <c r="AD962" s="915"/>
      <c r="AE962" s="915"/>
      <c r="AF962" s="915"/>
      <c r="AG962" s="915"/>
      <c r="AH962" s="915"/>
      <c r="AI962" s="915"/>
      <c r="AJ962" s="915"/>
      <c r="AK962" s="915"/>
      <c r="AL962" s="915"/>
      <c r="AM962" s="915"/>
      <c r="AN962" s="915"/>
      <c r="AO962" s="915"/>
      <c r="AP962" s="915"/>
      <c r="AQ962" s="915"/>
    </row>
    <row r="963" spans="1:43" ht="15.75">
      <c r="A963" s="915"/>
      <c r="B963" s="915"/>
      <c r="C963" s="915"/>
      <c r="D963" s="915"/>
      <c r="E963" s="915"/>
      <c r="F963" s="915"/>
      <c r="G963" s="915"/>
      <c r="H963" s="915"/>
      <c r="I963" s="915"/>
      <c r="J963" s="915"/>
      <c r="K963" s="915"/>
      <c r="L963" s="915"/>
      <c r="M963" s="915"/>
      <c r="N963" s="915"/>
      <c r="O963" s="915"/>
      <c r="P963" s="915"/>
      <c r="Q963" s="915"/>
      <c r="R963" s="915"/>
      <c r="S963" s="915"/>
      <c r="T963" s="915"/>
      <c r="U963" s="915"/>
      <c r="V963" s="915"/>
      <c r="W963" s="915"/>
      <c r="X963" s="915"/>
      <c r="Y963" s="915"/>
      <c r="Z963" s="915"/>
      <c r="AA963" s="915"/>
      <c r="AB963" s="915"/>
      <c r="AC963" s="915"/>
      <c r="AD963" s="915"/>
      <c r="AE963" s="915"/>
      <c r="AF963" s="915"/>
      <c r="AG963" s="915"/>
      <c r="AH963" s="915"/>
      <c r="AI963" s="915"/>
      <c r="AJ963" s="915"/>
      <c r="AK963" s="915"/>
      <c r="AL963" s="915"/>
      <c r="AM963" s="915"/>
      <c r="AN963" s="915"/>
      <c r="AO963" s="915"/>
      <c r="AP963" s="915"/>
      <c r="AQ963" s="915"/>
    </row>
    <row r="964" spans="1:43" ht="15.75">
      <c r="A964" s="915"/>
      <c r="B964" s="915"/>
      <c r="C964" s="915"/>
      <c r="D964" s="915"/>
      <c r="E964" s="915"/>
      <c r="F964" s="915"/>
      <c r="G964" s="915"/>
      <c r="H964" s="915"/>
      <c r="I964" s="915"/>
      <c r="J964" s="915"/>
      <c r="K964" s="915"/>
      <c r="L964" s="915"/>
      <c r="M964" s="915"/>
      <c r="N964" s="915"/>
      <c r="O964" s="915"/>
      <c r="P964" s="915"/>
      <c r="Q964" s="915"/>
      <c r="R964" s="915"/>
      <c r="S964" s="915"/>
      <c r="T964" s="915"/>
      <c r="U964" s="915"/>
      <c r="V964" s="915"/>
      <c r="W964" s="915"/>
      <c r="X964" s="915"/>
      <c r="Y964" s="915"/>
      <c r="Z964" s="915"/>
      <c r="AA964" s="915"/>
      <c r="AB964" s="915"/>
      <c r="AC964" s="915"/>
      <c r="AD964" s="915"/>
      <c r="AE964" s="915"/>
      <c r="AF964" s="915"/>
      <c r="AG964" s="915"/>
      <c r="AH964" s="915"/>
      <c r="AI964" s="915"/>
      <c r="AJ964" s="915"/>
      <c r="AK964" s="915"/>
      <c r="AL964" s="915"/>
      <c r="AM964" s="915"/>
      <c r="AN964" s="915"/>
      <c r="AO964" s="915"/>
      <c r="AP964" s="915"/>
      <c r="AQ964" s="915"/>
    </row>
    <row r="965" spans="1:43" ht="15.75">
      <c r="A965" s="915"/>
      <c r="B965" s="915"/>
      <c r="C965" s="915"/>
      <c r="D965" s="915"/>
      <c r="E965" s="915"/>
      <c r="F965" s="915"/>
      <c r="G965" s="915"/>
      <c r="H965" s="915"/>
      <c r="I965" s="915"/>
      <c r="J965" s="915"/>
      <c r="K965" s="915"/>
      <c r="L965" s="915"/>
      <c r="M965" s="915"/>
      <c r="N965" s="915"/>
      <c r="O965" s="915"/>
      <c r="P965" s="915"/>
      <c r="Q965" s="915"/>
      <c r="R965" s="915"/>
      <c r="S965" s="915"/>
      <c r="T965" s="915"/>
      <c r="U965" s="915"/>
      <c r="V965" s="915"/>
      <c r="W965" s="915"/>
      <c r="X965" s="915"/>
      <c r="Y965" s="915"/>
      <c r="Z965" s="915"/>
      <c r="AA965" s="915"/>
      <c r="AB965" s="915"/>
      <c r="AC965" s="915"/>
      <c r="AD965" s="915"/>
      <c r="AE965" s="915"/>
      <c r="AF965" s="915"/>
      <c r="AG965" s="915"/>
      <c r="AH965" s="915"/>
      <c r="AI965" s="915"/>
      <c r="AJ965" s="915"/>
      <c r="AK965" s="915"/>
      <c r="AL965" s="915"/>
      <c r="AM965" s="915"/>
      <c r="AN965" s="915"/>
      <c r="AO965" s="915"/>
      <c r="AP965" s="915"/>
      <c r="AQ965" s="915"/>
    </row>
    <row r="966" spans="1:43" ht="15.75">
      <c r="A966" s="915"/>
      <c r="B966" s="915"/>
      <c r="C966" s="915"/>
      <c r="D966" s="915"/>
      <c r="E966" s="915"/>
      <c r="F966" s="915"/>
      <c r="G966" s="915"/>
      <c r="H966" s="915"/>
      <c r="I966" s="915"/>
      <c r="J966" s="915"/>
      <c r="K966" s="915"/>
      <c r="L966" s="915"/>
      <c r="M966" s="915"/>
      <c r="N966" s="915"/>
      <c r="O966" s="915"/>
      <c r="P966" s="915"/>
      <c r="Q966" s="915"/>
      <c r="R966" s="915"/>
      <c r="S966" s="915"/>
      <c r="T966" s="915"/>
      <c r="U966" s="915"/>
      <c r="V966" s="915"/>
      <c r="W966" s="915"/>
      <c r="X966" s="915"/>
      <c r="Y966" s="915"/>
      <c r="Z966" s="915"/>
      <c r="AA966" s="915"/>
      <c r="AB966" s="915"/>
      <c r="AC966" s="915"/>
      <c r="AD966" s="915"/>
      <c r="AE966" s="915"/>
      <c r="AF966" s="915"/>
      <c r="AG966" s="915"/>
      <c r="AH966" s="915"/>
      <c r="AI966" s="915"/>
      <c r="AJ966" s="915"/>
      <c r="AK966" s="915"/>
      <c r="AL966" s="915"/>
      <c r="AM966" s="915"/>
      <c r="AN966" s="915"/>
      <c r="AO966" s="915"/>
      <c r="AP966" s="915"/>
      <c r="AQ966" s="915"/>
    </row>
    <row r="967" spans="1:43" ht="15.75">
      <c r="A967" s="915"/>
      <c r="B967" s="915"/>
      <c r="C967" s="915"/>
      <c r="D967" s="915"/>
      <c r="E967" s="915"/>
      <c r="F967" s="915"/>
      <c r="G967" s="915"/>
      <c r="H967" s="915"/>
      <c r="I967" s="915"/>
      <c r="J967" s="915"/>
      <c r="K967" s="915"/>
      <c r="L967" s="915"/>
      <c r="M967" s="915"/>
      <c r="N967" s="915"/>
      <c r="O967" s="915"/>
      <c r="P967" s="915"/>
      <c r="Q967" s="915"/>
      <c r="R967" s="915"/>
      <c r="S967" s="915"/>
      <c r="T967" s="915"/>
      <c r="U967" s="915"/>
      <c r="V967" s="915"/>
      <c r="W967" s="915"/>
      <c r="X967" s="915"/>
      <c r="Y967" s="915"/>
      <c r="Z967" s="915"/>
      <c r="AA967" s="915"/>
      <c r="AB967" s="915"/>
      <c r="AC967" s="915"/>
      <c r="AD967" s="915"/>
      <c r="AE967" s="915"/>
      <c r="AF967" s="915"/>
      <c r="AG967" s="915"/>
      <c r="AH967" s="915"/>
      <c r="AI967" s="915"/>
      <c r="AJ967" s="915"/>
      <c r="AK967" s="915"/>
      <c r="AL967" s="915"/>
      <c r="AM967" s="915"/>
      <c r="AN967" s="915"/>
      <c r="AO967" s="915"/>
      <c r="AP967" s="915"/>
      <c r="AQ967" s="915"/>
    </row>
    <row r="968" spans="1:43" ht="15.75">
      <c r="A968" s="915"/>
      <c r="B968" s="915"/>
      <c r="C968" s="915"/>
      <c r="D968" s="915"/>
      <c r="E968" s="915"/>
      <c r="F968" s="915"/>
      <c r="G968" s="915"/>
      <c r="H968" s="915"/>
      <c r="I968" s="915"/>
      <c r="J968" s="915"/>
      <c r="K968" s="915"/>
      <c r="L968" s="915"/>
      <c r="M968" s="915"/>
      <c r="N968" s="915"/>
      <c r="O968" s="915"/>
      <c r="P968" s="915"/>
      <c r="Q968" s="915"/>
      <c r="R968" s="915"/>
      <c r="S968" s="915"/>
      <c r="T968" s="915"/>
      <c r="U968" s="915"/>
      <c r="V968" s="915"/>
      <c r="W968" s="915"/>
      <c r="X968" s="915"/>
      <c r="Y968" s="915"/>
      <c r="Z968" s="915"/>
      <c r="AA968" s="915"/>
      <c r="AB968" s="915"/>
      <c r="AC968" s="915"/>
      <c r="AD968" s="915"/>
      <c r="AE968" s="915"/>
      <c r="AF968" s="915"/>
      <c r="AG968" s="915"/>
      <c r="AH968" s="915"/>
      <c r="AI968" s="915"/>
      <c r="AJ968" s="915"/>
      <c r="AK968" s="915"/>
      <c r="AL968" s="915"/>
      <c r="AM968" s="915"/>
      <c r="AN968" s="915"/>
      <c r="AO968" s="915"/>
      <c r="AP968" s="915"/>
      <c r="AQ968" s="915"/>
    </row>
    <row r="969" spans="1:43" ht="15.75">
      <c r="A969" s="915"/>
      <c r="B969" s="915"/>
      <c r="C969" s="915"/>
      <c r="D969" s="915"/>
      <c r="E969" s="915"/>
      <c r="F969" s="915"/>
      <c r="G969" s="915"/>
      <c r="H969" s="915"/>
      <c r="I969" s="915"/>
      <c r="J969" s="915"/>
      <c r="K969" s="915"/>
      <c r="L969" s="915"/>
      <c r="M969" s="915"/>
      <c r="N969" s="915"/>
      <c r="O969" s="915"/>
      <c r="P969" s="915"/>
      <c r="Q969" s="915"/>
      <c r="R969" s="915"/>
      <c r="S969" s="915"/>
      <c r="T969" s="915"/>
      <c r="U969" s="915"/>
      <c r="V969" s="915"/>
      <c r="W969" s="915"/>
      <c r="X969" s="915"/>
      <c r="Y969" s="915"/>
      <c r="Z969" s="915"/>
      <c r="AA969" s="915"/>
      <c r="AB969" s="915"/>
      <c r="AC969" s="915"/>
      <c r="AD969" s="915"/>
      <c r="AE969" s="915"/>
      <c r="AF969" s="915"/>
      <c r="AG969" s="915"/>
      <c r="AH969" s="915"/>
      <c r="AI969" s="915"/>
      <c r="AJ969" s="915"/>
      <c r="AK969" s="915"/>
      <c r="AL969" s="915"/>
      <c r="AM969" s="915"/>
      <c r="AN969" s="915"/>
      <c r="AO969" s="915"/>
      <c r="AP969" s="915"/>
      <c r="AQ969" s="915"/>
    </row>
    <row r="970" spans="1:43" ht="15.75">
      <c r="A970" s="915"/>
      <c r="B970" s="915"/>
      <c r="C970" s="915"/>
      <c r="D970" s="915"/>
      <c r="E970" s="915"/>
      <c r="F970" s="915"/>
      <c r="G970" s="915"/>
      <c r="H970" s="915"/>
      <c r="I970" s="915"/>
      <c r="J970" s="915"/>
      <c r="K970" s="915"/>
      <c r="L970" s="915"/>
      <c r="M970" s="915"/>
      <c r="N970" s="915"/>
      <c r="O970" s="915"/>
      <c r="P970" s="915"/>
      <c r="Q970" s="915"/>
      <c r="R970" s="915"/>
      <c r="S970" s="915"/>
      <c r="T970" s="915"/>
      <c r="U970" s="915"/>
      <c r="V970" s="915"/>
      <c r="W970" s="915"/>
      <c r="X970" s="915"/>
      <c r="Y970" s="915"/>
      <c r="Z970" s="915"/>
      <c r="AA970" s="915"/>
      <c r="AB970" s="915"/>
      <c r="AC970" s="915"/>
      <c r="AD970" s="915"/>
      <c r="AE970" s="915"/>
      <c r="AF970" s="915"/>
      <c r="AG970" s="915"/>
      <c r="AH970" s="915"/>
      <c r="AI970" s="915"/>
      <c r="AJ970" s="915"/>
      <c r="AK970" s="915"/>
      <c r="AL970" s="915"/>
      <c r="AM970" s="915"/>
      <c r="AN970" s="915"/>
      <c r="AO970" s="915"/>
      <c r="AP970" s="915"/>
      <c r="AQ970" s="915"/>
    </row>
    <row r="971" spans="1:43" ht="15.75">
      <c r="A971" s="915"/>
      <c r="B971" s="915"/>
      <c r="C971" s="915"/>
      <c r="D971" s="915"/>
      <c r="E971" s="915"/>
      <c r="F971" s="915"/>
      <c r="G971" s="915"/>
      <c r="H971" s="915"/>
      <c r="I971" s="915"/>
      <c r="J971" s="915"/>
      <c r="K971" s="915"/>
      <c r="L971" s="915"/>
      <c r="M971" s="915"/>
      <c r="N971" s="915"/>
      <c r="O971" s="915"/>
      <c r="P971" s="915"/>
      <c r="Q971" s="915"/>
      <c r="R971" s="915"/>
      <c r="S971" s="915"/>
      <c r="T971" s="915"/>
      <c r="U971" s="915"/>
      <c r="V971" s="915"/>
      <c r="W971" s="915"/>
      <c r="X971" s="915"/>
      <c r="Y971" s="915"/>
      <c r="Z971" s="915"/>
      <c r="AA971" s="915"/>
      <c r="AB971" s="915"/>
      <c r="AC971" s="915"/>
      <c r="AD971" s="915"/>
      <c r="AE971" s="915"/>
      <c r="AF971" s="915"/>
      <c r="AG971" s="915"/>
      <c r="AH971" s="915"/>
      <c r="AI971" s="915"/>
      <c r="AJ971" s="915"/>
      <c r="AK971" s="915"/>
      <c r="AL971" s="915"/>
      <c r="AM971" s="915"/>
      <c r="AN971" s="915"/>
      <c r="AO971" s="915"/>
      <c r="AP971" s="915"/>
      <c r="AQ971" s="915"/>
    </row>
    <row r="972" spans="1:43" ht="15.75">
      <c r="A972" s="915"/>
      <c r="B972" s="915"/>
      <c r="C972" s="915"/>
      <c r="D972" s="915"/>
      <c r="E972" s="915"/>
      <c r="F972" s="915"/>
      <c r="G972" s="915"/>
      <c r="H972" s="915"/>
      <c r="I972" s="915"/>
      <c r="J972" s="915"/>
      <c r="K972" s="915"/>
      <c r="L972" s="915"/>
      <c r="M972" s="915"/>
      <c r="N972" s="915"/>
      <c r="O972" s="915"/>
      <c r="P972" s="915"/>
      <c r="Q972" s="915"/>
      <c r="R972" s="915"/>
      <c r="S972" s="915"/>
      <c r="T972" s="915"/>
      <c r="U972" s="915"/>
      <c r="V972" s="915"/>
      <c r="W972" s="915"/>
      <c r="X972" s="915"/>
      <c r="Y972" s="915"/>
      <c r="Z972" s="915"/>
      <c r="AA972" s="915"/>
      <c r="AB972" s="915"/>
      <c r="AC972" s="915"/>
      <c r="AD972" s="915"/>
      <c r="AE972" s="915"/>
      <c r="AF972" s="915"/>
      <c r="AG972" s="915"/>
      <c r="AH972" s="915"/>
      <c r="AI972" s="915"/>
      <c r="AJ972" s="915"/>
      <c r="AK972" s="915"/>
      <c r="AL972" s="915"/>
      <c r="AM972" s="915"/>
      <c r="AN972" s="915"/>
      <c r="AO972" s="915"/>
      <c r="AP972" s="915"/>
      <c r="AQ972" s="915"/>
    </row>
    <row r="973" spans="1:43" ht="15.75">
      <c r="A973" s="915"/>
      <c r="B973" s="915"/>
      <c r="C973" s="915"/>
      <c r="D973" s="915"/>
      <c r="E973" s="915"/>
      <c r="F973" s="915"/>
      <c r="G973" s="915"/>
      <c r="H973" s="915"/>
      <c r="I973" s="915"/>
      <c r="J973" s="915"/>
      <c r="K973" s="915"/>
      <c r="L973" s="915"/>
      <c r="M973" s="915"/>
      <c r="N973" s="915"/>
      <c r="O973" s="915"/>
      <c r="P973" s="915"/>
      <c r="Q973" s="915"/>
      <c r="R973" s="915"/>
      <c r="S973" s="915"/>
      <c r="T973" s="915"/>
      <c r="U973" s="915"/>
      <c r="V973" s="915"/>
      <c r="W973" s="915"/>
      <c r="X973" s="915"/>
      <c r="Y973" s="915"/>
      <c r="Z973" s="915"/>
      <c r="AA973" s="915"/>
      <c r="AB973" s="915"/>
      <c r="AC973" s="915"/>
      <c r="AD973" s="915"/>
      <c r="AE973" s="915"/>
      <c r="AF973" s="915"/>
      <c r="AG973" s="915"/>
      <c r="AH973" s="915"/>
      <c r="AI973" s="915"/>
      <c r="AJ973" s="915"/>
      <c r="AK973" s="915"/>
      <c r="AL973" s="915"/>
      <c r="AM973" s="915"/>
      <c r="AN973" s="915"/>
      <c r="AO973" s="915"/>
      <c r="AP973" s="915"/>
      <c r="AQ973" s="915"/>
    </row>
    <row r="974" spans="1:43" ht="15.75">
      <c r="A974" s="915"/>
      <c r="B974" s="915"/>
      <c r="C974" s="915"/>
      <c r="D974" s="915"/>
      <c r="E974" s="915"/>
      <c r="F974" s="915"/>
      <c r="G974" s="915"/>
      <c r="H974" s="915"/>
      <c r="I974" s="915"/>
      <c r="J974" s="915"/>
      <c r="K974" s="915"/>
      <c r="L974" s="915"/>
      <c r="M974" s="915"/>
      <c r="N974" s="915"/>
      <c r="O974" s="915"/>
      <c r="P974" s="915"/>
      <c r="Q974" s="915"/>
      <c r="R974" s="915"/>
      <c r="S974" s="915"/>
      <c r="T974" s="915"/>
      <c r="U974" s="915"/>
      <c r="V974" s="915"/>
      <c r="W974" s="915"/>
      <c r="X974" s="915"/>
      <c r="Y974" s="915"/>
      <c r="Z974" s="915"/>
      <c r="AA974" s="915"/>
      <c r="AB974" s="915"/>
      <c r="AC974" s="915"/>
      <c r="AD974" s="915"/>
      <c r="AE974" s="915"/>
      <c r="AF974" s="915"/>
      <c r="AG974" s="915"/>
      <c r="AH974" s="915"/>
      <c r="AI974" s="915"/>
      <c r="AJ974" s="915"/>
      <c r="AK974" s="915"/>
      <c r="AL974" s="915"/>
      <c r="AM974" s="915"/>
      <c r="AN974" s="915"/>
      <c r="AO974" s="915"/>
      <c r="AP974" s="915"/>
      <c r="AQ974" s="915"/>
    </row>
    <row r="975" spans="1:43" ht="15.75">
      <c r="A975" s="915"/>
      <c r="B975" s="915"/>
      <c r="C975" s="915"/>
      <c r="D975" s="915"/>
      <c r="E975" s="915"/>
      <c r="F975" s="915"/>
      <c r="G975" s="915"/>
      <c r="H975" s="915"/>
      <c r="I975" s="915"/>
      <c r="J975" s="915"/>
      <c r="K975" s="915"/>
      <c r="L975" s="915"/>
      <c r="M975" s="915"/>
      <c r="N975" s="915"/>
      <c r="O975" s="915"/>
      <c r="P975" s="915"/>
      <c r="Q975" s="915"/>
      <c r="R975" s="915"/>
      <c r="S975" s="915"/>
      <c r="T975" s="915"/>
      <c r="U975" s="915"/>
      <c r="V975" s="915"/>
      <c r="W975" s="915"/>
      <c r="X975" s="915"/>
      <c r="Y975" s="915"/>
      <c r="Z975" s="915"/>
      <c r="AA975" s="915"/>
      <c r="AB975" s="915"/>
      <c r="AC975" s="915"/>
      <c r="AD975" s="915"/>
      <c r="AE975" s="915"/>
      <c r="AF975" s="915"/>
      <c r="AG975" s="915"/>
      <c r="AH975" s="915"/>
      <c r="AI975" s="915"/>
      <c r="AJ975" s="915"/>
      <c r="AK975" s="915"/>
      <c r="AL975" s="915"/>
      <c r="AM975" s="915"/>
      <c r="AN975" s="915"/>
      <c r="AO975" s="915"/>
      <c r="AP975" s="915"/>
      <c r="AQ975" s="915"/>
    </row>
    <row r="976" spans="1:43" ht="15.75">
      <c r="A976" s="915"/>
      <c r="B976" s="915"/>
      <c r="C976" s="915"/>
      <c r="D976" s="915"/>
      <c r="E976" s="915"/>
      <c r="F976" s="915"/>
      <c r="G976" s="915"/>
      <c r="H976" s="915"/>
      <c r="I976" s="915"/>
      <c r="J976" s="915"/>
      <c r="K976" s="915"/>
      <c r="L976" s="915"/>
      <c r="M976" s="915"/>
      <c r="N976" s="915"/>
      <c r="O976" s="915"/>
      <c r="P976" s="915"/>
      <c r="Q976" s="915"/>
      <c r="R976" s="915"/>
      <c r="S976" s="915"/>
      <c r="T976" s="915"/>
      <c r="U976" s="915"/>
      <c r="V976" s="915"/>
      <c r="W976" s="915"/>
      <c r="X976" s="915"/>
      <c r="Y976" s="915"/>
      <c r="Z976" s="915"/>
      <c r="AA976" s="915"/>
      <c r="AB976" s="915"/>
      <c r="AC976" s="915"/>
      <c r="AD976" s="915"/>
      <c r="AE976" s="915"/>
      <c r="AF976" s="915"/>
      <c r="AG976" s="915"/>
      <c r="AH976" s="915"/>
      <c r="AI976" s="915"/>
      <c r="AJ976" s="915"/>
      <c r="AK976" s="915"/>
      <c r="AL976" s="915"/>
      <c r="AM976" s="915"/>
      <c r="AN976" s="915"/>
      <c r="AO976" s="915"/>
      <c r="AP976" s="915"/>
      <c r="AQ976" s="915"/>
    </row>
    <row r="977" spans="1:43" ht="15.75">
      <c r="A977" s="915"/>
      <c r="B977" s="915"/>
      <c r="C977" s="915"/>
      <c r="D977" s="915"/>
      <c r="E977" s="915"/>
      <c r="F977" s="915"/>
      <c r="G977" s="915"/>
      <c r="H977" s="915"/>
      <c r="I977" s="915"/>
      <c r="J977" s="915"/>
      <c r="K977" s="915"/>
      <c r="L977" s="915"/>
      <c r="M977" s="915"/>
      <c r="N977" s="915"/>
      <c r="O977" s="915"/>
      <c r="P977" s="915"/>
      <c r="Q977" s="915"/>
      <c r="R977" s="915"/>
      <c r="S977" s="915"/>
      <c r="T977" s="915"/>
      <c r="U977" s="915"/>
      <c r="V977" s="915"/>
      <c r="W977" s="915"/>
      <c r="X977" s="915"/>
      <c r="Y977" s="915"/>
      <c r="Z977" s="915"/>
      <c r="AA977" s="915"/>
      <c r="AB977" s="915"/>
      <c r="AC977" s="915"/>
      <c r="AD977" s="915"/>
      <c r="AE977" s="915"/>
      <c r="AF977" s="915"/>
      <c r="AG977" s="915"/>
      <c r="AH977" s="915"/>
      <c r="AI977" s="915"/>
      <c r="AJ977" s="915"/>
      <c r="AK977" s="915"/>
      <c r="AL977" s="915"/>
      <c r="AM977" s="915"/>
      <c r="AN977" s="915"/>
      <c r="AO977" s="915"/>
      <c r="AP977" s="915"/>
      <c r="AQ977" s="915"/>
    </row>
    <row r="978" spans="1:43" ht="15.75">
      <c r="A978" s="915"/>
      <c r="B978" s="915"/>
      <c r="C978" s="915"/>
      <c r="D978" s="915"/>
      <c r="E978" s="915"/>
      <c r="F978" s="915"/>
      <c r="G978" s="915"/>
      <c r="H978" s="915"/>
      <c r="I978" s="915"/>
      <c r="J978" s="915"/>
      <c r="K978" s="915"/>
      <c r="L978" s="915"/>
      <c r="M978" s="915"/>
      <c r="N978" s="915"/>
      <c r="O978" s="915"/>
      <c r="P978" s="915"/>
      <c r="Q978" s="915"/>
      <c r="R978" s="915"/>
      <c r="S978" s="915"/>
      <c r="T978" s="915"/>
      <c r="U978" s="915"/>
      <c r="V978" s="915"/>
      <c r="W978" s="915"/>
      <c r="X978" s="915"/>
      <c r="Y978" s="915"/>
      <c r="Z978" s="915"/>
      <c r="AA978" s="915"/>
      <c r="AB978" s="915"/>
      <c r="AC978" s="915"/>
      <c r="AD978" s="915"/>
      <c r="AE978" s="915"/>
      <c r="AF978" s="915"/>
      <c r="AG978" s="915"/>
      <c r="AH978" s="915"/>
      <c r="AI978" s="915"/>
      <c r="AJ978" s="915"/>
      <c r="AK978" s="915"/>
      <c r="AL978" s="915"/>
      <c r="AM978" s="915"/>
      <c r="AN978" s="915"/>
      <c r="AO978" s="915"/>
      <c r="AP978" s="915"/>
      <c r="AQ978" s="915"/>
    </row>
    <row r="979" spans="1:43" ht="15.75">
      <c r="A979" s="915"/>
      <c r="B979" s="915"/>
      <c r="C979" s="915"/>
      <c r="D979" s="915"/>
      <c r="E979" s="915"/>
      <c r="F979" s="915"/>
      <c r="G979" s="915"/>
      <c r="H979" s="915"/>
      <c r="I979" s="915"/>
      <c r="J979" s="915"/>
      <c r="K979" s="915"/>
      <c r="L979" s="915"/>
      <c r="M979" s="915"/>
      <c r="N979" s="915"/>
      <c r="O979" s="915"/>
      <c r="P979" s="915"/>
      <c r="Q979" s="915"/>
      <c r="R979" s="915"/>
      <c r="S979" s="915"/>
      <c r="T979" s="915"/>
      <c r="U979" s="915"/>
      <c r="V979" s="915"/>
      <c r="W979" s="915"/>
      <c r="X979" s="915"/>
      <c r="Y979" s="915"/>
      <c r="Z979" s="915"/>
      <c r="AA979" s="915"/>
      <c r="AB979" s="915"/>
      <c r="AC979" s="915"/>
      <c r="AD979" s="915"/>
      <c r="AE979" s="915"/>
      <c r="AF979" s="915"/>
      <c r="AG979" s="915"/>
      <c r="AH979" s="915"/>
      <c r="AI979" s="915"/>
      <c r="AJ979" s="915"/>
      <c r="AK979" s="915"/>
      <c r="AL979" s="915"/>
      <c r="AM979" s="915"/>
      <c r="AN979" s="915"/>
      <c r="AO979" s="915"/>
      <c r="AP979" s="915"/>
      <c r="AQ979" s="915"/>
    </row>
    <row r="980" spans="1:43" ht="15.75">
      <c r="A980" s="915"/>
      <c r="B980" s="915"/>
      <c r="C980" s="915"/>
      <c r="D980" s="915"/>
      <c r="E980" s="915"/>
      <c r="F980" s="915"/>
      <c r="G980" s="915"/>
      <c r="H980" s="915"/>
      <c r="I980" s="915"/>
      <c r="J980" s="915"/>
      <c r="K980" s="915"/>
      <c r="L980" s="915"/>
      <c r="M980" s="915"/>
      <c r="N980" s="915"/>
      <c r="O980" s="915"/>
      <c r="P980" s="915"/>
      <c r="Q980" s="915"/>
      <c r="R980" s="915"/>
      <c r="S980" s="915"/>
      <c r="T980" s="915"/>
      <c r="U980" s="915"/>
      <c r="V980" s="915"/>
      <c r="W980" s="915"/>
      <c r="X980" s="915"/>
      <c r="Y980" s="915"/>
      <c r="Z980" s="915"/>
      <c r="AA980" s="915"/>
      <c r="AB980" s="915"/>
      <c r="AC980" s="915"/>
      <c r="AD980" s="915"/>
      <c r="AE980" s="915"/>
      <c r="AF980" s="915"/>
      <c r="AG980" s="915"/>
      <c r="AH980" s="915"/>
      <c r="AI980" s="915"/>
      <c r="AJ980" s="915"/>
      <c r="AK980" s="915"/>
      <c r="AL980" s="915"/>
      <c r="AM980" s="915"/>
      <c r="AN980" s="915"/>
      <c r="AO980" s="915"/>
      <c r="AP980" s="915"/>
      <c r="AQ980" s="915"/>
    </row>
    <row r="981" spans="1:43" ht="15.75">
      <c r="A981" s="915"/>
      <c r="B981" s="915"/>
      <c r="C981" s="915"/>
      <c r="D981" s="915"/>
      <c r="E981" s="915"/>
      <c r="F981" s="915"/>
      <c r="G981" s="915"/>
      <c r="H981" s="915"/>
      <c r="I981" s="915"/>
      <c r="J981" s="915"/>
      <c r="K981" s="915"/>
      <c r="L981" s="915"/>
      <c r="M981" s="915"/>
      <c r="N981" s="915"/>
      <c r="O981" s="915"/>
      <c r="P981" s="915"/>
      <c r="Q981" s="915"/>
      <c r="R981" s="915"/>
      <c r="S981" s="915"/>
      <c r="T981" s="915"/>
      <c r="U981" s="915"/>
      <c r="V981" s="915"/>
      <c r="W981" s="915"/>
      <c r="X981" s="915"/>
      <c r="Y981" s="915"/>
      <c r="Z981" s="915"/>
      <c r="AA981" s="915"/>
      <c r="AB981" s="915"/>
      <c r="AC981" s="915"/>
      <c r="AD981" s="915"/>
      <c r="AE981" s="915"/>
      <c r="AF981" s="915"/>
      <c r="AG981" s="915"/>
      <c r="AH981" s="915"/>
      <c r="AI981" s="915"/>
      <c r="AJ981" s="915"/>
      <c r="AK981" s="915"/>
      <c r="AL981" s="915"/>
      <c r="AM981" s="915"/>
      <c r="AN981" s="915"/>
      <c r="AO981" s="915"/>
      <c r="AP981" s="915"/>
      <c r="AQ981" s="915"/>
    </row>
    <row r="982" spans="1:43" ht="15.75">
      <c r="A982" s="915"/>
      <c r="B982" s="915"/>
      <c r="C982" s="915"/>
      <c r="D982" s="915"/>
      <c r="E982" s="915"/>
      <c r="F982" s="915"/>
      <c r="G982" s="915"/>
      <c r="H982" s="915"/>
      <c r="I982" s="915"/>
      <c r="J982" s="915"/>
      <c r="K982" s="915"/>
      <c r="L982" s="915"/>
      <c r="M982" s="915"/>
      <c r="N982" s="915"/>
      <c r="O982" s="915"/>
      <c r="P982" s="915"/>
      <c r="Q982" s="915"/>
      <c r="R982" s="915"/>
      <c r="S982" s="915"/>
      <c r="T982" s="915"/>
      <c r="U982" s="915"/>
      <c r="V982" s="915"/>
      <c r="W982" s="915"/>
      <c r="X982" s="915"/>
      <c r="Y982" s="915"/>
      <c r="Z982" s="915"/>
      <c r="AA982" s="915"/>
      <c r="AB982" s="915"/>
      <c r="AC982" s="915"/>
      <c r="AD982" s="915"/>
      <c r="AE982" s="915"/>
      <c r="AF982" s="915"/>
      <c r="AG982" s="915"/>
      <c r="AH982" s="915"/>
      <c r="AI982" s="915"/>
      <c r="AJ982" s="915"/>
      <c r="AK982" s="915"/>
      <c r="AL982" s="915"/>
      <c r="AM982" s="915"/>
      <c r="AN982" s="915"/>
      <c r="AO982" s="915"/>
      <c r="AP982" s="915"/>
      <c r="AQ982" s="915"/>
    </row>
    <row r="983" spans="1:43" ht="15.75">
      <c r="A983" s="915"/>
      <c r="B983" s="915"/>
      <c r="C983" s="915"/>
      <c r="D983" s="915"/>
      <c r="E983" s="915"/>
      <c r="F983" s="915"/>
      <c r="G983" s="915"/>
      <c r="H983" s="915"/>
      <c r="I983" s="915"/>
      <c r="J983" s="915"/>
      <c r="K983" s="915"/>
      <c r="L983" s="915"/>
      <c r="M983" s="915"/>
      <c r="N983" s="915"/>
      <c r="O983" s="915"/>
      <c r="P983" s="915"/>
      <c r="Q983" s="915"/>
      <c r="R983" s="915"/>
      <c r="S983" s="915"/>
      <c r="T983" s="915"/>
      <c r="U983" s="915"/>
      <c r="V983" s="915"/>
      <c r="W983" s="915"/>
      <c r="X983" s="915"/>
      <c r="Y983" s="915"/>
      <c r="Z983" s="915"/>
      <c r="AA983" s="915"/>
      <c r="AB983" s="915"/>
      <c r="AC983" s="915"/>
      <c r="AD983" s="915"/>
      <c r="AE983" s="915"/>
      <c r="AF983" s="915"/>
      <c r="AG983" s="915"/>
      <c r="AH983" s="915"/>
      <c r="AI983" s="915"/>
      <c r="AJ983" s="915"/>
      <c r="AK983" s="915"/>
      <c r="AL983" s="915"/>
      <c r="AM983" s="915"/>
      <c r="AN983" s="915"/>
      <c r="AO983" s="915"/>
      <c r="AP983" s="915"/>
      <c r="AQ983" s="915"/>
    </row>
    <row r="984" spans="1:43" ht="15.75">
      <c r="A984" s="915"/>
      <c r="B984" s="915"/>
      <c r="C984" s="915"/>
      <c r="D984" s="915"/>
      <c r="E984" s="915"/>
      <c r="F984" s="915"/>
      <c r="G984" s="915"/>
      <c r="H984" s="915"/>
      <c r="I984" s="915"/>
      <c r="J984" s="915"/>
      <c r="K984" s="915"/>
      <c r="L984" s="915"/>
      <c r="M984" s="915"/>
      <c r="N984" s="915"/>
      <c r="O984" s="915"/>
      <c r="P984" s="915"/>
      <c r="Q984" s="915"/>
      <c r="R984" s="915"/>
      <c r="S984" s="915"/>
      <c r="T984" s="915"/>
      <c r="U984" s="915"/>
      <c r="V984" s="915"/>
      <c r="W984" s="915"/>
      <c r="X984" s="915"/>
      <c r="Y984" s="915"/>
      <c r="Z984" s="915"/>
      <c r="AA984" s="915"/>
      <c r="AB984" s="915"/>
      <c r="AC984" s="915"/>
      <c r="AD984" s="915"/>
      <c r="AE984" s="915"/>
      <c r="AF984" s="915"/>
      <c r="AG984" s="915"/>
      <c r="AH984" s="915"/>
      <c r="AI984" s="915"/>
      <c r="AJ984" s="915"/>
      <c r="AK984" s="915"/>
      <c r="AL984" s="915"/>
      <c r="AM984" s="915"/>
      <c r="AN984" s="915"/>
      <c r="AO984" s="915"/>
      <c r="AP984" s="915"/>
      <c r="AQ984" s="915"/>
    </row>
    <row r="985" spans="1:43" ht="15.75">
      <c r="A985" s="915"/>
      <c r="B985" s="915"/>
      <c r="C985" s="915"/>
      <c r="D985" s="915"/>
      <c r="E985" s="915"/>
      <c r="F985" s="915"/>
      <c r="G985" s="915"/>
      <c r="H985" s="915"/>
      <c r="I985" s="915"/>
      <c r="J985" s="915"/>
      <c r="K985" s="915"/>
      <c r="L985" s="915"/>
      <c r="M985" s="915"/>
      <c r="N985" s="915"/>
      <c r="O985" s="915"/>
      <c r="P985" s="915"/>
      <c r="Q985" s="915"/>
      <c r="R985" s="915"/>
      <c r="S985" s="915"/>
      <c r="T985" s="915"/>
      <c r="U985" s="915"/>
      <c r="V985" s="915"/>
      <c r="W985" s="915"/>
      <c r="X985" s="915"/>
      <c r="Y985" s="915"/>
      <c r="Z985" s="915"/>
      <c r="AA985" s="915"/>
      <c r="AB985" s="915"/>
      <c r="AC985" s="915"/>
      <c r="AD985" s="915"/>
      <c r="AE985" s="915"/>
      <c r="AF985" s="915"/>
      <c r="AG985" s="915"/>
      <c r="AH985" s="915"/>
      <c r="AI985" s="915"/>
      <c r="AJ985" s="915"/>
      <c r="AK985" s="915"/>
      <c r="AL985" s="915"/>
      <c r="AM985" s="915"/>
      <c r="AN985" s="915"/>
      <c r="AO985" s="915"/>
      <c r="AP985" s="915"/>
      <c r="AQ985" s="915"/>
    </row>
    <row r="986" spans="1:43" ht="15.75">
      <c r="A986" s="915"/>
      <c r="B986" s="915"/>
      <c r="C986" s="915"/>
      <c r="D986" s="915"/>
      <c r="E986" s="915"/>
      <c r="F986" s="915"/>
      <c r="G986" s="915"/>
      <c r="H986" s="915"/>
      <c r="I986" s="915"/>
      <c r="J986" s="915"/>
      <c r="K986" s="915"/>
      <c r="L986" s="915"/>
      <c r="M986" s="915"/>
      <c r="N986" s="915"/>
      <c r="O986" s="915"/>
      <c r="P986" s="915"/>
      <c r="Q986" s="915"/>
      <c r="R986" s="915"/>
      <c r="S986" s="915"/>
      <c r="T986" s="915"/>
      <c r="U986" s="915"/>
      <c r="V986" s="915"/>
      <c r="W986" s="915"/>
      <c r="X986" s="915"/>
      <c r="Y986" s="915"/>
      <c r="Z986" s="915"/>
      <c r="AA986" s="915"/>
      <c r="AB986" s="915"/>
      <c r="AC986" s="915"/>
      <c r="AD986" s="915"/>
      <c r="AE986" s="915"/>
      <c r="AF986" s="915"/>
      <c r="AG986" s="915"/>
      <c r="AH986" s="915"/>
      <c r="AI986" s="915"/>
      <c r="AJ986" s="915"/>
      <c r="AK986" s="915"/>
      <c r="AL986" s="915"/>
      <c r="AM986" s="915"/>
      <c r="AN986" s="915"/>
      <c r="AO986" s="915"/>
      <c r="AP986" s="915"/>
      <c r="AQ986" s="915"/>
    </row>
    <row r="987" spans="1:43" ht="15.75">
      <c r="A987" s="915"/>
      <c r="B987" s="915"/>
      <c r="C987" s="915"/>
      <c r="D987" s="915"/>
      <c r="E987" s="915"/>
      <c r="F987" s="915"/>
      <c r="G987" s="915"/>
      <c r="H987" s="915"/>
      <c r="I987" s="915"/>
      <c r="J987" s="915"/>
      <c r="K987" s="915"/>
      <c r="L987" s="915"/>
      <c r="M987" s="915"/>
      <c r="N987" s="915"/>
      <c r="O987" s="915"/>
      <c r="P987" s="915"/>
      <c r="Q987" s="915"/>
      <c r="R987" s="915"/>
      <c r="S987" s="915"/>
      <c r="T987" s="915"/>
      <c r="U987" s="915"/>
      <c r="V987" s="915"/>
      <c r="W987" s="915"/>
      <c r="X987" s="915"/>
      <c r="Y987" s="915"/>
      <c r="Z987" s="915"/>
      <c r="AA987" s="915"/>
      <c r="AB987" s="915"/>
      <c r="AC987" s="915"/>
      <c r="AD987" s="915"/>
      <c r="AE987" s="915"/>
      <c r="AF987" s="915"/>
      <c r="AG987" s="915"/>
      <c r="AH987" s="915"/>
      <c r="AI987" s="915"/>
      <c r="AJ987" s="915"/>
      <c r="AK987" s="915"/>
      <c r="AL987" s="915"/>
      <c r="AM987" s="915"/>
      <c r="AN987" s="915"/>
      <c r="AO987" s="915"/>
      <c r="AP987" s="915"/>
      <c r="AQ987" s="915"/>
    </row>
    <row r="988" spans="1:43" ht="15.75">
      <c r="A988" s="915"/>
      <c r="B988" s="915"/>
      <c r="C988" s="915"/>
      <c r="D988" s="915"/>
      <c r="E988" s="915"/>
      <c r="F988" s="915"/>
      <c r="G988" s="915"/>
      <c r="H988" s="915"/>
      <c r="I988" s="915"/>
      <c r="J988" s="915"/>
      <c r="K988" s="915"/>
      <c r="L988" s="915"/>
      <c r="M988" s="915"/>
      <c r="N988" s="915"/>
      <c r="O988" s="915"/>
      <c r="P988" s="915"/>
      <c r="Q988" s="915"/>
      <c r="R988" s="915"/>
      <c r="S988" s="915"/>
      <c r="T988" s="915"/>
      <c r="U988" s="915"/>
      <c r="V988" s="915"/>
      <c r="W988" s="915"/>
      <c r="X988" s="915"/>
      <c r="Y988" s="915"/>
      <c r="Z988" s="915"/>
      <c r="AA988" s="915"/>
      <c r="AB988" s="915"/>
      <c r="AC988" s="915"/>
      <c r="AD988" s="915"/>
      <c r="AE988" s="915"/>
      <c r="AF988" s="915"/>
      <c r="AG988" s="915"/>
      <c r="AH988" s="915"/>
      <c r="AI988" s="915"/>
      <c r="AJ988" s="915"/>
      <c r="AK988" s="915"/>
      <c r="AL988" s="915"/>
      <c r="AM988" s="915"/>
      <c r="AN988" s="915"/>
      <c r="AO988" s="915"/>
      <c r="AP988" s="915"/>
      <c r="AQ988" s="915"/>
    </row>
    <row r="989" spans="1:43" ht="15.75">
      <c r="A989" s="915"/>
      <c r="B989" s="915"/>
      <c r="C989" s="915"/>
      <c r="D989" s="915"/>
      <c r="E989" s="915"/>
      <c r="F989" s="915"/>
      <c r="G989" s="915"/>
      <c r="H989" s="915"/>
      <c r="I989" s="915"/>
      <c r="J989" s="915"/>
      <c r="K989" s="915"/>
      <c r="L989" s="915"/>
      <c r="M989" s="915"/>
      <c r="N989" s="915"/>
      <c r="O989" s="915"/>
      <c r="P989" s="915"/>
      <c r="Q989" s="915"/>
      <c r="R989" s="915"/>
      <c r="S989" s="915"/>
      <c r="T989" s="915"/>
      <c r="U989" s="915"/>
      <c r="V989" s="915"/>
      <c r="W989" s="915"/>
      <c r="X989" s="915"/>
      <c r="Y989" s="915"/>
      <c r="Z989" s="915"/>
      <c r="AA989" s="915"/>
      <c r="AB989" s="915"/>
      <c r="AC989" s="915"/>
      <c r="AD989" s="915"/>
      <c r="AE989" s="915"/>
      <c r="AF989" s="915"/>
      <c r="AG989" s="915"/>
      <c r="AH989" s="915"/>
      <c r="AI989" s="915"/>
      <c r="AJ989" s="915"/>
      <c r="AK989" s="915"/>
      <c r="AL989" s="915"/>
      <c r="AM989" s="915"/>
      <c r="AN989" s="915"/>
      <c r="AO989" s="915"/>
      <c r="AP989" s="915"/>
      <c r="AQ989" s="915"/>
    </row>
    <row r="990" spans="1:43" ht="15.75">
      <c r="A990" s="915"/>
      <c r="B990" s="915"/>
      <c r="C990" s="915"/>
      <c r="D990" s="915"/>
      <c r="E990" s="915"/>
      <c r="F990" s="915"/>
      <c r="G990" s="915"/>
      <c r="H990" s="915"/>
      <c r="I990" s="915"/>
      <c r="J990" s="915"/>
      <c r="K990" s="915"/>
      <c r="L990" s="915"/>
      <c r="M990" s="915"/>
      <c r="N990" s="915"/>
      <c r="O990" s="915"/>
      <c r="P990" s="915"/>
      <c r="Q990" s="915"/>
      <c r="R990" s="915"/>
      <c r="S990" s="915"/>
      <c r="T990" s="915"/>
      <c r="U990" s="915"/>
      <c r="V990" s="915"/>
      <c r="W990" s="915"/>
      <c r="X990" s="915"/>
      <c r="Y990" s="915"/>
      <c r="Z990" s="915"/>
      <c r="AA990" s="915"/>
      <c r="AB990" s="915"/>
      <c r="AC990" s="915"/>
      <c r="AD990" s="915"/>
      <c r="AE990" s="915"/>
      <c r="AF990" s="915"/>
      <c r="AG990" s="915"/>
      <c r="AH990" s="915"/>
      <c r="AI990" s="915"/>
      <c r="AJ990" s="915"/>
      <c r="AK990" s="915"/>
      <c r="AL990" s="915"/>
      <c r="AM990" s="915"/>
      <c r="AN990" s="915"/>
      <c r="AO990" s="915"/>
      <c r="AP990" s="915"/>
      <c r="AQ990" s="915"/>
    </row>
    <row r="991" spans="1:43" ht="15.75">
      <c r="A991" s="915"/>
      <c r="B991" s="915"/>
      <c r="C991" s="915"/>
      <c r="D991" s="915"/>
      <c r="E991" s="915"/>
      <c r="F991" s="915"/>
      <c r="G991" s="915"/>
      <c r="H991" s="915"/>
      <c r="I991" s="915"/>
      <c r="J991" s="915"/>
      <c r="K991" s="915"/>
      <c r="L991" s="915"/>
      <c r="M991" s="915"/>
      <c r="N991" s="915"/>
      <c r="O991" s="915"/>
      <c r="P991" s="915"/>
      <c r="Q991" s="915"/>
      <c r="R991" s="915"/>
      <c r="S991" s="915"/>
      <c r="T991" s="915"/>
      <c r="U991" s="915"/>
      <c r="V991" s="915"/>
      <c r="W991" s="915"/>
      <c r="X991" s="915"/>
      <c r="Y991" s="915"/>
      <c r="Z991" s="915"/>
      <c r="AA991" s="915"/>
      <c r="AB991" s="915"/>
      <c r="AC991" s="915"/>
      <c r="AD991" s="915"/>
      <c r="AE991" s="915"/>
      <c r="AF991" s="915"/>
      <c r="AG991" s="915"/>
      <c r="AH991" s="915"/>
      <c r="AI991" s="915"/>
      <c r="AJ991" s="915"/>
      <c r="AK991" s="915"/>
      <c r="AL991" s="915"/>
      <c r="AM991" s="915"/>
      <c r="AN991" s="915"/>
      <c r="AO991" s="915"/>
      <c r="AP991" s="915"/>
      <c r="AQ991" s="915"/>
    </row>
    <row r="992" spans="1:43" ht="15.75">
      <c r="A992" s="915"/>
      <c r="B992" s="915"/>
      <c r="C992" s="915"/>
      <c r="D992" s="915"/>
      <c r="E992" s="915"/>
      <c r="F992" s="915"/>
      <c r="G992" s="915"/>
      <c r="H992" s="915"/>
      <c r="I992" s="915"/>
      <c r="J992" s="915"/>
      <c r="K992" s="915"/>
      <c r="L992" s="915"/>
      <c r="M992" s="915"/>
      <c r="N992" s="915"/>
      <c r="O992" s="915"/>
      <c r="P992" s="915"/>
      <c r="Q992" s="915"/>
      <c r="R992" s="915"/>
      <c r="S992" s="915"/>
      <c r="T992" s="915"/>
      <c r="U992" s="915"/>
      <c r="V992" s="915"/>
      <c r="W992" s="915"/>
      <c r="X992" s="915"/>
      <c r="Y992" s="915"/>
      <c r="Z992" s="915"/>
      <c r="AA992" s="915"/>
      <c r="AB992" s="915"/>
      <c r="AC992" s="915"/>
      <c r="AD992" s="915"/>
      <c r="AE992" s="915"/>
      <c r="AF992" s="915"/>
      <c r="AG992" s="915"/>
      <c r="AH992" s="915"/>
      <c r="AI992" s="915"/>
      <c r="AJ992" s="915"/>
      <c r="AK992" s="915"/>
      <c r="AL992" s="915"/>
      <c r="AM992" s="915"/>
      <c r="AN992" s="915"/>
      <c r="AO992" s="915"/>
      <c r="AP992" s="915"/>
      <c r="AQ992" s="915"/>
    </row>
    <row r="993" spans="1:43" ht="15.75">
      <c r="A993" s="915"/>
      <c r="B993" s="915"/>
      <c r="C993" s="915"/>
      <c r="D993" s="915"/>
      <c r="E993" s="915"/>
      <c r="F993" s="915"/>
      <c r="G993" s="915"/>
      <c r="H993" s="915"/>
      <c r="I993" s="915"/>
      <c r="J993" s="915"/>
      <c r="K993" s="915"/>
      <c r="L993" s="915"/>
      <c r="M993" s="915"/>
      <c r="N993" s="915"/>
      <c r="O993" s="915"/>
      <c r="P993" s="915"/>
      <c r="Q993" s="915"/>
      <c r="R993" s="915"/>
      <c r="S993" s="915"/>
      <c r="T993" s="915"/>
      <c r="U993" s="915"/>
      <c r="V993" s="915"/>
      <c r="W993" s="915"/>
      <c r="X993" s="915"/>
      <c r="Y993" s="915"/>
      <c r="Z993" s="915"/>
      <c r="AA993" s="915"/>
      <c r="AB993" s="915"/>
      <c r="AC993" s="915"/>
      <c r="AD993" s="915"/>
      <c r="AE993" s="915"/>
      <c r="AF993" s="915"/>
      <c r="AG993" s="915"/>
      <c r="AH993" s="915"/>
      <c r="AI993" s="915"/>
      <c r="AJ993" s="915"/>
      <c r="AK993" s="915"/>
      <c r="AL993" s="915"/>
      <c r="AM993" s="915"/>
      <c r="AN993" s="915"/>
      <c r="AO993" s="915"/>
      <c r="AP993" s="915"/>
      <c r="AQ993" s="915"/>
    </row>
    <row r="994" spans="1:43" ht="15.75">
      <c r="A994" s="915"/>
      <c r="B994" s="915"/>
      <c r="C994" s="915"/>
      <c r="D994" s="915"/>
      <c r="E994" s="915"/>
      <c r="F994" s="915"/>
      <c r="G994" s="915"/>
      <c r="H994" s="915"/>
      <c r="I994" s="915"/>
      <c r="J994" s="915"/>
      <c r="K994" s="915"/>
      <c r="L994" s="915"/>
      <c r="M994" s="915"/>
      <c r="N994" s="915"/>
      <c r="O994" s="915"/>
      <c r="P994" s="915"/>
      <c r="Q994" s="915"/>
      <c r="R994" s="915"/>
      <c r="S994" s="915"/>
      <c r="T994" s="915"/>
      <c r="U994" s="915"/>
      <c r="V994" s="915"/>
      <c r="W994" s="915"/>
      <c r="X994" s="915"/>
      <c r="Y994" s="915"/>
      <c r="Z994" s="915"/>
      <c r="AA994" s="915"/>
      <c r="AB994" s="915"/>
      <c r="AC994" s="915"/>
      <c r="AD994" s="915"/>
      <c r="AE994" s="915"/>
      <c r="AF994" s="915"/>
      <c r="AG994" s="915"/>
      <c r="AH994" s="915"/>
      <c r="AI994" s="915"/>
      <c r="AJ994" s="915"/>
      <c r="AK994" s="915"/>
      <c r="AL994" s="915"/>
      <c r="AM994" s="915"/>
      <c r="AN994" s="915"/>
      <c r="AO994" s="915"/>
      <c r="AP994" s="915"/>
      <c r="AQ994" s="915"/>
    </row>
    <row r="995" spans="1:43" ht="15.75">
      <c r="A995" s="915"/>
      <c r="B995" s="915"/>
      <c r="C995" s="915"/>
      <c r="D995" s="915"/>
      <c r="E995" s="915"/>
      <c r="F995" s="915"/>
      <c r="G995" s="915"/>
      <c r="H995" s="915"/>
      <c r="I995" s="915"/>
      <c r="J995" s="915"/>
      <c r="K995" s="915"/>
      <c r="L995" s="915"/>
      <c r="M995" s="915"/>
      <c r="N995" s="915"/>
      <c r="O995" s="915"/>
      <c r="P995" s="915"/>
      <c r="Q995" s="915"/>
      <c r="R995" s="915"/>
      <c r="S995" s="915"/>
      <c r="T995" s="915"/>
      <c r="U995" s="915"/>
      <c r="V995" s="915"/>
      <c r="W995" s="915"/>
      <c r="X995" s="915"/>
      <c r="Y995" s="915"/>
      <c r="Z995" s="915"/>
      <c r="AA995" s="915"/>
      <c r="AB995" s="915"/>
      <c r="AC995" s="915"/>
      <c r="AD995" s="915"/>
      <c r="AE995" s="915"/>
      <c r="AF995" s="915"/>
      <c r="AG995" s="915"/>
      <c r="AH995" s="915"/>
      <c r="AI995" s="915"/>
      <c r="AJ995" s="915"/>
      <c r="AK995" s="915"/>
      <c r="AL995" s="915"/>
      <c r="AM995" s="915"/>
      <c r="AN995" s="915"/>
      <c r="AO995" s="915"/>
      <c r="AP995" s="915"/>
      <c r="AQ995" s="915"/>
    </row>
  </sheetData>
  <mergeCells count="32">
    <mergeCell ref="A1:B4"/>
    <mergeCell ref="C1:AP2"/>
    <mergeCell ref="C3:AP4"/>
    <mergeCell ref="B5:AQ5"/>
    <mergeCell ref="A6:AQ6"/>
    <mergeCell ref="B26:B28"/>
    <mergeCell ref="C27:C28"/>
    <mergeCell ref="U7:AL7"/>
    <mergeCell ref="AN7:AO7"/>
    <mergeCell ref="B9:B14"/>
    <mergeCell ref="C9:C10"/>
    <mergeCell ref="C11:C12"/>
    <mergeCell ref="C13:C14"/>
    <mergeCell ref="A7:B7"/>
    <mergeCell ref="C7:K7"/>
    <mergeCell ref="L7:O7"/>
    <mergeCell ref="P7:R7"/>
    <mergeCell ref="S7:T7"/>
    <mergeCell ref="B15:B25"/>
    <mergeCell ref="C15:C18"/>
    <mergeCell ref="C19:C20"/>
    <mergeCell ref="C21:C23"/>
    <mergeCell ref="C24:C25"/>
    <mergeCell ref="L496:M496"/>
    <mergeCell ref="U496:V496"/>
    <mergeCell ref="B29:B31"/>
    <mergeCell ref="C29:C31"/>
    <mergeCell ref="B32:B35"/>
    <mergeCell ref="C32:C35"/>
    <mergeCell ref="B36:B37"/>
    <mergeCell ref="B38:B39"/>
    <mergeCell ref="C38:C39"/>
  </mergeCells>
  <conditionalFormatting sqref="E36">
    <cfRule type="colorScale" priority="1">
      <colorScale>
        <cfvo type="min"/>
        <cfvo type="max"/>
        <color rgb="FF57BB8A"/>
        <color rgb="FFFFFFFF"/>
      </colorScale>
    </cfRule>
  </conditionalFormatting>
  <conditionalFormatting sqref="E9:E35 E37:E495">
    <cfRule type="colorScale" priority="2">
      <colorScale>
        <cfvo type="min"/>
        <cfvo type="max"/>
        <color rgb="FF57BB8A"/>
        <color rgb="FFFFFFFF"/>
      </colorScale>
    </cfRule>
  </conditionalFormatting>
  <conditionalFormatting sqref="M9:M495">
    <cfRule type="containsText" dxfId="165" priority="3" operator="containsText" text="En Progreso">
      <formula>NOT(ISERROR(SEARCH(("En Progreso"),(M9))))</formula>
    </cfRule>
  </conditionalFormatting>
  <conditionalFormatting sqref="M9:M495">
    <cfRule type="containsText" dxfId="164" priority="4" operator="containsText" text="Completo">
      <formula>NOT(ISERROR(SEARCH(("Completo"),(M9))))</formula>
    </cfRule>
  </conditionalFormatting>
  <conditionalFormatting sqref="M9:M495">
    <cfRule type="containsText" dxfId="163" priority="5" operator="containsText" text="En espera">
      <formula>NOT(ISERROR(SEARCH(("En espera"),(M9))))</formula>
    </cfRule>
  </conditionalFormatting>
  <conditionalFormatting sqref="M9:M495">
    <cfRule type="containsText" dxfId="162" priority="6" operator="containsText" text="Vencido">
      <formula>NOT(ISERROR(SEARCH(("Vencido"),(M9))))</formula>
    </cfRule>
  </conditionalFormatting>
  <conditionalFormatting sqref="N9">
    <cfRule type="colorScale" priority="7">
      <colorScale>
        <cfvo type="formula" val="0%"/>
        <cfvo type="formula" val="50%"/>
        <cfvo type="formula" val="100%"/>
        <color rgb="FFF3F3F3"/>
        <color rgb="FF6AA84F"/>
        <color rgb="FF38761D"/>
      </colorScale>
    </cfRule>
  </conditionalFormatting>
  <conditionalFormatting sqref="N10">
    <cfRule type="colorScale" priority="8">
      <colorScale>
        <cfvo type="formula" val="0%"/>
        <cfvo type="formula" val="50%"/>
        <cfvo type="formula" val="100%"/>
        <color rgb="FFF3F3F3"/>
        <color rgb="FF6AA84F"/>
        <color rgb="FF38761D"/>
      </colorScale>
    </cfRule>
  </conditionalFormatting>
  <conditionalFormatting sqref="N11:N12 N15:N18 N21 N26:N28 N32:N495">
    <cfRule type="colorScale" priority="9">
      <colorScale>
        <cfvo type="formula" val="0%"/>
        <cfvo type="formula" val="50%"/>
        <cfvo type="formula" val="100%"/>
        <color rgb="FFF3F3F3"/>
        <color rgb="FF6AA84F"/>
        <color rgb="FF38761D"/>
      </colorScale>
    </cfRule>
  </conditionalFormatting>
  <conditionalFormatting sqref="N13">
    <cfRule type="colorScale" priority="10">
      <colorScale>
        <cfvo type="formula" val="0%"/>
        <cfvo type="formula" val="50%"/>
        <cfvo type="formula" val="100%"/>
        <color rgb="FFF3F3F3"/>
        <color rgb="FF6AA84F"/>
        <color rgb="FF38761D"/>
      </colorScale>
    </cfRule>
  </conditionalFormatting>
  <conditionalFormatting sqref="N14">
    <cfRule type="colorScale" priority="11">
      <colorScale>
        <cfvo type="formula" val="0%"/>
        <cfvo type="formula" val="50%"/>
        <cfvo type="formula" val="100%"/>
        <color rgb="FFF3F3F3"/>
        <color rgb="FF6AA84F"/>
        <color rgb="FF38761D"/>
      </colorScale>
    </cfRule>
  </conditionalFormatting>
  <conditionalFormatting sqref="N19">
    <cfRule type="colorScale" priority="12">
      <colorScale>
        <cfvo type="formula" val="0%"/>
        <cfvo type="formula" val="50%"/>
        <cfvo type="formula" val="100%"/>
        <color rgb="FFF3F3F3"/>
        <color rgb="FF6AA84F"/>
        <color rgb="FF38761D"/>
      </colorScale>
    </cfRule>
  </conditionalFormatting>
  <conditionalFormatting sqref="N20">
    <cfRule type="colorScale" priority="13">
      <colorScale>
        <cfvo type="formula" val="0%"/>
        <cfvo type="formula" val="50%"/>
        <cfvo type="formula" val="100%"/>
        <color rgb="FFF3F3F3"/>
        <color rgb="FF6AA84F"/>
        <color rgb="FF38761D"/>
      </colorScale>
    </cfRule>
  </conditionalFormatting>
  <conditionalFormatting sqref="N22:N23">
    <cfRule type="colorScale" priority="14">
      <colorScale>
        <cfvo type="formula" val="0%"/>
        <cfvo type="formula" val="50%"/>
        <cfvo type="formula" val="100%"/>
        <color rgb="FFF3F3F3"/>
        <color rgb="FF6AA84F"/>
        <color rgb="FF38761D"/>
      </colorScale>
    </cfRule>
  </conditionalFormatting>
  <conditionalFormatting sqref="N24">
    <cfRule type="colorScale" priority="15">
      <colorScale>
        <cfvo type="formula" val="0%"/>
        <cfvo type="formula" val="50%"/>
        <cfvo type="formula" val="100%"/>
        <color rgb="FFF3F3F3"/>
        <color rgb="FF6AA84F"/>
        <color rgb="FF38761D"/>
      </colorScale>
    </cfRule>
  </conditionalFormatting>
  <conditionalFormatting sqref="N25">
    <cfRule type="colorScale" priority="16">
      <colorScale>
        <cfvo type="formula" val="0%"/>
        <cfvo type="formula" val="50%"/>
        <cfvo type="formula" val="100%"/>
        <color rgb="FFF3F3F3"/>
        <color rgb="FF6AA84F"/>
        <color rgb="FF38761D"/>
      </colorScale>
    </cfRule>
  </conditionalFormatting>
  <conditionalFormatting sqref="N29:N30">
    <cfRule type="colorScale" priority="17">
      <colorScale>
        <cfvo type="formula" val="0%"/>
        <cfvo type="formula" val="50%"/>
        <cfvo type="formula" val="100%"/>
        <color rgb="FFF3F3F3"/>
        <color rgb="FF6AA84F"/>
        <color rgb="FF38761D"/>
      </colorScale>
    </cfRule>
  </conditionalFormatting>
  <conditionalFormatting sqref="N31">
    <cfRule type="colorScale" priority="18">
      <colorScale>
        <cfvo type="formula" val="0%"/>
        <cfvo type="formula" val="50%"/>
        <cfvo type="formula" val="100%"/>
        <color rgb="FFF3F3F3"/>
        <color rgb="FF6AA84F"/>
        <color rgb="FF38761D"/>
      </colorScale>
    </cfRule>
  </conditionalFormatting>
  <conditionalFormatting sqref="N496">
    <cfRule type="colorScale" priority="19">
      <colorScale>
        <cfvo type="formula" val="0%"/>
        <cfvo type="formula" val="50%"/>
        <cfvo type="formula" val="100%"/>
        <color rgb="FFF3F3F3"/>
        <color rgb="FF6AA84F"/>
        <color rgb="FF38761D"/>
      </colorScale>
    </cfRule>
  </conditionalFormatting>
  <conditionalFormatting sqref="O9:O495">
    <cfRule type="containsText" dxfId="161" priority="20" operator="containsText" text="Bajo">
      <formula>NOT(ISERROR(SEARCH(("Bajo"),(O9))))</formula>
    </cfRule>
  </conditionalFormatting>
  <conditionalFormatting sqref="O9:O495">
    <cfRule type="containsText" dxfId="160" priority="21" operator="containsText" text="Medio">
      <formula>NOT(ISERROR(SEARCH(("Medio"),(O9))))</formula>
    </cfRule>
  </conditionalFormatting>
  <conditionalFormatting sqref="O9:O495">
    <cfRule type="containsText" dxfId="159" priority="22" operator="containsText" text="Alto">
      <formula>NOT(ISERROR(SEARCH(("Alto"),(O9))))</formula>
    </cfRule>
  </conditionalFormatting>
  <dataValidations count="3">
    <dataValidation type="list" allowBlank="1" sqref="E9:E495" xr:uid="{2E64F52C-3891-470C-AC59-9D375DD49845}">
      <formula1>"Acción de gestión,Acción derivada de un proyecto de inversión"</formula1>
    </dataValidation>
    <dataValidation type="list" allowBlank="1" sqref="O9:O495" xr:uid="{DC25821B-E83D-41E9-B173-D657D687B34C}">
      <formula1>"Medio,Alto"</formula1>
    </dataValidation>
    <dataValidation type="list" allowBlank="1" sqref="M9:M495" xr:uid="{556CE562-1A91-4544-9732-74AB36548C1B}">
      <formula1>"Completo,En progreso,En espera,Vencido"</formula1>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3FEDC-DCA5-49A9-860A-4BA849795666}">
  <dimension ref="A1:AQ1000"/>
  <sheetViews>
    <sheetView workbookViewId="0">
      <selection activeCell="D13" sqref="D13"/>
    </sheetView>
  </sheetViews>
  <sheetFormatPr baseColWidth="10" defaultColWidth="12.5703125" defaultRowHeight="15" outlineLevelCol="1"/>
  <cols>
    <col min="1" max="1" width="5.28515625" style="409" customWidth="1"/>
    <col min="2" max="2" width="16.28515625" style="409" customWidth="1"/>
    <col min="3" max="3" width="35.42578125" style="409" customWidth="1"/>
    <col min="4" max="4" width="51.5703125" style="409" customWidth="1" outlineLevel="1"/>
    <col min="5" max="5" width="21.7109375" style="409" customWidth="1" outlineLevel="1"/>
    <col min="6" max="6" width="30.28515625" style="409" customWidth="1"/>
    <col min="7" max="7" width="15" style="409" customWidth="1" outlineLevel="1"/>
    <col min="8" max="8" width="21.7109375" style="409" customWidth="1" outlineLevel="1"/>
    <col min="9" max="9" width="21.28515625" style="409" customWidth="1" outlineLevel="1"/>
    <col min="10" max="10" width="21.42578125" style="409" customWidth="1" outlineLevel="1"/>
    <col min="11" max="12" width="23.85546875" style="409" customWidth="1"/>
    <col min="13" max="13" width="17.7109375" style="409" customWidth="1" outlineLevel="1"/>
    <col min="14" max="14" width="22.42578125" style="409" customWidth="1" outlineLevel="1"/>
    <col min="15" max="15" width="17.7109375" style="409" customWidth="1" outlineLevel="1"/>
    <col min="16" max="16" width="17.7109375" style="409" customWidth="1"/>
    <col min="17" max="17" width="19.140625" style="409" customWidth="1" outlineLevel="1"/>
    <col min="18" max="18" width="20.28515625" style="409" customWidth="1" outlineLevel="1"/>
    <col min="19" max="19" width="17.7109375" style="409" customWidth="1"/>
    <col min="20" max="20" width="23.42578125" style="409" customWidth="1" outlineLevel="1"/>
    <col min="21" max="21" width="17.5703125" style="409" customWidth="1"/>
    <col min="22" max="22" width="19.42578125" style="409" customWidth="1"/>
    <col min="23" max="23" width="14.7109375" style="409" customWidth="1" outlineLevel="1"/>
    <col min="24" max="24" width="13.140625" style="409" customWidth="1" outlineLevel="1"/>
    <col min="25" max="25" width="11.28515625" style="409" customWidth="1" outlineLevel="1"/>
    <col min="26" max="26" width="9.7109375" style="409" customWidth="1" outlineLevel="1"/>
    <col min="27" max="27" width="9.140625" style="409" customWidth="1" outlineLevel="1"/>
    <col min="28" max="28" width="8.42578125" style="409" customWidth="1" outlineLevel="1"/>
    <col min="29" max="29" width="12.140625" style="409" customWidth="1" outlineLevel="1"/>
    <col min="30" max="30" width="12.28515625" style="409" customWidth="1" outlineLevel="1"/>
    <col min="31" max="31" width="9.85546875" style="409" customWidth="1" outlineLevel="1"/>
    <col min="32" max="32" width="12" style="409" customWidth="1" outlineLevel="1"/>
    <col min="33" max="33" width="10.42578125" style="409" customWidth="1" outlineLevel="1"/>
    <col min="34" max="34" width="9.140625" style="409" customWidth="1" outlineLevel="1"/>
    <col min="35" max="35" width="9.28515625" style="409" customWidth="1" outlineLevel="1"/>
    <col min="36" max="36" width="9.85546875" style="409" customWidth="1" outlineLevel="1"/>
    <col min="37" max="38" width="14.7109375" style="409" customWidth="1" outlineLevel="1"/>
    <col min="39" max="39" width="30" style="409" customWidth="1"/>
    <col min="40" max="40" width="29.42578125" style="409" customWidth="1"/>
    <col min="41" max="41" width="29.42578125" style="409" customWidth="1" outlineLevel="1"/>
    <col min="42" max="42" width="32.5703125" style="409" customWidth="1"/>
    <col min="43" max="43" width="20.42578125" style="409" customWidth="1"/>
    <col min="44" max="16384" width="12.5703125" style="409"/>
  </cols>
  <sheetData>
    <row r="1" spans="1:43" ht="29.25" customHeight="1">
      <c r="A1" s="1190"/>
      <c r="B1" s="1191"/>
      <c r="C1" s="1453" t="s">
        <v>358</v>
      </c>
      <c r="D1" s="1209"/>
      <c r="E1" s="1209"/>
      <c r="F1" s="1209"/>
      <c r="G1" s="1209"/>
      <c r="H1" s="1209"/>
      <c r="I1" s="1209"/>
      <c r="J1" s="1209"/>
      <c r="K1" s="1209"/>
      <c r="L1" s="1209"/>
      <c r="M1" s="1209"/>
      <c r="N1" s="1209"/>
      <c r="O1" s="1209"/>
      <c r="P1" s="1209"/>
      <c r="Q1" s="1209"/>
      <c r="R1" s="1209"/>
      <c r="S1" s="1209"/>
      <c r="T1" s="1209"/>
      <c r="U1" s="1209"/>
      <c r="V1" s="1209"/>
      <c r="W1" s="1209"/>
      <c r="X1" s="1209"/>
      <c r="Y1" s="1209"/>
      <c r="Z1" s="1209"/>
      <c r="AA1" s="1209"/>
      <c r="AB1" s="1209"/>
      <c r="AC1" s="1209"/>
      <c r="AD1" s="1209"/>
      <c r="AE1" s="1209"/>
      <c r="AF1" s="1209"/>
      <c r="AG1" s="1209"/>
      <c r="AH1" s="1209"/>
      <c r="AI1" s="1209"/>
      <c r="AJ1" s="1209"/>
      <c r="AK1" s="1209"/>
      <c r="AL1" s="1209"/>
      <c r="AM1" s="1209"/>
      <c r="AN1" s="1209"/>
      <c r="AO1" s="1209"/>
      <c r="AP1" s="1191"/>
      <c r="AQ1" s="57" t="s">
        <v>249</v>
      </c>
    </row>
    <row r="2" spans="1:43" ht="29.25" customHeight="1">
      <c r="A2" s="1192"/>
      <c r="B2" s="1193"/>
      <c r="C2" s="1194"/>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195"/>
      <c r="AQ2" s="57" t="s">
        <v>250</v>
      </c>
    </row>
    <row r="3" spans="1:43" ht="29.25" customHeight="1">
      <c r="A3" s="1192"/>
      <c r="B3" s="1193"/>
      <c r="C3" s="1311" t="s">
        <v>582</v>
      </c>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191"/>
      <c r="AQ3" s="57" t="s">
        <v>252</v>
      </c>
    </row>
    <row r="4" spans="1:43" ht="29.25" customHeight="1">
      <c r="A4" s="1194"/>
      <c r="B4" s="1195"/>
      <c r="C4" s="1194"/>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195"/>
      <c r="AQ4" s="57" t="s">
        <v>253</v>
      </c>
    </row>
    <row r="5" spans="1:43" ht="29.25" customHeight="1">
      <c r="A5" s="58"/>
      <c r="B5" s="1208"/>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row>
    <row r="6" spans="1:43" ht="24.75" customHeight="1">
      <c r="A6" s="1455" t="s">
        <v>255</v>
      </c>
      <c r="B6" s="1211"/>
      <c r="C6" s="1211"/>
      <c r="D6" s="1211"/>
      <c r="E6" s="1211"/>
      <c r="F6" s="1211"/>
      <c r="G6" s="1211"/>
      <c r="H6" s="1211"/>
      <c r="I6" s="1211"/>
      <c r="J6" s="1211"/>
      <c r="K6" s="1211"/>
      <c r="L6" s="1211"/>
      <c r="M6" s="1211"/>
      <c r="N6" s="1211"/>
      <c r="O6" s="1211"/>
      <c r="P6" s="1211"/>
      <c r="Q6" s="1211"/>
      <c r="R6" s="1211"/>
      <c r="S6" s="1211"/>
      <c r="T6" s="1211"/>
      <c r="U6" s="1211"/>
      <c r="V6" s="1211"/>
      <c r="W6" s="1211"/>
      <c r="X6" s="1211"/>
      <c r="Y6" s="1211"/>
      <c r="Z6" s="1211"/>
      <c r="AA6" s="1211"/>
      <c r="AB6" s="1211"/>
      <c r="AC6" s="1211"/>
      <c r="AD6" s="1211"/>
      <c r="AE6" s="1211"/>
      <c r="AF6" s="1211"/>
      <c r="AG6" s="1211"/>
      <c r="AH6" s="1211"/>
      <c r="AI6" s="1211"/>
      <c r="AJ6" s="1211"/>
      <c r="AK6" s="1211"/>
      <c r="AL6" s="1211"/>
      <c r="AM6" s="1211"/>
      <c r="AN6" s="1211"/>
      <c r="AO6" s="1211"/>
      <c r="AP6" s="1211"/>
      <c r="AQ6" s="1211"/>
    </row>
    <row r="7" spans="1:43" ht="15.75" customHeight="1">
      <c r="A7" s="1212" t="s">
        <v>256</v>
      </c>
      <c r="B7" s="1213"/>
      <c r="C7" s="1214" t="s">
        <v>257</v>
      </c>
      <c r="D7" s="1215"/>
      <c r="E7" s="1215"/>
      <c r="F7" s="1215"/>
      <c r="G7" s="1215"/>
      <c r="H7" s="1215"/>
      <c r="I7" s="1215"/>
      <c r="J7" s="1215"/>
      <c r="K7" s="1213"/>
      <c r="L7" s="1216" t="s">
        <v>258</v>
      </c>
      <c r="M7" s="1215"/>
      <c r="N7" s="1215"/>
      <c r="O7" s="1213"/>
      <c r="P7" s="1217" t="s">
        <v>259</v>
      </c>
      <c r="Q7" s="1215"/>
      <c r="R7" s="1213"/>
      <c r="S7" s="1218" t="s">
        <v>260</v>
      </c>
      <c r="T7" s="1213"/>
      <c r="U7" s="1219"/>
      <c r="V7" s="1215"/>
      <c r="W7" s="1215"/>
      <c r="X7" s="1215"/>
      <c r="Y7" s="1215"/>
      <c r="Z7" s="1215"/>
      <c r="AA7" s="1215"/>
      <c r="AB7" s="1215"/>
      <c r="AC7" s="1215"/>
      <c r="AD7" s="1215"/>
      <c r="AE7" s="1215"/>
      <c r="AF7" s="1215"/>
      <c r="AG7" s="1215"/>
      <c r="AH7" s="1215"/>
      <c r="AI7" s="1215"/>
      <c r="AJ7" s="1215"/>
      <c r="AK7" s="1215"/>
      <c r="AL7" s="1213"/>
      <c r="AM7" s="59" t="s">
        <v>262</v>
      </c>
      <c r="AN7" s="1220" t="s">
        <v>263</v>
      </c>
      <c r="AO7" s="1213"/>
      <c r="AP7" s="60" t="s">
        <v>264</v>
      </c>
      <c r="AQ7" s="61" t="s">
        <v>265</v>
      </c>
    </row>
    <row r="8" spans="1:43" ht="15.75" customHeight="1">
      <c r="A8" s="62" t="s">
        <v>0</v>
      </c>
      <c r="B8" s="63" t="s">
        <v>1</v>
      </c>
      <c r="C8" s="63" t="s">
        <v>583</v>
      </c>
      <c r="D8" s="63" t="s">
        <v>267</v>
      </c>
      <c r="E8" s="63" t="s">
        <v>4</v>
      </c>
      <c r="F8" s="63" t="s">
        <v>1318</v>
      </c>
      <c r="G8" s="63" t="s">
        <v>6</v>
      </c>
      <c r="H8" s="63" t="s">
        <v>7</v>
      </c>
      <c r="I8" s="63" t="s">
        <v>269</v>
      </c>
      <c r="J8" s="63" t="s">
        <v>9</v>
      </c>
      <c r="K8" s="63" t="s">
        <v>10</v>
      </c>
      <c r="L8" s="63" t="s">
        <v>11</v>
      </c>
      <c r="M8" s="63" t="s">
        <v>12</v>
      </c>
      <c r="N8" s="63" t="s">
        <v>13</v>
      </c>
      <c r="O8" s="63" t="s">
        <v>14</v>
      </c>
      <c r="P8" s="63" t="s">
        <v>15</v>
      </c>
      <c r="Q8" s="63" t="s">
        <v>16</v>
      </c>
      <c r="R8" s="63" t="s">
        <v>17</v>
      </c>
      <c r="S8" s="63" t="s">
        <v>18</v>
      </c>
      <c r="T8" s="63" t="s">
        <v>19</v>
      </c>
      <c r="U8" s="62"/>
      <c r="V8" s="62"/>
      <c r="W8" s="62"/>
      <c r="X8" s="62"/>
      <c r="Y8" s="62"/>
      <c r="Z8" s="62"/>
      <c r="AA8" s="62"/>
      <c r="AB8" s="62"/>
      <c r="AC8" s="62"/>
      <c r="AD8" s="62"/>
      <c r="AE8" s="62"/>
      <c r="AF8" s="62"/>
      <c r="AG8" s="62"/>
      <c r="AH8" s="62"/>
      <c r="AI8" s="62"/>
      <c r="AJ8" s="62"/>
      <c r="AK8" s="62"/>
      <c r="AL8" s="62"/>
      <c r="AM8" s="62" t="s">
        <v>20</v>
      </c>
      <c r="AN8" s="62" t="s">
        <v>21</v>
      </c>
      <c r="AO8" s="62" t="s">
        <v>22</v>
      </c>
      <c r="AP8" s="62" t="s">
        <v>23</v>
      </c>
      <c r="AQ8" s="62" t="s">
        <v>24</v>
      </c>
    </row>
    <row r="9" spans="1:43" ht="31.5" customHeight="1">
      <c r="A9" s="64">
        <v>1</v>
      </c>
      <c r="B9" s="1668" t="s">
        <v>553</v>
      </c>
      <c r="C9" s="1666" t="s">
        <v>2293</v>
      </c>
      <c r="D9" s="916" t="s">
        <v>2294</v>
      </c>
      <c r="E9" s="916" t="s">
        <v>27</v>
      </c>
      <c r="F9" s="1666" t="s">
        <v>2295</v>
      </c>
      <c r="G9" s="1666" t="s">
        <v>2296</v>
      </c>
      <c r="H9" s="1666" t="s">
        <v>2297</v>
      </c>
      <c r="I9" s="1666" t="s">
        <v>2298</v>
      </c>
      <c r="J9" s="917" t="s">
        <v>2299</v>
      </c>
      <c r="K9" s="918" t="s">
        <v>664</v>
      </c>
      <c r="L9" s="918" t="s">
        <v>2300</v>
      </c>
      <c r="M9" s="917" t="s">
        <v>35</v>
      </c>
      <c r="N9" s="919">
        <v>0</v>
      </c>
      <c r="O9" s="917" t="s">
        <v>36</v>
      </c>
      <c r="P9" s="917">
        <v>5</v>
      </c>
      <c r="Q9" s="917" t="s">
        <v>2301</v>
      </c>
      <c r="R9" s="920"/>
      <c r="S9" s="917" t="s">
        <v>2302</v>
      </c>
      <c r="T9" s="916" t="s">
        <v>2303</v>
      </c>
      <c r="U9" s="921"/>
      <c r="V9" s="458"/>
      <c r="W9" s="458"/>
      <c r="X9" s="458"/>
      <c r="Y9" s="458"/>
      <c r="Z9" s="458"/>
      <c r="AA9" s="458"/>
      <c r="AB9" s="458"/>
      <c r="AC9" s="458"/>
      <c r="AD9" s="458"/>
      <c r="AE9" s="458"/>
      <c r="AF9" s="458"/>
      <c r="AG9" s="458"/>
      <c r="AH9" s="458"/>
      <c r="AI9" s="458"/>
      <c r="AJ9" s="458"/>
      <c r="AK9" s="458"/>
      <c r="AL9" s="458"/>
      <c r="AM9" s="458"/>
      <c r="AN9" s="458"/>
      <c r="AO9" s="459"/>
      <c r="AP9" s="458"/>
      <c r="AQ9" s="458"/>
    </row>
    <row r="10" spans="1:43" ht="31.5" customHeight="1">
      <c r="A10" s="64">
        <v>2</v>
      </c>
      <c r="B10" s="1474"/>
      <c r="C10" s="1474"/>
      <c r="D10" s="916" t="s">
        <v>2304</v>
      </c>
      <c r="E10" s="916" t="s">
        <v>27</v>
      </c>
      <c r="F10" s="1474"/>
      <c r="G10" s="1474"/>
      <c r="H10" s="1474"/>
      <c r="I10" s="1474"/>
      <c r="J10" s="917" t="s">
        <v>2305</v>
      </c>
      <c r="K10" s="918" t="s">
        <v>664</v>
      </c>
      <c r="L10" s="918" t="s">
        <v>2300</v>
      </c>
      <c r="M10" s="917" t="s">
        <v>35</v>
      </c>
      <c r="N10" s="919">
        <v>0</v>
      </c>
      <c r="O10" s="917" t="s">
        <v>47</v>
      </c>
      <c r="P10" s="917">
        <v>10</v>
      </c>
      <c r="Q10" s="917" t="s">
        <v>2301</v>
      </c>
      <c r="R10" s="920"/>
      <c r="S10" s="917" t="s">
        <v>2302</v>
      </c>
      <c r="T10" s="916" t="s">
        <v>2303</v>
      </c>
      <c r="U10" s="921"/>
      <c r="V10" s="458"/>
      <c r="W10" s="458"/>
      <c r="X10" s="458"/>
      <c r="Y10" s="458"/>
      <c r="Z10" s="458"/>
      <c r="AA10" s="458"/>
      <c r="AB10" s="458"/>
      <c r="AC10" s="458"/>
      <c r="AD10" s="458"/>
      <c r="AE10" s="458"/>
      <c r="AF10" s="458"/>
      <c r="AG10" s="458"/>
      <c r="AH10" s="458"/>
      <c r="AI10" s="458"/>
      <c r="AJ10" s="458"/>
      <c r="AK10" s="458"/>
      <c r="AL10" s="458"/>
      <c r="AM10" s="458"/>
      <c r="AN10" s="458"/>
      <c r="AO10" s="459"/>
      <c r="AP10" s="458"/>
      <c r="AQ10" s="458"/>
    </row>
    <row r="11" spans="1:43" ht="31.5" customHeight="1">
      <c r="A11" s="64">
        <v>3</v>
      </c>
      <c r="B11" s="1475"/>
      <c r="C11" s="1475"/>
      <c r="D11" s="917" t="s">
        <v>2306</v>
      </c>
      <c r="E11" s="916" t="s">
        <v>27</v>
      </c>
      <c r="F11" s="1475"/>
      <c r="G11" s="1475"/>
      <c r="H11" s="1475"/>
      <c r="I11" s="1475"/>
      <c r="J11" s="917" t="s">
        <v>2305</v>
      </c>
      <c r="K11" s="918" t="s">
        <v>664</v>
      </c>
      <c r="L11" s="918" t="s">
        <v>2300</v>
      </c>
      <c r="M11" s="917" t="s">
        <v>35</v>
      </c>
      <c r="N11" s="919">
        <v>0</v>
      </c>
      <c r="O11" s="917" t="s">
        <v>47</v>
      </c>
      <c r="P11" s="917">
        <v>5</v>
      </c>
      <c r="Q11" s="917" t="s">
        <v>2301</v>
      </c>
      <c r="R11" s="920"/>
      <c r="S11" s="917" t="s">
        <v>2302</v>
      </c>
      <c r="T11" s="916" t="s">
        <v>2303</v>
      </c>
      <c r="U11" s="475"/>
      <c r="V11" s="460"/>
      <c r="W11" s="460"/>
      <c r="X11" s="460"/>
      <c r="Y11" s="460"/>
      <c r="Z11" s="460"/>
      <c r="AA11" s="460"/>
      <c r="AB11" s="460"/>
      <c r="AC11" s="460"/>
      <c r="AD11" s="460"/>
      <c r="AE11" s="460"/>
      <c r="AF11" s="460"/>
      <c r="AG11" s="460"/>
      <c r="AH11" s="460"/>
      <c r="AI11" s="460"/>
      <c r="AJ11" s="460"/>
      <c r="AK11" s="460"/>
      <c r="AL11" s="460"/>
      <c r="AM11" s="458"/>
      <c r="AN11" s="458"/>
      <c r="AO11" s="458"/>
      <c r="AP11" s="460"/>
      <c r="AQ11" s="460"/>
    </row>
    <row r="12" spans="1:43" ht="31.5" customHeight="1">
      <c r="A12" s="64">
        <v>4</v>
      </c>
      <c r="B12" s="1668" t="s">
        <v>2307</v>
      </c>
      <c r="C12" s="1666" t="s">
        <v>2308</v>
      </c>
      <c r="D12" s="917" t="s">
        <v>2309</v>
      </c>
      <c r="E12" s="916" t="s">
        <v>27</v>
      </c>
      <c r="F12" s="1666" t="s">
        <v>2310</v>
      </c>
      <c r="G12" s="1666" t="s">
        <v>2296</v>
      </c>
      <c r="H12" s="1666" t="s">
        <v>2297</v>
      </c>
      <c r="I12" s="1666" t="s">
        <v>2311</v>
      </c>
      <c r="J12" s="1666" t="s">
        <v>2312</v>
      </c>
      <c r="K12" s="918" t="s">
        <v>664</v>
      </c>
      <c r="L12" s="918" t="s">
        <v>2300</v>
      </c>
      <c r="M12" s="917" t="s">
        <v>35</v>
      </c>
      <c r="N12" s="919">
        <v>0</v>
      </c>
      <c r="O12" s="917" t="s">
        <v>47</v>
      </c>
      <c r="P12" s="1666">
        <v>325</v>
      </c>
      <c r="Q12" s="917" t="s">
        <v>2301</v>
      </c>
      <c r="R12" s="920"/>
      <c r="S12" s="917" t="s">
        <v>2302</v>
      </c>
      <c r="T12" s="916" t="s">
        <v>2303</v>
      </c>
      <c r="U12" s="475"/>
      <c r="V12" s="460"/>
      <c r="W12" s="460"/>
      <c r="X12" s="460"/>
      <c r="Y12" s="460"/>
      <c r="Z12" s="460"/>
      <c r="AA12" s="460"/>
      <c r="AB12" s="460"/>
      <c r="AC12" s="460"/>
      <c r="AD12" s="460"/>
      <c r="AE12" s="460"/>
      <c r="AF12" s="460"/>
      <c r="AG12" s="460"/>
      <c r="AH12" s="460"/>
      <c r="AI12" s="460"/>
      <c r="AJ12" s="460"/>
      <c r="AK12" s="460"/>
      <c r="AL12" s="460"/>
      <c r="AM12" s="458"/>
      <c r="AN12" s="458"/>
      <c r="AO12" s="458"/>
      <c r="AP12" s="460"/>
      <c r="AQ12" s="460"/>
    </row>
    <row r="13" spans="1:43" ht="31.5" customHeight="1">
      <c r="A13" s="64">
        <v>5</v>
      </c>
      <c r="B13" s="1474"/>
      <c r="C13" s="1474"/>
      <c r="D13" s="917" t="s">
        <v>2309</v>
      </c>
      <c r="E13" s="916" t="s">
        <v>27</v>
      </c>
      <c r="F13" s="1474"/>
      <c r="G13" s="1474"/>
      <c r="H13" s="1474"/>
      <c r="I13" s="1474"/>
      <c r="J13" s="1475"/>
      <c r="K13" s="918" t="s">
        <v>664</v>
      </c>
      <c r="L13" s="918" t="s">
        <v>2300</v>
      </c>
      <c r="M13" s="917" t="s">
        <v>35</v>
      </c>
      <c r="N13" s="919">
        <v>0</v>
      </c>
      <c r="O13" s="917" t="s">
        <v>47</v>
      </c>
      <c r="P13" s="1475"/>
      <c r="Q13" s="917" t="s">
        <v>2301</v>
      </c>
      <c r="R13" s="920"/>
      <c r="S13" s="917" t="s">
        <v>2302</v>
      </c>
      <c r="T13" s="916" t="s">
        <v>2303</v>
      </c>
      <c r="U13" s="475"/>
      <c r="V13" s="460"/>
      <c r="W13" s="460"/>
      <c r="X13" s="460"/>
      <c r="Y13" s="460"/>
      <c r="Z13" s="460"/>
      <c r="AA13" s="460"/>
      <c r="AB13" s="460"/>
      <c r="AC13" s="460"/>
      <c r="AD13" s="460"/>
      <c r="AE13" s="460"/>
      <c r="AF13" s="460"/>
      <c r="AG13" s="460"/>
      <c r="AH13" s="460"/>
      <c r="AI13" s="460"/>
      <c r="AJ13" s="460"/>
      <c r="AK13" s="460"/>
      <c r="AL13" s="460"/>
      <c r="AM13" s="458"/>
      <c r="AN13" s="458"/>
      <c r="AO13" s="458"/>
      <c r="AP13" s="460"/>
      <c r="AQ13" s="460"/>
    </row>
    <row r="14" spans="1:43" ht="31.5" customHeight="1">
      <c r="A14" s="64">
        <v>6</v>
      </c>
      <c r="B14" s="1474"/>
      <c r="C14" s="1474"/>
      <c r="D14" s="917" t="s">
        <v>2313</v>
      </c>
      <c r="E14" s="916" t="s">
        <v>27</v>
      </c>
      <c r="F14" s="1474"/>
      <c r="G14" s="1474"/>
      <c r="H14" s="1474"/>
      <c r="I14" s="1474"/>
      <c r="J14" s="917" t="s">
        <v>2314</v>
      </c>
      <c r="K14" s="918" t="s">
        <v>664</v>
      </c>
      <c r="L14" s="918" t="s">
        <v>2300</v>
      </c>
      <c r="M14" s="917" t="s">
        <v>35</v>
      </c>
      <c r="N14" s="919">
        <v>0</v>
      </c>
      <c r="O14" s="917" t="s">
        <v>47</v>
      </c>
      <c r="P14" s="917">
        <v>1</v>
      </c>
      <c r="Q14" s="917" t="s">
        <v>2301</v>
      </c>
      <c r="R14" s="920"/>
      <c r="S14" s="917" t="s">
        <v>2302</v>
      </c>
      <c r="T14" s="916" t="s">
        <v>2303</v>
      </c>
      <c r="U14" s="475"/>
      <c r="V14" s="460"/>
      <c r="W14" s="460"/>
      <c r="X14" s="460"/>
      <c r="Y14" s="460"/>
      <c r="Z14" s="460"/>
      <c r="AA14" s="460"/>
      <c r="AB14" s="460"/>
      <c r="AC14" s="460"/>
      <c r="AD14" s="460"/>
      <c r="AE14" s="460"/>
      <c r="AF14" s="460"/>
      <c r="AG14" s="460"/>
      <c r="AH14" s="460"/>
      <c r="AI14" s="460"/>
      <c r="AJ14" s="460"/>
      <c r="AK14" s="460"/>
      <c r="AL14" s="460"/>
      <c r="AM14" s="458"/>
      <c r="AN14" s="458"/>
      <c r="AO14" s="458"/>
      <c r="AP14" s="460"/>
      <c r="AQ14" s="460"/>
    </row>
    <row r="15" spans="1:43" ht="31.5" customHeight="1">
      <c r="A15" s="64">
        <v>7</v>
      </c>
      <c r="B15" s="1474"/>
      <c r="C15" s="1474"/>
      <c r="D15" s="917" t="s">
        <v>2315</v>
      </c>
      <c r="E15" s="916" t="s">
        <v>27</v>
      </c>
      <c r="F15" s="1474"/>
      <c r="G15" s="1474"/>
      <c r="H15" s="1474"/>
      <c r="I15" s="1474"/>
      <c r="J15" s="917" t="s">
        <v>2316</v>
      </c>
      <c r="K15" s="918" t="s">
        <v>664</v>
      </c>
      <c r="L15" s="918" t="s">
        <v>2300</v>
      </c>
      <c r="M15" s="917" t="s">
        <v>35</v>
      </c>
      <c r="N15" s="919">
        <v>0</v>
      </c>
      <c r="O15" s="917" t="s">
        <v>47</v>
      </c>
      <c r="P15" s="917">
        <v>2000</v>
      </c>
      <c r="Q15" s="917" t="s">
        <v>2301</v>
      </c>
      <c r="R15" s="920"/>
      <c r="S15" s="917" t="s">
        <v>2302</v>
      </c>
      <c r="T15" s="916" t="s">
        <v>2303</v>
      </c>
      <c r="U15" s="475"/>
      <c r="V15" s="460"/>
      <c r="W15" s="460"/>
      <c r="X15" s="460"/>
      <c r="Y15" s="460"/>
      <c r="Z15" s="460"/>
      <c r="AA15" s="460"/>
      <c r="AB15" s="460"/>
      <c r="AC15" s="460"/>
      <c r="AD15" s="460"/>
      <c r="AE15" s="460"/>
      <c r="AF15" s="460"/>
      <c r="AG15" s="460"/>
      <c r="AH15" s="460"/>
      <c r="AI15" s="460"/>
      <c r="AJ15" s="460"/>
      <c r="AK15" s="460"/>
      <c r="AL15" s="460"/>
      <c r="AM15" s="458"/>
      <c r="AN15" s="458"/>
      <c r="AO15" s="458"/>
      <c r="AP15" s="460"/>
      <c r="AQ15" s="460"/>
    </row>
    <row r="16" spans="1:43" ht="31.5" customHeight="1">
      <c r="A16" s="64">
        <v>8</v>
      </c>
      <c r="B16" s="1474"/>
      <c r="C16" s="1474"/>
      <c r="D16" s="917" t="s">
        <v>2312</v>
      </c>
      <c r="E16" s="916" t="s">
        <v>27</v>
      </c>
      <c r="F16" s="1474"/>
      <c r="G16" s="1474"/>
      <c r="H16" s="1474"/>
      <c r="I16" s="1474"/>
      <c r="J16" s="917" t="s">
        <v>2317</v>
      </c>
      <c r="K16" s="918" t="s">
        <v>664</v>
      </c>
      <c r="L16" s="918" t="s">
        <v>2300</v>
      </c>
      <c r="M16" s="917" t="s">
        <v>35</v>
      </c>
      <c r="N16" s="919">
        <v>0</v>
      </c>
      <c r="O16" s="917" t="s">
        <v>47</v>
      </c>
      <c r="P16" s="917">
        <v>2</v>
      </c>
      <c r="Q16" s="917" t="s">
        <v>2301</v>
      </c>
      <c r="R16" s="920"/>
      <c r="S16" s="917" t="s">
        <v>2302</v>
      </c>
      <c r="T16" s="916" t="s">
        <v>2303</v>
      </c>
      <c r="U16" s="475"/>
      <c r="V16" s="460"/>
      <c r="W16" s="460"/>
      <c r="X16" s="460"/>
      <c r="Y16" s="460"/>
      <c r="Z16" s="460"/>
      <c r="AA16" s="460"/>
      <c r="AB16" s="460"/>
      <c r="AC16" s="460"/>
      <c r="AD16" s="460"/>
      <c r="AE16" s="460"/>
      <c r="AF16" s="460"/>
      <c r="AG16" s="460"/>
      <c r="AH16" s="460"/>
      <c r="AI16" s="460"/>
      <c r="AJ16" s="460"/>
      <c r="AK16" s="460"/>
      <c r="AL16" s="460"/>
      <c r="AM16" s="458"/>
      <c r="AN16" s="458"/>
      <c r="AO16" s="458"/>
      <c r="AP16" s="460"/>
      <c r="AQ16" s="460"/>
    </row>
    <row r="17" spans="1:43" ht="31.5" customHeight="1">
      <c r="A17" s="64">
        <v>9</v>
      </c>
      <c r="B17" s="1475"/>
      <c r="C17" s="1475"/>
      <c r="D17" s="917" t="s">
        <v>2318</v>
      </c>
      <c r="E17" s="916" t="s">
        <v>27</v>
      </c>
      <c r="F17" s="1475"/>
      <c r="G17" s="1475"/>
      <c r="H17" s="1475"/>
      <c r="I17" s="1475"/>
      <c r="J17" s="917" t="s">
        <v>2318</v>
      </c>
      <c r="K17" s="918" t="s">
        <v>664</v>
      </c>
      <c r="L17" s="918" t="s">
        <v>2300</v>
      </c>
      <c r="M17" s="917" t="s">
        <v>35</v>
      </c>
      <c r="N17" s="919">
        <v>0</v>
      </c>
      <c r="O17" s="917" t="s">
        <v>47</v>
      </c>
      <c r="P17" s="917">
        <v>4</v>
      </c>
      <c r="Q17" s="917" t="s">
        <v>2301</v>
      </c>
      <c r="R17" s="920"/>
      <c r="S17" s="917" t="s">
        <v>2302</v>
      </c>
      <c r="T17" s="916" t="s">
        <v>2303</v>
      </c>
      <c r="U17" s="475"/>
      <c r="V17" s="460"/>
      <c r="W17" s="460"/>
      <c r="X17" s="460"/>
      <c r="Y17" s="460"/>
      <c r="Z17" s="460"/>
      <c r="AA17" s="460"/>
      <c r="AB17" s="460"/>
      <c r="AC17" s="460"/>
      <c r="AD17" s="460"/>
      <c r="AE17" s="460"/>
      <c r="AF17" s="460"/>
      <c r="AG17" s="460"/>
      <c r="AH17" s="460"/>
      <c r="AI17" s="460"/>
      <c r="AJ17" s="460"/>
      <c r="AK17" s="460"/>
      <c r="AL17" s="460"/>
      <c r="AM17" s="458"/>
      <c r="AN17" s="458"/>
      <c r="AO17" s="458"/>
      <c r="AP17" s="460"/>
      <c r="AQ17" s="460"/>
    </row>
    <row r="18" spans="1:43" ht="31.5" customHeight="1">
      <c r="A18" s="64">
        <v>10</v>
      </c>
      <c r="B18" s="1667" t="s">
        <v>553</v>
      </c>
      <c r="C18" s="1666" t="s">
        <v>2319</v>
      </c>
      <c r="D18" s="917" t="s">
        <v>2320</v>
      </c>
      <c r="E18" s="916" t="s">
        <v>27</v>
      </c>
      <c r="F18" s="1666" t="s">
        <v>2310</v>
      </c>
      <c r="G18" s="1666" t="s">
        <v>2296</v>
      </c>
      <c r="H18" s="1666" t="s">
        <v>2321</v>
      </c>
      <c r="I18" s="1666" t="s">
        <v>2322</v>
      </c>
      <c r="J18" s="917" t="s">
        <v>2323</v>
      </c>
      <c r="K18" s="918" t="s">
        <v>664</v>
      </c>
      <c r="L18" s="918" t="s">
        <v>2300</v>
      </c>
      <c r="M18" s="917" t="s">
        <v>35</v>
      </c>
      <c r="N18" s="919">
        <v>0</v>
      </c>
      <c r="O18" s="917" t="s">
        <v>47</v>
      </c>
      <c r="P18" s="917">
        <v>200</v>
      </c>
      <c r="Q18" s="917" t="s">
        <v>2301</v>
      </c>
      <c r="R18" s="920"/>
      <c r="S18" s="917" t="s">
        <v>2302</v>
      </c>
      <c r="T18" s="916" t="s">
        <v>2303</v>
      </c>
      <c r="U18" s="460"/>
      <c r="V18" s="460"/>
      <c r="W18" s="460"/>
      <c r="X18" s="460"/>
      <c r="Y18" s="460"/>
      <c r="Z18" s="460"/>
      <c r="AA18" s="460"/>
      <c r="AB18" s="460"/>
      <c r="AC18" s="460"/>
      <c r="AD18" s="460"/>
      <c r="AE18" s="460"/>
      <c r="AF18" s="460"/>
      <c r="AG18" s="460"/>
      <c r="AH18" s="460"/>
      <c r="AI18" s="460"/>
      <c r="AJ18" s="460"/>
      <c r="AK18" s="460"/>
      <c r="AL18" s="460"/>
      <c r="AM18" s="458"/>
      <c r="AN18" s="458"/>
      <c r="AO18" s="458"/>
      <c r="AP18" s="460"/>
      <c r="AQ18" s="460"/>
    </row>
    <row r="19" spans="1:43" ht="31.5" customHeight="1">
      <c r="A19" s="64">
        <v>11</v>
      </c>
      <c r="B19" s="1475"/>
      <c r="C19" s="1475"/>
      <c r="D19" s="917" t="s">
        <v>2324</v>
      </c>
      <c r="E19" s="916" t="s">
        <v>27</v>
      </c>
      <c r="F19" s="1475"/>
      <c r="G19" s="1475"/>
      <c r="H19" s="1475"/>
      <c r="I19" s="1475"/>
      <c r="J19" s="917" t="s">
        <v>2324</v>
      </c>
      <c r="K19" s="918" t="s">
        <v>664</v>
      </c>
      <c r="L19" s="918" t="s">
        <v>2300</v>
      </c>
      <c r="M19" s="917" t="s">
        <v>35</v>
      </c>
      <c r="N19" s="919">
        <v>0</v>
      </c>
      <c r="O19" s="917" t="s">
        <v>47</v>
      </c>
      <c r="P19" s="917">
        <v>1</v>
      </c>
      <c r="Q19" s="917" t="s">
        <v>2301</v>
      </c>
      <c r="R19" s="920"/>
      <c r="S19" s="917" t="s">
        <v>2302</v>
      </c>
      <c r="T19" s="916" t="s">
        <v>2303</v>
      </c>
      <c r="U19" s="460"/>
      <c r="V19" s="460"/>
      <c r="W19" s="460"/>
      <c r="X19" s="460"/>
      <c r="Y19" s="460"/>
      <c r="Z19" s="460"/>
      <c r="AA19" s="460"/>
      <c r="AB19" s="460"/>
      <c r="AC19" s="460"/>
      <c r="AD19" s="460"/>
      <c r="AE19" s="460"/>
      <c r="AF19" s="460"/>
      <c r="AG19" s="460"/>
      <c r="AH19" s="460"/>
      <c r="AI19" s="460"/>
      <c r="AJ19" s="460"/>
      <c r="AK19" s="460"/>
      <c r="AL19" s="460"/>
      <c r="AM19" s="458"/>
      <c r="AN19" s="458"/>
      <c r="AO19" s="459"/>
      <c r="AP19" s="458"/>
      <c r="AQ19" s="458"/>
    </row>
    <row r="20" spans="1:43" ht="31.5" customHeight="1">
      <c r="A20" s="64">
        <v>12</v>
      </c>
      <c r="B20" s="922" t="s">
        <v>553</v>
      </c>
      <c r="C20" s="1666" t="s">
        <v>2325</v>
      </c>
      <c r="D20" s="923" t="s">
        <v>343</v>
      </c>
      <c r="E20" s="916" t="s">
        <v>27</v>
      </c>
      <c r="F20" s="1666" t="s">
        <v>2326</v>
      </c>
      <c r="G20" s="1666" t="s">
        <v>2296</v>
      </c>
      <c r="H20" s="1666" t="s">
        <v>2327</v>
      </c>
      <c r="I20" s="1666" t="s">
        <v>2311</v>
      </c>
      <c r="J20" s="916" t="s">
        <v>1324</v>
      </c>
      <c r="K20" s="918" t="s">
        <v>664</v>
      </c>
      <c r="L20" s="918" t="s">
        <v>2300</v>
      </c>
      <c r="M20" s="917" t="s">
        <v>35</v>
      </c>
      <c r="N20" s="919">
        <v>0</v>
      </c>
      <c r="O20" s="917" t="s">
        <v>47</v>
      </c>
      <c r="P20" s="917">
        <v>4</v>
      </c>
      <c r="Q20" s="917" t="s">
        <v>2301</v>
      </c>
      <c r="R20" s="920"/>
      <c r="S20" s="917" t="s">
        <v>2302</v>
      </c>
      <c r="T20" s="916" t="s">
        <v>2303</v>
      </c>
      <c r="U20" s="475"/>
      <c r="V20" s="460"/>
      <c r="W20" s="460"/>
      <c r="X20" s="460"/>
      <c r="Y20" s="460"/>
      <c r="Z20" s="460"/>
      <c r="AA20" s="460"/>
      <c r="AB20" s="460"/>
      <c r="AC20" s="460"/>
      <c r="AD20" s="460"/>
      <c r="AE20" s="460"/>
      <c r="AF20" s="460"/>
      <c r="AG20" s="460"/>
      <c r="AH20" s="460"/>
      <c r="AI20" s="460"/>
      <c r="AJ20" s="460"/>
      <c r="AK20" s="460"/>
      <c r="AL20" s="460"/>
      <c r="AM20" s="458"/>
      <c r="AN20" s="458"/>
      <c r="AO20" s="459"/>
      <c r="AP20" s="458"/>
      <c r="AQ20" s="458"/>
    </row>
    <row r="21" spans="1:43" ht="31.5" customHeight="1">
      <c r="A21" s="64">
        <v>13</v>
      </c>
      <c r="B21" s="924" t="s">
        <v>2307</v>
      </c>
      <c r="C21" s="1475"/>
      <c r="D21" s="923" t="s">
        <v>1324</v>
      </c>
      <c r="E21" s="916" t="s">
        <v>27</v>
      </c>
      <c r="F21" s="1475"/>
      <c r="G21" s="1475"/>
      <c r="H21" s="1475"/>
      <c r="I21" s="1475"/>
      <c r="J21" s="925" t="s">
        <v>343</v>
      </c>
      <c r="K21" s="918" t="s">
        <v>664</v>
      </c>
      <c r="L21" s="918" t="s">
        <v>2300</v>
      </c>
      <c r="M21" s="917" t="s">
        <v>35</v>
      </c>
      <c r="N21" s="919">
        <v>0</v>
      </c>
      <c r="O21" s="917" t="s">
        <v>47</v>
      </c>
      <c r="P21" s="917">
        <v>200</v>
      </c>
      <c r="Q21" s="917" t="s">
        <v>2301</v>
      </c>
      <c r="R21" s="920"/>
      <c r="S21" s="917" t="s">
        <v>2302</v>
      </c>
      <c r="T21" s="916" t="s">
        <v>2303</v>
      </c>
      <c r="U21" s="475"/>
      <c r="V21" s="460"/>
      <c r="W21" s="460"/>
      <c r="X21" s="460"/>
      <c r="Y21" s="460"/>
      <c r="Z21" s="460"/>
      <c r="AA21" s="460"/>
      <c r="AB21" s="460"/>
      <c r="AC21" s="460"/>
      <c r="AD21" s="460"/>
      <c r="AE21" s="460"/>
      <c r="AF21" s="460"/>
      <c r="AG21" s="460"/>
      <c r="AH21" s="460"/>
      <c r="AI21" s="460"/>
      <c r="AJ21" s="460"/>
      <c r="AK21" s="460"/>
      <c r="AL21" s="460"/>
      <c r="AM21" s="458"/>
      <c r="AN21" s="458"/>
      <c r="AO21" s="458"/>
      <c r="AP21" s="460"/>
      <c r="AQ21" s="460"/>
    </row>
    <row r="22" spans="1:43" ht="31.5" customHeight="1">
      <c r="A22" s="450">
        <v>14</v>
      </c>
      <c r="B22" s="926"/>
      <c r="C22" s="927"/>
      <c r="D22" s="927"/>
      <c r="E22" s="928"/>
      <c r="F22" s="927"/>
      <c r="G22" s="927"/>
      <c r="H22" s="927"/>
      <c r="I22" s="927"/>
      <c r="J22" s="927"/>
      <c r="K22" s="929"/>
      <c r="L22" s="929" t="s">
        <v>413</v>
      </c>
      <c r="M22" s="930" t="s">
        <v>35</v>
      </c>
      <c r="N22" s="931">
        <v>0</v>
      </c>
      <c r="O22" s="930" t="s">
        <v>47</v>
      </c>
      <c r="P22" s="930"/>
      <c r="Q22" s="930"/>
      <c r="R22" s="932"/>
      <c r="S22" s="930"/>
      <c r="T22" s="928"/>
      <c r="U22" s="460"/>
      <c r="V22" s="460"/>
      <c r="W22" s="460"/>
      <c r="X22" s="460"/>
      <c r="Y22" s="460"/>
      <c r="Z22" s="460"/>
      <c r="AA22" s="460"/>
      <c r="AB22" s="460"/>
      <c r="AC22" s="460"/>
      <c r="AD22" s="460"/>
      <c r="AE22" s="460"/>
      <c r="AF22" s="460"/>
      <c r="AG22" s="460"/>
      <c r="AH22" s="460"/>
      <c r="AI22" s="460"/>
      <c r="AJ22" s="460"/>
      <c r="AK22" s="460"/>
      <c r="AL22" s="460"/>
      <c r="AM22" s="458"/>
      <c r="AN22" s="458"/>
      <c r="AO22" s="458"/>
      <c r="AP22" s="460"/>
      <c r="AQ22" s="460"/>
    </row>
    <row r="23" spans="1:43" ht="31.5" customHeight="1">
      <c r="A23" s="450">
        <v>15</v>
      </c>
      <c r="B23" s="933"/>
      <c r="C23" s="934"/>
      <c r="D23" s="934"/>
      <c r="E23" s="459"/>
      <c r="F23" s="934"/>
      <c r="G23" s="934"/>
      <c r="H23" s="934"/>
      <c r="I23" s="934"/>
      <c r="J23" s="934"/>
      <c r="K23" s="935"/>
      <c r="L23" s="935" t="s">
        <v>413</v>
      </c>
      <c r="M23" s="460" t="s">
        <v>35</v>
      </c>
      <c r="N23" s="883">
        <v>0</v>
      </c>
      <c r="O23" s="460" t="s">
        <v>47</v>
      </c>
      <c r="P23" s="460"/>
      <c r="Q23" s="460"/>
      <c r="R23" s="936"/>
      <c r="S23" s="460"/>
      <c r="T23" s="459"/>
      <c r="U23" s="460"/>
      <c r="V23" s="460"/>
      <c r="W23" s="460"/>
      <c r="X23" s="460"/>
      <c r="Y23" s="460"/>
      <c r="Z23" s="460"/>
      <c r="AA23" s="460"/>
      <c r="AB23" s="460"/>
      <c r="AC23" s="460"/>
      <c r="AD23" s="460"/>
      <c r="AE23" s="460"/>
      <c r="AF23" s="460"/>
      <c r="AG23" s="460"/>
      <c r="AH23" s="460"/>
      <c r="AI23" s="460"/>
      <c r="AJ23" s="460"/>
      <c r="AK23" s="460"/>
      <c r="AL23" s="460"/>
      <c r="AM23" s="458"/>
      <c r="AN23" s="458"/>
      <c r="AO23" s="458"/>
      <c r="AP23" s="460"/>
      <c r="AQ23" s="460"/>
    </row>
    <row r="24" spans="1:43" ht="31.5" customHeight="1">
      <c r="A24" s="480"/>
      <c r="B24" s="265"/>
      <c r="C24" s="265"/>
      <c r="D24" s="265"/>
      <c r="E24" s="265"/>
      <c r="F24" s="265"/>
      <c r="G24" s="265"/>
      <c r="H24" s="265"/>
      <c r="I24" s="265"/>
      <c r="J24" s="265"/>
      <c r="K24" s="265"/>
      <c r="L24" s="1321" t="s">
        <v>413</v>
      </c>
      <c r="M24" s="1213"/>
      <c r="N24" s="266">
        <f>AVERAGE(N9:N23)</f>
        <v>0</v>
      </c>
      <c r="O24" s="265"/>
      <c r="P24" s="265"/>
      <c r="Q24" s="265"/>
      <c r="R24" s="265"/>
      <c r="S24" s="265"/>
      <c r="T24" s="265"/>
      <c r="U24" s="1321">
        <f>SUM(U9:U19)</f>
        <v>0</v>
      </c>
      <c r="V24" s="1213"/>
      <c r="W24" s="265"/>
      <c r="X24" s="265"/>
      <c r="Y24" s="265"/>
      <c r="Z24" s="265"/>
      <c r="AA24" s="265"/>
      <c r="AB24" s="265"/>
      <c r="AC24" s="265"/>
      <c r="AD24" s="265"/>
      <c r="AE24" s="265"/>
      <c r="AF24" s="265"/>
      <c r="AG24" s="265"/>
      <c r="AH24" s="265"/>
      <c r="AI24" s="265"/>
      <c r="AJ24" s="265"/>
      <c r="AK24" s="265"/>
      <c r="AL24" s="265"/>
      <c r="AM24" s="265"/>
      <c r="AN24" s="265"/>
      <c r="AO24" s="265"/>
      <c r="AP24" s="265"/>
      <c r="AQ24" s="265"/>
    </row>
    <row r="25" spans="1:43" ht="15.75" customHeight="1"/>
    <row r="26" spans="1:43" ht="15.75" customHeight="1"/>
    <row r="27" spans="1:43" ht="15.75" customHeight="1"/>
    <row r="28" spans="1:43" ht="15.75" customHeight="1"/>
    <row r="29" spans="1:43" ht="15.75" customHeight="1"/>
    <row r="30" spans="1:43" ht="15.75" customHeight="1"/>
    <row r="31" spans="1:43" ht="15.75" customHeight="1"/>
    <row r="32" spans="1:43" ht="15.75" customHeight="1"/>
    <row r="33" s="409" customFormat="1" ht="15.75" customHeight="1"/>
    <row r="34" s="409" customFormat="1" ht="15.75" customHeight="1"/>
    <row r="35" s="409" customFormat="1" ht="15.75" customHeight="1"/>
    <row r="36" s="409" customFormat="1" ht="15.75" customHeight="1"/>
    <row r="37" s="409" customFormat="1" ht="15.75" customHeight="1"/>
    <row r="38" s="409" customFormat="1" ht="15.75" customHeight="1"/>
    <row r="39" s="409" customFormat="1" ht="15.75" customHeight="1"/>
    <row r="40" s="409" customFormat="1" ht="15.75" customHeight="1"/>
    <row r="41" s="409" customFormat="1" ht="15.75" customHeight="1"/>
    <row r="42" s="409" customFormat="1" ht="15.75" customHeight="1"/>
    <row r="43" s="409" customFormat="1" ht="15.75" customHeight="1"/>
    <row r="44" s="409" customFormat="1" ht="15.75" customHeight="1"/>
    <row r="45" s="409" customFormat="1" ht="15.75" customHeight="1"/>
    <row r="46" s="409" customFormat="1" ht="15.75" customHeight="1"/>
    <row r="47" s="409" customFormat="1" ht="15.75" customHeight="1"/>
    <row r="48" s="409" customFormat="1" ht="15.75" customHeight="1"/>
    <row r="49" s="409" customFormat="1" ht="15.75" customHeight="1"/>
    <row r="50" s="409" customFormat="1" ht="15.75" customHeight="1"/>
    <row r="51" s="409" customFormat="1" ht="15.75" customHeight="1"/>
    <row r="52" s="409" customFormat="1" ht="15.75" customHeight="1"/>
    <row r="53" s="409" customFormat="1" ht="15.75" customHeight="1"/>
    <row r="54" s="409" customFormat="1" ht="15.75" customHeight="1"/>
    <row r="55" s="409" customFormat="1" ht="15.75" customHeight="1"/>
    <row r="56" s="409" customFormat="1" ht="15.75" customHeight="1"/>
    <row r="57" s="409" customFormat="1" ht="15.75" customHeight="1"/>
    <row r="58" s="409" customFormat="1" ht="15.75" customHeight="1"/>
    <row r="59" s="409" customFormat="1" ht="15.75" customHeight="1"/>
    <row r="60" s="409" customFormat="1" ht="15.75" customHeight="1"/>
    <row r="61" s="409" customFormat="1" ht="15.75" customHeight="1"/>
    <row r="62" s="409" customFormat="1" ht="15.75" customHeight="1"/>
    <row r="63" s="409" customFormat="1" ht="15.75" customHeight="1"/>
    <row r="64" s="409" customFormat="1" ht="15.75" customHeight="1"/>
    <row r="65" s="409" customFormat="1" ht="15.75" customHeight="1"/>
    <row r="66" s="409" customFormat="1" ht="15.75" customHeight="1"/>
    <row r="67" s="409" customFormat="1" ht="15.75" customHeight="1"/>
    <row r="68" s="409" customFormat="1" ht="15.75" customHeight="1"/>
    <row r="69" s="409" customFormat="1" ht="15.75" customHeight="1"/>
    <row r="70" s="409" customFormat="1" ht="15.75" customHeight="1"/>
    <row r="71" s="409" customFormat="1" ht="15.75" customHeight="1"/>
    <row r="72" s="409" customFormat="1" ht="15.75" customHeight="1"/>
    <row r="73" s="409" customFormat="1" ht="15.75" customHeight="1"/>
    <row r="74" s="409" customFormat="1" ht="15.75" customHeight="1"/>
    <row r="75" s="409" customFormat="1" ht="15.75" customHeight="1"/>
    <row r="76" s="409" customFormat="1" ht="15.75" customHeight="1"/>
    <row r="77" s="409" customFormat="1" ht="15.75" customHeight="1"/>
    <row r="78" s="409" customFormat="1" ht="15.75" customHeight="1"/>
    <row r="79" s="409" customFormat="1" ht="15.75" customHeight="1"/>
    <row r="80" s="409" customFormat="1" ht="15.75" customHeight="1"/>
    <row r="81" s="409" customFormat="1" ht="15.75" customHeight="1"/>
    <row r="82" s="409" customFormat="1" ht="15.75" customHeight="1"/>
    <row r="83" s="409" customFormat="1" ht="15.75" customHeight="1"/>
    <row r="84" s="409" customFormat="1" ht="15.75" customHeight="1"/>
    <row r="85" s="409" customFormat="1" ht="15.75" customHeight="1"/>
    <row r="86" s="409" customFormat="1" ht="15.75" customHeight="1"/>
    <row r="87" s="409" customFormat="1" ht="15.75" customHeight="1"/>
    <row r="88" s="409" customFormat="1" ht="15.75" customHeight="1"/>
    <row r="89" s="409" customFormat="1" ht="15.75" customHeight="1"/>
    <row r="90" s="409" customFormat="1" ht="15.75" customHeight="1"/>
    <row r="91" s="409" customFormat="1" ht="15.75" customHeight="1"/>
    <row r="92" s="409" customFormat="1" ht="15.75" customHeight="1"/>
    <row r="93" s="409" customFormat="1" ht="15.75" customHeight="1"/>
    <row r="94" s="409" customFormat="1" ht="15.75" customHeight="1"/>
    <row r="95" s="409" customFormat="1" ht="15.75" customHeight="1"/>
    <row r="96" s="409" customFormat="1" ht="15.75" customHeight="1"/>
    <row r="97" s="409" customFormat="1" ht="15.75" customHeight="1"/>
    <row r="98" s="409" customFormat="1" ht="15.75" customHeight="1"/>
    <row r="99" s="409" customFormat="1" ht="15.75" customHeight="1"/>
    <row r="100" s="409" customFormat="1" ht="15.75" customHeight="1"/>
    <row r="101" s="409" customFormat="1" ht="15.75" customHeight="1"/>
    <row r="102" s="409" customFormat="1" ht="15.75" customHeight="1"/>
    <row r="103" s="409" customFormat="1" ht="15.75" customHeight="1"/>
    <row r="104" s="409" customFormat="1" ht="15.75" customHeight="1"/>
    <row r="105" s="409" customFormat="1" ht="15.75" customHeight="1"/>
    <row r="106" s="409" customFormat="1" ht="15.75" customHeight="1"/>
    <row r="107" s="409" customFormat="1" ht="15.75" customHeight="1"/>
    <row r="108" s="409" customFormat="1" ht="15.75" customHeight="1"/>
    <row r="109" s="409" customFormat="1" ht="15.75" customHeight="1"/>
    <row r="110" s="409" customFormat="1" ht="15.75" customHeight="1"/>
    <row r="111" s="409" customFormat="1" ht="15.75" customHeight="1"/>
    <row r="112" s="409" customFormat="1" ht="15.75" customHeight="1"/>
    <row r="113" s="409" customFormat="1" ht="15.75" customHeight="1"/>
    <row r="114" s="409" customFormat="1" ht="15.75" customHeight="1"/>
    <row r="115" s="409" customFormat="1" ht="15.75" customHeight="1"/>
    <row r="116" s="409" customFormat="1" ht="15.75" customHeight="1"/>
    <row r="117" s="409" customFormat="1" ht="15.75" customHeight="1"/>
    <row r="118" s="409" customFormat="1" ht="15.75" customHeight="1"/>
    <row r="119" s="409" customFormat="1" ht="15.75" customHeight="1"/>
    <row r="120" s="409" customFormat="1" ht="15.75" customHeight="1"/>
    <row r="121" s="409" customFormat="1" ht="15.75" customHeight="1"/>
    <row r="122" s="409" customFormat="1" ht="15.75" customHeight="1"/>
    <row r="123" s="409" customFormat="1" ht="15.75" customHeight="1"/>
    <row r="124" s="409" customFormat="1" ht="15.75" customHeight="1"/>
    <row r="125" s="409" customFormat="1" ht="15.75" customHeight="1"/>
    <row r="126" s="409" customFormat="1" ht="15.75" customHeight="1"/>
    <row r="127" s="409" customFormat="1" ht="15.75" customHeight="1"/>
    <row r="128" s="409" customFormat="1" ht="15.75" customHeight="1"/>
    <row r="129" s="409" customFormat="1" ht="15.75" customHeight="1"/>
    <row r="130" s="409" customFormat="1" ht="15.75" customHeight="1"/>
    <row r="131" s="409" customFormat="1" ht="15.75" customHeight="1"/>
    <row r="132" s="409" customFormat="1" ht="15.75" customHeight="1"/>
    <row r="133" s="409" customFormat="1" ht="15.75" customHeight="1"/>
    <row r="134" s="409" customFormat="1" ht="15.75" customHeight="1"/>
    <row r="135" s="409" customFormat="1" ht="15.75" customHeight="1"/>
    <row r="136" s="409" customFormat="1" ht="15.75" customHeight="1"/>
    <row r="137" s="409" customFormat="1" ht="15.75" customHeight="1"/>
    <row r="138" s="409" customFormat="1" ht="15.75" customHeight="1"/>
    <row r="139" s="409" customFormat="1" ht="15.75" customHeight="1"/>
    <row r="140" s="409" customFormat="1" ht="15.75" customHeight="1"/>
    <row r="141" s="409" customFormat="1" ht="15.75" customHeight="1"/>
    <row r="142" s="409" customFormat="1" ht="15.75" customHeight="1"/>
    <row r="143" s="409" customFormat="1" ht="15.75" customHeight="1"/>
    <row r="144" s="409" customFormat="1" ht="15.75" customHeight="1"/>
    <row r="145" s="409" customFormat="1" ht="15.75" customHeight="1"/>
    <row r="146" s="409" customFormat="1" ht="15.75" customHeight="1"/>
    <row r="147" s="409" customFormat="1" ht="15.75" customHeight="1"/>
    <row r="148" s="409" customFormat="1" ht="15.75" customHeight="1"/>
    <row r="149" s="409" customFormat="1" ht="15.75" customHeight="1"/>
    <row r="150" s="409" customFormat="1" ht="15.75" customHeight="1"/>
    <row r="151" s="409" customFormat="1" ht="15.75" customHeight="1"/>
    <row r="152" s="409" customFormat="1" ht="15.75" customHeight="1"/>
    <row r="153" s="409" customFormat="1" ht="15.75" customHeight="1"/>
    <row r="154" s="409" customFormat="1" ht="15.75" customHeight="1"/>
    <row r="155" s="409" customFormat="1" ht="15.75" customHeight="1"/>
    <row r="156" s="409" customFormat="1" ht="15.75" customHeight="1"/>
    <row r="157" s="409" customFormat="1" ht="15.75" customHeight="1"/>
    <row r="158" s="409" customFormat="1" ht="15.75" customHeight="1"/>
    <row r="159" s="409" customFormat="1" ht="15.75" customHeight="1"/>
    <row r="160" s="409" customFormat="1" ht="15.75" customHeight="1"/>
    <row r="161" s="409" customFormat="1" ht="15.75" customHeight="1"/>
    <row r="162" s="409" customFormat="1" ht="15.75" customHeight="1"/>
    <row r="163" s="409" customFormat="1" ht="15.75" customHeight="1"/>
    <row r="164" s="409" customFormat="1" ht="15.75" customHeight="1"/>
    <row r="165" s="409" customFormat="1" ht="15.75" customHeight="1"/>
    <row r="166" s="409" customFormat="1" ht="15.75" customHeight="1"/>
    <row r="167" s="409" customFormat="1" ht="15.75" customHeight="1"/>
    <row r="168" s="409" customFormat="1" ht="15.75" customHeight="1"/>
    <row r="169" s="409" customFormat="1" ht="15.75" customHeight="1"/>
    <row r="170" s="409" customFormat="1" ht="15.75" customHeight="1"/>
    <row r="171" s="409" customFormat="1" ht="15.75" customHeight="1"/>
    <row r="172" s="409" customFormat="1" ht="15.75" customHeight="1"/>
    <row r="173" s="409" customFormat="1" ht="15.75" customHeight="1"/>
    <row r="174" s="409" customFormat="1" ht="15.75" customHeight="1"/>
    <row r="175" s="409" customFormat="1" ht="15.75" customHeight="1"/>
    <row r="176" s="409" customFormat="1" ht="15.75" customHeight="1"/>
    <row r="177" s="409" customFormat="1" ht="15.75" customHeight="1"/>
    <row r="178" s="409" customFormat="1" ht="15.75" customHeight="1"/>
    <row r="179" s="409" customFormat="1" ht="15.75" customHeight="1"/>
    <row r="180" s="409" customFormat="1" ht="15.75" customHeight="1"/>
    <row r="181" s="409" customFormat="1" ht="15.75" customHeight="1"/>
    <row r="182" s="409" customFormat="1" ht="15.75" customHeight="1"/>
    <row r="183" s="409" customFormat="1" ht="15.75" customHeight="1"/>
    <row r="184" s="409" customFormat="1" ht="15.75" customHeight="1"/>
    <row r="185" s="409" customFormat="1" ht="15.75" customHeight="1"/>
    <row r="186" s="409" customFormat="1" ht="15.75" customHeight="1"/>
    <row r="187" s="409" customFormat="1" ht="15.75" customHeight="1"/>
    <row r="188" s="409" customFormat="1" ht="15.75" customHeight="1"/>
    <row r="189" s="409" customFormat="1" ht="15.75" customHeight="1"/>
    <row r="190" s="409" customFormat="1" ht="15.75" customHeight="1"/>
    <row r="191" s="409" customFormat="1" ht="15.75" customHeight="1"/>
    <row r="192" s="409" customFormat="1" ht="15.75" customHeight="1"/>
    <row r="193" s="409" customFormat="1" ht="15.75" customHeight="1"/>
    <row r="194" s="409" customFormat="1" ht="15.75" customHeight="1"/>
    <row r="195" s="409" customFormat="1" ht="15.75" customHeight="1"/>
    <row r="196" s="409" customFormat="1" ht="15.75" customHeight="1"/>
    <row r="197" s="409" customFormat="1" ht="15.75" customHeight="1"/>
    <row r="198" s="409" customFormat="1" ht="15.75" customHeight="1"/>
    <row r="199" s="409" customFormat="1" ht="15.75" customHeight="1"/>
    <row r="200" s="409" customFormat="1" ht="15.75" customHeight="1"/>
    <row r="201" s="409" customFormat="1" ht="15.75" customHeight="1"/>
    <row r="202" s="409" customFormat="1" ht="15.75" customHeight="1"/>
    <row r="203" s="409" customFormat="1" ht="15.75" customHeight="1"/>
    <row r="204" s="409" customFormat="1" ht="15.75" customHeight="1"/>
    <row r="205" s="409" customFormat="1" ht="15.75" customHeight="1"/>
    <row r="206" s="409" customFormat="1" ht="15.75" customHeight="1"/>
    <row r="207" s="409" customFormat="1" ht="15.75" customHeight="1"/>
    <row r="208" s="409" customFormat="1" ht="15.75" customHeight="1"/>
    <row r="209" s="409" customFormat="1" ht="15.75" customHeight="1"/>
    <row r="210" s="409" customFormat="1" ht="15.75" customHeight="1"/>
    <row r="211" s="409" customFormat="1" ht="15.75" customHeight="1"/>
    <row r="212" s="409" customFormat="1" ht="15.75" customHeight="1"/>
    <row r="213" s="409" customFormat="1" ht="15.75" customHeight="1"/>
    <row r="214" s="409" customFormat="1" ht="15.75" customHeight="1"/>
    <row r="215" s="409" customFormat="1" ht="15.75" customHeight="1"/>
    <row r="216" s="409" customFormat="1" ht="15.75" customHeight="1"/>
    <row r="217" s="409" customFormat="1" ht="15.75" customHeight="1"/>
    <row r="218" s="409" customFormat="1" ht="15.75" customHeight="1"/>
    <row r="219" s="409" customFormat="1" ht="15.75" customHeight="1"/>
    <row r="220" s="409" customFormat="1" ht="15.75" customHeight="1"/>
    <row r="221" s="409" customFormat="1" ht="15.75" customHeight="1"/>
    <row r="222" s="409" customFormat="1" ht="15.75" customHeight="1"/>
    <row r="223" s="409" customFormat="1" ht="15.75" customHeight="1"/>
    <row r="224" s="409" customFormat="1" ht="15.75" customHeight="1"/>
    <row r="225" s="409" customFormat="1" ht="15.75" customHeight="1"/>
    <row r="226" s="409" customFormat="1" ht="15.75" customHeight="1"/>
    <row r="227" s="409" customFormat="1" ht="15.75" customHeight="1"/>
    <row r="228" s="409" customFormat="1" ht="15.75" customHeight="1"/>
    <row r="229" s="409" customFormat="1" ht="15.75" customHeight="1"/>
    <row r="230" s="409" customFormat="1" ht="15.75" customHeight="1"/>
    <row r="231" s="409" customFormat="1" ht="15.75" customHeight="1"/>
    <row r="232" s="409" customFormat="1" ht="15.75" customHeight="1"/>
    <row r="233" s="409" customFormat="1" ht="15.75" customHeight="1"/>
    <row r="234" s="409" customFormat="1" ht="15.75" customHeight="1"/>
    <row r="235" s="409" customFormat="1" ht="15.75" customHeight="1"/>
    <row r="236" s="409" customFormat="1" ht="15.75" customHeight="1"/>
    <row r="237" s="409" customFormat="1" ht="15.75" customHeight="1"/>
    <row r="238" s="409" customFormat="1" ht="15.75" customHeight="1"/>
    <row r="239" s="409" customFormat="1" ht="15.75" customHeight="1"/>
    <row r="240" s="409" customFormat="1" ht="15.75" customHeight="1"/>
    <row r="241" s="409" customFormat="1" ht="15.75" customHeight="1"/>
    <row r="242" s="409" customFormat="1" ht="15.75" customHeight="1"/>
    <row r="243" s="409" customFormat="1" ht="15.75" customHeight="1"/>
    <row r="244" s="409" customFormat="1" ht="15.75" customHeight="1"/>
    <row r="245" s="409" customFormat="1" ht="15.75" customHeight="1"/>
    <row r="246" s="409" customFormat="1" ht="15.75" customHeight="1"/>
    <row r="247" s="409" customFormat="1" ht="15.75" customHeight="1"/>
    <row r="248" s="409" customFormat="1" ht="15.75" customHeight="1"/>
    <row r="249" s="409" customFormat="1" ht="15.75" customHeight="1"/>
    <row r="250" s="409" customFormat="1" ht="15.75" customHeight="1"/>
    <row r="251" s="409" customFormat="1" ht="15.75" customHeight="1"/>
    <row r="252" s="409" customFormat="1" ht="15.75" customHeight="1"/>
    <row r="253" s="409" customFormat="1" ht="15.75" customHeight="1"/>
    <row r="254" s="409" customFormat="1" ht="15.75" customHeight="1"/>
    <row r="255" s="409" customFormat="1" ht="15.75" customHeight="1"/>
    <row r="256" s="409" customFormat="1" ht="15.75" customHeight="1"/>
    <row r="257" s="409" customFormat="1" ht="15.75" customHeight="1"/>
    <row r="258" s="409" customFormat="1" ht="15.75" customHeight="1"/>
    <row r="259" s="409" customFormat="1" ht="15.75" customHeight="1"/>
    <row r="260" s="409" customFormat="1" ht="15.75" customHeight="1"/>
    <row r="261" s="409" customFormat="1" ht="15.75" customHeight="1"/>
    <row r="262" s="409" customFormat="1" ht="15.75" customHeight="1"/>
    <row r="263" s="409" customFormat="1" ht="15.75" customHeight="1"/>
    <row r="264" s="409" customFormat="1" ht="15.75" customHeight="1"/>
    <row r="265" s="409" customFormat="1" ht="15.75" customHeight="1"/>
    <row r="266" s="409" customFormat="1" ht="15.75" customHeight="1"/>
    <row r="267" s="409" customFormat="1" ht="15.75" customHeight="1"/>
    <row r="268" s="409" customFormat="1" ht="15.75" customHeight="1"/>
    <row r="269" s="409" customFormat="1" ht="15.75" customHeight="1"/>
    <row r="270" s="409" customFormat="1" ht="15.75" customHeight="1"/>
    <row r="271" s="409" customFormat="1" ht="15.75" customHeight="1"/>
    <row r="272" s="409" customFormat="1" ht="15.75" customHeight="1"/>
    <row r="273" s="409" customFormat="1" ht="15.75" customHeight="1"/>
    <row r="274" s="409" customFormat="1" ht="15.75" customHeight="1"/>
    <row r="275" s="409" customFormat="1" ht="15.75" customHeight="1"/>
    <row r="276" s="409" customFormat="1" ht="15.75" customHeight="1"/>
    <row r="277" s="409" customFormat="1" ht="15.75" customHeight="1"/>
    <row r="278" s="409" customFormat="1" ht="15.75" customHeight="1"/>
    <row r="279" s="409" customFormat="1" ht="15.75" customHeight="1"/>
    <row r="280" s="409" customFormat="1" ht="15.75" customHeight="1"/>
    <row r="281" s="409" customFormat="1" ht="15.75" customHeight="1"/>
    <row r="282" s="409" customFormat="1" ht="15.75" customHeight="1"/>
    <row r="283" s="409" customFormat="1" ht="15.75" customHeight="1"/>
    <row r="284" s="409" customFormat="1" ht="15.75" customHeight="1"/>
    <row r="285" s="409" customFormat="1" ht="15.75" customHeight="1"/>
    <row r="286" s="409" customFormat="1" ht="15.75" customHeight="1"/>
    <row r="287" s="409" customFormat="1" ht="15.75" customHeight="1"/>
    <row r="288" s="409" customFormat="1" ht="15.75" customHeight="1"/>
    <row r="289" s="409" customFormat="1" ht="15.75" customHeight="1"/>
    <row r="290" s="409" customFormat="1" ht="15.75" customHeight="1"/>
    <row r="291" s="409" customFormat="1" ht="15.75" customHeight="1"/>
    <row r="292" s="409" customFormat="1" ht="15.75" customHeight="1"/>
    <row r="293" s="409" customFormat="1" ht="15.75" customHeight="1"/>
    <row r="294" s="409" customFormat="1" ht="15.75" customHeight="1"/>
    <row r="295" s="409" customFormat="1" ht="15.75" customHeight="1"/>
    <row r="296" s="409" customFormat="1" ht="15.75" customHeight="1"/>
    <row r="297" s="409" customFormat="1" ht="15.75" customHeight="1"/>
    <row r="298" s="409" customFormat="1" ht="15.75" customHeight="1"/>
    <row r="299" s="409" customFormat="1" ht="15.75" customHeight="1"/>
    <row r="300" s="409" customFormat="1" ht="15.75" customHeight="1"/>
    <row r="301" s="409" customFormat="1" ht="15.75" customHeight="1"/>
    <row r="302" s="409" customFormat="1" ht="15.75" customHeight="1"/>
    <row r="303" s="409" customFormat="1" ht="15.75" customHeight="1"/>
    <row r="304" s="409" customFormat="1" ht="15.75" customHeight="1"/>
    <row r="305" s="409" customFormat="1" ht="15.75" customHeight="1"/>
    <row r="306" s="409" customFormat="1" ht="15.75" customHeight="1"/>
    <row r="307" s="409" customFormat="1" ht="15.75" customHeight="1"/>
    <row r="308" s="409" customFormat="1" ht="15.75" customHeight="1"/>
    <row r="309" s="409" customFormat="1" ht="15.75" customHeight="1"/>
    <row r="310" s="409" customFormat="1" ht="15.75" customHeight="1"/>
    <row r="311" s="409" customFormat="1" ht="15.75" customHeight="1"/>
    <row r="312" s="409" customFormat="1" ht="15.75" customHeight="1"/>
    <row r="313" s="409" customFormat="1" ht="15.75" customHeight="1"/>
    <row r="314" s="409" customFormat="1" ht="15.75" customHeight="1"/>
    <row r="315" s="409" customFormat="1" ht="15.75" customHeight="1"/>
    <row r="316" s="409" customFormat="1" ht="15.75" customHeight="1"/>
    <row r="317" s="409" customFormat="1" ht="15.75" customHeight="1"/>
    <row r="318" s="409" customFormat="1" ht="15.75" customHeight="1"/>
    <row r="319" s="409" customFormat="1" ht="15.75" customHeight="1"/>
    <row r="320" s="409" customFormat="1" ht="15.75" customHeight="1"/>
    <row r="321" s="409" customFormat="1" ht="15.75" customHeight="1"/>
    <row r="322" s="409" customFormat="1" ht="15.75" customHeight="1"/>
    <row r="323" s="409" customFormat="1" ht="15.75" customHeight="1"/>
    <row r="324" s="409" customFormat="1" ht="15.75" customHeight="1"/>
    <row r="325" s="409" customFormat="1" ht="15.75" customHeight="1"/>
    <row r="326" s="409" customFormat="1" ht="15.75" customHeight="1"/>
    <row r="327" s="409" customFormat="1" ht="15.75" customHeight="1"/>
    <row r="328" s="409" customFormat="1" ht="15.75" customHeight="1"/>
    <row r="329" s="409" customFormat="1" ht="15.75" customHeight="1"/>
    <row r="330" s="409" customFormat="1" ht="15.75" customHeight="1"/>
    <row r="331" s="409" customFormat="1" ht="15.75" customHeight="1"/>
    <row r="332" s="409" customFormat="1" ht="15.75" customHeight="1"/>
    <row r="333" s="409" customFormat="1" ht="15.75" customHeight="1"/>
    <row r="334" s="409" customFormat="1" ht="15.75" customHeight="1"/>
    <row r="335" s="409" customFormat="1" ht="15.75" customHeight="1"/>
    <row r="336" s="409" customFormat="1" ht="15.75" customHeight="1"/>
    <row r="337" s="409" customFormat="1" ht="15.75" customHeight="1"/>
    <row r="338" s="409" customFormat="1" ht="15.75" customHeight="1"/>
    <row r="339" s="409" customFormat="1" ht="15.75" customHeight="1"/>
    <row r="340" s="409" customFormat="1" ht="15.75" customHeight="1"/>
    <row r="341" s="409" customFormat="1" ht="15.75" customHeight="1"/>
    <row r="342" s="409" customFormat="1" ht="15.75" customHeight="1"/>
    <row r="343" s="409" customFormat="1" ht="15.75" customHeight="1"/>
    <row r="344" s="409" customFormat="1" ht="15.75" customHeight="1"/>
    <row r="345" s="409" customFormat="1" ht="15.75" customHeight="1"/>
    <row r="346" s="409" customFormat="1" ht="15.75" customHeight="1"/>
    <row r="347" s="409" customFormat="1" ht="15.75" customHeight="1"/>
    <row r="348" s="409" customFormat="1" ht="15.75" customHeight="1"/>
    <row r="349" s="409" customFormat="1" ht="15.75" customHeight="1"/>
    <row r="350" s="409" customFormat="1" ht="15.75" customHeight="1"/>
    <row r="351" s="409" customFormat="1" ht="15.75" customHeight="1"/>
    <row r="352" s="409" customFormat="1" ht="15.75" customHeight="1"/>
    <row r="353" s="409" customFormat="1" ht="15.75" customHeight="1"/>
    <row r="354" s="409" customFormat="1" ht="15.75" customHeight="1"/>
    <row r="355" s="409" customFormat="1" ht="15.75" customHeight="1"/>
    <row r="356" s="409" customFormat="1" ht="15.75" customHeight="1"/>
    <row r="357" s="409" customFormat="1" ht="15.75" customHeight="1"/>
    <row r="358" s="409" customFormat="1" ht="15.75" customHeight="1"/>
    <row r="359" s="409" customFormat="1" ht="15.75" customHeight="1"/>
    <row r="360" s="409" customFormat="1" ht="15.75" customHeight="1"/>
    <row r="361" s="409" customFormat="1" ht="15.75" customHeight="1"/>
    <row r="362" s="409" customFormat="1" ht="15.75" customHeight="1"/>
    <row r="363" s="409" customFormat="1" ht="15.75" customHeight="1"/>
    <row r="364" s="409" customFormat="1" ht="15.75" customHeight="1"/>
    <row r="365" s="409" customFormat="1" ht="15.75" customHeight="1"/>
    <row r="366" s="409" customFormat="1" ht="15.75" customHeight="1"/>
    <row r="367" s="409" customFormat="1" ht="15.75" customHeight="1"/>
    <row r="368" s="409" customFormat="1" ht="15.75" customHeight="1"/>
    <row r="369" s="409" customFormat="1" ht="15.75" customHeight="1"/>
    <row r="370" s="409" customFormat="1" ht="15.75" customHeight="1"/>
    <row r="371" s="409" customFormat="1" ht="15.75" customHeight="1"/>
    <row r="372" s="409" customFormat="1" ht="15.75" customHeight="1"/>
    <row r="373" s="409" customFormat="1" ht="15.75" customHeight="1"/>
    <row r="374" s="409" customFormat="1" ht="15.75" customHeight="1"/>
    <row r="375" s="409" customFormat="1" ht="15.75" customHeight="1"/>
    <row r="376" s="409" customFormat="1" ht="15.75" customHeight="1"/>
    <row r="377" s="409" customFormat="1" ht="15.75" customHeight="1"/>
    <row r="378" s="409" customFormat="1" ht="15.75" customHeight="1"/>
    <row r="379" s="409" customFormat="1" ht="15.75" customHeight="1"/>
    <row r="380" s="409" customFormat="1" ht="15.75" customHeight="1"/>
    <row r="381" s="409" customFormat="1" ht="15.75" customHeight="1"/>
    <row r="382" s="409" customFormat="1" ht="15.75" customHeight="1"/>
    <row r="383" s="409" customFormat="1" ht="15.75" customHeight="1"/>
    <row r="384" s="409" customFormat="1" ht="15.75" customHeight="1"/>
    <row r="385" s="409" customFormat="1" ht="15.75" customHeight="1"/>
    <row r="386" s="409" customFormat="1" ht="15.75" customHeight="1"/>
    <row r="387" s="409" customFormat="1" ht="15.75" customHeight="1"/>
    <row r="388" s="409" customFormat="1" ht="15.75" customHeight="1"/>
    <row r="389" s="409" customFormat="1" ht="15.75" customHeight="1"/>
    <row r="390" s="409" customFormat="1" ht="15.75" customHeight="1"/>
    <row r="391" s="409" customFormat="1" ht="15.75" customHeight="1"/>
    <row r="392" s="409" customFormat="1" ht="15.75" customHeight="1"/>
    <row r="393" s="409" customFormat="1" ht="15.75" customHeight="1"/>
    <row r="394" s="409" customFormat="1" ht="15.75" customHeight="1"/>
    <row r="395" s="409" customFormat="1" ht="15.75" customHeight="1"/>
    <row r="396" s="409" customFormat="1" ht="15.75" customHeight="1"/>
    <row r="397" s="409" customFormat="1" ht="15.75" customHeight="1"/>
    <row r="398" s="409" customFormat="1" ht="15.75" customHeight="1"/>
    <row r="399" s="409" customFormat="1" ht="15.75" customHeight="1"/>
    <row r="400" s="409" customFormat="1" ht="15.75" customHeight="1"/>
    <row r="401" s="409" customFormat="1" ht="15.75" customHeight="1"/>
    <row r="402" s="409" customFormat="1" ht="15.75" customHeight="1"/>
    <row r="403" s="409" customFormat="1" ht="15.75" customHeight="1"/>
    <row r="404" s="409" customFormat="1" ht="15.75" customHeight="1"/>
    <row r="405" s="409" customFormat="1" ht="15.75" customHeight="1"/>
    <row r="406" s="409" customFormat="1" ht="15.75" customHeight="1"/>
    <row r="407" s="409" customFormat="1" ht="15.75" customHeight="1"/>
    <row r="408" s="409" customFormat="1" ht="15.75" customHeight="1"/>
    <row r="409" s="409" customFormat="1" ht="15.75" customHeight="1"/>
    <row r="410" s="409" customFormat="1" ht="15.75" customHeight="1"/>
    <row r="411" s="409" customFormat="1" ht="15.75" customHeight="1"/>
    <row r="412" s="409" customFormat="1" ht="15.75" customHeight="1"/>
    <row r="413" s="409" customFormat="1" ht="15.75" customHeight="1"/>
    <row r="414" s="409" customFormat="1" ht="15.75" customHeight="1"/>
    <row r="415" s="409" customFormat="1" ht="15.75" customHeight="1"/>
    <row r="416" s="409" customFormat="1" ht="15.75" customHeight="1"/>
    <row r="417" s="409" customFormat="1" ht="15.75" customHeight="1"/>
    <row r="418" s="409" customFormat="1" ht="15.75" customHeight="1"/>
    <row r="419" s="409" customFormat="1" ht="15.75" customHeight="1"/>
    <row r="420" s="409" customFormat="1" ht="15.75" customHeight="1"/>
    <row r="421" s="409" customFormat="1" ht="15.75" customHeight="1"/>
    <row r="422" s="409" customFormat="1" ht="15.75" customHeight="1"/>
    <row r="423" s="409" customFormat="1" ht="15.75" customHeight="1"/>
    <row r="424" s="409" customFormat="1" ht="15.75" customHeight="1"/>
    <row r="425" s="409" customFormat="1" ht="15.75" customHeight="1"/>
    <row r="426" s="409" customFormat="1" ht="15.75" customHeight="1"/>
    <row r="427" s="409" customFormat="1" ht="15.75" customHeight="1"/>
    <row r="428" s="409" customFormat="1" ht="15.75" customHeight="1"/>
    <row r="429" s="409" customFormat="1" ht="15.75" customHeight="1"/>
    <row r="430" s="409" customFormat="1" ht="15.75" customHeight="1"/>
    <row r="431" s="409" customFormat="1" ht="15.75" customHeight="1"/>
    <row r="432" s="409" customFormat="1" ht="15.75" customHeight="1"/>
    <row r="433" s="409" customFormat="1" ht="15.75" customHeight="1"/>
    <row r="434" s="409" customFormat="1" ht="15.75" customHeight="1"/>
    <row r="435" s="409" customFormat="1" ht="15.75" customHeight="1"/>
    <row r="436" s="409" customFormat="1" ht="15.75" customHeight="1"/>
    <row r="437" s="409" customFormat="1" ht="15.75" customHeight="1"/>
    <row r="438" s="409" customFormat="1" ht="15.75" customHeight="1"/>
    <row r="439" s="409" customFormat="1" ht="15.75" customHeight="1"/>
    <row r="440" s="409" customFormat="1" ht="15.75" customHeight="1"/>
    <row r="441" s="409" customFormat="1" ht="15.75" customHeight="1"/>
    <row r="442" s="409" customFormat="1" ht="15.75" customHeight="1"/>
    <row r="443" s="409" customFormat="1" ht="15.75" customHeight="1"/>
    <row r="444" s="409" customFormat="1" ht="15.75" customHeight="1"/>
    <row r="445" s="409" customFormat="1" ht="15.75" customHeight="1"/>
    <row r="446" s="409" customFormat="1" ht="15.75" customHeight="1"/>
    <row r="447" s="409" customFormat="1" ht="15.75" customHeight="1"/>
    <row r="448" s="409" customFormat="1" ht="15.75" customHeight="1"/>
    <row r="449" s="409" customFormat="1" ht="15.75" customHeight="1"/>
    <row r="450" s="409" customFormat="1" ht="15.75" customHeight="1"/>
    <row r="451" s="409" customFormat="1" ht="15.75" customHeight="1"/>
    <row r="452" s="409" customFormat="1" ht="15.75" customHeight="1"/>
    <row r="453" s="409" customFormat="1" ht="15.75" customHeight="1"/>
    <row r="454" s="409" customFormat="1" ht="15.75" customHeight="1"/>
    <row r="455" s="409" customFormat="1" ht="15.75" customHeight="1"/>
    <row r="456" s="409" customFormat="1" ht="15.75" customHeight="1"/>
    <row r="457" s="409" customFormat="1" ht="15.75" customHeight="1"/>
    <row r="458" s="409" customFormat="1" ht="15.75" customHeight="1"/>
    <row r="459" s="409" customFormat="1" ht="15.75" customHeight="1"/>
    <row r="460" s="409" customFormat="1" ht="15.75" customHeight="1"/>
    <row r="461" s="409" customFormat="1" ht="15.75" customHeight="1"/>
    <row r="462" s="409" customFormat="1" ht="15.75" customHeight="1"/>
    <row r="463" s="409" customFormat="1" ht="15.75" customHeight="1"/>
    <row r="464" s="409" customFormat="1" ht="15.75" customHeight="1"/>
    <row r="465" s="409" customFormat="1" ht="15.75" customHeight="1"/>
    <row r="466" s="409" customFormat="1" ht="15.75" customHeight="1"/>
    <row r="467" s="409" customFormat="1" ht="15.75" customHeight="1"/>
    <row r="468" s="409" customFormat="1" ht="15.75" customHeight="1"/>
    <row r="469" s="409" customFormat="1" ht="15.75" customHeight="1"/>
    <row r="470" s="409" customFormat="1" ht="15.75" customHeight="1"/>
    <row r="471" s="409" customFormat="1" ht="15.75" customHeight="1"/>
    <row r="472" s="409" customFormat="1" ht="15.75" customHeight="1"/>
    <row r="473" s="409" customFormat="1" ht="15.75" customHeight="1"/>
    <row r="474" s="409" customFormat="1" ht="15.75" customHeight="1"/>
    <row r="475" s="409" customFormat="1" ht="15.75" customHeight="1"/>
    <row r="476" s="409" customFormat="1" ht="15.75" customHeight="1"/>
    <row r="477" s="409" customFormat="1" ht="15.75" customHeight="1"/>
    <row r="478" s="409" customFormat="1" ht="15.75" customHeight="1"/>
    <row r="479" s="409" customFormat="1" ht="15.75" customHeight="1"/>
    <row r="480" s="409" customFormat="1" ht="15.75" customHeight="1"/>
    <row r="481" s="409" customFormat="1" ht="15.75" customHeight="1"/>
    <row r="482" s="409" customFormat="1" ht="15.75" customHeight="1"/>
    <row r="483" s="409" customFormat="1" ht="15.75" customHeight="1"/>
    <row r="484" s="409" customFormat="1" ht="15.75" customHeight="1"/>
    <row r="485" s="409" customFormat="1" ht="15.75" customHeight="1"/>
    <row r="486" s="409" customFormat="1" ht="15.75" customHeight="1"/>
    <row r="487" s="409" customFormat="1" ht="15.75" customHeight="1"/>
    <row r="488" s="409" customFormat="1" ht="15.75" customHeight="1"/>
    <row r="489" s="409" customFormat="1" ht="15.75" customHeight="1"/>
    <row r="490" s="409" customFormat="1" ht="15.75" customHeight="1"/>
    <row r="491" s="409" customFormat="1" ht="15.75" customHeight="1"/>
    <row r="492" s="409" customFormat="1" ht="15.75" customHeight="1"/>
    <row r="493" s="409" customFormat="1" ht="15.75" customHeight="1"/>
    <row r="494" s="409" customFormat="1" ht="15.75" customHeight="1"/>
    <row r="495" s="409" customFormat="1" ht="15.75" customHeight="1"/>
    <row r="496" s="409" customFormat="1" ht="15.75" customHeight="1"/>
    <row r="497" s="409" customFormat="1" ht="15.75" customHeight="1"/>
    <row r="498" s="409" customFormat="1" ht="15.75" customHeight="1"/>
    <row r="499" s="409" customFormat="1" ht="15.75" customHeight="1"/>
    <row r="500" s="409" customFormat="1" ht="15.75" customHeight="1"/>
    <row r="501" s="409" customFormat="1" ht="15.75" customHeight="1"/>
    <row r="502" s="409" customFormat="1" ht="15.75" customHeight="1"/>
    <row r="503" s="409" customFormat="1" ht="15.75" customHeight="1"/>
    <row r="504" s="409" customFormat="1" ht="15.75" customHeight="1"/>
    <row r="505" s="409" customFormat="1" ht="15.75" customHeight="1"/>
    <row r="506" s="409" customFormat="1" ht="15.75" customHeight="1"/>
    <row r="507" s="409" customFormat="1" ht="15.75" customHeight="1"/>
    <row r="508" s="409" customFormat="1" ht="15.75" customHeight="1"/>
    <row r="509" s="409" customFormat="1" ht="15.75" customHeight="1"/>
    <row r="510" s="409" customFormat="1" ht="15.75" customHeight="1"/>
    <row r="511" s="409" customFormat="1" ht="15.75" customHeight="1"/>
    <row r="512" s="409" customFormat="1" ht="15.75" customHeight="1"/>
    <row r="513" s="409" customFormat="1" ht="15.75" customHeight="1"/>
    <row r="514" s="409" customFormat="1" ht="15.75" customHeight="1"/>
    <row r="515" s="409" customFormat="1" ht="15.75" customHeight="1"/>
    <row r="516" s="409" customFormat="1" ht="15.75" customHeight="1"/>
    <row r="517" s="409" customFormat="1" ht="15.75" customHeight="1"/>
    <row r="518" s="409" customFormat="1" ht="15.75" customHeight="1"/>
    <row r="519" s="409" customFormat="1" ht="15.75" customHeight="1"/>
    <row r="520" s="409" customFormat="1" ht="15.75" customHeight="1"/>
    <row r="521" s="409" customFormat="1" ht="15.75" customHeight="1"/>
    <row r="522" s="409" customFormat="1" ht="15.75" customHeight="1"/>
    <row r="523" s="409" customFormat="1" ht="15.75" customHeight="1"/>
    <row r="524" s="409" customFormat="1" ht="15.75" customHeight="1"/>
    <row r="525" s="409" customFormat="1" ht="15.75" customHeight="1"/>
    <row r="526" s="409" customFormat="1" ht="15.75" customHeight="1"/>
    <row r="527" s="409" customFormat="1" ht="15.75" customHeight="1"/>
    <row r="528" s="409" customFormat="1" ht="15.75" customHeight="1"/>
    <row r="529" s="409" customFormat="1" ht="15.75" customHeight="1"/>
    <row r="530" s="409" customFormat="1" ht="15.75" customHeight="1"/>
    <row r="531" s="409" customFormat="1" ht="15.75" customHeight="1"/>
    <row r="532" s="409" customFormat="1" ht="15.75" customHeight="1"/>
    <row r="533" s="409" customFormat="1" ht="15.75" customHeight="1"/>
    <row r="534" s="409" customFormat="1" ht="15.75" customHeight="1"/>
    <row r="535" s="409" customFormat="1" ht="15.75" customHeight="1"/>
    <row r="536" s="409" customFormat="1" ht="15.75" customHeight="1"/>
    <row r="537" s="409" customFormat="1" ht="15.75" customHeight="1"/>
    <row r="538" s="409" customFormat="1" ht="15.75" customHeight="1"/>
    <row r="539" s="409" customFormat="1" ht="15.75" customHeight="1"/>
    <row r="540" s="409" customFormat="1" ht="15.75" customHeight="1"/>
    <row r="541" s="409" customFormat="1" ht="15.75" customHeight="1"/>
    <row r="542" s="409" customFormat="1" ht="15.75" customHeight="1"/>
    <row r="543" s="409" customFormat="1" ht="15.75" customHeight="1"/>
    <row r="544" s="409" customFormat="1" ht="15.75" customHeight="1"/>
    <row r="545" s="409" customFormat="1" ht="15.75" customHeight="1"/>
    <row r="546" s="409" customFormat="1" ht="15.75" customHeight="1"/>
    <row r="547" s="409" customFormat="1" ht="15.75" customHeight="1"/>
    <row r="548" s="409" customFormat="1" ht="15.75" customHeight="1"/>
    <row r="549" s="409" customFormat="1" ht="15.75" customHeight="1"/>
    <row r="550" s="409" customFormat="1" ht="15.75" customHeight="1"/>
    <row r="551" s="409" customFormat="1" ht="15.75" customHeight="1"/>
    <row r="552" s="409" customFormat="1" ht="15.75" customHeight="1"/>
    <row r="553" s="409" customFormat="1" ht="15.75" customHeight="1"/>
    <row r="554" s="409" customFormat="1" ht="15.75" customHeight="1"/>
    <row r="555" s="409" customFormat="1" ht="15.75" customHeight="1"/>
    <row r="556" s="409" customFormat="1" ht="15.75" customHeight="1"/>
    <row r="557" s="409" customFormat="1" ht="15.75" customHeight="1"/>
    <row r="558" s="409" customFormat="1" ht="15.75" customHeight="1"/>
    <row r="559" s="409" customFormat="1" ht="15.75" customHeight="1"/>
    <row r="560" s="409" customFormat="1" ht="15.75" customHeight="1"/>
    <row r="561" s="409" customFormat="1" ht="15.75" customHeight="1"/>
    <row r="562" s="409" customFormat="1" ht="15.75" customHeight="1"/>
    <row r="563" s="409" customFormat="1" ht="15.75" customHeight="1"/>
    <row r="564" s="409" customFormat="1" ht="15.75" customHeight="1"/>
    <row r="565" s="409" customFormat="1" ht="15.75" customHeight="1"/>
    <row r="566" s="409" customFormat="1" ht="15.75" customHeight="1"/>
    <row r="567" s="409" customFormat="1" ht="15.75" customHeight="1"/>
    <row r="568" s="409" customFormat="1" ht="15.75" customHeight="1"/>
    <row r="569" s="409" customFormat="1" ht="15.75" customHeight="1"/>
    <row r="570" s="409" customFormat="1" ht="15.75" customHeight="1"/>
    <row r="571" s="409" customFormat="1" ht="15.75" customHeight="1"/>
    <row r="572" s="409" customFormat="1" ht="15.75" customHeight="1"/>
    <row r="573" s="409" customFormat="1" ht="15.75" customHeight="1"/>
    <row r="574" s="409" customFormat="1" ht="15.75" customHeight="1"/>
    <row r="575" s="409" customFormat="1" ht="15.75" customHeight="1"/>
    <row r="576" s="409" customFormat="1" ht="15.75" customHeight="1"/>
    <row r="577" s="409" customFormat="1" ht="15.75" customHeight="1"/>
    <row r="578" s="409" customFormat="1" ht="15.75" customHeight="1"/>
    <row r="579" s="409" customFormat="1" ht="15.75" customHeight="1"/>
    <row r="580" s="409" customFormat="1" ht="15.75" customHeight="1"/>
    <row r="581" s="409" customFormat="1" ht="15.75" customHeight="1"/>
    <row r="582" s="409" customFormat="1" ht="15.75" customHeight="1"/>
    <row r="583" s="409" customFormat="1" ht="15.75" customHeight="1"/>
    <row r="584" s="409" customFormat="1" ht="15.75" customHeight="1"/>
    <row r="585" s="409" customFormat="1" ht="15.75" customHeight="1"/>
    <row r="586" s="409" customFormat="1" ht="15.75" customHeight="1"/>
    <row r="587" s="409" customFormat="1" ht="15.75" customHeight="1"/>
    <row r="588" s="409" customFormat="1" ht="15.75" customHeight="1"/>
    <row r="589" s="409" customFormat="1" ht="15.75" customHeight="1"/>
    <row r="590" s="409" customFormat="1" ht="15.75" customHeight="1"/>
    <row r="591" s="409" customFormat="1" ht="15.75" customHeight="1"/>
    <row r="592" s="409" customFormat="1" ht="15.75" customHeight="1"/>
    <row r="593" s="409" customFormat="1" ht="15.75" customHeight="1"/>
    <row r="594" s="409" customFormat="1" ht="15.75" customHeight="1"/>
    <row r="595" s="409" customFormat="1" ht="15.75" customHeight="1"/>
    <row r="596" s="409" customFormat="1" ht="15.75" customHeight="1"/>
    <row r="597" s="409" customFormat="1" ht="15.75" customHeight="1"/>
    <row r="598" s="409" customFormat="1" ht="15.75" customHeight="1"/>
    <row r="599" s="409" customFormat="1" ht="15.75" customHeight="1"/>
    <row r="600" s="409" customFormat="1" ht="15.75" customHeight="1"/>
    <row r="601" s="409" customFormat="1" ht="15.75" customHeight="1"/>
    <row r="602" s="409" customFormat="1" ht="15.75" customHeight="1"/>
    <row r="603" s="409" customFormat="1" ht="15.75" customHeight="1"/>
    <row r="604" s="409" customFormat="1" ht="15.75" customHeight="1"/>
    <row r="605" s="409" customFormat="1" ht="15.75" customHeight="1"/>
    <row r="606" s="409" customFormat="1" ht="15.75" customHeight="1"/>
    <row r="607" s="409" customFormat="1" ht="15.75" customHeight="1"/>
    <row r="608" s="409" customFormat="1" ht="15.75" customHeight="1"/>
    <row r="609" s="409" customFormat="1" ht="15.75" customHeight="1"/>
    <row r="610" s="409" customFormat="1" ht="15.75" customHeight="1"/>
    <row r="611" s="409" customFormat="1" ht="15.75" customHeight="1"/>
    <row r="612" s="409" customFormat="1" ht="15.75" customHeight="1"/>
    <row r="613" s="409" customFormat="1" ht="15.75" customHeight="1"/>
    <row r="614" s="409" customFormat="1" ht="15.75" customHeight="1"/>
    <row r="615" s="409" customFormat="1" ht="15.75" customHeight="1"/>
    <row r="616" s="409" customFormat="1" ht="15.75" customHeight="1"/>
    <row r="617" s="409" customFormat="1" ht="15.75" customHeight="1"/>
    <row r="618" s="409" customFormat="1" ht="15.75" customHeight="1"/>
    <row r="619" s="409" customFormat="1" ht="15.75" customHeight="1"/>
    <row r="620" s="409" customFormat="1" ht="15.75" customHeight="1"/>
    <row r="621" s="409" customFormat="1" ht="15.75" customHeight="1"/>
    <row r="622" s="409" customFormat="1" ht="15.75" customHeight="1"/>
    <row r="623" s="409" customFormat="1" ht="15.75" customHeight="1"/>
    <row r="624" s="409" customFormat="1" ht="15.75" customHeight="1"/>
    <row r="625" s="409" customFormat="1" ht="15.75" customHeight="1"/>
    <row r="626" s="409" customFormat="1" ht="15.75" customHeight="1"/>
    <row r="627" s="409" customFormat="1" ht="15.75" customHeight="1"/>
    <row r="628" s="409" customFormat="1" ht="15.75" customHeight="1"/>
    <row r="629" s="409" customFormat="1" ht="15.75" customHeight="1"/>
    <row r="630" s="409" customFormat="1" ht="15.75" customHeight="1"/>
    <row r="631" s="409" customFormat="1" ht="15.75" customHeight="1"/>
    <row r="632" s="409" customFormat="1" ht="15.75" customHeight="1"/>
    <row r="633" s="409" customFormat="1" ht="15.75" customHeight="1"/>
    <row r="634" s="409" customFormat="1" ht="15.75" customHeight="1"/>
    <row r="635" s="409" customFormat="1" ht="15.75" customHeight="1"/>
    <row r="636" s="409" customFormat="1" ht="15.75" customHeight="1"/>
    <row r="637" s="409" customFormat="1" ht="15.75" customHeight="1"/>
    <row r="638" s="409" customFormat="1" ht="15.75" customHeight="1"/>
    <row r="639" s="409" customFormat="1" ht="15.75" customHeight="1"/>
    <row r="640" s="409" customFormat="1" ht="15.75" customHeight="1"/>
    <row r="641" s="409" customFormat="1" ht="15.75" customHeight="1"/>
    <row r="642" s="409" customFormat="1" ht="15.75" customHeight="1"/>
    <row r="643" s="409" customFormat="1" ht="15.75" customHeight="1"/>
    <row r="644" s="409" customFormat="1" ht="15.75" customHeight="1"/>
    <row r="645" s="409" customFormat="1" ht="15.75" customHeight="1"/>
    <row r="646" s="409" customFormat="1" ht="15.75" customHeight="1"/>
    <row r="647" s="409" customFormat="1" ht="15.75" customHeight="1"/>
    <row r="648" s="409" customFormat="1" ht="15.75" customHeight="1"/>
    <row r="649" s="409" customFormat="1" ht="15.75" customHeight="1"/>
    <row r="650" s="409" customFormat="1" ht="15.75" customHeight="1"/>
    <row r="651" s="409" customFormat="1" ht="15.75" customHeight="1"/>
    <row r="652" s="409" customFormat="1" ht="15.75" customHeight="1"/>
    <row r="653" s="409" customFormat="1" ht="15.75" customHeight="1"/>
    <row r="654" s="409" customFormat="1" ht="15.75" customHeight="1"/>
    <row r="655" s="409" customFormat="1" ht="15.75" customHeight="1"/>
    <row r="656" s="409" customFormat="1" ht="15.75" customHeight="1"/>
    <row r="657" s="409" customFormat="1" ht="15.75" customHeight="1"/>
    <row r="658" s="409" customFormat="1" ht="15.75" customHeight="1"/>
    <row r="659" s="409" customFormat="1" ht="15.75" customHeight="1"/>
    <row r="660" s="409" customFormat="1" ht="15.75" customHeight="1"/>
    <row r="661" s="409" customFormat="1" ht="15.75" customHeight="1"/>
    <row r="662" s="409" customFormat="1" ht="15.75" customHeight="1"/>
    <row r="663" s="409" customFormat="1" ht="15.75" customHeight="1"/>
    <row r="664" s="409" customFormat="1" ht="15.75" customHeight="1"/>
    <row r="665" s="409" customFormat="1" ht="15.75" customHeight="1"/>
    <row r="666" s="409" customFormat="1" ht="15.75" customHeight="1"/>
    <row r="667" s="409" customFormat="1" ht="15.75" customHeight="1"/>
    <row r="668" s="409" customFormat="1" ht="15.75" customHeight="1"/>
    <row r="669" s="409" customFormat="1" ht="15.75" customHeight="1"/>
    <row r="670" s="409" customFormat="1" ht="15.75" customHeight="1"/>
    <row r="671" s="409" customFormat="1" ht="15.75" customHeight="1"/>
    <row r="672" s="409" customFormat="1" ht="15.75" customHeight="1"/>
    <row r="673" s="409" customFormat="1" ht="15.75" customHeight="1"/>
    <row r="674" s="409" customFormat="1" ht="15.75" customHeight="1"/>
    <row r="675" s="409" customFormat="1" ht="15.75" customHeight="1"/>
    <row r="676" s="409" customFormat="1" ht="15.75" customHeight="1"/>
    <row r="677" s="409" customFormat="1" ht="15.75" customHeight="1"/>
    <row r="678" s="409" customFormat="1" ht="15.75" customHeight="1"/>
    <row r="679" s="409" customFormat="1" ht="15.75" customHeight="1"/>
    <row r="680" s="409" customFormat="1" ht="15.75" customHeight="1"/>
    <row r="681" s="409" customFormat="1" ht="15.75" customHeight="1"/>
    <row r="682" s="409" customFormat="1" ht="15.75" customHeight="1"/>
    <row r="683" s="409" customFormat="1" ht="15.75" customHeight="1"/>
    <row r="684" s="409" customFormat="1" ht="15.75" customHeight="1"/>
    <row r="685" s="409" customFormat="1" ht="15.75" customHeight="1"/>
    <row r="686" s="409" customFormat="1" ht="15.75" customHeight="1"/>
    <row r="687" s="409" customFormat="1" ht="15.75" customHeight="1"/>
    <row r="688" s="409" customFormat="1" ht="15.75" customHeight="1"/>
    <row r="689" s="409" customFormat="1" ht="15.75" customHeight="1"/>
    <row r="690" s="409" customFormat="1" ht="15.75" customHeight="1"/>
    <row r="691" s="409" customFormat="1" ht="15.75" customHeight="1"/>
    <row r="692" s="409" customFormat="1" ht="15.75" customHeight="1"/>
    <row r="693" s="409" customFormat="1" ht="15.75" customHeight="1"/>
    <row r="694" s="409" customFormat="1" ht="15.75" customHeight="1"/>
    <row r="695" s="409" customFormat="1" ht="15.75" customHeight="1"/>
    <row r="696" s="409" customFormat="1" ht="15.75" customHeight="1"/>
    <row r="697" s="409" customFormat="1" ht="15.75" customHeight="1"/>
    <row r="698" s="409" customFormat="1" ht="15.75" customHeight="1"/>
    <row r="699" s="409" customFormat="1" ht="15.75" customHeight="1"/>
    <row r="700" s="409" customFormat="1" ht="15.75" customHeight="1"/>
    <row r="701" s="409" customFormat="1" ht="15.75" customHeight="1"/>
    <row r="702" s="409" customFormat="1" ht="15.75" customHeight="1"/>
    <row r="703" s="409" customFormat="1" ht="15.75" customHeight="1"/>
    <row r="704" s="409" customFormat="1" ht="15.75" customHeight="1"/>
    <row r="705" s="409" customFormat="1" ht="15.75" customHeight="1"/>
    <row r="706" s="409" customFormat="1" ht="15.75" customHeight="1"/>
    <row r="707" s="409" customFormat="1" ht="15.75" customHeight="1"/>
    <row r="708" s="409" customFormat="1" ht="15.75" customHeight="1"/>
    <row r="709" s="409" customFormat="1" ht="15.75" customHeight="1"/>
    <row r="710" s="409" customFormat="1" ht="15.75" customHeight="1"/>
    <row r="711" s="409" customFormat="1" ht="15.75" customHeight="1"/>
    <row r="712" s="409" customFormat="1" ht="15.75" customHeight="1"/>
    <row r="713" s="409" customFormat="1" ht="15.75" customHeight="1"/>
    <row r="714" s="409" customFormat="1" ht="15.75" customHeight="1"/>
    <row r="715" s="409" customFormat="1" ht="15.75" customHeight="1"/>
    <row r="716" s="409" customFormat="1" ht="15.75" customHeight="1"/>
    <row r="717" s="409" customFormat="1" ht="15.75" customHeight="1"/>
    <row r="718" s="409" customFormat="1" ht="15.75" customHeight="1"/>
    <row r="719" s="409" customFormat="1" ht="15.75" customHeight="1"/>
    <row r="720" s="409" customFormat="1" ht="15.75" customHeight="1"/>
    <row r="721" s="409" customFormat="1" ht="15.75" customHeight="1"/>
    <row r="722" s="409" customFormat="1" ht="15.75" customHeight="1"/>
    <row r="723" s="409" customFormat="1" ht="15.75" customHeight="1"/>
    <row r="724" s="409" customFormat="1" ht="15.75" customHeight="1"/>
    <row r="725" s="409" customFormat="1" ht="15.75" customHeight="1"/>
    <row r="726" s="409" customFormat="1" ht="15.75" customHeight="1"/>
    <row r="727" s="409" customFormat="1" ht="15.75" customHeight="1"/>
    <row r="728" s="409" customFormat="1" ht="15.75" customHeight="1"/>
    <row r="729" s="409" customFormat="1" ht="15.75" customHeight="1"/>
    <row r="730" s="409" customFormat="1" ht="15.75" customHeight="1"/>
    <row r="731" s="409" customFormat="1" ht="15.75" customHeight="1"/>
    <row r="732" s="409" customFormat="1" ht="15.75" customHeight="1"/>
    <row r="733" s="409" customFormat="1" ht="15.75" customHeight="1"/>
    <row r="734" s="409" customFormat="1" ht="15.75" customHeight="1"/>
    <row r="735" s="409" customFormat="1" ht="15.75" customHeight="1"/>
    <row r="736" s="409" customFormat="1" ht="15.75" customHeight="1"/>
    <row r="737" s="409" customFormat="1" ht="15.75" customHeight="1"/>
    <row r="738" s="409" customFormat="1" ht="15.75" customHeight="1"/>
    <row r="739" s="409" customFormat="1" ht="15.75" customHeight="1"/>
    <row r="740" s="409" customFormat="1" ht="15.75" customHeight="1"/>
    <row r="741" s="409" customFormat="1" ht="15.75" customHeight="1"/>
    <row r="742" s="409" customFormat="1" ht="15.75" customHeight="1"/>
    <row r="743" s="409" customFormat="1" ht="15.75" customHeight="1"/>
    <row r="744" s="409" customFormat="1" ht="15.75" customHeight="1"/>
    <row r="745" s="409" customFormat="1" ht="15.75" customHeight="1"/>
    <row r="746" s="409" customFormat="1" ht="15.75" customHeight="1"/>
    <row r="747" s="409" customFormat="1" ht="15.75" customHeight="1"/>
    <row r="748" s="409" customFormat="1" ht="15.75" customHeight="1"/>
    <row r="749" s="409" customFormat="1" ht="15.75" customHeight="1"/>
    <row r="750" s="409" customFormat="1" ht="15.75" customHeight="1"/>
    <row r="751" s="409" customFormat="1" ht="15.75" customHeight="1"/>
    <row r="752" s="409" customFormat="1" ht="15.75" customHeight="1"/>
    <row r="753" s="409" customFormat="1" ht="15.75" customHeight="1"/>
    <row r="754" s="409" customFormat="1" ht="15.75" customHeight="1"/>
    <row r="755" s="409" customFormat="1" ht="15.75" customHeight="1"/>
    <row r="756" s="409" customFormat="1" ht="15.75" customHeight="1"/>
    <row r="757" s="409" customFormat="1" ht="15.75" customHeight="1"/>
    <row r="758" s="409" customFormat="1" ht="15.75" customHeight="1"/>
    <row r="759" s="409" customFormat="1" ht="15.75" customHeight="1"/>
    <row r="760" s="409" customFormat="1" ht="15.75" customHeight="1"/>
    <row r="761" s="409" customFormat="1" ht="15.75" customHeight="1"/>
    <row r="762" s="409" customFormat="1" ht="15.75" customHeight="1"/>
    <row r="763" s="409" customFormat="1" ht="15.75" customHeight="1"/>
    <row r="764" s="409" customFormat="1" ht="15.75" customHeight="1"/>
    <row r="765" s="409" customFormat="1" ht="15.75" customHeight="1"/>
    <row r="766" s="409" customFormat="1" ht="15.75" customHeight="1"/>
    <row r="767" s="409" customFormat="1" ht="15.75" customHeight="1"/>
    <row r="768" s="409" customFormat="1" ht="15.75" customHeight="1"/>
    <row r="769" s="409" customFormat="1" ht="15.75" customHeight="1"/>
    <row r="770" s="409" customFormat="1" ht="15.75" customHeight="1"/>
    <row r="771" s="409" customFormat="1" ht="15.75" customHeight="1"/>
    <row r="772" s="409" customFormat="1" ht="15.75" customHeight="1"/>
    <row r="773" s="409" customFormat="1" ht="15.75" customHeight="1"/>
    <row r="774" s="409" customFormat="1" ht="15.75" customHeight="1"/>
    <row r="775" s="409" customFormat="1" ht="15.75" customHeight="1"/>
    <row r="776" s="409" customFormat="1" ht="15.75" customHeight="1"/>
    <row r="777" s="409" customFormat="1" ht="15.75" customHeight="1"/>
    <row r="778" s="409" customFormat="1" ht="15.75" customHeight="1"/>
    <row r="779" s="409" customFormat="1" ht="15.75" customHeight="1"/>
    <row r="780" s="409" customFormat="1" ht="15.75" customHeight="1"/>
    <row r="781" s="409" customFormat="1" ht="15.75" customHeight="1"/>
    <row r="782" s="409" customFormat="1" ht="15.75" customHeight="1"/>
    <row r="783" s="409" customFormat="1" ht="15.75" customHeight="1"/>
    <row r="784" s="409" customFormat="1" ht="15.75" customHeight="1"/>
    <row r="785" s="409" customFormat="1" ht="15.75" customHeight="1"/>
    <row r="786" s="409" customFormat="1" ht="15.75" customHeight="1"/>
    <row r="787" s="409" customFormat="1" ht="15.75" customHeight="1"/>
    <row r="788" s="409" customFormat="1" ht="15.75" customHeight="1"/>
    <row r="789" s="409" customFormat="1" ht="15.75" customHeight="1"/>
    <row r="790" s="409" customFormat="1" ht="15.75" customHeight="1"/>
    <row r="791" s="409" customFormat="1" ht="15.75" customHeight="1"/>
    <row r="792" s="409" customFormat="1" ht="15.75" customHeight="1"/>
    <row r="793" s="409" customFormat="1" ht="15.75" customHeight="1"/>
    <row r="794" s="409" customFormat="1" ht="15.75" customHeight="1"/>
    <row r="795" s="409" customFormat="1" ht="15.75" customHeight="1"/>
    <row r="796" s="409" customFormat="1" ht="15.75" customHeight="1"/>
    <row r="797" s="409" customFormat="1" ht="15.75" customHeight="1"/>
    <row r="798" s="409" customFormat="1" ht="15.75" customHeight="1"/>
    <row r="799" s="409" customFormat="1" ht="15.75" customHeight="1"/>
    <row r="800" s="409" customFormat="1" ht="15.75" customHeight="1"/>
    <row r="801" s="409" customFormat="1" ht="15.75" customHeight="1"/>
    <row r="802" s="409" customFormat="1" ht="15.75" customHeight="1"/>
    <row r="803" s="409" customFormat="1" ht="15.75" customHeight="1"/>
    <row r="804" s="409" customFormat="1" ht="15.75" customHeight="1"/>
    <row r="805" s="409" customFormat="1" ht="15.75" customHeight="1"/>
    <row r="806" s="409" customFormat="1" ht="15.75" customHeight="1"/>
    <row r="807" s="409" customFormat="1" ht="15.75" customHeight="1"/>
    <row r="808" s="409" customFormat="1" ht="15.75" customHeight="1"/>
    <row r="809" s="409" customFormat="1" ht="15.75" customHeight="1"/>
    <row r="810" s="409" customFormat="1" ht="15.75" customHeight="1"/>
    <row r="811" s="409" customFormat="1" ht="15.75" customHeight="1"/>
    <row r="812" s="409" customFormat="1" ht="15.75" customHeight="1"/>
    <row r="813" s="409" customFormat="1" ht="15.75" customHeight="1"/>
    <row r="814" s="409" customFormat="1" ht="15.75" customHeight="1"/>
    <row r="815" s="409" customFormat="1" ht="15.75" customHeight="1"/>
    <row r="816" s="409" customFormat="1" ht="15.75" customHeight="1"/>
    <row r="817" s="409" customFormat="1" ht="15.75" customHeight="1"/>
    <row r="818" s="409" customFormat="1" ht="15.75" customHeight="1"/>
    <row r="819" s="409" customFormat="1" ht="15.75" customHeight="1"/>
    <row r="820" s="409" customFormat="1" ht="15.75" customHeight="1"/>
    <row r="821" s="409" customFormat="1" ht="15.75" customHeight="1"/>
    <row r="822" s="409" customFormat="1" ht="15.75" customHeight="1"/>
    <row r="823" s="409" customFormat="1" ht="15.75" customHeight="1"/>
    <row r="824" s="409" customFormat="1" ht="15.75" customHeight="1"/>
    <row r="825" s="409" customFormat="1" ht="15.75" customHeight="1"/>
    <row r="826" s="409" customFormat="1" ht="15.75" customHeight="1"/>
    <row r="827" s="409" customFormat="1" ht="15.75" customHeight="1"/>
    <row r="828" s="409" customFormat="1" ht="15.75" customHeight="1"/>
    <row r="829" s="409" customFormat="1" ht="15.75" customHeight="1"/>
    <row r="830" s="409" customFormat="1" ht="15.75" customHeight="1"/>
    <row r="831" s="409" customFormat="1" ht="15.75" customHeight="1"/>
    <row r="832" s="409" customFormat="1" ht="15.75" customHeight="1"/>
    <row r="833" s="409" customFormat="1" ht="15.75" customHeight="1"/>
    <row r="834" s="409" customFormat="1" ht="15.75" customHeight="1"/>
    <row r="835" s="409" customFormat="1" ht="15.75" customHeight="1"/>
    <row r="836" s="409" customFormat="1" ht="15.75" customHeight="1"/>
    <row r="837" s="409" customFormat="1" ht="15.75" customHeight="1"/>
    <row r="838" s="409" customFormat="1" ht="15.75" customHeight="1"/>
    <row r="839" s="409" customFormat="1" ht="15.75" customHeight="1"/>
    <row r="840" s="409" customFormat="1" ht="15.75" customHeight="1"/>
    <row r="841" s="409" customFormat="1" ht="15.75" customHeight="1"/>
    <row r="842" s="409" customFormat="1" ht="15.75" customHeight="1"/>
    <row r="843" s="409" customFormat="1" ht="15.75" customHeight="1"/>
    <row r="844" s="409" customFormat="1" ht="15.75" customHeight="1"/>
    <row r="845" s="409" customFormat="1" ht="15.75" customHeight="1"/>
    <row r="846" s="409" customFormat="1" ht="15.75" customHeight="1"/>
    <row r="847" s="409" customFormat="1" ht="15.75" customHeight="1"/>
    <row r="848" s="409" customFormat="1" ht="15.75" customHeight="1"/>
    <row r="849" s="409" customFormat="1" ht="15.75" customHeight="1"/>
    <row r="850" s="409" customFormat="1" ht="15.75" customHeight="1"/>
    <row r="851" s="409" customFormat="1" ht="15.75" customHeight="1"/>
    <row r="852" s="409" customFormat="1" ht="15.75" customHeight="1"/>
    <row r="853" s="409" customFormat="1" ht="15.75" customHeight="1"/>
    <row r="854" s="409" customFormat="1" ht="15.75" customHeight="1"/>
    <row r="855" s="409" customFormat="1" ht="15.75" customHeight="1"/>
    <row r="856" s="409" customFormat="1" ht="15.75" customHeight="1"/>
    <row r="857" s="409" customFormat="1" ht="15.75" customHeight="1"/>
    <row r="858" s="409" customFormat="1" ht="15.75" customHeight="1"/>
    <row r="859" s="409" customFormat="1" ht="15.75" customHeight="1"/>
    <row r="860" s="409" customFormat="1" ht="15.75" customHeight="1"/>
    <row r="861" s="409" customFormat="1" ht="15.75" customHeight="1"/>
    <row r="862" s="409" customFormat="1" ht="15.75" customHeight="1"/>
    <row r="863" s="409" customFormat="1" ht="15.75" customHeight="1"/>
    <row r="864" s="409" customFormat="1" ht="15.75" customHeight="1"/>
    <row r="865" s="409" customFormat="1" ht="15.75" customHeight="1"/>
    <row r="866" s="409" customFormat="1" ht="15.75" customHeight="1"/>
    <row r="867" s="409" customFormat="1" ht="15.75" customHeight="1"/>
    <row r="868" s="409" customFormat="1" ht="15.75" customHeight="1"/>
    <row r="869" s="409" customFormat="1" ht="15.75" customHeight="1"/>
    <row r="870" s="409" customFormat="1" ht="15.75" customHeight="1"/>
    <row r="871" s="409" customFormat="1" ht="15.75" customHeight="1"/>
    <row r="872" s="409" customFormat="1" ht="15.75" customHeight="1"/>
    <row r="873" s="409" customFormat="1" ht="15.75" customHeight="1"/>
    <row r="874" s="409" customFormat="1" ht="15.75" customHeight="1"/>
    <row r="875" s="409" customFormat="1" ht="15.75" customHeight="1"/>
    <row r="876" s="409" customFormat="1" ht="15.75" customHeight="1"/>
    <row r="877" s="409" customFormat="1" ht="15.75" customHeight="1"/>
    <row r="878" s="409" customFormat="1" ht="15.75" customHeight="1"/>
    <row r="879" s="409" customFormat="1" ht="15.75" customHeight="1"/>
    <row r="880" s="409" customFormat="1" ht="15.75" customHeight="1"/>
    <row r="881" s="409" customFormat="1" ht="15.75" customHeight="1"/>
    <row r="882" s="409" customFormat="1" ht="15.75" customHeight="1"/>
    <row r="883" s="409" customFormat="1" ht="15.75" customHeight="1"/>
    <row r="884" s="409" customFormat="1" ht="15.75" customHeight="1"/>
    <row r="885" s="409" customFormat="1" ht="15.75" customHeight="1"/>
    <row r="886" s="409" customFormat="1" ht="15.75" customHeight="1"/>
    <row r="887" s="409" customFormat="1" ht="15.75" customHeight="1"/>
    <row r="888" s="409" customFormat="1" ht="15.75" customHeight="1"/>
    <row r="889" s="409" customFormat="1" ht="15.75" customHeight="1"/>
    <row r="890" s="409" customFormat="1" ht="15.75" customHeight="1"/>
    <row r="891" s="409" customFormat="1" ht="15.75" customHeight="1"/>
    <row r="892" s="409" customFormat="1" ht="15.75" customHeight="1"/>
    <row r="893" s="409" customFormat="1" ht="15.75" customHeight="1"/>
    <row r="894" s="409" customFormat="1" ht="15.75" customHeight="1"/>
    <row r="895" s="409" customFormat="1" ht="15.75" customHeight="1"/>
    <row r="896" s="409" customFormat="1" ht="15.75" customHeight="1"/>
    <row r="897" s="409" customFormat="1" ht="15.75" customHeight="1"/>
    <row r="898" s="409" customFormat="1" ht="15.75" customHeight="1"/>
    <row r="899" s="409" customFormat="1" ht="15.75" customHeight="1"/>
    <row r="900" s="409" customFormat="1" ht="15.75" customHeight="1"/>
    <row r="901" s="409" customFormat="1" ht="15.75" customHeight="1"/>
    <row r="902" s="409" customFormat="1" ht="15.75" customHeight="1"/>
    <row r="903" s="409" customFormat="1" ht="15.75" customHeight="1"/>
    <row r="904" s="409" customFormat="1" ht="15.75" customHeight="1"/>
    <row r="905" s="409" customFormat="1" ht="15.75" customHeight="1"/>
    <row r="906" s="409" customFormat="1" ht="15.75" customHeight="1"/>
    <row r="907" s="409" customFormat="1" ht="15.75" customHeight="1"/>
    <row r="908" s="409" customFormat="1" ht="15.75" customHeight="1"/>
    <row r="909" s="409" customFormat="1" ht="15.75" customHeight="1"/>
    <row r="910" s="409" customFormat="1" ht="15.75" customHeight="1"/>
    <row r="911" s="409" customFormat="1" ht="15.75" customHeight="1"/>
    <row r="912" s="409" customFormat="1" ht="15.75" customHeight="1"/>
    <row r="913" s="409" customFormat="1" ht="15.75" customHeight="1"/>
    <row r="914" s="409" customFormat="1" ht="15.75" customHeight="1"/>
    <row r="915" s="409" customFormat="1" ht="15.75" customHeight="1"/>
    <row r="916" s="409" customFormat="1" ht="15.75" customHeight="1"/>
    <row r="917" s="409" customFormat="1" ht="15.75" customHeight="1"/>
    <row r="918" s="409" customFormat="1" ht="15.75" customHeight="1"/>
    <row r="919" s="409" customFormat="1" ht="15.75" customHeight="1"/>
    <row r="920" s="409" customFormat="1" ht="15.75" customHeight="1"/>
    <row r="921" s="409" customFormat="1" ht="15.75" customHeight="1"/>
    <row r="922" s="409" customFormat="1" ht="15.75" customHeight="1"/>
    <row r="923" s="409" customFormat="1" ht="15.75" customHeight="1"/>
    <row r="924" s="409" customFormat="1" ht="15.75" customHeight="1"/>
    <row r="925" s="409" customFormat="1" ht="15.75" customHeight="1"/>
    <row r="926" s="409" customFormat="1" ht="15.75" customHeight="1"/>
    <row r="927" s="409" customFormat="1" ht="15.75" customHeight="1"/>
    <row r="928" s="409" customFormat="1" ht="15.75" customHeight="1"/>
    <row r="929" s="409" customFormat="1" ht="15.75" customHeight="1"/>
    <row r="930" s="409" customFormat="1" ht="15.75" customHeight="1"/>
    <row r="931" s="409" customFormat="1" ht="15.75" customHeight="1"/>
    <row r="932" s="409" customFormat="1" ht="15.75" customHeight="1"/>
    <row r="933" s="409" customFormat="1" ht="15.75" customHeight="1"/>
    <row r="934" s="409" customFormat="1" ht="15.75" customHeight="1"/>
    <row r="935" s="409" customFormat="1" ht="15.75" customHeight="1"/>
    <row r="936" s="409" customFormat="1" ht="15.75" customHeight="1"/>
    <row r="937" s="409" customFormat="1" ht="15.75" customHeight="1"/>
    <row r="938" s="409" customFormat="1" ht="15.75" customHeight="1"/>
    <row r="939" s="409" customFormat="1" ht="15.75" customHeight="1"/>
    <row r="940" s="409" customFormat="1" ht="15.75" customHeight="1"/>
    <row r="941" s="409" customFormat="1" ht="15.75" customHeight="1"/>
    <row r="942" s="409" customFormat="1" ht="15.75" customHeight="1"/>
    <row r="943" s="409" customFormat="1" ht="15.75" customHeight="1"/>
    <row r="944" s="409" customFormat="1" ht="15.75" customHeight="1"/>
    <row r="945" s="409" customFormat="1" ht="15.75" customHeight="1"/>
    <row r="946" s="409" customFormat="1" ht="15.75" customHeight="1"/>
    <row r="947" s="409" customFormat="1" ht="15.75" customHeight="1"/>
    <row r="948" s="409" customFormat="1" ht="15.75" customHeight="1"/>
    <row r="949" s="409" customFormat="1" ht="15.75" customHeight="1"/>
    <row r="950" s="409" customFormat="1" ht="15.75" customHeight="1"/>
    <row r="951" s="409" customFormat="1" ht="15.75" customHeight="1"/>
    <row r="952" s="409" customFormat="1" ht="15.75" customHeight="1"/>
    <row r="953" s="409" customFormat="1" ht="15.75" customHeight="1"/>
    <row r="954" s="409" customFormat="1" ht="15.75" customHeight="1"/>
    <row r="955" s="409" customFormat="1" ht="15.75" customHeight="1"/>
    <row r="956" s="409" customFormat="1" ht="15.75" customHeight="1"/>
    <row r="957" s="409" customFormat="1" ht="15.75" customHeight="1"/>
    <row r="958" s="409" customFormat="1" ht="15.75" customHeight="1"/>
    <row r="959" s="409" customFormat="1" ht="15.75" customHeight="1"/>
    <row r="960" s="409" customFormat="1" ht="15.75" customHeight="1"/>
    <row r="961" s="409" customFormat="1" ht="15.75" customHeight="1"/>
    <row r="962" s="409" customFormat="1" ht="15.75" customHeight="1"/>
    <row r="963" s="409" customFormat="1" ht="15.75" customHeight="1"/>
    <row r="964" s="409" customFormat="1" ht="15.75" customHeight="1"/>
    <row r="965" s="409" customFormat="1" ht="15.75" customHeight="1"/>
    <row r="966" s="409" customFormat="1" ht="15.75" customHeight="1"/>
    <row r="967" s="409" customFormat="1" ht="15.75" customHeight="1"/>
    <row r="968" s="409" customFormat="1" ht="15.75" customHeight="1"/>
    <row r="969" s="409" customFormat="1" ht="15.75" customHeight="1"/>
    <row r="970" s="409" customFormat="1" ht="15.75" customHeight="1"/>
    <row r="971" s="409" customFormat="1" ht="15.75" customHeight="1"/>
    <row r="972" s="409" customFormat="1" ht="15.75" customHeight="1"/>
    <row r="973" s="409" customFormat="1" ht="15.75" customHeight="1"/>
    <row r="974" s="409" customFormat="1" ht="15.75" customHeight="1"/>
    <row r="975" s="409" customFormat="1" ht="15.75" customHeight="1"/>
    <row r="976" s="409" customFormat="1" ht="15.75" customHeight="1"/>
    <row r="977" s="409" customFormat="1" ht="15.75" customHeight="1"/>
    <row r="978" s="409" customFormat="1" ht="15.75" customHeight="1"/>
    <row r="979" s="409" customFormat="1" ht="15.75" customHeight="1"/>
    <row r="980" s="409" customFormat="1" ht="15.75" customHeight="1"/>
    <row r="981" s="409" customFormat="1" ht="15.75" customHeight="1"/>
    <row r="982" s="409" customFormat="1" ht="15.75" customHeight="1"/>
    <row r="983" s="409" customFormat="1" ht="15.75" customHeight="1"/>
    <row r="984" s="409" customFormat="1" ht="15.75" customHeight="1"/>
    <row r="985" s="409" customFormat="1" ht="15.75" customHeight="1"/>
    <row r="986" s="409" customFormat="1" ht="15.75" customHeight="1"/>
    <row r="987" s="409" customFormat="1" ht="15.75" customHeight="1"/>
    <row r="988" s="409" customFormat="1" ht="15.75" customHeight="1"/>
    <row r="989" s="409" customFormat="1" ht="15.75" customHeight="1"/>
    <row r="990" s="409" customFormat="1" ht="15.75" customHeight="1"/>
    <row r="991" s="409" customFormat="1" ht="15.75" customHeight="1"/>
    <row r="992" s="409" customFormat="1" ht="15.75" customHeight="1"/>
    <row r="993" s="409" customFormat="1" ht="15.75" customHeight="1"/>
    <row r="994" s="409" customFormat="1" ht="15.75" customHeight="1"/>
    <row r="995" s="409" customFormat="1" ht="15.75" customHeight="1"/>
    <row r="996" s="409" customFormat="1" ht="15.75" customHeight="1"/>
    <row r="997" s="409" customFormat="1" ht="15.75" customHeight="1"/>
    <row r="998" s="409" customFormat="1" ht="15.75" customHeight="1"/>
    <row r="999" s="409" customFormat="1" ht="15.75" customHeight="1"/>
    <row r="1000" s="409" customFormat="1" ht="15.75" customHeight="1"/>
  </sheetData>
  <mergeCells count="39">
    <mergeCell ref="A1:B4"/>
    <mergeCell ref="C1:AP2"/>
    <mergeCell ref="C3:AP4"/>
    <mergeCell ref="B5:AQ5"/>
    <mergeCell ref="A6:AQ6"/>
    <mergeCell ref="U7:AL7"/>
    <mergeCell ref="AN7:AO7"/>
    <mergeCell ref="B9:B11"/>
    <mergeCell ref="C9:C11"/>
    <mergeCell ref="F9:F11"/>
    <mergeCell ref="G9:G11"/>
    <mergeCell ref="H9:H11"/>
    <mergeCell ref="I9:I11"/>
    <mergeCell ref="A7:B7"/>
    <mergeCell ref="C7:K7"/>
    <mergeCell ref="L7:O7"/>
    <mergeCell ref="P7:R7"/>
    <mergeCell ref="S7:T7"/>
    <mergeCell ref="J12:J13"/>
    <mergeCell ref="P12:P13"/>
    <mergeCell ref="B18:B19"/>
    <mergeCell ref="C18:C19"/>
    <mergeCell ref="F18:F19"/>
    <mergeCell ref="G18:G19"/>
    <mergeCell ref="H18:H19"/>
    <mergeCell ref="I18:I19"/>
    <mergeCell ref="B12:B17"/>
    <mergeCell ref="C12:C17"/>
    <mergeCell ref="F12:F17"/>
    <mergeCell ref="G12:G17"/>
    <mergeCell ref="H12:H17"/>
    <mergeCell ref="I12:I17"/>
    <mergeCell ref="U24:V24"/>
    <mergeCell ref="C20:C21"/>
    <mergeCell ref="F20:F21"/>
    <mergeCell ref="G20:G21"/>
    <mergeCell ref="H20:H21"/>
    <mergeCell ref="I20:I21"/>
    <mergeCell ref="L24:M24"/>
  </mergeCells>
  <conditionalFormatting sqref="E9:E23">
    <cfRule type="colorScale" priority="9">
      <colorScale>
        <cfvo type="min"/>
        <cfvo type="max"/>
        <color rgb="FF57BB8A"/>
        <color rgb="FFFFFFFF"/>
      </colorScale>
    </cfRule>
  </conditionalFormatting>
  <conditionalFormatting sqref="M9:M23">
    <cfRule type="containsText" dxfId="158" priority="2" operator="containsText" text="En Progreso">
      <formula>NOT(ISERROR(SEARCH(("En Progreso"),(M9))))</formula>
    </cfRule>
    <cfRule type="containsText" dxfId="157" priority="3" operator="containsText" text="Completo">
      <formula>NOT(ISERROR(SEARCH(("Completo"),(M9))))</formula>
    </cfRule>
    <cfRule type="containsText" dxfId="156" priority="4" operator="containsText" text="En espera">
      <formula>NOT(ISERROR(SEARCH(("En espera"),(M9))))</formula>
    </cfRule>
    <cfRule type="containsText" dxfId="155" priority="5" operator="containsText" text="Vencido">
      <formula>NOT(ISERROR(SEARCH(("Vencido"),(M9))))</formula>
    </cfRule>
  </conditionalFormatting>
  <conditionalFormatting sqref="N9:N23">
    <cfRule type="colorScale" priority="1">
      <colorScale>
        <cfvo type="formula" val="0%"/>
        <cfvo type="formula" val="50%"/>
        <cfvo type="formula" val="100%"/>
        <color rgb="FFF3F3F3"/>
        <color rgb="FF6AA84F"/>
        <color rgb="FF38761D"/>
      </colorScale>
    </cfRule>
  </conditionalFormatting>
  <conditionalFormatting sqref="N24">
    <cfRule type="colorScale" priority="10">
      <colorScale>
        <cfvo type="formula" val="0%"/>
        <cfvo type="formula" val="50%"/>
        <cfvo type="formula" val="100%"/>
        <color rgb="FFF3F3F3"/>
        <color rgb="FF6AA84F"/>
        <color rgb="FF38761D"/>
      </colorScale>
    </cfRule>
  </conditionalFormatting>
  <conditionalFormatting sqref="O9:O23">
    <cfRule type="containsText" dxfId="154" priority="6" operator="containsText" text="Bajo">
      <formula>NOT(ISERROR(SEARCH(("Bajo"),(O9))))</formula>
    </cfRule>
    <cfRule type="containsText" dxfId="153" priority="7" operator="containsText" text="Medio">
      <formula>NOT(ISERROR(SEARCH(("Medio"),(O9))))</formula>
    </cfRule>
    <cfRule type="containsText" dxfId="152" priority="8" operator="containsText" text="Alto">
      <formula>NOT(ISERROR(SEARCH(("Alto"),(O9))))</formula>
    </cfRule>
  </conditionalFormatting>
  <dataValidations count="3">
    <dataValidation type="list" allowBlank="1" sqref="E9:E23" xr:uid="{FDBE987D-0D77-41FC-AF7A-C771C37B6EC0}">
      <formula1>"Acción de gestión,Acción derivada de un proyecto de inversión"</formula1>
    </dataValidation>
    <dataValidation type="list" allowBlank="1" sqref="O9:O23" xr:uid="{3D648BEB-2D29-459D-947D-3C1EBD5D9CE7}">
      <formula1>"Medio,Alto"</formula1>
    </dataValidation>
    <dataValidation type="list" allowBlank="1" sqref="M9:M23" xr:uid="{9F760BEC-FD24-48B6-B775-C57B4D8D5CE1}">
      <formula1>"Completo,En progreso,En espera,Vencido"</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1C08-4A0B-4C33-AA7B-69B0BF3C540B}">
  <dimension ref="A1:AS997"/>
  <sheetViews>
    <sheetView topLeftCell="A7" workbookViewId="0">
      <selection activeCell="H7" sqref="H7"/>
    </sheetView>
  </sheetViews>
  <sheetFormatPr baseColWidth="10" defaultColWidth="12.5703125" defaultRowHeight="15" outlineLevelCol="1"/>
  <cols>
    <col min="1" max="1" width="3.42578125" style="409" customWidth="1"/>
    <col min="2" max="2" width="18.5703125" style="409" customWidth="1"/>
    <col min="3" max="3" width="28.7109375" style="409" customWidth="1" collapsed="1"/>
    <col min="4" max="4" width="43.140625" style="409" hidden="1" customWidth="1" outlineLevel="1"/>
    <col min="5" max="5" width="22.5703125" style="409" hidden="1" customWidth="1" outlineLevel="1"/>
    <col min="6" max="6" width="36.140625" style="409" bestFit="1" customWidth="1" collapsed="1"/>
    <col min="7" max="7" width="28.42578125" style="409" bestFit="1" customWidth="1" outlineLevel="1"/>
    <col min="8" max="8" width="21.7109375" style="409" bestFit="1" customWidth="1" outlineLevel="1"/>
    <col min="9" max="10" width="32" style="409" bestFit="1" customWidth="1" outlineLevel="1"/>
    <col min="11" max="11" width="26" style="409" bestFit="1" customWidth="1"/>
    <col min="12" max="12" width="32.7109375" style="409" customWidth="1"/>
    <col min="13" max="13" width="12.85546875" style="409" customWidth="1" outlineLevel="1"/>
    <col min="14" max="14" width="17.140625" style="409" customWidth="1" outlineLevel="1"/>
    <col min="15" max="15" width="12.7109375" style="409" customWidth="1" outlineLevel="1"/>
    <col min="16" max="16" width="9" style="409" customWidth="1"/>
    <col min="17" max="17" width="41.140625" style="409" customWidth="1" outlineLevel="1"/>
    <col min="18" max="18" width="21.7109375" style="409" customWidth="1" outlineLevel="1"/>
    <col min="19" max="19" width="11.5703125" style="449" customWidth="1"/>
    <col min="20" max="20" width="11.85546875" style="409" customWidth="1" outlineLevel="1"/>
    <col min="21" max="21" width="20.140625" style="409" hidden="1" customWidth="1"/>
    <col min="22" max="22" width="22.28515625" style="409" hidden="1" customWidth="1" collapsed="1"/>
    <col min="23" max="23" width="16.85546875" style="409" hidden="1" customWidth="1" outlineLevel="1"/>
    <col min="24" max="24" width="15" style="409" hidden="1" customWidth="1" outlineLevel="1"/>
    <col min="25" max="25" width="12.85546875" style="409" hidden="1" customWidth="1" outlineLevel="1"/>
    <col min="26" max="26" width="11.140625" style="409" hidden="1" customWidth="1" outlineLevel="1"/>
    <col min="27" max="27" width="10.42578125" style="409" hidden="1" customWidth="1" outlineLevel="1"/>
    <col min="28" max="28" width="9.5703125" style="409" hidden="1" customWidth="1" outlineLevel="1"/>
    <col min="29" max="29" width="13.85546875" style="409" hidden="1" customWidth="1" outlineLevel="1"/>
    <col min="30" max="30" width="14" style="409" hidden="1" customWidth="1" outlineLevel="1"/>
    <col min="31" max="31" width="11.28515625" style="409" hidden="1" customWidth="1" outlineLevel="1"/>
    <col min="32" max="32" width="13.7109375" style="409" hidden="1" customWidth="1" outlineLevel="1"/>
    <col min="33" max="33" width="11.85546875" style="409" hidden="1" customWidth="1" outlineLevel="1"/>
    <col min="34" max="34" width="10.42578125" style="409" hidden="1" customWidth="1" outlineLevel="1"/>
    <col min="35" max="35" width="10.5703125" style="409" hidden="1" customWidth="1" outlineLevel="1"/>
    <col min="36" max="36" width="11.28515625" style="409" hidden="1" customWidth="1" outlineLevel="1"/>
    <col min="37" max="38" width="16.85546875" style="409" hidden="1" customWidth="1" outlineLevel="1"/>
    <col min="39" max="39" width="34.28515625" style="409" hidden="1" customWidth="1"/>
    <col min="40" max="40" width="33.5703125" style="409" hidden="1" customWidth="1" collapsed="1"/>
    <col min="41" max="41" width="33.5703125" style="409" hidden="1" customWidth="1" outlineLevel="1"/>
    <col min="42" max="42" width="17.85546875" style="409" hidden="1" customWidth="1"/>
    <col min="43" max="43" width="57.5703125" style="449" customWidth="1"/>
    <col min="44" max="44" width="14" style="409" customWidth="1"/>
    <col min="45" max="16384" width="12.5703125" style="409"/>
  </cols>
  <sheetData>
    <row r="1" spans="1:45" ht="4.5" customHeight="1">
      <c r="A1" s="937"/>
      <c r="B1" s="937"/>
      <c r="C1" s="938"/>
      <c r="D1" s="938"/>
      <c r="E1" s="937"/>
      <c r="F1" s="939"/>
      <c r="G1" s="939"/>
      <c r="H1" s="939"/>
      <c r="I1" s="937"/>
      <c r="J1" s="939"/>
      <c r="K1" s="939"/>
      <c r="L1" s="939"/>
      <c r="M1" s="939"/>
      <c r="N1" s="939"/>
      <c r="O1" s="939"/>
      <c r="P1" s="939"/>
      <c r="Q1" s="939"/>
      <c r="R1" s="939"/>
      <c r="S1" s="940"/>
      <c r="T1" s="939"/>
      <c r="U1" s="939"/>
      <c r="V1" s="939"/>
      <c r="W1" s="939"/>
      <c r="X1" s="939"/>
      <c r="Y1" s="939"/>
      <c r="Z1" s="939"/>
      <c r="AA1" s="939"/>
      <c r="AB1" s="939"/>
      <c r="AC1" s="939"/>
      <c r="AD1" s="939"/>
      <c r="AE1" s="939"/>
      <c r="AF1" s="939"/>
      <c r="AG1" s="939"/>
      <c r="AH1" s="939"/>
      <c r="AI1" s="939"/>
      <c r="AJ1" s="939"/>
      <c r="AK1" s="939"/>
      <c r="AL1" s="939"/>
      <c r="AM1" s="939"/>
      <c r="AN1" s="937"/>
      <c r="AO1" s="939"/>
      <c r="AP1" s="939"/>
      <c r="AQ1" s="940"/>
      <c r="AR1" s="941"/>
    </row>
    <row r="2" spans="1:45" ht="62.25" customHeight="1">
      <c r="A2" s="942" t="s">
        <v>1211</v>
      </c>
      <c r="B2" s="942"/>
      <c r="C2" s="943"/>
      <c r="D2" s="943"/>
      <c r="E2" s="942"/>
      <c r="F2" s="942"/>
      <c r="G2" s="942"/>
      <c r="H2" s="942"/>
      <c r="I2" s="942"/>
      <c r="J2" s="942"/>
      <c r="K2" s="942"/>
      <c r="L2" s="942"/>
      <c r="M2" s="942"/>
      <c r="N2" s="942"/>
      <c r="O2" s="942"/>
      <c r="P2" s="942"/>
      <c r="Q2" s="942"/>
      <c r="R2" s="942"/>
      <c r="S2" s="944"/>
      <c r="T2" s="942"/>
      <c r="U2" s="942"/>
      <c r="V2" s="942"/>
      <c r="W2" s="942"/>
      <c r="X2" s="942"/>
      <c r="Y2" s="942"/>
      <c r="Z2" s="942"/>
      <c r="AA2" s="942"/>
      <c r="AB2" s="942"/>
      <c r="AC2" s="942"/>
      <c r="AD2" s="942"/>
      <c r="AE2" s="942"/>
      <c r="AF2" s="942"/>
      <c r="AG2" s="942"/>
      <c r="AH2" s="942"/>
      <c r="AI2" s="942"/>
      <c r="AJ2" s="942"/>
      <c r="AK2" s="942"/>
      <c r="AL2" s="942"/>
      <c r="AM2" s="942"/>
      <c r="AN2" s="942"/>
      <c r="AO2" s="942"/>
      <c r="AP2" s="942"/>
      <c r="AQ2" s="944"/>
      <c r="AR2" s="945"/>
    </row>
    <row r="3" spans="1:45" ht="15" customHeight="1">
      <c r="A3" s="1692" t="s">
        <v>1212</v>
      </c>
      <c r="B3" s="1693"/>
      <c r="C3" s="1693"/>
      <c r="D3" s="1693"/>
      <c r="E3" s="1693"/>
      <c r="F3" s="1693"/>
      <c r="G3" s="1693"/>
      <c r="H3" s="1693"/>
      <c r="I3" s="1693"/>
      <c r="J3" s="1693"/>
      <c r="K3" s="946"/>
      <c r="L3" s="1694" t="s">
        <v>1213</v>
      </c>
      <c r="M3" s="1693"/>
      <c r="N3" s="1693"/>
      <c r="O3" s="1693"/>
      <c r="P3" s="1693"/>
      <c r="Q3" s="1693"/>
      <c r="R3" s="1693"/>
      <c r="S3" s="1693"/>
      <c r="T3" s="1693"/>
      <c r="U3" s="1693"/>
      <c r="V3" s="1695"/>
      <c r="W3" s="947"/>
      <c r="X3" s="947"/>
      <c r="Y3" s="947"/>
      <c r="Z3" s="947"/>
      <c r="AA3" s="947"/>
      <c r="AB3" s="947"/>
      <c r="AC3" s="947"/>
      <c r="AD3" s="947"/>
      <c r="AE3" s="947"/>
      <c r="AF3" s="947"/>
      <c r="AG3" s="947"/>
      <c r="AH3" s="947"/>
      <c r="AI3" s="947"/>
      <c r="AJ3" s="947"/>
      <c r="AK3" s="947"/>
      <c r="AL3" s="947"/>
      <c r="AM3" s="1694" t="s">
        <v>1214</v>
      </c>
      <c r="AN3" s="1695"/>
      <c r="AO3" s="948"/>
      <c r="AP3" s="1696" t="s">
        <v>2328</v>
      </c>
      <c r="AQ3" s="1697"/>
      <c r="AR3" s="949"/>
    </row>
    <row r="4" spans="1:45" ht="12.75" customHeight="1">
      <c r="A4" s="1699" t="s">
        <v>1216</v>
      </c>
      <c r="B4" s="1686"/>
      <c r="C4" s="1686"/>
      <c r="D4" s="1686"/>
      <c r="E4" s="1686"/>
      <c r="F4" s="1686"/>
      <c r="G4" s="1686"/>
      <c r="H4" s="1686"/>
      <c r="I4" s="1686"/>
      <c r="J4" s="1686"/>
      <c r="K4" s="950"/>
      <c r="L4" s="1700"/>
      <c r="M4" s="1686"/>
      <c r="N4" s="1686"/>
      <c r="O4" s="1686"/>
      <c r="P4" s="1686"/>
      <c r="Q4" s="1686"/>
      <c r="R4" s="1686"/>
      <c r="S4" s="1686"/>
      <c r="T4" s="1686"/>
      <c r="U4" s="1686"/>
      <c r="V4" s="1677"/>
      <c r="W4" s="951"/>
      <c r="X4" s="951"/>
      <c r="Y4" s="951"/>
      <c r="Z4" s="951"/>
      <c r="AA4" s="951"/>
      <c r="AB4" s="951"/>
      <c r="AC4" s="951"/>
      <c r="AD4" s="951"/>
      <c r="AE4" s="951"/>
      <c r="AF4" s="951"/>
      <c r="AG4" s="951"/>
      <c r="AH4" s="951"/>
      <c r="AI4" s="951"/>
      <c r="AJ4" s="951"/>
      <c r="AK4" s="951"/>
      <c r="AL4" s="951"/>
      <c r="AM4" s="1699" t="s">
        <v>1218</v>
      </c>
      <c r="AN4" s="1677"/>
      <c r="AO4" s="951"/>
      <c r="AP4" s="1698"/>
      <c r="AQ4" s="1695"/>
      <c r="AR4" s="952"/>
    </row>
    <row r="5" spans="1:45" ht="15.75" customHeight="1">
      <c r="A5" s="1685" t="s">
        <v>256</v>
      </c>
      <c r="B5" s="1686"/>
      <c r="C5" s="1687" t="s">
        <v>257</v>
      </c>
      <c r="D5" s="1686"/>
      <c r="E5" s="1686"/>
      <c r="F5" s="1686"/>
      <c r="G5" s="1686"/>
      <c r="H5" s="1686"/>
      <c r="I5" s="1686"/>
      <c r="J5" s="1686"/>
      <c r="K5" s="1677"/>
      <c r="L5" s="1688" t="s">
        <v>258</v>
      </c>
      <c r="M5" s="1686"/>
      <c r="N5" s="1686"/>
      <c r="O5" s="1677"/>
      <c r="P5" s="1689" t="s">
        <v>259</v>
      </c>
      <c r="Q5" s="1686"/>
      <c r="R5" s="1677"/>
      <c r="S5" s="1690" t="s">
        <v>260</v>
      </c>
      <c r="T5" s="1677"/>
      <c r="U5" s="1691" t="s">
        <v>261</v>
      </c>
      <c r="V5" s="1686"/>
      <c r="W5" s="1686"/>
      <c r="X5" s="1686"/>
      <c r="Y5" s="1686"/>
      <c r="Z5" s="1686"/>
      <c r="AA5" s="1686"/>
      <c r="AB5" s="1686"/>
      <c r="AC5" s="1686"/>
      <c r="AD5" s="1686"/>
      <c r="AE5" s="1686"/>
      <c r="AF5" s="1686"/>
      <c r="AG5" s="1686"/>
      <c r="AH5" s="1686"/>
      <c r="AI5" s="1686"/>
      <c r="AJ5" s="1686"/>
      <c r="AK5" s="1686"/>
      <c r="AL5" s="1677"/>
      <c r="AM5" s="953" t="s">
        <v>262</v>
      </c>
      <c r="AN5" s="1676" t="s">
        <v>263</v>
      </c>
      <c r="AO5" s="1677"/>
      <c r="AP5" s="954" t="s">
        <v>264</v>
      </c>
      <c r="AQ5" s="955" t="s">
        <v>265</v>
      </c>
      <c r="AR5" s="952"/>
    </row>
    <row r="6" spans="1:45" s="449" customFormat="1" ht="15.75" customHeight="1">
      <c r="A6" s="956" t="s">
        <v>0</v>
      </c>
      <c r="B6" s="956" t="s">
        <v>1</v>
      </c>
      <c r="C6" s="957" t="s">
        <v>266</v>
      </c>
      <c r="D6" s="958" t="s">
        <v>267</v>
      </c>
      <c r="E6" s="958" t="s">
        <v>4</v>
      </c>
      <c r="F6" s="958" t="s">
        <v>2329</v>
      </c>
      <c r="G6" s="956" t="s">
        <v>6</v>
      </c>
      <c r="H6" s="956" t="s">
        <v>7</v>
      </c>
      <c r="I6" s="956" t="s">
        <v>269</v>
      </c>
      <c r="J6" s="956" t="s">
        <v>9</v>
      </c>
      <c r="K6" s="956" t="s">
        <v>10</v>
      </c>
      <c r="L6" s="956" t="s">
        <v>11</v>
      </c>
      <c r="M6" s="958" t="s">
        <v>12</v>
      </c>
      <c r="N6" s="958" t="s">
        <v>13</v>
      </c>
      <c r="O6" s="958" t="s">
        <v>14</v>
      </c>
      <c r="P6" s="958" t="s">
        <v>15</v>
      </c>
      <c r="Q6" s="958" t="s">
        <v>16</v>
      </c>
      <c r="R6" s="958" t="s">
        <v>17</v>
      </c>
      <c r="S6" s="958" t="s">
        <v>18</v>
      </c>
      <c r="T6" s="958" t="s">
        <v>19</v>
      </c>
      <c r="U6" s="958" t="s">
        <v>270</v>
      </c>
      <c r="V6" s="958" t="s">
        <v>271</v>
      </c>
      <c r="W6" s="959" t="s">
        <v>272</v>
      </c>
      <c r="X6" s="959" t="s">
        <v>273</v>
      </c>
      <c r="Y6" s="959" t="s">
        <v>274</v>
      </c>
      <c r="Z6" s="959" t="s">
        <v>275</v>
      </c>
      <c r="AA6" s="959" t="s">
        <v>276</v>
      </c>
      <c r="AB6" s="959" t="s">
        <v>277</v>
      </c>
      <c r="AC6" s="959" t="s">
        <v>278</v>
      </c>
      <c r="AD6" s="959" t="s">
        <v>279</v>
      </c>
      <c r="AE6" s="959" t="s">
        <v>280</v>
      </c>
      <c r="AF6" s="959" t="s">
        <v>281</v>
      </c>
      <c r="AG6" s="959" t="s">
        <v>282</v>
      </c>
      <c r="AH6" s="959" t="s">
        <v>283</v>
      </c>
      <c r="AI6" s="959" t="s">
        <v>284</v>
      </c>
      <c r="AJ6" s="959" t="s">
        <v>285</v>
      </c>
      <c r="AK6" s="959" t="s">
        <v>286</v>
      </c>
      <c r="AL6" s="959" t="s">
        <v>287</v>
      </c>
      <c r="AM6" s="959" t="s">
        <v>20</v>
      </c>
      <c r="AN6" s="959" t="s">
        <v>21</v>
      </c>
      <c r="AO6" s="959" t="s">
        <v>22</v>
      </c>
      <c r="AP6" s="959" t="s">
        <v>23</v>
      </c>
      <c r="AQ6" s="958" t="s">
        <v>24</v>
      </c>
      <c r="AR6" s="960"/>
    </row>
    <row r="7" spans="1:45" ht="67.900000000000006" customHeight="1">
      <c r="A7" s="1678">
        <v>1</v>
      </c>
      <c r="B7" s="1680" t="s">
        <v>376</v>
      </c>
      <c r="C7" s="1681" t="s">
        <v>2330</v>
      </c>
      <c r="D7" s="961" t="s">
        <v>2331</v>
      </c>
      <c r="E7" s="962" t="s">
        <v>138</v>
      </c>
      <c r="F7" s="963" t="s">
        <v>2332</v>
      </c>
      <c r="G7" s="963" t="s">
        <v>139</v>
      </c>
      <c r="H7" s="964" t="s">
        <v>141</v>
      </c>
      <c r="I7" s="964" t="s">
        <v>141</v>
      </c>
      <c r="J7" s="964" t="s">
        <v>141</v>
      </c>
      <c r="K7" s="965" t="s">
        <v>2333</v>
      </c>
      <c r="L7" s="966" t="s">
        <v>2334</v>
      </c>
      <c r="M7" s="644" t="s">
        <v>603</v>
      </c>
      <c r="N7" s="967">
        <v>0</v>
      </c>
      <c r="O7" s="644" t="s">
        <v>47</v>
      </c>
      <c r="P7" s="644">
        <v>1</v>
      </c>
      <c r="Q7" s="644" t="s">
        <v>2335</v>
      </c>
      <c r="R7" s="394"/>
      <c r="S7" s="968" t="s">
        <v>1088</v>
      </c>
      <c r="T7" s="969" t="s">
        <v>2336</v>
      </c>
      <c r="U7" s="1682"/>
      <c r="V7" s="644"/>
      <c r="W7" s="644"/>
      <c r="X7" s="644"/>
      <c r="Y7" s="644"/>
      <c r="Z7" s="644"/>
      <c r="AA7" s="644"/>
      <c r="AB7" s="644"/>
      <c r="AC7" s="644"/>
      <c r="AD7" s="644"/>
      <c r="AE7" s="644"/>
      <c r="AF7" s="644"/>
      <c r="AG7" s="644"/>
      <c r="AH7" s="644"/>
      <c r="AI7" s="644"/>
      <c r="AJ7" s="644"/>
      <c r="AK7" s="644"/>
      <c r="AL7" s="644"/>
      <c r="AM7" s="970"/>
      <c r="AN7" s="970"/>
      <c r="AO7" s="970"/>
      <c r="AP7" s="644"/>
      <c r="AQ7" s="644"/>
      <c r="AR7" s="971"/>
    </row>
    <row r="8" spans="1:45" ht="67.5" customHeight="1">
      <c r="A8" s="1679"/>
      <c r="B8" s="1670"/>
      <c r="C8" s="1671"/>
      <c r="D8" s="972" t="s">
        <v>1828</v>
      </c>
      <c r="E8" s="962" t="s">
        <v>138</v>
      </c>
      <c r="F8" s="963" t="s">
        <v>2332</v>
      </c>
      <c r="G8" s="963" t="s">
        <v>139</v>
      </c>
      <c r="H8" s="964" t="s">
        <v>141</v>
      </c>
      <c r="I8" s="964" t="s">
        <v>141</v>
      </c>
      <c r="J8" s="964" t="s">
        <v>141</v>
      </c>
      <c r="K8" s="965" t="s">
        <v>2333</v>
      </c>
      <c r="L8" s="966" t="s">
        <v>2337</v>
      </c>
      <c r="M8" s="644" t="s">
        <v>603</v>
      </c>
      <c r="N8" s="967">
        <v>0</v>
      </c>
      <c r="O8" s="644" t="s">
        <v>47</v>
      </c>
      <c r="P8" s="135">
        <v>3</v>
      </c>
      <c r="Q8" s="973" t="s">
        <v>2338</v>
      </c>
      <c r="R8" s="394"/>
      <c r="S8" s="974" t="s">
        <v>1088</v>
      </c>
      <c r="T8" s="975" t="s">
        <v>2339</v>
      </c>
      <c r="U8" s="1671"/>
      <c r="V8" s="644"/>
      <c r="W8" s="644"/>
      <c r="X8" s="644"/>
      <c r="Y8" s="644"/>
      <c r="Z8" s="644"/>
      <c r="AA8" s="644"/>
      <c r="AB8" s="644"/>
      <c r="AC8" s="644"/>
      <c r="AD8" s="644"/>
      <c r="AE8" s="644"/>
      <c r="AF8" s="644"/>
      <c r="AG8" s="644"/>
      <c r="AH8" s="644"/>
      <c r="AI8" s="644"/>
      <c r="AJ8" s="644"/>
      <c r="AK8" s="644"/>
      <c r="AL8" s="644"/>
      <c r="AM8" s="970"/>
      <c r="AN8" s="970"/>
      <c r="AO8" s="970"/>
      <c r="AP8" s="644"/>
      <c r="AQ8" s="644"/>
      <c r="AR8" s="971"/>
    </row>
    <row r="9" spans="1:45" ht="67.150000000000006" customHeight="1">
      <c r="A9" s="976">
        <v>2</v>
      </c>
      <c r="B9" s="1670"/>
      <c r="C9" s="977" t="s">
        <v>2340</v>
      </c>
      <c r="D9" s="972" t="s">
        <v>2341</v>
      </c>
      <c r="E9" s="962" t="s">
        <v>138</v>
      </c>
      <c r="F9" s="963" t="s">
        <v>2332</v>
      </c>
      <c r="G9" s="963" t="s">
        <v>139</v>
      </c>
      <c r="H9" s="964" t="s">
        <v>141</v>
      </c>
      <c r="I9" s="964" t="s">
        <v>141</v>
      </c>
      <c r="J9" s="964" t="s">
        <v>141</v>
      </c>
      <c r="K9" s="965" t="s">
        <v>2333</v>
      </c>
      <c r="L9" s="966" t="s">
        <v>2334</v>
      </c>
      <c r="M9" s="978" t="s">
        <v>603</v>
      </c>
      <c r="N9" s="967">
        <v>0</v>
      </c>
      <c r="O9" s="979" t="s">
        <v>36</v>
      </c>
      <c r="P9" s="980">
        <v>800</v>
      </c>
      <c r="Q9" s="980" t="s">
        <v>2342</v>
      </c>
      <c r="R9" s="394"/>
      <c r="S9" s="980" t="s">
        <v>2164</v>
      </c>
      <c r="T9" s="980" t="s">
        <v>1154</v>
      </c>
      <c r="U9" s="981"/>
      <c r="V9" s="645"/>
      <c r="W9" s="645"/>
      <c r="X9" s="645"/>
      <c r="Y9" s="645"/>
      <c r="Z9" s="645"/>
      <c r="AA9" s="645"/>
      <c r="AB9" s="645"/>
      <c r="AC9" s="645"/>
      <c r="AD9" s="645"/>
      <c r="AE9" s="645"/>
      <c r="AF9" s="645"/>
      <c r="AG9" s="645"/>
      <c r="AH9" s="645"/>
      <c r="AI9" s="645"/>
      <c r="AJ9" s="645"/>
      <c r="AK9" s="645"/>
      <c r="AL9" s="645"/>
      <c r="AM9" s="645"/>
      <c r="AN9" s="645"/>
      <c r="AO9" s="645"/>
      <c r="AP9" s="973"/>
      <c r="AQ9" s="973"/>
      <c r="AR9" s="982"/>
    </row>
    <row r="10" spans="1:45" ht="69" customHeight="1">
      <c r="A10" s="983">
        <v>3</v>
      </c>
      <c r="B10" s="1670"/>
      <c r="C10" s="984" t="s">
        <v>2343</v>
      </c>
      <c r="D10" s="972" t="s">
        <v>2344</v>
      </c>
      <c r="E10" s="962" t="s">
        <v>138</v>
      </c>
      <c r="F10" s="963" t="s">
        <v>2332</v>
      </c>
      <c r="G10" s="963" t="s">
        <v>139</v>
      </c>
      <c r="H10" s="964" t="s">
        <v>141</v>
      </c>
      <c r="I10" s="964" t="s">
        <v>141</v>
      </c>
      <c r="J10" s="964" t="s">
        <v>141</v>
      </c>
      <c r="K10" s="965" t="s">
        <v>2333</v>
      </c>
      <c r="L10" s="966" t="s">
        <v>2334</v>
      </c>
      <c r="M10" s="978" t="s">
        <v>603</v>
      </c>
      <c r="N10" s="967">
        <v>0</v>
      </c>
      <c r="O10" s="979" t="s">
        <v>36</v>
      </c>
      <c r="P10" s="980">
        <v>36</v>
      </c>
      <c r="Q10" s="980" t="s">
        <v>2345</v>
      </c>
      <c r="R10" s="364"/>
      <c r="S10" s="980" t="s">
        <v>2164</v>
      </c>
      <c r="T10" s="980" t="s">
        <v>1154</v>
      </c>
      <c r="U10" s="985"/>
      <c r="V10" s="645"/>
      <c r="W10" s="645"/>
      <c r="X10" s="645"/>
      <c r="Y10" s="645"/>
      <c r="Z10" s="645"/>
      <c r="AA10" s="645"/>
      <c r="AB10" s="645"/>
      <c r="AC10" s="645"/>
      <c r="AD10" s="645"/>
      <c r="AE10" s="645"/>
      <c r="AF10" s="645"/>
      <c r="AG10" s="645"/>
      <c r="AH10" s="645"/>
      <c r="AI10" s="645"/>
      <c r="AJ10" s="645"/>
      <c r="AK10" s="645"/>
      <c r="AL10" s="645"/>
      <c r="AM10" s="645"/>
      <c r="AN10" s="645"/>
      <c r="AO10" s="645"/>
      <c r="AP10" s="986"/>
      <c r="AQ10" s="980"/>
      <c r="AR10" s="982"/>
      <c r="AS10" s="763">
        <f>100/12</f>
        <v>8.3333333333333339</v>
      </c>
    </row>
    <row r="11" spans="1:45" ht="80.45" customHeight="1">
      <c r="A11" s="976">
        <v>5</v>
      </c>
      <c r="B11" s="1672" t="s">
        <v>2346</v>
      </c>
      <c r="C11" s="972" t="s">
        <v>2347</v>
      </c>
      <c r="D11" s="972" t="s">
        <v>2348</v>
      </c>
      <c r="E11" s="962" t="s">
        <v>138</v>
      </c>
      <c r="F11" s="963" t="s">
        <v>2332</v>
      </c>
      <c r="G11" s="963" t="s">
        <v>139</v>
      </c>
      <c r="H11" s="964" t="s">
        <v>141</v>
      </c>
      <c r="I11" s="964" t="s">
        <v>141</v>
      </c>
      <c r="J11" s="964" t="s">
        <v>141</v>
      </c>
      <c r="K11" s="965" t="s">
        <v>2333</v>
      </c>
      <c r="L11" s="966" t="s">
        <v>2334</v>
      </c>
      <c r="M11" s="987" t="s">
        <v>603</v>
      </c>
      <c r="N11" s="967">
        <v>0</v>
      </c>
      <c r="O11" s="644" t="s">
        <v>36</v>
      </c>
      <c r="P11" s="973">
        <v>20000</v>
      </c>
      <c r="Q11" s="973" t="s">
        <v>2349</v>
      </c>
      <c r="R11" s="394"/>
      <c r="S11" s="980" t="s">
        <v>2164</v>
      </c>
      <c r="T11" s="963" t="s">
        <v>1154</v>
      </c>
      <c r="U11" s="644"/>
      <c r="V11" s="644"/>
      <c r="W11" s="644"/>
      <c r="X11" s="644"/>
      <c r="Y11" s="644"/>
      <c r="Z11" s="644"/>
      <c r="AA11" s="644"/>
      <c r="AB11" s="644"/>
      <c r="AC11" s="644"/>
      <c r="AD11" s="644"/>
      <c r="AE11" s="644"/>
      <c r="AF11" s="644"/>
      <c r="AG11" s="644"/>
      <c r="AH11" s="644"/>
      <c r="AI11" s="644"/>
      <c r="AJ11" s="644"/>
      <c r="AK11" s="644"/>
      <c r="AL11" s="644"/>
      <c r="AM11" s="970"/>
      <c r="AN11" s="970"/>
      <c r="AO11" s="970"/>
      <c r="AP11" s="644"/>
      <c r="AQ11" s="988"/>
      <c r="AR11" s="952"/>
    </row>
    <row r="12" spans="1:45" ht="91.15" customHeight="1">
      <c r="A12" s="989"/>
      <c r="B12" s="1683"/>
      <c r="C12" s="977" t="s">
        <v>2350</v>
      </c>
      <c r="D12" s="972" t="s">
        <v>2351</v>
      </c>
      <c r="E12" s="962" t="s">
        <v>138</v>
      </c>
      <c r="F12" s="963" t="s">
        <v>2332</v>
      </c>
      <c r="G12" s="963" t="s">
        <v>139</v>
      </c>
      <c r="H12" s="964" t="s">
        <v>141</v>
      </c>
      <c r="I12" s="964" t="s">
        <v>141</v>
      </c>
      <c r="J12" s="964" t="s">
        <v>141</v>
      </c>
      <c r="K12" s="965" t="s">
        <v>2333</v>
      </c>
      <c r="L12" s="966" t="s">
        <v>2334</v>
      </c>
      <c r="M12" s="987" t="s">
        <v>603</v>
      </c>
      <c r="N12" s="967">
        <v>0</v>
      </c>
      <c r="O12" s="644" t="s">
        <v>36</v>
      </c>
      <c r="P12" s="973">
        <v>1</v>
      </c>
      <c r="Q12" s="973" t="s">
        <v>2352</v>
      </c>
      <c r="R12" s="394"/>
      <c r="S12" s="980" t="s">
        <v>2164</v>
      </c>
      <c r="T12" s="963" t="s">
        <v>1154</v>
      </c>
      <c r="U12" s="644"/>
      <c r="V12" s="644"/>
      <c r="W12" s="644"/>
      <c r="X12" s="644"/>
      <c r="Y12" s="644"/>
      <c r="Z12" s="644"/>
      <c r="AA12" s="644"/>
      <c r="AB12" s="644"/>
      <c r="AC12" s="644"/>
      <c r="AD12" s="644"/>
      <c r="AE12" s="644"/>
      <c r="AF12" s="644"/>
      <c r="AG12" s="644"/>
      <c r="AH12" s="644"/>
      <c r="AI12" s="644"/>
      <c r="AJ12" s="644"/>
      <c r="AK12" s="644"/>
      <c r="AL12" s="644"/>
      <c r="AM12" s="970"/>
      <c r="AN12" s="970"/>
      <c r="AO12" s="970"/>
      <c r="AP12" s="990"/>
      <c r="AQ12" s="390"/>
      <c r="AR12" s="952"/>
    </row>
    <row r="13" spans="1:45" ht="79.150000000000006" customHeight="1">
      <c r="A13" s="989"/>
      <c r="B13" s="1684"/>
      <c r="C13" s="977" t="s">
        <v>2353</v>
      </c>
      <c r="D13" s="972" t="s">
        <v>2354</v>
      </c>
      <c r="E13" s="962" t="s">
        <v>138</v>
      </c>
      <c r="F13" s="963" t="s">
        <v>2332</v>
      </c>
      <c r="G13" s="963" t="s">
        <v>139</v>
      </c>
      <c r="H13" s="964" t="s">
        <v>141</v>
      </c>
      <c r="I13" s="964" t="s">
        <v>141</v>
      </c>
      <c r="J13" s="964" t="s">
        <v>141</v>
      </c>
      <c r="K13" s="965" t="s">
        <v>2333</v>
      </c>
      <c r="L13" s="966" t="s">
        <v>2334</v>
      </c>
      <c r="M13" s="987" t="s">
        <v>603</v>
      </c>
      <c r="N13" s="967">
        <v>0</v>
      </c>
      <c r="O13" s="644" t="s">
        <v>47</v>
      </c>
      <c r="P13" s="973">
        <f>15*12</f>
        <v>180</v>
      </c>
      <c r="Q13" s="973" t="s">
        <v>2355</v>
      </c>
      <c r="R13" s="394"/>
      <c r="S13" s="980" t="s">
        <v>2164</v>
      </c>
      <c r="T13" s="963" t="s">
        <v>1154</v>
      </c>
      <c r="U13" s="644"/>
      <c r="V13" s="644"/>
      <c r="W13" s="644"/>
      <c r="X13" s="644"/>
      <c r="Y13" s="644"/>
      <c r="Z13" s="644"/>
      <c r="AA13" s="644"/>
      <c r="AB13" s="644"/>
      <c r="AC13" s="644"/>
      <c r="AD13" s="644"/>
      <c r="AE13" s="644"/>
      <c r="AF13" s="644"/>
      <c r="AG13" s="644"/>
      <c r="AH13" s="644"/>
      <c r="AI13" s="644"/>
      <c r="AJ13" s="644"/>
      <c r="AK13" s="644"/>
      <c r="AL13" s="644"/>
      <c r="AM13" s="970"/>
      <c r="AN13" s="970"/>
      <c r="AO13" s="970"/>
      <c r="AP13" s="644"/>
      <c r="AQ13" s="988"/>
      <c r="AR13" s="952"/>
    </row>
    <row r="14" spans="1:45" ht="78.599999999999994" customHeight="1">
      <c r="A14" s="1669">
        <v>6</v>
      </c>
      <c r="B14" s="1672" t="s">
        <v>2356</v>
      </c>
      <c r="C14" s="646" t="s">
        <v>2357</v>
      </c>
      <c r="D14" s="972" t="s">
        <v>2358</v>
      </c>
      <c r="E14" s="962" t="s">
        <v>138</v>
      </c>
      <c r="F14" s="963" t="s">
        <v>2332</v>
      </c>
      <c r="G14" s="963" t="s">
        <v>139</v>
      </c>
      <c r="H14" s="964" t="s">
        <v>141</v>
      </c>
      <c r="I14" s="964" t="s">
        <v>141</v>
      </c>
      <c r="J14" s="964" t="s">
        <v>141</v>
      </c>
      <c r="K14" s="965" t="s">
        <v>2333</v>
      </c>
      <c r="L14" s="966" t="s">
        <v>2359</v>
      </c>
      <c r="M14" s="987" t="s">
        <v>603</v>
      </c>
      <c r="N14" s="967">
        <v>0</v>
      </c>
      <c r="O14" s="644" t="s">
        <v>47</v>
      </c>
      <c r="P14" s="644">
        <v>12</v>
      </c>
      <c r="Q14" s="644" t="s">
        <v>2360</v>
      </c>
      <c r="R14" s="394"/>
      <c r="S14" s="963" t="s">
        <v>2164</v>
      </c>
      <c r="T14" s="963" t="s">
        <v>1154</v>
      </c>
      <c r="U14" s="644"/>
      <c r="V14" s="644"/>
      <c r="W14" s="644"/>
      <c r="X14" s="644"/>
      <c r="Y14" s="644"/>
      <c r="Z14" s="644"/>
      <c r="AA14" s="644"/>
      <c r="AB14" s="644"/>
      <c r="AC14" s="644"/>
      <c r="AD14" s="644"/>
      <c r="AE14" s="644"/>
      <c r="AF14" s="644"/>
      <c r="AG14" s="644"/>
      <c r="AH14" s="644"/>
      <c r="AI14" s="644"/>
      <c r="AJ14" s="644"/>
      <c r="AK14" s="644"/>
      <c r="AL14" s="644"/>
      <c r="AM14" s="970"/>
      <c r="AN14" s="970"/>
      <c r="AO14" s="970"/>
      <c r="AP14" s="644"/>
      <c r="AQ14" s="644"/>
      <c r="AR14" s="952"/>
    </row>
    <row r="15" spans="1:45" ht="88.15" customHeight="1">
      <c r="A15" s="1670"/>
      <c r="B15" s="1259"/>
      <c r="C15" s="1673" t="s">
        <v>2361</v>
      </c>
      <c r="D15" s="991" t="s">
        <v>2362</v>
      </c>
      <c r="E15" s="962" t="s">
        <v>138</v>
      </c>
      <c r="F15" s="963" t="s">
        <v>2332</v>
      </c>
      <c r="G15" s="963" t="s">
        <v>139</v>
      </c>
      <c r="H15" s="964" t="s">
        <v>141</v>
      </c>
      <c r="I15" s="964" t="s">
        <v>141</v>
      </c>
      <c r="J15" s="964" t="s">
        <v>141</v>
      </c>
      <c r="K15" s="965" t="s">
        <v>2333</v>
      </c>
      <c r="L15" s="966" t="s">
        <v>2359</v>
      </c>
      <c r="M15" s="987" t="s">
        <v>603</v>
      </c>
      <c r="N15" s="967">
        <v>0</v>
      </c>
      <c r="O15" s="644" t="s">
        <v>36</v>
      </c>
      <c r="P15" s="644" t="s">
        <v>2363</v>
      </c>
      <c r="Q15" s="644" t="s">
        <v>2364</v>
      </c>
      <c r="R15" s="394"/>
      <c r="S15" s="963" t="s">
        <v>2164</v>
      </c>
      <c r="T15" s="963" t="s">
        <v>1154</v>
      </c>
      <c r="U15" s="644"/>
      <c r="V15" s="644"/>
      <c r="W15" s="644"/>
      <c r="X15" s="644"/>
      <c r="Y15" s="644"/>
      <c r="Z15" s="644"/>
      <c r="AA15" s="644"/>
      <c r="AB15" s="644"/>
      <c r="AC15" s="644"/>
      <c r="AD15" s="644"/>
      <c r="AE15" s="644"/>
      <c r="AF15" s="644"/>
      <c r="AG15" s="644"/>
      <c r="AH15" s="644"/>
      <c r="AI15" s="644"/>
      <c r="AJ15" s="644"/>
      <c r="AK15" s="644"/>
      <c r="AL15" s="644"/>
      <c r="AM15" s="970"/>
      <c r="AN15" s="970"/>
      <c r="AO15" s="970"/>
      <c r="AP15" s="644"/>
      <c r="AQ15" s="644"/>
      <c r="AR15" s="952"/>
    </row>
    <row r="16" spans="1:45" ht="72.599999999999994" customHeight="1">
      <c r="A16" s="1671"/>
      <c r="B16" s="1259"/>
      <c r="C16" s="1674"/>
      <c r="D16" s="991" t="s">
        <v>2365</v>
      </c>
      <c r="E16" s="962" t="s">
        <v>138</v>
      </c>
      <c r="F16" s="963" t="s">
        <v>2332</v>
      </c>
      <c r="G16" s="963" t="s">
        <v>139</v>
      </c>
      <c r="H16" s="964" t="s">
        <v>141</v>
      </c>
      <c r="I16" s="964" t="s">
        <v>141</v>
      </c>
      <c r="J16" s="964" t="s">
        <v>141</v>
      </c>
      <c r="K16" s="965" t="s">
        <v>2333</v>
      </c>
      <c r="L16" s="966" t="s">
        <v>2359</v>
      </c>
      <c r="M16" s="987" t="s">
        <v>603</v>
      </c>
      <c r="N16" s="967">
        <v>0</v>
      </c>
      <c r="O16" s="644" t="s">
        <v>47</v>
      </c>
      <c r="P16" s="644">
        <v>12</v>
      </c>
      <c r="Q16" s="644" t="s">
        <v>2366</v>
      </c>
      <c r="R16" s="394"/>
      <c r="S16" s="963" t="s">
        <v>2164</v>
      </c>
      <c r="T16" s="963" t="s">
        <v>1154</v>
      </c>
      <c r="U16" s="644"/>
      <c r="V16" s="644"/>
      <c r="W16" s="644"/>
      <c r="X16" s="644"/>
      <c r="Y16" s="644"/>
      <c r="Z16" s="644"/>
      <c r="AA16" s="644"/>
      <c r="AB16" s="644"/>
      <c r="AC16" s="644"/>
      <c r="AD16" s="644"/>
      <c r="AE16" s="644"/>
      <c r="AF16" s="644"/>
      <c r="AG16" s="644"/>
      <c r="AH16" s="644"/>
      <c r="AI16" s="644"/>
      <c r="AJ16" s="644"/>
      <c r="AK16" s="644"/>
      <c r="AL16" s="644"/>
      <c r="AM16" s="970"/>
      <c r="AN16" s="970"/>
      <c r="AO16" s="970"/>
      <c r="AP16" s="644"/>
      <c r="AQ16" s="644"/>
      <c r="AR16" s="952"/>
    </row>
    <row r="17" spans="1:44" ht="51" customHeight="1">
      <c r="A17" s="1669">
        <v>7</v>
      </c>
      <c r="B17" s="1670"/>
      <c r="C17" s="1675" t="s">
        <v>2367</v>
      </c>
      <c r="D17" s="972" t="s">
        <v>2368</v>
      </c>
      <c r="E17" s="962" t="s">
        <v>138</v>
      </c>
      <c r="F17" s="963" t="s">
        <v>2332</v>
      </c>
      <c r="G17" s="963" t="s">
        <v>139</v>
      </c>
      <c r="H17" s="964" t="s">
        <v>141</v>
      </c>
      <c r="I17" s="964" t="s">
        <v>141</v>
      </c>
      <c r="J17" s="964" t="s">
        <v>141</v>
      </c>
      <c r="K17" s="965" t="s">
        <v>2333</v>
      </c>
      <c r="L17" s="966" t="s">
        <v>2334</v>
      </c>
      <c r="M17" s="987" t="s">
        <v>1228</v>
      </c>
      <c r="N17" s="967">
        <v>0</v>
      </c>
      <c r="O17" s="644" t="s">
        <v>36</v>
      </c>
      <c r="P17" s="644">
        <v>1</v>
      </c>
      <c r="Q17" s="644" t="s">
        <v>2369</v>
      </c>
      <c r="R17" s="394"/>
      <c r="S17" s="963" t="s">
        <v>2164</v>
      </c>
      <c r="T17" s="963" t="s">
        <v>1154</v>
      </c>
      <c r="U17" s="992"/>
      <c r="V17" s="644"/>
      <c r="W17" s="644"/>
      <c r="X17" s="644"/>
      <c r="Y17" s="644"/>
      <c r="Z17" s="644"/>
      <c r="AA17" s="644"/>
      <c r="AB17" s="644"/>
      <c r="AC17" s="644"/>
      <c r="AD17" s="644"/>
      <c r="AE17" s="644"/>
      <c r="AF17" s="644"/>
      <c r="AG17" s="644"/>
      <c r="AH17" s="644"/>
      <c r="AI17" s="644"/>
      <c r="AJ17" s="644"/>
      <c r="AK17" s="644"/>
      <c r="AL17" s="644"/>
      <c r="AM17" s="970"/>
      <c r="AN17" s="970"/>
      <c r="AO17" s="970"/>
      <c r="AP17" s="644"/>
      <c r="AQ17" s="644"/>
      <c r="AR17" s="952"/>
    </row>
    <row r="18" spans="1:44" ht="75" customHeight="1">
      <c r="A18" s="1671"/>
      <c r="B18" s="1671"/>
      <c r="C18" s="1671"/>
      <c r="D18" s="972" t="s">
        <v>2370</v>
      </c>
      <c r="E18" s="962" t="s">
        <v>138</v>
      </c>
      <c r="F18" s="963" t="s">
        <v>2332</v>
      </c>
      <c r="G18" s="963" t="s">
        <v>139</v>
      </c>
      <c r="H18" s="964" t="s">
        <v>141</v>
      </c>
      <c r="I18" s="964" t="s">
        <v>141</v>
      </c>
      <c r="J18" s="964" t="s">
        <v>141</v>
      </c>
      <c r="K18" s="965" t="s">
        <v>2333</v>
      </c>
      <c r="L18" s="966" t="s">
        <v>2334</v>
      </c>
      <c r="M18" s="987" t="s">
        <v>603</v>
      </c>
      <c r="N18" s="967">
        <v>0</v>
      </c>
      <c r="O18" s="644" t="s">
        <v>36</v>
      </c>
      <c r="P18" s="644">
        <v>40</v>
      </c>
      <c r="Q18" s="644" t="s">
        <v>2371</v>
      </c>
      <c r="R18" s="394"/>
      <c r="S18" s="963" t="s">
        <v>2164</v>
      </c>
      <c r="T18" s="963" t="s">
        <v>1154</v>
      </c>
      <c r="U18" s="644"/>
      <c r="V18" s="644"/>
      <c r="W18" s="644"/>
      <c r="X18" s="644"/>
      <c r="Y18" s="644"/>
      <c r="Z18" s="644"/>
      <c r="AA18" s="644"/>
      <c r="AB18" s="644"/>
      <c r="AC18" s="644"/>
      <c r="AD18" s="644"/>
      <c r="AE18" s="644"/>
      <c r="AF18" s="644"/>
      <c r="AG18" s="644"/>
      <c r="AH18" s="644"/>
      <c r="AI18" s="644"/>
      <c r="AJ18" s="644"/>
      <c r="AK18" s="644"/>
      <c r="AL18" s="644"/>
      <c r="AM18" s="970"/>
      <c r="AN18" s="970"/>
      <c r="AO18" s="970"/>
      <c r="AP18" s="644"/>
      <c r="AQ18" s="644"/>
      <c r="AR18" s="952"/>
    </row>
    <row r="19" spans="1:44" ht="31.5" hidden="1" customHeight="1">
      <c r="A19" s="952"/>
      <c r="B19" s="952"/>
      <c r="C19" s="993"/>
      <c r="D19" s="993"/>
      <c r="E19" s="952"/>
      <c r="F19" s="952"/>
      <c r="G19" s="952"/>
      <c r="H19" s="952"/>
      <c r="I19" s="952"/>
      <c r="J19" s="952"/>
      <c r="K19" s="952"/>
      <c r="L19" s="952"/>
      <c r="M19" s="952"/>
      <c r="N19" s="952"/>
      <c r="O19" s="952"/>
      <c r="P19" s="952"/>
      <c r="Q19" s="952"/>
      <c r="R19" s="952"/>
      <c r="S19" s="960"/>
      <c r="T19" s="952"/>
      <c r="U19" s="952"/>
      <c r="V19" s="952"/>
      <c r="W19" s="952"/>
      <c r="X19" s="952"/>
      <c r="Y19" s="952"/>
      <c r="Z19" s="952"/>
      <c r="AA19" s="952"/>
      <c r="AB19" s="952"/>
      <c r="AC19" s="952"/>
      <c r="AD19" s="952"/>
      <c r="AE19" s="952"/>
      <c r="AF19" s="952"/>
      <c r="AG19" s="952"/>
      <c r="AH19" s="952"/>
      <c r="AI19" s="952"/>
      <c r="AJ19" s="952"/>
      <c r="AK19" s="952"/>
      <c r="AL19" s="952"/>
      <c r="AM19" s="952"/>
      <c r="AN19" s="952"/>
      <c r="AO19" s="952"/>
      <c r="AP19" s="952"/>
      <c r="AQ19" s="960"/>
      <c r="AR19" s="952"/>
    </row>
    <row r="20" spans="1:44" ht="31.5" hidden="1" customHeight="1">
      <c r="A20" s="952"/>
      <c r="B20" s="952"/>
      <c r="C20" s="993"/>
      <c r="D20" s="993"/>
      <c r="E20" s="952"/>
      <c r="F20" s="952"/>
      <c r="G20" s="952"/>
      <c r="H20" s="952"/>
      <c r="I20" s="952"/>
      <c r="J20" s="952"/>
      <c r="K20" s="952"/>
      <c r="L20" s="952"/>
      <c r="M20" s="952"/>
      <c r="N20" s="952"/>
      <c r="O20" s="952"/>
      <c r="P20" s="952"/>
      <c r="Q20" s="952"/>
      <c r="R20" s="952"/>
      <c r="S20" s="960"/>
      <c r="T20" s="952"/>
      <c r="U20" s="952"/>
      <c r="V20" s="952"/>
      <c r="W20" s="952"/>
      <c r="X20" s="952"/>
      <c r="Y20" s="952"/>
      <c r="Z20" s="952"/>
      <c r="AA20" s="952"/>
      <c r="AB20" s="952"/>
      <c r="AC20" s="952"/>
      <c r="AD20" s="952"/>
      <c r="AE20" s="952"/>
      <c r="AF20" s="952"/>
      <c r="AG20" s="952"/>
      <c r="AH20" s="952"/>
      <c r="AI20" s="952"/>
      <c r="AJ20" s="952"/>
      <c r="AK20" s="952"/>
      <c r="AL20" s="952"/>
      <c r="AM20" s="952"/>
      <c r="AN20" s="952"/>
      <c r="AO20" s="952"/>
      <c r="AP20" s="952"/>
      <c r="AQ20" s="960"/>
      <c r="AR20" s="952"/>
    </row>
    <row r="21" spans="1:44" ht="15.75" hidden="1" customHeight="1">
      <c r="A21" s="952"/>
      <c r="B21" s="952"/>
      <c r="C21" s="993"/>
      <c r="D21" s="993"/>
      <c r="E21" s="952"/>
      <c r="F21" s="952"/>
      <c r="G21" s="952"/>
      <c r="H21" s="952"/>
      <c r="I21" s="952"/>
      <c r="J21" s="952"/>
      <c r="K21" s="952"/>
      <c r="L21" s="952"/>
      <c r="M21" s="952"/>
      <c r="N21" s="952"/>
      <c r="O21" s="952"/>
      <c r="P21" s="952"/>
      <c r="Q21" s="952"/>
      <c r="R21" s="952"/>
      <c r="S21" s="960"/>
      <c r="T21" s="952"/>
      <c r="U21" s="952"/>
      <c r="V21" s="952"/>
      <c r="W21" s="952"/>
      <c r="X21" s="952"/>
      <c r="Y21" s="952"/>
      <c r="Z21" s="952"/>
      <c r="AA21" s="952"/>
      <c r="AB21" s="952"/>
      <c r="AC21" s="952"/>
      <c r="AD21" s="952"/>
      <c r="AE21" s="952"/>
      <c r="AF21" s="952"/>
      <c r="AG21" s="952"/>
      <c r="AH21" s="952"/>
      <c r="AI21" s="952"/>
      <c r="AJ21" s="952"/>
      <c r="AK21" s="952"/>
      <c r="AL21" s="952"/>
      <c r="AM21" s="952"/>
      <c r="AN21" s="952"/>
      <c r="AO21" s="952"/>
      <c r="AP21" s="952"/>
      <c r="AQ21" s="960"/>
      <c r="AR21" s="952"/>
    </row>
    <row r="22" spans="1:44" ht="15.75" hidden="1" customHeight="1">
      <c r="A22" s="952"/>
      <c r="B22" s="952"/>
      <c r="C22" s="993"/>
      <c r="D22" s="993"/>
      <c r="E22" s="952"/>
      <c r="F22" s="952"/>
      <c r="G22" s="952"/>
      <c r="H22" s="952"/>
      <c r="I22" s="952"/>
      <c r="J22" s="952"/>
      <c r="K22" s="952"/>
      <c r="L22" s="952"/>
      <c r="M22" s="952"/>
      <c r="N22" s="952"/>
      <c r="O22" s="952"/>
      <c r="P22" s="952"/>
      <c r="Q22" s="952"/>
      <c r="R22" s="952"/>
      <c r="S22" s="960"/>
      <c r="T22" s="952"/>
      <c r="U22" s="952"/>
      <c r="V22" s="952"/>
      <c r="W22" s="952"/>
      <c r="X22" s="952"/>
      <c r="Y22" s="952"/>
      <c r="Z22" s="952"/>
      <c r="AA22" s="952"/>
      <c r="AB22" s="952"/>
      <c r="AC22" s="952"/>
      <c r="AD22" s="952"/>
      <c r="AE22" s="952"/>
      <c r="AF22" s="952"/>
      <c r="AG22" s="952"/>
      <c r="AH22" s="952"/>
      <c r="AI22" s="952"/>
      <c r="AJ22" s="952"/>
      <c r="AK22" s="952"/>
      <c r="AL22" s="952"/>
      <c r="AM22" s="952"/>
      <c r="AN22" s="952"/>
      <c r="AO22" s="952"/>
      <c r="AP22" s="952"/>
      <c r="AQ22" s="960"/>
      <c r="AR22" s="952"/>
    </row>
    <row r="23" spans="1:44" ht="15.75" hidden="1" customHeight="1">
      <c r="A23" s="952"/>
      <c r="B23" s="952"/>
      <c r="C23" s="993"/>
      <c r="D23" s="993"/>
      <c r="E23" s="952"/>
      <c r="F23" s="952"/>
      <c r="G23" s="952"/>
      <c r="H23" s="952"/>
      <c r="I23" s="952"/>
      <c r="J23" s="952"/>
      <c r="K23" s="952"/>
      <c r="L23" s="952"/>
      <c r="M23" s="952"/>
      <c r="N23" s="952"/>
      <c r="O23" s="952"/>
      <c r="P23" s="952"/>
      <c r="Q23" s="952"/>
      <c r="R23" s="952"/>
      <c r="S23" s="960"/>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60"/>
      <c r="AR23" s="952"/>
    </row>
    <row r="24" spans="1:44" ht="15.75" hidden="1" customHeight="1">
      <c r="A24" s="952"/>
      <c r="B24" s="952"/>
      <c r="C24" s="993"/>
      <c r="D24" s="993"/>
      <c r="E24" s="952"/>
      <c r="F24" s="952"/>
      <c r="G24" s="952"/>
      <c r="H24" s="952"/>
      <c r="I24" s="952"/>
      <c r="J24" s="952"/>
      <c r="K24" s="952"/>
      <c r="L24" s="952"/>
      <c r="M24" s="952"/>
      <c r="N24" s="952"/>
      <c r="O24" s="952"/>
      <c r="P24" s="952"/>
      <c r="Q24" s="952"/>
      <c r="R24" s="952"/>
      <c r="S24" s="960"/>
      <c r="T24" s="952"/>
      <c r="U24" s="952"/>
      <c r="V24" s="952"/>
      <c r="W24" s="952"/>
      <c r="X24" s="952"/>
      <c r="Y24" s="952"/>
      <c r="Z24" s="952"/>
      <c r="AA24" s="952"/>
      <c r="AB24" s="952"/>
      <c r="AC24" s="952"/>
      <c r="AD24" s="952"/>
      <c r="AE24" s="952"/>
      <c r="AF24" s="952"/>
      <c r="AG24" s="952"/>
      <c r="AH24" s="952"/>
      <c r="AI24" s="952"/>
      <c r="AJ24" s="952"/>
      <c r="AK24" s="952"/>
      <c r="AL24" s="952"/>
      <c r="AM24" s="952"/>
      <c r="AN24" s="952"/>
      <c r="AO24" s="952"/>
      <c r="AP24" s="952"/>
      <c r="AQ24" s="960"/>
      <c r="AR24" s="952"/>
    </row>
    <row r="25" spans="1:44" ht="15.75" hidden="1" customHeight="1">
      <c r="A25" s="952"/>
      <c r="B25" s="952"/>
      <c r="C25" s="993"/>
      <c r="D25" s="993"/>
      <c r="E25" s="952"/>
      <c r="F25" s="952"/>
      <c r="G25" s="952"/>
      <c r="H25" s="952"/>
      <c r="I25" s="952"/>
      <c r="J25" s="952"/>
      <c r="K25" s="952"/>
      <c r="L25" s="952"/>
      <c r="M25" s="952"/>
      <c r="N25" s="952"/>
      <c r="O25" s="952"/>
      <c r="P25" s="952"/>
      <c r="Q25" s="952"/>
      <c r="R25" s="952"/>
      <c r="S25" s="960"/>
      <c r="T25" s="952"/>
      <c r="U25" s="952"/>
      <c r="V25" s="952"/>
      <c r="W25" s="952"/>
      <c r="X25" s="952"/>
      <c r="Y25" s="952"/>
      <c r="Z25" s="952"/>
      <c r="AA25" s="952"/>
      <c r="AB25" s="952"/>
      <c r="AC25" s="952"/>
      <c r="AD25" s="952"/>
      <c r="AE25" s="952"/>
      <c r="AF25" s="952"/>
      <c r="AG25" s="952"/>
      <c r="AH25" s="952"/>
      <c r="AI25" s="952"/>
      <c r="AJ25" s="952"/>
      <c r="AK25" s="952"/>
      <c r="AL25" s="952"/>
      <c r="AM25" s="952"/>
      <c r="AN25" s="952"/>
      <c r="AO25" s="952"/>
      <c r="AP25" s="952"/>
      <c r="AQ25" s="960"/>
      <c r="AR25" s="952"/>
    </row>
    <row r="26" spans="1:44" ht="15.75" hidden="1" customHeight="1">
      <c r="A26" s="952"/>
      <c r="B26" s="952"/>
      <c r="C26" s="993"/>
      <c r="D26" s="993"/>
      <c r="E26" s="952"/>
      <c r="F26" s="952"/>
      <c r="G26" s="952"/>
      <c r="H26" s="952"/>
      <c r="I26" s="952"/>
      <c r="J26" s="952"/>
      <c r="K26" s="952"/>
      <c r="L26" s="952"/>
      <c r="M26" s="952"/>
      <c r="N26" s="952"/>
      <c r="O26" s="952"/>
      <c r="P26" s="952"/>
      <c r="Q26" s="952"/>
      <c r="R26" s="952"/>
      <c r="S26" s="960"/>
      <c r="T26" s="952"/>
      <c r="U26" s="952"/>
      <c r="V26" s="952"/>
      <c r="W26" s="952"/>
      <c r="X26" s="952"/>
      <c r="Y26" s="952"/>
      <c r="Z26" s="952"/>
      <c r="AA26" s="952"/>
      <c r="AB26" s="952"/>
      <c r="AC26" s="952"/>
      <c r="AD26" s="952"/>
      <c r="AE26" s="952"/>
      <c r="AF26" s="952"/>
      <c r="AG26" s="952"/>
      <c r="AH26" s="952"/>
      <c r="AI26" s="952"/>
      <c r="AJ26" s="952"/>
      <c r="AK26" s="952"/>
      <c r="AL26" s="952"/>
      <c r="AM26" s="952"/>
      <c r="AN26" s="952"/>
      <c r="AO26" s="952"/>
      <c r="AP26" s="952"/>
      <c r="AQ26" s="960"/>
      <c r="AR26" s="952"/>
    </row>
    <row r="27" spans="1:44" ht="15.75" hidden="1" customHeight="1">
      <c r="A27" s="952"/>
      <c r="B27" s="952"/>
      <c r="C27" s="993"/>
      <c r="D27" s="993"/>
      <c r="E27" s="952"/>
      <c r="F27" s="952"/>
      <c r="G27" s="952"/>
      <c r="H27" s="952"/>
      <c r="I27" s="952"/>
      <c r="J27" s="952"/>
      <c r="K27" s="952"/>
      <c r="L27" s="952"/>
      <c r="M27" s="952"/>
      <c r="N27" s="952"/>
      <c r="O27" s="952"/>
      <c r="P27" s="952"/>
      <c r="Q27" s="952"/>
      <c r="R27" s="952"/>
      <c r="S27" s="960"/>
      <c r="T27" s="952"/>
      <c r="U27" s="952"/>
      <c r="V27" s="952"/>
      <c r="W27" s="952"/>
      <c r="X27" s="952"/>
      <c r="Y27" s="952"/>
      <c r="Z27" s="952"/>
      <c r="AA27" s="952"/>
      <c r="AB27" s="952"/>
      <c r="AC27" s="952"/>
      <c r="AD27" s="952"/>
      <c r="AE27" s="952"/>
      <c r="AF27" s="952"/>
      <c r="AG27" s="952"/>
      <c r="AH27" s="952"/>
      <c r="AI27" s="952"/>
      <c r="AJ27" s="952"/>
      <c r="AK27" s="952"/>
      <c r="AL27" s="952"/>
      <c r="AM27" s="952"/>
      <c r="AN27" s="952"/>
      <c r="AO27" s="952"/>
      <c r="AP27" s="952"/>
      <c r="AQ27" s="960"/>
      <c r="AR27" s="952"/>
    </row>
    <row r="28" spans="1:44" ht="15.75" hidden="1" customHeight="1">
      <c r="A28" s="952"/>
      <c r="B28" s="952"/>
      <c r="C28" s="993"/>
      <c r="D28" s="993"/>
      <c r="E28" s="952"/>
      <c r="F28" s="952"/>
      <c r="G28" s="952"/>
      <c r="H28" s="952"/>
      <c r="I28" s="952"/>
      <c r="J28" s="952"/>
      <c r="K28" s="952"/>
      <c r="L28" s="952"/>
      <c r="M28" s="952"/>
      <c r="N28" s="952"/>
      <c r="O28" s="952"/>
      <c r="P28" s="952"/>
      <c r="Q28" s="952"/>
      <c r="R28" s="952"/>
      <c r="S28" s="960"/>
      <c r="T28" s="952"/>
      <c r="U28" s="952"/>
      <c r="V28" s="952"/>
      <c r="W28" s="952"/>
      <c r="X28" s="952"/>
      <c r="Y28" s="952"/>
      <c r="Z28" s="952"/>
      <c r="AA28" s="952"/>
      <c r="AB28" s="952"/>
      <c r="AC28" s="952"/>
      <c r="AD28" s="952"/>
      <c r="AE28" s="952"/>
      <c r="AF28" s="952"/>
      <c r="AG28" s="952"/>
      <c r="AH28" s="952"/>
      <c r="AI28" s="952"/>
      <c r="AJ28" s="952"/>
      <c r="AK28" s="952"/>
      <c r="AL28" s="952"/>
      <c r="AM28" s="952"/>
      <c r="AN28" s="952"/>
      <c r="AO28" s="952"/>
      <c r="AP28" s="952"/>
      <c r="AQ28" s="960"/>
      <c r="AR28" s="952"/>
    </row>
    <row r="29" spans="1:44" ht="15.75" hidden="1" customHeight="1">
      <c r="A29" s="952"/>
      <c r="B29" s="952"/>
      <c r="C29" s="993"/>
      <c r="D29" s="993"/>
      <c r="E29" s="952"/>
      <c r="F29" s="952"/>
      <c r="G29" s="952"/>
      <c r="H29" s="952"/>
      <c r="I29" s="952"/>
      <c r="J29" s="952"/>
      <c r="K29" s="952"/>
      <c r="L29" s="952"/>
      <c r="M29" s="952"/>
      <c r="N29" s="952"/>
      <c r="O29" s="952"/>
      <c r="P29" s="952"/>
      <c r="Q29" s="952"/>
      <c r="R29" s="952"/>
      <c r="S29" s="960"/>
      <c r="T29" s="952"/>
      <c r="U29" s="952"/>
      <c r="V29" s="952"/>
      <c r="W29" s="952"/>
      <c r="X29" s="952"/>
      <c r="Y29" s="952"/>
      <c r="Z29" s="952"/>
      <c r="AA29" s="952"/>
      <c r="AB29" s="952"/>
      <c r="AC29" s="952"/>
      <c r="AD29" s="952"/>
      <c r="AE29" s="952"/>
      <c r="AF29" s="952"/>
      <c r="AG29" s="952"/>
      <c r="AH29" s="952"/>
      <c r="AI29" s="952"/>
      <c r="AJ29" s="952"/>
      <c r="AK29" s="952"/>
      <c r="AL29" s="952"/>
      <c r="AM29" s="952"/>
      <c r="AN29" s="952"/>
      <c r="AO29" s="952"/>
      <c r="AP29" s="952"/>
      <c r="AQ29" s="960"/>
      <c r="AR29" s="952"/>
    </row>
    <row r="30" spans="1:44" ht="15.75" hidden="1" customHeight="1">
      <c r="A30" s="952"/>
      <c r="B30" s="952"/>
      <c r="C30" s="993"/>
      <c r="D30" s="993"/>
      <c r="E30" s="952"/>
      <c r="F30" s="952"/>
      <c r="G30" s="952"/>
      <c r="H30" s="952"/>
      <c r="I30" s="952"/>
      <c r="J30" s="952"/>
      <c r="K30" s="952"/>
      <c r="L30" s="952"/>
      <c r="M30" s="952"/>
      <c r="N30" s="952"/>
      <c r="O30" s="952"/>
      <c r="P30" s="952"/>
      <c r="Q30" s="952"/>
      <c r="R30" s="952"/>
      <c r="S30" s="960"/>
      <c r="T30" s="952"/>
      <c r="U30" s="952"/>
      <c r="V30" s="952"/>
      <c r="W30" s="952"/>
      <c r="X30" s="952"/>
      <c r="Y30" s="952"/>
      <c r="Z30" s="952"/>
      <c r="AA30" s="952"/>
      <c r="AB30" s="952"/>
      <c r="AC30" s="952"/>
      <c r="AD30" s="952"/>
      <c r="AE30" s="952"/>
      <c r="AF30" s="952"/>
      <c r="AG30" s="952"/>
      <c r="AH30" s="952"/>
      <c r="AI30" s="952"/>
      <c r="AJ30" s="952"/>
      <c r="AK30" s="952"/>
      <c r="AL30" s="952"/>
      <c r="AM30" s="952"/>
      <c r="AN30" s="952"/>
      <c r="AO30" s="952"/>
      <c r="AP30" s="952"/>
      <c r="AQ30" s="960"/>
      <c r="AR30" s="952"/>
    </row>
    <row r="31" spans="1:44" ht="15.75" hidden="1" customHeight="1">
      <c r="A31" s="952"/>
      <c r="B31" s="952"/>
      <c r="C31" s="993"/>
      <c r="D31" s="993"/>
      <c r="E31" s="952"/>
      <c r="F31" s="952"/>
      <c r="G31" s="952"/>
      <c r="H31" s="952"/>
      <c r="I31" s="952"/>
      <c r="J31" s="952"/>
      <c r="K31" s="952"/>
      <c r="L31" s="952"/>
      <c r="M31" s="952"/>
      <c r="N31" s="952"/>
      <c r="O31" s="952"/>
      <c r="P31" s="952"/>
      <c r="Q31" s="952"/>
      <c r="R31" s="952"/>
      <c r="S31" s="960"/>
      <c r="T31" s="952"/>
      <c r="U31" s="952"/>
      <c r="V31" s="952"/>
      <c r="W31" s="952"/>
      <c r="X31" s="952"/>
      <c r="Y31" s="952"/>
      <c r="Z31" s="952"/>
      <c r="AA31" s="952"/>
      <c r="AB31" s="952"/>
      <c r="AC31" s="952"/>
      <c r="AD31" s="952"/>
      <c r="AE31" s="952"/>
      <c r="AF31" s="952"/>
      <c r="AG31" s="952"/>
      <c r="AH31" s="952"/>
      <c r="AI31" s="952"/>
      <c r="AJ31" s="952"/>
      <c r="AK31" s="952"/>
      <c r="AL31" s="952"/>
      <c r="AM31" s="952"/>
      <c r="AN31" s="952"/>
      <c r="AO31" s="952"/>
      <c r="AP31" s="952"/>
      <c r="AQ31" s="960"/>
      <c r="AR31" s="952"/>
    </row>
    <row r="32" spans="1:44" ht="15.75" hidden="1" customHeight="1">
      <c r="A32" s="952"/>
      <c r="B32" s="952"/>
      <c r="C32" s="993"/>
      <c r="D32" s="993"/>
      <c r="E32" s="952"/>
      <c r="F32" s="952"/>
      <c r="G32" s="952"/>
      <c r="H32" s="952"/>
      <c r="I32" s="952"/>
      <c r="J32" s="952"/>
      <c r="K32" s="952"/>
      <c r="L32" s="952"/>
      <c r="M32" s="952"/>
      <c r="N32" s="952"/>
      <c r="O32" s="952"/>
      <c r="P32" s="952"/>
      <c r="Q32" s="952"/>
      <c r="R32" s="952"/>
      <c r="S32" s="960"/>
      <c r="T32" s="952"/>
      <c r="U32" s="952"/>
      <c r="V32" s="952"/>
      <c r="W32" s="952"/>
      <c r="X32" s="952"/>
      <c r="Y32" s="952"/>
      <c r="Z32" s="952"/>
      <c r="AA32" s="952"/>
      <c r="AB32" s="952"/>
      <c r="AC32" s="952"/>
      <c r="AD32" s="952"/>
      <c r="AE32" s="952"/>
      <c r="AF32" s="952"/>
      <c r="AG32" s="952"/>
      <c r="AH32" s="952"/>
      <c r="AI32" s="952"/>
      <c r="AJ32" s="952"/>
      <c r="AK32" s="952"/>
      <c r="AL32" s="952"/>
      <c r="AM32" s="952"/>
      <c r="AN32" s="952"/>
      <c r="AO32" s="952"/>
      <c r="AP32" s="952"/>
      <c r="AQ32" s="960"/>
      <c r="AR32" s="952"/>
    </row>
    <row r="33" spans="1:44" ht="15.75" hidden="1" customHeight="1">
      <c r="A33" s="952"/>
      <c r="B33" s="952"/>
      <c r="C33" s="993"/>
      <c r="D33" s="993"/>
      <c r="E33" s="952"/>
      <c r="F33" s="952"/>
      <c r="G33" s="952"/>
      <c r="H33" s="952"/>
      <c r="I33" s="952"/>
      <c r="J33" s="952"/>
      <c r="K33" s="952"/>
      <c r="L33" s="952"/>
      <c r="M33" s="952"/>
      <c r="N33" s="952"/>
      <c r="O33" s="952"/>
      <c r="P33" s="952"/>
      <c r="Q33" s="952"/>
      <c r="R33" s="952"/>
      <c r="S33" s="960"/>
      <c r="T33" s="952"/>
      <c r="U33" s="952"/>
      <c r="V33" s="952"/>
      <c r="W33" s="952"/>
      <c r="X33" s="952"/>
      <c r="Y33" s="952"/>
      <c r="Z33" s="952"/>
      <c r="AA33" s="952"/>
      <c r="AB33" s="952"/>
      <c r="AC33" s="952"/>
      <c r="AD33" s="952"/>
      <c r="AE33" s="952"/>
      <c r="AF33" s="952"/>
      <c r="AG33" s="952"/>
      <c r="AH33" s="952"/>
      <c r="AI33" s="952"/>
      <c r="AJ33" s="952"/>
      <c r="AK33" s="952"/>
      <c r="AL33" s="952"/>
      <c r="AM33" s="952"/>
      <c r="AN33" s="952"/>
      <c r="AO33" s="952"/>
      <c r="AP33" s="952"/>
      <c r="AQ33" s="960"/>
      <c r="AR33" s="952"/>
    </row>
    <row r="34" spans="1:44" ht="15.75" hidden="1" customHeight="1">
      <c r="A34" s="952"/>
      <c r="B34" s="952"/>
      <c r="C34" s="993"/>
      <c r="D34" s="993"/>
      <c r="E34" s="952"/>
      <c r="F34" s="952"/>
      <c r="G34" s="952"/>
      <c r="H34" s="952"/>
      <c r="I34" s="952"/>
      <c r="J34" s="952"/>
      <c r="K34" s="952"/>
      <c r="L34" s="952"/>
      <c r="M34" s="952"/>
      <c r="N34" s="952"/>
      <c r="O34" s="952"/>
      <c r="P34" s="952"/>
      <c r="Q34" s="952"/>
      <c r="R34" s="952"/>
      <c r="S34" s="960"/>
      <c r="T34" s="952"/>
      <c r="U34" s="952"/>
      <c r="V34" s="952"/>
      <c r="W34" s="952"/>
      <c r="X34" s="952"/>
      <c r="Y34" s="952"/>
      <c r="Z34" s="952"/>
      <c r="AA34" s="952"/>
      <c r="AB34" s="952"/>
      <c r="AC34" s="952"/>
      <c r="AD34" s="952"/>
      <c r="AE34" s="952"/>
      <c r="AF34" s="952"/>
      <c r="AG34" s="952"/>
      <c r="AH34" s="952"/>
      <c r="AI34" s="952"/>
      <c r="AJ34" s="952"/>
      <c r="AK34" s="952"/>
      <c r="AL34" s="952"/>
      <c r="AM34" s="952"/>
      <c r="AN34" s="952"/>
      <c r="AO34" s="952"/>
      <c r="AP34" s="952"/>
      <c r="AQ34" s="960"/>
      <c r="AR34" s="952"/>
    </row>
    <row r="35" spans="1:44" ht="15.75" hidden="1" customHeight="1">
      <c r="A35" s="952"/>
      <c r="B35" s="952"/>
      <c r="C35" s="993"/>
      <c r="D35" s="993"/>
      <c r="E35" s="952"/>
      <c r="F35" s="952"/>
      <c r="G35" s="952"/>
      <c r="H35" s="952"/>
      <c r="I35" s="952"/>
      <c r="J35" s="952"/>
      <c r="K35" s="952"/>
      <c r="L35" s="952"/>
      <c r="M35" s="952"/>
      <c r="N35" s="952"/>
      <c r="O35" s="952"/>
      <c r="P35" s="952"/>
      <c r="Q35" s="952"/>
      <c r="R35" s="952"/>
      <c r="S35" s="960"/>
      <c r="T35" s="952"/>
      <c r="U35" s="952"/>
      <c r="V35" s="952"/>
      <c r="W35" s="952"/>
      <c r="X35" s="952"/>
      <c r="Y35" s="952"/>
      <c r="Z35" s="952"/>
      <c r="AA35" s="952"/>
      <c r="AB35" s="952"/>
      <c r="AC35" s="952"/>
      <c r="AD35" s="952"/>
      <c r="AE35" s="952"/>
      <c r="AF35" s="952"/>
      <c r="AG35" s="952"/>
      <c r="AH35" s="952"/>
      <c r="AI35" s="952"/>
      <c r="AJ35" s="952"/>
      <c r="AK35" s="952"/>
      <c r="AL35" s="952"/>
      <c r="AM35" s="952"/>
      <c r="AN35" s="952"/>
      <c r="AO35" s="952"/>
      <c r="AP35" s="952"/>
      <c r="AQ35" s="960"/>
      <c r="AR35" s="952"/>
    </row>
    <row r="36" spans="1:44" ht="15.75" hidden="1" customHeight="1">
      <c r="A36" s="952"/>
      <c r="B36" s="952"/>
      <c r="C36" s="993"/>
      <c r="D36" s="993"/>
      <c r="E36" s="952"/>
      <c r="F36" s="952"/>
      <c r="G36" s="952"/>
      <c r="H36" s="952"/>
      <c r="I36" s="952"/>
      <c r="J36" s="952"/>
      <c r="K36" s="952"/>
      <c r="L36" s="952"/>
      <c r="M36" s="952"/>
      <c r="N36" s="952"/>
      <c r="O36" s="952"/>
      <c r="P36" s="952"/>
      <c r="Q36" s="952"/>
      <c r="R36" s="952"/>
      <c r="S36" s="960"/>
      <c r="T36" s="952"/>
      <c r="U36" s="952"/>
      <c r="V36" s="952"/>
      <c r="W36" s="952"/>
      <c r="X36" s="952"/>
      <c r="Y36" s="952"/>
      <c r="Z36" s="952"/>
      <c r="AA36" s="952"/>
      <c r="AB36" s="952"/>
      <c r="AC36" s="952"/>
      <c r="AD36" s="952"/>
      <c r="AE36" s="952"/>
      <c r="AF36" s="952"/>
      <c r="AG36" s="952"/>
      <c r="AH36" s="952"/>
      <c r="AI36" s="952"/>
      <c r="AJ36" s="952"/>
      <c r="AK36" s="952"/>
      <c r="AL36" s="952"/>
      <c r="AM36" s="952"/>
      <c r="AN36" s="952"/>
      <c r="AO36" s="952"/>
      <c r="AP36" s="952"/>
      <c r="AQ36" s="960"/>
      <c r="AR36" s="952"/>
    </row>
    <row r="37" spans="1:44" ht="15.75" hidden="1" customHeight="1">
      <c r="A37" s="952"/>
      <c r="B37" s="952"/>
      <c r="C37" s="993"/>
      <c r="D37" s="993"/>
      <c r="E37" s="952"/>
      <c r="F37" s="952"/>
      <c r="G37" s="952"/>
      <c r="H37" s="952"/>
      <c r="I37" s="952"/>
      <c r="J37" s="952"/>
      <c r="K37" s="952"/>
      <c r="L37" s="952"/>
      <c r="M37" s="952"/>
      <c r="N37" s="952"/>
      <c r="O37" s="952"/>
      <c r="P37" s="952"/>
      <c r="Q37" s="952"/>
      <c r="R37" s="952"/>
      <c r="S37" s="960"/>
      <c r="T37" s="952"/>
      <c r="U37" s="952"/>
      <c r="V37" s="952"/>
      <c r="W37" s="952"/>
      <c r="X37" s="952"/>
      <c r="Y37" s="952"/>
      <c r="Z37" s="952"/>
      <c r="AA37" s="952"/>
      <c r="AB37" s="952"/>
      <c r="AC37" s="952"/>
      <c r="AD37" s="952"/>
      <c r="AE37" s="952"/>
      <c r="AF37" s="952"/>
      <c r="AG37" s="952"/>
      <c r="AH37" s="952"/>
      <c r="AI37" s="952"/>
      <c r="AJ37" s="952"/>
      <c r="AK37" s="952"/>
      <c r="AL37" s="952"/>
      <c r="AM37" s="952"/>
      <c r="AN37" s="952"/>
      <c r="AO37" s="952"/>
      <c r="AP37" s="952"/>
      <c r="AQ37" s="960"/>
      <c r="AR37" s="952"/>
    </row>
    <row r="38" spans="1:44" ht="15.75" hidden="1" customHeight="1">
      <c r="A38" s="952"/>
      <c r="B38" s="952"/>
      <c r="C38" s="993"/>
      <c r="D38" s="993"/>
      <c r="E38" s="952"/>
      <c r="F38" s="952"/>
      <c r="G38" s="952"/>
      <c r="H38" s="952"/>
      <c r="I38" s="952"/>
      <c r="J38" s="952"/>
      <c r="K38" s="952"/>
      <c r="L38" s="952"/>
      <c r="M38" s="952"/>
      <c r="N38" s="952"/>
      <c r="O38" s="952"/>
      <c r="P38" s="952"/>
      <c r="Q38" s="952"/>
      <c r="R38" s="952"/>
      <c r="S38" s="960"/>
      <c r="T38" s="952"/>
      <c r="U38" s="952"/>
      <c r="V38" s="952"/>
      <c r="W38" s="952"/>
      <c r="X38" s="952"/>
      <c r="Y38" s="952"/>
      <c r="Z38" s="952"/>
      <c r="AA38" s="952"/>
      <c r="AB38" s="952"/>
      <c r="AC38" s="952"/>
      <c r="AD38" s="952"/>
      <c r="AE38" s="952"/>
      <c r="AF38" s="952"/>
      <c r="AG38" s="952"/>
      <c r="AH38" s="952"/>
      <c r="AI38" s="952"/>
      <c r="AJ38" s="952"/>
      <c r="AK38" s="952"/>
      <c r="AL38" s="952"/>
      <c r="AM38" s="952"/>
      <c r="AN38" s="952"/>
      <c r="AO38" s="952"/>
      <c r="AP38" s="952"/>
      <c r="AQ38" s="960"/>
      <c r="AR38" s="952"/>
    </row>
    <row r="39" spans="1:44" ht="15.75" hidden="1" customHeight="1">
      <c r="A39" s="952"/>
      <c r="B39" s="952"/>
      <c r="C39" s="993"/>
      <c r="D39" s="993"/>
      <c r="E39" s="952"/>
      <c r="F39" s="952"/>
      <c r="G39" s="952"/>
      <c r="H39" s="952"/>
      <c r="I39" s="952"/>
      <c r="J39" s="952"/>
      <c r="K39" s="952"/>
      <c r="L39" s="952"/>
      <c r="M39" s="952"/>
      <c r="N39" s="952"/>
      <c r="O39" s="952"/>
      <c r="P39" s="952"/>
      <c r="Q39" s="952"/>
      <c r="R39" s="952"/>
      <c r="S39" s="960"/>
      <c r="T39" s="952"/>
      <c r="U39" s="952"/>
      <c r="V39" s="952"/>
      <c r="W39" s="952"/>
      <c r="X39" s="952"/>
      <c r="Y39" s="952"/>
      <c r="Z39" s="952"/>
      <c r="AA39" s="952"/>
      <c r="AB39" s="952"/>
      <c r="AC39" s="952"/>
      <c r="AD39" s="952"/>
      <c r="AE39" s="952"/>
      <c r="AF39" s="952"/>
      <c r="AG39" s="952"/>
      <c r="AH39" s="952"/>
      <c r="AI39" s="952"/>
      <c r="AJ39" s="952"/>
      <c r="AK39" s="952"/>
      <c r="AL39" s="952"/>
      <c r="AM39" s="952"/>
      <c r="AN39" s="952"/>
      <c r="AO39" s="952"/>
      <c r="AP39" s="952"/>
      <c r="AQ39" s="960"/>
      <c r="AR39" s="952"/>
    </row>
    <row r="40" spans="1:44" ht="15.75" hidden="1" customHeight="1">
      <c r="A40" s="952"/>
      <c r="B40" s="952"/>
      <c r="C40" s="993"/>
      <c r="D40" s="993"/>
      <c r="E40" s="952"/>
      <c r="F40" s="952"/>
      <c r="G40" s="952"/>
      <c r="H40" s="952"/>
      <c r="I40" s="952"/>
      <c r="J40" s="952"/>
      <c r="K40" s="952"/>
      <c r="L40" s="952"/>
      <c r="M40" s="952"/>
      <c r="N40" s="952"/>
      <c r="O40" s="952"/>
      <c r="P40" s="952"/>
      <c r="Q40" s="952"/>
      <c r="R40" s="952"/>
      <c r="S40" s="960"/>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60"/>
      <c r="AR40" s="952"/>
    </row>
    <row r="41" spans="1:44" ht="15.75" hidden="1" customHeight="1">
      <c r="A41" s="952"/>
      <c r="B41" s="952"/>
      <c r="C41" s="993"/>
      <c r="D41" s="993"/>
      <c r="E41" s="952"/>
      <c r="F41" s="952"/>
      <c r="G41" s="952"/>
      <c r="H41" s="952"/>
      <c r="I41" s="952"/>
      <c r="J41" s="952"/>
      <c r="K41" s="952"/>
      <c r="L41" s="952"/>
      <c r="M41" s="952"/>
      <c r="N41" s="952"/>
      <c r="O41" s="952"/>
      <c r="P41" s="952"/>
      <c r="Q41" s="952"/>
      <c r="R41" s="952"/>
      <c r="S41" s="960"/>
      <c r="T41" s="952"/>
      <c r="U41" s="952"/>
      <c r="V41" s="952"/>
      <c r="W41" s="952"/>
      <c r="X41" s="952"/>
      <c r="Y41" s="952"/>
      <c r="Z41" s="952"/>
      <c r="AA41" s="952"/>
      <c r="AB41" s="952"/>
      <c r="AC41" s="952"/>
      <c r="AD41" s="952"/>
      <c r="AE41" s="952"/>
      <c r="AF41" s="952"/>
      <c r="AG41" s="952"/>
      <c r="AH41" s="952"/>
      <c r="AI41" s="952"/>
      <c r="AJ41" s="952"/>
      <c r="AK41" s="952"/>
      <c r="AL41" s="952"/>
      <c r="AM41" s="952"/>
      <c r="AN41" s="952"/>
      <c r="AO41" s="952"/>
      <c r="AP41" s="952"/>
      <c r="AQ41" s="960"/>
      <c r="AR41" s="952"/>
    </row>
    <row r="42" spans="1:44" ht="15.75" hidden="1" customHeight="1">
      <c r="A42" s="952"/>
      <c r="B42" s="952"/>
      <c r="C42" s="993"/>
      <c r="D42" s="993"/>
      <c r="E42" s="952"/>
      <c r="F42" s="952"/>
      <c r="G42" s="952"/>
      <c r="H42" s="952"/>
      <c r="I42" s="952"/>
      <c r="J42" s="952"/>
      <c r="K42" s="952"/>
      <c r="L42" s="952"/>
      <c r="M42" s="952"/>
      <c r="N42" s="952"/>
      <c r="O42" s="952"/>
      <c r="P42" s="952"/>
      <c r="Q42" s="952"/>
      <c r="R42" s="952"/>
      <c r="S42" s="960"/>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60"/>
      <c r="AR42" s="952"/>
    </row>
    <row r="43" spans="1:44" ht="15.75" hidden="1" customHeight="1">
      <c r="A43" s="952"/>
      <c r="B43" s="952"/>
      <c r="C43" s="993"/>
      <c r="D43" s="993"/>
      <c r="E43" s="952"/>
      <c r="F43" s="952"/>
      <c r="G43" s="952"/>
      <c r="H43" s="952"/>
      <c r="I43" s="952"/>
      <c r="J43" s="952"/>
      <c r="K43" s="952"/>
      <c r="L43" s="952"/>
      <c r="M43" s="952"/>
      <c r="N43" s="952"/>
      <c r="O43" s="952"/>
      <c r="P43" s="952"/>
      <c r="Q43" s="952"/>
      <c r="R43" s="952"/>
      <c r="S43" s="960"/>
      <c r="T43" s="952"/>
      <c r="U43" s="952"/>
      <c r="V43" s="952"/>
      <c r="W43" s="952"/>
      <c r="X43" s="952"/>
      <c r="Y43" s="952"/>
      <c r="Z43" s="952"/>
      <c r="AA43" s="952"/>
      <c r="AB43" s="952"/>
      <c r="AC43" s="952"/>
      <c r="AD43" s="952"/>
      <c r="AE43" s="952"/>
      <c r="AF43" s="952"/>
      <c r="AG43" s="952"/>
      <c r="AH43" s="952"/>
      <c r="AI43" s="952"/>
      <c r="AJ43" s="952"/>
      <c r="AK43" s="952"/>
      <c r="AL43" s="952"/>
      <c r="AM43" s="952"/>
      <c r="AN43" s="952"/>
      <c r="AO43" s="952"/>
      <c r="AP43" s="952"/>
      <c r="AQ43" s="960"/>
      <c r="AR43" s="952"/>
    </row>
    <row r="44" spans="1:44" ht="15.75" hidden="1" customHeight="1">
      <c r="A44" s="952"/>
      <c r="B44" s="952"/>
      <c r="C44" s="993"/>
      <c r="D44" s="993"/>
      <c r="E44" s="952"/>
      <c r="F44" s="952"/>
      <c r="G44" s="952"/>
      <c r="H44" s="952"/>
      <c r="I44" s="952"/>
      <c r="J44" s="952"/>
      <c r="K44" s="952"/>
      <c r="L44" s="952"/>
      <c r="M44" s="952"/>
      <c r="N44" s="952"/>
      <c r="O44" s="952"/>
      <c r="P44" s="952"/>
      <c r="Q44" s="952"/>
      <c r="R44" s="952"/>
      <c r="S44" s="960"/>
      <c r="T44" s="952"/>
      <c r="U44" s="952"/>
      <c r="V44" s="952"/>
      <c r="W44" s="952"/>
      <c r="X44" s="952"/>
      <c r="Y44" s="952"/>
      <c r="Z44" s="952"/>
      <c r="AA44" s="952"/>
      <c r="AB44" s="952"/>
      <c r="AC44" s="952"/>
      <c r="AD44" s="952"/>
      <c r="AE44" s="952"/>
      <c r="AF44" s="952"/>
      <c r="AG44" s="952"/>
      <c r="AH44" s="952"/>
      <c r="AI44" s="952"/>
      <c r="AJ44" s="952"/>
      <c r="AK44" s="952"/>
      <c r="AL44" s="952"/>
      <c r="AM44" s="952"/>
      <c r="AN44" s="952"/>
      <c r="AO44" s="952"/>
      <c r="AP44" s="952"/>
      <c r="AQ44" s="960"/>
      <c r="AR44" s="952"/>
    </row>
    <row r="45" spans="1:44" ht="15.75" hidden="1" customHeight="1">
      <c r="A45" s="952"/>
      <c r="B45" s="952"/>
      <c r="C45" s="993"/>
      <c r="D45" s="993"/>
      <c r="E45" s="952"/>
      <c r="F45" s="952"/>
      <c r="G45" s="952"/>
      <c r="H45" s="952"/>
      <c r="I45" s="952"/>
      <c r="J45" s="952"/>
      <c r="K45" s="952"/>
      <c r="L45" s="952"/>
      <c r="M45" s="952"/>
      <c r="N45" s="952"/>
      <c r="O45" s="952"/>
      <c r="P45" s="952"/>
      <c r="Q45" s="952"/>
      <c r="R45" s="952"/>
      <c r="S45" s="960"/>
      <c r="T45" s="952"/>
      <c r="U45" s="952"/>
      <c r="V45" s="952"/>
      <c r="W45" s="952"/>
      <c r="X45" s="952"/>
      <c r="Y45" s="952"/>
      <c r="Z45" s="952"/>
      <c r="AA45" s="952"/>
      <c r="AB45" s="952"/>
      <c r="AC45" s="952"/>
      <c r="AD45" s="952"/>
      <c r="AE45" s="952"/>
      <c r="AF45" s="952"/>
      <c r="AG45" s="952"/>
      <c r="AH45" s="952"/>
      <c r="AI45" s="952"/>
      <c r="AJ45" s="952"/>
      <c r="AK45" s="952"/>
      <c r="AL45" s="952"/>
      <c r="AM45" s="952"/>
      <c r="AN45" s="952"/>
      <c r="AO45" s="952"/>
      <c r="AP45" s="952"/>
      <c r="AQ45" s="960"/>
      <c r="AR45" s="952"/>
    </row>
    <row r="46" spans="1:44" ht="15.75" hidden="1" customHeight="1">
      <c r="A46" s="952"/>
      <c r="B46" s="952"/>
      <c r="C46" s="993"/>
      <c r="D46" s="993"/>
      <c r="E46" s="952"/>
      <c r="F46" s="952"/>
      <c r="G46" s="952"/>
      <c r="H46" s="952"/>
      <c r="I46" s="952"/>
      <c r="J46" s="952"/>
      <c r="K46" s="952"/>
      <c r="L46" s="952"/>
      <c r="M46" s="952"/>
      <c r="N46" s="952"/>
      <c r="O46" s="952"/>
      <c r="P46" s="952"/>
      <c r="Q46" s="952"/>
      <c r="R46" s="952"/>
      <c r="S46" s="960"/>
      <c r="T46" s="952"/>
      <c r="U46" s="952"/>
      <c r="V46" s="952"/>
      <c r="W46" s="952"/>
      <c r="X46" s="952"/>
      <c r="Y46" s="952"/>
      <c r="Z46" s="952"/>
      <c r="AA46" s="952"/>
      <c r="AB46" s="952"/>
      <c r="AC46" s="952"/>
      <c r="AD46" s="952"/>
      <c r="AE46" s="952"/>
      <c r="AF46" s="952"/>
      <c r="AG46" s="952"/>
      <c r="AH46" s="952"/>
      <c r="AI46" s="952"/>
      <c r="AJ46" s="952"/>
      <c r="AK46" s="952"/>
      <c r="AL46" s="952"/>
      <c r="AM46" s="952"/>
      <c r="AN46" s="952"/>
      <c r="AO46" s="952"/>
      <c r="AP46" s="952"/>
      <c r="AQ46" s="960"/>
      <c r="AR46" s="952"/>
    </row>
    <row r="47" spans="1:44" ht="15.75" hidden="1" customHeight="1">
      <c r="A47" s="952"/>
      <c r="B47" s="952"/>
      <c r="C47" s="993"/>
      <c r="D47" s="993"/>
      <c r="E47" s="952"/>
      <c r="F47" s="952"/>
      <c r="G47" s="952"/>
      <c r="H47" s="952"/>
      <c r="I47" s="952"/>
      <c r="J47" s="952"/>
      <c r="K47" s="952"/>
      <c r="L47" s="952"/>
      <c r="M47" s="952"/>
      <c r="N47" s="952"/>
      <c r="O47" s="952"/>
      <c r="P47" s="952"/>
      <c r="Q47" s="952"/>
      <c r="R47" s="952"/>
      <c r="S47" s="960"/>
      <c r="T47" s="952"/>
      <c r="U47" s="952"/>
      <c r="V47" s="952"/>
      <c r="W47" s="952"/>
      <c r="X47" s="952"/>
      <c r="Y47" s="952"/>
      <c r="Z47" s="952"/>
      <c r="AA47" s="952"/>
      <c r="AB47" s="952"/>
      <c r="AC47" s="952"/>
      <c r="AD47" s="952"/>
      <c r="AE47" s="952"/>
      <c r="AF47" s="952"/>
      <c r="AG47" s="952"/>
      <c r="AH47" s="952"/>
      <c r="AI47" s="952"/>
      <c r="AJ47" s="952"/>
      <c r="AK47" s="952"/>
      <c r="AL47" s="952"/>
      <c r="AM47" s="952"/>
      <c r="AN47" s="952"/>
      <c r="AO47" s="952"/>
      <c r="AP47" s="952"/>
      <c r="AQ47" s="960"/>
      <c r="AR47" s="952"/>
    </row>
    <row r="48" spans="1:44" ht="15.75" hidden="1" customHeight="1">
      <c r="A48" s="952"/>
      <c r="B48" s="952"/>
      <c r="C48" s="993"/>
      <c r="D48" s="993"/>
      <c r="E48" s="952"/>
      <c r="F48" s="952"/>
      <c r="G48" s="952"/>
      <c r="H48" s="952"/>
      <c r="I48" s="952"/>
      <c r="J48" s="952"/>
      <c r="K48" s="952"/>
      <c r="L48" s="952"/>
      <c r="M48" s="952"/>
      <c r="N48" s="952"/>
      <c r="O48" s="952"/>
      <c r="P48" s="952"/>
      <c r="Q48" s="952"/>
      <c r="R48" s="952"/>
      <c r="S48" s="960"/>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60"/>
      <c r="AR48" s="952"/>
    </row>
    <row r="49" spans="1:44" ht="15.75" hidden="1" customHeight="1">
      <c r="A49" s="952"/>
      <c r="B49" s="952"/>
      <c r="C49" s="993"/>
      <c r="D49" s="993"/>
      <c r="E49" s="952"/>
      <c r="F49" s="952"/>
      <c r="G49" s="952"/>
      <c r="H49" s="952"/>
      <c r="I49" s="952"/>
      <c r="J49" s="952"/>
      <c r="K49" s="952"/>
      <c r="L49" s="952"/>
      <c r="M49" s="952"/>
      <c r="N49" s="952"/>
      <c r="O49" s="952"/>
      <c r="P49" s="952"/>
      <c r="Q49" s="952"/>
      <c r="R49" s="952"/>
      <c r="S49" s="960"/>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60"/>
      <c r="AR49" s="952"/>
    </row>
    <row r="50" spans="1:44" ht="15.75" hidden="1" customHeight="1">
      <c r="A50" s="952"/>
      <c r="B50" s="952"/>
      <c r="C50" s="993"/>
      <c r="D50" s="993"/>
      <c r="E50" s="952"/>
      <c r="F50" s="952"/>
      <c r="G50" s="952"/>
      <c r="H50" s="952"/>
      <c r="I50" s="952"/>
      <c r="J50" s="952"/>
      <c r="K50" s="952"/>
      <c r="L50" s="952"/>
      <c r="M50" s="952"/>
      <c r="N50" s="952"/>
      <c r="O50" s="952"/>
      <c r="P50" s="952"/>
      <c r="Q50" s="952"/>
      <c r="R50" s="952"/>
      <c r="S50" s="960"/>
      <c r="T50" s="952"/>
      <c r="U50" s="952"/>
      <c r="V50" s="952"/>
      <c r="W50" s="952"/>
      <c r="X50" s="952"/>
      <c r="Y50" s="952"/>
      <c r="Z50" s="952"/>
      <c r="AA50" s="952"/>
      <c r="AB50" s="952"/>
      <c r="AC50" s="952"/>
      <c r="AD50" s="952"/>
      <c r="AE50" s="952"/>
      <c r="AF50" s="952"/>
      <c r="AG50" s="952"/>
      <c r="AH50" s="952"/>
      <c r="AI50" s="952"/>
      <c r="AJ50" s="952"/>
      <c r="AK50" s="952"/>
      <c r="AL50" s="952"/>
      <c r="AM50" s="952"/>
      <c r="AN50" s="952"/>
      <c r="AO50" s="952"/>
      <c r="AP50" s="952"/>
      <c r="AQ50" s="960"/>
      <c r="AR50" s="952"/>
    </row>
    <row r="51" spans="1:44" ht="15.75" hidden="1" customHeight="1">
      <c r="A51" s="952"/>
      <c r="B51" s="952"/>
      <c r="C51" s="993"/>
      <c r="D51" s="993"/>
      <c r="E51" s="952"/>
      <c r="F51" s="952"/>
      <c r="G51" s="952"/>
      <c r="H51" s="952"/>
      <c r="I51" s="952"/>
      <c r="J51" s="952"/>
      <c r="K51" s="952"/>
      <c r="L51" s="952"/>
      <c r="M51" s="952"/>
      <c r="N51" s="952"/>
      <c r="O51" s="952"/>
      <c r="P51" s="952"/>
      <c r="Q51" s="952"/>
      <c r="R51" s="952"/>
      <c r="S51" s="960"/>
      <c r="T51" s="952"/>
      <c r="U51" s="952"/>
      <c r="V51" s="952"/>
      <c r="W51" s="952"/>
      <c r="X51" s="952"/>
      <c r="Y51" s="952"/>
      <c r="Z51" s="952"/>
      <c r="AA51" s="952"/>
      <c r="AB51" s="952"/>
      <c r="AC51" s="952"/>
      <c r="AD51" s="952"/>
      <c r="AE51" s="952"/>
      <c r="AF51" s="952"/>
      <c r="AG51" s="952"/>
      <c r="AH51" s="952"/>
      <c r="AI51" s="952"/>
      <c r="AJ51" s="952"/>
      <c r="AK51" s="952"/>
      <c r="AL51" s="952"/>
      <c r="AM51" s="952"/>
      <c r="AN51" s="952"/>
      <c r="AO51" s="952"/>
      <c r="AP51" s="952"/>
      <c r="AQ51" s="960"/>
      <c r="AR51" s="952"/>
    </row>
    <row r="52" spans="1:44" ht="15.75" hidden="1" customHeight="1">
      <c r="A52" s="952"/>
      <c r="B52" s="952"/>
      <c r="C52" s="993"/>
      <c r="D52" s="993"/>
      <c r="E52" s="952"/>
      <c r="F52" s="952"/>
      <c r="G52" s="952"/>
      <c r="H52" s="952"/>
      <c r="I52" s="952"/>
      <c r="J52" s="952"/>
      <c r="K52" s="952"/>
      <c r="L52" s="952"/>
      <c r="M52" s="952"/>
      <c r="N52" s="952"/>
      <c r="O52" s="952"/>
      <c r="P52" s="952"/>
      <c r="Q52" s="952"/>
      <c r="R52" s="952"/>
      <c r="S52" s="960"/>
      <c r="T52" s="952"/>
      <c r="U52" s="952"/>
      <c r="V52" s="952"/>
      <c r="W52" s="952"/>
      <c r="X52" s="952"/>
      <c r="Y52" s="952"/>
      <c r="Z52" s="952"/>
      <c r="AA52" s="952"/>
      <c r="AB52" s="952"/>
      <c r="AC52" s="952"/>
      <c r="AD52" s="952"/>
      <c r="AE52" s="952"/>
      <c r="AF52" s="952"/>
      <c r="AG52" s="952"/>
      <c r="AH52" s="952"/>
      <c r="AI52" s="952"/>
      <c r="AJ52" s="952"/>
      <c r="AK52" s="952"/>
      <c r="AL52" s="952"/>
      <c r="AM52" s="952"/>
      <c r="AN52" s="952"/>
      <c r="AO52" s="952"/>
      <c r="AP52" s="952"/>
      <c r="AQ52" s="960"/>
      <c r="AR52" s="952"/>
    </row>
    <row r="53" spans="1:44" ht="15.75" hidden="1" customHeight="1">
      <c r="A53" s="952"/>
      <c r="B53" s="952"/>
      <c r="C53" s="993"/>
      <c r="D53" s="993"/>
      <c r="E53" s="952"/>
      <c r="F53" s="952"/>
      <c r="G53" s="952"/>
      <c r="H53" s="952"/>
      <c r="I53" s="952"/>
      <c r="J53" s="952"/>
      <c r="K53" s="952"/>
      <c r="L53" s="952"/>
      <c r="M53" s="952"/>
      <c r="N53" s="952"/>
      <c r="O53" s="952"/>
      <c r="P53" s="952"/>
      <c r="Q53" s="952"/>
      <c r="R53" s="952"/>
      <c r="S53" s="960"/>
      <c r="T53" s="952"/>
      <c r="U53" s="952"/>
      <c r="V53" s="952"/>
      <c r="W53" s="952"/>
      <c r="X53" s="952"/>
      <c r="Y53" s="952"/>
      <c r="Z53" s="952"/>
      <c r="AA53" s="952"/>
      <c r="AB53" s="952"/>
      <c r="AC53" s="952"/>
      <c r="AD53" s="952"/>
      <c r="AE53" s="952"/>
      <c r="AF53" s="952"/>
      <c r="AG53" s="952"/>
      <c r="AH53" s="952"/>
      <c r="AI53" s="952"/>
      <c r="AJ53" s="952"/>
      <c r="AK53" s="952"/>
      <c r="AL53" s="952"/>
      <c r="AM53" s="952"/>
      <c r="AN53" s="952"/>
      <c r="AO53" s="952"/>
      <c r="AP53" s="952"/>
      <c r="AQ53" s="960"/>
      <c r="AR53" s="952"/>
    </row>
    <row r="54" spans="1:44" ht="15.75" hidden="1" customHeight="1">
      <c r="A54" s="952"/>
      <c r="B54" s="952"/>
      <c r="C54" s="993"/>
      <c r="D54" s="993"/>
      <c r="E54" s="952"/>
      <c r="F54" s="952"/>
      <c r="G54" s="952"/>
      <c r="H54" s="952"/>
      <c r="I54" s="952"/>
      <c r="J54" s="952"/>
      <c r="K54" s="952"/>
      <c r="L54" s="952"/>
      <c r="M54" s="952"/>
      <c r="N54" s="952"/>
      <c r="O54" s="952"/>
      <c r="P54" s="952"/>
      <c r="Q54" s="952"/>
      <c r="R54" s="952"/>
      <c r="S54" s="960"/>
      <c r="T54" s="952"/>
      <c r="U54" s="952"/>
      <c r="V54" s="952"/>
      <c r="W54" s="952"/>
      <c r="X54" s="952"/>
      <c r="Y54" s="952"/>
      <c r="Z54" s="952"/>
      <c r="AA54" s="952"/>
      <c r="AB54" s="952"/>
      <c r="AC54" s="952"/>
      <c r="AD54" s="952"/>
      <c r="AE54" s="952"/>
      <c r="AF54" s="952"/>
      <c r="AG54" s="952"/>
      <c r="AH54" s="952"/>
      <c r="AI54" s="952"/>
      <c r="AJ54" s="952"/>
      <c r="AK54" s="952"/>
      <c r="AL54" s="952"/>
      <c r="AM54" s="952"/>
      <c r="AN54" s="952"/>
      <c r="AO54" s="952"/>
      <c r="AP54" s="952"/>
      <c r="AQ54" s="960"/>
      <c r="AR54" s="952"/>
    </row>
    <row r="55" spans="1:44" ht="15.75" hidden="1" customHeight="1">
      <c r="A55" s="952"/>
      <c r="B55" s="952"/>
      <c r="C55" s="993"/>
      <c r="D55" s="993"/>
      <c r="E55" s="952"/>
      <c r="F55" s="952"/>
      <c r="G55" s="952"/>
      <c r="H55" s="952"/>
      <c r="I55" s="952"/>
      <c r="J55" s="952"/>
      <c r="K55" s="952"/>
      <c r="L55" s="952"/>
      <c r="M55" s="952"/>
      <c r="N55" s="952"/>
      <c r="O55" s="952"/>
      <c r="P55" s="952"/>
      <c r="Q55" s="952"/>
      <c r="R55" s="952"/>
      <c r="S55" s="960"/>
      <c r="T55" s="952"/>
      <c r="U55" s="952"/>
      <c r="V55" s="952"/>
      <c r="W55" s="952"/>
      <c r="X55" s="952"/>
      <c r="Y55" s="952"/>
      <c r="Z55" s="952"/>
      <c r="AA55" s="952"/>
      <c r="AB55" s="952"/>
      <c r="AC55" s="952"/>
      <c r="AD55" s="952"/>
      <c r="AE55" s="952"/>
      <c r="AF55" s="952"/>
      <c r="AG55" s="952"/>
      <c r="AH55" s="952"/>
      <c r="AI55" s="952"/>
      <c r="AJ55" s="952"/>
      <c r="AK55" s="952"/>
      <c r="AL55" s="952"/>
      <c r="AM55" s="952"/>
      <c r="AN55" s="952"/>
      <c r="AO55" s="952"/>
      <c r="AP55" s="952"/>
      <c r="AQ55" s="960"/>
      <c r="AR55" s="952"/>
    </row>
    <row r="56" spans="1:44" ht="15.75" hidden="1" customHeight="1">
      <c r="A56" s="952"/>
      <c r="B56" s="952"/>
      <c r="C56" s="993"/>
      <c r="D56" s="993"/>
      <c r="E56" s="952"/>
      <c r="F56" s="952"/>
      <c r="G56" s="952"/>
      <c r="H56" s="952"/>
      <c r="I56" s="952"/>
      <c r="J56" s="952"/>
      <c r="K56" s="952"/>
      <c r="L56" s="952"/>
      <c r="M56" s="952"/>
      <c r="N56" s="952"/>
      <c r="O56" s="952"/>
      <c r="P56" s="952"/>
      <c r="Q56" s="952"/>
      <c r="R56" s="952"/>
      <c r="S56" s="960"/>
      <c r="T56" s="952"/>
      <c r="U56" s="952"/>
      <c r="V56" s="952"/>
      <c r="W56" s="952"/>
      <c r="X56" s="952"/>
      <c r="Y56" s="952"/>
      <c r="Z56" s="952"/>
      <c r="AA56" s="952"/>
      <c r="AB56" s="952"/>
      <c r="AC56" s="952"/>
      <c r="AD56" s="952"/>
      <c r="AE56" s="952"/>
      <c r="AF56" s="952"/>
      <c r="AG56" s="952"/>
      <c r="AH56" s="952"/>
      <c r="AI56" s="952"/>
      <c r="AJ56" s="952"/>
      <c r="AK56" s="952"/>
      <c r="AL56" s="952"/>
      <c r="AM56" s="952"/>
      <c r="AN56" s="952"/>
      <c r="AO56" s="952"/>
      <c r="AP56" s="952"/>
      <c r="AQ56" s="960"/>
      <c r="AR56" s="952"/>
    </row>
    <row r="57" spans="1:44" ht="15.75" hidden="1" customHeight="1">
      <c r="A57" s="952"/>
      <c r="B57" s="952"/>
      <c r="C57" s="993"/>
      <c r="D57" s="993"/>
      <c r="E57" s="952"/>
      <c r="F57" s="952"/>
      <c r="G57" s="952"/>
      <c r="H57" s="952"/>
      <c r="I57" s="952"/>
      <c r="J57" s="952"/>
      <c r="K57" s="952"/>
      <c r="L57" s="952"/>
      <c r="M57" s="952"/>
      <c r="N57" s="952"/>
      <c r="O57" s="952"/>
      <c r="P57" s="952"/>
      <c r="Q57" s="952"/>
      <c r="R57" s="952"/>
      <c r="S57" s="960"/>
      <c r="T57" s="952"/>
      <c r="U57" s="952"/>
      <c r="V57" s="952"/>
      <c r="W57" s="952"/>
      <c r="X57" s="952"/>
      <c r="Y57" s="952"/>
      <c r="Z57" s="952"/>
      <c r="AA57" s="952"/>
      <c r="AB57" s="952"/>
      <c r="AC57" s="952"/>
      <c r="AD57" s="952"/>
      <c r="AE57" s="952"/>
      <c r="AF57" s="952"/>
      <c r="AG57" s="952"/>
      <c r="AH57" s="952"/>
      <c r="AI57" s="952"/>
      <c r="AJ57" s="952"/>
      <c r="AK57" s="952"/>
      <c r="AL57" s="952"/>
      <c r="AM57" s="952"/>
      <c r="AN57" s="952"/>
      <c r="AO57" s="952"/>
      <c r="AP57" s="952"/>
      <c r="AQ57" s="960"/>
      <c r="AR57" s="952"/>
    </row>
    <row r="58" spans="1:44" ht="15.75" hidden="1" customHeight="1">
      <c r="A58" s="952"/>
      <c r="B58" s="952"/>
      <c r="C58" s="993"/>
      <c r="D58" s="993"/>
      <c r="E58" s="952"/>
      <c r="F58" s="952"/>
      <c r="G58" s="952"/>
      <c r="H58" s="952"/>
      <c r="I58" s="952"/>
      <c r="J58" s="952"/>
      <c r="K58" s="952"/>
      <c r="L58" s="952"/>
      <c r="M58" s="952"/>
      <c r="N58" s="952"/>
      <c r="O58" s="952"/>
      <c r="P58" s="952"/>
      <c r="Q58" s="952"/>
      <c r="R58" s="952"/>
      <c r="S58" s="960"/>
      <c r="T58" s="952"/>
      <c r="U58" s="952"/>
      <c r="V58" s="952"/>
      <c r="W58" s="952"/>
      <c r="X58" s="952"/>
      <c r="Y58" s="952"/>
      <c r="Z58" s="952"/>
      <c r="AA58" s="952"/>
      <c r="AB58" s="952"/>
      <c r="AC58" s="952"/>
      <c r="AD58" s="952"/>
      <c r="AE58" s="952"/>
      <c r="AF58" s="952"/>
      <c r="AG58" s="952"/>
      <c r="AH58" s="952"/>
      <c r="AI58" s="952"/>
      <c r="AJ58" s="952"/>
      <c r="AK58" s="952"/>
      <c r="AL58" s="952"/>
      <c r="AM58" s="952"/>
      <c r="AN58" s="952"/>
      <c r="AO58" s="952"/>
      <c r="AP58" s="952"/>
      <c r="AQ58" s="960"/>
      <c r="AR58" s="952"/>
    </row>
    <row r="59" spans="1:44" ht="15.75" hidden="1" customHeight="1">
      <c r="A59" s="952"/>
      <c r="B59" s="952"/>
      <c r="C59" s="993"/>
      <c r="D59" s="993"/>
      <c r="E59" s="952"/>
      <c r="F59" s="952"/>
      <c r="G59" s="952"/>
      <c r="H59" s="952"/>
      <c r="I59" s="952"/>
      <c r="J59" s="952"/>
      <c r="K59" s="952"/>
      <c r="L59" s="952"/>
      <c r="M59" s="952"/>
      <c r="N59" s="952"/>
      <c r="O59" s="952"/>
      <c r="P59" s="952"/>
      <c r="Q59" s="952"/>
      <c r="R59" s="952"/>
      <c r="S59" s="960"/>
      <c r="T59" s="952"/>
      <c r="U59" s="952"/>
      <c r="V59" s="952"/>
      <c r="W59" s="952"/>
      <c r="X59" s="952"/>
      <c r="Y59" s="952"/>
      <c r="Z59" s="952"/>
      <c r="AA59" s="952"/>
      <c r="AB59" s="952"/>
      <c r="AC59" s="952"/>
      <c r="AD59" s="952"/>
      <c r="AE59" s="952"/>
      <c r="AF59" s="952"/>
      <c r="AG59" s="952"/>
      <c r="AH59" s="952"/>
      <c r="AI59" s="952"/>
      <c r="AJ59" s="952"/>
      <c r="AK59" s="952"/>
      <c r="AL59" s="952"/>
      <c r="AM59" s="952"/>
      <c r="AN59" s="952"/>
      <c r="AO59" s="952"/>
      <c r="AP59" s="952"/>
      <c r="AQ59" s="960"/>
      <c r="AR59" s="952"/>
    </row>
    <row r="60" spans="1:44" ht="15.75" hidden="1" customHeight="1">
      <c r="A60" s="952"/>
      <c r="B60" s="952"/>
      <c r="C60" s="993"/>
      <c r="D60" s="993"/>
      <c r="E60" s="952"/>
      <c r="F60" s="952"/>
      <c r="G60" s="952"/>
      <c r="H60" s="952"/>
      <c r="I60" s="952"/>
      <c r="J60" s="952"/>
      <c r="K60" s="952"/>
      <c r="L60" s="952"/>
      <c r="M60" s="952"/>
      <c r="N60" s="952"/>
      <c r="O60" s="952"/>
      <c r="P60" s="952"/>
      <c r="Q60" s="952"/>
      <c r="R60" s="952"/>
      <c r="S60" s="960"/>
      <c r="T60" s="952"/>
      <c r="U60" s="952"/>
      <c r="V60" s="952"/>
      <c r="W60" s="952"/>
      <c r="X60" s="952"/>
      <c r="Y60" s="952"/>
      <c r="Z60" s="952"/>
      <c r="AA60" s="952"/>
      <c r="AB60" s="952"/>
      <c r="AC60" s="952"/>
      <c r="AD60" s="952"/>
      <c r="AE60" s="952"/>
      <c r="AF60" s="952"/>
      <c r="AG60" s="952"/>
      <c r="AH60" s="952"/>
      <c r="AI60" s="952"/>
      <c r="AJ60" s="952"/>
      <c r="AK60" s="952"/>
      <c r="AL60" s="952"/>
      <c r="AM60" s="952"/>
      <c r="AN60" s="952"/>
      <c r="AO60" s="952"/>
      <c r="AP60" s="952"/>
      <c r="AQ60" s="960"/>
      <c r="AR60" s="952"/>
    </row>
    <row r="61" spans="1:44" ht="15.75" hidden="1" customHeight="1">
      <c r="A61" s="952"/>
      <c r="B61" s="952"/>
      <c r="C61" s="993"/>
      <c r="D61" s="993"/>
      <c r="E61" s="952"/>
      <c r="F61" s="952"/>
      <c r="G61" s="952"/>
      <c r="H61" s="952"/>
      <c r="I61" s="952"/>
      <c r="J61" s="952"/>
      <c r="K61" s="952"/>
      <c r="L61" s="952"/>
      <c r="M61" s="952"/>
      <c r="N61" s="952"/>
      <c r="O61" s="952"/>
      <c r="P61" s="952"/>
      <c r="Q61" s="952"/>
      <c r="R61" s="952"/>
      <c r="S61" s="960"/>
      <c r="T61" s="952"/>
      <c r="U61" s="952"/>
      <c r="V61" s="952"/>
      <c r="W61" s="952"/>
      <c r="X61" s="952"/>
      <c r="Y61" s="952"/>
      <c r="Z61" s="952"/>
      <c r="AA61" s="952"/>
      <c r="AB61" s="952"/>
      <c r="AC61" s="952"/>
      <c r="AD61" s="952"/>
      <c r="AE61" s="952"/>
      <c r="AF61" s="952"/>
      <c r="AG61" s="952"/>
      <c r="AH61" s="952"/>
      <c r="AI61" s="952"/>
      <c r="AJ61" s="952"/>
      <c r="AK61" s="952"/>
      <c r="AL61" s="952"/>
      <c r="AM61" s="952"/>
      <c r="AN61" s="952"/>
      <c r="AO61" s="952"/>
      <c r="AP61" s="952"/>
      <c r="AQ61" s="960"/>
      <c r="AR61" s="952"/>
    </row>
    <row r="62" spans="1:44" ht="15.75" hidden="1" customHeight="1">
      <c r="A62" s="952"/>
      <c r="B62" s="952"/>
      <c r="C62" s="993"/>
      <c r="D62" s="993"/>
      <c r="E62" s="952"/>
      <c r="F62" s="952"/>
      <c r="G62" s="952"/>
      <c r="H62" s="952"/>
      <c r="I62" s="952"/>
      <c r="J62" s="952"/>
      <c r="K62" s="952"/>
      <c r="L62" s="952"/>
      <c r="M62" s="952"/>
      <c r="N62" s="952"/>
      <c r="O62" s="952"/>
      <c r="P62" s="952"/>
      <c r="Q62" s="952"/>
      <c r="R62" s="952"/>
      <c r="S62" s="960"/>
      <c r="T62" s="952"/>
      <c r="U62" s="952"/>
      <c r="V62" s="952"/>
      <c r="W62" s="952"/>
      <c r="X62" s="952"/>
      <c r="Y62" s="952"/>
      <c r="Z62" s="952"/>
      <c r="AA62" s="952"/>
      <c r="AB62" s="952"/>
      <c r="AC62" s="952"/>
      <c r="AD62" s="952"/>
      <c r="AE62" s="952"/>
      <c r="AF62" s="952"/>
      <c r="AG62" s="952"/>
      <c r="AH62" s="952"/>
      <c r="AI62" s="952"/>
      <c r="AJ62" s="952"/>
      <c r="AK62" s="952"/>
      <c r="AL62" s="952"/>
      <c r="AM62" s="952"/>
      <c r="AN62" s="952"/>
      <c r="AO62" s="952"/>
      <c r="AP62" s="952"/>
      <c r="AQ62" s="960"/>
      <c r="AR62" s="952"/>
    </row>
    <row r="63" spans="1:44" ht="15.75" hidden="1" customHeight="1">
      <c r="A63" s="952"/>
      <c r="B63" s="952"/>
      <c r="C63" s="993"/>
      <c r="D63" s="993"/>
      <c r="E63" s="952"/>
      <c r="F63" s="952"/>
      <c r="G63" s="952"/>
      <c r="H63" s="952"/>
      <c r="I63" s="952"/>
      <c r="J63" s="952"/>
      <c r="K63" s="952"/>
      <c r="L63" s="952"/>
      <c r="M63" s="952"/>
      <c r="N63" s="952"/>
      <c r="O63" s="952"/>
      <c r="P63" s="952"/>
      <c r="Q63" s="952"/>
      <c r="R63" s="952"/>
      <c r="S63" s="960"/>
      <c r="T63" s="952"/>
      <c r="U63" s="952"/>
      <c r="V63" s="952"/>
      <c r="W63" s="952"/>
      <c r="X63" s="952"/>
      <c r="Y63" s="952"/>
      <c r="Z63" s="952"/>
      <c r="AA63" s="952"/>
      <c r="AB63" s="952"/>
      <c r="AC63" s="952"/>
      <c r="AD63" s="952"/>
      <c r="AE63" s="952"/>
      <c r="AF63" s="952"/>
      <c r="AG63" s="952"/>
      <c r="AH63" s="952"/>
      <c r="AI63" s="952"/>
      <c r="AJ63" s="952"/>
      <c r="AK63" s="952"/>
      <c r="AL63" s="952"/>
      <c r="AM63" s="952"/>
      <c r="AN63" s="952"/>
      <c r="AO63" s="952"/>
      <c r="AP63" s="952"/>
      <c r="AQ63" s="960"/>
      <c r="AR63" s="952"/>
    </row>
    <row r="64" spans="1:44" ht="15.75" hidden="1" customHeight="1">
      <c r="A64" s="952"/>
      <c r="B64" s="952"/>
      <c r="C64" s="993"/>
      <c r="D64" s="993"/>
      <c r="E64" s="952"/>
      <c r="F64" s="952"/>
      <c r="G64" s="952"/>
      <c r="H64" s="952"/>
      <c r="I64" s="952"/>
      <c r="J64" s="952"/>
      <c r="K64" s="952"/>
      <c r="L64" s="952"/>
      <c r="M64" s="952"/>
      <c r="N64" s="952"/>
      <c r="O64" s="952"/>
      <c r="P64" s="952"/>
      <c r="Q64" s="952"/>
      <c r="R64" s="952"/>
      <c r="S64" s="960"/>
      <c r="T64" s="952"/>
      <c r="U64" s="952"/>
      <c r="V64" s="952"/>
      <c r="W64" s="952"/>
      <c r="X64" s="952"/>
      <c r="Y64" s="952"/>
      <c r="Z64" s="952"/>
      <c r="AA64" s="952"/>
      <c r="AB64" s="952"/>
      <c r="AC64" s="952"/>
      <c r="AD64" s="952"/>
      <c r="AE64" s="952"/>
      <c r="AF64" s="952"/>
      <c r="AG64" s="952"/>
      <c r="AH64" s="952"/>
      <c r="AI64" s="952"/>
      <c r="AJ64" s="952"/>
      <c r="AK64" s="952"/>
      <c r="AL64" s="952"/>
      <c r="AM64" s="952"/>
      <c r="AN64" s="952"/>
      <c r="AO64" s="952"/>
      <c r="AP64" s="952"/>
      <c r="AQ64" s="960"/>
      <c r="AR64" s="952"/>
    </row>
    <row r="65" spans="1:44" ht="15.75" hidden="1" customHeight="1">
      <c r="A65" s="952"/>
      <c r="B65" s="952"/>
      <c r="C65" s="993"/>
      <c r="D65" s="993"/>
      <c r="E65" s="952"/>
      <c r="F65" s="952"/>
      <c r="G65" s="952"/>
      <c r="H65" s="952"/>
      <c r="I65" s="952"/>
      <c r="J65" s="952"/>
      <c r="K65" s="952"/>
      <c r="L65" s="952"/>
      <c r="M65" s="952"/>
      <c r="N65" s="952"/>
      <c r="O65" s="952"/>
      <c r="P65" s="952"/>
      <c r="Q65" s="952"/>
      <c r="R65" s="952"/>
      <c r="S65" s="960"/>
      <c r="T65" s="952"/>
      <c r="U65" s="952"/>
      <c r="V65" s="952"/>
      <c r="W65" s="952"/>
      <c r="X65" s="952"/>
      <c r="Y65" s="952"/>
      <c r="Z65" s="952"/>
      <c r="AA65" s="952"/>
      <c r="AB65" s="952"/>
      <c r="AC65" s="952"/>
      <c r="AD65" s="952"/>
      <c r="AE65" s="952"/>
      <c r="AF65" s="952"/>
      <c r="AG65" s="952"/>
      <c r="AH65" s="952"/>
      <c r="AI65" s="952"/>
      <c r="AJ65" s="952"/>
      <c r="AK65" s="952"/>
      <c r="AL65" s="952"/>
      <c r="AM65" s="952"/>
      <c r="AN65" s="952"/>
      <c r="AO65" s="952"/>
      <c r="AP65" s="952"/>
      <c r="AQ65" s="960"/>
      <c r="AR65" s="952"/>
    </row>
    <row r="66" spans="1:44" ht="15.75" hidden="1" customHeight="1">
      <c r="A66" s="952"/>
      <c r="B66" s="952"/>
      <c r="C66" s="993"/>
      <c r="D66" s="993"/>
      <c r="E66" s="952"/>
      <c r="F66" s="952"/>
      <c r="G66" s="952"/>
      <c r="H66" s="952"/>
      <c r="I66" s="952"/>
      <c r="J66" s="952"/>
      <c r="K66" s="952"/>
      <c r="L66" s="952"/>
      <c r="M66" s="952"/>
      <c r="N66" s="952"/>
      <c r="O66" s="952"/>
      <c r="P66" s="952"/>
      <c r="Q66" s="952"/>
      <c r="R66" s="952"/>
      <c r="S66" s="960"/>
      <c r="T66" s="952"/>
      <c r="U66" s="952"/>
      <c r="V66" s="952"/>
      <c r="W66" s="952"/>
      <c r="X66" s="952"/>
      <c r="Y66" s="952"/>
      <c r="Z66" s="952"/>
      <c r="AA66" s="952"/>
      <c r="AB66" s="952"/>
      <c r="AC66" s="952"/>
      <c r="AD66" s="952"/>
      <c r="AE66" s="952"/>
      <c r="AF66" s="952"/>
      <c r="AG66" s="952"/>
      <c r="AH66" s="952"/>
      <c r="AI66" s="952"/>
      <c r="AJ66" s="952"/>
      <c r="AK66" s="952"/>
      <c r="AL66" s="952"/>
      <c r="AM66" s="952"/>
      <c r="AN66" s="952"/>
      <c r="AO66" s="952"/>
      <c r="AP66" s="952"/>
      <c r="AQ66" s="960"/>
      <c r="AR66" s="952"/>
    </row>
    <row r="67" spans="1:44" ht="15.75" hidden="1" customHeight="1">
      <c r="A67" s="952"/>
      <c r="B67" s="952"/>
      <c r="C67" s="993"/>
      <c r="D67" s="993"/>
      <c r="E67" s="952"/>
      <c r="F67" s="952"/>
      <c r="G67" s="952"/>
      <c r="H67" s="952"/>
      <c r="I67" s="952"/>
      <c r="J67" s="952"/>
      <c r="K67" s="952"/>
      <c r="L67" s="952"/>
      <c r="M67" s="952"/>
      <c r="N67" s="952"/>
      <c r="O67" s="952"/>
      <c r="P67" s="952"/>
      <c r="Q67" s="952"/>
      <c r="R67" s="952"/>
      <c r="S67" s="960"/>
      <c r="T67" s="952"/>
      <c r="U67" s="952"/>
      <c r="V67" s="952"/>
      <c r="W67" s="952"/>
      <c r="X67" s="952"/>
      <c r="Y67" s="952"/>
      <c r="Z67" s="952"/>
      <c r="AA67" s="952"/>
      <c r="AB67" s="952"/>
      <c r="AC67" s="952"/>
      <c r="AD67" s="952"/>
      <c r="AE67" s="952"/>
      <c r="AF67" s="952"/>
      <c r="AG67" s="952"/>
      <c r="AH67" s="952"/>
      <c r="AI67" s="952"/>
      <c r="AJ67" s="952"/>
      <c r="AK67" s="952"/>
      <c r="AL67" s="952"/>
      <c r="AM67" s="952"/>
      <c r="AN67" s="952"/>
      <c r="AO67" s="952"/>
      <c r="AP67" s="952"/>
      <c r="AQ67" s="960"/>
      <c r="AR67" s="952"/>
    </row>
    <row r="68" spans="1:44" ht="15.75" hidden="1" customHeight="1">
      <c r="A68" s="952"/>
      <c r="B68" s="952"/>
      <c r="C68" s="993"/>
      <c r="D68" s="993"/>
      <c r="E68" s="952"/>
      <c r="F68" s="952"/>
      <c r="G68" s="952"/>
      <c r="H68" s="952"/>
      <c r="I68" s="952"/>
      <c r="J68" s="952"/>
      <c r="K68" s="952"/>
      <c r="L68" s="952"/>
      <c r="M68" s="952"/>
      <c r="N68" s="952"/>
      <c r="O68" s="952"/>
      <c r="P68" s="952"/>
      <c r="Q68" s="952"/>
      <c r="R68" s="952"/>
      <c r="S68" s="960"/>
      <c r="T68" s="952"/>
      <c r="U68" s="952"/>
      <c r="V68" s="952"/>
      <c r="W68" s="952"/>
      <c r="X68" s="952"/>
      <c r="Y68" s="952"/>
      <c r="Z68" s="952"/>
      <c r="AA68" s="952"/>
      <c r="AB68" s="952"/>
      <c r="AC68" s="952"/>
      <c r="AD68" s="952"/>
      <c r="AE68" s="952"/>
      <c r="AF68" s="952"/>
      <c r="AG68" s="952"/>
      <c r="AH68" s="952"/>
      <c r="AI68" s="952"/>
      <c r="AJ68" s="952"/>
      <c r="AK68" s="952"/>
      <c r="AL68" s="952"/>
      <c r="AM68" s="952"/>
      <c r="AN68" s="952"/>
      <c r="AO68" s="952"/>
      <c r="AP68" s="952"/>
      <c r="AQ68" s="960"/>
      <c r="AR68" s="952"/>
    </row>
    <row r="69" spans="1:44" ht="15.75" hidden="1" customHeight="1">
      <c r="A69" s="952"/>
      <c r="B69" s="952"/>
      <c r="C69" s="993"/>
      <c r="D69" s="993"/>
      <c r="E69" s="952"/>
      <c r="F69" s="952"/>
      <c r="G69" s="952"/>
      <c r="H69" s="952"/>
      <c r="I69" s="952"/>
      <c r="J69" s="952"/>
      <c r="K69" s="952"/>
      <c r="L69" s="952"/>
      <c r="M69" s="952"/>
      <c r="N69" s="952"/>
      <c r="O69" s="952"/>
      <c r="P69" s="952"/>
      <c r="Q69" s="952"/>
      <c r="R69" s="952"/>
      <c r="S69" s="960"/>
      <c r="T69" s="952"/>
      <c r="U69" s="952"/>
      <c r="V69" s="952"/>
      <c r="W69" s="952"/>
      <c r="X69" s="952"/>
      <c r="Y69" s="952"/>
      <c r="Z69" s="952"/>
      <c r="AA69" s="952"/>
      <c r="AB69" s="952"/>
      <c r="AC69" s="952"/>
      <c r="AD69" s="952"/>
      <c r="AE69" s="952"/>
      <c r="AF69" s="952"/>
      <c r="AG69" s="952"/>
      <c r="AH69" s="952"/>
      <c r="AI69" s="952"/>
      <c r="AJ69" s="952"/>
      <c r="AK69" s="952"/>
      <c r="AL69" s="952"/>
      <c r="AM69" s="952"/>
      <c r="AN69" s="952"/>
      <c r="AO69" s="952"/>
      <c r="AP69" s="952"/>
      <c r="AQ69" s="960"/>
      <c r="AR69" s="952"/>
    </row>
    <row r="70" spans="1:44" ht="15.75" hidden="1" customHeight="1">
      <c r="A70" s="952"/>
      <c r="B70" s="952"/>
      <c r="C70" s="993"/>
      <c r="D70" s="993"/>
      <c r="E70" s="952"/>
      <c r="F70" s="952"/>
      <c r="G70" s="952"/>
      <c r="H70" s="952"/>
      <c r="I70" s="952"/>
      <c r="J70" s="952"/>
      <c r="K70" s="952"/>
      <c r="L70" s="952"/>
      <c r="M70" s="952"/>
      <c r="N70" s="952"/>
      <c r="O70" s="952"/>
      <c r="P70" s="952"/>
      <c r="Q70" s="952"/>
      <c r="R70" s="952"/>
      <c r="S70" s="960"/>
      <c r="T70" s="952"/>
      <c r="U70" s="952"/>
      <c r="V70" s="952"/>
      <c r="W70" s="952"/>
      <c r="X70" s="952"/>
      <c r="Y70" s="952"/>
      <c r="Z70" s="952"/>
      <c r="AA70" s="952"/>
      <c r="AB70" s="952"/>
      <c r="AC70" s="952"/>
      <c r="AD70" s="952"/>
      <c r="AE70" s="952"/>
      <c r="AF70" s="952"/>
      <c r="AG70" s="952"/>
      <c r="AH70" s="952"/>
      <c r="AI70" s="952"/>
      <c r="AJ70" s="952"/>
      <c r="AK70" s="952"/>
      <c r="AL70" s="952"/>
      <c r="AM70" s="952"/>
      <c r="AN70" s="952"/>
      <c r="AO70" s="952"/>
      <c r="AP70" s="952"/>
      <c r="AQ70" s="960"/>
      <c r="AR70" s="952"/>
    </row>
    <row r="71" spans="1:44" ht="15.75" hidden="1" customHeight="1">
      <c r="A71" s="952"/>
      <c r="B71" s="952"/>
      <c r="C71" s="993"/>
      <c r="D71" s="993"/>
      <c r="E71" s="952"/>
      <c r="F71" s="952"/>
      <c r="G71" s="952"/>
      <c r="H71" s="952"/>
      <c r="I71" s="952"/>
      <c r="J71" s="952"/>
      <c r="K71" s="952"/>
      <c r="L71" s="952"/>
      <c r="M71" s="952"/>
      <c r="N71" s="952"/>
      <c r="O71" s="952"/>
      <c r="P71" s="952"/>
      <c r="Q71" s="952"/>
      <c r="R71" s="952"/>
      <c r="S71" s="960"/>
      <c r="T71" s="952"/>
      <c r="U71" s="952"/>
      <c r="V71" s="952"/>
      <c r="W71" s="952"/>
      <c r="X71" s="952"/>
      <c r="Y71" s="952"/>
      <c r="Z71" s="952"/>
      <c r="AA71" s="952"/>
      <c r="AB71" s="952"/>
      <c r="AC71" s="952"/>
      <c r="AD71" s="952"/>
      <c r="AE71" s="952"/>
      <c r="AF71" s="952"/>
      <c r="AG71" s="952"/>
      <c r="AH71" s="952"/>
      <c r="AI71" s="952"/>
      <c r="AJ71" s="952"/>
      <c r="AK71" s="952"/>
      <c r="AL71" s="952"/>
      <c r="AM71" s="952"/>
      <c r="AN71" s="952"/>
      <c r="AO71" s="952"/>
      <c r="AP71" s="952"/>
      <c r="AQ71" s="960"/>
      <c r="AR71" s="952"/>
    </row>
    <row r="72" spans="1:44" ht="15.75" hidden="1" customHeight="1">
      <c r="A72" s="952"/>
      <c r="B72" s="952"/>
      <c r="C72" s="993"/>
      <c r="D72" s="993"/>
      <c r="E72" s="952"/>
      <c r="F72" s="952"/>
      <c r="G72" s="952"/>
      <c r="H72" s="952"/>
      <c r="I72" s="952"/>
      <c r="J72" s="952"/>
      <c r="K72" s="952"/>
      <c r="L72" s="952"/>
      <c r="M72" s="952"/>
      <c r="N72" s="952"/>
      <c r="O72" s="952"/>
      <c r="P72" s="952"/>
      <c r="Q72" s="952"/>
      <c r="R72" s="952"/>
      <c r="S72" s="960"/>
      <c r="T72" s="952"/>
      <c r="U72" s="952"/>
      <c r="V72" s="952"/>
      <c r="W72" s="952"/>
      <c r="X72" s="952"/>
      <c r="Y72" s="952"/>
      <c r="Z72" s="952"/>
      <c r="AA72" s="952"/>
      <c r="AB72" s="952"/>
      <c r="AC72" s="952"/>
      <c r="AD72" s="952"/>
      <c r="AE72" s="952"/>
      <c r="AF72" s="952"/>
      <c r="AG72" s="952"/>
      <c r="AH72" s="952"/>
      <c r="AI72" s="952"/>
      <c r="AJ72" s="952"/>
      <c r="AK72" s="952"/>
      <c r="AL72" s="952"/>
      <c r="AM72" s="952"/>
      <c r="AN72" s="952"/>
      <c r="AO72" s="952"/>
      <c r="AP72" s="952"/>
      <c r="AQ72" s="960"/>
      <c r="AR72" s="952"/>
    </row>
    <row r="73" spans="1:44" ht="15.75" hidden="1" customHeight="1">
      <c r="A73" s="952"/>
      <c r="B73" s="952"/>
      <c r="C73" s="993"/>
      <c r="D73" s="993"/>
      <c r="E73" s="952"/>
      <c r="F73" s="952"/>
      <c r="G73" s="952"/>
      <c r="H73" s="952"/>
      <c r="I73" s="952"/>
      <c r="J73" s="952"/>
      <c r="K73" s="952"/>
      <c r="L73" s="952"/>
      <c r="M73" s="952"/>
      <c r="N73" s="952"/>
      <c r="O73" s="952"/>
      <c r="P73" s="952"/>
      <c r="Q73" s="952"/>
      <c r="R73" s="952"/>
      <c r="S73" s="960"/>
      <c r="T73" s="952"/>
      <c r="U73" s="952"/>
      <c r="V73" s="952"/>
      <c r="W73" s="952"/>
      <c r="X73" s="952"/>
      <c r="Y73" s="952"/>
      <c r="Z73" s="952"/>
      <c r="AA73" s="952"/>
      <c r="AB73" s="952"/>
      <c r="AC73" s="952"/>
      <c r="AD73" s="952"/>
      <c r="AE73" s="952"/>
      <c r="AF73" s="952"/>
      <c r="AG73" s="952"/>
      <c r="AH73" s="952"/>
      <c r="AI73" s="952"/>
      <c r="AJ73" s="952"/>
      <c r="AK73" s="952"/>
      <c r="AL73" s="952"/>
      <c r="AM73" s="952"/>
      <c r="AN73" s="952"/>
      <c r="AO73" s="952"/>
      <c r="AP73" s="952"/>
      <c r="AQ73" s="960"/>
      <c r="AR73" s="952"/>
    </row>
    <row r="74" spans="1:44" ht="15.75" hidden="1" customHeight="1">
      <c r="A74" s="952"/>
      <c r="B74" s="952"/>
      <c r="C74" s="993"/>
      <c r="D74" s="993"/>
      <c r="E74" s="952"/>
      <c r="F74" s="952"/>
      <c r="G74" s="952"/>
      <c r="H74" s="952"/>
      <c r="I74" s="952"/>
      <c r="J74" s="952"/>
      <c r="K74" s="952"/>
      <c r="L74" s="952"/>
      <c r="M74" s="952"/>
      <c r="N74" s="952"/>
      <c r="O74" s="952"/>
      <c r="P74" s="952"/>
      <c r="Q74" s="952"/>
      <c r="R74" s="952"/>
      <c r="S74" s="960"/>
      <c r="T74" s="952"/>
      <c r="U74" s="952"/>
      <c r="V74" s="952"/>
      <c r="W74" s="952"/>
      <c r="X74" s="952"/>
      <c r="Y74" s="952"/>
      <c r="Z74" s="952"/>
      <c r="AA74" s="952"/>
      <c r="AB74" s="952"/>
      <c r="AC74" s="952"/>
      <c r="AD74" s="952"/>
      <c r="AE74" s="952"/>
      <c r="AF74" s="952"/>
      <c r="AG74" s="952"/>
      <c r="AH74" s="952"/>
      <c r="AI74" s="952"/>
      <c r="AJ74" s="952"/>
      <c r="AK74" s="952"/>
      <c r="AL74" s="952"/>
      <c r="AM74" s="952"/>
      <c r="AN74" s="952"/>
      <c r="AO74" s="952"/>
      <c r="AP74" s="952"/>
      <c r="AQ74" s="960"/>
      <c r="AR74" s="952"/>
    </row>
    <row r="75" spans="1:44" ht="15.75" hidden="1" customHeight="1">
      <c r="A75" s="952"/>
      <c r="B75" s="952"/>
      <c r="C75" s="993"/>
      <c r="D75" s="993"/>
      <c r="E75" s="952"/>
      <c r="F75" s="952"/>
      <c r="G75" s="952"/>
      <c r="H75" s="952"/>
      <c r="I75" s="952"/>
      <c r="J75" s="952"/>
      <c r="K75" s="952"/>
      <c r="L75" s="952"/>
      <c r="M75" s="952"/>
      <c r="N75" s="952"/>
      <c r="O75" s="952"/>
      <c r="P75" s="952"/>
      <c r="Q75" s="952"/>
      <c r="R75" s="952"/>
      <c r="S75" s="960"/>
      <c r="T75" s="952"/>
      <c r="U75" s="952"/>
      <c r="V75" s="952"/>
      <c r="W75" s="952"/>
      <c r="X75" s="952"/>
      <c r="Y75" s="952"/>
      <c r="Z75" s="952"/>
      <c r="AA75" s="952"/>
      <c r="AB75" s="952"/>
      <c r="AC75" s="952"/>
      <c r="AD75" s="952"/>
      <c r="AE75" s="952"/>
      <c r="AF75" s="952"/>
      <c r="AG75" s="952"/>
      <c r="AH75" s="952"/>
      <c r="AI75" s="952"/>
      <c r="AJ75" s="952"/>
      <c r="AK75" s="952"/>
      <c r="AL75" s="952"/>
      <c r="AM75" s="952"/>
      <c r="AN75" s="952"/>
      <c r="AO75" s="952"/>
      <c r="AP75" s="952"/>
      <c r="AQ75" s="960"/>
      <c r="AR75" s="952"/>
    </row>
    <row r="76" spans="1:44" ht="15.75" hidden="1" customHeight="1">
      <c r="A76" s="952"/>
      <c r="B76" s="952"/>
      <c r="C76" s="993"/>
      <c r="D76" s="993"/>
      <c r="E76" s="952"/>
      <c r="F76" s="952"/>
      <c r="G76" s="952"/>
      <c r="H76" s="952"/>
      <c r="I76" s="952"/>
      <c r="J76" s="952"/>
      <c r="K76" s="952"/>
      <c r="L76" s="952"/>
      <c r="M76" s="952"/>
      <c r="N76" s="952"/>
      <c r="O76" s="952"/>
      <c r="P76" s="952"/>
      <c r="Q76" s="952"/>
      <c r="R76" s="952"/>
      <c r="S76" s="960"/>
      <c r="T76" s="952"/>
      <c r="U76" s="952"/>
      <c r="V76" s="952"/>
      <c r="W76" s="952"/>
      <c r="X76" s="952"/>
      <c r="Y76" s="952"/>
      <c r="Z76" s="952"/>
      <c r="AA76" s="952"/>
      <c r="AB76" s="952"/>
      <c r="AC76" s="952"/>
      <c r="AD76" s="952"/>
      <c r="AE76" s="952"/>
      <c r="AF76" s="952"/>
      <c r="AG76" s="952"/>
      <c r="AH76" s="952"/>
      <c r="AI76" s="952"/>
      <c r="AJ76" s="952"/>
      <c r="AK76" s="952"/>
      <c r="AL76" s="952"/>
      <c r="AM76" s="952"/>
      <c r="AN76" s="952"/>
      <c r="AO76" s="952"/>
      <c r="AP76" s="952"/>
      <c r="AQ76" s="960"/>
      <c r="AR76" s="952"/>
    </row>
    <row r="77" spans="1:44" ht="15.75" hidden="1" customHeight="1">
      <c r="A77" s="952"/>
      <c r="B77" s="952"/>
      <c r="C77" s="993"/>
      <c r="D77" s="993"/>
      <c r="E77" s="952"/>
      <c r="F77" s="952"/>
      <c r="G77" s="952"/>
      <c r="H77" s="952"/>
      <c r="I77" s="952"/>
      <c r="J77" s="952"/>
      <c r="K77" s="952"/>
      <c r="L77" s="952"/>
      <c r="M77" s="952"/>
      <c r="N77" s="952"/>
      <c r="O77" s="952"/>
      <c r="P77" s="952"/>
      <c r="Q77" s="952"/>
      <c r="R77" s="952"/>
      <c r="S77" s="960"/>
      <c r="T77" s="952"/>
      <c r="U77" s="952"/>
      <c r="V77" s="952"/>
      <c r="W77" s="952"/>
      <c r="X77" s="952"/>
      <c r="Y77" s="952"/>
      <c r="Z77" s="952"/>
      <c r="AA77" s="952"/>
      <c r="AB77" s="952"/>
      <c r="AC77" s="952"/>
      <c r="AD77" s="952"/>
      <c r="AE77" s="952"/>
      <c r="AF77" s="952"/>
      <c r="AG77" s="952"/>
      <c r="AH77" s="952"/>
      <c r="AI77" s="952"/>
      <c r="AJ77" s="952"/>
      <c r="AK77" s="952"/>
      <c r="AL77" s="952"/>
      <c r="AM77" s="952"/>
      <c r="AN77" s="952"/>
      <c r="AO77" s="952"/>
      <c r="AP77" s="952"/>
      <c r="AQ77" s="960"/>
      <c r="AR77" s="952"/>
    </row>
    <row r="78" spans="1:44" ht="15.75" hidden="1" customHeight="1">
      <c r="A78" s="952"/>
      <c r="B78" s="952"/>
      <c r="C78" s="993"/>
      <c r="D78" s="993"/>
      <c r="E78" s="952"/>
      <c r="F78" s="952"/>
      <c r="G78" s="952"/>
      <c r="H78" s="952"/>
      <c r="I78" s="952"/>
      <c r="J78" s="952"/>
      <c r="K78" s="952"/>
      <c r="L78" s="952"/>
      <c r="M78" s="952"/>
      <c r="N78" s="952"/>
      <c r="O78" s="952"/>
      <c r="P78" s="952"/>
      <c r="Q78" s="952"/>
      <c r="R78" s="952"/>
      <c r="S78" s="960"/>
      <c r="T78" s="952"/>
      <c r="U78" s="952"/>
      <c r="V78" s="952"/>
      <c r="W78" s="952"/>
      <c r="X78" s="952"/>
      <c r="Y78" s="952"/>
      <c r="Z78" s="952"/>
      <c r="AA78" s="952"/>
      <c r="AB78" s="952"/>
      <c r="AC78" s="952"/>
      <c r="AD78" s="952"/>
      <c r="AE78" s="952"/>
      <c r="AF78" s="952"/>
      <c r="AG78" s="952"/>
      <c r="AH78" s="952"/>
      <c r="AI78" s="952"/>
      <c r="AJ78" s="952"/>
      <c r="AK78" s="952"/>
      <c r="AL78" s="952"/>
      <c r="AM78" s="952"/>
      <c r="AN78" s="952"/>
      <c r="AO78" s="952"/>
      <c r="AP78" s="952"/>
      <c r="AQ78" s="960"/>
      <c r="AR78" s="952"/>
    </row>
    <row r="79" spans="1:44" ht="15.75" hidden="1" customHeight="1">
      <c r="A79" s="952"/>
      <c r="B79" s="952"/>
      <c r="C79" s="993"/>
      <c r="D79" s="993"/>
      <c r="E79" s="952"/>
      <c r="F79" s="952"/>
      <c r="G79" s="952"/>
      <c r="H79" s="952"/>
      <c r="I79" s="952"/>
      <c r="J79" s="952"/>
      <c r="K79" s="952"/>
      <c r="L79" s="952"/>
      <c r="M79" s="952"/>
      <c r="N79" s="952"/>
      <c r="O79" s="952"/>
      <c r="P79" s="952"/>
      <c r="Q79" s="952"/>
      <c r="R79" s="952"/>
      <c r="S79" s="960"/>
      <c r="T79" s="952"/>
      <c r="U79" s="952"/>
      <c r="V79" s="952"/>
      <c r="W79" s="952"/>
      <c r="X79" s="952"/>
      <c r="Y79" s="952"/>
      <c r="Z79" s="952"/>
      <c r="AA79" s="952"/>
      <c r="AB79" s="952"/>
      <c r="AC79" s="952"/>
      <c r="AD79" s="952"/>
      <c r="AE79" s="952"/>
      <c r="AF79" s="952"/>
      <c r="AG79" s="952"/>
      <c r="AH79" s="952"/>
      <c r="AI79" s="952"/>
      <c r="AJ79" s="952"/>
      <c r="AK79" s="952"/>
      <c r="AL79" s="952"/>
      <c r="AM79" s="952"/>
      <c r="AN79" s="952"/>
      <c r="AO79" s="952"/>
      <c r="AP79" s="952"/>
      <c r="AQ79" s="960"/>
      <c r="AR79" s="952"/>
    </row>
    <row r="80" spans="1:44" ht="15.75" hidden="1" customHeight="1">
      <c r="A80" s="952"/>
      <c r="B80" s="952"/>
      <c r="C80" s="993"/>
      <c r="D80" s="993"/>
      <c r="E80" s="952"/>
      <c r="F80" s="952"/>
      <c r="G80" s="952"/>
      <c r="H80" s="952"/>
      <c r="I80" s="952"/>
      <c r="J80" s="952"/>
      <c r="K80" s="952"/>
      <c r="L80" s="952"/>
      <c r="M80" s="952"/>
      <c r="N80" s="952"/>
      <c r="O80" s="952"/>
      <c r="P80" s="952"/>
      <c r="Q80" s="952"/>
      <c r="R80" s="952"/>
      <c r="S80" s="960"/>
      <c r="T80" s="952"/>
      <c r="U80" s="952"/>
      <c r="V80" s="952"/>
      <c r="W80" s="952"/>
      <c r="X80" s="952"/>
      <c r="Y80" s="952"/>
      <c r="Z80" s="952"/>
      <c r="AA80" s="952"/>
      <c r="AB80" s="952"/>
      <c r="AC80" s="952"/>
      <c r="AD80" s="952"/>
      <c r="AE80" s="952"/>
      <c r="AF80" s="952"/>
      <c r="AG80" s="952"/>
      <c r="AH80" s="952"/>
      <c r="AI80" s="952"/>
      <c r="AJ80" s="952"/>
      <c r="AK80" s="952"/>
      <c r="AL80" s="952"/>
      <c r="AM80" s="952"/>
      <c r="AN80" s="952"/>
      <c r="AO80" s="952"/>
      <c r="AP80" s="952"/>
      <c r="AQ80" s="960"/>
      <c r="AR80" s="952"/>
    </row>
    <row r="81" spans="1:44" ht="15.75" hidden="1" customHeight="1">
      <c r="A81" s="952"/>
      <c r="B81" s="952"/>
      <c r="C81" s="993"/>
      <c r="D81" s="993"/>
      <c r="E81" s="952"/>
      <c r="F81" s="952"/>
      <c r="G81" s="952"/>
      <c r="H81" s="952"/>
      <c r="I81" s="952"/>
      <c r="J81" s="952"/>
      <c r="K81" s="952"/>
      <c r="L81" s="952"/>
      <c r="M81" s="952"/>
      <c r="N81" s="952"/>
      <c r="O81" s="952"/>
      <c r="P81" s="952"/>
      <c r="Q81" s="952"/>
      <c r="R81" s="952"/>
      <c r="S81" s="960"/>
      <c r="T81" s="952"/>
      <c r="U81" s="952"/>
      <c r="V81" s="952"/>
      <c r="W81" s="952"/>
      <c r="X81" s="952"/>
      <c r="Y81" s="952"/>
      <c r="Z81" s="952"/>
      <c r="AA81" s="952"/>
      <c r="AB81" s="952"/>
      <c r="AC81" s="952"/>
      <c r="AD81" s="952"/>
      <c r="AE81" s="952"/>
      <c r="AF81" s="952"/>
      <c r="AG81" s="952"/>
      <c r="AH81" s="952"/>
      <c r="AI81" s="952"/>
      <c r="AJ81" s="952"/>
      <c r="AK81" s="952"/>
      <c r="AL81" s="952"/>
      <c r="AM81" s="952"/>
      <c r="AN81" s="952"/>
      <c r="AO81" s="952"/>
      <c r="AP81" s="952"/>
      <c r="AQ81" s="960"/>
      <c r="AR81" s="952"/>
    </row>
    <row r="82" spans="1:44" ht="15.75" hidden="1" customHeight="1">
      <c r="A82" s="952"/>
      <c r="B82" s="952"/>
      <c r="C82" s="993"/>
      <c r="D82" s="993"/>
      <c r="E82" s="952"/>
      <c r="F82" s="952"/>
      <c r="G82" s="952"/>
      <c r="H82" s="952"/>
      <c r="I82" s="952"/>
      <c r="J82" s="952"/>
      <c r="K82" s="952"/>
      <c r="L82" s="952"/>
      <c r="M82" s="952"/>
      <c r="N82" s="952"/>
      <c r="O82" s="952"/>
      <c r="P82" s="952"/>
      <c r="Q82" s="952"/>
      <c r="R82" s="952"/>
      <c r="S82" s="960"/>
      <c r="T82" s="952"/>
      <c r="U82" s="952"/>
      <c r="V82" s="952"/>
      <c r="W82" s="952"/>
      <c r="X82" s="952"/>
      <c r="Y82" s="952"/>
      <c r="Z82" s="952"/>
      <c r="AA82" s="952"/>
      <c r="AB82" s="952"/>
      <c r="AC82" s="952"/>
      <c r="AD82" s="952"/>
      <c r="AE82" s="952"/>
      <c r="AF82" s="952"/>
      <c r="AG82" s="952"/>
      <c r="AH82" s="952"/>
      <c r="AI82" s="952"/>
      <c r="AJ82" s="952"/>
      <c r="AK82" s="952"/>
      <c r="AL82" s="952"/>
      <c r="AM82" s="952"/>
      <c r="AN82" s="952"/>
      <c r="AO82" s="952"/>
      <c r="AP82" s="952"/>
      <c r="AQ82" s="960"/>
      <c r="AR82" s="952"/>
    </row>
    <row r="83" spans="1:44" ht="15.75" hidden="1" customHeight="1">
      <c r="A83" s="952"/>
      <c r="B83" s="952"/>
      <c r="C83" s="993"/>
      <c r="D83" s="993"/>
      <c r="E83" s="952"/>
      <c r="F83" s="952"/>
      <c r="G83" s="952"/>
      <c r="H83" s="952"/>
      <c r="I83" s="952"/>
      <c r="J83" s="952"/>
      <c r="K83" s="952"/>
      <c r="L83" s="952"/>
      <c r="M83" s="952"/>
      <c r="N83" s="952"/>
      <c r="O83" s="952"/>
      <c r="P83" s="952"/>
      <c r="Q83" s="952"/>
      <c r="R83" s="952"/>
      <c r="S83" s="960"/>
      <c r="T83" s="952"/>
      <c r="U83" s="952"/>
      <c r="V83" s="952"/>
      <c r="W83" s="952"/>
      <c r="X83" s="952"/>
      <c r="Y83" s="952"/>
      <c r="Z83" s="952"/>
      <c r="AA83" s="952"/>
      <c r="AB83" s="952"/>
      <c r="AC83" s="952"/>
      <c r="AD83" s="952"/>
      <c r="AE83" s="952"/>
      <c r="AF83" s="952"/>
      <c r="AG83" s="952"/>
      <c r="AH83" s="952"/>
      <c r="AI83" s="952"/>
      <c r="AJ83" s="952"/>
      <c r="AK83" s="952"/>
      <c r="AL83" s="952"/>
      <c r="AM83" s="952"/>
      <c r="AN83" s="952"/>
      <c r="AO83" s="952"/>
      <c r="AP83" s="952"/>
      <c r="AQ83" s="960"/>
      <c r="AR83" s="952"/>
    </row>
    <row r="84" spans="1:44" ht="15.75" hidden="1" customHeight="1">
      <c r="A84" s="952"/>
      <c r="B84" s="952"/>
      <c r="C84" s="993"/>
      <c r="D84" s="993"/>
      <c r="E84" s="952"/>
      <c r="F84" s="952"/>
      <c r="G84" s="952"/>
      <c r="H84" s="952"/>
      <c r="I84" s="952"/>
      <c r="J84" s="952"/>
      <c r="K84" s="952"/>
      <c r="L84" s="952"/>
      <c r="M84" s="952"/>
      <c r="N84" s="952"/>
      <c r="O84" s="952"/>
      <c r="P84" s="952"/>
      <c r="Q84" s="952"/>
      <c r="R84" s="952"/>
      <c r="S84" s="960"/>
      <c r="T84" s="952"/>
      <c r="U84" s="952"/>
      <c r="V84" s="952"/>
      <c r="W84" s="952"/>
      <c r="X84" s="952"/>
      <c r="Y84" s="952"/>
      <c r="Z84" s="952"/>
      <c r="AA84" s="952"/>
      <c r="AB84" s="952"/>
      <c r="AC84" s="952"/>
      <c r="AD84" s="952"/>
      <c r="AE84" s="952"/>
      <c r="AF84" s="952"/>
      <c r="AG84" s="952"/>
      <c r="AH84" s="952"/>
      <c r="AI84" s="952"/>
      <c r="AJ84" s="952"/>
      <c r="AK84" s="952"/>
      <c r="AL84" s="952"/>
      <c r="AM84" s="952"/>
      <c r="AN84" s="952"/>
      <c r="AO84" s="952"/>
      <c r="AP84" s="952"/>
      <c r="AQ84" s="960"/>
      <c r="AR84" s="952"/>
    </row>
    <row r="85" spans="1:44" ht="15.75" hidden="1" customHeight="1">
      <c r="A85" s="952"/>
      <c r="B85" s="952"/>
      <c r="C85" s="993"/>
      <c r="D85" s="993"/>
      <c r="E85" s="952"/>
      <c r="F85" s="952"/>
      <c r="G85" s="952"/>
      <c r="H85" s="952"/>
      <c r="I85" s="952"/>
      <c r="J85" s="952"/>
      <c r="K85" s="952"/>
      <c r="L85" s="952"/>
      <c r="M85" s="952"/>
      <c r="N85" s="952"/>
      <c r="O85" s="952"/>
      <c r="P85" s="952"/>
      <c r="Q85" s="952"/>
      <c r="R85" s="952"/>
      <c r="S85" s="960"/>
      <c r="T85" s="952"/>
      <c r="U85" s="952"/>
      <c r="V85" s="952"/>
      <c r="W85" s="952"/>
      <c r="X85" s="952"/>
      <c r="Y85" s="952"/>
      <c r="Z85" s="952"/>
      <c r="AA85" s="952"/>
      <c r="AB85" s="952"/>
      <c r="AC85" s="952"/>
      <c r="AD85" s="952"/>
      <c r="AE85" s="952"/>
      <c r="AF85" s="952"/>
      <c r="AG85" s="952"/>
      <c r="AH85" s="952"/>
      <c r="AI85" s="952"/>
      <c r="AJ85" s="952"/>
      <c r="AK85" s="952"/>
      <c r="AL85" s="952"/>
      <c r="AM85" s="952"/>
      <c r="AN85" s="952"/>
      <c r="AO85" s="952"/>
      <c r="AP85" s="952"/>
      <c r="AQ85" s="960"/>
      <c r="AR85" s="952"/>
    </row>
    <row r="86" spans="1:44" ht="15.75" hidden="1" customHeight="1">
      <c r="A86" s="952"/>
      <c r="B86" s="952"/>
      <c r="C86" s="993"/>
      <c r="D86" s="993"/>
      <c r="E86" s="952"/>
      <c r="F86" s="952"/>
      <c r="G86" s="952"/>
      <c r="H86" s="952"/>
      <c r="I86" s="952"/>
      <c r="J86" s="952"/>
      <c r="K86" s="952"/>
      <c r="L86" s="952"/>
      <c r="M86" s="952"/>
      <c r="N86" s="952"/>
      <c r="O86" s="952"/>
      <c r="P86" s="952"/>
      <c r="Q86" s="952"/>
      <c r="R86" s="952"/>
      <c r="S86" s="960"/>
      <c r="T86" s="952"/>
      <c r="U86" s="952"/>
      <c r="V86" s="952"/>
      <c r="W86" s="952"/>
      <c r="X86" s="952"/>
      <c r="Y86" s="952"/>
      <c r="Z86" s="952"/>
      <c r="AA86" s="952"/>
      <c r="AB86" s="952"/>
      <c r="AC86" s="952"/>
      <c r="AD86" s="952"/>
      <c r="AE86" s="952"/>
      <c r="AF86" s="952"/>
      <c r="AG86" s="952"/>
      <c r="AH86" s="952"/>
      <c r="AI86" s="952"/>
      <c r="AJ86" s="952"/>
      <c r="AK86" s="952"/>
      <c r="AL86" s="952"/>
      <c r="AM86" s="952"/>
      <c r="AN86" s="952"/>
      <c r="AO86" s="952"/>
      <c r="AP86" s="952"/>
      <c r="AQ86" s="960"/>
      <c r="AR86" s="952"/>
    </row>
    <row r="87" spans="1:44" ht="15.75" hidden="1" customHeight="1">
      <c r="A87" s="952"/>
      <c r="B87" s="952"/>
      <c r="C87" s="993"/>
      <c r="D87" s="993"/>
      <c r="E87" s="952"/>
      <c r="F87" s="952"/>
      <c r="G87" s="952"/>
      <c r="H87" s="952"/>
      <c r="I87" s="952"/>
      <c r="J87" s="952"/>
      <c r="K87" s="952"/>
      <c r="L87" s="952"/>
      <c r="M87" s="952"/>
      <c r="N87" s="952"/>
      <c r="O87" s="952"/>
      <c r="P87" s="952"/>
      <c r="Q87" s="952"/>
      <c r="R87" s="952"/>
      <c r="S87" s="960"/>
      <c r="T87" s="952"/>
      <c r="U87" s="952"/>
      <c r="V87" s="952"/>
      <c r="W87" s="952"/>
      <c r="X87" s="952"/>
      <c r="Y87" s="952"/>
      <c r="Z87" s="952"/>
      <c r="AA87" s="952"/>
      <c r="AB87" s="952"/>
      <c r="AC87" s="952"/>
      <c r="AD87" s="952"/>
      <c r="AE87" s="952"/>
      <c r="AF87" s="952"/>
      <c r="AG87" s="952"/>
      <c r="AH87" s="952"/>
      <c r="AI87" s="952"/>
      <c r="AJ87" s="952"/>
      <c r="AK87" s="952"/>
      <c r="AL87" s="952"/>
      <c r="AM87" s="952"/>
      <c r="AN87" s="952"/>
      <c r="AO87" s="952"/>
      <c r="AP87" s="952"/>
      <c r="AQ87" s="960"/>
      <c r="AR87" s="952"/>
    </row>
    <row r="88" spans="1:44" ht="15.75" hidden="1" customHeight="1">
      <c r="A88" s="952"/>
      <c r="B88" s="952"/>
      <c r="C88" s="993"/>
      <c r="D88" s="993"/>
      <c r="E88" s="952"/>
      <c r="F88" s="952"/>
      <c r="G88" s="952"/>
      <c r="H88" s="952"/>
      <c r="I88" s="952"/>
      <c r="J88" s="952"/>
      <c r="K88" s="952"/>
      <c r="L88" s="952"/>
      <c r="M88" s="952"/>
      <c r="N88" s="952"/>
      <c r="O88" s="952"/>
      <c r="P88" s="952"/>
      <c r="Q88" s="952"/>
      <c r="R88" s="952"/>
      <c r="S88" s="960"/>
      <c r="T88" s="952"/>
      <c r="U88" s="952"/>
      <c r="V88" s="952"/>
      <c r="W88" s="952"/>
      <c r="X88" s="952"/>
      <c r="Y88" s="952"/>
      <c r="Z88" s="952"/>
      <c r="AA88" s="952"/>
      <c r="AB88" s="952"/>
      <c r="AC88" s="952"/>
      <c r="AD88" s="952"/>
      <c r="AE88" s="952"/>
      <c r="AF88" s="952"/>
      <c r="AG88" s="952"/>
      <c r="AH88" s="952"/>
      <c r="AI88" s="952"/>
      <c r="AJ88" s="952"/>
      <c r="AK88" s="952"/>
      <c r="AL88" s="952"/>
      <c r="AM88" s="952"/>
      <c r="AN88" s="952"/>
      <c r="AO88" s="952"/>
      <c r="AP88" s="952"/>
      <c r="AQ88" s="960"/>
      <c r="AR88" s="952"/>
    </row>
    <row r="89" spans="1:44" ht="15.75" hidden="1" customHeight="1">
      <c r="A89" s="952"/>
      <c r="B89" s="952"/>
      <c r="C89" s="993"/>
      <c r="D89" s="993"/>
      <c r="E89" s="952"/>
      <c r="F89" s="952"/>
      <c r="G89" s="952"/>
      <c r="H89" s="952"/>
      <c r="I89" s="952"/>
      <c r="J89" s="952"/>
      <c r="K89" s="952"/>
      <c r="L89" s="952"/>
      <c r="M89" s="952"/>
      <c r="N89" s="952"/>
      <c r="O89" s="952"/>
      <c r="P89" s="952"/>
      <c r="Q89" s="952"/>
      <c r="R89" s="952"/>
      <c r="S89" s="960"/>
      <c r="T89" s="952"/>
      <c r="U89" s="952"/>
      <c r="V89" s="952"/>
      <c r="W89" s="952"/>
      <c r="X89" s="952"/>
      <c r="Y89" s="952"/>
      <c r="Z89" s="952"/>
      <c r="AA89" s="952"/>
      <c r="AB89" s="952"/>
      <c r="AC89" s="952"/>
      <c r="AD89" s="952"/>
      <c r="AE89" s="952"/>
      <c r="AF89" s="952"/>
      <c r="AG89" s="952"/>
      <c r="AH89" s="952"/>
      <c r="AI89" s="952"/>
      <c r="AJ89" s="952"/>
      <c r="AK89" s="952"/>
      <c r="AL89" s="952"/>
      <c r="AM89" s="952"/>
      <c r="AN89" s="952"/>
      <c r="AO89" s="952"/>
      <c r="AP89" s="952"/>
      <c r="AQ89" s="960"/>
      <c r="AR89" s="952"/>
    </row>
    <row r="90" spans="1:44" ht="15.75" hidden="1" customHeight="1">
      <c r="A90" s="952"/>
      <c r="B90" s="952"/>
      <c r="C90" s="993"/>
      <c r="D90" s="993"/>
      <c r="E90" s="952"/>
      <c r="F90" s="952"/>
      <c r="G90" s="952"/>
      <c r="H90" s="952"/>
      <c r="I90" s="952"/>
      <c r="J90" s="952"/>
      <c r="K90" s="952"/>
      <c r="L90" s="952"/>
      <c r="M90" s="952"/>
      <c r="N90" s="952"/>
      <c r="O90" s="952"/>
      <c r="P90" s="952"/>
      <c r="Q90" s="952"/>
      <c r="R90" s="952"/>
      <c r="S90" s="960"/>
      <c r="T90" s="952"/>
      <c r="U90" s="952"/>
      <c r="V90" s="952"/>
      <c r="W90" s="952"/>
      <c r="X90" s="952"/>
      <c r="Y90" s="952"/>
      <c r="Z90" s="952"/>
      <c r="AA90" s="952"/>
      <c r="AB90" s="952"/>
      <c r="AC90" s="952"/>
      <c r="AD90" s="952"/>
      <c r="AE90" s="952"/>
      <c r="AF90" s="952"/>
      <c r="AG90" s="952"/>
      <c r="AH90" s="952"/>
      <c r="AI90" s="952"/>
      <c r="AJ90" s="952"/>
      <c r="AK90" s="952"/>
      <c r="AL90" s="952"/>
      <c r="AM90" s="952"/>
      <c r="AN90" s="952"/>
      <c r="AO90" s="952"/>
      <c r="AP90" s="952"/>
      <c r="AQ90" s="960"/>
      <c r="AR90" s="952"/>
    </row>
    <row r="91" spans="1:44" ht="15.75" hidden="1" customHeight="1">
      <c r="A91" s="952"/>
      <c r="B91" s="952"/>
      <c r="C91" s="993"/>
      <c r="D91" s="993"/>
      <c r="E91" s="952"/>
      <c r="F91" s="952"/>
      <c r="G91" s="952"/>
      <c r="H91" s="952"/>
      <c r="I91" s="952"/>
      <c r="J91" s="952"/>
      <c r="K91" s="952"/>
      <c r="L91" s="952"/>
      <c r="M91" s="952"/>
      <c r="N91" s="952"/>
      <c r="O91" s="952"/>
      <c r="P91" s="952"/>
      <c r="Q91" s="952"/>
      <c r="R91" s="952"/>
      <c r="S91" s="960"/>
      <c r="T91" s="952"/>
      <c r="U91" s="952"/>
      <c r="V91" s="952"/>
      <c r="W91" s="952"/>
      <c r="X91" s="952"/>
      <c r="Y91" s="952"/>
      <c r="Z91" s="952"/>
      <c r="AA91" s="952"/>
      <c r="AB91" s="952"/>
      <c r="AC91" s="952"/>
      <c r="AD91" s="952"/>
      <c r="AE91" s="952"/>
      <c r="AF91" s="952"/>
      <c r="AG91" s="952"/>
      <c r="AH91" s="952"/>
      <c r="AI91" s="952"/>
      <c r="AJ91" s="952"/>
      <c r="AK91" s="952"/>
      <c r="AL91" s="952"/>
      <c r="AM91" s="952"/>
      <c r="AN91" s="952"/>
      <c r="AO91" s="952"/>
      <c r="AP91" s="952"/>
      <c r="AQ91" s="960"/>
      <c r="AR91" s="952"/>
    </row>
    <row r="92" spans="1:44" ht="15.75" hidden="1" customHeight="1">
      <c r="A92" s="952"/>
      <c r="B92" s="952"/>
      <c r="C92" s="993"/>
      <c r="D92" s="993"/>
      <c r="E92" s="952"/>
      <c r="F92" s="952"/>
      <c r="G92" s="952"/>
      <c r="H92" s="952"/>
      <c r="I92" s="952"/>
      <c r="J92" s="952"/>
      <c r="K92" s="952"/>
      <c r="L92" s="952"/>
      <c r="M92" s="952"/>
      <c r="N92" s="952"/>
      <c r="O92" s="952"/>
      <c r="P92" s="952"/>
      <c r="Q92" s="952"/>
      <c r="R92" s="952"/>
      <c r="S92" s="960"/>
      <c r="T92" s="952"/>
      <c r="U92" s="952"/>
      <c r="V92" s="952"/>
      <c r="W92" s="952"/>
      <c r="X92" s="952"/>
      <c r="Y92" s="952"/>
      <c r="Z92" s="952"/>
      <c r="AA92" s="952"/>
      <c r="AB92" s="952"/>
      <c r="AC92" s="952"/>
      <c r="AD92" s="952"/>
      <c r="AE92" s="952"/>
      <c r="AF92" s="952"/>
      <c r="AG92" s="952"/>
      <c r="AH92" s="952"/>
      <c r="AI92" s="952"/>
      <c r="AJ92" s="952"/>
      <c r="AK92" s="952"/>
      <c r="AL92" s="952"/>
      <c r="AM92" s="952"/>
      <c r="AN92" s="952"/>
      <c r="AO92" s="952"/>
      <c r="AP92" s="952"/>
      <c r="AQ92" s="960"/>
      <c r="AR92" s="952"/>
    </row>
    <row r="93" spans="1:44" ht="15.75" hidden="1" customHeight="1">
      <c r="A93" s="952"/>
      <c r="B93" s="952"/>
      <c r="C93" s="993"/>
      <c r="D93" s="993"/>
      <c r="E93" s="952"/>
      <c r="F93" s="952"/>
      <c r="G93" s="952"/>
      <c r="H93" s="952"/>
      <c r="I93" s="952"/>
      <c r="J93" s="952"/>
      <c r="K93" s="952"/>
      <c r="L93" s="952"/>
      <c r="M93" s="952"/>
      <c r="N93" s="952"/>
      <c r="O93" s="952"/>
      <c r="P93" s="952"/>
      <c r="Q93" s="952"/>
      <c r="R93" s="952"/>
      <c r="S93" s="960"/>
      <c r="T93" s="952"/>
      <c r="U93" s="952"/>
      <c r="V93" s="952"/>
      <c r="W93" s="952"/>
      <c r="X93" s="952"/>
      <c r="Y93" s="952"/>
      <c r="Z93" s="952"/>
      <c r="AA93" s="952"/>
      <c r="AB93" s="952"/>
      <c r="AC93" s="952"/>
      <c r="AD93" s="952"/>
      <c r="AE93" s="952"/>
      <c r="AF93" s="952"/>
      <c r="AG93" s="952"/>
      <c r="AH93" s="952"/>
      <c r="AI93" s="952"/>
      <c r="AJ93" s="952"/>
      <c r="AK93" s="952"/>
      <c r="AL93" s="952"/>
      <c r="AM93" s="952"/>
      <c r="AN93" s="952"/>
      <c r="AO93" s="952"/>
      <c r="AP93" s="952"/>
      <c r="AQ93" s="960"/>
      <c r="AR93" s="952"/>
    </row>
    <row r="94" spans="1:44" ht="15.75" hidden="1" customHeight="1">
      <c r="A94" s="952"/>
      <c r="B94" s="952"/>
      <c r="C94" s="993"/>
      <c r="D94" s="993"/>
      <c r="E94" s="952"/>
      <c r="F94" s="952"/>
      <c r="G94" s="952"/>
      <c r="H94" s="952"/>
      <c r="I94" s="952"/>
      <c r="J94" s="952"/>
      <c r="K94" s="952"/>
      <c r="L94" s="952"/>
      <c r="M94" s="952"/>
      <c r="N94" s="952"/>
      <c r="O94" s="952"/>
      <c r="P94" s="952"/>
      <c r="Q94" s="952"/>
      <c r="R94" s="952"/>
      <c r="S94" s="960"/>
      <c r="T94" s="952"/>
      <c r="U94" s="952"/>
      <c r="V94" s="952"/>
      <c r="W94" s="952"/>
      <c r="X94" s="952"/>
      <c r="Y94" s="952"/>
      <c r="Z94" s="952"/>
      <c r="AA94" s="952"/>
      <c r="AB94" s="952"/>
      <c r="AC94" s="952"/>
      <c r="AD94" s="952"/>
      <c r="AE94" s="952"/>
      <c r="AF94" s="952"/>
      <c r="AG94" s="952"/>
      <c r="AH94" s="952"/>
      <c r="AI94" s="952"/>
      <c r="AJ94" s="952"/>
      <c r="AK94" s="952"/>
      <c r="AL94" s="952"/>
      <c r="AM94" s="952"/>
      <c r="AN94" s="952"/>
      <c r="AO94" s="952"/>
      <c r="AP94" s="952"/>
      <c r="AQ94" s="960"/>
      <c r="AR94" s="952"/>
    </row>
    <row r="95" spans="1:44" ht="15.75" hidden="1" customHeight="1">
      <c r="A95" s="952"/>
      <c r="B95" s="952"/>
      <c r="C95" s="993"/>
      <c r="D95" s="993"/>
      <c r="E95" s="952"/>
      <c r="F95" s="952"/>
      <c r="G95" s="952"/>
      <c r="H95" s="952"/>
      <c r="I95" s="952"/>
      <c r="J95" s="952"/>
      <c r="K95" s="952"/>
      <c r="L95" s="952"/>
      <c r="M95" s="952"/>
      <c r="N95" s="952"/>
      <c r="O95" s="952"/>
      <c r="P95" s="952"/>
      <c r="Q95" s="952"/>
      <c r="R95" s="952"/>
      <c r="S95" s="960"/>
      <c r="T95" s="952"/>
      <c r="U95" s="952"/>
      <c r="V95" s="952"/>
      <c r="W95" s="952"/>
      <c r="X95" s="952"/>
      <c r="Y95" s="952"/>
      <c r="Z95" s="952"/>
      <c r="AA95" s="952"/>
      <c r="AB95" s="952"/>
      <c r="AC95" s="952"/>
      <c r="AD95" s="952"/>
      <c r="AE95" s="952"/>
      <c r="AF95" s="952"/>
      <c r="AG95" s="952"/>
      <c r="AH95" s="952"/>
      <c r="AI95" s="952"/>
      <c r="AJ95" s="952"/>
      <c r="AK95" s="952"/>
      <c r="AL95" s="952"/>
      <c r="AM95" s="952"/>
      <c r="AN95" s="952"/>
      <c r="AO95" s="952"/>
      <c r="AP95" s="952"/>
      <c r="AQ95" s="960"/>
      <c r="AR95" s="952"/>
    </row>
    <row r="96" spans="1:44" ht="15.75" hidden="1" customHeight="1">
      <c r="A96" s="952"/>
      <c r="B96" s="952"/>
      <c r="C96" s="993"/>
      <c r="D96" s="993"/>
      <c r="E96" s="952"/>
      <c r="F96" s="952"/>
      <c r="G96" s="952"/>
      <c r="H96" s="952"/>
      <c r="I96" s="952"/>
      <c r="J96" s="952"/>
      <c r="K96" s="952"/>
      <c r="L96" s="952"/>
      <c r="M96" s="952"/>
      <c r="N96" s="952"/>
      <c r="O96" s="952"/>
      <c r="P96" s="952"/>
      <c r="Q96" s="952"/>
      <c r="R96" s="952"/>
      <c r="S96" s="960"/>
      <c r="T96" s="952"/>
      <c r="U96" s="952"/>
      <c r="V96" s="952"/>
      <c r="W96" s="952"/>
      <c r="X96" s="952"/>
      <c r="Y96" s="952"/>
      <c r="Z96" s="952"/>
      <c r="AA96" s="952"/>
      <c r="AB96" s="952"/>
      <c r="AC96" s="952"/>
      <c r="AD96" s="952"/>
      <c r="AE96" s="952"/>
      <c r="AF96" s="952"/>
      <c r="AG96" s="952"/>
      <c r="AH96" s="952"/>
      <c r="AI96" s="952"/>
      <c r="AJ96" s="952"/>
      <c r="AK96" s="952"/>
      <c r="AL96" s="952"/>
      <c r="AM96" s="952"/>
      <c r="AN96" s="952"/>
      <c r="AO96" s="952"/>
      <c r="AP96" s="952"/>
      <c r="AQ96" s="960"/>
      <c r="AR96" s="952"/>
    </row>
    <row r="97" spans="1:44" ht="15.75" hidden="1" customHeight="1">
      <c r="A97" s="952"/>
      <c r="B97" s="952"/>
      <c r="C97" s="993"/>
      <c r="D97" s="993"/>
      <c r="E97" s="952"/>
      <c r="F97" s="952"/>
      <c r="G97" s="952"/>
      <c r="H97" s="952"/>
      <c r="I97" s="952"/>
      <c r="J97" s="952"/>
      <c r="K97" s="952"/>
      <c r="L97" s="952"/>
      <c r="M97" s="952"/>
      <c r="N97" s="952"/>
      <c r="O97" s="952"/>
      <c r="P97" s="952"/>
      <c r="Q97" s="952"/>
      <c r="R97" s="952"/>
      <c r="S97" s="960"/>
      <c r="T97" s="952"/>
      <c r="U97" s="952"/>
      <c r="V97" s="952"/>
      <c r="W97" s="952"/>
      <c r="X97" s="952"/>
      <c r="Y97" s="952"/>
      <c r="Z97" s="952"/>
      <c r="AA97" s="952"/>
      <c r="AB97" s="952"/>
      <c r="AC97" s="952"/>
      <c r="AD97" s="952"/>
      <c r="AE97" s="952"/>
      <c r="AF97" s="952"/>
      <c r="AG97" s="952"/>
      <c r="AH97" s="952"/>
      <c r="AI97" s="952"/>
      <c r="AJ97" s="952"/>
      <c r="AK97" s="952"/>
      <c r="AL97" s="952"/>
      <c r="AM97" s="952"/>
      <c r="AN97" s="952"/>
      <c r="AO97" s="952"/>
      <c r="AP97" s="952"/>
      <c r="AQ97" s="960"/>
      <c r="AR97" s="952"/>
    </row>
    <row r="98" spans="1:44" ht="15.75" hidden="1" customHeight="1">
      <c r="A98" s="952"/>
      <c r="B98" s="952"/>
      <c r="C98" s="993"/>
      <c r="D98" s="993"/>
      <c r="E98" s="952"/>
      <c r="F98" s="952"/>
      <c r="G98" s="952"/>
      <c r="H98" s="952"/>
      <c r="I98" s="952"/>
      <c r="J98" s="952"/>
      <c r="K98" s="952"/>
      <c r="L98" s="952"/>
      <c r="M98" s="952"/>
      <c r="N98" s="952"/>
      <c r="O98" s="952"/>
      <c r="P98" s="952"/>
      <c r="Q98" s="952"/>
      <c r="R98" s="952"/>
      <c r="S98" s="960"/>
      <c r="T98" s="952"/>
      <c r="U98" s="952"/>
      <c r="V98" s="952"/>
      <c r="W98" s="952"/>
      <c r="X98" s="952"/>
      <c r="Y98" s="952"/>
      <c r="Z98" s="952"/>
      <c r="AA98" s="952"/>
      <c r="AB98" s="952"/>
      <c r="AC98" s="952"/>
      <c r="AD98" s="952"/>
      <c r="AE98" s="952"/>
      <c r="AF98" s="952"/>
      <c r="AG98" s="952"/>
      <c r="AH98" s="952"/>
      <c r="AI98" s="952"/>
      <c r="AJ98" s="952"/>
      <c r="AK98" s="952"/>
      <c r="AL98" s="952"/>
      <c r="AM98" s="952"/>
      <c r="AN98" s="952"/>
      <c r="AO98" s="952"/>
      <c r="AP98" s="952"/>
      <c r="AQ98" s="960"/>
      <c r="AR98" s="952"/>
    </row>
    <row r="99" spans="1:44" ht="15.75" hidden="1" customHeight="1">
      <c r="A99" s="952"/>
      <c r="B99" s="952"/>
      <c r="C99" s="993"/>
      <c r="D99" s="993"/>
      <c r="E99" s="952"/>
      <c r="F99" s="952"/>
      <c r="G99" s="952"/>
      <c r="H99" s="952"/>
      <c r="I99" s="952"/>
      <c r="J99" s="952"/>
      <c r="K99" s="952"/>
      <c r="L99" s="952"/>
      <c r="M99" s="952"/>
      <c r="N99" s="952"/>
      <c r="O99" s="952"/>
      <c r="P99" s="952"/>
      <c r="Q99" s="952"/>
      <c r="R99" s="952"/>
      <c r="S99" s="960"/>
      <c r="T99" s="952"/>
      <c r="U99" s="952"/>
      <c r="V99" s="952"/>
      <c r="W99" s="952"/>
      <c r="X99" s="952"/>
      <c r="Y99" s="952"/>
      <c r="Z99" s="952"/>
      <c r="AA99" s="952"/>
      <c r="AB99" s="952"/>
      <c r="AC99" s="952"/>
      <c r="AD99" s="952"/>
      <c r="AE99" s="952"/>
      <c r="AF99" s="952"/>
      <c r="AG99" s="952"/>
      <c r="AH99" s="952"/>
      <c r="AI99" s="952"/>
      <c r="AJ99" s="952"/>
      <c r="AK99" s="952"/>
      <c r="AL99" s="952"/>
      <c r="AM99" s="952"/>
      <c r="AN99" s="952"/>
      <c r="AO99" s="952"/>
      <c r="AP99" s="952"/>
      <c r="AQ99" s="960"/>
      <c r="AR99" s="952"/>
    </row>
    <row r="100" spans="1:44" ht="15.75" hidden="1" customHeight="1">
      <c r="A100" s="952"/>
      <c r="B100" s="952"/>
      <c r="C100" s="993"/>
      <c r="D100" s="993"/>
      <c r="E100" s="952"/>
      <c r="F100" s="952"/>
      <c r="G100" s="952"/>
      <c r="H100" s="952"/>
      <c r="I100" s="952"/>
      <c r="J100" s="952"/>
      <c r="K100" s="952"/>
      <c r="L100" s="952"/>
      <c r="M100" s="952"/>
      <c r="N100" s="952"/>
      <c r="O100" s="952"/>
      <c r="P100" s="952"/>
      <c r="Q100" s="952"/>
      <c r="R100" s="952"/>
      <c r="S100" s="960"/>
      <c r="T100" s="952"/>
      <c r="U100" s="952"/>
      <c r="V100" s="952"/>
      <c r="W100" s="952"/>
      <c r="X100" s="952"/>
      <c r="Y100" s="952"/>
      <c r="Z100" s="952"/>
      <c r="AA100" s="952"/>
      <c r="AB100" s="952"/>
      <c r="AC100" s="952"/>
      <c r="AD100" s="952"/>
      <c r="AE100" s="952"/>
      <c r="AF100" s="952"/>
      <c r="AG100" s="952"/>
      <c r="AH100" s="952"/>
      <c r="AI100" s="952"/>
      <c r="AJ100" s="952"/>
      <c r="AK100" s="952"/>
      <c r="AL100" s="952"/>
      <c r="AM100" s="952"/>
      <c r="AN100" s="952"/>
      <c r="AO100" s="952"/>
      <c r="AP100" s="952"/>
      <c r="AQ100" s="960"/>
      <c r="AR100" s="952"/>
    </row>
    <row r="101" spans="1:44" ht="15.75" hidden="1" customHeight="1">
      <c r="A101" s="952"/>
      <c r="B101" s="952"/>
      <c r="C101" s="993"/>
      <c r="D101" s="993"/>
      <c r="E101" s="952"/>
      <c r="F101" s="952"/>
      <c r="G101" s="952"/>
      <c r="H101" s="952"/>
      <c r="I101" s="952"/>
      <c r="J101" s="952"/>
      <c r="K101" s="952"/>
      <c r="L101" s="952"/>
      <c r="M101" s="952"/>
      <c r="N101" s="952"/>
      <c r="O101" s="952"/>
      <c r="P101" s="952"/>
      <c r="Q101" s="952"/>
      <c r="R101" s="952"/>
      <c r="S101" s="960"/>
      <c r="T101" s="952"/>
      <c r="U101" s="952"/>
      <c r="V101" s="952"/>
      <c r="W101" s="952"/>
      <c r="X101" s="952"/>
      <c r="Y101" s="952"/>
      <c r="Z101" s="952"/>
      <c r="AA101" s="952"/>
      <c r="AB101" s="952"/>
      <c r="AC101" s="952"/>
      <c r="AD101" s="952"/>
      <c r="AE101" s="952"/>
      <c r="AF101" s="952"/>
      <c r="AG101" s="952"/>
      <c r="AH101" s="952"/>
      <c r="AI101" s="952"/>
      <c r="AJ101" s="952"/>
      <c r="AK101" s="952"/>
      <c r="AL101" s="952"/>
      <c r="AM101" s="952"/>
      <c r="AN101" s="952"/>
      <c r="AO101" s="952"/>
      <c r="AP101" s="952"/>
      <c r="AQ101" s="960"/>
      <c r="AR101" s="952"/>
    </row>
    <row r="102" spans="1:44" ht="15.75" hidden="1" customHeight="1">
      <c r="A102" s="952"/>
      <c r="B102" s="952"/>
      <c r="C102" s="993"/>
      <c r="D102" s="993"/>
      <c r="E102" s="952"/>
      <c r="F102" s="952"/>
      <c r="G102" s="952"/>
      <c r="H102" s="952"/>
      <c r="I102" s="952"/>
      <c r="J102" s="952"/>
      <c r="K102" s="952"/>
      <c r="L102" s="952"/>
      <c r="M102" s="952"/>
      <c r="N102" s="952"/>
      <c r="O102" s="952"/>
      <c r="P102" s="952"/>
      <c r="Q102" s="952"/>
      <c r="R102" s="952"/>
      <c r="S102" s="960"/>
      <c r="T102" s="952"/>
      <c r="U102" s="952"/>
      <c r="V102" s="952"/>
      <c r="W102" s="952"/>
      <c r="X102" s="952"/>
      <c r="Y102" s="952"/>
      <c r="Z102" s="952"/>
      <c r="AA102" s="952"/>
      <c r="AB102" s="952"/>
      <c r="AC102" s="952"/>
      <c r="AD102" s="952"/>
      <c r="AE102" s="952"/>
      <c r="AF102" s="952"/>
      <c r="AG102" s="952"/>
      <c r="AH102" s="952"/>
      <c r="AI102" s="952"/>
      <c r="AJ102" s="952"/>
      <c r="AK102" s="952"/>
      <c r="AL102" s="952"/>
      <c r="AM102" s="952"/>
      <c r="AN102" s="952"/>
      <c r="AO102" s="952"/>
      <c r="AP102" s="952"/>
      <c r="AQ102" s="960"/>
      <c r="AR102" s="952"/>
    </row>
    <row r="103" spans="1:44" ht="15.75" hidden="1" customHeight="1">
      <c r="A103" s="952"/>
      <c r="B103" s="952"/>
      <c r="C103" s="993"/>
      <c r="D103" s="993"/>
      <c r="E103" s="952"/>
      <c r="F103" s="952"/>
      <c r="G103" s="952"/>
      <c r="H103" s="952"/>
      <c r="I103" s="952"/>
      <c r="J103" s="952"/>
      <c r="K103" s="952"/>
      <c r="L103" s="952"/>
      <c r="M103" s="952"/>
      <c r="N103" s="952"/>
      <c r="O103" s="952"/>
      <c r="P103" s="952"/>
      <c r="Q103" s="952"/>
      <c r="R103" s="952"/>
      <c r="S103" s="960"/>
      <c r="T103" s="952"/>
      <c r="U103" s="952"/>
      <c r="V103" s="952"/>
      <c r="W103" s="952"/>
      <c r="X103" s="952"/>
      <c r="Y103" s="952"/>
      <c r="Z103" s="952"/>
      <c r="AA103" s="952"/>
      <c r="AB103" s="952"/>
      <c r="AC103" s="952"/>
      <c r="AD103" s="952"/>
      <c r="AE103" s="952"/>
      <c r="AF103" s="952"/>
      <c r="AG103" s="952"/>
      <c r="AH103" s="952"/>
      <c r="AI103" s="952"/>
      <c r="AJ103" s="952"/>
      <c r="AK103" s="952"/>
      <c r="AL103" s="952"/>
      <c r="AM103" s="952"/>
      <c r="AN103" s="952"/>
      <c r="AO103" s="952"/>
      <c r="AP103" s="952"/>
      <c r="AQ103" s="960"/>
      <c r="AR103" s="952"/>
    </row>
    <row r="104" spans="1:44" ht="15.75" hidden="1" customHeight="1">
      <c r="A104" s="952"/>
      <c r="B104" s="952"/>
      <c r="C104" s="993"/>
      <c r="D104" s="993"/>
      <c r="E104" s="952"/>
      <c r="F104" s="952"/>
      <c r="G104" s="952"/>
      <c r="H104" s="952"/>
      <c r="I104" s="952"/>
      <c r="J104" s="952"/>
      <c r="K104" s="952"/>
      <c r="L104" s="952"/>
      <c r="M104" s="952"/>
      <c r="N104" s="952"/>
      <c r="O104" s="952"/>
      <c r="P104" s="952"/>
      <c r="Q104" s="952"/>
      <c r="R104" s="952"/>
      <c r="S104" s="960"/>
      <c r="T104" s="952"/>
      <c r="U104" s="952"/>
      <c r="V104" s="952"/>
      <c r="W104" s="952"/>
      <c r="X104" s="952"/>
      <c r="Y104" s="952"/>
      <c r="Z104" s="952"/>
      <c r="AA104" s="952"/>
      <c r="AB104" s="952"/>
      <c r="AC104" s="952"/>
      <c r="AD104" s="952"/>
      <c r="AE104" s="952"/>
      <c r="AF104" s="952"/>
      <c r="AG104" s="952"/>
      <c r="AH104" s="952"/>
      <c r="AI104" s="952"/>
      <c r="AJ104" s="952"/>
      <c r="AK104" s="952"/>
      <c r="AL104" s="952"/>
      <c r="AM104" s="952"/>
      <c r="AN104" s="952"/>
      <c r="AO104" s="952"/>
      <c r="AP104" s="952"/>
      <c r="AQ104" s="960"/>
      <c r="AR104" s="952"/>
    </row>
    <row r="105" spans="1:44" ht="15.75" hidden="1" customHeight="1">
      <c r="A105" s="952"/>
      <c r="B105" s="952"/>
      <c r="C105" s="993"/>
      <c r="D105" s="993"/>
      <c r="E105" s="952"/>
      <c r="F105" s="952"/>
      <c r="G105" s="952"/>
      <c r="H105" s="952"/>
      <c r="I105" s="952"/>
      <c r="J105" s="952"/>
      <c r="K105" s="952"/>
      <c r="L105" s="952"/>
      <c r="M105" s="952"/>
      <c r="N105" s="952"/>
      <c r="O105" s="952"/>
      <c r="P105" s="952"/>
      <c r="Q105" s="952"/>
      <c r="R105" s="952"/>
      <c r="S105" s="960"/>
      <c r="T105" s="952"/>
      <c r="U105" s="952"/>
      <c r="V105" s="952"/>
      <c r="W105" s="952"/>
      <c r="X105" s="952"/>
      <c r="Y105" s="952"/>
      <c r="Z105" s="952"/>
      <c r="AA105" s="952"/>
      <c r="AB105" s="952"/>
      <c r="AC105" s="952"/>
      <c r="AD105" s="952"/>
      <c r="AE105" s="952"/>
      <c r="AF105" s="952"/>
      <c r="AG105" s="952"/>
      <c r="AH105" s="952"/>
      <c r="AI105" s="952"/>
      <c r="AJ105" s="952"/>
      <c r="AK105" s="952"/>
      <c r="AL105" s="952"/>
      <c r="AM105" s="952"/>
      <c r="AN105" s="952"/>
      <c r="AO105" s="952"/>
      <c r="AP105" s="952"/>
      <c r="AQ105" s="960"/>
      <c r="AR105" s="952"/>
    </row>
    <row r="106" spans="1:44" ht="15.75" hidden="1" customHeight="1">
      <c r="A106" s="952"/>
      <c r="B106" s="952"/>
      <c r="C106" s="993"/>
      <c r="D106" s="993"/>
      <c r="E106" s="952"/>
      <c r="F106" s="952"/>
      <c r="G106" s="952"/>
      <c r="H106" s="952"/>
      <c r="I106" s="952"/>
      <c r="J106" s="952"/>
      <c r="K106" s="952"/>
      <c r="L106" s="952"/>
      <c r="M106" s="952"/>
      <c r="N106" s="952"/>
      <c r="O106" s="952"/>
      <c r="P106" s="952"/>
      <c r="Q106" s="952"/>
      <c r="R106" s="952"/>
      <c r="S106" s="960"/>
      <c r="T106" s="952"/>
      <c r="U106" s="952"/>
      <c r="V106" s="952"/>
      <c r="W106" s="952"/>
      <c r="X106" s="952"/>
      <c r="Y106" s="952"/>
      <c r="Z106" s="952"/>
      <c r="AA106" s="952"/>
      <c r="AB106" s="952"/>
      <c r="AC106" s="952"/>
      <c r="AD106" s="952"/>
      <c r="AE106" s="952"/>
      <c r="AF106" s="952"/>
      <c r="AG106" s="952"/>
      <c r="AH106" s="952"/>
      <c r="AI106" s="952"/>
      <c r="AJ106" s="952"/>
      <c r="AK106" s="952"/>
      <c r="AL106" s="952"/>
      <c r="AM106" s="952"/>
      <c r="AN106" s="952"/>
      <c r="AO106" s="952"/>
      <c r="AP106" s="952"/>
      <c r="AQ106" s="960"/>
      <c r="AR106" s="952"/>
    </row>
    <row r="107" spans="1:44" ht="15.75" hidden="1" customHeight="1">
      <c r="A107" s="952"/>
      <c r="B107" s="952"/>
      <c r="C107" s="993"/>
      <c r="D107" s="993"/>
      <c r="E107" s="952"/>
      <c r="F107" s="952"/>
      <c r="G107" s="952"/>
      <c r="H107" s="952"/>
      <c r="I107" s="952"/>
      <c r="J107" s="952"/>
      <c r="K107" s="952"/>
      <c r="L107" s="952"/>
      <c r="M107" s="952"/>
      <c r="N107" s="952"/>
      <c r="O107" s="952"/>
      <c r="P107" s="952"/>
      <c r="Q107" s="952"/>
      <c r="R107" s="952"/>
      <c r="S107" s="960"/>
      <c r="T107" s="952"/>
      <c r="U107" s="952"/>
      <c r="V107" s="952"/>
      <c r="W107" s="952"/>
      <c r="X107" s="952"/>
      <c r="Y107" s="952"/>
      <c r="Z107" s="952"/>
      <c r="AA107" s="952"/>
      <c r="AB107" s="952"/>
      <c r="AC107" s="952"/>
      <c r="AD107" s="952"/>
      <c r="AE107" s="952"/>
      <c r="AF107" s="952"/>
      <c r="AG107" s="952"/>
      <c r="AH107" s="952"/>
      <c r="AI107" s="952"/>
      <c r="AJ107" s="952"/>
      <c r="AK107" s="952"/>
      <c r="AL107" s="952"/>
      <c r="AM107" s="952"/>
      <c r="AN107" s="952"/>
      <c r="AO107" s="952"/>
      <c r="AP107" s="952"/>
      <c r="AQ107" s="960"/>
      <c r="AR107" s="952"/>
    </row>
    <row r="108" spans="1:44" ht="15.75" hidden="1" customHeight="1">
      <c r="A108" s="952"/>
      <c r="B108" s="952"/>
      <c r="C108" s="993"/>
      <c r="D108" s="993"/>
      <c r="E108" s="952"/>
      <c r="F108" s="952"/>
      <c r="G108" s="952"/>
      <c r="H108" s="952"/>
      <c r="I108" s="952"/>
      <c r="J108" s="952"/>
      <c r="K108" s="952"/>
      <c r="L108" s="952"/>
      <c r="M108" s="952"/>
      <c r="N108" s="952"/>
      <c r="O108" s="952"/>
      <c r="P108" s="952"/>
      <c r="Q108" s="952"/>
      <c r="R108" s="952"/>
      <c r="S108" s="960"/>
      <c r="T108" s="952"/>
      <c r="U108" s="952"/>
      <c r="V108" s="952"/>
      <c r="W108" s="952"/>
      <c r="X108" s="952"/>
      <c r="Y108" s="952"/>
      <c r="Z108" s="952"/>
      <c r="AA108" s="952"/>
      <c r="AB108" s="952"/>
      <c r="AC108" s="952"/>
      <c r="AD108" s="952"/>
      <c r="AE108" s="952"/>
      <c r="AF108" s="952"/>
      <c r="AG108" s="952"/>
      <c r="AH108" s="952"/>
      <c r="AI108" s="952"/>
      <c r="AJ108" s="952"/>
      <c r="AK108" s="952"/>
      <c r="AL108" s="952"/>
      <c r="AM108" s="952"/>
      <c r="AN108" s="952"/>
      <c r="AO108" s="952"/>
      <c r="AP108" s="952"/>
      <c r="AQ108" s="960"/>
      <c r="AR108" s="952"/>
    </row>
    <row r="109" spans="1:44" ht="15.75" hidden="1" customHeight="1">
      <c r="A109" s="952"/>
      <c r="B109" s="952"/>
      <c r="C109" s="993"/>
      <c r="D109" s="993"/>
      <c r="E109" s="952"/>
      <c r="F109" s="952"/>
      <c r="G109" s="952"/>
      <c r="H109" s="952"/>
      <c r="I109" s="952"/>
      <c r="J109" s="952"/>
      <c r="K109" s="952"/>
      <c r="L109" s="952"/>
      <c r="M109" s="952"/>
      <c r="N109" s="952"/>
      <c r="O109" s="952"/>
      <c r="P109" s="952"/>
      <c r="Q109" s="952"/>
      <c r="R109" s="952"/>
      <c r="S109" s="960"/>
      <c r="T109" s="952"/>
      <c r="U109" s="952"/>
      <c r="V109" s="952"/>
      <c r="W109" s="952"/>
      <c r="X109" s="952"/>
      <c r="Y109" s="952"/>
      <c r="Z109" s="952"/>
      <c r="AA109" s="952"/>
      <c r="AB109" s="952"/>
      <c r="AC109" s="952"/>
      <c r="AD109" s="952"/>
      <c r="AE109" s="952"/>
      <c r="AF109" s="952"/>
      <c r="AG109" s="952"/>
      <c r="AH109" s="952"/>
      <c r="AI109" s="952"/>
      <c r="AJ109" s="952"/>
      <c r="AK109" s="952"/>
      <c r="AL109" s="952"/>
      <c r="AM109" s="952"/>
      <c r="AN109" s="952"/>
      <c r="AO109" s="952"/>
      <c r="AP109" s="952"/>
      <c r="AQ109" s="960"/>
      <c r="AR109" s="952"/>
    </row>
    <row r="110" spans="1:44" ht="15.75" hidden="1" customHeight="1">
      <c r="A110" s="952"/>
      <c r="B110" s="952"/>
      <c r="C110" s="993"/>
      <c r="D110" s="993"/>
      <c r="E110" s="952"/>
      <c r="F110" s="952"/>
      <c r="G110" s="952"/>
      <c r="H110" s="952"/>
      <c r="I110" s="952"/>
      <c r="J110" s="952"/>
      <c r="K110" s="952"/>
      <c r="L110" s="952"/>
      <c r="M110" s="952"/>
      <c r="N110" s="952"/>
      <c r="O110" s="952"/>
      <c r="P110" s="952"/>
      <c r="Q110" s="952"/>
      <c r="R110" s="952"/>
      <c r="S110" s="960"/>
      <c r="T110" s="952"/>
      <c r="U110" s="952"/>
      <c r="V110" s="952"/>
      <c r="W110" s="952"/>
      <c r="X110" s="952"/>
      <c r="Y110" s="952"/>
      <c r="Z110" s="952"/>
      <c r="AA110" s="952"/>
      <c r="AB110" s="952"/>
      <c r="AC110" s="952"/>
      <c r="AD110" s="952"/>
      <c r="AE110" s="952"/>
      <c r="AF110" s="952"/>
      <c r="AG110" s="952"/>
      <c r="AH110" s="952"/>
      <c r="AI110" s="952"/>
      <c r="AJ110" s="952"/>
      <c r="AK110" s="952"/>
      <c r="AL110" s="952"/>
      <c r="AM110" s="952"/>
      <c r="AN110" s="952"/>
      <c r="AO110" s="952"/>
      <c r="AP110" s="952"/>
      <c r="AQ110" s="960"/>
      <c r="AR110" s="952"/>
    </row>
    <row r="111" spans="1:44" ht="15.75" hidden="1" customHeight="1">
      <c r="A111" s="952"/>
      <c r="B111" s="952"/>
      <c r="C111" s="993"/>
      <c r="D111" s="993"/>
      <c r="E111" s="952"/>
      <c r="F111" s="952"/>
      <c r="G111" s="952"/>
      <c r="H111" s="952"/>
      <c r="I111" s="952"/>
      <c r="J111" s="952"/>
      <c r="K111" s="952"/>
      <c r="L111" s="952"/>
      <c r="M111" s="952"/>
      <c r="N111" s="952"/>
      <c r="O111" s="952"/>
      <c r="P111" s="952"/>
      <c r="Q111" s="952"/>
      <c r="R111" s="952"/>
      <c r="S111" s="960"/>
      <c r="T111" s="952"/>
      <c r="U111" s="952"/>
      <c r="V111" s="952"/>
      <c r="W111" s="952"/>
      <c r="X111" s="952"/>
      <c r="Y111" s="952"/>
      <c r="Z111" s="952"/>
      <c r="AA111" s="952"/>
      <c r="AB111" s="952"/>
      <c r="AC111" s="952"/>
      <c r="AD111" s="952"/>
      <c r="AE111" s="952"/>
      <c r="AF111" s="952"/>
      <c r="AG111" s="952"/>
      <c r="AH111" s="952"/>
      <c r="AI111" s="952"/>
      <c r="AJ111" s="952"/>
      <c r="AK111" s="952"/>
      <c r="AL111" s="952"/>
      <c r="AM111" s="952"/>
      <c r="AN111" s="952"/>
      <c r="AO111" s="952"/>
      <c r="AP111" s="952"/>
      <c r="AQ111" s="960"/>
      <c r="AR111" s="952"/>
    </row>
    <row r="112" spans="1:44" ht="15.75" hidden="1" customHeight="1">
      <c r="A112" s="952"/>
      <c r="B112" s="952"/>
      <c r="C112" s="993"/>
      <c r="D112" s="993"/>
      <c r="E112" s="952"/>
      <c r="F112" s="952"/>
      <c r="G112" s="952"/>
      <c r="H112" s="952"/>
      <c r="I112" s="952"/>
      <c r="J112" s="952"/>
      <c r="K112" s="952"/>
      <c r="L112" s="952"/>
      <c r="M112" s="952"/>
      <c r="N112" s="952"/>
      <c r="O112" s="952"/>
      <c r="P112" s="952"/>
      <c r="Q112" s="952"/>
      <c r="R112" s="952"/>
      <c r="S112" s="960"/>
      <c r="T112" s="952"/>
      <c r="U112" s="952"/>
      <c r="V112" s="952"/>
      <c r="W112" s="952"/>
      <c r="X112" s="952"/>
      <c r="Y112" s="952"/>
      <c r="Z112" s="952"/>
      <c r="AA112" s="952"/>
      <c r="AB112" s="952"/>
      <c r="AC112" s="952"/>
      <c r="AD112" s="952"/>
      <c r="AE112" s="952"/>
      <c r="AF112" s="952"/>
      <c r="AG112" s="952"/>
      <c r="AH112" s="952"/>
      <c r="AI112" s="952"/>
      <c r="AJ112" s="952"/>
      <c r="AK112" s="952"/>
      <c r="AL112" s="952"/>
      <c r="AM112" s="952"/>
      <c r="AN112" s="952"/>
      <c r="AO112" s="952"/>
      <c r="AP112" s="952"/>
      <c r="AQ112" s="960"/>
      <c r="AR112" s="952"/>
    </row>
    <row r="113" spans="1:44" ht="15.75" hidden="1" customHeight="1">
      <c r="A113" s="952"/>
      <c r="B113" s="952"/>
      <c r="C113" s="993"/>
      <c r="D113" s="993"/>
      <c r="E113" s="952"/>
      <c r="F113" s="952"/>
      <c r="G113" s="952"/>
      <c r="H113" s="952"/>
      <c r="I113" s="952"/>
      <c r="J113" s="952"/>
      <c r="K113" s="952"/>
      <c r="L113" s="952"/>
      <c r="M113" s="952"/>
      <c r="N113" s="952"/>
      <c r="O113" s="952"/>
      <c r="P113" s="952"/>
      <c r="Q113" s="952"/>
      <c r="R113" s="952"/>
      <c r="S113" s="960"/>
      <c r="T113" s="952"/>
      <c r="U113" s="952"/>
      <c r="V113" s="952"/>
      <c r="W113" s="952"/>
      <c r="X113" s="952"/>
      <c r="Y113" s="952"/>
      <c r="Z113" s="952"/>
      <c r="AA113" s="952"/>
      <c r="AB113" s="952"/>
      <c r="AC113" s="952"/>
      <c r="AD113" s="952"/>
      <c r="AE113" s="952"/>
      <c r="AF113" s="952"/>
      <c r="AG113" s="952"/>
      <c r="AH113" s="952"/>
      <c r="AI113" s="952"/>
      <c r="AJ113" s="952"/>
      <c r="AK113" s="952"/>
      <c r="AL113" s="952"/>
      <c r="AM113" s="952"/>
      <c r="AN113" s="952"/>
      <c r="AO113" s="952"/>
      <c r="AP113" s="952"/>
      <c r="AQ113" s="960"/>
      <c r="AR113" s="952"/>
    </row>
    <row r="114" spans="1:44" ht="15.75" hidden="1" customHeight="1">
      <c r="A114" s="952"/>
      <c r="B114" s="952"/>
      <c r="C114" s="993"/>
      <c r="D114" s="993"/>
      <c r="E114" s="952"/>
      <c r="F114" s="952"/>
      <c r="G114" s="952"/>
      <c r="H114" s="952"/>
      <c r="I114" s="952"/>
      <c r="J114" s="952"/>
      <c r="K114" s="952"/>
      <c r="L114" s="952"/>
      <c r="M114" s="952"/>
      <c r="N114" s="952"/>
      <c r="O114" s="952"/>
      <c r="P114" s="952"/>
      <c r="Q114" s="952"/>
      <c r="R114" s="952"/>
      <c r="S114" s="960"/>
      <c r="T114" s="952"/>
      <c r="U114" s="952"/>
      <c r="V114" s="952"/>
      <c r="W114" s="952"/>
      <c r="X114" s="952"/>
      <c r="Y114" s="952"/>
      <c r="Z114" s="952"/>
      <c r="AA114" s="952"/>
      <c r="AB114" s="952"/>
      <c r="AC114" s="952"/>
      <c r="AD114" s="952"/>
      <c r="AE114" s="952"/>
      <c r="AF114" s="952"/>
      <c r="AG114" s="952"/>
      <c r="AH114" s="952"/>
      <c r="AI114" s="952"/>
      <c r="AJ114" s="952"/>
      <c r="AK114" s="952"/>
      <c r="AL114" s="952"/>
      <c r="AM114" s="952"/>
      <c r="AN114" s="952"/>
      <c r="AO114" s="952"/>
      <c r="AP114" s="952"/>
      <c r="AQ114" s="960"/>
      <c r="AR114" s="952"/>
    </row>
    <row r="115" spans="1:44" ht="15.75" hidden="1" customHeight="1">
      <c r="A115" s="952"/>
      <c r="B115" s="952"/>
      <c r="C115" s="993"/>
      <c r="D115" s="993"/>
      <c r="E115" s="952"/>
      <c r="F115" s="952"/>
      <c r="G115" s="952"/>
      <c r="H115" s="952"/>
      <c r="I115" s="952"/>
      <c r="J115" s="952"/>
      <c r="K115" s="952"/>
      <c r="L115" s="952"/>
      <c r="M115" s="952"/>
      <c r="N115" s="952"/>
      <c r="O115" s="952"/>
      <c r="P115" s="952"/>
      <c r="Q115" s="952"/>
      <c r="R115" s="952"/>
      <c r="S115" s="960"/>
      <c r="T115" s="952"/>
      <c r="U115" s="952"/>
      <c r="V115" s="952"/>
      <c r="W115" s="952"/>
      <c r="X115" s="952"/>
      <c r="Y115" s="952"/>
      <c r="Z115" s="952"/>
      <c r="AA115" s="952"/>
      <c r="AB115" s="952"/>
      <c r="AC115" s="952"/>
      <c r="AD115" s="952"/>
      <c r="AE115" s="952"/>
      <c r="AF115" s="952"/>
      <c r="AG115" s="952"/>
      <c r="AH115" s="952"/>
      <c r="AI115" s="952"/>
      <c r="AJ115" s="952"/>
      <c r="AK115" s="952"/>
      <c r="AL115" s="952"/>
      <c r="AM115" s="952"/>
      <c r="AN115" s="952"/>
      <c r="AO115" s="952"/>
      <c r="AP115" s="952"/>
      <c r="AQ115" s="960"/>
      <c r="AR115" s="952"/>
    </row>
    <row r="116" spans="1:44" ht="15.75" hidden="1" customHeight="1">
      <c r="A116" s="952"/>
      <c r="B116" s="952"/>
      <c r="C116" s="993"/>
      <c r="D116" s="993"/>
      <c r="E116" s="952"/>
      <c r="F116" s="952"/>
      <c r="G116" s="952"/>
      <c r="H116" s="952"/>
      <c r="I116" s="952"/>
      <c r="J116" s="952"/>
      <c r="K116" s="952"/>
      <c r="L116" s="952"/>
      <c r="M116" s="952"/>
      <c r="N116" s="952"/>
      <c r="O116" s="952"/>
      <c r="P116" s="952"/>
      <c r="Q116" s="952"/>
      <c r="R116" s="952"/>
      <c r="S116" s="960"/>
      <c r="T116" s="952"/>
      <c r="U116" s="952"/>
      <c r="V116" s="952"/>
      <c r="W116" s="952"/>
      <c r="X116" s="952"/>
      <c r="Y116" s="952"/>
      <c r="Z116" s="952"/>
      <c r="AA116" s="952"/>
      <c r="AB116" s="952"/>
      <c r="AC116" s="952"/>
      <c r="AD116" s="952"/>
      <c r="AE116" s="952"/>
      <c r="AF116" s="952"/>
      <c r="AG116" s="952"/>
      <c r="AH116" s="952"/>
      <c r="AI116" s="952"/>
      <c r="AJ116" s="952"/>
      <c r="AK116" s="952"/>
      <c r="AL116" s="952"/>
      <c r="AM116" s="952"/>
      <c r="AN116" s="952"/>
      <c r="AO116" s="952"/>
      <c r="AP116" s="952"/>
      <c r="AQ116" s="960"/>
      <c r="AR116" s="952"/>
    </row>
    <row r="117" spans="1:44" ht="15.75" hidden="1" customHeight="1">
      <c r="A117" s="952"/>
      <c r="B117" s="952"/>
      <c r="C117" s="993"/>
      <c r="D117" s="993"/>
      <c r="E117" s="952"/>
      <c r="F117" s="952"/>
      <c r="G117" s="952"/>
      <c r="H117" s="952"/>
      <c r="I117" s="952"/>
      <c r="J117" s="952"/>
      <c r="K117" s="952"/>
      <c r="L117" s="952"/>
      <c r="M117" s="952"/>
      <c r="N117" s="952"/>
      <c r="O117" s="952"/>
      <c r="P117" s="952"/>
      <c r="Q117" s="952"/>
      <c r="R117" s="952"/>
      <c r="S117" s="960"/>
      <c r="T117" s="952"/>
      <c r="U117" s="952"/>
      <c r="V117" s="952"/>
      <c r="W117" s="952"/>
      <c r="X117" s="952"/>
      <c r="Y117" s="952"/>
      <c r="Z117" s="952"/>
      <c r="AA117" s="952"/>
      <c r="AB117" s="952"/>
      <c r="AC117" s="952"/>
      <c r="AD117" s="952"/>
      <c r="AE117" s="952"/>
      <c r="AF117" s="952"/>
      <c r="AG117" s="952"/>
      <c r="AH117" s="952"/>
      <c r="AI117" s="952"/>
      <c r="AJ117" s="952"/>
      <c r="AK117" s="952"/>
      <c r="AL117" s="952"/>
      <c r="AM117" s="952"/>
      <c r="AN117" s="952"/>
      <c r="AO117" s="952"/>
      <c r="AP117" s="952"/>
      <c r="AQ117" s="960"/>
      <c r="AR117" s="952"/>
    </row>
    <row r="118" spans="1:44" ht="15.75" hidden="1" customHeight="1">
      <c r="A118" s="952"/>
      <c r="B118" s="952"/>
      <c r="C118" s="993"/>
      <c r="D118" s="993"/>
      <c r="E118" s="952"/>
      <c r="F118" s="952"/>
      <c r="G118" s="952"/>
      <c r="H118" s="952"/>
      <c r="I118" s="952"/>
      <c r="J118" s="952"/>
      <c r="K118" s="952"/>
      <c r="L118" s="952"/>
      <c r="M118" s="952"/>
      <c r="N118" s="952"/>
      <c r="O118" s="952"/>
      <c r="P118" s="952"/>
      <c r="Q118" s="952"/>
      <c r="R118" s="952"/>
      <c r="S118" s="960"/>
      <c r="T118" s="952"/>
      <c r="U118" s="952"/>
      <c r="V118" s="952"/>
      <c r="W118" s="952"/>
      <c r="X118" s="952"/>
      <c r="Y118" s="952"/>
      <c r="Z118" s="952"/>
      <c r="AA118" s="952"/>
      <c r="AB118" s="952"/>
      <c r="AC118" s="952"/>
      <c r="AD118" s="952"/>
      <c r="AE118" s="952"/>
      <c r="AF118" s="952"/>
      <c r="AG118" s="952"/>
      <c r="AH118" s="952"/>
      <c r="AI118" s="952"/>
      <c r="AJ118" s="952"/>
      <c r="AK118" s="952"/>
      <c r="AL118" s="952"/>
      <c r="AM118" s="952"/>
      <c r="AN118" s="952"/>
      <c r="AO118" s="952"/>
      <c r="AP118" s="952"/>
      <c r="AQ118" s="960"/>
      <c r="AR118" s="952"/>
    </row>
    <row r="119" spans="1:44" ht="15.75" hidden="1" customHeight="1">
      <c r="A119" s="952"/>
      <c r="B119" s="952"/>
      <c r="C119" s="993"/>
      <c r="D119" s="993"/>
      <c r="E119" s="952"/>
      <c r="F119" s="952"/>
      <c r="G119" s="952"/>
      <c r="H119" s="952"/>
      <c r="I119" s="952"/>
      <c r="J119" s="952"/>
      <c r="K119" s="952"/>
      <c r="L119" s="952"/>
      <c r="M119" s="952"/>
      <c r="N119" s="952"/>
      <c r="O119" s="952"/>
      <c r="P119" s="952"/>
      <c r="Q119" s="952"/>
      <c r="R119" s="952"/>
      <c r="S119" s="960"/>
      <c r="T119" s="952"/>
      <c r="U119" s="952"/>
      <c r="V119" s="952"/>
      <c r="W119" s="952"/>
      <c r="X119" s="952"/>
      <c r="Y119" s="952"/>
      <c r="Z119" s="952"/>
      <c r="AA119" s="952"/>
      <c r="AB119" s="952"/>
      <c r="AC119" s="952"/>
      <c r="AD119" s="952"/>
      <c r="AE119" s="952"/>
      <c r="AF119" s="952"/>
      <c r="AG119" s="952"/>
      <c r="AH119" s="952"/>
      <c r="AI119" s="952"/>
      <c r="AJ119" s="952"/>
      <c r="AK119" s="952"/>
      <c r="AL119" s="952"/>
      <c r="AM119" s="952"/>
      <c r="AN119" s="952"/>
      <c r="AO119" s="952"/>
      <c r="AP119" s="952"/>
      <c r="AQ119" s="960"/>
      <c r="AR119" s="952"/>
    </row>
    <row r="120" spans="1:44" ht="15.75" hidden="1" customHeight="1">
      <c r="A120" s="952"/>
      <c r="B120" s="952"/>
      <c r="C120" s="993"/>
      <c r="D120" s="993"/>
      <c r="E120" s="952"/>
      <c r="F120" s="952"/>
      <c r="G120" s="952"/>
      <c r="H120" s="952"/>
      <c r="I120" s="952"/>
      <c r="J120" s="952"/>
      <c r="K120" s="952"/>
      <c r="L120" s="952"/>
      <c r="M120" s="952"/>
      <c r="N120" s="952"/>
      <c r="O120" s="952"/>
      <c r="P120" s="952"/>
      <c r="Q120" s="952"/>
      <c r="R120" s="952"/>
      <c r="S120" s="960"/>
      <c r="T120" s="952"/>
      <c r="U120" s="952"/>
      <c r="V120" s="952"/>
      <c r="W120" s="952"/>
      <c r="X120" s="952"/>
      <c r="Y120" s="952"/>
      <c r="Z120" s="952"/>
      <c r="AA120" s="952"/>
      <c r="AB120" s="952"/>
      <c r="AC120" s="952"/>
      <c r="AD120" s="952"/>
      <c r="AE120" s="952"/>
      <c r="AF120" s="952"/>
      <c r="AG120" s="952"/>
      <c r="AH120" s="952"/>
      <c r="AI120" s="952"/>
      <c r="AJ120" s="952"/>
      <c r="AK120" s="952"/>
      <c r="AL120" s="952"/>
      <c r="AM120" s="952"/>
      <c r="AN120" s="952"/>
      <c r="AO120" s="952"/>
      <c r="AP120" s="952"/>
      <c r="AQ120" s="960"/>
      <c r="AR120" s="952"/>
    </row>
    <row r="121" spans="1:44" ht="15.75" hidden="1" customHeight="1">
      <c r="A121" s="952"/>
      <c r="B121" s="952"/>
      <c r="C121" s="993"/>
      <c r="D121" s="993"/>
      <c r="E121" s="952"/>
      <c r="F121" s="952"/>
      <c r="G121" s="952"/>
      <c r="H121" s="952"/>
      <c r="I121" s="952"/>
      <c r="J121" s="952"/>
      <c r="K121" s="952"/>
      <c r="L121" s="952"/>
      <c r="M121" s="952"/>
      <c r="N121" s="952"/>
      <c r="O121" s="952"/>
      <c r="P121" s="952"/>
      <c r="Q121" s="952"/>
      <c r="R121" s="952"/>
      <c r="S121" s="960"/>
      <c r="T121" s="952"/>
      <c r="U121" s="952"/>
      <c r="V121" s="952"/>
      <c r="W121" s="952"/>
      <c r="X121" s="952"/>
      <c r="Y121" s="952"/>
      <c r="Z121" s="952"/>
      <c r="AA121" s="952"/>
      <c r="AB121" s="952"/>
      <c r="AC121" s="952"/>
      <c r="AD121" s="952"/>
      <c r="AE121" s="952"/>
      <c r="AF121" s="952"/>
      <c r="AG121" s="952"/>
      <c r="AH121" s="952"/>
      <c r="AI121" s="952"/>
      <c r="AJ121" s="952"/>
      <c r="AK121" s="952"/>
      <c r="AL121" s="952"/>
      <c r="AM121" s="952"/>
      <c r="AN121" s="952"/>
      <c r="AO121" s="952"/>
      <c r="AP121" s="952"/>
      <c r="AQ121" s="960"/>
      <c r="AR121" s="952"/>
    </row>
    <row r="122" spans="1:44" ht="15.75" hidden="1" customHeight="1">
      <c r="A122" s="952"/>
      <c r="B122" s="952"/>
      <c r="C122" s="993"/>
      <c r="D122" s="993"/>
      <c r="E122" s="952"/>
      <c r="F122" s="952"/>
      <c r="G122" s="952"/>
      <c r="H122" s="952"/>
      <c r="I122" s="952"/>
      <c r="J122" s="952"/>
      <c r="K122" s="952"/>
      <c r="L122" s="952"/>
      <c r="M122" s="952"/>
      <c r="N122" s="952"/>
      <c r="O122" s="952"/>
      <c r="P122" s="952"/>
      <c r="Q122" s="952"/>
      <c r="R122" s="952"/>
      <c r="S122" s="960"/>
      <c r="T122" s="952"/>
      <c r="U122" s="952"/>
      <c r="V122" s="952"/>
      <c r="W122" s="952"/>
      <c r="X122" s="952"/>
      <c r="Y122" s="952"/>
      <c r="Z122" s="952"/>
      <c r="AA122" s="952"/>
      <c r="AB122" s="952"/>
      <c r="AC122" s="952"/>
      <c r="AD122" s="952"/>
      <c r="AE122" s="952"/>
      <c r="AF122" s="952"/>
      <c r="AG122" s="952"/>
      <c r="AH122" s="952"/>
      <c r="AI122" s="952"/>
      <c r="AJ122" s="952"/>
      <c r="AK122" s="952"/>
      <c r="AL122" s="952"/>
      <c r="AM122" s="952"/>
      <c r="AN122" s="952"/>
      <c r="AO122" s="952"/>
      <c r="AP122" s="952"/>
      <c r="AQ122" s="960"/>
      <c r="AR122" s="952"/>
    </row>
    <row r="123" spans="1:44" ht="15.75" hidden="1" customHeight="1">
      <c r="A123" s="952"/>
      <c r="B123" s="952"/>
      <c r="C123" s="993"/>
      <c r="D123" s="993"/>
      <c r="E123" s="952"/>
      <c r="F123" s="952"/>
      <c r="G123" s="952"/>
      <c r="H123" s="952"/>
      <c r="I123" s="952"/>
      <c r="J123" s="952"/>
      <c r="K123" s="952"/>
      <c r="L123" s="952"/>
      <c r="M123" s="952"/>
      <c r="N123" s="952"/>
      <c r="O123" s="952"/>
      <c r="P123" s="952"/>
      <c r="Q123" s="952"/>
      <c r="R123" s="952"/>
      <c r="S123" s="960"/>
      <c r="T123" s="952"/>
      <c r="U123" s="952"/>
      <c r="V123" s="952"/>
      <c r="W123" s="952"/>
      <c r="X123" s="952"/>
      <c r="Y123" s="952"/>
      <c r="Z123" s="952"/>
      <c r="AA123" s="952"/>
      <c r="AB123" s="952"/>
      <c r="AC123" s="952"/>
      <c r="AD123" s="952"/>
      <c r="AE123" s="952"/>
      <c r="AF123" s="952"/>
      <c r="AG123" s="952"/>
      <c r="AH123" s="952"/>
      <c r="AI123" s="952"/>
      <c r="AJ123" s="952"/>
      <c r="AK123" s="952"/>
      <c r="AL123" s="952"/>
      <c r="AM123" s="952"/>
      <c r="AN123" s="952"/>
      <c r="AO123" s="952"/>
      <c r="AP123" s="952"/>
      <c r="AQ123" s="960"/>
      <c r="AR123" s="952"/>
    </row>
    <row r="124" spans="1:44" ht="15.75" hidden="1" customHeight="1">
      <c r="A124" s="952"/>
      <c r="B124" s="952"/>
      <c r="C124" s="993"/>
      <c r="D124" s="993"/>
      <c r="E124" s="952"/>
      <c r="F124" s="952"/>
      <c r="G124" s="952"/>
      <c r="H124" s="952"/>
      <c r="I124" s="952"/>
      <c r="J124" s="952"/>
      <c r="K124" s="952"/>
      <c r="L124" s="952"/>
      <c r="M124" s="952"/>
      <c r="N124" s="952"/>
      <c r="O124" s="952"/>
      <c r="P124" s="952"/>
      <c r="Q124" s="952"/>
      <c r="R124" s="952"/>
      <c r="S124" s="960"/>
      <c r="T124" s="952"/>
      <c r="U124" s="952"/>
      <c r="V124" s="952"/>
      <c r="W124" s="952"/>
      <c r="X124" s="952"/>
      <c r="Y124" s="952"/>
      <c r="Z124" s="952"/>
      <c r="AA124" s="952"/>
      <c r="AB124" s="952"/>
      <c r="AC124" s="952"/>
      <c r="AD124" s="952"/>
      <c r="AE124" s="952"/>
      <c r="AF124" s="952"/>
      <c r="AG124" s="952"/>
      <c r="AH124" s="952"/>
      <c r="AI124" s="952"/>
      <c r="AJ124" s="952"/>
      <c r="AK124" s="952"/>
      <c r="AL124" s="952"/>
      <c r="AM124" s="952"/>
      <c r="AN124" s="952"/>
      <c r="AO124" s="952"/>
      <c r="AP124" s="952"/>
      <c r="AQ124" s="960"/>
      <c r="AR124" s="952"/>
    </row>
    <row r="125" spans="1:44" ht="15.75" hidden="1" customHeight="1">
      <c r="A125" s="952"/>
      <c r="B125" s="952"/>
      <c r="C125" s="993"/>
      <c r="D125" s="993"/>
      <c r="E125" s="952"/>
      <c r="F125" s="952"/>
      <c r="G125" s="952"/>
      <c r="H125" s="952"/>
      <c r="I125" s="952"/>
      <c r="J125" s="952"/>
      <c r="K125" s="952"/>
      <c r="L125" s="952"/>
      <c r="M125" s="952"/>
      <c r="N125" s="952"/>
      <c r="O125" s="952"/>
      <c r="P125" s="952"/>
      <c r="Q125" s="952"/>
      <c r="R125" s="952"/>
      <c r="S125" s="960"/>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60"/>
      <c r="AR125" s="952"/>
    </row>
    <row r="126" spans="1:44" ht="15.75" hidden="1" customHeight="1">
      <c r="A126" s="952"/>
      <c r="B126" s="952"/>
      <c r="C126" s="993"/>
      <c r="D126" s="993"/>
      <c r="E126" s="952"/>
      <c r="F126" s="952"/>
      <c r="G126" s="952"/>
      <c r="H126" s="952"/>
      <c r="I126" s="952"/>
      <c r="J126" s="952"/>
      <c r="K126" s="952"/>
      <c r="L126" s="952"/>
      <c r="M126" s="952"/>
      <c r="N126" s="952"/>
      <c r="O126" s="952"/>
      <c r="P126" s="952"/>
      <c r="Q126" s="952"/>
      <c r="R126" s="952"/>
      <c r="S126" s="960"/>
      <c r="T126" s="952"/>
      <c r="U126" s="952"/>
      <c r="V126" s="952"/>
      <c r="W126" s="952"/>
      <c r="X126" s="952"/>
      <c r="Y126" s="952"/>
      <c r="Z126" s="952"/>
      <c r="AA126" s="952"/>
      <c r="AB126" s="952"/>
      <c r="AC126" s="952"/>
      <c r="AD126" s="952"/>
      <c r="AE126" s="952"/>
      <c r="AF126" s="952"/>
      <c r="AG126" s="952"/>
      <c r="AH126" s="952"/>
      <c r="AI126" s="952"/>
      <c r="AJ126" s="952"/>
      <c r="AK126" s="952"/>
      <c r="AL126" s="952"/>
      <c r="AM126" s="952"/>
      <c r="AN126" s="952"/>
      <c r="AO126" s="952"/>
      <c r="AP126" s="952"/>
      <c r="AQ126" s="960"/>
      <c r="AR126" s="952"/>
    </row>
    <row r="127" spans="1:44" ht="15.75" hidden="1" customHeight="1">
      <c r="A127" s="952"/>
      <c r="B127" s="952"/>
      <c r="C127" s="993"/>
      <c r="D127" s="993"/>
      <c r="E127" s="952"/>
      <c r="F127" s="952"/>
      <c r="G127" s="952"/>
      <c r="H127" s="952"/>
      <c r="I127" s="952"/>
      <c r="J127" s="952"/>
      <c r="K127" s="952"/>
      <c r="L127" s="952"/>
      <c r="M127" s="952"/>
      <c r="N127" s="952"/>
      <c r="O127" s="952"/>
      <c r="P127" s="952"/>
      <c r="Q127" s="952"/>
      <c r="R127" s="952"/>
      <c r="S127" s="960"/>
      <c r="T127" s="952"/>
      <c r="U127" s="952"/>
      <c r="V127" s="952"/>
      <c r="W127" s="952"/>
      <c r="X127" s="952"/>
      <c r="Y127" s="952"/>
      <c r="Z127" s="952"/>
      <c r="AA127" s="952"/>
      <c r="AB127" s="952"/>
      <c r="AC127" s="952"/>
      <c r="AD127" s="952"/>
      <c r="AE127" s="952"/>
      <c r="AF127" s="952"/>
      <c r="AG127" s="952"/>
      <c r="AH127" s="952"/>
      <c r="AI127" s="952"/>
      <c r="AJ127" s="952"/>
      <c r="AK127" s="952"/>
      <c r="AL127" s="952"/>
      <c r="AM127" s="952"/>
      <c r="AN127" s="952"/>
      <c r="AO127" s="952"/>
      <c r="AP127" s="952"/>
      <c r="AQ127" s="960"/>
      <c r="AR127" s="952"/>
    </row>
    <row r="128" spans="1:44" ht="15.75" hidden="1" customHeight="1">
      <c r="A128" s="952"/>
      <c r="B128" s="952"/>
      <c r="C128" s="993"/>
      <c r="D128" s="993"/>
      <c r="E128" s="952"/>
      <c r="F128" s="952"/>
      <c r="G128" s="952"/>
      <c r="H128" s="952"/>
      <c r="I128" s="952"/>
      <c r="J128" s="952"/>
      <c r="K128" s="952"/>
      <c r="L128" s="952"/>
      <c r="M128" s="952"/>
      <c r="N128" s="952"/>
      <c r="O128" s="952"/>
      <c r="P128" s="952"/>
      <c r="Q128" s="952"/>
      <c r="R128" s="952"/>
      <c r="S128" s="960"/>
      <c r="T128" s="952"/>
      <c r="U128" s="952"/>
      <c r="V128" s="952"/>
      <c r="W128" s="952"/>
      <c r="X128" s="952"/>
      <c r="Y128" s="952"/>
      <c r="Z128" s="952"/>
      <c r="AA128" s="952"/>
      <c r="AB128" s="952"/>
      <c r="AC128" s="952"/>
      <c r="AD128" s="952"/>
      <c r="AE128" s="952"/>
      <c r="AF128" s="952"/>
      <c r="AG128" s="952"/>
      <c r="AH128" s="952"/>
      <c r="AI128" s="952"/>
      <c r="AJ128" s="952"/>
      <c r="AK128" s="952"/>
      <c r="AL128" s="952"/>
      <c r="AM128" s="952"/>
      <c r="AN128" s="952"/>
      <c r="AO128" s="952"/>
      <c r="AP128" s="952"/>
      <c r="AQ128" s="960"/>
      <c r="AR128" s="952"/>
    </row>
    <row r="129" spans="1:44" ht="15.75" hidden="1" customHeight="1">
      <c r="A129" s="952"/>
      <c r="B129" s="952"/>
      <c r="C129" s="993"/>
      <c r="D129" s="993"/>
      <c r="E129" s="952"/>
      <c r="F129" s="952"/>
      <c r="G129" s="952"/>
      <c r="H129" s="952"/>
      <c r="I129" s="952"/>
      <c r="J129" s="952"/>
      <c r="K129" s="952"/>
      <c r="L129" s="952"/>
      <c r="M129" s="952"/>
      <c r="N129" s="952"/>
      <c r="O129" s="952"/>
      <c r="P129" s="952"/>
      <c r="Q129" s="952"/>
      <c r="R129" s="952"/>
      <c r="S129" s="960"/>
      <c r="T129" s="952"/>
      <c r="U129" s="952"/>
      <c r="V129" s="952"/>
      <c r="W129" s="952"/>
      <c r="X129" s="952"/>
      <c r="Y129" s="952"/>
      <c r="Z129" s="952"/>
      <c r="AA129" s="952"/>
      <c r="AB129" s="952"/>
      <c r="AC129" s="952"/>
      <c r="AD129" s="952"/>
      <c r="AE129" s="952"/>
      <c r="AF129" s="952"/>
      <c r="AG129" s="952"/>
      <c r="AH129" s="952"/>
      <c r="AI129" s="952"/>
      <c r="AJ129" s="952"/>
      <c r="AK129" s="952"/>
      <c r="AL129" s="952"/>
      <c r="AM129" s="952"/>
      <c r="AN129" s="952"/>
      <c r="AO129" s="952"/>
      <c r="AP129" s="952"/>
      <c r="AQ129" s="960"/>
      <c r="AR129" s="952"/>
    </row>
    <row r="130" spans="1:44" ht="15.75" hidden="1" customHeight="1">
      <c r="A130" s="952"/>
      <c r="B130" s="952"/>
      <c r="C130" s="993"/>
      <c r="D130" s="993"/>
      <c r="E130" s="952"/>
      <c r="F130" s="952"/>
      <c r="G130" s="952"/>
      <c r="H130" s="952"/>
      <c r="I130" s="952"/>
      <c r="J130" s="952"/>
      <c r="K130" s="952"/>
      <c r="L130" s="952"/>
      <c r="M130" s="952"/>
      <c r="N130" s="952"/>
      <c r="O130" s="952"/>
      <c r="P130" s="952"/>
      <c r="Q130" s="952"/>
      <c r="R130" s="952"/>
      <c r="S130" s="960"/>
      <c r="T130" s="952"/>
      <c r="U130" s="952"/>
      <c r="V130" s="952"/>
      <c r="W130" s="952"/>
      <c r="X130" s="952"/>
      <c r="Y130" s="952"/>
      <c r="Z130" s="952"/>
      <c r="AA130" s="952"/>
      <c r="AB130" s="952"/>
      <c r="AC130" s="952"/>
      <c r="AD130" s="952"/>
      <c r="AE130" s="952"/>
      <c r="AF130" s="952"/>
      <c r="AG130" s="952"/>
      <c r="AH130" s="952"/>
      <c r="AI130" s="952"/>
      <c r="AJ130" s="952"/>
      <c r="AK130" s="952"/>
      <c r="AL130" s="952"/>
      <c r="AM130" s="952"/>
      <c r="AN130" s="952"/>
      <c r="AO130" s="952"/>
      <c r="AP130" s="952"/>
      <c r="AQ130" s="960"/>
      <c r="AR130" s="952"/>
    </row>
    <row r="131" spans="1:44" ht="15.75" hidden="1" customHeight="1">
      <c r="A131" s="952"/>
      <c r="B131" s="952"/>
      <c r="C131" s="993"/>
      <c r="D131" s="993"/>
      <c r="E131" s="952"/>
      <c r="F131" s="952"/>
      <c r="G131" s="952"/>
      <c r="H131" s="952"/>
      <c r="I131" s="952"/>
      <c r="J131" s="952"/>
      <c r="K131" s="952"/>
      <c r="L131" s="952"/>
      <c r="M131" s="952"/>
      <c r="N131" s="952"/>
      <c r="O131" s="952"/>
      <c r="P131" s="952"/>
      <c r="Q131" s="952"/>
      <c r="R131" s="952"/>
      <c r="S131" s="960"/>
      <c r="T131" s="952"/>
      <c r="U131" s="952"/>
      <c r="V131" s="952"/>
      <c r="W131" s="952"/>
      <c r="X131" s="952"/>
      <c r="Y131" s="952"/>
      <c r="Z131" s="952"/>
      <c r="AA131" s="952"/>
      <c r="AB131" s="952"/>
      <c r="AC131" s="952"/>
      <c r="AD131" s="952"/>
      <c r="AE131" s="952"/>
      <c r="AF131" s="952"/>
      <c r="AG131" s="952"/>
      <c r="AH131" s="952"/>
      <c r="AI131" s="952"/>
      <c r="AJ131" s="952"/>
      <c r="AK131" s="952"/>
      <c r="AL131" s="952"/>
      <c r="AM131" s="952"/>
      <c r="AN131" s="952"/>
      <c r="AO131" s="952"/>
      <c r="AP131" s="952"/>
      <c r="AQ131" s="960"/>
      <c r="AR131" s="952"/>
    </row>
    <row r="132" spans="1:44" ht="15.75" hidden="1" customHeight="1">
      <c r="A132" s="952"/>
      <c r="B132" s="952"/>
      <c r="C132" s="993"/>
      <c r="D132" s="993"/>
      <c r="E132" s="952"/>
      <c r="F132" s="952"/>
      <c r="G132" s="952"/>
      <c r="H132" s="952"/>
      <c r="I132" s="952"/>
      <c r="J132" s="952"/>
      <c r="K132" s="952"/>
      <c r="L132" s="952"/>
      <c r="M132" s="952"/>
      <c r="N132" s="952"/>
      <c r="O132" s="952"/>
      <c r="P132" s="952"/>
      <c r="Q132" s="952"/>
      <c r="R132" s="952"/>
      <c r="S132" s="960"/>
      <c r="T132" s="952"/>
      <c r="U132" s="952"/>
      <c r="V132" s="952"/>
      <c r="W132" s="952"/>
      <c r="X132" s="952"/>
      <c r="Y132" s="952"/>
      <c r="Z132" s="952"/>
      <c r="AA132" s="952"/>
      <c r="AB132" s="952"/>
      <c r="AC132" s="952"/>
      <c r="AD132" s="952"/>
      <c r="AE132" s="952"/>
      <c r="AF132" s="952"/>
      <c r="AG132" s="952"/>
      <c r="AH132" s="952"/>
      <c r="AI132" s="952"/>
      <c r="AJ132" s="952"/>
      <c r="AK132" s="952"/>
      <c r="AL132" s="952"/>
      <c r="AM132" s="952"/>
      <c r="AN132" s="952"/>
      <c r="AO132" s="952"/>
      <c r="AP132" s="952"/>
      <c r="AQ132" s="960"/>
      <c r="AR132" s="952"/>
    </row>
    <row r="133" spans="1:44" ht="15.75" hidden="1" customHeight="1">
      <c r="A133" s="952"/>
      <c r="B133" s="952"/>
      <c r="C133" s="993"/>
      <c r="D133" s="993"/>
      <c r="E133" s="952"/>
      <c r="F133" s="952"/>
      <c r="G133" s="952"/>
      <c r="H133" s="952"/>
      <c r="I133" s="952"/>
      <c r="J133" s="952"/>
      <c r="K133" s="952"/>
      <c r="L133" s="952"/>
      <c r="M133" s="952"/>
      <c r="N133" s="952"/>
      <c r="O133" s="952"/>
      <c r="P133" s="952"/>
      <c r="Q133" s="952"/>
      <c r="R133" s="952"/>
      <c r="S133" s="960"/>
      <c r="T133" s="952"/>
      <c r="U133" s="952"/>
      <c r="V133" s="952"/>
      <c r="W133" s="952"/>
      <c r="X133" s="952"/>
      <c r="Y133" s="952"/>
      <c r="Z133" s="952"/>
      <c r="AA133" s="952"/>
      <c r="AB133" s="952"/>
      <c r="AC133" s="952"/>
      <c r="AD133" s="952"/>
      <c r="AE133" s="952"/>
      <c r="AF133" s="952"/>
      <c r="AG133" s="952"/>
      <c r="AH133" s="952"/>
      <c r="AI133" s="952"/>
      <c r="AJ133" s="952"/>
      <c r="AK133" s="952"/>
      <c r="AL133" s="952"/>
      <c r="AM133" s="952"/>
      <c r="AN133" s="952"/>
      <c r="AO133" s="952"/>
      <c r="AP133" s="952"/>
      <c r="AQ133" s="960"/>
      <c r="AR133" s="952"/>
    </row>
    <row r="134" spans="1:44" ht="15.75" hidden="1" customHeight="1">
      <c r="A134" s="952"/>
      <c r="B134" s="952"/>
      <c r="C134" s="993"/>
      <c r="D134" s="993"/>
      <c r="E134" s="952"/>
      <c r="F134" s="952"/>
      <c r="G134" s="952"/>
      <c r="H134" s="952"/>
      <c r="I134" s="952"/>
      <c r="J134" s="952"/>
      <c r="K134" s="952"/>
      <c r="L134" s="952"/>
      <c r="M134" s="952"/>
      <c r="N134" s="952"/>
      <c r="O134" s="952"/>
      <c r="P134" s="952"/>
      <c r="Q134" s="952"/>
      <c r="R134" s="952"/>
      <c r="S134" s="960"/>
      <c r="T134" s="952"/>
      <c r="U134" s="952"/>
      <c r="V134" s="952"/>
      <c r="W134" s="952"/>
      <c r="X134" s="952"/>
      <c r="Y134" s="952"/>
      <c r="Z134" s="952"/>
      <c r="AA134" s="952"/>
      <c r="AB134" s="952"/>
      <c r="AC134" s="952"/>
      <c r="AD134" s="952"/>
      <c r="AE134" s="952"/>
      <c r="AF134" s="952"/>
      <c r="AG134" s="952"/>
      <c r="AH134" s="952"/>
      <c r="AI134" s="952"/>
      <c r="AJ134" s="952"/>
      <c r="AK134" s="952"/>
      <c r="AL134" s="952"/>
      <c r="AM134" s="952"/>
      <c r="AN134" s="952"/>
      <c r="AO134" s="952"/>
      <c r="AP134" s="952"/>
      <c r="AQ134" s="960"/>
      <c r="AR134" s="952"/>
    </row>
    <row r="135" spans="1:44" ht="15.75" hidden="1" customHeight="1">
      <c r="A135" s="952"/>
      <c r="B135" s="952"/>
      <c r="C135" s="993"/>
      <c r="D135" s="993"/>
      <c r="E135" s="952"/>
      <c r="F135" s="952"/>
      <c r="G135" s="952"/>
      <c r="H135" s="952"/>
      <c r="I135" s="952"/>
      <c r="J135" s="952"/>
      <c r="K135" s="952"/>
      <c r="L135" s="952"/>
      <c r="M135" s="952"/>
      <c r="N135" s="952"/>
      <c r="O135" s="952"/>
      <c r="P135" s="952"/>
      <c r="Q135" s="952"/>
      <c r="R135" s="952"/>
      <c r="S135" s="960"/>
      <c r="T135" s="952"/>
      <c r="U135" s="952"/>
      <c r="V135" s="952"/>
      <c r="W135" s="952"/>
      <c r="X135" s="952"/>
      <c r="Y135" s="952"/>
      <c r="Z135" s="952"/>
      <c r="AA135" s="952"/>
      <c r="AB135" s="952"/>
      <c r="AC135" s="952"/>
      <c r="AD135" s="952"/>
      <c r="AE135" s="952"/>
      <c r="AF135" s="952"/>
      <c r="AG135" s="952"/>
      <c r="AH135" s="952"/>
      <c r="AI135" s="952"/>
      <c r="AJ135" s="952"/>
      <c r="AK135" s="952"/>
      <c r="AL135" s="952"/>
      <c r="AM135" s="952"/>
      <c r="AN135" s="952"/>
      <c r="AO135" s="952"/>
      <c r="AP135" s="952"/>
      <c r="AQ135" s="960"/>
      <c r="AR135" s="952"/>
    </row>
    <row r="136" spans="1:44" ht="15.75" hidden="1" customHeight="1">
      <c r="A136" s="952"/>
      <c r="B136" s="952"/>
      <c r="C136" s="993"/>
      <c r="D136" s="993"/>
      <c r="E136" s="952"/>
      <c r="F136" s="952"/>
      <c r="G136" s="952"/>
      <c r="H136" s="952"/>
      <c r="I136" s="952"/>
      <c r="J136" s="952"/>
      <c r="K136" s="952"/>
      <c r="L136" s="952"/>
      <c r="M136" s="952"/>
      <c r="N136" s="952"/>
      <c r="O136" s="952"/>
      <c r="P136" s="952"/>
      <c r="Q136" s="952"/>
      <c r="R136" s="952"/>
      <c r="S136" s="960"/>
      <c r="T136" s="952"/>
      <c r="U136" s="952"/>
      <c r="V136" s="952"/>
      <c r="W136" s="952"/>
      <c r="X136" s="952"/>
      <c r="Y136" s="952"/>
      <c r="Z136" s="952"/>
      <c r="AA136" s="952"/>
      <c r="AB136" s="952"/>
      <c r="AC136" s="952"/>
      <c r="AD136" s="952"/>
      <c r="AE136" s="952"/>
      <c r="AF136" s="952"/>
      <c r="AG136" s="952"/>
      <c r="AH136" s="952"/>
      <c r="AI136" s="952"/>
      <c r="AJ136" s="952"/>
      <c r="AK136" s="952"/>
      <c r="AL136" s="952"/>
      <c r="AM136" s="952"/>
      <c r="AN136" s="952"/>
      <c r="AO136" s="952"/>
      <c r="AP136" s="952"/>
      <c r="AQ136" s="960"/>
      <c r="AR136" s="952"/>
    </row>
    <row r="137" spans="1:44" ht="15.75" hidden="1" customHeight="1">
      <c r="A137" s="952"/>
      <c r="B137" s="952"/>
      <c r="C137" s="993"/>
      <c r="D137" s="993"/>
      <c r="E137" s="952"/>
      <c r="F137" s="952"/>
      <c r="G137" s="952"/>
      <c r="H137" s="952"/>
      <c r="I137" s="952"/>
      <c r="J137" s="952"/>
      <c r="K137" s="952"/>
      <c r="L137" s="952"/>
      <c r="M137" s="952"/>
      <c r="N137" s="952"/>
      <c r="O137" s="952"/>
      <c r="P137" s="952"/>
      <c r="Q137" s="952"/>
      <c r="R137" s="952"/>
      <c r="S137" s="960"/>
      <c r="T137" s="952"/>
      <c r="U137" s="952"/>
      <c r="V137" s="952"/>
      <c r="W137" s="952"/>
      <c r="X137" s="952"/>
      <c r="Y137" s="952"/>
      <c r="Z137" s="952"/>
      <c r="AA137" s="952"/>
      <c r="AB137" s="952"/>
      <c r="AC137" s="952"/>
      <c r="AD137" s="952"/>
      <c r="AE137" s="952"/>
      <c r="AF137" s="952"/>
      <c r="AG137" s="952"/>
      <c r="AH137" s="952"/>
      <c r="AI137" s="952"/>
      <c r="AJ137" s="952"/>
      <c r="AK137" s="952"/>
      <c r="AL137" s="952"/>
      <c r="AM137" s="952"/>
      <c r="AN137" s="952"/>
      <c r="AO137" s="952"/>
      <c r="AP137" s="952"/>
      <c r="AQ137" s="960"/>
      <c r="AR137" s="952"/>
    </row>
    <row r="138" spans="1:44" ht="15.75" hidden="1" customHeight="1">
      <c r="A138" s="952"/>
      <c r="B138" s="952"/>
      <c r="C138" s="993"/>
      <c r="D138" s="993"/>
      <c r="E138" s="952"/>
      <c r="F138" s="952"/>
      <c r="G138" s="952"/>
      <c r="H138" s="952"/>
      <c r="I138" s="952"/>
      <c r="J138" s="952"/>
      <c r="K138" s="952"/>
      <c r="L138" s="952"/>
      <c r="M138" s="952"/>
      <c r="N138" s="952"/>
      <c r="O138" s="952"/>
      <c r="P138" s="952"/>
      <c r="Q138" s="952"/>
      <c r="R138" s="952"/>
      <c r="S138" s="960"/>
      <c r="T138" s="952"/>
      <c r="U138" s="952"/>
      <c r="V138" s="952"/>
      <c r="W138" s="952"/>
      <c r="X138" s="952"/>
      <c r="Y138" s="952"/>
      <c r="Z138" s="952"/>
      <c r="AA138" s="952"/>
      <c r="AB138" s="952"/>
      <c r="AC138" s="952"/>
      <c r="AD138" s="952"/>
      <c r="AE138" s="952"/>
      <c r="AF138" s="952"/>
      <c r="AG138" s="952"/>
      <c r="AH138" s="952"/>
      <c r="AI138" s="952"/>
      <c r="AJ138" s="952"/>
      <c r="AK138" s="952"/>
      <c r="AL138" s="952"/>
      <c r="AM138" s="952"/>
      <c r="AN138" s="952"/>
      <c r="AO138" s="952"/>
      <c r="AP138" s="952"/>
      <c r="AQ138" s="960"/>
      <c r="AR138" s="952"/>
    </row>
    <row r="139" spans="1:44" ht="15.75" hidden="1" customHeight="1">
      <c r="A139" s="952"/>
      <c r="B139" s="952"/>
      <c r="C139" s="993"/>
      <c r="D139" s="993"/>
      <c r="E139" s="952"/>
      <c r="F139" s="952"/>
      <c r="G139" s="952"/>
      <c r="H139" s="952"/>
      <c r="I139" s="952"/>
      <c r="J139" s="952"/>
      <c r="K139" s="952"/>
      <c r="L139" s="952"/>
      <c r="M139" s="952"/>
      <c r="N139" s="952"/>
      <c r="O139" s="952"/>
      <c r="P139" s="952"/>
      <c r="Q139" s="952"/>
      <c r="R139" s="952"/>
      <c r="S139" s="960"/>
      <c r="T139" s="952"/>
      <c r="U139" s="952"/>
      <c r="V139" s="952"/>
      <c r="W139" s="952"/>
      <c r="X139" s="952"/>
      <c r="Y139" s="952"/>
      <c r="Z139" s="952"/>
      <c r="AA139" s="952"/>
      <c r="AB139" s="952"/>
      <c r="AC139" s="952"/>
      <c r="AD139" s="952"/>
      <c r="AE139" s="952"/>
      <c r="AF139" s="952"/>
      <c r="AG139" s="952"/>
      <c r="AH139" s="952"/>
      <c r="AI139" s="952"/>
      <c r="AJ139" s="952"/>
      <c r="AK139" s="952"/>
      <c r="AL139" s="952"/>
      <c r="AM139" s="952"/>
      <c r="AN139" s="952"/>
      <c r="AO139" s="952"/>
      <c r="AP139" s="952"/>
      <c r="AQ139" s="960"/>
      <c r="AR139" s="952"/>
    </row>
    <row r="140" spans="1:44" ht="15.75" hidden="1" customHeight="1">
      <c r="A140" s="952"/>
      <c r="B140" s="952"/>
      <c r="C140" s="993"/>
      <c r="D140" s="993"/>
      <c r="E140" s="952"/>
      <c r="F140" s="952"/>
      <c r="G140" s="952"/>
      <c r="H140" s="952"/>
      <c r="I140" s="952"/>
      <c r="J140" s="952"/>
      <c r="K140" s="952"/>
      <c r="L140" s="952"/>
      <c r="M140" s="952"/>
      <c r="N140" s="952"/>
      <c r="O140" s="952"/>
      <c r="P140" s="952"/>
      <c r="Q140" s="952"/>
      <c r="R140" s="952"/>
      <c r="S140" s="960"/>
      <c r="T140" s="952"/>
      <c r="U140" s="952"/>
      <c r="V140" s="952"/>
      <c r="W140" s="952"/>
      <c r="X140" s="952"/>
      <c r="Y140" s="952"/>
      <c r="Z140" s="952"/>
      <c r="AA140" s="952"/>
      <c r="AB140" s="952"/>
      <c r="AC140" s="952"/>
      <c r="AD140" s="952"/>
      <c r="AE140" s="952"/>
      <c r="AF140" s="952"/>
      <c r="AG140" s="952"/>
      <c r="AH140" s="952"/>
      <c r="AI140" s="952"/>
      <c r="AJ140" s="952"/>
      <c r="AK140" s="952"/>
      <c r="AL140" s="952"/>
      <c r="AM140" s="952"/>
      <c r="AN140" s="952"/>
      <c r="AO140" s="952"/>
      <c r="AP140" s="952"/>
      <c r="AQ140" s="960"/>
      <c r="AR140" s="952"/>
    </row>
    <row r="141" spans="1:44" ht="15.75" hidden="1" customHeight="1">
      <c r="A141" s="952"/>
      <c r="B141" s="952"/>
      <c r="C141" s="993"/>
      <c r="D141" s="993"/>
      <c r="E141" s="952"/>
      <c r="F141" s="952"/>
      <c r="G141" s="952"/>
      <c r="H141" s="952"/>
      <c r="I141" s="952"/>
      <c r="J141" s="952"/>
      <c r="K141" s="952"/>
      <c r="L141" s="952"/>
      <c r="M141" s="952"/>
      <c r="N141" s="952"/>
      <c r="O141" s="952"/>
      <c r="P141" s="952"/>
      <c r="Q141" s="952"/>
      <c r="R141" s="952"/>
      <c r="S141" s="960"/>
      <c r="T141" s="952"/>
      <c r="U141" s="952"/>
      <c r="V141" s="952"/>
      <c r="W141" s="952"/>
      <c r="X141" s="952"/>
      <c r="Y141" s="952"/>
      <c r="Z141" s="952"/>
      <c r="AA141" s="952"/>
      <c r="AB141" s="952"/>
      <c r="AC141" s="952"/>
      <c r="AD141" s="952"/>
      <c r="AE141" s="952"/>
      <c r="AF141" s="952"/>
      <c r="AG141" s="952"/>
      <c r="AH141" s="952"/>
      <c r="AI141" s="952"/>
      <c r="AJ141" s="952"/>
      <c r="AK141" s="952"/>
      <c r="AL141" s="952"/>
      <c r="AM141" s="952"/>
      <c r="AN141" s="952"/>
      <c r="AO141" s="952"/>
      <c r="AP141" s="952"/>
      <c r="AQ141" s="960"/>
      <c r="AR141" s="952"/>
    </row>
    <row r="142" spans="1:44" ht="15.75" hidden="1" customHeight="1">
      <c r="A142" s="952"/>
      <c r="B142" s="952"/>
      <c r="C142" s="993"/>
      <c r="D142" s="993"/>
      <c r="E142" s="952"/>
      <c r="F142" s="952"/>
      <c r="G142" s="952"/>
      <c r="H142" s="952"/>
      <c r="I142" s="952"/>
      <c r="J142" s="952"/>
      <c r="K142" s="952"/>
      <c r="L142" s="952"/>
      <c r="M142" s="952"/>
      <c r="N142" s="952"/>
      <c r="O142" s="952"/>
      <c r="P142" s="952"/>
      <c r="Q142" s="952"/>
      <c r="R142" s="952"/>
      <c r="S142" s="960"/>
      <c r="T142" s="952"/>
      <c r="U142" s="952"/>
      <c r="V142" s="952"/>
      <c r="W142" s="952"/>
      <c r="X142" s="952"/>
      <c r="Y142" s="952"/>
      <c r="Z142" s="952"/>
      <c r="AA142" s="952"/>
      <c r="AB142" s="952"/>
      <c r="AC142" s="952"/>
      <c r="AD142" s="952"/>
      <c r="AE142" s="952"/>
      <c r="AF142" s="952"/>
      <c r="AG142" s="952"/>
      <c r="AH142" s="952"/>
      <c r="AI142" s="952"/>
      <c r="AJ142" s="952"/>
      <c r="AK142" s="952"/>
      <c r="AL142" s="952"/>
      <c r="AM142" s="952"/>
      <c r="AN142" s="952"/>
      <c r="AO142" s="952"/>
      <c r="AP142" s="952"/>
      <c r="AQ142" s="960"/>
      <c r="AR142" s="952"/>
    </row>
    <row r="143" spans="1:44" ht="15.75" hidden="1" customHeight="1">
      <c r="A143" s="952"/>
      <c r="B143" s="952"/>
      <c r="C143" s="993"/>
      <c r="D143" s="993"/>
      <c r="E143" s="952"/>
      <c r="F143" s="952"/>
      <c r="G143" s="952"/>
      <c r="H143" s="952"/>
      <c r="I143" s="952"/>
      <c r="J143" s="952"/>
      <c r="K143" s="952"/>
      <c r="L143" s="952"/>
      <c r="M143" s="952"/>
      <c r="N143" s="952"/>
      <c r="O143" s="952"/>
      <c r="P143" s="952"/>
      <c r="Q143" s="952"/>
      <c r="R143" s="952"/>
      <c r="S143" s="960"/>
      <c r="T143" s="952"/>
      <c r="U143" s="952"/>
      <c r="V143" s="952"/>
      <c r="W143" s="952"/>
      <c r="X143" s="952"/>
      <c r="Y143" s="952"/>
      <c r="Z143" s="952"/>
      <c r="AA143" s="952"/>
      <c r="AB143" s="952"/>
      <c r="AC143" s="952"/>
      <c r="AD143" s="952"/>
      <c r="AE143" s="952"/>
      <c r="AF143" s="952"/>
      <c r="AG143" s="952"/>
      <c r="AH143" s="952"/>
      <c r="AI143" s="952"/>
      <c r="AJ143" s="952"/>
      <c r="AK143" s="952"/>
      <c r="AL143" s="952"/>
      <c r="AM143" s="952"/>
      <c r="AN143" s="952"/>
      <c r="AO143" s="952"/>
      <c r="AP143" s="952"/>
      <c r="AQ143" s="960"/>
      <c r="AR143" s="952"/>
    </row>
    <row r="144" spans="1:44" ht="15.75" hidden="1" customHeight="1">
      <c r="A144" s="952"/>
      <c r="B144" s="952"/>
      <c r="C144" s="993"/>
      <c r="D144" s="993"/>
      <c r="E144" s="952"/>
      <c r="F144" s="952"/>
      <c r="G144" s="952"/>
      <c r="H144" s="952"/>
      <c r="I144" s="952"/>
      <c r="J144" s="952"/>
      <c r="K144" s="952"/>
      <c r="L144" s="952"/>
      <c r="M144" s="952"/>
      <c r="N144" s="952"/>
      <c r="O144" s="952"/>
      <c r="P144" s="952"/>
      <c r="Q144" s="952"/>
      <c r="R144" s="952"/>
      <c r="S144" s="960"/>
      <c r="T144" s="952"/>
      <c r="U144" s="952"/>
      <c r="V144" s="952"/>
      <c r="W144" s="952"/>
      <c r="X144" s="952"/>
      <c r="Y144" s="952"/>
      <c r="Z144" s="952"/>
      <c r="AA144" s="952"/>
      <c r="AB144" s="952"/>
      <c r="AC144" s="952"/>
      <c r="AD144" s="952"/>
      <c r="AE144" s="952"/>
      <c r="AF144" s="952"/>
      <c r="AG144" s="952"/>
      <c r="AH144" s="952"/>
      <c r="AI144" s="952"/>
      <c r="AJ144" s="952"/>
      <c r="AK144" s="952"/>
      <c r="AL144" s="952"/>
      <c r="AM144" s="952"/>
      <c r="AN144" s="952"/>
      <c r="AO144" s="952"/>
      <c r="AP144" s="952"/>
      <c r="AQ144" s="960"/>
      <c r="AR144" s="952"/>
    </row>
    <row r="145" spans="1:44" ht="15.75" hidden="1" customHeight="1">
      <c r="A145" s="952"/>
      <c r="B145" s="952"/>
      <c r="C145" s="993"/>
      <c r="D145" s="993"/>
      <c r="E145" s="952"/>
      <c r="F145" s="952"/>
      <c r="G145" s="952"/>
      <c r="H145" s="952"/>
      <c r="I145" s="952"/>
      <c r="J145" s="952"/>
      <c r="K145" s="952"/>
      <c r="L145" s="952"/>
      <c r="M145" s="952"/>
      <c r="N145" s="952"/>
      <c r="O145" s="952"/>
      <c r="P145" s="952"/>
      <c r="Q145" s="952"/>
      <c r="R145" s="952"/>
      <c r="S145" s="960"/>
      <c r="T145" s="952"/>
      <c r="U145" s="952"/>
      <c r="V145" s="952"/>
      <c r="W145" s="952"/>
      <c r="X145" s="952"/>
      <c r="Y145" s="952"/>
      <c r="Z145" s="952"/>
      <c r="AA145" s="952"/>
      <c r="AB145" s="952"/>
      <c r="AC145" s="952"/>
      <c r="AD145" s="952"/>
      <c r="AE145" s="952"/>
      <c r="AF145" s="952"/>
      <c r="AG145" s="952"/>
      <c r="AH145" s="952"/>
      <c r="AI145" s="952"/>
      <c r="AJ145" s="952"/>
      <c r="AK145" s="952"/>
      <c r="AL145" s="952"/>
      <c r="AM145" s="952"/>
      <c r="AN145" s="952"/>
      <c r="AO145" s="952"/>
      <c r="AP145" s="952"/>
      <c r="AQ145" s="960"/>
      <c r="AR145" s="952"/>
    </row>
    <row r="146" spans="1:44" ht="15.75" hidden="1" customHeight="1">
      <c r="A146" s="952"/>
      <c r="B146" s="952"/>
      <c r="C146" s="993"/>
      <c r="D146" s="993"/>
      <c r="E146" s="952"/>
      <c r="F146" s="952"/>
      <c r="G146" s="952"/>
      <c r="H146" s="952"/>
      <c r="I146" s="952"/>
      <c r="J146" s="952"/>
      <c r="K146" s="952"/>
      <c r="L146" s="952"/>
      <c r="M146" s="952"/>
      <c r="N146" s="952"/>
      <c r="O146" s="952"/>
      <c r="P146" s="952"/>
      <c r="Q146" s="952"/>
      <c r="R146" s="952"/>
      <c r="S146" s="960"/>
      <c r="T146" s="952"/>
      <c r="U146" s="952"/>
      <c r="V146" s="952"/>
      <c r="W146" s="952"/>
      <c r="X146" s="952"/>
      <c r="Y146" s="952"/>
      <c r="Z146" s="952"/>
      <c r="AA146" s="952"/>
      <c r="AB146" s="952"/>
      <c r="AC146" s="952"/>
      <c r="AD146" s="952"/>
      <c r="AE146" s="952"/>
      <c r="AF146" s="952"/>
      <c r="AG146" s="952"/>
      <c r="AH146" s="952"/>
      <c r="AI146" s="952"/>
      <c r="AJ146" s="952"/>
      <c r="AK146" s="952"/>
      <c r="AL146" s="952"/>
      <c r="AM146" s="952"/>
      <c r="AN146" s="952"/>
      <c r="AO146" s="952"/>
      <c r="AP146" s="952"/>
      <c r="AQ146" s="960"/>
      <c r="AR146" s="952"/>
    </row>
    <row r="147" spans="1:44" ht="15.75" hidden="1" customHeight="1">
      <c r="A147" s="952"/>
      <c r="B147" s="952"/>
      <c r="C147" s="993"/>
      <c r="D147" s="993"/>
      <c r="E147" s="952"/>
      <c r="F147" s="952"/>
      <c r="G147" s="952"/>
      <c r="H147" s="952"/>
      <c r="I147" s="952"/>
      <c r="J147" s="952"/>
      <c r="K147" s="952"/>
      <c r="L147" s="952"/>
      <c r="M147" s="952"/>
      <c r="N147" s="952"/>
      <c r="O147" s="952"/>
      <c r="P147" s="952"/>
      <c r="Q147" s="952"/>
      <c r="R147" s="952"/>
      <c r="S147" s="960"/>
      <c r="T147" s="952"/>
      <c r="U147" s="952"/>
      <c r="V147" s="952"/>
      <c r="W147" s="952"/>
      <c r="X147" s="952"/>
      <c r="Y147" s="952"/>
      <c r="Z147" s="952"/>
      <c r="AA147" s="952"/>
      <c r="AB147" s="952"/>
      <c r="AC147" s="952"/>
      <c r="AD147" s="952"/>
      <c r="AE147" s="952"/>
      <c r="AF147" s="952"/>
      <c r="AG147" s="952"/>
      <c r="AH147" s="952"/>
      <c r="AI147" s="952"/>
      <c r="AJ147" s="952"/>
      <c r="AK147" s="952"/>
      <c r="AL147" s="952"/>
      <c r="AM147" s="952"/>
      <c r="AN147" s="952"/>
      <c r="AO147" s="952"/>
      <c r="AP147" s="952"/>
      <c r="AQ147" s="960"/>
      <c r="AR147" s="952"/>
    </row>
    <row r="148" spans="1:44" ht="15.75" hidden="1" customHeight="1">
      <c r="A148" s="952"/>
      <c r="B148" s="952"/>
      <c r="C148" s="993"/>
      <c r="D148" s="993"/>
      <c r="E148" s="952"/>
      <c r="F148" s="952"/>
      <c r="G148" s="952"/>
      <c r="H148" s="952"/>
      <c r="I148" s="952"/>
      <c r="J148" s="952"/>
      <c r="K148" s="952"/>
      <c r="L148" s="952"/>
      <c r="M148" s="952"/>
      <c r="N148" s="952"/>
      <c r="O148" s="952"/>
      <c r="P148" s="952"/>
      <c r="Q148" s="952"/>
      <c r="R148" s="952"/>
      <c r="S148" s="960"/>
      <c r="T148" s="952"/>
      <c r="U148" s="952"/>
      <c r="V148" s="952"/>
      <c r="W148" s="952"/>
      <c r="X148" s="952"/>
      <c r="Y148" s="952"/>
      <c r="Z148" s="952"/>
      <c r="AA148" s="952"/>
      <c r="AB148" s="952"/>
      <c r="AC148" s="952"/>
      <c r="AD148" s="952"/>
      <c r="AE148" s="952"/>
      <c r="AF148" s="952"/>
      <c r="AG148" s="952"/>
      <c r="AH148" s="952"/>
      <c r="AI148" s="952"/>
      <c r="AJ148" s="952"/>
      <c r="AK148" s="952"/>
      <c r="AL148" s="952"/>
      <c r="AM148" s="952"/>
      <c r="AN148" s="952"/>
      <c r="AO148" s="952"/>
      <c r="AP148" s="952"/>
      <c r="AQ148" s="960"/>
      <c r="AR148" s="952"/>
    </row>
    <row r="149" spans="1:44" ht="15.75" hidden="1" customHeight="1">
      <c r="A149" s="952"/>
      <c r="B149" s="952"/>
      <c r="C149" s="993"/>
      <c r="D149" s="993"/>
      <c r="E149" s="952"/>
      <c r="F149" s="952"/>
      <c r="G149" s="952"/>
      <c r="H149" s="952"/>
      <c r="I149" s="952"/>
      <c r="J149" s="952"/>
      <c r="K149" s="952"/>
      <c r="L149" s="952"/>
      <c r="M149" s="952"/>
      <c r="N149" s="952"/>
      <c r="O149" s="952"/>
      <c r="P149" s="952"/>
      <c r="Q149" s="952"/>
      <c r="R149" s="952"/>
      <c r="S149" s="960"/>
      <c r="T149" s="952"/>
      <c r="U149" s="952"/>
      <c r="V149" s="952"/>
      <c r="W149" s="952"/>
      <c r="X149" s="952"/>
      <c r="Y149" s="952"/>
      <c r="Z149" s="952"/>
      <c r="AA149" s="952"/>
      <c r="AB149" s="952"/>
      <c r="AC149" s="952"/>
      <c r="AD149" s="952"/>
      <c r="AE149" s="952"/>
      <c r="AF149" s="952"/>
      <c r="AG149" s="952"/>
      <c r="AH149" s="952"/>
      <c r="AI149" s="952"/>
      <c r="AJ149" s="952"/>
      <c r="AK149" s="952"/>
      <c r="AL149" s="952"/>
      <c r="AM149" s="952"/>
      <c r="AN149" s="952"/>
      <c r="AO149" s="952"/>
      <c r="AP149" s="952"/>
      <c r="AQ149" s="960"/>
      <c r="AR149" s="952"/>
    </row>
    <row r="150" spans="1:44" ht="15.75" hidden="1" customHeight="1">
      <c r="A150" s="952"/>
      <c r="B150" s="952"/>
      <c r="C150" s="993"/>
      <c r="D150" s="993"/>
      <c r="E150" s="952"/>
      <c r="F150" s="952"/>
      <c r="G150" s="952"/>
      <c r="H150" s="952"/>
      <c r="I150" s="952"/>
      <c r="J150" s="952"/>
      <c r="K150" s="952"/>
      <c r="L150" s="952"/>
      <c r="M150" s="952"/>
      <c r="N150" s="952"/>
      <c r="O150" s="952"/>
      <c r="P150" s="952"/>
      <c r="Q150" s="952"/>
      <c r="R150" s="952"/>
      <c r="S150" s="960"/>
      <c r="T150" s="952"/>
      <c r="U150" s="952"/>
      <c r="V150" s="952"/>
      <c r="W150" s="952"/>
      <c r="X150" s="952"/>
      <c r="Y150" s="952"/>
      <c r="Z150" s="952"/>
      <c r="AA150" s="952"/>
      <c r="AB150" s="952"/>
      <c r="AC150" s="952"/>
      <c r="AD150" s="952"/>
      <c r="AE150" s="952"/>
      <c r="AF150" s="952"/>
      <c r="AG150" s="952"/>
      <c r="AH150" s="952"/>
      <c r="AI150" s="952"/>
      <c r="AJ150" s="952"/>
      <c r="AK150" s="952"/>
      <c r="AL150" s="952"/>
      <c r="AM150" s="952"/>
      <c r="AN150" s="952"/>
      <c r="AO150" s="952"/>
      <c r="AP150" s="952"/>
      <c r="AQ150" s="960"/>
      <c r="AR150" s="952"/>
    </row>
    <row r="151" spans="1:44" ht="15.75" hidden="1" customHeight="1">
      <c r="A151" s="952"/>
      <c r="B151" s="952"/>
      <c r="C151" s="993"/>
      <c r="D151" s="993"/>
      <c r="E151" s="952"/>
      <c r="F151" s="952"/>
      <c r="G151" s="952"/>
      <c r="H151" s="952"/>
      <c r="I151" s="952"/>
      <c r="J151" s="952"/>
      <c r="K151" s="952"/>
      <c r="L151" s="952"/>
      <c r="M151" s="952"/>
      <c r="N151" s="952"/>
      <c r="O151" s="952"/>
      <c r="P151" s="952"/>
      <c r="Q151" s="952"/>
      <c r="R151" s="952"/>
      <c r="S151" s="960"/>
      <c r="T151" s="952"/>
      <c r="U151" s="952"/>
      <c r="V151" s="952"/>
      <c r="W151" s="952"/>
      <c r="X151" s="952"/>
      <c r="Y151" s="952"/>
      <c r="Z151" s="952"/>
      <c r="AA151" s="952"/>
      <c r="AB151" s="952"/>
      <c r="AC151" s="952"/>
      <c r="AD151" s="952"/>
      <c r="AE151" s="952"/>
      <c r="AF151" s="952"/>
      <c r="AG151" s="952"/>
      <c r="AH151" s="952"/>
      <c r="AI151" s="952"/>
      <c r="AJ151" s="952"/>
      <c r="AK151" s="952"/>
      <c r="AL151" s="952"/>
      <c r="AM151" s="952"/>
      <c r="AN151" s="952"/>
      <c r="AO151" s="952"/>
      <c r="AP151" s="952"/>
      <c r="AQ151" s="960"/>
      <c r="AR151" s="952"/>
    </row>
    <row r="152" spans="1:44" ht="15.75" hidden="1" customHeight="1">
      <c r="A152" s="952"/>
      <c r="B152" s="952"/>
      <c r="C152" s="993"/>
      <c r="D152" s="993"/>
      <c r="E152" s="952"/>
      <c r="F152" s="952"/>
      <c r="G152" s="952"/>
      <c r="H152" s="952"/>
      <c r="I152" s="952"/>
      <c r="J152" s="952"/>
      <c r="K152" s="952"/>
      <c r="L152" s="952"/>
      <c r="M152" s="952"/>
      <c r="N152" s="952"/>
      <c r="O152" s="952"/>
      <c r="P152" s="952"/>
      <c r="Q152" s="952"/>
      <c r="R152" s="952"/>
      <c r="S152" s="960"/>
      <c r="T152" s="952"/>
      <c r="U152" s="952"/>
      <c r="V152" s="952"/>
      <c r="W152" s="952"/>
      <c r="X152" s="952"/>
      <c r="Y152" s="952"/>
      <c r="Z152" s="952"/>
      <c r="AA152" s="952"/>
      <c r="AB152" s="952"/>
      <c r="AC152" s="952"/>
      <c r="AD152" s="952"/>
      <c r="AE152" s="952"/>
      <c r="AF152" s="952"/>
      <c r="AG152" s="952"/>
      <c r="AH152" s="952"/>
      <c r="AI152" s="952"/>
      <c r="AJ152" s="952"/>
      <c r="AK152" s="952"/>
      <c r="AL152" s="952"/>
      <c r="AM152" s="952"/>
      <c r="AN152" s="952"/>
      <c r="AO152" s="952"/>
      <c r="AP152" s="952"/>
      <c r="AQ152" s="960"/>
      <c r="AR152" s="952"/>
    </row>
    <row r="153" spans="1:44" ht="15.75" hidden="1" customHeight="1">
      <c r="A153" s="952"/>
      <c r="B153" s="952"/>
      <c r="C153" s="993"/>
      <c r="D153" s="993"/>
      <c r="E153" s="952"/>
      <c r="F153" s="952"/>
      <c r="G153" s="952"/>
      <c r="H153" s="952"/>
      <c r="I153" s="952"/>
      <c r="J153" s="952"/>
      <c r="K153" s="952"/>
      <c r="L153" s="952"/>
      <c r="M153" s="952"/>
      <c r="N153" s="952"/>
      <c r="O153" s="952"/>
      <c r="P153" s="952"/>
      <c r="Q153" s="952"/>
      <c r="R153" s="952"/>
      <c r="S153" s="960"/>
      <c r="T153" s="952"/>
      <c r="U153" s="952"/>
      <c r="V153" s="952"/>
      <c r="W153" s="952"/>
      <c r="X153" s="952"/>
      <c r="Y153" s="952"/>
      <c r="Z153" s="952"/>
      <c r="AA153" s="952"/>
      <c r="AB153" s="952"/>
      <c r="AC153" s="952"/>
      <c r="AD153" s="952"/>
      <c r="AE153" s="952"/>
      <c r="AF153" s="952"/>
      <c r="AG153" s="952"/>
      <c r="AH153" s="952"/>
      <c r="AI153" s="952"/>
      <c r="AJ153" s="952"/>
      <c r="AK153" s="952"/>
      <c r="AL153" s="952"/>
      <c r="AM153" s="952"/>
      <c r="AN153" s="952"/>
      <c r="AO153" s="952"/>
      <c r="AP153" s="952"/>
      <c r="AQ153" s="960"/>
      <c r="AR153" s="952"/>
    </row>
    <row r="154" spans="1:44" ht="15.75" hidden="1" customHeight="1">
      <c r="A154" s="952"/>
      <c r="B154" s="952"/>
      <c r="C154" s="993"/>
      <c r="D154" s="993"/>
      <c r="E154" s="952"/>
      <c r="F154" s="952"/>
      <c r="G154" s="952"/>
      <c r="H154" s="952"/>
      <c r="I154" s="952"/>
      <c r="J154" s="952"/>
      <c r="K154" s="952"/>
      <c r="L154" s="952"/>
      <c r="M154" s="952"/>
      <c r="N154" s="952"/>
      <c r="O154" s="952"/>
      <c r="P154" s="952"/>
      <c r="Q154" s="952"/>
      <c r="R154" s="952"/>
      <c r="S154" s="960"/>
      <c r="T154" s="952"/>
      <c r="U154" s="952"/>
      <c r="V154" s="952"/>
      <c r="W154" s="952"/>
      <c r="X154" s="952"/>
      <c r="Y154" s="952"/>
      <c r="Z154" s="952"/>
      <c r="AA154" s="952"/>
      <c r="AB154" s="952"/>
      <c r="AC154" s="952"/>
      <c r="AD154" s="952"/>
      <c r="AE154" s="952"/>
      <c r="AF154" s="952"/>
      <c r="AG154" s="952"/>
      <c r="AH154" s="952"/>
      <c r="AI154" s="952"/>
      <c r="AJ154" s="952"/>
      <c r="AK154" s="952"/>
      <c r="AL154" s="952"/>
      <c r="AM154" s="952"/>
      <c r="AN154" s="952"/>
      <c r="AO154" s="952"/>
      <c r="AP154" s="952"/>
      <c r="AQ154" s="960"/>
      <c r="AR154" s="952"/>
    </row>
    <row r="155" spans="1:44" ht="15.75" hidden="1" customHeight="1">
      <c r="A155" s="952"/>
      <c r="B155" s="952"/>
      <c r="C155" s="993"/>
      <c r="D155" s="993"/>
      <c r="E155" s="952"/>
      <c r="F155" s="952"/>
      <c r="G155" s="952"/>
      <c r="H155" s="952"/>
      <c r="I155" s="952"/>
      <c r="J155" s="952"/>
      <c r="K155" s="952"/>
      <c r="L155" s="952"/>
      <c r="M155" s="952"/>
      <c r="N155" s="952"/>
      <c r="O155" s="952"/>
      <c r="P155" s="952"/>
      <c r="Q155" s="952"/>
      <c r="R155" s="952"/>
      <c r="S155" s="960"/>
      <c r="T155" s="952"/>
      <c r="U155" s="952"/>
      <c r="V155" s="952"/>
      <c r="W155" s="952"/>
      <c r="X155" s="952"/>
      <c r="Y155" s="952"/>
      <c r="Z155" s="952"/>
      <c r="AA155" s="952"/>
      <c r="AB155" s="952"/>
      <c r="AC155" s="952"/>
      <c r="AD155" s="952"/>
      <c r="AE155" s="952"/>
      <c r="AF155" s="952"/>
      <c r="AG155" s="952"/>
      <c r="AH155" s="952"/>
      <c r="AI155" s="952"/>
      <c r="AJ155" s="952"/>
      <c r="AK155" s="952"/>
      <c r="AL155" s="952"/>
      <c r="AM155" s="952"/>
      <c r="AN155" s="952"/>
      <c r="AO155" s="952"/>
      <c r="AP155" s="952"/>
      <c r="AQ155" s="960"/>
      <c r="AR155" s="952"/>
    </row>
    <row r="156" spans="1:44" ht="15.75" hidden="1" customHeight="1">
      <c r="A156" s="952"/>
      <c r="B156" s="952"/>
      <c r="C156" s="993"/>
      <c r="D156" s="993"/>
      <c r="E156" s="952"/>
      <c r="F156" s="952"/>
      <c r="G156" s="952"/>
      <c r="H156" s="952"/>
      <c r="I156" s="952"/>
      <c r="J156" s="952"/>
      <c r="K156" s="952"/>
      <c r="L156" s="952"/>
      <c r="M156" s="952"/>
      <c r="N156" s="952"/>
      <c r="O156" s="952"/>
      <c r="P156" s="952"/>
      <c r="Q156" s="952"/>
      <c r="R156" s="952"/>
      <c r="S156" s="960"/>
      <c r="T156" s="952"/>
      <c r="U156" s="952"/>
      <c r="V156" s="952"/>
      <c r="W156" s="952"/>
      <c r="X156" s="952"/>
      <c r="Y156" s="952"/>
      <c r="Z156" s="952"/>
      <c r="AA156" s="952"/>
      <c r="AB156" s="952"/>
      <c r="AC156" s="952"/>
      <c r="AD156" s="952"/>
      <c r="AE156" s="952"/>
      <c r="AF156" s="952"/>
      <c r="AG156" s="952"/>
      <c r="AH156" s="952"/>
      <c r="AI156" s="952"/>
      <c r="AJ156" s="952"/>
      <c r="AK156" s="952"/>
      <c r="AL156" s="952"/>
      <c r="AM156" s="952"/>
      <c r="AN156" s="952"/>
      <c r="AO156" s="952"/>
      <c r="AP156" s="952"/>
      <c r="AQ156" s="960"/>
      <c r="AR156" s="952"/>
    </row>
    <row r="157" spans="1:44" ht="15.75" hidden="1" customHeight="1">
      <c r="A157" s="952"/>
      <c r="B157" s="952"/>
      <c r="C157" s="993"/>
      <c r="D157" s="993"/>
      <c r="E157" s="952"/>
      <c r="F157" s="952"/>
      <c r="G157" s="952"/>
      <c r="H157" s="952"/>
      <c r="I157" s="952"/>
      <c r="J157" s="952"/>
      <c r="K157" s="952"/>
      <c r="L157" s="952"/>
      <c r="M157" s="952"/>
      <c r="N157" s="952"/>
      <c r="O157" s="952"/>
      <c r="P157" s="952"/>
      <c r="Q157" s="952"/>
      <c r="R157" s="952"/>
      <c r="S157" s="960"/>
      <c r="T157" s="952"/>
      <c r="U157" s="952"/>
      <c r="V157" s="952"/>
      <c r="W157" s="952"/>
      <c r="X157" s="952"/>
      <c r="Y157" s="952"/>
      <c r="Z157" s="952"/>
      <c r="AA157" s="952"/>
      <c r="AB157" s="952"/>
      <c r="AC157" s="952"/>
      <c r="AD157" s="952"/>
      <c r="AE157" s="952"/>
      <c r="AF157" s="952"/>
      <c r="AG157" s="952"/>
      <c r="AH157" s="952"/>
      <c r="AI157" s="952"/>
      <c r="AJ157" s="952"/>
      <c r="AK157" s="952"/>
      <c r="AL157" s="952"/>
      <c r="AM157" s="952"/>
      <c r="AN157" s="952"/>
      <c r="AO157" s="952"/>
      <c r="AP157" s="952"/>
      <c r="AQ157" s="960"/>
      <c r="AR157" s="952"/>
    </row>
    <row r="158" spans="1:44" ht="15.75" hidden="1" customHeight="1">
      <c r="A158" s="952"/>
      <c r="B158" s="952"/>
      <c r="C158" s="993"/>
      <c r="D158" s="993"/>
      <c r="E158" s="952"/>
      <c r="F158" s="952"/>
      <c r="G158" s="952"/>
      <c r="H158" s="952"/>
      <c r="I158" s="952"/>
      <c r="J158" s="952"/>
      <c r="K158" s="952"/>
      <c r="L158" s="952"/>
      <c r="M158" s="952"/>
      <c r="N158" s="952"/>
      <c r="O158" s="952"/>
      <c r="P158" s="952"/>
      <c r="Q158" s="952"/>
      <c r="R158" s="952"/>
      <c r="S158" s="960"/>
      <c r="T158" s="952"/>
      <c r="U158" s="952"/>
      <c r="V158" s="952"/>
      <c r="W158" s="952"/>
      <c r="X158" s="952"/>
      <c r="Y158" s="952"/>
      <c r="Z158" s="952"/>
      <c r="AA158" s="952"/>
      <c r="AB158" s="952"/>
      <c r="AC158" s="952"/>
      <c r="AD158" s="952"/>
      <c r="AE158" s="952"/>
      <c r="AF158" s="952"/>
      <c r="AG158" s="952"/>
      <c r="AH158" s="952"/>
      <c r="AI158" s="952"/>
      <c r="AJ158" s="952"/>
      <c r="AK158" s="952"/>
      <c r="AL158" s="952"/>
      <c r="AM158" s="952"/>
      <c r="AN158" s="952"/>
      <c r="AO158" s="952"/>
      <c r="AP158" s="952"/>
      <c r="AQ158" s="960"/>
      <c r="AR158" s="952"/>
    </row>
    <row r="159" spans="1:44" ht="15.75" hidden="1" customHeight="1">
      <c r="A159" s="952"/>
      <c r="B159" s="952"/>
      <c r="C159" s="993"/>
      <c r="D159" s="993"/>
      <c r="E159" s="952"/>
      <c r="F159" s="952"/>
      <c r="G159" s="952"/>
      <c r="H159" s="952"/>
      <c r="I159" s="952"/>
      <c r="J159" s="952"/>
      <c r="K159" s="952"/>
      <c r="L159" s="952"/>
      <c r="M159" s="952"/>
      <c r="N159" s="952"/>
      <c r="O159" s="952"/>
      <c r="P159" s="952"/>
      <c r="Q159" s="952"/>
      <c r="R159" s="952"/>
      <c r="S159" s="960"/>
      <c r="T159" s="952"/>
      <c r="U159" s="952"/>
      <c r="V159" s="952"/>
      <c r="W159" s="952"/>
      <c r="X159" s="952"/>
      <c r="Y159" s="952"/>
      <c r="Z159" s="952"/>
      <c r="AA159" s="952"/>
      <c r="AB159" s="952"/>
      <c r="AC159" s="952"/>
      <c r="AD159" s="952"/>
      <c r="AE159" s="952"/>
      <c r="AF159" s="952"/>
      <c r="AG159" s="952"/>
      <c r="AH159" s="952"/>
      <c r="AI159" s="952"/>
      <c r="AJ159" s="952"/>
      <c r="AK159" s="952"/>
      <c r="AL159" s="952"/>
      <c r="AM159" s="952"/>
      <c r="AN159" s="952"/>
      <c r="AO159" s="952"/>
      <c r="AP159" s="952"/>
      <c r="AQ159" s="960"/>
      <c r="AR159" s="952"/>
    </row>
    <row r="160" spans="1:44" ht="15.75" hidden="1" customHeight="1">
      <c r="A160" s="952"/>
      <c r="B160" s="952"/>
      <c r="C160" s="993"/>
      <c r="D160" s="993"/>
      <c r="E160" s="952"/>
      <c r="F160" s="952"/>
      <c r="G160" s="952"/>
      <c r="H160" s="952"/>
      <c r="I160" s="952"/>
      <c r="J160" s="952"/>
      <c r="K160" s="952"/>
      <c r="L160" s="952"/>
      <c r="M160" s="952"/>
      <c r="N160" s="952"/>
      <c r="O160" s="952"/>
      <c r="P160" s="952"/>
      <c r="Q160" s="952"/>
      <c r="R160" s="952"/>
      <c r="S160" s="960"/>
      <c r="T160" s="952"/>
      <c r="U160" s="952"/>
      <c r="V160" s="952"/>
      <c r="W160" s="952"/>
      <c r="X160" s="952"/>
      <c r="Y160" s="952"/>
      <c r="Z160" s="952"/>
      <c r="AA160" s="952"/>
      <c r="AB160" s="952"/>
      <c r="AC160" s="952"/>
      <c r="AD160" s="952"/>
      <c r="AE160" s="952"/>
      <c r="AF160" s="952"/>
      <c r="AG160" s="952"/>
      <c r="AH160" s="952"/>
      <c r="AI160" s="952"/>
      <c r="AJ160" s="952"/>
      <c r="AK160" s="952"/>
      <c r="AL160" s="952"/>
      <c r="AM160" s="952"/>
      <c r="AN160" s="952"/>
      <c r="AO160" s="952"/>
      <c r="AP160" s="952"/>
      <c r="AQ160" s="960"/>
      <c r="AR160" s="952"/>
    </row>
    <row r="161" spans="1:44" ht="15.75" hidden="1" customHeight="1">
      <c r="A161" s="952"/>
      <c r="B161" s="952"/>
      <c r="C161" s="993"/>
      <c r="D161" s="993"/>
      <c r="E161" s="952"/>
      <c r="F161" s="952"/>
      <c r="G161" s="952"/>
      <c r="H161" s="952"/>
      <c r="I161" s="952"/>
      <c r="J161" s="952"/>
      <c r="K161" s="952"/>
      <c r="L161" s="952"/>
      <c r="M161" s="952"/>
      <c r="N161" s="952"/>
      <c r="O161" s="952"/>
      <c r="P161" s="952"/>
      <c r="Q161" s="952"/>
      <c r="R161" s="952"/>
      <c r="S161" s="960"/>
      <c r="T161" s="952"/>
      <c r="U161" s="952"/>
      <c r="V161" s="952"/>
      <c r="W161" s="952"/>
      <c r="X161" s="952"/>
      <c r="Y161" s="952"/>
      <c r="Z161" s="952"/>
      <c r="AA161" s="952"/>
      <c r="AB161" s="952"/>
      <c r="AC161" s="952"/>
      <c r="AD161" s="952"/>
      <c r="AE161" s="952"/>
      <c r="AF161" s="952"/>
      <c r="AG161" s="952"/>
      <c r="AH161" s="952"/>
      <c r="AI161" s="952"/>
      <c r="AJ161" s="952"/>
      <c r="AK161" s="952"/>
      <c r="AL161" s="952"/>
      <c r="AM161" s="952"/>
      <c r="AN161" s="952"/>
      <c r="AO161" s="952"/>
      <c r="AP161" s="952"/>
      <c r="AQ161" s="960"/>
      <c r="AR161" s="952"/>
    </row>
    <row r="162" spans="1:44" ht="15.75" hidden="1" customHeight="1">
      <c r="A162" s="952"/>
      <c r="B162" s="952"/>
      <c r="C162" s="993"/>
      <c r="D162" s="993"/>
      <c r="E162" s="952"/>
      <c r="F162" s="952"/>
      <c r="G162" s="952"/>
      <c r="H162" s="952"/>
      <c r="I162" s="952"/>
      <c r="J162" s="952"/>
      <c r="K162" s="952"/>
      <c r="L162" s="952"/>
      <c r="M162" s="952"/>
      <c r="N162" s="952"/>
      <c r="O162" s="952"/>
      <c r="P162" s="952"/>
      <c r="Q162" s="952"/>
      <c r="R162" s="952"/>
      <c r="S162" s="960"/>
      <c r="T162" s="952"/>
      <c r="U162" s="952"/>
      <c r="V162" s="952"/>
      <c r="W162" s="952"/>
      <c r="X162" s="952"/>
      <c r="Y162" s="952"/>
      <c r="Z162" s="952"/>
      <c r="AA162" s="952"/>
      <c r="AB162" s="952"/>
      <c r="AC162" s="952"/>
      <c r="AD162" s="952"/>
      <c r="AE162" s="952"/>
      <c r="AF162" s="952"/>
      <c r="AG162" s="952"/>
      <c r="AH162" s="952"/>
      <c r="AI162" s="952"/>
      <c r="AJ162" s="952"/>
      <c r="AK162" s="952"/>
      <c r="AL162" s="952"/>
      <c r="AM162" s="952"/>
      <c r="AN162" s="952"/>
      <c r="AO162" s="952"/>
      <c r="AP162" s="952"/>
      <c r="AQ162" s="960"/>
      <c r="AR162" s="952"/>
    </row>
    <row r="163" spans="1:44" ht="15.75" hidden="1" customHeight="1">
      <c r="A163" s="952"/>
      <c r="B163" s="952"/>
      <c r="C163" s="993"/>
      <c r="D163" s="993"/>
      <c r="E163" s="952"/>
      <c r="F163" s="952"/>
      <c r="G163" s="952"/>
      <c r="H163" s="952"/>
      <c r="I163" s="952"/>
      <c r="J163" s="952"/>
      <c r="K163" s="952"/>
      <c r="L163" s="952"/>
      <c r="M163" s="952"/>
      <c r="N163" s="952"/>
      <c r="O163" s="952"/>
      <c r="P163" s="952"/>
      <c r="Q163" s="952"/>
      <c r="R163" s="952"/>
      <c r="S163" s="960"/>
      <c r="T163" s="952"/>
      <c r="U163" s="952"/>
      <c r="V163" s="952"/>
      <c r="W163" s="952"/>
      <c r="X163" s="952"/>
      <c r="Y163" s="952"/>
      <c r="Z163" s="952"/>
      <c r="AA163" s="952"/>
      <c r="AB163" s="952"/>
      <c r="AC163" s="952"/>
      <c r="AD163" s="952"/>
      <c r="AE163" s="952"/>
      <c r="AF163" s="952"/>
      <c r="AG163" s="952"/>
      <c r="AH163" s="952"/>
      <c r="AI163" s="952"/>
      <c r="AJ163" s="952"/>
      <c r="AK163" s="952"/>
      <c r="AL163" s="952"/>
      <c r="AM163" s="952"/>
      <c r="AN163" s="952"/>
      <c r="AO163" s="952"/>
      <c r="AP163" s="952"/>
      <c r="AQ163" s="960"/>
      <c r="AR163" s="952"/>
    </row>
    <row r="164" spans="1:44" ht="15.75" hidden="1" customHeight="1">
      <c r="A164" s="952"/>
      <c r="B164" s="952"/>
      <c r="C164" s="993"/>
      <c r="D164" s="993"/>
      <c r="E164" s="952"/>
      <c r="F164" s="952"/>
      <c r="G164" s="952"/>
      <c r="H164" s="952"/>
      <c r="I164" s="952"/>
      <c r="J164" s="952"/>
      <c r="K164" s="952"/>
      <c r="L164" s="952"/>
      <c r="M164" s="952"/>
      <c r="N164" s="952"/>
      <c r="O164" s="952"/>
      <c r="P164" s="952"/>
      <c r="Q164" s="952"/>
      <c r="R164" s="952"/>
      <c r="S164" s="960"/>
      <c r="T164" s="952"/>
      <c r="U164" s="952"/>
      <c r="V164" s="952"/>
      <c r="W164" s="952"/>
      <c r="X164" s="952"/>
      <c r="Y164" s="952"/>
      <c r="Z164" s="952"/>
      <c r="AA164" s="952"/>
      <c r="AB164" s="952"/>
      <c r="AC164" s="952"/>
      <c r="AD164" s="952"/>
      <c r="AE164" s="952"/>
      <c r="AF164" s="952"/>
      <c r="AG164" s="952"/>
      <c r="AH164" s="952"/>
      <c r="AI164" s="952"/>
      <c r="AJ164" s="952"/>
      <c r="AK164" s="952"/>
      <c r="AL164" s="952"/>
      <c r="AM164" s="952"/>
      <c r="AN164" s="952"/>
      <c r="AO164" s="952"/>
      <c r="AP164" s="952"/>
      <c r="AQ164" s="960"/>
      <c r="AR164" s="952"/>
    </row>
    <row r="165" spans="1:44" ht="15.75" hidden="1" customHeight="1">
      <c r="A165" s="952"/>
      <c r="B165" s="952"/>
      <c r="C165" s="993"/>
      <c r="D165" s="993"/>
      <c r="E165" s="952"/>
      <c r="F165" s="952"/>
      <c r="G165" s="952"/>
      <c r="H165" s="952"/>
      <c r="I165" s="952"/>
      <c r="J165" s="952"/>
      <c r="K165" s="952"/>
      <c r="L165" s="952"/>
      <c r="M165" s="952"/>
      <c r="N165" s="952"/>
      <c r="O165" s="952"/>
      <c r="P165" s="952"/>
      <c r="Q165" s="952"/>
      <c r="R165" s="952"/>
      <c r="S165" s="960"/>
      <c r="T165" s="952"/>
      <c r="U165" s="952"/>
      <c r="V165" s="952"/>
      <c r="W165" s="952"/>
      <c r="X165" s="952"/>
      <c r="Y165" s="952"/>
      <c r="Z165" s="952"/>
      <c r="AA165" s="952"/>
      <c r="AB165" s="952"/>
      <c r="AC165" s="952"/>
      <c r="AD165" s="952"/>
      <c r="AE165" s="952"/>
      <c r="AF165" s="952"/>
      <c r="AG165" s="952"/>
      <c r="AH165" s="952"/>
      <c r="AI165" s="952"/>
      <c r="AJ165" s="952"/>
      <c r="AK165" s="952"/>
      <c r="AL165" s="952"/>
      <c r="AM165" s="952"/>
      <c r="AN165" s="952"/>
      <c r="AO165" s="952"/>
      <c r="AP165" s="952"/>
      <c r="AQ165" s="960"/>
      <c r="AR165" s="952"/>
    </row>
    <row r="166" spans="1:44" ht="15.75" hidden="1" customHeight="1">
      <c r="A166" s="952"/>
      <c r="B166" s="952"/>
      <c r="C166" s="993"/>
      <c r="D166" s="993"/>
      <c r="E166" s="952"/>
      <c r="F166" s="952"/>
      <c r="G166" s="952"/>
      <c r="H166" s="952"/>
      <c r="I166" s="952"/>
      <c r="J166" s="952"/>
      <c r="K166" s="952"/>
      <c r="L166" s="952"/>
      <c r="M166" s="952"/>
      <c r="N166" s="952"/>
      <c r="O166" s="952"/>
      <c r="P166" s="952"/>
      <c r="Q166" s="952"/>
      <c r="R166" s="952"/>
      <c r="S166" s="960"/>
      <c r="T166" s="952"/>
      <c r="U166" s="952"/>
      <c r="V166" s="952"/>
      <c r="W166" s="952"/>
      <c r="X166" s="952"/>
      <c r="Y166" s="952"/>
      <c r="Z166" s="952"/>
      <c r="AA166" s="952"/>
      <c r="AB166" s="952"/>
      <c r="AC166" s="952"/>
      <c r="AD166" s="952"/>
      <c r="AE166" s="952"/>
      <c r="AF166" s="952"/>
      <c r="AG166" s="952"/>
      <c r="AH166" s="952"/>
      <c r="AI166" s="952"/>
      <c r="AJ166" s="952"/>
      <c r="AK166" s="952"/>
      <c r="AL166" s="952"/>
      <c r="AM166" s="952"/>
      <c r="AN166" s="952"/>
      <c r="AO166" s="952"/>
      <c r="AP166" s="952"/>
      <c r="AQ166" s="960"/>
      <c r="AR166" s="952"/>
    </row>
    <row r="167" spans="1:44" ht="15.75" hidden="1" customHeight="1">
      <c r="A167" s="952"/>
      <c r="B167" s="952"/>
      <c r="C167" s="993"/>
      <c r="D167" s="993"/>
      <c r="E167" s="952"/>
      <c r="F167" s="952"/>
      <c r="G167" s="952"/>
      <c r="H167" s="952"/>
      <c r="I167" s="952"/>
      <c r="J167" s="952"/>
      <c r="K167" s="952"/>
      <c r="L167" s="952"/>
      <c r="M167" s="952"/>
      <c r="N167" s="952"/>
      <c r="O167" s="952"/>
      <c r="P167" s="952"/>
      <c r="Q167" s="952"/>
      <c r="R167" s="952"/>
      <c r="S167" s="960"/>
      <c r="T167" s="952"/>
      <c r="U167" s="952"/>
      <c r="V167" s="952"/>
      <c r="W167" s="952"/>
      <c r="X167" s="952"/>
      <c r="Y167" s="952"/>
      <c r="Z167" s="952"/>
      <c r="AA167" s="952"/>
      <c r="AB167" s="952"/>
      <c r="AC167" s="952"/>
      <c r="AD167" s="952"/>
      <c r="AE167" s="952"/>
      <c r="AF167" s="952"/>
      <c r="AG167" s="952"/>
      <c r="AH167" s="952"/>
      <c r="AI167" s="952"/>
      <c r="AJ167" s="952"/>
      <c r="AK167" s="952"/>
      <c r="AL167" s="952"/>
      <c r="AM167" s="952"/>
      <c r="AN167" s="952"/>
      <c r="AO167" s="952"/>
      <c r="AP167" s="952"/>
      <c r="AQ167" s="960"/>
      <c r="AR167" s="952"/>
    </row>
    <row r="168" spans="1:44" ht="15.75" hidden="1" customHeight="1">
      <c r="A168" s="952"/>
      <c r="B168" s="952"/>
      <c r="C168" s="993"/>
      <c r="D168" s="993"/>
      <c r="E168" s="952"/>
      <c r="F168" s="952"/>
      <c r="G168" s="952"/>
      <c r="H168" s="952"/>
      <c r="I168" s="952"/>
      <c r="J168" s="952"/>
      <c r="K168" s="952"/>
      <c r="L168" s="952"/>
      <c r="M168" s="952"/>
      <c r="N168" s="952"/>
      <c r="O168" s="952"/>
      <c r="P168" s="952"/>
      <c r="Q168" s="952"/>
      <c r="R168" s="952"/>
      <c r="S168" s="960"/>
      <c r="T168" s="952"/>
      <c r="U168" s="952"/>
      <c r="V168" s="952"/>
      <c r="W168" s="952"/>
      <c r="X168" s="952"/>
      <c r="Y168" s="952"/>
      <c r="Z168" s="952"/>
      <c r="AA168" s="952"/>
      <c r="AB168" s="952"/>
      <c r="AC168" s="952"/>
      <c r="AD168" s="952"/>
      <c r="AE168" s="952"/>
      <c r="AF168" s="952"/>
      <c r="AG168" s="952"/>
      <c r="AH168" s="952"/>
      <c r="AI168" s="952"/>
      <c r="AJ168" s="952"/>
      <c r="AK168" s="952"/>
      <c r="AL168" s="952"/>
      <c r="AM168" s="952"/>
      <c r="AN168" s="952"/>
      <c r="AO168" s="952"/>
      <c r="AP168" s="952"/>
      <c r="AQ168" s="960"/>
      <c r="AR168" s="952"/>
    </row>
    <row r="169" spans="1:44" ht="15.75" hidden="1" customHeight="1">
      <c r="A169" s="952"/>
      <c r="B169" s="952"/>
      <c r="C169" s="993"/>
      <c r="D169" s="993"/>
      <c r="E169" s="952"/>
      <c r="F169" s="952"/>
      <c r="G169" s="952"/>
      <c r="H169" s="952"/>
      <c r="I169" s="952"/>
      <c r="J169" s="952"/>
      <c r="K169" s="952"/>
      <c r="L169" s="952"/>
      <c r="M169" s="952"/>
      <c r="N169" s="952"/>
      <c r="O169" s="952"/>
      <c r="P169" s="952"/>
      <c r="Q169" s="952"/>
      <c r="R169" s="952"/>
      <c r="S169" s="960"/>
      <c r="T169" s="952"/>
      <c r="U169" s="952"/>
      <c r="V169" s="952"/>
      <c r="W169" s="952"/>
      <c r="X169" s="952"/>
      <c r="Y169" s="952"/>
      <c r="Z169" s="952"/>
      <c r="AA169" s="952"/>
      <c r="AB169" s="952"/>
      <c r="AC169" s="952"/>
      <c r="AD169" s="952"/>
      <c r="AE169" s="952"/>
      <c r="AF169" s="952"/>
      <c r="AG169" s="952"/>
      <c r="AH169" s="952"/>
      <c r="AI169" s="952"/>
      <c r="AJ169" s="952"/>
      <c r="AK169" s="952"/>
      <c r="AL169" s="952"/>
      <c r="AM169" s="952"/>
      <c r="AN169" s="952"/>
      <c r="AO169" s="952"/>
      <c r="AP169" s="952"/>
      <c r="AQ169" s="960"/>
      <c r="AR169" s="952"/>
    </row>
    <row r="170" spans="1:44" ht="15.75" hidden="1" customHeight="1">
      <c r="A170" s="952"/>
      <c r="B170" s="952"/>
      <c r="C170" s="993"/>
      <c r="D170" s="993"/>
      <c r="E170" s="952"/>
      <c r="F170" s="952"/>
      <c r="G170" s="952"/>
      <c r="H170" s="952"/>
      <c r="I170" s="952"/>
      <c r="J170" s="952"/>
      <c r="K170" s="952"/>
      <c r="L170" s="952"/>
      <c r="M170" s="952"/>
      <c r="N170" s="952"/>
      <c r="O170" s="952"/>
      <c r="P170" s="952"/>
      <c r="Q170" s="952"/>
      <c r="R170" s="952"/>
      <c r="S170" s="960"/>
      <c r="T170" s="952"/>
      <c r="U170" s="952"/>
      <c r="V170" s="952"/>
      <c r="W170" s="952"/>
      <c r="X170" s="952"/>
      <c r="Y170" s="952"/>
      <c r="Z170" s="952"/>
      <c r="AA170" s="952"/>
      <c r="AB170" s="952"/>
      <c r="AC170" s="952"/>
      <c r="AD170" s="952"/>
      <c r="AE170" s="952"/>
      <c r="AF170" s="952"/>
      <c r="AG170" s="952"/>
      <c r="AH170" s="952"/>
      <c r="AI170" s="952"/>
      <c r="AJ170" s="952"/>
      <c r="AK170" s="952"/>
      <c r="AL170" s="952"/>
      <c r="AM170" s="952"/>
      <c r="AN170" s="952"/>
      <c r="AO170" s="952"/>
      <c r="AP170" s="952"/>
      <c r="AQ170" s="960"/>
      <c r="AR170" s="952"/>
    </row>
    <row r="171" spans="1:44" ht="15.75" hidden="1" customHeight="1">
      <c r="A171" s="952"/>
      <c r="B171" s="952"/>
      <c r="C171" s="993"/>
      <c r="D171" s="993"/>
      <c r="E171" s="952"/>
      <c r="F171" s="952"/>
      <c r="G171" s="952"/>
      <c r="H171" s="952"/>
      <c r="I171" s="952"/>
      <c r="J171" s="952"/>
      <c r="K171" s="952"/>
      <c r="L171" s="952"/>
      <c r="M171" s="952"/>
      <c r="N171" s="952"/>
      <c r="O171" s="952"/>
      <c r="P171" s="952"/>
      <c r="Q171" s="952"/>
      <c r="R171" s="952"/>
      <c r="S171" s="960"/>
      <c r="T171" s="952"/>
      <c r="U171" s="952"/>
      <c r="V171" s="952"/>
      <c r="W171" s="952"/>
      <c r="X171" s="952"/>
      <c r="Y171" s="952"/>
      <c r="Z171" s="952"/>
      <c r="AA171" s="952"/>
      <c r="AB171" s="952"/>
      <c r="AC171" s="952"/>
      <c r="AD171" s="952"/>
      <c r="AE171" s="952"/>
      <c r="AF171" s="952"/>
      <c r="AG171" s="952"/>
      <c r="AH171" s="952"/>
      <c r="AI171" s="952"/>
      <c r="AJ171" s="952"/>
      <c r="AK171" s="952"/>
      <c r="AL171" s="952"/>
      <c r="AM171" s="952"/>
      <c r="AN171" s="952"/>
      <c r="AO171" s="952"/>
      <c r="AP171" s="952"/>
      <c r="AQ171" s="960"/>
      <c r="AR171" s="952"/>
    </row>
    <row r="172" spans="1:44" ht="15.75" hidden="1" customHeight="1">
      <c r="A172" s="952"/>
      <c r="B172" s="952"/>
      <c r="C172" s="993"/>
      <c r="D172" s="993"/>
      <c r="E172" s="952"/>
      <c r="F172" s="952"/>
      <c r="G172" s="952"/>
      <c r="H172" s="952"/>
      <c r="I172" s="952"/>
      <c r="J172" s="952"/>
      <c r="K172" s="952"/>
      <c r="L172" s="952"/>
      <c r="M172" s="952"/>
      <c r="N172" s="952"/>
      <c r="O172" s="952"/>
      <c r="P172" s="952"/>
      <c r="Q172" s="952"/>
      <c r="R172" s="952"/>
      <c r="S172" s="960"/>
      <c r="T172" s="952"/>
      <c r="U172" s="952"/>
      <c r="V172" s="952"/>
      <c r="W172" s="952"/>
      <c r="X172" s="952"/>
      <c r="Y172" s="952"/>
      <c r="Z172" s="952"/>
      <c r="AA172" s="952"/>
      <c r="AB172" s="952"/>
      <c r="AC172" s="952"/>
      <c r="AD172" s="952"/>
      <c r="AE172" s="952"/>
      <c r="AF172" s="952"/>
      <c r="AG172" s="952"/>
      <c r="AH172" s="952"/>
      <c r="AI172" s="952"/>
      <c r="AJ172" s="952"/>
      <c r="AK172" s="952"/>
      <c r="AL172" s="952"/>
      <c r="AM172" s="952"/>
      <c r="AN172" s="952"/>
      <c r="AO172" s="952"/>
      <c r="AP172" s="952"/>
      <c r="AQ172" s="960"/>
      <c r="AR172" s="952"/>
    </row>
    <row r="173" spans="1:44" ht="15.75" hidden="1" customHeight="1">
      <c r="A173" s="952"/>
      <c r="B173" s="952"/>
      <c r="C173" s="993"/>
      <c r="D173" s="993"/>
      <c r="E173" s="952"/>
      <c r="F173" s="952"/>
      <c r="G173" s="952"/>
      <c r="H173" s="952"/>
      <c r="I173" s="952"/>
      <c r="J173" s="952"/>
      <c r="K173" s="952"/>
      <c r="L173" s="952"/>
      <c r="M173" s="952"/>
      <c r="N173" s="952"/>
      <c r="O173" s="952"/>
      <c r="P173" s="952"/>
      <c r="Q173" s="952"/>
      <c r="R173" s="952"/>
      <c r="S173" s="960"/>
      <c r="T173" s="952"/>
      <c r="U173" s="952"/>
      <c r="V173" s="952"/>
      <c r="W173" s="952"/>
      <c r="X173" s="952"/>
      <c r="Y173" s="952"/>
      <c r="Z173" s="952"/>
      <c r="AA173" s="952"/>
      <c r="AB173" s="952"/>
      <c r="AC173" s="952"/>
      <c r="AD173" s="952"/>
      <c r="AE173" s="952"/>
      <c r="AF173" s="952"/>
      <c r="AG173" s="952"/>
      <c r="AH173" s="952"/>
      <c r="AI173" s="952"/>
      <c r="AJ173" s="952"/>
      <c r="AK173" s="952"/>
      <c r="AL173" s="952"/>
      <c r="AM173" s="952"/>
      <c r="AN173" s="952"/>
      <c r="AO173" s="952"/>
      <c r="AP173" s="952"/>
      <c r="AQ173" s="960"/>
      <c r="AR173" s="952"/>
    </row>
    <row r="174" spans="1:44" ht="15.75" hidden="1" customHeight="1">
      <c r="A174" s="952"/>
      <c r="B174" s="952"/>
      <c r="C174" s="993"/>
      <c r="D174" s="993"/>
      <c r="E174" s="952"/>
      <c r="F174" s="952"/>
      <c r="G174" s="952"/>
      <c r="H174" s="952"/>
      <c r="I174" s="952"/>
      <c r="J174" s="952"/>
      <c r="K174" s="952"/>
      <c r="L174" s="952"/>
      <c r="M174" s="952"/>
      <c r="N174" s="952"/>
      <c r="O174" s="952"/>
      <c r="P174" s="952"/>
      <c r="Q174" s="952"/>
      <c r="R174" s="952"/>
      <c r="S174" s="960"/>
      <c r="T174" s="952"/>
      <c r="U174" s="952"/>
      <c r="V174" s="952"/>
      <c r="W174" s="952"/>
      <c r="X174" s="952"/>
      <c r="Y174" s="952"/>
      <c r="Z174" s="952"/>
      <c r="AA174" s="952"/>
      <c r="AB174" s="952"/>
      <c r="AC174" s="952"/>
      <c r="AD174" s="952"/>
      <c r="AE174" s="952"/>
      <c r="AF174" s="952"/>
      <c r="AG174" s="952"/>
      <c r="AH174" s="952"/>
      <c r="AI174" s="952"/>
      <c r="AJ174" s="952"/>
      <c r="AK174" s="952"/>
      <c r="AL174" s="952"/>
      <c r="AM174" s="952"/>
      <c r="AN174" s="952"/>
      <c r="AO174" s="952"/>
      <c r="AP174" s="952"/>
      <c r="AQ174" s="960"/>
      <c r="AR174" s="952"/>
    </row>
    <row r="175" spans="1:44" ht="15.75" hidden="1" customHeight="1">
      <c r="A175" s="952"/>
      <c r="B175" s="952"/>
      <c r="C175" s="993"/>
      <c r="D175" s="993"/>
      <c r="E175" s="952"/>
      <c r="F175" s="952"/>
      <c r="G175" s="952"/>
      <c r="H175" s="952"/>
      <c r="I175" s="952"/>
      <c r="J175" s="952"/>
      <c r="K175" s="952"/>
      <c r="L175" s="952"/>
      <c r="M175" s="952"/>
      <c r="N175" s="952"/>
      <c r="O175" s="952"/>
      <c r="P175" s="952"/>
      <c r="Q175" s="952"/>
      <c r="R175" s="952"/>
      <c r="S175" s="960"/>
      <c r="T175" s="952"/>
      <c r="U175" s="952"/>
      <c r="V175" s="952"/>
      <c r="W175" s="952"/>
      <c r="X175" s="952"/>
      <c r="Y175" s="952"/>
      <c r="Z175" s="952"/>
      <c r="AA175" s="952"/>
      <c r="AB175" s="952"/>
      <c r="AC175" s="952"/>
      <c r="AD175" s="952"/>
      <c r="AE175" s="952"/>
      <c r="AF175" s="952"/>
      <c r="AG175" s="952"/>
      <c r="AH175" s="952"/>
      <c r="AI175" s="952"/>
      <c r="AJ175" s="952"/>
      <c r="AK175" s="952"/>
      <c r="AL175" s="952"/>
      <c r="AM175" s="952"/>
      <c r="AN175" s="952"/>
      <c r="AO175" s="952"/>
      <c r="AP175" s="952"/>
      <c r="AQ175" s="960"/>
      <c r="AR175" s="952"/>
    </row>
    <row r="176" spans="1:44" ht="15.75" hidden="1" customHeight="1">
      <c r="A176" s="952"/>
      <c r="B176" s="952"/>
      <c r="C176" s="993"/>
      <c r="D176" s="993"/>
      <c r="E176" s="952"/>
      <c r="F176" s="952"/>
      <c r="G176" s="952"/>
      <c r="H176" s="952"/>
      <c r="I176" s="952"/>
      <c r="J176" s="952"/>
      <c r="K176" s="952"/>
      <c r="L176" s="952"/>
      <c r="M176" s="952"/>
      <c r="N176" s="952"/>
      <c r="O176" s="952"/>
      <c r="P176" s="952"/>
      <c r="Q176" s="952"/>
      <c r="R176" s="952"/>
      <c r="S176" s="960"/>
      <c r="T176" s="952"/>
      <c r="U176" s="952"/>
      <c r="V176" s="952"/>
      <c r="W176" s="952"/>
      <c r="X176" s="952"/>
      <c r="Y176" s="952"/>
      <c r="Z176" s="952"/>
      <c r="AA176" s="952"/>
      <c r="AB176" s="952"/>
      <c r="AC176" s="952"/>
      <c r="AD176" s="952"/>
      <c r="AE176" s="952"/>
      <c r="AF176" s="952"/>
      <c r="AG176" s="952"/>
      <c r="AH176" s="952"/>
      <c r="AI176" s="952"/>
      <c r="AJ176" s="952"/>
      <c r="AK176" s="952"/>
      <c r="AL176" s="952"/>
      <c r="AM176" s="952"/>
      <c r="AN176" s="952"/>
      <c r="AO176" s="952"/>
      <c r="AP176" s="952"/>
      <c r="AQ176" s="960"/>
      <c r="AR176" s="952"/>
    </row>
    <row r="177" spans="1:44" ht="15.75" hidden="1" customHeight="1">
      <c r="A177" s="952"/>
      <c r="B177" s="952"/>
      <c r="C177" s="993"/>
      <c r="D177" s="993"/>
      <c r="E177" s="952"/>
      <c r="F177" s="952"/>
      <c r="G177" s="952"/>
      <c r="H177" s="952"/>
      <c r="I177" s="952"/>
      <c r="J177" s="952"/>
      <c r="K177" s="952"/>
      <c r="L177" s="952"/>
      <c r="M177" s="952"/>
      <c r="N177" s="952"/>
      <c r="O177" s="952"/>
      <c r="P177" s="952"/>
      <c r="Q177" s="952"/>
      <c r="R177" s="952"/>
      <c r="S177" s="960"/>
      <c r="T177" s="952"/>
      <c r="U177" s="952"/>
      <c r="V177" s="952"/>
      <c r="W177" s="952"/>
      <c r="X177" s="952"/>
      <c r="Y177" s="952"/>
      <c r="Z177" s="952"/>
      <c r="AA177" s="952"/>
      <c r="AB177" s="952"/>
      <c r="AC177" s="952"/>
      <c r="AD177" s="952"/>
      <c r="AE177" s="952"/>
      <c r="AF177" s="952"/>
      <c r="AG177" s="952"/>
      <c r="AH177" s="952"/>
      <c r="AI177" s="952"/>
      <c r="AJ177" s="952"/>
      <c r="AK177" s="952"/>
      <c r="AL177" s="952"/>
      <c r="AM177" s="952"/>
      <c r="AN177" s="952"/>
      <c r="AO177" s="952"/>
      <c r="AP177" s="952"/>
      <c r="AQ177" s="960"/>
      <c r="AR177" s="952"/>
    </row>
    <row r="178" spans="1:44" ht="15.75" hidden="1" customHeight="1">
      <c r="A178" s="952"/>
      <c r="B178" s="952"/>
      <c r="C178" s="993"/>
      <c r="D178" s="993"/>
      <c r="E178" s="952"/>
      <c r="F178" s="952"/>
      <c r="G178" s="952"/>
      <c r="H178" s="952"/>
      <c r="I178" s="952"/>
      <c r="J178" s="952"/>
      <c r="K178" s="952"/>
      <c r="L178" s="952"/>
      <c r="M178" s="952"/>
      <c r="N178" s="952"/>
      <c r="O178" s="952"/>
      <c r="P178" s="952"/>
      <c r="Q178" s="952"/>
      <c r="R178" s="952"/>
      <c r="S178" s="960"/>
      <c r="T178" s="952"/>
      <c r="U178" s="952"/>
      <c r="V178" s="952"/>
      <c r="W178" s="952"/>
      <c r="X178" s="952"/>
      <c r="Y178" s="952"/>
      <c r="Z178" s="952"/>
      <c r="AA178" s="952"/>
      <c r="AB178" s="952"/>
      <c r="AC178" s="952"/>
      <c r="AD178" s="952"/>
      <c r="AE178" s="952"/>
      <c r="AF178" s="952"/>
      <c r="AG178" s="952"/>
      <c r="AH178" s="952"/>
      <c r="AI178" s="952"/>
      <c r="AJ178" s="952"/>
      <c r="AK178" s="952"/>
      <c r="AL178" s="952"/>
      <c r="AM178" s="952"/>
      <c r="AN178" s="952"/>
      <c r="AO178" s="952"/>
      <c r="AP178" s="952"/>
      <c r="AQ178" s="960"/>
      <c r="AR178" s="952"/>
    </row>
    <row r="179" spans="1:44" ht="15.75" hidden="1" customHeight="1">
      <c r="A179" s="952"/>
      <c r="B179" s="952"/>
      <c r="C179" s="993"/>
      <c r="D179" s="993"/>
      <c r="E179" s="952"/>
      <c r="F179" s="952"/>
      <c r="G179" s="952"/>
      <c r="H179" s="952"/>
      <c r="I179" s="952"/>
      <c r="J179" s="952"/>
      <c r="K179" s="952"/>
      <c r="L179" s="952"/>
      <c r="M179" s="952"/>
      <c r="N179" s="952"/>
      <c r="O179" s="952"/>
      <c r="P179" s="952"/>
      <c r="Q179" s="952"/>
      <c r="R179" s="952"/>
      <c r="S179" s="960"/>
      <c r="T179" s="952"/>
      <c r="U179" s="952"/>
      <c r="V179" s="952"/>
      <c r="W179" s="952"/>
      <c r="X179" s="952"/>
      <c r="Y179" s="952"/>
      <c r="Z179" s="952"/>
      <c r="AA179" s="952"/>
      <c r="AB179" s="952"/>
      <c r="AC179" s="952"/>
      <c r="AD179" s="952"/>
      <c r="AE179" s="952"/>
      <c r="AF179" s="952"/>
      <c r="AG179" s="952"/>
      <c r="AH179" s="952"/>
      <c r="AI179" s="952"/>
      <c r="AJ179" s="952"/>
      <c r="AK179" s="952"/>
      <c r="AL179" s="952"/>
      <c r="AM179" s="952"/>
      <c r="AN179" s="952"/>
      <c r="AO179" s="952"/>
      <c r="AP179" s="952"/>
      <c r="AQ179" s="960"/>
      <c r="AR179" s="952"/>
    </row>
    <row r="180" spans="1:44" ht="15.75" hidden="1" customHeight="1">
      <c r="A180" s="952"/>
      <c r="B180" s="952"/>
      <c r="C180" s="993"/>
      <c r="D180" s="993"/>
      <c r="E180" s="952"/>
      <c r="F180" s="952"/>
      <c r="G180" s="952"/>
      <c r="H180" s="952"/>
      <c r="I180" s="952"/>
      <c r="J180" s="952"/>
      <c r="K180" s="952"/>
      <c r="L180" s="952"/>
      <c r="M180" s="952"/>
      <c r="N180" s="952"/>
      <c r="O180" s="952"/>
      <c r="P180" s="952"/>
      <c r="Q180" s="952"/>
      <c r="R180" s="952"/>
      <c r="S180" s="960"/>
      <c r="T180" s="952"/>
      <c r="U180" s="952"/>
      <c r="V180" s="952"/>
      <c r="W180" s="952"/>
      <c r="X180" s="952"/>
      <c r="Y180" s="952"/>
      <c r="Z180" s="952"/>
      <c r="AA180" s="952"/>
      <c r="AB180" s="952"/>
      <c r="AC180" s="952"/>
      <c r="AD180" s="952"/>
      <c r="AE180" s="952"/>
      <c r="AF180" s="952"/>
      <c r="AG180" s="952"/>
      <c r="AH180" s="952"/>
      <c r="AI180" s="952"/>
      <c r="AJ180" s="952"/>
      <c r="AK180" s="952"/>
      <c r="AL180" s="952"/>
      <c r="AM180" s="952"/>
      <c r="AN180" s="952"/>
      <c r="AO180" s="952"/>
      <c r="AP180" s="952"/>
      <c r="AQ180" s="960"/>
      <c r="AR180" s="952"/>
    </row>
    <row r="181" spans="1:44" ht="15.75" hidden="1" customHeight="1">
      <c r="A181" s="952"/>
      <c r="B181" s="952"/>
      <c r="C181" s="993"/>
      <c r="D181" s="993"/>
      <c r="E181" s="952"/>
      <c r="F181" s="952"/>
      <c r="G181" s="952"/>
      <c r="H181" s="952"/>
      <c r="I181" s="952"/>
      <c r="J181" s="952"/>
      <c r="K181" s="952"/>
      <c r="L181" s="952"/>
      <c r="M181" s="952"/>
      <c r="N181" s="952"/>
      <c r="O181" s="952"/>
      <c r="P181" s="952"/>
      <c r="Q181" s="952"/>
      <c r="R181" s="952"/>
      <c r="S181" s="960"/>
      <c r="T181" s="952"/>
      <c r="U181" s="952"/>
      <c r="V181" s="952"/>
      <c r="W181" s="952"/>
      <c r="X181" s="952"/>
      <c r="Y181" s="952"/>
      <c r="Z181" s="952"/>
      <c r="AA181" s="952"/>
      <c r="AB181" s="952"/>
      <c r="AC181" s="952"/>
      <c r="AD181" s="952"/>
      <c r="AE181" s="952"/>
      <c r="AF181" s="952"/>
      <c r="AG181" s="952"/>
      <c r="AH181" s="952"/>
      <c r="AI181" s="952"/>
      <c r="AJ181" s="952"/>
      <c r="AK181" s="952"/>
      <c r="AL181" s="952"/>
      <c r="AM181" s="952"/>
      <c r="AN181" s="952"/>
      <c r="AO181" s="952"/>
      <c r="AP181" s="952"/>
      <c r="AQ181" s="960"/>
      <c r="AR181" s="952"/>
    </row>
    <row r="182" spans="1:44" ht="15.75" hidden="1" customHeight="1">
      <c r="A182" s="952"/>
      <c r="B182" s="952"/>
      <c r="C182" s="993"/>
      <c r="D182" s="993"/>
      <c r="E182" s="952"/>
      <c r="F182" s="952"/>
      <c r="G182" s="952"/>
      <c r="H182" s="952"/>
      <c r="I182" s="952"/>
      <c r="J182" s="952"/>
      <c r="K182" s="952"/>
      <c r="L182" s="952"/>
      <c r="M182" s="952"/>
      <c r="N182" s="952"/>
      <c r="O182" s="952"/>
      <c r="P182" s="952"/>
      <c r="Q182" s="952"/>
      <c r="R182" s="952"/>
      <c r="S182" s="960"/>
      <c r="T182" s="952"/>
      <c r="U182" s="952"/>
      <c r="V182" s="952"/>
      <c r="W182" s="952"/>
      <c r="X182" s="952"/>
      <c r="Y182" s="952"/>
      <c r="Z182" s="952"/>
      <c r="AA182" s="952"/>
      <c r="AB182" s="952"/>
      <c r="AC182" s="952"/>
      <c r="AD182" s="952"/>
      <c r="AE182" s="952"/>
      <c r="AF182" s="952"/>
      <c r="AG182" s="952"/>
      <c r="AH182" s="952"/>
      <c r="AI182" s="952"/>
      <c r="AJ182" s="952"/>
      <c r="AK182" s="952"/>
      <c r="AL182" s="952"/>
      <c r="AM182" s="952"/>
      <c r="AN182" s="952"/>
      <c r="AO182" s="952"/>
      <c r="AP182" s="952"/>
      <c r="AQ182" s="960"/>
      <c r="AR182" s="952"/>
    </row>
    <row r="183" spans="1:44" ht="15.75" hidden="1" customHeight="1">
      <c r="A183" s="952"/>
      <c r="B183" s="952"/>
      <c r="C183" s="993"/>
      <c r="D183" s="993"/>
      <c r="E183" s="952"/>
      <c r="F183" s="952"/>
      <c r="G183" s="952"/>
      <c r="H183" s="952"/>
      <c r="I183" s="952"/>
      <c r="J183" s="952"/>
      <c r="K183" s="952"/>
      <c r="L183" s="952"/>
      <c r="M183" s="952"/>
      <c r="N183" s="952"/>
      <c r="O183" s="952"/>
      <c r="P183" s="952"/>
      <c r="Q183" s="952"/>
      <c r="R183" s="952"/>
      <c r="S183" s="960"/>
      <c r="T183" s="952"/>
      <c r="U183" s="952"/>
      <c r="V183" s="952"/>
      <c r="W183" s="952"/>
      <c r="X183" s="952"/>
      <c r="Y183" s="952"/>
      <c r="Z183" s="952"/>
      <c r="AA183" s="952"/>
      <c r="AB183" s="952"/>
      <c r="AC183" s="952"/>
      <c r="AD183" s="952"/>
      <c r="AE183" s="952"/>
      <c r="AF183" s="952"/>
      <c r="AG183" s="952"/>
      <c r="AH183" s="952"/>
      <c r="AI183" s="952"/>
      <c r="AJ183" s="952"/>
      <c r="AK183" s="952"/>
      <c r="AL183" s="952"/>
      <c r="AM183" s="952"/>
      <c r="AN183" s="952"/>
      <c r="AO183" s="952"/>
      <c r="AP183" s="952"/>
      <c r="AQ183" s="960"/>
      <c r="AR183" s="952"/>
    </row>
    <row r="184" spans="1:44" ht="15.75" hidden="1" customHeight="1">
      <c r="A184" s="952"/>
      <c r="B184" s="952"/>
      <c r="C184" s="993"/>
      <c r="D184" s="993"/>
      <c r="E184" s="952"/>
      <c r="F184" s="952"/>
      <c r="G184" s="952"/>
      <c r="H184" s="952"/>
      <c r="I184" s="952"/>
      <c r="J184" s="952"/>
      <c r="K184" s="952"/>
      <c r="L184" s="952"/>
      <c r="M184" s="952"/>
      <c r="N184" s="952"/>
      <c r="O184" s="952"/>
      <c r="P184" s="952"/>
      <c r="Q184" s="952"/>
      <c r="R184" s="952"/>
      <c r="S184" s="960"/>
      <c r="T184" s="952"/>
      <c r="U184" s="952"/>
      <c r="V184" s="952"/>
      <c r="W184" s="952"/>
      <c r="X184" s="952"/>
      <c r="Y184" s="952"/>
      <c r="Z184" s="952"/>
      <c r="AA184" s="952"/>
      <c r="AB184" s="952"/>
      <c r="AC184" s="952"/>
      <c r="AD184" s="952"/>
      <c r="AE184" s="952"/>
      <c r="AF184" s="952"/>
      <c r="AG184" s="952"/>
      <c r="AH184" s="952"/>
      <c r="AI184" s="952"/>
      <c r="AJ184" s="952"/>
      <c r="AK184" s="952"/>
      <c r="AL184" s="952"/>
      <c r="AM184" s="952"/>
      <c r="AN184" s="952"/>
      <c r="AO184" s="952"/>
      <c r="AP184" s="952"/>
      <c r="AQ184" s="960"/>
      <c r="AR184" s="952"/>
    </row>
    <row r="185" spans="1:44" ht="15.75" hidden="1" customHeight="1">
      <c r="A185" s="952"/>
      <c r="B185" s="952"/>
      <c r="C185" s="993"/>
      <c r="D185" s="993"/>
      <c r="E185" s="952"/>
      <c r="F185" s="952"/>
      <c r="G185" s="952"/>
      <c r="H185" s="952"/>
      <c r="I185" s="952"/>
      <c r="J185" s="952"/>
      <c r="K185" s="952"/>
      <c r="L185" s="952"/>
      <c r="M185" s="952"/>
      <c r="N185" s="952"/>
      <c r="O185" s="952"/>
      <c r="P185" s="952"/>
      <c r="Q185" s="952"/>
      <c r="R185" s="952"/>
      <c r="S185" s="960"/>
      <c r="T185" s="952"/>
      <c r="U185" s="952"/>
      <c r="V185" s="952"/>
      <c r="W185" s="952"/>
      <c r="X185" s="952"/>
      <c r="Y185" s="952"/>
      <c r="Z185" s="952"/>
      <c r="AA185" s="952"/>
      <c r="AB185" s="952"/>
      <c r="AC185" s="952"/>
      <c r="AD185" s="952"/>
      <c r="AE185" s="952"/>
      <c r="AF185" s="952"/>
      <c r="AG185" s="952"/>
      <c r="AH185" s="952"/>
      <c r="AI185" s="952"/>
      <c r="AJ185" s="952"/>
      <c r="AK185" s="952"/>
      <c r="AL185" s="952"/>
      <c r="AM185" s="952"/>
      <c r="AN185" s="952"/>
      <c r="AO185" s="952"/>
      <c r="AP185" s="952"/>
      <c r="AQ185" s="960"/>
      <c r="AR185" s="952"/>
    </row>
    <row r="186" spans="1:44" ht="15.75" hidden="1" customHeight="1">
      <c r="A186" s="952"/>
      <c r="B186" s="952"/>
      <c r="C186" s="993"/>
      <c r="D186" s="993"/>
      <c r="E186" s="952"/>
      <c r="F186" s="952"/>
      <c r="G186" s="952"/>
      <c r="H186" s="952"/>
      <c r="I186" s="952"/>
      <c r="J186" s="952"/>
      <c r="K186" s="952"/>
      <c r="L186" s="952"/>
      <c r="M186" s="952"/>
      <c r="N186" s="952"/>
      <c r="O186" s="952"/>
      <c r="P186" s="952"/>
      <c r="Q186" s="952"/>
      <c r="R186" s="952"/>
      <c r="S186" s="960"/>
      <c r="T186" s="952"/>
      <c r="U186" s="952"/>
      <c r="V186" s="952"/>
      <c r="W186" s="952"/>
      <c r="X186" s="952"/>
      <c r="Y186" s="952"/>
      <c r="Z186" s="952"/>
      <c r="AA186" s="952"/>
      <c r="AB186" s="952"/>
      <c r="AC186" s="952"/>
      <c r="AD186" s="952"/>
      <c r="AE186" s="952"/>
      <c r="AF186" s="952"/>
      <c r="AG186" s="952"/>
      <c r="AH186" s="952"/>
      <c r="AI186" s="952"/>
      <c r="AJ186" s="952"/>
      <c r="AK186" s="952"/>
      <c r="AL186" s="952"/>
      <c r="AM186" s="952"/>
      <c r="AN186" s="952"/>
      <c r="AO186" s="952"/>
      <c r="AP186" s="952"/>
      <c r="AQ186" s="960"/>
      <c r="AR186" s="952"/>
    </row>
    <row r="187" spans="1:44" ht="15.75" hidden="1" customHeight="1">
      <c r="A187" s="952"/>
      <c r="B187" s="952"/>
      <c r="C187" s="993"/>
      <c r="D187" s="993"/>
      <c r="E187" s="952"/>
      <c r="F187" s="952"/>
      <c r="G187" s="952"/>
      <c r="H187" s="952"/>
      <c r="I187" s="952"/>
      <c r="J187" s="952"/>
      <c r="K187" s="952"/>
      <c r="L187" s="952"/>
      <c r="M187" s="952"/>
      <c r="N187" s="952"/>
      <c r="O187" s="952"/>
      <c r="P187" s="952"/>
      <c r="Q187" s="952"/>
      <c r="R187" s="952"/>
      <c r="S187" s="960"/>
      <c r="T187" s="952"/>
      <c r="U187" s="952"/>
      <c r="V187" s="952"/>
      <c r="W187" s="952"/>
      <c r="X187" s="952"/>
      <c r="Y187" s="952"/>
      <c r="Z187" s="952"/>
      <c r="AA187" s="952"/>
      <c r="AB187" s="952"/>
      <c r="AC187" s="952"/>
      <c r="AD187" s="952"/>
      <c r="AE187" s="952"/>
      <c r="AF187" s="952"/>
      <c r="AG187" s="952"/>
      <c r="AH187" s="952"/>
      <c r="AI187" s="952"/>
      <c r="AJ187" s="952"/>
      <c r="AK187" s="952"/>
      <c r="AL187" s="952"/>
      <c r="AM187" s="952"/>
      <c r="AN187" s="952"/>
      <c r="AO187" s="952"/>
      <c r="AP187" s="952"/>
      <c r="AQ187" s="960"/>
      <c r="AR187" s="952"/>
    </row>
    <row r="188" spans="1:44" ht="15.75" hidden="1" customHeight="1">
      <c r="A188" s="952"/>
      <c r="B188" s="952"/>
      <c r="C188" s="993"/>
      <c r="D188" s="993"/>
      <c r="E188" s="952"/>
      <c r="F188" s="952"/>
      <c r="G188" s="952"/>
      <c r="H188" s="952"/>
      <c r="I188" s="952"/>
      <c r="J188" s="952"/>
      <c r="K188" s="952"/>
      <c r="L188" s="952"/>
      <c r="M188" s="952"/>
      <c r="N188" s="952"/>
      <c r="O188" s="952"/>
      <c r="P188" s="952"/>
      <c r="Q188" s="952"/>
      <c r="R188" s="952"/>
      <c r="S188" s="960"/>
      <c r="T188" s="952"/>
      <c r="U188" s="952"/>
      <c r="V188" s="952"/>
      <c r="W188" s="952"/>
      <c r="X188" s="952"/>
      <c r="Y188" s="952"/>
      <c r="Z188" s="952"/>
      <c r="AA188" s="952"/>
      <c r="AB188" s="952"/>
      <c r="AC188" s="952"/>
      <c r="AD188" s="952"/>
      <c r="AE188" s="952"/>
      <c r="AF188" s="952"/>
      <c r="AG188" s="952"/>
      <c r="AH188" s="952"/>
      <c r="AI188" s="952"/>
      <c r="AJ188" s="952"/>
      <c r="AK188" s="952"/>
      <c r="AL188" s="952"/>
      <c r="AM188" s="952"/>
      <c r="AN188" s="952"/>
      <c r="AO188" s="952"/>
      <c r="AP188" s="952"/>
      <c r="AQ188" s="960"/>
      <c r="AR188" s="952"/>
    </row>
    <row r="189" spans="1:44" ht="15.75" hidden="1" customHeight="1">
      <c r="A189" s="952"/>
      <c r="B189" s="952"/>
      <c r="C189" s="993"/>
      <c r="D189" s="993"/>
      <c r="E189" s="952"/>
      <c r="F189" s="952"/>
      <c r="G189" s="952"/>
      <c r="H189" s="952"/>
      <c r="I189" s="952"/>
      <c r="J189" s="952"/>
      <c r="K189" s="952"/>
      <c r="L189" s="952"/>
      <c r="M189" s="952"/>
      <c r="N189" s="952"/>
      <c r="O189" s="952"/>
      <c r="P189" s="952"/>
      <c r="Q189" s="952"/>
      <c r="R189" s="952"/>
      <c r="S189" s="960"/>
      <c r="T189" s="952"/>
      <c r="U189" s="952"/>
      <c r="V189" s="952"/>
      <c r="W189" s="952"/>
      <c r="X189" s="952"/>
      <c r="Y189" s="952"/>
      <c r="Z189" s="952"/>
      <c r="AA189" s="952"/>
      <c r="AB189" s="952"/>
      <c r="AC189" s="952"/>
      <c r="AD189" s="952"/>
      <c r="AE189" s="952"/>
      <c r="AF189" s="952"/>
      <c r="AG189" s="952"/>
      <c r="AH189" s="952"/>
      <c r="AI189" s="952"/>
      <c r="AJ189" s="952"/>
      <c r="AK189" s="952"/>
      <c r="AL189" s="952"/>
      <c r="AM189" s="952"/>
      <c r="AN189" s="952"/>
      <c r="AO189" s="952"/>
      <c r="AP189" s="952"/>
      <c r="AQ189" s="960"/>
      <c r="AR189" s="952"/>
    </row>
    <row r="190" spans="1:44" ht="15.75" hidden="1" customHeight="1">
      <c r="A190" s="952"/>
      <c r="B190" s="952"/>
      <c r="C190" s="993"/>
      <c r="D190" s="993"/>
      <c r="E190" s="952"/>
      <c r="F190" s="952"/>
      <c r="G190" s="952"/>
      <c r="H190" s="952"/>
      <c r="I190" s="952"/>
      <c r="J190" s="952"/>
      <c r="K190" s="952"/>
      <c r="L190" s="952"/>
      <c r="M190" s="952"/>
      <c r="N190" s="952"/>
      <c r="O190" s="952"/>
      <c r="P190" s="952"/>
      <c r="Q190" s="952"/>
      <c r="R190" s="952"/>
      <c r="S190" s="960"/>
      <c r="T190" s="952"/>
      <c r="U190" s="952"/>
      <c r="V190" s="952"/>
      <c r="W190" s="952"/>
      <c r="X190" s="952"/>
      <c r="Y190" s="952"/>
      <c r="Z190" s="952"/>
      <c r="AA190" s="952"/>
      <c r="AB190" s="952"/>
      <c r="AC190" s="952"/>
      <c r="AD190" s="952"/>
      <c r="AE190" s="952"/>
      <c r="AF190" s="952"/>
      <c r="AG190" s="952"/>
      <c r="AH190" s="952"/>
      <c r="AI190" s="952"/>
      <c r="AJ190" s="952"/>
      <c r="AK190" s="952"/>
      <c r="AL190" s="952"/>
      <c r="AM190" s="952"/>
      <c r="AN190" s="952"/>
      <c r="AO190" s="952"/>
      <c r="AP190" s="952"/>
      <c r="AQ190" s="960"/>
      <c r="AR190" s="952"/>
    </row>
    <row r="191" spans="1:44" ht="15.75" hidden="1" customHeight="1">
      <c r="A191" s="952"/>
      <c r="B191" s="952"/>
      <c r="C191" s="993"/>
      <c r="D191" s="993"/>
      <c r="E191" s="952"/>
      <c r="F191" s="952"/>
      <c r="G191" s="952"/>
      <c r="H191" s="952"/>
      <c r="I191" s="952"/>
      <c r="J191" s="952"/>
      <c r="K191" s="952"/>
      <c r="L191" s="952"/>
      <c r="M191" s="952"/>
      <c r="N191" s="952"/>
      <c r="O191" s="952"/>
      <c r="P191" s="952"/>
      <c r="Q191" s="952"/>
      <c r="R191" s="952"/>
      <c r="S191" s="960"/>
      <c r="T191" s="952"/>
      <c r="U191" s="952"/>
      <c r="V191" s="952"/>
      <c r="W191" s="952"/>
      <c r="X191" s="952"/>
      <c r="Y191" s="952"/>
      <c r="Z191" s="952"/>
      <c r="AA191" s="952"/>
      <c r="AB191" s="952"/>
      <c r="AC191" s="952"/>
      <c r="AD191" s="952"/>
      <c r="AE191" s="952"/>
      <c r="AF191" s="952"/>
      <c r="AG191" s="952"/>
      <c r="AH191" s="952"/>
      <c r="AI191" s="952"/>
      <c r="AJ191" s="952"/>
      <c r="AK191" s="952"/>
      <c r="AL191" s="952"/>
      <c r="AM191" s="952"/>
      <c r="AN191" s="952"/>
      <c r="AO191" s="952"/>
      <c r="AP191" s="952"/>
      <c r="AQ191" s="960"/>
      <c r="AR191" s="952"/>
    </row>
    <row r="192" spans="1:44" ht="15.75" hidden="1" customHeight="1">
      <c r="A192" s="952"/>
      <c r="B192" s="952"/>
      <c r="C192" s="993"/>
      <c r="D192" s="993"/>
      <c r="E192" s="952"/>
      <c r="F192" s="952"/>
      <c r="G192" s="952"/>
      <c r="H192" s="952"/>
      <c r="I192" s="952"/>
      <c r="J192" s="952"/>
      <c r="K192" s="952"/>
      <c r="L192" s="952"/>
      <c r="M192" s="952"/>
      <c r="N192" s="952"/>
      <c r="O192" s="952"/>
      <c r="P192" s="952"/>
      <c r="Q192" s="952"/>
      <c r="R192" s="952"/>
      <c r="S192" s="960"/>
      <c r="T192" s="952"/>
      <c r="U192" s="952"/>
      <c r="V192" s="952"/>
      <c r="W192" s="952"/>
      <c r="X192" s="952"/>
      <c r="Y192" s="952"/>
      <c r="Z192" s="952"/>
      <c r="AA192" s="952"/>
      <c r="AB192" s="952"/>
      <c r="AC192" s="952"/>
      <c r="AD192" s="952"/>
      <c r="AE192" s="952"/>
      <c r="AF192" s="952"/>
      <c r="AG192" s="952"/>
      <c r="AH192" s="952"/>
      <c r="AI192" s="952"/>
      <c r="AJ192" s="952"/>
      <c r="AK192" s="952"/>
      <c r="AL192" s="952"/>
      <c r="AM192" s="952"/>
      <c r="AN192" s="952"/>
      <c r="AO192" s="952"/>
      <c r="AP192" s="952"/>
      <c r="AQ192" s="960"/>
      <c r="AR192" s="952"/>
    </row>
    <row r="193" spans="1:44" ht="15.75" hidden="1" customHeight="1">
      <c r="A193" s="952"/>
      <c r="B193" s="952"/>
      <c r="C193" s="993"/>
      <c r="D193" s="993"/>
      <c r="E193" s="952"/>
      <c r="F193" s="952"/>
      <c r="G193" s="952"/>
      <c r="H193" s="952"/>
      <c r="I193" s="952"/>
      <c r="J193" s="952"/>
      <c r="K193" s="952"/>
      <c r="L193" s="952"/>
      <c r="M193" s="952"/>
      <c r="N193" s="952"/>
      <c r="O193" s="952"/>
      <c r="P193" s="952"/>
      <c r="Q193" s="952"/>
      <c r="R193" s="952"/>
      <c r="S193" s="960"/>
      <c r="T193" s="952"/>
      <c r="U193" s="952"/>
      <c r="V193" s="952"/>
      <c r="W193" s="952"/>
      <c r="X193" s="952"/>
      <c r="Y193" s="952"/>
      <c r="Z193" s="952"/>
      <c r="AA193" s="952"/>
      <c r="AB193" s="952"/>
      <c r="AC193" s="952"/>
      <c r="AD193" s="952"/>
      <c r="AE193" s="952"/>
      <c r="AF193" s="952"/>
      <c r="AG193" s="952"/>
      <c r="AH193" s="952"/>
      <c r="AI193" s="952"/>
      <c r="AJ193" s="952"/>
      <c r="AK193" s="952"/>
      <c r="AL193" s="952"/>
      <c r="AM193" s="952"/>
      <c r="AN193" s="952"/>
      <c r="AO193" s="952"/>
      <c r="AP193" s="952"/>
      <c r="AQ193" s="960"/>
      <c r="AR193" s="952"/>
    </row>
    <row r="194" spans="1:44" ht="15.75" hidden="1" customHeight="1">
      <c r="A194" s="952"/>
      <c r="B194" s="952"/>
      <c r="C194" s="993"/>
      <c r="D194" s="993"/>
      <c r="E194" s="952"/>
      <c r="F194" s="952"/>
      <c r="G194" s="952"/>
      <c r="H194" s="952"/>
      <c r="I194" s="952"/>
      <c r="J194" s="952"/>
      <c r="K194" s="952"/>
      <c r="L194" s="952"/>
      <c r="M194" s="952"/>
      <c r="N194" s="952"/>
      <c r="O194" s="952"/>
      <c r="P194" s="952"/>
      <c r="Q194" s="952"/>
      <c r="R194" s="952"/>
      <c r="S194" s="960"/>
      <c r="T194" s="952"/>
      <c r="U194" s="952"/>
      <c r="V194" s="952"/>
      <c r="W194" s="952"/>
      <c r="X194" s="952"/>
      <c r="Y194" s="952"/>
      <c r="Z194" s="952"/>
      <c r="AA194" s="952"/>
      <c r="AB194" s="952"/>
      <c r="AC194" s="952"/>
      <c r="AD194" s="952"/>
      <c r="AE194" s="952"/>
      <c r="AF194" s="952"/>
      <c r="AG194" s="952"/>
      <c r="AH194" s="952"/>
      <c r="AI194" s="952"/>
      <c r="AJ194" s="952"/>
      <c r="AK194" s="952"/>
      <c r="AL194" s="952"/>
      <c r="AM194" s="952"/>
      <c r="AN194" s="952"/>
      <c r="AO194" s="952"/>
      <c r="AP194" s="952"/>
      <c r="AQ194" s="960"/>
      <c r="AR194" s="952"/>
    </row>
    <row r="195" spans="1:44" ht="15.75" hidden="1" customHeight="1">
      <c r="A195" s="952"/>
      <c r="B195" s="952"/>
      <c r="C195" s="993"/>
      <c r="D195" s="993"/>
      <c r="E195" s="952"/>
      <c r="F195" s="952"/>
      <c r="G195" s="952"/>
      <c r="H195" s="952"/>
      <c r="I195" s="952"/>
      <c r="J195" s="952"/>
      <c r="K195" s="952"/>
      <c r="L195" s="952"/>
      <c r="M195" s="952"/>
      <c r="N195" s="952"/>
      <c r="O195" s="952"/>
      <c r="P195" s="952"/>
      <c r="Q195" s="952"/>
      <c r="R195" s="952"/>
      <c r="S195" s="960"/>
      <c r="T195" s="952"/>
      <c r="U195" s="952"/>
      <c r="V195" s="952"/>
      <c r="W195" s="952"/>
      <c r="X195" s="952"/>
      <c r="Y195" s="952"/>
      <c r="Z195" s="952"/>
      <c r="AA195" s="952"/>
      <c r="AB195" s="952"/>
      <c r="AC195" s="952"/>
      <c r="AD195" s="952"/>
      <c r="AE195" s="952"/>
      <c r="AF195" s="952"/>
      <c r="AG195" s="952"/>
      <c r="AH195" s="952"/>
      <c r="AI195" s="952"/>
      <c r="AJ195" s="952"/>
      <c r="AK195" s="952"/>
      <c r="AL195" s="952"/>
      <c r="AM195" s="952"/>
      <c r="AN195" s="952"/>
      <c r="AO195" s="952"/>
      <c r="AP195" s="952"/>
      <c r="AQ195" s="960"/>
      <c r="AR195" s="952"/>
    </row>
    <row r="196" spans="1:44" ht="15.75" hidden="1" customHeight="1">
      <c r="A196" s="952"/>
      <c r="B196" s="952"/>
      <c r="C196" s="993"/>
      <c r="D196" s="993"/>
      <c r="E196" s="952"/>
      <c r="F196" s="952"/>
      <c r="G196" s="952"/>
      <c r="H196" s="952"/>
      <c r="I196" s="952"/>
      <c r="J196" s="952"/>
      <c r="K196" s="952"/>
      <c r="L196" s="952"/>
      <c r="M196" s="952"/>
      <c r="N196" s="952"/>
      <c r="O196" s="952"/>
      <c r="P196" s="952"/>
      <c r="Q196" s="952"/>
      <c r="R196" s="952"/>
      <c r="S196" s="960"/>
      <c r="T196" s="952"/>
      <c r="U196" s="952"/>
      <c r="V196" s="952"/>
      <c r="W196" s="952"/>
      <c r="X196" s="952"/>
      <c r="Y196" s="952"/>
      <c r="Z196" s="952"/>
      <c r="AA196" s="952"/>
      <c r="AB196" s="952"/>
      <c r="AC196" s="952"/>
      <c r="AD196" s="952"/>
      <c r="AE196" s="952"/>
      <c r="AF196" s="952"/>
      <c r="AG196" s="952"/>
      <c r="AH196" s="952"/>
      <c r="AI196" s="952"/>
      <c r="AJ196" s="952"/>
      <c r="AK196" s="952"/>
      <c r="AL196" s="952"/>
      <c r="AM196" s="952"/>
      <c r="AN196" s="952"/>
      <c r="AO196" s="952"/>
      <c r="AP196" s="952"/>
      <c r="AQ196" s="960"/>
      <c r="AR196" s="952"/>
    </row>
    <row r="197" spans="1:44" ht="15.75" hidden="1" customHeight="1">
      <c r="A197" s="952"/>
      <c r="B197" s="952"/>
      <c r="C197" s="993"/>
      <c r="D197" s="993"/>
      <c r="E197" s="952"/>
      <c r="F197" s="952"/>
      <c r="G197" s="952"/>
      <c r="H197" s="952"/>
      <c r="I197" s="952"/>
      <c r="J197" s="952"/>
      <c r="K197" s="952"/>
      <c r="L197" s="952"/>
      <c r="M197" s="952"/>
      <c r="N197" s="952"/>
      <c r="O197" s="952"/>
      <c r="P197" s="952"/>
      <c r="Q197" s="952"/>
      <c r="R197" s="952"/>
      <c r="S197" s="960"/>
      <c r="T197" s="952"/>
      <c r="U197" s="952"/>
      <c r="V197" s="952"/>
      <c r="W197" s="952"/>
      <c r="X197" s="952"/>
      <c r="Y197" s="952"/>
      <c r="Z197" s="952"/>
      <c r="AA197" s="952"/>
      <c r="AB197" s="952"/>
      <c r="AC197" s="952"/>
      <c r="AD197" s="952"/>
      <c r="AE197" s="952"/>
      <c r="AF197" s="952"/>
      <c r="AG197" s="952"/>
      <c r="AH197" s="952"/>
      <c r="AI197" s="952"/>
      <c r="AJ197" s="952"/>
      <c r="AK197" s="952"/>
      <c r="AL197" s="952"/>
      <c r="AM197" s="952"/>
      <c r="AN197" s="952"/>
      <c r="AO197" s="952"/>
      <c r="AP197" s="952"/>
      <c r="AQ197" s="960"/>
      <c r="AR197" s="952"/>
    </row>
    <row r="198" spans="1:44" ht="15.75" hidden="1" customHeight="1">
      <c r="A198" s="952"/>
      <c r="B198" s="952"/>
      <c r="C198" s="993"/>
      <c r="D198" s="993"/>
      <c r="E198" s="952"/>
      <c r="F198" s="952"/>
      <c r="G198" s="952"/>
      <c r="H198" s="952"/>
      <c r="I198" s="952"/>
      <c r="J198" s="952"/>
      <c r="K198" s="952"/>
      <c r="L198" s="952"/>
      <c r="M198" s="952"/>
      <c r="N198" s="952"/>
      <c r="O198" s="952"/>
      <c r="P198" s="952"/>
      <c r="Q198" s="952"/>
      <c r="R198" s="952"/>
      <c r="S198" s="960"/>
      <c r="T198" s="952"/>
      <c r="U198" s="952"/>
      <c r="V198" s="952"/>
      <c r="W198" s="952"/>
      <c r="X198" s="952"/>
      <c r="Y198" s="952"/>
      <c r="Z198" s="952"/>
      <c r="AA198" s="952"/>
      <c r="AB198" s="952"/>
      <c r="AC198" s="952"/>
      <c r="AD198" s="952"/>
      <c r="AE198" s="952"/>
      <c r="AF198" s="952"/>
      <c r="AG198" s="952"/>
      <c r="AH198" s="952"/>
      <c r="AI198" s="952"/>
      <c r="AJ198" s="952"/>
      <c r="AK198" s="952"/>
      <c r="AL198" s="952"/>
      <c r="AM198" s="952"/>
      <c r="AN198" s="952"/>
      <c r="AO198" s="952"/>
      <c r="AP198" s="952"/>
      <c r="AQ198" s="960"/>
      <c r="AR198" s="952"/>
    </row>
    <row r="199" spans="1:44" ht="15.75" hidden="1" customHeight="1">
      <c r="A199" s="952"/>
      <c r="B199" s="952"/>
      <c r="C199" s="993"/>
      <c r="D199" s="993"/>
      <c r="E199" s="952"/>
      <c r="F199" s="952"/>
      <c r="G199" s="952"/>
      <c r="H199" s="952"/>
      <c r="I199" s="952"/>
      <c r="J199" s="952"/>
      <c r="K199" s="952"/>
      <c r="L199" s="952"/>
      <c r="M199" s="952"/>
      <c r="N199" s="952"/>
      <c r="O199" s="952"/>
      <c r="P199" s="952"/>
      <c r="Q199" s="952"/>
      <c r="R199" s="952"/>
      <c r="S199" s="960"/>
      <c r="T199" s="952"/>
      <c r="U199" s="952"/>
      <c r="V199" s="952"/>
      <c r="W199" s="952"/>
      <c r="X199" s="952"/>
      <c r="Y199" s="952"/>
      <c r="Z199" s="952"/>
      <c r="AA199" s="952"/>
      <c r="AB199" s="952"/>
      <c r="AC199" s="952"/>
      <c r="AD199" s="952"/>
      <c r="AE199" s="952"/>
      <c r="AF199" s="952"/>
      <c r="AG199" s="952"/>
      <c r="AH199" s="952"/>
      <c r="AI199" s="952"/>
      <c r="AJ199" s="952"/>
      <c r="AK199" s="952"/>
      <c r="AL199" s="952"/>
      <c r="AM199" s="952"/>
      <c r="AN199" s="952"/>
      <c r="AO199" s="952"/>
      <c r="AP199" s="952"/>
      <c r="AQ199" s="960"/>
      <c r="AR199" s="952"/>
    </row>
    <row r="200" spans="1:44" ht="15.75" hidden="1" customHeight="1">
      <c r="A200" s="952"/>
      <c r="B200" s="952"/>
      <c r="C200" s="993"/>
      <c r="D200" s="993"/>
      <c r="E200" s="952"/>
      <c r="F200" s="952"/>
      <c r="G200" s="952"/>
      <c r="H200" s="952"/>
      <c r="I200" s="952"/>
      <c r="J200" s="952"/>
      <c r="K200" s="952"/>
      <c r="L200" s="952"/>
      <c r="M200" s="952"/>
      <c r="N200" s="952"/>
      <c r="O200" s="952"/>
      <c r="P200" s="952"/>
      <c r="Q200" s="952"/>
      <c r="R200" s="952"/>
      <c r="S200" s="960"/>
      <c r="T200" s="952"/>
      <c r="U200" s="952"/>
      <c r="V200" s="952"/>
      <c r="W200" s="952"/>
      <c r="X200" s="952"/>
      <c r="Y200" s="952"/>
      <c r="Z200" s="952"/>
      <c r="AA200" s="952"/>
      <c r="AB200" s="952"/>
      <c r="AC200" s="952"/>
      <c r="AD200" s="952"/>
      <c r="AE200" s="952"/>
      <c r="AF200" s="952"/>
      <c r="AG200" s="952"/>
      <c r="AH200" s="952"/>
      <c r="AI200" s="952"/>
      <c r="AJ200" s="952"/>
      <c r="AK200" s="952"/>
      <c r="AL200" s="952"/>
      <c r="AM200" s="952"/>
      <c r="AN200" s="952"/>
      <c r="AO200" s="952"/>
      <c r="AP200" s="952"/>
      <c r="AQ200" s="960"/>
      <c r="AR200" s="952"/>
    </row>
    <row r="201" spans="1:44" ht="15.75" hidden="1" customHeight="1">
      <c r="A201" s="952"/>
      <c r="B201" s="952"/>
      <c r="C201" s="993"/>
      <c r="D201" s="993"/>
      <c r="E201" s="952"/>
      <c r="F201" s="952"/>
      <c r="G201" s="952"/>
      <c r="H201" s="952"/>
      <c r="I201" s="952"/>
      <c r="J201" s="952"/>
      <c r="K201" s="952"/>
      <c r="L201" s="952"/>
      <c r="M201" s="952"/>
      <c r="N201" s="952"/>
      <c r="O201" s="952"/>
      <c r="P201" s="952"/>
      <c r="Q201" s="952"/>
      <c r="R201" s="952"/>
      <c r="S201" s="960"/>
      <c r="T201" s="952"/>
      <c r="U201" s="952"/>
      <c r="V201" s="952"/>
      <c r="W201" s="952"/>
      <c r="X201" s="952"/>
      <c r="Y201" s="952"/>
      <c r="Z201" s="952"/>
      <c r="AA201" s="952"/>
      <c r="AB201" s="952"/>
      <c r="AC201" s="952"/>
      <c r="AD201" s="952"/>
      <c r="AE201" s="952"/>
      <c r="AF201" s="952"/>
      <c r="AG201" s="952"/>
      <c r="AH201" s="952"/>
      <c r="AI201" s="952"/>
      <c r="AJ201" s="952"/>
      <c r="AK201" s="952"/>
      <c r="AL201" s="952"/>
      <c r="AM201" s="952"/>
      <c r="AN201" s="952"/>
      <c r="AO201" s="952"/>
      <c r="AP201" s="952"/>
      <c r="AQ201" s="960"/>
      <c r="AR201" s="952"/>
    </row>
    <row r="202" spans="1:44" ht="15.75" hidden="1" customHeight="1">
      <c r="A202" s="952"/>
      <c r="B202" s="952"/>
      <c r="C202" s="993"/>
      <c r="D202" s="993"/>
      <c r="E202" s="952"/>
      <c r="F202" s="952"/>
      <c r="G202" s="952"/>
      <c r="H202" s="952"/>
      <c r="I202" s="952"/>
      <c r="J202" s="952"/>
      <c r="K202" s="952"/>
      <c r="L202" s="952"/>
      <c r="M202" s="952"/>
      <c r="N202" s="952"/>
      <c r="O202" s="952"/>
      <c r="P202" s="952"/>
      <c r="Q202" s="952"/>
      <c r="R202" s="952"/>
      <c r="S202" s="960"/>
      <c r="T202" s="952"/>
      <c r="U202" s="952"/>
      <c r="V202" s="952"/>
      <c r="W202" s="952"/>
      <c r="X202" s="952"/>
      <c r="Y202" s="952"/>
      <c r="Z202" s="952"/>
      <c r="AA202" s="952"/>
      <c r="AB202" s="952"/>
      <c r="AC202" s="952"/>
      <c r="AD202" s="952"/>
      <c r="AE202" s="952"/>
      <c r="AF202" s="952"/>
      <c r="AG202" s="952"/>
      <c r="AH202" s="952"/>
      <c r="AI202" s="952"/>
      <c r="AJ202" s="952"/>
      <c r="AK202" s="952"/>
      <c r="AL202" s="952"/>
      <c r="AM202" s="952"/>
      <c r="AN202" s="952"/>
      <c r="AO202" s="952"/>
      <c r="AP202" s="952"/>
      <c r="AQ202" s="960"/>
      <c r="AR202" s="952"/>
    </row>
    <row r="203" spans="1:44" ht="15.75" hidden="1" customHeight="1">
      <c r="A203" s="952"/>
      <c r="B203" s="952"/>
      <c r="C203" s="993"/>
      <c r="D203" s="993"/>
      <c r="E203" s="952"/>
      <c r="F203" s="952"/>
      <c r="G203" s="952"/>
      <c r="H203" s="952"/>
      <c r="I203" s="952"/>
      <c r="J203" s="952"/>
      <c r="K203" s="952"/>
      <c r="L203" s="952"/>
      <c r="M203" s="952"/>
      <c r="N203" s="952"/>
      <c r="O203" s="952"/>
      <c r="P203" s="952"/>
      <c r="Q203" s="952"/>
      <c r="R203" s="952"/>
      <c r="S203" s="960"/>
      <c r="T203" s="952"/>
      <c r="U203" s="952"/>
      <c r="V203" s="952"/>
      <c r="W203" s="952"/>
      <c r="X203" s="952"/>
      <c r="Y203" s="952"/>
      <c r="Z203" s="952"/>
      <c r="AA203" s="952"/>
      <c r="AB203" s="952"/>
      <c r="AC203" s="952"/>
      <c r="AD203" s="952"/>
      <c r="AE203" s="952"/>
      <c r="AF203" s="952"/>
      <c r="AG203" s="952"/>
      <c r="AH203" s="952"/>
      <c r="AI203" s="952"/>
      <c r="AJ203" s="952"/>
      <c r="AK203" s="952"/>
      <c r="AL203" s="952"/>
      <c r="AM203" s="952"/>
      <c r="AN203" s="952"/>
      <c r="AO203" s="952"/>
      <c r="AP203" s="952"/>
      <c r="AQ203" s="960"/>
      <c r="AR203" s="952"/>
    </row>
    <row r="204" spans="1:44" ht="15.75" hidden="1" customHeight="1">
      <c r="A204" s="952"/>
      <c r="B204" s="952"/>
      <c r="C204" s="993"/>
      <c r="D204" s="993"/>
      <c r="E204" s="952"/>
      <c r="F204" s="952"/>
      <c r="G204" s="952"/>
      <c r="H204" s="952"/>
      <c r="I204" s="952"/>
      <c r="J204" s="952"/>
      <c r="K204" s="952"/>
      <c r="L204" s="952"/>
      <c r="M204" s="952"/>
      <c r="N204" s="952"/>
      <c r="O204" s="952"/>
      <c r="P204" s="952"/>
      <c r="Q204" s="952"/>
      <c r="R204" s="952"/>
      <c r="S204" s="960"/>
      <c r="T204" s="952"/>
      <c r="U204" s="952"/>
      <c r="V204" s="952"/>
      <c r="W204" s="952"/>
      <c r="X204" s="952"/>
      <c r="Y204" s="952"/>
      <c r="Z204" s="952"/>
      <c r="AA204" s="952"/>
      <c r="AB204" s="952"/>
      <c r="AC204" s="952"/>
      <c r="AD204" s="952"/>
      <c r="AE204" s="952"/>
      <c r="AF204" s="952"/>
      <c r="AG204" s="952"/>
      <c r="AH204" s="952"/>
      <c r="AI204" s="952"/>
      <c r="AJ204" s="952"/>
      <c r="AK204" s="952"/>
      <c r="AL204" s="952"/>
      <c r="AM204" s="952"/>
      <c r="AN204" s="952"/>
      <c r="AO204" s="952"/>
      <c r="AP204" s="952"/>
      <c r="AQ204" s="960"/>
      <c r="AR204" s="952"/>
    </row>
    <row r="205" spans="1:44" ht="15.75" hidden="1" customHeight="1">
      <c r="A205" s="952"/>
      <c r="B205" s="952"/>
      <c r="C205" s="993"/>
      <c r="D205" s="993"/>
      <c r="E205" s="952"/>
      <c r="F205" s="952"/>
      <c r="G205" s="952"/>
      <c r="H205" s="952"/>
      <c r="I205" s="952"/>
      <c r="J205" s="952"/>
      <c r="K205" s="952"/>
      <c r="L205" s="952"/>
      <c r="M205" s="952"/>
      <c r="N205" s="952"/>
      <c r="O205" s="952"/>
      <c r="P205" s="952"/>
      <c r="Q205" s="952"/>
      <c r="R205" s="952"/>
      <c r="S205" s="960"/>
      <c r="T205" s="952"/>
      <c r="U205" s="952"/>
      <c r="V205" s="952"/>
      <c r="W205" s="952"/>
      <c r="X205" s="952"/>
      <c r="Y205" s="952"/>
      <c r="Z205" s="952"/>
      <c r="AA205" s="952"/>
      <c r="AB205" s="952"/>
      <c r="AC205" s="952"/>
      <c r="AD205" s="952"/>
      <c r="AE205" s="952"/>
      <c r="AF205" s="952"/>
      <c r="AG205" s="952"/>
      <c r="AH205" s="952"/>
      <c r="AI205" s="952"/>
      <c r="AJ205" s="952"/>
      <c r="AK205" s="952"/>
      <c r="AL205" s="952"/>
      <c r="AM205" s="952"/>
      <c r="AN205" s="952"/>
      <c r="AO205" s="952"/>
      <c r="AP205" s="952"/>
      <c r="AQ205" s="960"/>
      <c r="AR205" s="952"/>
    </row>
    <row r="206" spans="1:44" ht="15.75" hidden="1" customHeight="1">
      <c r="A206" s="952"/>
      <c r="B206" s="952"/>
      <c r="C206" s="993"/>
      <c r="D206" s="993"/>
      <c r="E206" s="952"/>
      <c r="F206" s="952"/>
      <c r="G206" s="952"/>
      <c r="H206" s="952"/>
      <c r="I206" s="952"/>
      <c r="J206" s="952"/>
      <c r="K206" s="952"/>
      <c r="L206" s="952"/>
      <c r="M206" s="952"/>
      <c r="N206" s="952"/>
      <c r="O206" s="952"/>
      <c r="P206" s="952"/>
      <c r="Q206" s="952"/>
      <c r="R206" s="952"/>
      <c r="S206" s="960"/>
      <c r="T206" s="952"/>
      <c r="U206" s="952"/>
      <c r="V206" s="952"/>
      <c r="W206" s="952"/>
      <c r="X206" s="952"/>
      <c r="Y206" s="952"/>
      <c r="Z206" s="952"/>
      <c r="AA206" s="952"/>
      <c r="AB206" s="952"/>
      <c r="AC206" s="952"/>
      <c r="AD206" s="952"/>
      <c r="AE206" s="952"/>
      <c r="AF206" s="952"/>
      <c r="AG206" s="952"/>
      <c r="AH206" s="952"/>
      <c r="AI206" s="952"/>
      <c r="AJ206" s="952"/>
      <c r="AK206" s="952"/>
      <c r="AL206" s="952"/>
      <c r="AM206" s="952"/>
      <c r="AN206" s="952"/>
      <c r="AO206" s="952"/>
      <c r="AP206" s="952"/>
      <c r="AQ206" s="960"/>
      <c r="AR206" s="952"/>
    </row>
    <row r="207" spans="1:44" ht="15.75" hidden="1" customHeight="1">
      <c r="A207" s="952"/>
      <c r="B207" s="952"/>
      <c r="C207" s="993"/>
      <c r="D207" s="993"/>
      <c r="E207" s="952"/>
      <c r="F207" s="952"/>
      <c r="G207" s="952"/>
      <c r="H207" s="952"/>
      <c r="I207" s="952"/>
      <c r="J207" s="952"/>
      <c r="K207" s="952"/>
      <c r="L207" s="952"/>
      <c r="M207" s="952"/>
      <c r="N207" s="952"/>
      <c r="O207" s="952"/>
      <c r="P207" s="952"/>
      <c r="Q207" s="952"/>
      <c r="R207" s="952"/>
      <c r="S207" s="960"/>
      <c r="T207" s="952"/>
      <c r="U207" s="952"/>
      <c r="V207" s="952"/>
      <c r="W207" s="952"/>
      <c r="X207" s="952"/>
      <c r="Y207" s="952"/>
      <c r="Z207" s="952"/>
      <c r="AA207" s="952"/>
      <c r="AB207" s="952"/>
      <c r="AC207" s="952"/>
      <c r="AD207" s="952"/>
      <c r="AE207" s="952"/>
      <c r="AF207" s="952"/>
      <c r="AG207" s="952"/>
      <c r="AH207" s="952"/>
      <c r="AI207" s="952"/>
      <c r="AJ207" s="952"/>
      <c r="AK207" s="952"/>
      <c r="AL207" s="952"/>
      <c r="AM207" s="952"/>
      <c r="AN207" s="952"/>
      <c r="AO207" s="952"/>
      <c r="AP207" s="952"/>
      <c r="AQ207" s="960"/>
      <c r="AR207" s="952"/>
    </row>
    <row r="208" spans="1:44" ht="15.75" hidden="1" customHeight="1">
      <c r="A208" s="952"/>
      <c r="B208" s="952"/>
      <c r="C208" s="993"/>
      <c r="D208" s="993"/>
      <c r="E208" s="952"/>
      <c r="F208" s="952"/>
      <c r="G208" s="952"/>
      <c r="H208" s="952"/>
      <c r="I208" s="952"/>
      <c r="J208" s="952"/>
      <c r="K208" s="952"/>
      <c r="L208" s="952"/>
      <c r="M208" s="952"/>
      <c r="N208" s="952"/>
      <c r="O208" s="952"/>
      <c r="P208" s="952"/>
      <c r="Q208" s="952"/>
      <c r="R208" s="952"/>
      <c r="S208" s="960"/>
      <c r="T208" s="952"/>
      <c r="U208" s="952"/>
      <c r="V208" s="952"/>
      <c r="W208" s="952"/>
      <c r="X208" s="952"/>
      <c r="Y208" s="952"/>
      <c r="Z208" s="952"/>
      <c r="AA208" s="952"/>
      <c r="AB208" s="952"/>
      <c r="AC208" s="952"/>
      <c r="AD208" s="952"/>
      <c r="AE208" s="952"/>
      <c r="AF208" s="952"/>
      <c r="AG208" s="952"/>
      <c r="AH208" s="952"/>
      <c r="AI208" s="952"/>
      <c r="AJ208" s="952"/>
      <c r="AK208" s="952"/>
      <c r="AL208" s="952"/>
      <c r="AM208" s="952"/>
      <c r="AN208" s="952"/>
      <c r="AO208" s="952"/>
      <c r="AP208" s="952"/>
      <c r="AQ208" s="960"/>
      <c r="AR208" s="952"/>
    </row>
    <row r="209" spans="1:44" ht="15.75" hidden="1" customHeight="1">
      <c r="A209" s="952"/>
      <c r="B209" s="952"/>
      <c r="C209" s="993"/>
      <c r="D209" s="993"/>
      <c r="E209" s="952"/>
      <c r="F209" s="952"/>
      <c r="G209" s="952"/>
      <c r="H209" s="952"/>
      <c r="I209" s="952"/>
      <c r="J209" s="952"/>
      <c r="K209" s="952"/>
      <c r="L209" s="952"/>
      <c r="M209" s="952"/>
      <c r="N209" s="952"/>
      <c r="O209" s="952"/>
      <c r="P209" s="952"/>
      <c r="Q209" s="952"/>
      <c r="R209" s="952"/>
      <c r="S209" s="960"/>
      <c r="T209" s="952"/>
      <c r="U209" s="952"/>
      <c r="V209" s="952"/>
      <c r="W209" s="952"/>
      <c r="X209" s="952"/>
      <c r="Y209" s="952"/>
      <c r="Z209" s="952"/>
      <c r="AA209" s="952"/>
      <c r="AB209" s="952"/>
      <c r="AC209" s="952"/>
      <c r="AD209" s="952"/>
      <c r="AE209" s="952"/>
      <c r="AF209" s="952"/>
      <c r="AG209" s="952"/>
      <c r="AH209" s="952"/>
      <c r="AI209" s="952"/>
      <c r="AJ209" s="952"/>
      <c r="AK209" s="952"/>
      <c r="AL209" s="952"/>
      <c r="AM209" s="952"/>
      <c r="AN209" s="952"/>
      <c r="AO209" s="952"/>
      <c r="AP209" s="952"/>
      <c r="AQ209" s="960"/>
      <c r="AR209" s="952"/>
    </row>
    <row r="210" spans="1:44" ht="15.75" hidden="1" customHeight="1">
      <c r="A210" s="952"/>
      <c r="B210" s="952"/>
      <c r="C210" s="993"/>
      <c r="D210" s="993"/>
      <c r="E210" s="952"/>
      <c r="F210" s="952"/>
      <c r="G210" s="952"/>
      <c r="H210" s="952"/>
      <c r="I210" s="952"/>
      <c r="J210" s="952"/>
      <c r="K210" s="952"/>
      <c r="L210" s="952"/>
      <c r="M210" s="952"/>
      <c r="N210" s="952"/>
      <c r="O210" s="952"/>
      <c r="P210" s="952"/>
      <c r="Q210" s="952"/>
      <c r="R210" s="952"/>
      <c r="S210" s="960"/>
      <c r="T210" s="952"/>
      <c r="U210" s="952"/>
      <c r="V210" s="952"/>
      <c r="W210" s="952"/>
      <c r="X210" s="952"/>
      <c r="Y210" s="952"/>
      <c r="Z210" s="952"/>
      <c r="AA210" s="952"/>
      <c r="AB210" s="952"/>
      <c r="AC210" s="952"/>
      <c r="AD210" s="952"/>
      <c r="AE210" s="952"/>
      <c r="AF210" s="952"/>
      <c r="AG210" s="952"/>
      <c r="AH210" s="952"/>
      <c r="AI210" s="952"/>
      <c r="AJ210" s="952"/>
      <c r="AK210" s="952"/>
      <c r="AL210" s="952"/>
      <c r="AM210" s="952"/>
      <c r="AN210" s="952"/>
      <c r="AO210" s="952"/>
      <c r="AP210" s="952"/>
      <c r="AQ210" s="960"/>
      <c r="AR210" s="952"/>
    </row>
    <row r="211" spans="1:44" ht="15.75" hidden="1" customHeight="1">
      <c r="A211" s="952"/>
      <c r="B211" s="952"/>
      <c r="C211" s="993"/>
      <c r="D211" s="993"/>
      <c r="E211" s="952"/>
      <c r="F211" s="952"/>
      <c r="G211" s="952"/>
      <c r="H211" s="952"/>
      <c r="I211" s="952"/>
      <c r="J211" s="952"/>
      <c r="K211" s="952"/>
      <c r="L211" s="952"/>
      <c r="M211" s="952"/>
      <c r="N211" s="952"/>
      <c r="O211" s="952"/>
      <c r="P211" s="952"/>
      <c r="Q211" s="952"/>
      <c r="R211" s="952"/>
      <c r="S211" s="960"/>
      <c r="T211" s="952"/>
      <c r="U211" s="952"/>
      <c r="V211" s="952"/>
      <c r="W211" s="952"/>
      <c r="X211" s="952"/>
      <c r="Y211" s="952"/>
      <c r="Z211" s="952"/>
      <c r="AA211" s="952"/>
      <c r="AB211" s="952"/>
      <c r="AC211" s="952"/>
      <c r="AD211" s="952"/>
      <c r="AE211" s="952"/>
      <c r="AF211" s="952"/>
      <c r="AG211" s="952"/>
      <c r="AH211" s="952"/>
      <c r="AI211" s="952"/>
      <c r="AJ211" s="952"/>
      <c r="AK211" s="952"/>
      <c r="AL211" s="952"/>
      <c r="AM211" s="952"/>
      <c r="AN211" s="952"/>
      <c r="AO211" s="952"/>
      <c r="AP211" s="952"/>
      <c r="AQ211" s="960"/>
      <c r="AR211" s="952"/>
    </row>
    <row r="212" spans="1:44" ht="15.75" hidden="1" customHeight="1">
      <c r="A212" s="952"/>
      <c r="B212" s="952"/>
      <c r="C212" s="993"/>
      <c r="D212" s="993"/>
      <c r="E212" s="952"/>
      <c r="F212" s="952"/>
      <c r="G212" s="952"/>
      <c r="H212" s="952"/>
      <c r="I212" s="952"/>
      <c r="J212" s="952"/>
      <c r="K212" s="952"/>
      <c r="L212" s="952"/>
      <c r="M212" s="952"/>
      <c r="N212" s="952"/>
      <c r="O212" s="952"/>
      <c r="P212" s="952"/>
      <c r="Q212" s="952"/>
      <c r="R212" s="952"/>
      <c r="S212" s="960"/>
      <c r="T212" s="952"/>
      <c r="U212" s="952"/>
      <c r="V212" s="952"/>
      <c r="W212" s="952"/>
      <c r="X212" s="952"/>
      <c r="Y212" s="952"/>
      <c r="Z212" s="952"/>
      <c r="AA212" s="952"/>
      <c r="AB212" s="952"/>
      <c r="AC212" s="952"/>
      <c r="AD212" s="952"/>
      <c r="AE212" s="952"/>
      <c r="AF212" s="952"/>
      <c r="AG212" s="952"/>
      <c r="AH212" s="952"/>
      <c r="AI212" s="952"/>
      <c r="AJ212" s="952"/>
      <c r="AK212" s="952"/>
      <c r="AL212" s="952"/>
      <c r="AM212" s="952"/>
      <c r="AN212" s="952"/>
      <c r="AO212" s="952"/>
      <c r="AP212" s="952"/>
      <c r="AQ212" s="960"/>
      <c r="AR212" s="952"/>
    </row>
    <row r="213" spans="1:44" ht="15.75" hidden="1" customHeight="1">
      <c r="A213" s="952"/>
      <c r="B213" s="952"/>
      <c r="C213" s="993"/>
      <c r="D213" s="993"/>
      <c r="E213" s="952"/>
      <c r="F213" s="952"/>
      <c r="G213" s="952"/>
      <c r="H213" s="952"/>
      <c r="I213" s="952"/>
      <c r="J213" s="952"/>
      <c r="K213" s="952"/>
      <c r="L213" s="952"/>
      <c r="M213" s="952"/>
      <c r="N213" s="952"/>
      <c r="O213" s="952"/>
      <c r="P213" s="952"/>
      <c r="Q213" s="952"/>
      <c r="R213" s="952"/>
      <c r="S213" s="960"/>
      <c r="T213" s="952"/>
      <c r="U213" s="952"/>
      <c r="V213" s="952"/>
      <c r="W213" s="952"/>
      <c r="X213" s="952"/>
      <c r="Y213" s="952"/>
      <c r="Z213" s="952"/>
      <c r="AA213" s="952"/>
      <c r="AB213" s="952"/>
      <c r="AC213" s="952"/>
      <c r="AD213" s="952"/>
      <c r="AE213" s="952"/>
      <c r="AF213" s="952"/>
      <c r="AG213" s="952"/>
      <c r="AH213" s="952"/>
      <c r="AI213" s="952"/>
      <c r="AJ213" s="952"/>
      <c r="AK213" s="952"/>
      <c r="AL213" s="952"/>
      <c r="AM213" s="952"/>
      <c r="AN213" s="952"/>
      <c r="AO213" s="952"/>
      <c r="AP213" s="952"/>
      <c r="AQ213" s="960"/>
      <c r="AR213" s="952"/>
    </row>
    <row r="214" spans="1:44" ht="15.75" hidden="1" customHeight="1">
      <c r="A214" s="952"/>
      <c r="B214" s="952"/>
      <c r="C214" s="993"/>
      <c r="D214" s="993"/>
      <c r="E214" s="952"/>
      <c r="F214" s="952"/>
      <c r="G214" s="952"/>
      <c r="H214" s="952"/>
      <c r="I214" s="952"/>
      <c r="J214" s="952"/>
      <c r="K214" s="952"/>
      <c r="L214" s="952"/>
      <c r="M214" s="952"/>
      <c r="N214" s="952"/>
      <c r="O214" s="952"/>
      <c r="P214" s="952"/>
      <c r="Q214" s="952"/>
      <c r="R214" s="952"/>
      <c r="S214" s="960"/>
      <c r="T214" s="952"/>
      <c r="U214" s="952"/>
      <c r="V214" s="952"/>
      <c r="W214" s="952"/>
      <c r="X214" s="952"/>
      <c r="Y214" s="952"/>
      <c r="Z214" s="952"/>
      <c r="AA214" s="952"/>
      <c r="AB214" s="952"/>
      <c r="AC214" s="952"/>
      <c r="AD214" s="952"/>
      <c r="AE214" s="952"/>
      <c r="AF214" s="952"/>
      <c r="AG214" s="952"/>
      <c r="AH214" s="952"/>
      <c r="AI214" s="952"/>
      <c r="AJ214" s="952"/>
      <c r="AK214" s="952"/>
      <c r="AL214" s="952"/>
      <c r="AM214" s="952"/>
      <c r="AN214" s="952"/>
      <c r="AO214" s="952"/>
      <c r="AP214" s="952"/>
      <c r="AQ214" s="960"/>
      <c r="AR214" s="952"/>
    </row>
    <row r="215" spans="1:44" ht="15.75" hidden="1" customHeight="1">
      <c r="A215" s="952"/>
      <c r="B215" s="952"/>
      <c r="C215" s="993"/>
      <c r="D215" s="993"/>
      <c r="E215" s="952"/>
      <c r="F215" s="952"/>
      <c r="G215" s="952"/>
      <c r="H215" s="952"/>
      <c r="I215" s="952"/>
      <c r="J215" s="952"/>
      <c r="K215" s="952"/>
      <c r="L215" s="952"/>
      <c r="M215" s="952"/>
      <c r="N215" s="952"/>
      <c r="O215" s="952"/>
      <c r="P215" s="952"/>
      <c r="Q215" s="952"/>
      <c r="R215" s="952"/>
      <c r="S215" s="960"/>
      <c r="T215" s="952"/>
      <c r="U215" s="952"/>
      <c r="V215" s="952"/>
      <c r="W215" s="952"/>
      <c r="X215" s="952"/>
      <c r="Y215" s="952"/>
      <c r="Z215" s="952"/>
      <c r="AA215" s="952"/>
      <c r="AB215" s="952"/>
      <c r="AC215" s="952"/>
      <c r="AD215" s="952"/>
      <c r="AE215" s="952"/>
      <c r="AF215" s="952"/>
      <c r="AG215" s="952"/>
      <c r="AH215" s="952"/>
      <c r="AI215" s="952"/>
      <c r="AJ215" s="952"/>
      <c r="AK215" s="952"/>
      <c r="AL215" s="952"/>
      <c r="AM215" s="952"/>
      <c r="AN215" s="952"/>
      <c r="AO215" s="952"/>
      <c r="AP215" s="952"/>
      <c r="AQ215" s="960"/>
      <c r="AR215" s="952"/>
    </row>
    <row r="216" spans="1:44" ht="15.75" hidden="1" customHeight="1">
      <c r="A216" s="952"/>
      <c r="B216" s="952"/>
      <c r="C216" s="993"/>
      <c r="D216" s="993"/>
      <c r="E216" s="952"/>
      <c r="F216" s="952"/>
      <c r="G216" s="952"/>
      <c r="H216" s="952"/>
      <c r="I216" s="952"/>
      <c r="J216" s="952"/>
      <c r="K216" s="952"/>
      <c r="L216" s="952"/>
      <c r="M216" s="952"/>
      <c r="N216" s="952"/>
      <c r="O216" s="952"/>
      <c r="P216" s="952"/>
      <c r="Q216" s="952"/>
      <c r="R216" s="952"/>
      <c r="S216" s="960"/>
      <c r="T216" s="952"/>
      <c r="U216" s="952"/>
      <c r="V216" s="952"/>
      <c r="W216" s="952"/>
      <c r="X216" s="952"/>
      <c r="Y216" s="952"/>
      <c r="Z216" s="952"/>
      <c r="AA216" s="952"/>
      <c r="AB216" s="952"/>
      <c r="AC216" s="952"/>
      <c r="AD216" s="952"/>
      <c r="AE216" s="952"/>
      <c r="AF216" s="952"/>
      <c r="AG216" s="952"/>
      <c r="AH216" s="952"/>
      <c r="AI216" s="952"/>
      <c r="AJ216" s="952"/>
      <c r="AK216" s="952"/>
      <c r="AL216" s="952"/>
      <c r="AM216" s="952"/>
      <c r="AN216" s="952"/>
      <c r="AO216" s="952"/>
      <c r="AP216" s="952"/>
      <c r="AQ216" s="960"/>
      <c r="AR216" s="952"/>
    </row>
    <row r="217" spans="1:44" ht="15.75" hidden="1" customHeight="1">
      <c r="A217" s="952"/>
      <c r="B217" s="952"/>
      <c r="C217" s="993"/>
      <c r="D217" s="993"/>
      <c r="E217" s="952"/>
      <c r="F217" s="952"/>
      <c r="G217" s="952"/>
      <c r="H217" s="952"/>
      <c r="I217" s="952"/>
      <c r="J217" s="952"/>
      <c r="K217" s="952"/>
      <c r="L217" s="952"/>
      <c r="M217" s="952"/>
      <c r="N217" s="952"/>
      <c r="O217" s="952"/>
      <c r="P217" s="952"/>
      <c r="Q217" s="952"/>
      <c r="R217" s="952"/>
      <c r="S217" s="960"/>
      <c r="T217" s="952"/>
      <c r="U217" s="952"/>
      <c r="V217" s="952"/>
      <c r="W217" s="952"/>
      <c r="X217" s="952"/>
      <c r="Y217" s="952"/>
      <c r="Z217" s="952"/>
      <c r="AA217" s="952"/>
      <c r="AB217" s="952"/>
      <c r="AC217" s="952"/>
      <c r="AD217" s="952"/>
      <c r="AE217" s="952"/>
      <c r="AF217" s="952"/>
      <c r="AG217" s="952"/>
      <c r="AH217" s="952"/>
      <c r="AI217" s="952"/>
      <c r="AJ217" s="952"/>
      <c r="AK217" s="952"/>
      <c r="AL217" s="952"/>
      <c r="AM217" s="952"/>
      <c r="AN217" s="952"/>
      <c r="AO217" s="952"/>
      <c r="AP217" s="952"/>
      <c r="AQ217" s="960"/>
      <c r="AR217" s="952"/>
    </row>
    <row r="218" spans="1:44" ht="15.75" hidden="1" customHeight="1">
      <c r="A218" s="952"/>
      <c r="B218" s="952"/>
      <c r="C218" s="993"/>
      <c r="D218" s="993"/>
      <c r="E218" s="952"/>
      <c r="F218" s="952"/>
      <c r="G218" s="952"/>
      <c r="H218" s="952"/>
      <c r="I218" s="952"/>
      <c r="J218" s="952"/>
      <c r="K218" s="952"/>
      <c r="L218" s="952"/>
      <c r="M218" s="952"/>
      <c r="N218" s="952"/>
      <c r="O218" s="952"/>
      <c r="P218" s="952"/>
      <c r="Q218" s="952"/>
      <c r="R218" s="952"/>
      <c r="S218" s="960"/>
      <c r="T218" s="952"/>
      <c r="U218" s="952"/>
      <c r="V218" s="952"/>
      <c r="W218" s="952"/>
      <c r="X218" s="952"/>
      <c r="Y218" s="952"/>
      <c r="Z218" s="952"/>
      <c r="AA218" s="952"/>
      <c r="AB218" s="952"/>
      <c r="AC218" s="952"/>
      <c r="AD218" s="952"/>
      <c r="AE218" s="952"/>
      <c r="AF218" s="952"/>
      <c r="AG218" s="952"/>
      <c r="AH218" s="952"/>
      <c r="AI218" s="952"/>
      <c r="AJ218" s="952"/>
      <c r="AK218" s="952"/>
      <c r="AL218" s="952"/>
      <c r="AM218" s="952"/>
      <c r="AN218" s="952"/>
      <c r="AO218" s="952"/>
      <c r="AP218" s="952"/>
      <c r="AQ218" s="960"/>
      <c r="AR218" s="952"/>
    </row>
    <row r="219" spans="1:44" ht="15.75" customHeight="1">
      <c r="C219" s="994"/>
      <c r="D219" s="994"/>
    </row>
    <row r="220" spans="1:44" ht="15.75" customHeight="1">
      <c r="C220" s="994"/>
      <c r="D220" s="994"/>
    </row>
    <row r="221" spans="1:44" ht="15.75" customHeight="1">
      <c r="C221" s="994"/>
      <c r="D221" s="994"/>
    </row>
    <row r="222" spans="1:44" ht="15.75" customHeight="1">
      <c r="C222" s="994"/>
      <c r="D222" s="994"/>
    </row>
    <row r="223" spans="1:44" ht="15.75" customHeight="1">
      <c r="C223" s="994"/>
      <c r="D223" s="994"/>
    </row>
    <row r="224" spans="1:44" ht="15.75" customHeight="1">
      <c r="C224" s="994"/>
      <c r="D224" s="994"/>
    </row>
    <row r="225" spans="3:4" ht="15.75" customHeight="1">
      <c r="C225" s="994"/>
      <c r="D225" s="994"/>
    </row>
    <row r="226" spans="3:4" ht="15.75" customHeight="1">
      <c r="C226" s="994"/>
      <c r="D226" s="994"/>
    </row>
    <row r="227" spans="3:4" ht="15.75" customHeight="1">
      <c r="C227" s="994"/>
      <c r="D227" s="994"/>
    </row>
    <row r="228" spans="3:4" ht="15.75" customHeight="1">
      <c r="C228" s="994"/>
      <c r="D228" s="994"/>
    </row>
    <row r="229" spans="3:4" ht="15.75" customHeight="1">
      <c r="C229" s="994"/>
      <c r="D229" s="994"/>
    </row>
    <row r="230" spans="3:4" ht="15.75" customHeight="1">
      <c r="C230" s="994"/>
      <c r="D230" s="994"/>
    </row>
    <row r="231" spans="3:4" ht="15.75" customHeight="1">
      <c r="C231" s="994"/>
      <c r="D231" s="994"/>
    </row>
    <row r="232" spans="3:4" ht="15.75" customHeight="1">
      <c r="C232" s="994"/>
      <c r="D232" s="994"/>
    </row>
    <row r="233" spans="3:4" ht="15.75" customHeight="1">
      <c r="C233" s="994"/>
      <c r="D233" s="994"/>
    </row>
    <row r="234" spans="3:4" ht="15.75" customHeight="1">
      <c r="C234" s="994"/>
      <c r="D234" s="994"/>
    </row>
    <row r="235" spans="3:4" ht="15.75" customHeight="1">
      <c r="C235" s="994"/>
      <c r="D235" s="994"/>
    </row>
    <row r="236" spans="3:4" ht="15.75" customHeight="1">
      <c r="C236" s="994"/>
      <c r="D236" s="994"/>
    </row>
    <row r="237" spans="3:4" ht="15.75" customHeight="1">
      <c r="C237" s="994"/>
      <c r="D237" s="994"/>
    </row>
    <row r="238" spans="3:4" ht="15.75" customHeight="1">
      <c r="C238" s="994"/>
      <c r="D238" s="994"/>
    </row>
    <row r="239" spans="3:4" ht="15.75" customHeight="1">
      <c r="C239" s="994"/>
      <c r="D239" s="994"/>
    </row>
    <row r="240" spans="3:4" ht="15.75" customHeight="1">
      <c r="C240" s="994"/>
      <c r="D240" s="994"/>
    </row>
    <row r="241" spans="3:4" ht="15.75" customHeight="1">
      <c r="C241" s="994"/>
      <c r="D241" s="994"/>
    </row>
    <row r="242" spans="3:4" ht="15.75" customHeight="1">
      <c r="C242" s="994"/>
      <c r="D242" s="994"/>
    </row>
    <row r="243" spans="3:4" ht="15.75" customHeight="1">
      <c r="C243" s="994"/>
      <c r="D243" s="994"/>
    </row>
    <row r="244" spans="3:4" ht="15.75" customHeight="1">
      <c r="C244" s="994"/>
      <c r="D244" s="994"/>
    </row>
    <row r="245" spans="3:4" ht="15.75" customHeight="1">
      <c r="C245" s="994"/>
      <c r="D245" s="994"/>
    </row>
    <row r="246" spans="3:4" ht="15.75" customHeight="1">
      <c r="C246" s="994"/>
      <c r="D246" s="994"/>
    </row>
    <row r="247" spans="3:4" ht="15.75" customHeight="1">
      <c r="C247" s="994"/>
      <c r="D247" s="994"/>
    </row>
    <row r="248" spans="3:4" ht="15.75" customHeight="1">
      <c r="C248" s="994"/>
      <c r="D248" s="994"/>
    </row>
    <row r="249" spans="3:4" ht="15.75" customHeight="1">
      <c r="C249" s="994"/>
      <c r="D249" s="994"/>
    </row>
    <row r="250" spans="3:4" ht="15.75" customHeight="1">
      <c r="C250" s="994"/>
      <c r="D250" s="994"/>
    </row>
    <row r="251" spans="3:4" ht="15.75" customHeight="1">
      <c r="C251" s="994"/>
      <c r="D251" s="994"/>
    </row>
    <row r="252" spans="3:4" ht="15.75" customHeight="1">
      <c r="C252" s="994"/>
      <c r="D252" s="994"/>
    </row>
    <row r="253" spans="3:4" ht="15.75" customHeight="1">
      <c r="C253" s="994"/>
      <c r="D253" s="994"/>
    </row>
    <row r="254" spans="3:4" ht="15.75" customHeight="1">
      <c r="C254" s="994"/>
      <c r="D254" s="994"/>
    </row>
    <row r="255" spans="3:4" ht="15.75" customHeight="1">
      <c r="C255" s="994"/>
      <c r="D255" s="994"/>
    </row>
    <row r="256" spans="3:4" ht="15.75" customHeight="1">
      <c r="C256" s="994"/>
      <c r="D256" s="994"/>
    </row>
    <row r="257" spans="3:4" ht="15.75" customHeight="1">
      <c r="C257" s="994"/>
      <c r="D257" s="994"/>
    </row>
    <row r="258" spans="3:4" ht="15.75" customHeight="1">
      <c r="C258" s="994"/>
      <c r="D258" s="994"/>
    </row>
    <row r="259" spans="3:4" ht="15.75" customHeight="1">
      <c r="C259" s="994"/>
      <c r="D259" s="994"/>
    </row>
    <row r="260" spans="3:4" ht="15.75" customHeight="1">
      <c r="C260" s="994"/>
      <c r="D260" s="994"/>
    </row>
    <row r="261" spans="3:4" ht="15.75" customHeight="1">
      <c r="C261" s="994"/>
      <c r="D261" s="994"/>
    </row>
    <row r="262" spans="3:4" ht="15.75" customHeight="1">
      <c r="C262" s="994"/>
      <c r="D262" s="994"/>
    </row>
    <row r="263" spans="3:4" ht="15.75" customHeight="1">
      <c r="C263" s="994"/>
      <c r="D263" s="994"/>
    </row>
    <row r="264" spans="3:4" ht="15.75" customHeight="1">
      <c r="C264" s="994"/>
      <c r="D264" s="994"/>
    </row>
    <row r="265" spans="3:4" ht="15.75" customHeight="1">
      <c r="C265" s="994"/>
      <c r="D265" s="994"/>
    </row>
    <row r="266" spans="3:4" ht="15.75" customHeight="1">
      <c r="C266" s="994"/>
      <c r="D266" s="994"/>
    </row>
    <row r="267" spans="3:4" ht="15.75" customHeight="1">
      <c r="C267" s="994"/>
      <c r="D267" s="994"/>
    </row>
    <row r="268" spans="3:4" ht="15.75" customHeight="1">
      <c r="C268" s="994"/>
      <c r="D268" s="994"/>
    </row>
    <row r="269" spans="3:4" ht="15.75" customHeight="1">
      <c r="C269" s="994"/>
      <c r="D269" s="994"/>
    </row>
    <row r="270" spans="3:4" ht="15.75" customHeight="1">
      <c r="C270" s="994"/>
      <c r="D270" s="994"/>
    </row>
    <row r="271" spans="3:4" ht="15.75" customHeight="1">
      <c r="C271" s="994"/>
      <c r="D271" s="994"/>
    </row>
    <row r="272" spans="3:4" ht="15.75" customHeight="1">
      <c r="C272" s="994"/>
      <c r="D272" s="994"/>
    </row>
    <row r="273" spans="3:4" ht="15.75" customHeight="1">
      <c r="C273" s="994"/>
      <c r="D273" s="994"/>
    </row>
    <row r="274" spans="3:4" ht="15.75" customHeight="1">
      <c r="C274" s="994"/>
      <c r="D274" s="994"/>
    </row>
    <row r="275" spans="3:4" ht="15.75" customHeight="1">
      <c r="C275" s="994"/>
      <c r="D275" s="994"/>
    </row>
    <row r="276" spans="3:4" ht="15.75" customHeight="1">
      <c r="C276" s="994"/>
      <c r="D276" s="994"/>
    </row>
    <row r="277" spans="3:4" ht="15.75" customHeight="1">
      <c r="C277" s="994"/>
      <c r="D277" s="994"/>
    </row>
    <row r="278" spans="3:4" ht="15.75" customHeight="1">
      <c r="C278" s="994"/>
      <c r="D278" s="994"/>
    </row>
    <row r="279" spans="3:4" ht="15.75" customHeight="1">
      <c r="C279" s="994"/>
      <c r="D279" s="994"/>
    </row>
    <row r="280" spans="3:4" ht="15.75" customHeight="1">
      <c r="C280" s="994"/>
      <c r="D280" s="994"/>
    </row>
    <row r="281" spans="3:4" ht="15.75" customHeight="1">
      <c r="C281" s="994"/>
      <c r="D281" s="994"/>
    </row>
    <row r="282" spans="3:4" ht="15.75" customHeight="1">
      <c r="C282" s="994"/>
      <c r="D282" s="994"/>
    </row>
    <row r="283" spans="3:4" ht="15.75" customHeight="1">
      <c r="C283" s="994"/>
      <c r="D283" s="994"/>
    </row>
    <row r="284" spans="3:4" ht="15.75" customHeight="1">
      <c r="C284" s="994"/>
      <c r="D284" s="994"/>
    </row>
    <row r="285" spans="3:4" ht="15.75" customHeight="1">
      <c r="C285" s="994"/>
      <c r="D285" s="994"/>
    </row>
    <row r="286" spans="3:4" ht="15.75" customHeight="1">
      <c r="C286" s="994"/>
      <c r="D286" s="994"/>
    </row>
    <row r="287" spans="3:4" ht="15.75" customHeight="1">
      <c r="C287" s="994"/>
      <c r="D287" s="994"/>
    </row>
    <row r="288" spans="3:4" ht="15.75" customHeight="1">
      <c r="C288" s="994"/>
      <c r="D288" s="994"/>
    </row>
    <row r="289" spans="3:4" ht="15.75" customHeight="1">
      <c r="C289" s="994"/>
      <c r="D289" s="994"/>
    </row>
    <row r="290" spans="3:4" ht="15.75" customHeight="1">
      <c r="C290" s="994"/>
      <c r="D290" s="994"/>
    </row>
    <row r="291" spans="3:4" ht="15.75" customHeight="1">
      <c r="C291" s="994"/>
      <c r="D291" s="994"/>
    </row>
    <row r="292" spans="3:4" ht="15.75" customHeight="1">
      <c r="C292" s="994"/>
      <c r="D292" s="994"/>
    </row>
    <row r="293" spans="3:4" ht="15.75" customHeight="1">
      <c r="C293" s="994"/>
      <c r="D293" s="994"/>
    </row>
    <row r="294" spans="3:4" ht="15.75" customHeight="1">
      <c r="C294" s="994"/>
      <c r="D294" s="994"/>
    </row>
    <row r="295" spans="3:4" ht="15.75" customHeight="1">
      <c r="C295" s="994"/>
      <c r="D295" s="994"/>
    </row>
    <row r="296" spans="3:4" ht="15.75" customHeight="1">
      <c r="C296" s="994"/>
      <c r="D296" s="994"/>
    </row>
    <row r="297" spans="3:4" ht="15.75" customHeight="1">
      <c r="C297" s="994"/>
      <c r="D297" s="994"/>
    </row>
    <row r="298" spans="3:4" ht="15.75" customHeight="1">
      <c r="C298" s="994"/>
      <c r="D298" s="994"/>
    </row>
    <row r="299" spans="3:4" ht="15.75" customHeight="1">
      <c r="C299" s="994"/>
      <c r="D299" s="994"/>
    </row>
    <row r="300" spans="3:4" ht="15.75" customHeight="1">
      <c r="C300" s="994"/>
      <c r="D300" s="994"/>
    </row>
    <row r="301" spans="3:4" ht="15.75" customHeight="1">
      <c r="C301" s="994"/>
      <c r="D301" s="994"/>
    </row>
    <row r="302" spans="3:4" ht="15.75" customHeight="1">
      <c r="C302" s="994"/>
      <c r="D302" s="994"/>
    </row>
    <row r="303" spans="3:4" ht="15.75" customHeight="1">
      <c r="C303" s="994"/>
      <c r="D303" s="994"/>
    </row>
    <row r="304" spans="3:4" ht="15.75" customHeight="1">
      <c r="C304" s="994"/>
      <c r="D304" s="994"/>
    </row>
    <row r="305" spans="3:4" ht="15.75" customHeight="1">
      <c r="C305" s="994"/>
      <c r="D305" s="994"/>
    </row>
    <row r="306" spans="3:4" ht="15.75" customHeight="1">
      <c r="C306" s="994"/>
      <c r="D306" s="994"/>
    </row>
    <row r="307" spans="3:4" ht="15.75" customHeight="1">
      <c r="C307" s="994"/>
      <c r="D307" s="994"/>
    </row>
    <row r="308" spans="3:4" ht="15.75" customHeight="1">
      <c r="C308" s="994"/>
      <c r="D308" s="994"/>
    </row>
    <row r="309" spans="3:4" ht="15.75" customHeight="1">
      <c r="C309" s="994"/>
      <c r="D309" s="994"/>
    </row>
    <row r="310" spans="3:4" ht="15.75" customHeight="1">
      <c r="C310" s="994"/>
      <c r="D310" s="994"/>
    </row>
    <row r="311" spans="3:4" ht="15.75" customHeight="1">
      <c r="C311" s="994"/>
      <c r="D311" s="994"/>
    </row>
    <row r="312" spans="3:4" ht="15.75" customHeight="1">
      <c r="C312" s="994"/>
      <c r="D312" s="994"/>
    </row>
    <row r="313" spans="3:4" ht="15.75" customHeight="1">
      <c r="C313" s="994"/>
      <c r="D313" s="994"/>
    </row>
    <row r="314" spans="3:4" ht="15.75" customHeight="1">
      <c r="C314" s="994"/>
      <c r="D314" s="994"/>
    </row>
    <row r="315" spans="3:4" ht="15.75" customHeight="1">
      <c r="C315" s="994"/>
      <c r="D315" s="994"/>
    </row>
    <row r="316" spans="3:4" ht="15.75" customHeight="1">
      <c r="C316" s="994"/>
      <c r="D316" s="994"/>
    </row>
    <row r="317" spans="3:4" ht="15.75" customHeight="1">
      <c r="C317" s="994"/>
      <c r="D317" s="994"/>
    </row>
    <row r="318" spans="3:4" ht="15.75" customHeight="1">
      <c r="C318" s="994"/>
      <c r="D318" s="994"/>
    </row>
    <row r="319" spans="3:4" ht="15.75" customHeight="1">
      <c r="C319" s="994"/>
      <c r="D319" s="994"/>
    </row>
    <row r="320" spans="3:4" ht="15.75" customHeight="1">
      <c r="C320" s="994"/>
      <c r="D320" s="994"/>
    </row>
    <row r="321" spans="3:4" ht="15.75" customHeight="1">
      <c r="C321" s="994"/>
      <c r="D321" s="994"/>
    </row>
    <row r="322" spans="3:4" ht="15.75" customHeight="1">
      <c r="C322" s="994"/>
      <c r="D322" s="994"/>
    </row>
    <row r="323" spans="3:4" ht="15.75" customHeight="1">
      <c r="C323" s="994"/>
      <c r="D323" s="994"/>
    </row>
    <row r="324" spans="3:4" ht="15.75" customHeight="1">
      <c r="C324" s="994"/>
      <c r="D324" s="994"/>
    </row>
    <row r="325" spans="3:4" ht="15.75" customHeight="1">
      <c r="C325" s="994"/>
      <c r="D325" s="994"/>
    </row>
    <row r="326" spans="3:4" ht="15.75" customHeight="1">
      <c r="C326" s="994"/>
      <c r="D326" s="994"/>
    </row>
    <row r="327" spans="3:4" ht="15.75" customHeight="1">
      <c r="C327" s="994"/>
      <c r="D327" s="994"/>
    </row>
    <row r="328" spans="3:4" ht="15.75" customHeight="1">
      <c r="C328" s="994"/>
      <c r="D328" s="994"/>
    </row>
    <row r="329" spans="3:4" ht="15.75" customHeight="1">
      <c r="C329" s="994"/>
      <c r="D329" s="994"/>
    </row>
    <row r="330" spans="3:4" ht="15.75" customHeight="1">
      <c r="C330" s="994"/>
      <c r="D330" s="994"/>
    </row>
    <row r="331" spans="3:4" ht="15.75" customHeight="1">
      <c r="C331" s="994"/>
      <c r="D331" s="994"/>
    </row>
    <row r="332" spans="3:4" ht="15.75" customHeight="1">
      <c r="C332" s="994"/>
      <c r="D332" s="994"/>
    </row>
    <row r="333" spans="3:4" ht="15.75" customHeight="1">
      <c r="C333" s="994"/>
      <c r="D333" s="994"/>
    </row>
    <row r="334" spans="3:4" ht="15.75" customHeight="1">
      <c r="C334" s="994"/>
      <c r="D334" s="994"/>
    </row>
    <row r="335" spans="3:4" ht="15.75" customHeight="1">
      <c r="C335" s="994"/>
      <c r="D335" s="994"/>
    </row>
    <row r="336" spans="3:4" ht="15.75" customHeight="1">
      <c r="C336" s="994"/>
      <c r="D336" s="994"/>
    </row>
    <row r="337" spans="3:4" ht="15.75" customHeight="1">
      <c r="C337" s="994"/>
      <c r="D337" s="994"/>
    </row>
    <row r="338" spans="3:4" ht="15.75" customHeight="1">
      <c r="C338" s="994"/>
      <c r="D338" s="994"/>
    </row>
    <row r="339" spans="3:4" ht="15.75" customHeight="1">
      <c r="C339" s="994"/>
      <c r="D339" s="994"/>
    </row>
    <row r="340" spans="3:4" ht="15.75" customHeight="1">
      <c r="C340" s="994"/>
      <c r="D340" s="994"/>
    </row>
    <row r="341" spans="3:4" ht="15.75" customHeight="1">
      <c r="C341" s="994"/>
      <c r="D341" s="994"/>
    </row>
    <row r="342" spans="3:4" ht="15.75" customHeight="1">
      <c r="C342" s="994"/>
      <c r="D342" s="994"/>
    </row>
    <row r="343" spans="3:4" ht="15.75" customHeight="1">
      <c r="C343" s="994"/>
      <c r="D343" s="994"/>
    </row>
    <row r="344" spans="3:4" ht="15.75" customHeight="1">
      <c r="C344" s="994"/>
      <c r="D344" s="994"/>
    </row>
    <row r="345" spans="3:4" ht="15.75" customHeight="1">
      <c r="C345" s="994"/>
      <c r="D345" s="994"/>
    </row>
    <row r="346" spans="3:4" ht="15.75" customHeight="1">
      <c r="C346" s="994"/>
      <c r="D346" s="994"/>
    </row>
    <row r="347" spans="3:4" ht="15.75" customHeight="1">
      <c r="C347" s="994"/>
      <c r="D347" s="994"/>
    </row>
    <row r="348" spans="3:4" ht="15.75" customHeight="1">
      <c r="C348" s="994"/>
      <c r="D348" s="994"/>
    </row>
    <row r="349" spans="3:4" ht="15.75" customHeight="1">
      <c r="C349" s="994"/>
      <c r="D349" s="994"/>
    </row>
    <row r="350" spans="3:4" ht="15.75" customHeight="1">
      <c r="C350" s="994"/>
      <c r="D350" s="994"/>
    </row>
    <row r="351" spans="3:4" ht="15.75" customHeight="1">
      <c r="C351" s="994"/>
      <c r="D351" s="994"/>
    </row>
    <row r="352" spans="3:4" ht="15.75" customHeight="1">
      <c r="C352" s="994"/>
      <c r="D352" s="994"/>
    </row>
    <row r="353" spans="3:4" ht="15.75" customHeight="1">
      <c r="C353" s="994"/>
      <c r="D353" s="994"/>
    </row>
    <row r="354" spans="3:4" ht="15.75" customHeight="1">
      <c r="C354" s="994"/>
      <c r="D354" s="994"/>
    </row>
    <row r="355" spans="3:4" ht="15.75" customHeight="1">
      <c r="C355" s="994"/>
      <c r="D355" s="994"/>
    </row>
    <row r="356" spans="3:4" ht="15.75" customHeight="1">
      <c r="C356" s="994"/>
      <c r="D356" s="994"/>
    </row>
    <row r="357" spans="3:4" ht="15.75" customHeight="1">
      <c r="C357" s="994"/>
      <c r="D357" s="994"/>
    </row>
    <row r="358" spans="3:4" ht="15.75" customHeight="1">
      <c r="C358" s="994"/>
      <c r="D358" s="994"/>
    </row>
    <row r="359" spans="3:4" ht="15.75" customHeight="1">
      <c r="C359" s="994"/>
      <c r="D359" s="994"/>
    </row>
    <row r="360" spans="3:4" ht="15.75" customHeight="1">
      <c r="C360" s="994"/>
      <c r="D360" s="994"/>
    </row>
    <row r="361" spans="3:4" ht="15.75" customHeight="1">
      <c r="C361" s="994"/>
      <c r="D361" s="994"/>
    </row>
    <row r="362" spans="3:4" ht="15.75" customHeight="1">
      <c r="C362" s="994"/>
      <c r="D362" s="994"/>
    </row>
    <row r="363" spans="3:4" ht="15.75" customHeight="1">
      <c r="C363" s="994"/>
      <c r="D363" s="994"/>
    </row>
    <row r="364" spans="3:4" ht="15.75" customHeight="1">
      <c r="C364" s="994"/>
      <c r="D364" s="994"/>
    </row>
    <row r="365" spans="3:4" ht="15.75" customHeight="1">
      <c r="C365" s="994"/>
      <c r="D365" s="994"/>
    </row>
    <row r="366" spans="3:4" ht="15.75" customHeight="1">
      <c r="C366" s="994"/>
      <c r="D366" s="994"/>
    </row>
    <row r="367" spans="3:4" ht="15.75" customHeight="1">
      <c r="C367" s="994"/>
      <c r="D367" s="994"/>
    </row>
    <row r="368" spans="3:4" ht="15.75" customHeight="1">
      <c r="C368" s="994"/>
      <c r="D368" s="994"/>
    </row>
    <row r="369" spans="3:4" ht="15.75" customHeight="1">
      <c r="C369" s="994"/>
      <c r="D369" s="994"/>
    </row>
    <row r="370" spans="3:4" ht="15.75" customHeight="1">
      <c r="C370" s="994"/>
      <c r="D370" s="994"/>
    </row>
    <row r="371" spans="3:4" ht="15.75" customHeight="1">
      <c r="C371" s="994"/>
      <c r="D371" s="994"/>
    </row>
    <row r="372" spans="3:4" ht="15.75" customHeight="1">
      <c r="C372" s="994"/>
      <c r="D372" s="994"/>
    </row>
    <row r="373" spans="3:4" ht="15.75" customHeight="1">
      <c r="C373" s="994"/>
      <c r="D373" s="994"/>
    </row>
    <row r="374" spans="3:4" ht="15.75" customHeight="1">
      <c r="C374" s="994"/>
      <c r="D374" s="994"/>
    </row>
    <row r="375" spans="3:4" ht="15.75" customHeight="1">
      <c r="C375" s="994"/>
      <c r="D375" s="994"/>
    </row>
    <row r="376" spans="3:4" ht="15.75" customHeight="1">
      <c r="C376" s="994"/>
      <c r="D376" s="994"/>
    </row>
    <row r="377" spans="3:4" ht="15.75" customHeight="1">
      <c r="C377" s="994"/>
      <c r="D377" s="994"/>
    </row>
    <row r="378" spans="3:4" ht="15.75" customHeight="1">
      <c r="C378" s="994"/>
      <c r="D378" s="994"/>
    </row>
    <row r="379" spans="3:4" ht="15.75" customHeight="1">
      <c r="C379" s="994"/>
      <c r="D379" s="994"/>
    </row>
    <row r="380" spans="3:4" ht="15.75" customHeight="1">
      <c r="C380" s="994"/>
      <c r="D380" s="994"/>
    </row>
    <row r="381" spans="3:4" ht="15.75" customHeight="1">
      <c r="C381" s="994"/>
      <c r="D381" s="994"/>
    </row>
    <row r="382" spans="3:4" ht="15.75" customHeight="1">
      <c r="C382" s="994"/>
      <c r="D382" s="994"/>
    </row>
    <row r="383" spans="3:4" ht="15.75" customHeight="1">
      <c r="C383" s="994"/>
      <c r="D383" s="994"/>
    </row>
    <row r="384" spans="3:4" ht="15.75" customHeight="1">
      <c r="C384" s="994"/>
      <c r="D384" s="994"/>
    </row>
    <row r="385" spans="3:4" ht="15.75" customHeight="1">
      <c r="C385" s="994"/>
      <c r="D385" s="994"/>
    </row>
    <row r="386" spans="3:4" ht="15.75" customHeight="1">
      <c r="C386" s="994"/>
      <c r="D386" s="994"/>
    </row>
    <row r="387" spans="3:4" ht="15.75" customHeight="1">
      <c r="C387" s="994"/>
      <c r="D387" s="994"/>
    </row>
    <row r="388" spans="3:4" ht="15.75" customHeight="1">
      <c r="C388" s="994"/>
      <c r="D388" s="994"/>
    </row>
    <row r="389" spans="3:4" ht="15.75" customHeight="1">
      <c r="C389" s="994"/>
      <c r="D389" s="994"/>
    </row>
    <row r="390" spans="3:4" ht="15.75" customHeight="1">
      <c r="C390" s="994"/>
      <c r="D390" s="994"/>
    </row>
    <row r="391" spans="3:4" ht="15.75" customHeight="1">
      <c r="C391" s="994"/>
      <c r="D391" s="994"/>
    </row>
    <row r="392" spans="3:4" ht="15.75" customHeight="1">
      <c r="C392" s="994"/>
      <c r="D392" s="994"/>
    </row>
    <row r="393" spans="3:4" ht="15.75" customHeight="1">
      <c r="C393" s="994"/>
      <c r="D393" s="994"/>
    </row>
    <row r="394" spans="3:4" ht="15.75" customHeight="1">
      <c r="C394" s="994"/>
      <c r="D394" s="994"/>
    </row>
    <row r="395" spans="3:4" ht="15.75" customHeight="1">
      <c r="C395" s="994"/>
      <c r="D395" s="994"/>
    </row>
    <row r="396" spans="3:4" ht="15.75" customHeight="1">
      <c r="C396" s="994"/>
      <c r="D396" s="994"/>
    </row>
    <row r="397" spans="3:4" ht="15.75" customHeight="1">
      <c r="C397" s="994"/>
      <c r="D397" s="994"/>
    </row>
    <row r="398" spans="3:4" ht="15.75" customHeight="1">
      <c r="C398" s="994"/>
      <c r="D398" s="994"/>
    </row>
    <row r="399" spans="3:4" ht="15.75" customHeight="1">
      <c r="C399" s="994"/>
      <c r="D399" s="994"/>
    </row>
    <row r="400" spans="3:4" ht="15.75" customHeight="1">
      <c r="C400" s="994"/>
      <c r="D400" s="994"/>
    </row>
    <row r="401" spans="3:4" ht="15.75" customHeight="1">
      <c r="C401" s="994"/>
      <c r="D401" s="994"/>
    </row>
    <row r="402" spans="3:4" ht="15.75" customHeight="1">
      <c r="C402" s="994"/>
      <c r="D402" s="994"/>
    </row>
    <row r="403" spans="3:4" ht="15.75" customHeight="1">
      <c r="C403" s="994"/>
      <c r="D403" s="994"/>
    </row>
    <row r="404" spans="3:4" ht="15.75" customHeight="1">
      <c r="C404" s="994"/>
      <c r="D404" s="994"/>
    </row>
    <row r="405" spans="3:4" ht="15.75" customHeight="1">
      <c r="C405" s="994"/>
      <c r="D405" s="994"/>
    </row>
    <row r="406" spans="3:4" ht="15.75" customHeight="1">
      <c r="C406" s="994"/>
      <c r="D406" s="994"/>
    </row>
    <row r="407" spans="3:4" ht="15.75" customHeight="1">
      <c r="C407" s="994"/>
      <c r="D407" s="994"/>
    </row>
    <row r="408" spans="3:4" ht="15.75" customHeight="1">
      <c r="C408" s="994"/>
      <c r="D408" s="994"/>
    </row>
    <row r="409" spans="3:4" ht="15.75" customHeight="1">
      <c r="C409" s="994"/>
      <c r="D409" s="994"/>
    </row>
    <row r="410" spans="3:4" ht="15.75" customHeight="1">
      <c r="C410" s="994"/>
      <c r="D410" s="994"/>
    </row>
    <row r="411" spans="3:4" ht="15.75" customHeight="1">
      <c r="C411" s="994"/>
      <c r="D411" s="994"/>
    </row>
    <row r="412" spans="3:4" ht="15.75" customHeight="1">
      <c r="C412" s="994"/>
      <c r="D412" s="994"/>
    </row>
    <row r="413" spans="3:4" ht="15.75" customHeight="1">
      <c r="C413" s="994"/>
      <c r="D413" s="994"/>
    </row>
    <row r="414" spans="3:4" ht="15.75" customHeight="1">
      <c r="C414" s="994"/>
      <c r="D414" s="994"/>
    </row>
    <row r="415" spans="3:4" ht="15.75" customHeight="1">
      <c r="C415" s="994"/>
      <c r="D415" s="994"/>
    </row>
    <row r="416" spans="3:4" ht="15.75" customHeight="1">
      <c r="C416" s="994"/>
      <c r="D416" s="994"/>
    </row>
    <row r="417" spans="3:4" ht="15.75" customHeight="1">
      <c r="C417" s="994"/>
      <c r="D417" s="994"/>
    </row>
    <row r="418" spans="3:4" ht="15.75" customHeight="1">
      <c r="C418" s="994"/>
      <c r="D418" s="994"/>
    </row>
    <row r="419" spans="3:4" ht="15.75" customHeight="1">
      <c r="C419" s="994"/>
      <c r="D419" s="994"/>
    </row>
    <row r="420" spans="3:4" ht="15.75" customHeight="1">
      <c r="C420" s="994"/>
      <c r="D420" s="994"/>
    </row>
    <row r="421" spans="3:4" ht="15.75" customHeight="1">
      <c r="C421" s="994"/>
      <c r="D421" s="994"/>
    </row>
    <row r="422" spans="3:4" ht="15.75" customHeight="1">
      <c r="C422" s="994"/>
      <c r="D422" s="994"/>
    </row>
    <row r="423" spans="3:4" ht="15.75" customHeight="1">
      <c r="C423" s="994"/>
      <c r="D423" s="994"/>
    </row>
    <row r="424" spans="3:4" ht="15.75" customHeight="1">
      <c r="C424" s="994"/>
      <c r="D424" s="994"/>
    </row>
    <row r="425" spans="3:4" ht="15.75" customHeight="1">
      <c r="C425" s="994"/>
      <c r="D425" s="994"/>
    </row>
    <row r="426" spans="3:4" ht="15.75" customHeight="1">
      <c r="C426" s="994"/>
      <c r="D426" s="994"/>
    </row>
    <row r="427" spans="3:4" ht="15.75" customHeight="1">
      <c r="C427" s="994"/>
      <c r="D427" s="994"/>
    </row>
    <row r="428" spans="3:4" ht="15.75" customHeight="1">
      <c r="C428" s="994"/>
      <c r="D428" s="994"/>
    </row>
    <row r="429" spans="3:4" ht="15.75" customHeight="1">
      <c r="C429" s="994"/>
      <c r="D429" s="994"/>
    </row>
    <row r="430" spans="3:4" ht="15.75" customHeight="1">
      <c r="C430" s="994"/>
      <c r="D430" s="994"/>
    </row>
    <row r="431" spans="3:4" ht="15.75" customHeight="1">
      <c r="C431" s="994"/>
      <c r="D431" s="994"/>
    </row>
    <row r="432" spans="3:4" ht="15.75" customHeight="1">
      <c r="C432" s="994"/>
      <c r="D432" s="994"/>
    </row>
    <row r="433" spans="3:4" ht="15.75" customHeight="1">
      <c r="C433" s="994"/>
      <c r="D433" s="994"/>
    </row>
    <row r="434" spans="3:4" ht="15.75" customHeight="1">
      <c r="C434" s="994"/>
      <c r="D434" s="994"/>
    </row>
    <row r="435" spans="3:4" ht="15.75" customHeight="1">
      <c r="C435" s="994"/>
      <c r="D435" s="994"/>
    </row>
    <row r="436" spans="3:4" ht="15.75" customHeight="1">
      <c r="C436" s="994"/>
      <c r="D436" s="994"/>
    </row>
    <row r="437" spans="3:4" ht="15.75" customHeight="1">
      <c r="C437" s="994"/>
      <c r="D437" s="994"/>
    </row>
    <row r="438" spans="3:4" ht="15.75" customHeight="1">
      <c r="C438" s="994"/>
      <c r="D438" s="994"/>
    </row>
    <row r="439" spans="3:4" ht="15.75" customHeight="1">
      <c r="C439" s="994"/>
      <c r="D439" s="994"/>
    </row>
    <row r="440" spans="3:4" ht="15.75" customHeight="1">
      <c r="C440" s="994"/>
      <c r="D440" s="994"/>
    </row>
    <row r="441" spans="3:4" ht="15.75" customHeight="1">
      <c r="C441" s="994"/>
      <c r="D441" s="994"/>
    </row>
    <row r="442" spans="3:4" ht="15.75" customHeight="1">
      <c r="C442" s="994"/>
      <c r="D442" s="994"/>
    </row>
    <row r="443" spans="3:4" ht="15.75" customHeight="1">
      <c r="C443" s="994"/>
      <c r="D443" s="994"/>
    </row>
    <row r="444" spans="3:4" ht="15.75" customHeight="1">
      <c r="C444" s="994"/>
      <c r="D444" s="994"/>
    </row>
    <row r="445" spans="3:4" ht="15.75" customHeight="1">
      <c r="C445" s="994"/>
      <c r="D445" s="994"/>
    </row>
    <row r="446" spans="3:4" ht="15.75" customHeight="1">
      <c r="C446" s="994"/>
      <c r="D446" s="994"/>
    </row>
    <row r="447" spans="3:4" ht="15.75" customHeight="1">
      <c r="C447" s="994"/>
      <c r="D447" s="994"/>
    </row>
    <row r="448" spans="3:4" ht="15.75" customHeight="1">
      <c r="C448" s="994"/>
      <c r="D448" s="994"/>
    </row>
    <row r="449" spans="3:4" ht="15.75" customHeight="1">
      <c r="C449" s="994"/>
      <c r="D449" s="994"/>
    </row>
    <row r="450" spans="3:4" ht="15.75" customHeight="1">
      <c r="C450" s="994"/>
      <c r="D450" s="994"/>
    </row>
    <row r="451" spans="3:4" ht="15.75" customHeight="1">
      <c r="C451" s="994"/>
      <c r="D451" s="994"/>
    </row>
    <row r="452" spans="3:4" ht="15.75" customHeight="1">
      <c r="C452" s="994"/>
      <c r="D452" s="994"/>
    </row>
    <row r="453" spans="3:4" ht="15.75" customHeight="1">
      <c r="C453" s="994"/>
      <c r="D453" s="994"/>
    </row>
    <row r="454" spans="3:4" ht="15.75" customHeight="1">
      <c r="C454" s="994"/>
      <c r="D454" s="994"/>
    </row>
    <row r="455" spans="3:4" ht="15.75" customHeight="1">
      <c r="C455" s="994"/>
      <c r="D455" s="994"/>
    </row>
    <row r="456" spans="3:4" ht="15.75" customHeight="1">
      <c r="C456" s="994"/>
      <c r="D456" s="994"/>
    </row>
    <row r="457" spans="3:4" ht="15.75" customHeight="1">
      <c r="C457" s="994"/>
      <c r="D457" s="994"/>
    </row>
    <row r="458" spans="3:4" ht="15.75" customHeight="1">
      <c r="C458" s="994"/>
      <c r="D458" s="994"/>
    </row>
    <row r="459" spans="3:4" ht="15.75" customHeight="1">
      <c r="C459" s="994"/>
      <c r="D459" s="994"/>
    </row>
    <row r="460" spans="3:4" ht="15.75" customHeight="1">
      <c r="C460" s="994"/>
      <c r="D460" s="994"/>
    </row>
    <row r="461" spans="3:4" ht="15.75" customHeight="1">
      <c r="C461" s="994"/>
      <c r="D461" s="994"/>
    </row>
    <row r="462" spans="3:4" ht="15.75" customHeight="1">
      <c r="C462" s="994"/>
      <c r="D462" s="994"/>
    </row>
    <row r="463" spans="3:4" ht="15.75" customHeight="1">
      <c r="C463" s="994"/>
      <c r="D463" s="994"/>
    </row>
    <row r="464" spans="3:4" ht="15.75" customHeight="1">
      <c r="C464" s="994"/>
      <c r="D464" s="994"/>
    </row>
    <row r="465" spans="3:4" ht="15.75" customHeight="1">
      <c r="C465" s="994"/>
      <c r="D465" s="994"/>
    </row>
    <row r="466" spans="3:4" ht="15.75" customHeight="1">
      <c r="C466" s="994"/>
      <c r="D466" s="994"/>
    </row>
    <row r="467" spans="3:4" ht="15.75" customHeight="1">
      <c r="C467" s="994"/>
      <c r="D467" s="994"/>
    </row>
    <row r="468" spans="3:4" ht="15.75" customHeight="1">
      <c r="C468" s="994"/>
      <c r="D468" s="994"/>
    </row>
    <row r="469" spans="3:4" ht="15.75" customHeight="1">
      <c r="C469" s="994"/>
      <c r="D469" s="994"/>
    </row>
    <row r="470" spans="3:4" ht="15.75" customHeight="1">
      <c r="C470" s="994"/>
      <c r="D470" s="994"/>
    </row>
    <row r="471" spans="3:4" ht="15.75" customHeight="1">
      <c r="C471" s="994"/>
      <c r="D471" s="994"/>
    </row>
    <row r="472" spans="3:4" ht="15.75" customHeight="1">
      <c r="C472" s="994"/>
      <c r="D472" s="994"/>
    </row>
    <row r="473" spans="3:4" ht="15.75" customHeight="1">
      <c r="C473" s="994"/>
      <c r="D473" s="994"/>
    </row>
    <row r="474" spans="3:4" ht="15.75" customHeight="1">
      <c r="C474" s="994"/>
      <c r="D474" s="994"/>
    </row>
    <row r="475" spans="3:4" ht="15.75" customHeight="1">
      <c r="C475" s="994"/>
      <c r="D475" s="994"/>
    </row>
    <row r="476" spans="3:4" ht="15.75" customHeight="1">
      <c r="C476" s="994"/>
      <c r="D476" s="994"/>
    </row>
    <row r="477" spans="3:4" ht="15.75" customHeight="1">
      <c r="C477" s="994"/>
      <c r="D477" s="994"/>
    </row>
    <row r="478" spans="3:4" ht="15.75" customHeight="1">
      <c r="C478" s="994"/>
      <c r="D478" s="994"/>
    </row>
    <row r="479" spans="3:4" ht="15.75" customHeight="1">
      <c r="C479" s="994"/>
      <c r="D479" s="994"/>
    </row>
    <row r="480" spans="3:4" ht="15.75" customHeight="1">
      <c r="C480" s="994"/>
      <c r="D480" s="994"/>
    </row>
    <row r="481" spans="3:4" ht="15.75" customHeight="1">
      <c r="C481" s="994"/>
      <c r="D481" s="994"/>
    </row>
    <row r="482" spans="3:4" ht="15.75" customHeight="1">
      <c r="C482" s="994"/>
      <c r="D482" s="994"/>
    </row>
    <row r="483" spans="3:4" ht="15.75" customHeight="1">
      <c r="C483" s="994"/>
      <c r="D483" s="994"/>
    </row>
    <row r="484" spans="3:4" ht="15.75" customHeight="1">
      <c r="C484" s="994"/>
      <c r="D484" s="994"/>
    </row>
    <row r="485" spans="3:4" ht="15.75" customHeight="1">
      <c r="C485" s="994"/>
      <c r="D485" s="994"/>
    </row>
    <row r="486" spans="3:4" ht="15.75" customHeight="1">
      <c r="C486" s="994"/>
      <c r="D486" s="994"/>
    </row>
    <row r="487" spans="3:4" ht="15.75" customHeight="1">
      <c r="C487" s="994"/>
      <c r="D487" s="994"/>
    </row>
    <row r="488" spans="3:4" ht="15.75" customHeight="1">
      <c r="C488" s="994"/>
      <c r="D488" s="994"/>
    </row>
    <row r="489" spans="3:4" ht="15.75" customHeight="1">
      <c r="C489" s="994"/>
      <c r="D489" s="994"/>
    </row>
    <row r="490" spans="3:4" ht="15.75" customHeight="1">
      <c r="C490" s="994"/>
      <c r="D490" s="994"/>
    </row>
    <row r="491" spans="3:4" ht="15.75" customHeight="1">
      <c r="C491" s="994"/>
      <c r="D491" s="994"/>
    </row>
    <row r="492" spans="3:4" ht="15.75" customHeight="1">
      <c r="C492" s="994"/>
      <c r="D492" s="994"/>
    </row>
    <row r="493" spans="3:4" ht="15.75" customHeight="1">
      <c r="C493" s="994"/>
      <c r="D493" s="994"/>
    </row>
    <row r="494" spans="3:4" ht="15.75" customHeight="1">
      <c r="C494" s="994"/>
      <c r="D494" s="994"/>
    </row>
    <row r="495" spans="3:4" ht="15.75" customHeight="1">
      <c r="C495" s="994"/>
      <c r="D495" s="994"/>
    </row>
    <row r="496" spans="3:4" ht="15.75" customHeight="1">
      <c r="C496" s="994"/>
      <c r="D496" s="994"/>
    </row>
    <row r="497" spans="3:4" ht="15.75" customHeight="1">
      <c r="C497" s="994"/>
      <c r="D497" s="994"/>
    </row>
    <row r="498" spans="3:4" ht="15.75" customHeight="1">
      <c r="C498" s="994"/>
      <c r="D498" s="994"/>
    </row>
    <row r="499" spans="3:4" ht="15.75" customHeight="1">
      <c r="C499" s="994"/>
      <c r="D499" s="994"/>
    </row>
    <row r="500" spans="3:4" ht="15.75" customHeight="1">
      <c r="C500" s="994"/>
      <c r="D500" s="994"/>
    </row>
    <row r="501" spans="3:4" ht="15.75" customHeight="1">
      <c r="C501" s="994"/>
      <c r="D501" s="994"/>
    </row>
    <row r="502" spans="3:4" ht="15.75" customHeight="1">
      <c r="C502" s="994"/>
      <c r="D502" s="994"/>
    </row>
    <row r="503" spans="3:4" ht="15.75" customHeight="1">
      <c r="C503" s="994"/>
      <c r="D503" s="994"/>
    </row>
    <row r="504" spans="3:4" ht="15.75" customHeight="1">
      <c r="C504" s="994"/>
      <c r="D504" s="994"/>
    </row>
    <row r="505" spans="3:4" ht="15.75" customHeight="1">
      <c r="C505" s="994"/>
      <c r="D505" s="994"/>
    </row>
    <row r="506" spans="3:4" ht="15.75" customHeight="1">
      <c r="C506" s="994"/>
      <c r="D506" s="994"/>
    </row>
    <row r="507" spans="3:4" ht="15.75" customHeight="1">
      <c r="C507" s="994"/>
      <c r="D507" s="994"/>
    </row>
    <row r="508" spans="3:4" ht="15.75" customHeight="1">
      <c r="C508" s="994"/>
      <c r="D508" s="994"/>
    </row>
    <row r="509" spans="3:4" ht="15.75" customHeight="1">
      <c r="C509" s="994"/>
      <c r="D509" s="994"/>
    </row>
    <row r="510" spans="3:4" ht="15.75" customHeight="1">
      <c r="C510" s="994"/>
      <c r="D510" s="994"/>
    </row>
    <row r="511" spans="3:4" ht="15.75" customHeight="1">
      <c r="C511" s="994"/>
      <c r="D511" s="994"/>
    </row>
    <row r="512" spans="3:4" ht="15.75" customHeight="1">
      <c r="C512" s="994"/>
      <c r="D512" s="994"/>
    </row>
    <row r="513" spans="3:4" ht="15.75" customHeight="1">
      <c r="C513" s="994"/>
      <c r="D513" s="994"/>
    </row>
    <row r="514" spans="3:4" ht="15.75" customHeight="1">
      <c r="C514" s="994"/>
      <c r="D514" s="994"/>
    </row>
    <row r="515" spans="3:4" ht="15.75" customHeight="1">
      <c r="C515" s="994"/>
      <c r="D515" s="994"/>
    </row>
    <row r="516" spans="3:4" ht="15.75" customHeight="1">
      <c r="C516" s="994"/>
      <c r="D516" s="994"/>
    </row>
    <row r="517" spans="3:4" ht="15.75" customHeight="1">
      <c r="C517" s="994"/>
      <c r="D517" s="994"/>
    </row>
    <row r="518" spans="3:4" ht="15.75" customHeight="1">
      <c r="C518" s="994"/>
      <c r="D518" s="994"/>
    </row>
    <row r="519" spans="3:4" ht="15.75" customHeight="1">
      <c r="C519" s="994"/>
      <c r="D519" s="994"/>
    </row>
    <row r="520" spans="3:4" ht="15.75" customHeight="1">
      <c r="C520" s="994"/>
      <c r="D520" s="994"/>
    </row>
    <row r="521" spans="3:4" ht="15.75" customHeight="1">
      <c r="C521" s="994"/>
      <c r="D521" s="994"/>
    </row>
    <row r="522" spans="3:4" ht="15.75" customHeight="1">
      <c r="C522" s="994"/>
      <c r="D522" s="994"/>
    </row>
    <row r="523" spans="3:4" ht="15.75" customHeight="1">
      <c r="C523" s="994"/>
      <c r="D523" s="994"/>
    </row>
    <row r="524" spans="3:4" ht="15.75" customHeight="1">
      <c r="C524" s="994"/>
      <c r="D524" s="994"/>
    </row>
    <row r="525" spans="3:4" ht="15.75" customHeight="1">
      <c r="C525" s="994"/>
      <c r="D525" s="994"/>
    </row>
    <row r="526" spans="3:4" ht="15.75" customHeight="1">
      <c r="C526" s="994"/>
      <c r="D526" s="994"/>
    </row>
    <row r="527" spans="3:4" ht="15.75" customHeight="1">
      <c r="C527" s="994"/>
      <c r="D527" s="994"/>
    </row>
    <row r="528" spans="3:4" ht="15.75" customHeight="1">
      <c r="C528" s="994"/>
      <c r="D528" s="994"/>
    </row>
    <row r="529" spans="3:4" ht="15.75" customHeight="1">
      <c r="C529" s="994"/>
      <c r="D529" s="994"/>
    </row>
    <row r="530" spans="3:4" ht="15.75" customHeight="1">
      <c r="C530" s="994"/>
      <c r="D530" s="994"/>
    </row>
    <row r="531" spans="3:4" ht="15.75" customHeight="1">
      <c r="C531" s="994"/>
      <c r="D531" s="994"/>
    </row>
    <row r="532" spans="3:4" ht="15.75" customHeight="1">
      <c r="C532" s="994"/>
      <c r="D532" s="994"/>
    </row>
    <row r="533" spans="3:4" ht="15.75" customHeight="1">
      <c r="C533" s="994"/>
      <c r="D533" s="994"/>
    </row>
    <row r="534" spans="3:4" ht="15.75" customHeight="1">
      <c r="C534" s="994"/>
      <c r="D534" s="994"/>
    </row>
    <row r="535" spans="3:4" ht="15.75" customHeight="1">
      <c r="C535" s="994"/>
      <c r="D535" s="994"/>
    </row>
    <row r="536" spans="3:4" ht="15.75" customHeight="1">
      <c r="C536" s="994"/>
      <c r="D536" s="994"/>
    </row>
    <row r="537" spans="3:4" ht="15.75" customHeight="1">
      <c r="C537" s="994"/>
      <c r="D537" s="994"/>
    </row>
    <row r="538" spans="3:4" ht="15.75" customHeight="1">
      <c r="C538" s="994"/>
      <c r="D538" s="994"/>
    </row>
    <row r="539" spans="3:4" ht="15.75" customHeight="1">
      <c r="C539" s="994"/>
      <c r="D539" s="994"/>
    </row>
    <row r="540" spans="3:4" ht="15.75" customHeight="1">
      <c r="C540" s="994"/>
      <c r="D540" s="994"/>
    </row>
    <row r="541" spans="3:4" ht="15.75" customHeight="1">
      <c r="C541" s="994"/>
      <c r="D541" s="994"/>
    </row>
    <row r="542" spans="3:4" ht="15.75" customHeight="1">
      <c r="C542" s="994"/>
      <c r="D542" s="994"/>
    </row>
    <row r="543" spans="3:4" ht="15.75" customHeight="1">
      <c r="C543" s="994"/>
      <c r="D543" s="994"/>
    </row>
    <row r="544" spans="3:4" ht="15.75" customHeight="1">
      <c r="C544" s="994"/>
      <c r="D544" s="994"/>
    </row>
    <row r="545" spans="3:4" ht="15.75" customHeight="1">
      <c r="C545" s="994"/>
      <c r="D545" s="994"/>
    </row>
    <row r="546" spans="3:4" ht="15.75" customHeight="1">
      <c r="C546" s="994"/>
      <c r="D546" s="994"/>
    </row>
    <row r="547" spans="3:4" ht="15.75" customHeight="1">
      <c r="C547" s="994"/>
      <c r="D547" s="994"/>
    </row>
    <row r="548" spans="3:4" ht="15.75" customHeight="1">
      <c r="C548" s="994"/>
      <c r="D548" s="994"/>
    </row>
    <row r="549" spans="3:4" ht="15.75" customHeight="1">
      <c r="C549" s="994"/>
      <c r="D549" s="994"/>
    </row>
    <row r="550" spans="3:4" ht="15.75" customHeight="1">
      <c r="C550" s="994"/>
      <c r="D550" s="994"/>
    </row>
    <row r="551" spans="3:4" ht="15.75" customHeight="1">
      <c r="C551" s="994"/>
      <c r="D551" s="994"/>
    </row>
    <row r="552" spans="3:4" ht="15.75" customHeight="1">
      <c r="C552" s="994"/>
      <c r="D552" s="994"/>
    </row>
    <row r="553" spans="3:4" ht="15.75" customHeight="1">
      <c r="C553" s="994"/>
      <c r="D553" s="994"/>
    </row>
    <row r="554" spans="3:4" ht="15.75" customHeight="1">
      <c r="C554" s="994"/>
      <c r="D554" s="994"/>
    </row>
    <row r="555" spans="3:4" ht="15.75" customHeight="1">
      <c r="C555" s="994"/>
      <c r="D555" s="994"/>
    </row>
    <row r="556" spans="3:4" ht="15.75" customHeight="1">
      <c r="C556" s="994"/>
      <c r="D556" s="994"/>
    </row>
    <row r="557" spans="3:4" ht="15.75" customHeight="1">
      <c r="C557" s="994"/>
      <c r="D557" s="994"/>
    </row>
    <row r="558" spans="3:4" ht="15.75" customHeight="1">
      <c r="C558" s="994"/>
      <c r="D558" s="994"/>
    </row>
    <row r="559" spans="3:4" ht="15.75" customHeight="1">
      <c r="C559" s="994"/>
      <c r="D559" s="994"/>
    </row>
    <row r="560" spans="3:4" ht="15.75" customHeight="1">
      <c r="C560" s="994"/>
      <c r="D560" s="994"/>
    </row>
    <row r="561" spans="3:4" ht="15.75" customHeight="1">
      <c r="C561" s="994"/>
      <c r="D561" s="994"/>
    </row>
    <row r="562" spans="3:4" ht="15.75" customHeight="1">
      <c r="C562" s="994"/>
      <c r="D562" s="994"/>
    </row>
    <row r="563" spans="3:4" ht="15.75" customHeight="1">
      <c r="C563" s="994"/>
      <c r="D563" s="994"/>
    </row>
    <row r="564" spans="3:4" ht="15.75" customHeight="1">
      <c r="C564" s="994"/>
      <c r="D564" s="994"/>
    </row>
    <row r="565" spans="3:4" ht="15.75" customHeight="1">
      <c r="C565" s="994"/>
      <c r="D565" s="994"/>
    </row>
    <row r="566" spans="3:4" ht="15.75" customHeight="1">
      <c r="C566" s="994"/>
      <c r="D566" s="994"/>
    </row>
    <row r="567" spans="3:4" ht="15.75" customHeight="1">
      <c r="C567" s="994"/>
      <c r="D567" s="994"/>
    </row>
    <row r="568" spans="3:4" ht="15.75" customHeight="1">
      <c r="C568" s="994"/>
      <c r="D568" s="994"/>
    </row>
    <row r="569" spans="3:4" ht="15.75" customHeight="1">
      <c r="C569" s="994"/>
      <c r="D569" s="994"/>
    </row>
    <row r="570" spans="3:4" ht="15.75" customHeight="1">
      <c r="C570" s="994"/>
      <c r="D570" s="994"/>
    </row>
    <row r="571" spans="3:4" ht="15.75" customHeight="1">
      <c r="C571" s="994"/>
      <c r="D571" s="994"/>
    </row>
    <row r="572" spans="3:4" ht="15.75" customHeight="1">
      <c r="C572" s="994"/>
      <c r="D572" s="994"/>
    </row>
    <row r="573" spans="3:4" ht="15.75" customHeight="1">
      <c r="C573" s="994"/>
      <c r="D573" s="994"/>
    </row>
    <row r="574" spans="3:4" ht="15.75" customHeight="1">
      <c r="C574" s="994"/>
      <c r="D574" s="994"/>
    </row>
    <row r="575" spans="3:4" ht="15.75" customHeight="1">
      <c r="C575" s="994"/>
      <c r="D575" s="994"/>
    </row>
    <row r="576" spans="3:4" ht="15.75" customHeight="1">
      <c r="C576" s="994"/>
      <c r="D576" s="994"/>
    </row>
    <row r="577" spans="3:4" ht="15.75" customHeight="1">
      <c r="C577" s="994"/>
      <c r="D577" s="994"/>
    </row>
    <row r="578" spans="3:4" ht="15.75" customHeight="1">
      <c r="C578" s="994"/>
      <c r="D578" s="994"/>
    </row>
    <row r="579" spans="3:4" ht="15.75" customHeight="1">
      <c r="C579" s="994"/>
      <c r="D579" s="994"/>
    </row>
    <row r="580" spans="3:4" ht="15.75" customHeight="1">
      <c r="C580" s="994"/>
      <c r="D580" s="994"/>
    </row>
    <row r="581" spans="3:4" ht="15.75" customHeight="1">
      <c r="C581" s="994"/>
      <c r="D581" s="994"/>
    </row>
    <row r="582" spans="3:4" ht="15.75" customHeight="1">
      <c r="C582" s="994"/>
      <c r="D582" s="994"/>
    </row>
    <row r="583" spans="3:4" ht="15.75" customHeight="1">
      <c r="C583" s="994"/>
      <c r="D583" s="994"/>
    </row>
    <row r="584" spans="3:4" ht="15.75" customHeight="1">
      <c r="C584" s="994"/>
      <c r="D584" s="994"/>
    </row>
    <row r="585" spans="3:4" ht="15.75" customHeight="1">
      <c r="C585" s="994"/>
      <c r="D585" s="994"/>
    </row>
    <row r="586" spans="3:4" ht="15.75" customHeight="1">
      <c r="C586" s="994"/>
      <c r="D586" s="994"/>
    </row>
    <row r="587" spans="3:4" ht="15.75" customHeight="1">
      <c r="C587" s="994"/>
      <c r="D587" s="994"/>
    </row>
    <row r="588" spans="3:4" ht="15.75" customHeight="1">
      <c r="C588" s="994"/>
      <c r="D588" s="994"/>
    </row>
    <row r="589" spans="3:4" ht="15.75" customHeight="1">
      <c r="C589" s="994"/>
      <c r="D589" s="994"/>
    </row>
    <row r="590" spans="3:4" ht="15.75" customHeight="1">
      <c r="C590" s="994"/>
      <c r="D590" s="994"/>
    </row>
    <row r="591" spans="3:4" ht="15.75" customHeight="1">
      <c r="C591" s="994"/>
      <c r="D591" s="994"/>
    </row>
    <row r="592" spans="3:4" ht="15.75" customHeight="1">
      <c r="C592" s="994"/>
      <c r="D592" s="994"/>
    </row>
    <row r="593" spans="3:4" ht="15.75" customHeight="1">
      <c r="C593" s="994"/>
      <c r="D593" s="994"/>
    </row>
    <row r="594" spans="3:4" ht="15.75" customHeight="1">
      <c r="C594" s="994"/>
      <c r="D594" s="994"/>
    </row>
    <row r="595" spans="3:4" ht="15.75" customHeight="1">
      <c r="C595" s="994"/>
      <c r="D595" s="994"/>
    </row>
    <row r="596" spans="3:4" ht="15.75" customHeight="1">
      <c r="C596" s="994"/>
      <c r="D596" s="994"/>
    </row>
    <row r="597" spans="3:4" ht="15.75" customHeight="1">
      <c r="C597" s="994"/>
      <c r="D597" s="994"/>
    </row>
    <row r="598" spans="3:4" ht="15.75" customHeight="1">
      <c r="C598" s="994"/>
      <c r="D598" s="994"/>
    </row>
    <row r="599" spans="3:4" ht="15.75" customHeight="1">
      <c r="C599" s="994"/>
      <c r="D599" s="994"/>
    </row>
    <row r="600" spans="3:4" ht="15.75" customHeight="1">
      <c r="C600" s="994"/>
      <c r="D600" s="994"/>
    </row>
    <row r="601" spans="3:4" ht="15.75" customHeight="1">
      <c r="C601" s="994"/>
      <c r="D601" s="994"/>
    </row>
    <row r="602" spans="3:4" ht="15.75" customHeight="1">
      <c r="C602" s="994"/>
      <c r="D602" s="994"/>
    </row>
    <row r="603" spans="3:4" ht="15.75" customHeight="1">
      <c r="C603" s="994"/>
      <c r="D603" s="994"/>
    </row>
    <row r="604" spans="3:4" ht="15.75" customHeight="1">
      <c r="C604" s="994"/>
      <c r="D604" s="994"/>
    </row>
    <row r="605" spans="3:4" ht="15.75" customHeight="1">
      <c r="C605" s="994"/>
      <c r="D605" s="994"/>
    </row>
    <row r="606" spans="3:4" ht="15.75" customHeight="1">
      <c r="C606" s="994"/>
      <c r="D606" s="994"/>
    </row>
    <row r="607" spans="3:4" ht="15.75" customHeight="1">
      <c r="C607" s="994"/>
      <c r="D607" s="994"/>
    </row>
    <row r="608" spans="3:4" ht="15.75" customHeight="1">
      <c r="C608" s="994"/>
      <c r="D608" s="994"/>
    </row>
    <row r="609" spans="3:4" ht="15.75" customHeight="1">
      <c r="C609" s="994"/>
      <c r="D609" s="994"/>
    </row>
    <row r="610" spans="3:4" ht="15.75" customHeight="1">
      <c r="C610" s="994"/>
      <c r="D610" s="994"/>
    </row>
    <row r="611" spans="3:4" ht="15.75" customHeight="1">
      <c r="C611" s="994"/>
      <c r="D611" s="994"/>
    </row>
    <row r="612" spans="3:4" ht="15.75" customHeight="1">
      <c r="C612" s="994"/>
      <c r="D612" s="994"/>
    </row>
    <row r="613" spans="3:4" ht="15.75" customHeight="1">
      <c r="C613" s="994"/>
      <c r="D613" s="994"/>
    </row>
    <row r="614" spans="3:4" ht="15.75" customHeight="1">
      <c r="C614" s="994"/>
      <c r="D614" s="994"/>
    </row>
    <row r="615" spans="3:4" ht="15.75" customHeight="1">
      <c r="C615" s="994"/>
      <c r="D615" s="994"/>
    </row>
    <row r="616" spans="3:4" ht="15.75" customHeight="1">
      <c r="C616" s="994"/>
      <c r="D616" s="994"/>
    </row>
    <row r="617" spans="3:4" ht="15.75" customHeight="1">
      <c r="C617" s="994"/>
      <c r="D617" s="994"/>
    </row>
    <row r="618" spans="3:4" ht="15.75" customHeight="1">
      <c r="C618" s="994"/>
      <c r="D618" s="994"/>
    </row>
    <row r="619" spans="3:4" ht="15.75" customHeight="1">
      <c r="C619" s="994"/>
      <c r="D619" s="994"/>
    </row>
    <row r="620" spans="3:4" ht="15.75" customHeight="1">
      <c r="C620" s="994"/>
      <c r="D620" s="994"/>
    </row>
    <row r="621" spans="3:4" ht="15.75" customHeight="1">
      <c r="C621" s="994"/>
      <c r="D621" s="994"/>
    </row>
    <row r="622" spans="3:4" ht="15.75" customHeight="1">
      <c r="C622" s="994"/>
      <c r="D622" s="994"/>
    </row>
    <row r="623" spans="3:4" ht="15.75" customHeight="1">
      <c r="C623" s="994"/>
      <c r="D623" s="994"/>
    </row>
    <row r="624" spans="3:4" ht="15.75" customHeight="1">
      <c r="C624" s="994"/>
      <c r="D624" s="994"/>
    </row>
    <row r="625" spans="3:4" ht="15.75" customHeight="1">
      <c r="C625" s="994"/>
      <c r="D625" s="994"/>
    </row>
    <row r="626" spans="3:4" ht="15.75" customHeight="1">
      <c r="C626" s="994"/>
      <c r="D626" s="994"/>
    </row>
    <row r="627" spans="3:4" ht="15.75" customHeight="1">
      <c r="C627" s="994"/>
      <c r="D627" s="994"/>
    </row>
    <row r="628" spans="3:4" ht="15.75" customHeight="1">
      <c r="C628" s="994"/>
      <c r="D628" s="994"/>
    </row>
    <row r="629" spans="3:4" ht="15.75" customHeight="1">
      <c r="C629" s="994"/>
      <c r="D629" s="994"/>
    </row>
    <row r="630" spans="3:4" ht="15.75" customHeight="1">
      <c r="C630" s="994"/>
      <c r="D630" s="994"/>
    </row>
    <row r="631" spans="3:4" ht="15.75" customHeight="1">
      <c r="C631" s="994"/>
      <c r="D631" s="994"/>
    </row>
    <row r="632" spans="3:4" ht="15.75" customHeight="1">
      <c r="C632" s="994"/>
      <c r="D632" s="994"/>
    </row>
    <row r="633" spans="3:4" ht="15.75" customHeight="1">
      <c r="C633" s="994"/>
      <c r="D633" s="994"/>
    </row>
    <row r="634" spans="3:4" ht="15.75" customHeight="1">
      <c r="C634" s="994"/>
      <c r="D634" s="994"/>
    </row>
    <row r="635" spans="3:4" ht="15.75" customHeight="1">
      <c r="C635" s="994"/>
      <c r="D635" s="994"/>
    </row>
    <row r="636" spans="3:4" ht="15.75" customHeight="1">
      <c r="C636" s="994"/>
      <c r="D636" s="994"/>
    </row>
    <row r="637" spans="3:4" ht="15.75" customHeight="1">
      <c r="C637" s="994"/>
      <c r="D637" s="994"/>
    </row>
    <row r="638" spans="3:4" ht="15.75" customHeight="1">
      <c r="C638" s="994"/>
      <c r="D638" s="994"/>
    </row>
    <row r="639" spans="3:4" ht="15.75" customHeight="1">
      <c r="C639" s="994"/>
      <c r="D639" s="994"/>
    </row>
    <row r="640" spans="3:4" ht="15.75" customHeight="1">
      <c r="C640" s="994"/>
      <c r="D640" s="994"/>
    </row>
    <row r="641" spans="3:4" ht="15.75" customHeight="1">
      <c r="C641" s="994"/>
      <c r="D641" s="994"/>
    </row>
    <row r="642" spans="3:4" ht="15.75" customHeight="1">
      <c r="C642" s="994"/>
      <c r="D642" s="994"/>
    </row>
    <row r="643" spans="3:4" ht="15.75" customHeight="1">
      <c r="C643" s="994"/>
      <c r="D643" s="994"/>
    </row>
    <row r="644" spans="3:4" ht="15.75" customHeight="1">
      <c r="C644" s="994"/>
      <c r="D644" s="994"/>
    </row>
    <row r="645" spans="3:4" ht="15.75" customHeight="1">
      <c r="C645" s="994"/>
      <c r="D645" s="994"/>
    </row>
    <row r="646" spans="3:4" ht="15.75" customHeight="1">
      <c r="C646" s="994"/>
      <c r="D646" s="994"/>
    </row>
    <row r="647" spans="3:4" ht="15.75" customHeight="1">
      <c r="C647" s="994"/>
      <c r="D647" s="994"/>
    </row>
    <row r="648" spans="3:4" ht="15.75" customHeight="1">
      <c r="C648" s="994"/>
      <c r="D648" s="994"/>
    </row>
    <row r="649" spans="3:4" ht="15.75" customHeight="1">
      <c r="C649" s="994"/>
      <c r="D649" s="994"/>
    </row>
    <row r="650" spans="3:4" ht="15.75" customHeight="1">
      <c r="C650" s="994"/>
      <c r="D650" s="994"/>
    </row>
    <row r="651" spans="3:4" ht="15.75" customHeight="1">
      <c r="C651" s="994"/>
      <c r="D651" s="994"/>
    </row>
    <row r="652" spans="3:4" ht="15.75" customHeight="1">
      <c r="C652" s="994"/>
      <c r="D652" s="994"/>
    </row>
    <row r="653" spans="3:4" ht="15.75" customHeight="1">
      <c r="C653" s="994"/>
      <c r="D653" s="994"/>
    </row>
    <row r="654" spans="3:4" ht="15.75" customHeight="1">
      <c r="C654" s="994"/>
      <c r="D654" s="994"/>
    </row>
    <row r="655" spans="3:4" ht="15.75" customHeight="1">
      <c r="C655" s="994"/>
      <c r="D655" s="994"/>
    </row>
    <row r="656" spans="3:4" ht="15.75" customHeight="1">
      <c r="C656" s="994"/>
      <c r="D656" s="994"/>
    </row>
    <row r="657" spans="3:4" ht="15.75" customHeight="1">
      <c r="C657" s="994"/>
      <c r="D657" s="994"/>
    </row>
    <row r="658" spans="3:4" ht="15.75" customHeight="1">
      <c r="C658" s="994"/>
      <c r="D658" s="994"/>
    </row>
    <row r="659" spans="3:4" ht="15.75" customHeight="1">
      <c r="C659" s="994"/>
      <c r="D659" s="994"/>
    </row>
    <row r="660" spans="3:4" ht="15.75" customHeight="1">
      <c r="C660" s="994"/>
      <c r="D660" s="994"/>
    </row>
    <row r="661" spans="3:4" ht="15.75" customHeight="1">
      <c r="C661" s="994"/>
      <c r="D661" s="994"/>
    </row>
    <row r="662" spans="3:4" ht="15.75" customHeight="1">
      <c r="C662" s="994"/>
      <c r="D662" s="994"/>
    </row>
    <row r="663" spans="3:4" ht="15.75" customHeight="1">
      <c r="C663" s="994"/>
      <c r="D663" s="994"/>
    </row>
    <row r="664" spans="3:4" ht="15.75" customHeight="1">
      <c r="C664" s="994"/>
      <c r="D664" s="994"/>
    </row>
    <row r="665" spans="3:4" ht="15.75" customHeight="1">
      <c r="C665" s="994"/>
      <c r="D665" s="994"/>
    </row>
    <row r="666" spans="3:4" ht="15.75" customHeight="1">
      <c r="C666" s="994"/>
      <c r="D666" s="994"/>
    </row>
    <row r="667" spans="3:4" ht="15.75" customHeight="1">
      <c r="C667" s="994"/>
      <c r="D667" s="994"/>
    </row>
    <row r="668" spans="3:4" ht="15.75" customHeight="1">
      <c r="C668" s="994"/>
      <c r="D668" s="994"/>
    </row>
    <row r="669" spans="3:4" ht="15.75" customHeight="1">
      <c r="C669" s="994"/>
      <c r="D669" s="994"/>
    </row>
    <row r="670" spans="3:4" ht="15.75" customHeight="1">
      <c r="C670" s="994"/>
      <c r="D670" s="994"/>
    </row>
    <row r="671" spans="3:4" ht="15.75" customHeight="1">
      <c r="C671" s="994"/>
      <c r="D671" s="994"/>
    </row>
    <row r="672" spans="3:4" ht="15.75" customHeight="1">
      <c r="C672" s="994"/>
      <c r="D672" s="994"/>
    </row>
    <row r="673" spans="3:4" ht="15.75" customHeight="1">
      <c r="C673" s="994"/>
      <c r="D673" s="994"/>
    </row>
    <row r="674" spans="3:4" ht="15.75" customHeight="1">
      <c r="C674" s="994"/>
      <c r="D674" s="994"/>
    </row>
    <row r="675" spans="3:4" ht="15.75" customHeight="1">
      <c r="C675" s="994"/>
      <c r="D675" s="994"/>
    </row>
    <row r="676" spans="3:4" ht="15.75" customHeight="1">
      <c r="C676" s="994"/>
      <c r="D676" s="994"/>
    </row>
    <row r="677" spans="3:4" ht="15.75" customHeight="1">
      <c r="C677" s="994"/>
      <c r="D677" s="994"/>
    </row>
    <row r="678" spans="3:4" ht="15.75" customHeight="1">
      <c r="C678" s="994"/>
      <c r="D678" s="994"/>
    </row>
    <row r="679" spans="3:4" ht="15.75" customHeight="1">
      <c r="C679" s="994"/>
      <c r="D679" s="994"/>
    </row>
    <row r="680" spans="3:4" ht="15.75" customHeight="1">
      <c r="C680" s="994"/>
      <c r="D680" s="994"/>
    </row>
    <row r="681" spans="3:4" ht="15.75" customHeight="1">
      <c r="C681" s="994"/>
      <c r="D681" s="994"/>
    </row>
    <row r="682" spans="3:4" ht="15.75" customHeight="1">
      <c r="C682" s="994"/>
      <c r="D682" s="994"/>
    </row>
    <row r="683" spans="3:4" ht="15.75" customHeight="1">
      <c r="C683" s="994"/>
      <c r="D683" s="994"/>
    </row>
    <row r="684" spans="3:4" ht="15.75" customHeight="1">
      <c r="C684" s="994"/>
      <c r="D684" s="994"/>
    </row>
    <row r="685" spans="3:4" ht="15.75" customHeight="1">
      <c r="C685" s="994"/>
      <c r="D685" s="994"/>
    </row>
    <row r="686" spans="3:4" ht="15.75" customHeight="1">
      <c r="C686" s="994"/>
      <c r="D686" s="994"/>
    </row>
    <row r="687" spans="3:4" ht="15.75" customHeight="1">
      <c r="C687" s="994"/>
      <c r="D687" s="994"/>
    </row>
    <row r="688" spans="3:4" ht="15.75" customHeight="1">
      <c r="C688" s="994"/>
      <c r="D688" s="994"/>
    </row>
    <row r="689" spans="3:4" ht="15.75" customHeight="1">
      <c r="C689" s="994"/>
      <c r="D689" s="994"/>
    </row>
    <row r="690" spans="3:4" ht="15.75" customHeight="1">
      <c r="C690" s="994"/>
      <c r="D690" s="994"/>
    </row>
    <row r="691" spans="3:4" ht="15.75" customHeight="1">
      <c r="C691" s="994"/>
      <c r="D691" s="994"/>
    </row>
    <row r="692" spans="3:4" ht="15.75" customHeight="1">
      <c r="C692" s="994"/>
      <c r="D692" s="994"/>
    </row>
    <row r="693" spans="3:4" ht="15.75" customHeight="1">
      <c r="C693" s="994"/>
      <c r="D693" s="994"/>
    </row>
    <row r="694" spans="3:4" ht="15.75" customHeight="1">
      <c r="C694" s="994"/>
      <c r="D694" s="994"/>
    </row>
    <row r="695" spans="3:4" ht="15.75" customHeight="1">
      <c r="C695" s="994"/>
      <c r="D695" s="994"/>
    </row>
    <row r="696" spans="3:4" ht="15.75" customHeight="1">
      <c r="C696" s="994"/>
      <c r="D696" s="994"/>
    </row>
    <row r="697" spans="3:4" ht="15.75" customHeight="1">
      <c r="C697" s="994"/>
      <c r="D697" s="994"/>
    </row>
    <row r="698" spans="3:4" ht="15.75" customHeight="1">
      <c r="C698" s="994"/>
      <c r="D698" s="994"/>
    </row>
    <row r="699" spans="3:4" ht="15.75" customHeight="1">
      <c r="C699" s="994"/>
      <c r="D699" s="994"/>
    </row>
    <row r="700" spans="3:4" ht="15.75" customHeight="1">
      <c r="C700" s="994"/>
      <c r="D700" s="994"/>
    </row>
    <row r="701" spans="3:4" ht="15.75" customHeight="1">
      <c r="C701" s="994"/>
      <c r="D701" s="994"/>
    </row>
    <row r="702" spans="3:4" ht="15.75" customHeight="1">
      <c r="C702" s="994"/>
      <c r="D702" s="994"/>
    </row>
    <row r="703" spans="3:4" ht="15.75" customHeight="1">
      <c r="C703" s="994"/>
      <c r="D703" s="994"/>
    </row>
    <row r="704" spans="3:4" ht="15.75" customHeight="1">
      <c r="C704" s="994"/>
      <c r="D704" s="994"/>
    </row>
    <row r="705" spans="3:4" ht="15.75" customHeight="1">
      <c r="C705" s="994"/>
      <c r="D705" s="994"/>
    </row>
    <row r="706" spans="3:4" ht="15.75" customHeight="1">
      <c r="C706" s="994"/>
      <c r="D706" s="994"/>
    </row>
    <row r="707" spans="3:4" ht="15.75" customHeight="1">
      <c r="C707" s="994"/>
      <c r="D707" s="994"/>
    </row>
    <row r="708" spans="3:4" ht="15.75" customHeight="1">
      <c r="C708" s="994"/>
      <c r="D708" s="994"/>
    </row>
    <row r="709" spans="3:4" ht="15.75" customHeight="1">
      <c r="C709" s="994"/>
      <c r="D709" s="994"/>
    </row>
    <row r="710" spans="3:4" ht="15.75" customHeight="1">
      <c r="C710" s="994"/>
      <c r="D710" s="994"/>
    </row>
    <row r="711" spans="3:4" ht="15.75" customHeight="1">
      <c r="C711" s="994"/>
      <c r="D711" s="994"/>
    </row>
    <row r="712" spans="3:4" ht="15.75" customHeight="1">
      <c r="C712" s="994"/>
      <c r="D712" s="994"/>
    </row>
    <row r="713" spans="3:4" ht="15.75" customHeight="1">
      <c r="C713" s="994"/>
      <c r="D713" s="994"/>
    </row>
    <row r="714" spans="3:4" ht="15.75" customHeight="1">
      <c r="C714" s="994"/>
      <c r="D714" s="994"/>
    </row>
    <row r="715" spans="3:4" ht="15.75" customHeight="1">
      <c r="C715" s="994"/>
      <c r="D715" s="994"/>
    </row>
    <row r="716" spans="3:4" ht="15.75" customHeight="1">
      <c r="C716" s="994"/>
      <c r="D716" s="994"/>
    </row>
    <row r="717" spans="3:4" ht="15.75" customHeight="1">
      <c r="C717" s="994"/>
      <c r="D717" s="994"/>
    </row>
    <row r="718" spans="3:4" ht="15.75" customHeight="1">
      <c r="C718" s="994"/>
      <c r="D718" s="994"/>
    </row>
    <row r="719" spans="3:4" ht="15.75" customHeight="1">
      <c r="C719" s="994"/>
      <c r="D719" s="994"/>
    </row>
    <row r="720" spans="3:4" ht="15.75" customHeight="1">
      <c r="C720" s="994"/>
      <c r="D720" s="994"/>
    </row>
    <row r="721" spans="3:4" ht="15.75" customHeight="1">
      <c r="C721" s="994"/>
      <c r="D721" s="994"/>
    </row>
    <row r="722" spans="3:4" ht="15.75" customHeight="1">
      <c r="C722" s="994"/>
      <c r="D722" s="994"/>
    </row>
    <row r="723" spans="3:4" ht="15.75" customHeight="1">
      <c r="C723" s="994"/>
      <c r="D723" s="994"/>
    </row>
    <row r="724" spans="3:4" ht="15.75" customHeight="1">
      <c r="C724" s="994"/>
      <c r="D724" s="994"/>
    </row>
    <row r="725" spans="3:4" ht="15.75" customHeight="1">
      <c r="C725" s="994"/>
      <c r="D725" s="994"/>
    </row>
    <row r="726" spans="3:4" ht="15.75" customHeight="1">
      <c r="C726" s="994"/>
      <c r="D726" s="994"/>
    </row>
    <row r="727" spans="3:4" ht="15.75" customHeight="1">
      <c r="C727" s="994"/>
      <c r="D727" s="994"/>
    </row>
    <row r="728" spans="3:4" ht="15.75" customHeight="1">
      <c r="C728" s="994"/>
      <c r="D728" s="994"/>
    </row>
    <row r="729" spans="3:4" ht="15.75" customHeight="1">
      <c r="C729" s="994"/>
      <c r="D729" s="994"/>
    </row>
    <row r="730" spans="3:4" ht="15.75" customHeight="1">
      <c r="C730" s="994"/>
      <c r="D730" s="994"/>
    </row>
    <row r="731" spans="3:4" ht="15.75" customHeight="1">
      <c r="C731" s="994"/>
      <c r="D731" s="994"/>
    </row>
    <row r="732" spans="3:4" ht="15.75" customHeight="1">
      <c r="C732" s="994"/>
      <c r="D732" s="994"/>
    </row>
    <row r="733" spans="3:4" ht="15.75" customHeight="1">
      <c r="C733" s="994"/>
      <c r="D733" s="994"/>
    </row>
    <row r="734" spans="3:4" ht="15.75" customHeight="1">
      <c r="C734" s="994"/>
      <c r="D734" s="994"/>
    </row>
    <row r="735" spans="3:4" ht="15.75" customHeight="1">
      <c r="C735" s="994"/>
      <c r="D735" s="994"/>
    </row>
    <row r="736" spans="3:4" ht="15.75" customHeight="1">
      <c r="C736" s="994"/>
      <c r="D736" s="994"/>
    </row>
    <row r="737" spans="3:4" ht="15.75" customHeight="1">
      <c r="C737" s="994"/>
      <c r="D737" s="994"/>
    </row>
    <row r="738" spans="3:4" ht="15.75" customHeight="1">
      <c r="C738" s="994"/>
      <c r="D738" s="994"/>
    </row>
    <row r="739" spans="3:4" ht="15.75" customHeight="1">
      <c r="C739" s="994"/>
      <c r="D739" s="994"/>
    </row>
    <row r="740" spans="3:4" ht="15.75" customHeight="1">
      <c r="C740" s="994"/>
      <c r="D740" s="994"/>
    </row>
    <row r="741" spans="3:4" ht="15.75" customHeight="1">
      <c r="C741" s="994"/>
      <c r="D741" s="994"/>
    </row>
    <row r="742" spans="3:4" ht="15.75" customHeight="1">
      <c r="C742" s="994"/>
      <c r="D742" s="994"/>
    </row>
    <row r="743" spans="3:4" ht="15.75" customHeight="1">
      <c r="C743" s="994"/>
      <c r="D743" s="994"/>
    </row>
    <row r="744" spans="3:4" ht="15.75" customHeight="1">
      <c r="C744" s="994"/>
      <c r="D744" s="994"/>
    </row>
    <row r="745" spans="3:4" ht="15.75" customHeight="1">
      <c r="C745" s="994"/>
      <c r="D745" s="994"/>
    </row>
    <row r="746" spans="3:4" ht="15.75" customHeight="1">
      <c r="C746" s="994"/>
      <c r="D746" s="994"/>
    </row>
    <row r="747" spans="3:4" ht="15.75" customHeight="1">
      <c r="C747" s="994"/>
      <c r="D747" s="994"/>
    </row>
    <row r="748" spans="3:4" ht="15.75" customHeight="1">
      <c r="C748" s="994"/>
      <c r="D748" s="994"/>
    </row>
    <row r="749" spans="3:4" ht="15.75" customHeight="1">
      <c r="C749" s="994"/>
      <c r="D749" s="994"/>
    </row>
    <row r="750" spans="3:4" ht="15.75" customHeight="1">
      <c r="C750" s="994"/>
      <c r="D750" s="994"/>
    </row>
    <row r="751" spans="3:4" ht="15.75" customHeight="1">
      <c r="C751" s="994"/>
      <c r="D751" s="994"/>
    </row>
    <row r="752" spans="3:4" ht="15.75" customHeight="1">
      <c r="C752" s="994"/>
      <c r="D752" s="994"/>
    </row>
    <row r="753" spans="3:4" ht="15.75" customHeight="1">
      <c r="C753" s="994"/>
      <c r="D753" s="994"/>
    </row>
    <row r="754" spans="3:4" ht="15.75" customHeight="1">
      <c r="C754" s="994"/>
      <c r="D754" s="994"/>
    </row>
    <row r="755" spans="3:4" ht="15.75" customHeight="1">
      <c r="C755" s="994"/>
      <c r="D755" s="994"/>
    </row>
    <row r="756" spans="3:4" ht="15.75" customHeight="1">
      <c r="C756" s="994"/>
      <c r="D756" s="994"/>
    </row>
    <row r="757" spans="3:4" ht="15.75" customHeight="1">
      <c r="C757" s="994"/>
      <c r="D757" s="994"/>
    </row>
    <row r="758" spans="3:4" ht="15.75" customHeight="1">
      <c r="C758" s="994"/>
      <c r="D758" s="994"/>
    </row>
    <row r="759" spans="3:4" ht="15.75" customHeight="1">
      <c r="C759" s="994"/>
      <c r="D759" s="994"/>
    </row>
    <row r="760" spans="3:4" ht="15.75" customHeight="1">
      <c r="C760" s="994"/>
      <c r="D760" s="994"/>
    </row>
    <row r="761" spans="3:4" ht="15.75" customHeight="1">
      <c r="C761" s="994"/>
      <c r="D761" s="994"/>
    </row>
    <row r="762" spans="3:4" ht="15.75" customHeight="1">
      <c r="C762" s="994"/>
      <c r="D762" s="994"/>
    </row>
    <row r="763" spans="3:4" ht="15.75" customHeight="1">
      <c r="C763" s="994"/>
      <c r="D763" s="994"/>
    </row>
    <row r="764" spans="3:4" ht="15.75" customHeight="1">
      <c r="C764" s="994"/>
      <c r="D764" s="994"/>
    </row>
    <row r="765" spans="3:4" ht="15.75" customHeight="1">
      <c r="C765" s="994"/>
      <c r="D765" s="994"/>
    </row>
    <row r="766" spans="3:4" ht="15.75" customHeight="1">
      <c r="C766" s="994"/>
      <c r="D766" s="994"/>
    </row>
    <row r="767" spans="3:4" ht="15.75" customHeight="1">
      <c r="C767" s="994"/>
      <c r="D767" s="994"/>
    </row>
    <row r="768" spans="3:4" ht="15.75" customHeight="1">
      <c r="C768" s="994"/>
      <c r="D768" s="994"/>
    </row>
    <row r="769" spans="3:4" ht="15.75" customHeight="1">
      <c r="C769" s="994"/>
      <c r="D769" s="994"/>
    </row>
    <row r="770" spans="3:4" ht="15.75" customHeight="1">
      <c r="C770" s="994"/>
      <c r="D770" s="994"/>
    </row>
    <row r="771" spans="3:4" ht="15.75" customHeight="1">
      <c r="C771" s="994"/>
      <c r="D771" s="994"/>
    </row>
    <row r="772" spans="3:4" ht="15.75" customHeight="1">
      <c r="C772" s="994"/>
      <c r="D772" s="994"/>
    </row>
    <row r="773" spans="3:4" ht="15.75" customHeight="1">
      <c r="C773" s="994"/>
      <c r="D773" s="994"/>
    </row>
    <row r="774" spans="3:4" ht="15.75" customHeight="1">
      <c r="C774" s="994"/>
      <c r="D774" s="994"/>
    </row>
    <row r="775" spans="3:4" ht="15.75" customHeight="1">
      <c r="C775" s="994"/>
      <c r="D775" s="994"/>
    </row>
    <row r="776" spans="3:4" ht="15.75" customHeight="1">
      <c r="C776" s="994"/>
      <c r="D776" s="994"/>
    </row>
    <row r="777" spans="3:4" ht="15.75" customHeight="1">
      <c r="C777" s="994"/>
      <c r="D777" s="994"/>
    </row>
    <row r="778" spans="3:4" ht="15.75" customHeight="1">
      <c r="C778" s="994"/>
      <c r="D778" s="994"/>
    </row>
    <row r="779" spans="3:4" ht="15.75" customHeight="1">
      <c r="C779" s="994"/>
      <c r="D779" s="994"/>
    </row>
    <row r="780" spans="3:4" ht="15.75" customHeight="1">
      <c r="C780" s="994"/>
      <c r="D780" s="994"/>
    </row>
    <row r="781" spans="3:4" ht="15.75" customHeight="1">
      <c r="C781" s="994"/>
      <c r="D781" s="994"/>
    </row>
    <row r="782" spans="3:4" ht="15.75" customHeight="1">
      <c r="C782" s="994"/>
      <c r="D782" s="994"/>
    </row>
    <row r="783" spans="3:4" ht="15.75" customHeight="1">
      <c r="C783" s="994"/>
      <c r="D783" s="994"/>
    </row>
    <row r="784" spans="3:4" ht="15.75" customHeight="1">
      <c r="C784" s="994"/>
      <c r="D784" s="994"/>
    </row>
    <row r="785" spans="3:4" ht="15.75" customHeight="1">
      <c r="C785" s="994"/>
      <c r="D785" s="994"/>
    </row>
    <row r="786" spans="3:4" ht="15.75" customHeight="1">
      <c r="C786" s="994"/>
      <c r="D786" s="994"/>
    </row>
    <row r="787" spans="3:4" ht="15.75" customHeight="1">
      <c r="C787" s="994"/>
      <c r="D787" s="994"/>
    </row>
    <row r="788" spans="3:4" ht="15.75" customHeight="1">
      <c r="C788" s="994"/>
      <c r="D788" s="994"/>
    </row>
    <row r="789" spans="3:4" ht="15.75" customHeight="1">
      <c r="C789" s="994"/>
      <c r="D789" s="994"/>
    </row>
    <row r="790" spans="3:4" ht="15.75" customHeight="1">
      <c r="C790" s="994"/>
      <c r="D790" s="994"/>
    </row>
    <row r="791" spans="3:4" ht="15.75" customHeight="1">
      <c r="C791" s="994"/>
      <c r="D791" s="994"/>
    </row>
    <row r="792" spans="3:4" ht="15.75" customHeight="1">
      <c r="C792" s="994"/>
      <c r="D792" s="994"/>
    </row>
    <row r="793" spans="3:4" ht="15.75" customHeight="1">
      <c r="C793" s="994"/>
      <c r="D793" s="994"/>
    </row>
    <row r="794" spans="3:4" ht="15.75" customHeight="1">
      <c r="C794" s="994"/>
      <c r="D794" s="994"/>
    </row>
    <row r="795" spans="3:4" ht="15.75" customHeight="1">
      <c r="C795" s="994"/>
      <c r="D795" s="994"/>
    </row>
    <row r="796" spans="3:4" ht="15.75" customHeight="1">
      <c r="C796" s="994"/>
      <c r="D796" s="994"/>
    </row>
    <row r="797" spans="3:4" ht="15.75" customHeight="1">
      <c r="C797" s="994"/>
      <c r="D797" s="994"/>
    </row>
    <row r="798" spans="3:4" ht="15.75" customHeight="1">
      <c r="C798" s="994"/>
      <c r="D798" s="994"/>
    </row>
    <row r="799" spans="3:4" ht="15.75" customHeight="1">
      <c r="C799" s="994"/>
      <c r="D799" s="994"/>
    </row>
    <row r="800" spans="3:4" ht="15.75" customHeight="1">
      <c r="C800" s="994"/>
      <c r="D800" s="994"/>
    </row>
    <row r="801" spans="3:4" ht="15.75" customHeight="1">
      <c r="C801" s="994"/>
      <c r="D801" s="994"/>
    </row>
    <row r="802" spans="3:4" ht="15.75" customHeight="1">
      <c r="C802" s="994"/>
      <c r="D802" s="994"/>
    </row>
    <row r="803" spans="3:4" ht="15.75" customHeight="1">
      <c r="C803" s="994"/>
      <c r="D803" s="994"/>
    </row>
    <row r="804" spans="3:4" ht="15.75" customHeight="1">
      <c r="C804" s="994"/>
      <c r="D804" s="994"/>
    </row>
    <row r="805" spans="3:4" ht="15.75" customHeight="1">
      <c r="C805" s="994"/>
      <c r="D805" s="994"/>
    </row>
    <row r="806" spans="3:4" ht="15.75" customHeight="1">
      <c r="C806" s="994"/>
      <c r="D806" s="994"/>
    </row>
    <row r="807" spans="3:4" ht="15.75" customHeight="1">
      <c r="C807" s="994"/>
      <c r="D807" s="994"/>
    </row>
    <row r="808" spans="3:4" ht="15.75" customHeight="1">
      <c r="C808" s="994"/>
      <c r="D808" s="994"/>
    </row>
    <row r="809" spans="3:4" ht="15.75" customHeight="1">
      <c r="C809" s="994"/>
      <c r="D809" s="994"/>
    </row>
    <row r="810" spans="3:4" ht="15.75" customHeight="1">
      <c r="C810" s="994"/>
      <c r="D810" s="994"/>
    </row>
    <row r="811" spans="3:4" ht="15.75" customHeight="1">
      <c r="C811" s="994"/>
      <c r="D811" s="994"/>
    </row>
    <row r="812" spans="3:4" ht="15.75" customHeight="1">
      <c r="C812" s="994"/>
      <c r="D812" s="994"/>
    </row>
    <row r="813" spans="3:4" ht="15.75" customHeight="1">
      <c r="C813" s="994"/>
      <c r="D813" s="994"/>
    </row>
    <row r="814" spans="3:4" ht="15.75" customHeight="1">
      <c r="C814" s="994"/>
      <c r="D814" s="994"/>
    </row>
    <row r="815" spans="3:4" ht="15.75" customHeight="1">
      <c r="C815" s="994"/>
      <c r="D815" s="994"/>
    </row>
    <row r="816" spans="3:4" ht="15.75" customHeight="1">
      <c r="C816" s="994"/>
      <c r="D816" s="994"/>
    </row>
    <row r="817" spans="3:4" ht="15.75" customHeight="1">
      <c r="C817" s="994"/>
      <c r="D817" s="994"/>
    </row>
    <row r="818" spans="3:4" ht="15.75" customHeight="1">
      <c r="C818" s="994"/>
      <c r="D818" s="994"/>
    </row>
    <row r="819" spans="3:4" ht="15.75" customHeight="1">
      <c r="C819" s="994"/>
      <c r="D819" s="994"/>
    </row>
    <row r="820" spans="3:4" ht="15.75" customHeight="1">
      <c r="C820" s="994"/>
      <c r="D820" s="994"/>
    </row>
    <row r="821" spans="3:4" ht="15.75" customHeight="1">
      <c r="C821" s="994"/>
      <c r="D821" s="994"/>
    </row>
    <row r="822" spans="3:4" ht="15.75" customHeight="1">
      <c r="C822" s="994"/>
      <c r="D822" s="994"/>
    </row>
    <row r="823" spans="3:4" ht="15.75" customHeight="1">
      <c r="C823" s="994"/>
      <c r="D823" s="994"/>
    </row>
    <row r="824" spans="3:4" ht="15.75" customHeight="1">
      <c r="C824" s="994"/>
      <c r="D824" s="994"/>
    </row>
    <row r="825" spans="3:4" ht="15.75" customHeight="1">
      <c r="C825" s="994"/>
      <c r="D825" s="994"/>
    </row>
    <row r="826" spans="3:4" ht="15.75" customHeight="1">
      <c r="C826" s="994"/>
      <c r="D826" s="994"/>
    </row>
    <row r="827" spans="3:4" ht="15.75" customHeight="1">
      <c r="C827" s="994"/>
      <c r="D827" s="994"/>
    </row>
    <row r="828" spans="3:4" ht="15.75" customHeight="1">
      <c r="C828" s="994"/>
      <c r="D828" s="994"/>
    </row>
    <row r="829" spans="3:4" ht="15.75" customHeight="1">
      <c r="C829" s="994"/>
      <c r="D829" s="994"/>
    </row>
    <row r="830" spans="3:4" ht="15.75" customHeight="1">
      <c r="C830" s="994"/>
      <c r="D830" s="994"/>
    </row>
    <row r="831" spans="3:4" ht="15.75" customHeight="1">
      <c r="C831" s="994"/>
      <c r="D831" s="994"/>
    </row>
    <row r="832" spans="3:4" ht="15.75" customHeight="1">
      <c r="C832" s="994"/>
      <c r="D832" s="994"/>
    </row>
    <row r="833" spans="3:4" ht="15.75" customHeight="1">
      <c r="C833" s="994"/>
      <c r="D833" s="994"/>
    </row>
    <row r="834" spans="3:4" ht="15.75" customHeight="1">
      <c r="C834" s="994"/>
      <c r="D834" s="994"/>
    </row>
    <row r="835" spans="3:4" ht="15.75" customHeight="1">
      <c r="C835" s="994"/>
      <c r="D835" s="994"/>
    </row>
    <row r="836" spans="3:4" ht="15.75" customHeight="1">
      <c r="C836" s="994"/>
      <c r="D836" s="994"/>
    </row>
    <row r="837" spans="3:4" ht="15.75" customHeight="1">
      <c r="C837" s="994"/>
      <c r="D837" s="994"/>
    </row>
    <row r="838" spans="3:4" ht="15.75" customHeight="1">
      <c r="C838" s="994"/>
      <c r="D838" s="994"/>
    </row>
    <row r="839" spans="3:4" ht="15.75" customHeight="1">
      <c r="C839" s="994"/>
      <c r="D839" s="994"/>
    </row>
    <row r="840" spans="3:4" ht="15.75" customHeight="1">
      <c r="C840" s="994"/>
      <c r="D840" s="994"/>
    </row>
    <row r="841" spans="3:4" ht="15.75" customHeight="1">
      <c r="C841" s="994"/>
      <c r="D841" s="994"/>
    </row>
    <row r="842" spans="3:4" ht="15.75" customHeight="1">
      <c r="C842" s="994"/>
      <c r="D842" s="994"/>
    </row>
    <row r="843" spans="3:4" ht="15.75" customHeight="1">
      <c r="C843" s="994"/>
      <c r="D843" s="994"/>
    </row>
    <row r="844" spans="3:4" ht="15.75" customHeight="1">
      <c r="C844" s="994"/>
      <c r="D844" s="994"/>
    </row>
    <row r="845" spans="3:4" ht="15.75" customHeight="1">
      <c r="C845" s="994"/>
      <c r="D845" s="994"/>
    </row>
    <row r="846" spans="3:4" ht="15.75" customHeight="1">
      <c r="C846" s="994"/>
      <c r="D846" s="994"/>
    </row>
    <row r="847" spans="3:4" ht="15.75" customHeight="1">
      <c r="C847" s="994"/>
      <c r="D847" s="994"/>
    </row>
    <row r="848" spans="3:4" ht="15.75" customHeight="1">
      <c r="C848" s="994"/>
      <c r="D848" s="994"/>
    </row>
    <row r="849" spans="3:4" ht="15.75" customHeight="1">
      <c r="C849" s="994"/>
      <c r="D849" s="994"/>
    </row>
    <row r="850" spans="3:4" ht="15.75" customHeight="1">
      <c r="C850" s="994"/>
      <c r="D850" s="994"/>
    </row>
    <row r="851" spans="3:4" ht="15.75" customHeight="1">
      <c r="C851" s="994"/>
      <c r="D851" s="994"/>
    </row>
    <row r="852" spans="3:4" ht="15.75" customHeight="1">
      <c r="C852" s="994"/>
      <c r="D852" s="994"/>
    </row>
    <row r="853" spans="3:4" ht="15.75" customHeight="1">
      <c r="C853" s="994"/>
      <c r="D853" s="994"/>
    </row>
    <row r="854" spans="3:4" ht="15.75" customHeight="1">
      <c r="C854" s="994"/>
      <c r="D854" s="994"/>
    </row>
    <row r="855" spans="3:4" ht="15.75" customHeight="1">
      <c r="C855" s="994"/>
      <c r="D855" s="994"/>
    </row>
    <row r="856" spans="3:4" ht="15.75" customHeight="1">
      <c r="C856" s="994"/>
      <c r="D856" s="994"/>
    </row>
    <row r="857" spans="3:4" ht="15.75" customHeight="1">
      <c r="C857" s="994"/>
      <c r="D857" s="994"/>
    </row>
    <row r="858" spans="3:4" ht="15.75" customHeight="1">
      <c r="C858" s="994"/>
      <c r="D858" s="994"/>
    </row>
    <row r="859" spans="3:4" ht="15.75" customHeight="1">
      <c r="C859" s="994"/>
      <c r="D859" s="994"/>
    </row>
    <row r="860" spans="3:4" ht="15.75" customHeight="1">
      <c r="C860" s="994"/>
      <c r="D860" s="994"/>
    </row>
    <row r="861" spans="3:4" ht="15.75" customHeight="1">
      <c r="C861" s="994"/>
      <c r="D861" s="994"/>
    </row>
    <row r="862" spans="3:4" ht="15.75" customHeight="1">
      <c r="C862" s="994"/>
      <c r="D862" s="994"/>
    </row>
    <row r="863" spans="3:4" ht="15.75" customHeight="1">
      <c r="C863" s="994"/>
      <c r="D863" s="994"/>
    </row>
    <row r="864" spans="3:4" ht="15.75" customHeight="1">
      <c r="C864" s="994"/>
      <c r="D864" s="994"/>
    </row>
    <row r="865" spans="3:4" ht="15.75" customHeight="1">
      <c r="C865" s="994"/>
      <c r="D865" s="994"/>
    </row>
    <row r="866" spans="3:4" ht="15.75" customHeight="1">
      <c r="C866" s="994"/>
      <c r="D866" s="994"/>
    </row>
    <row r="867" spans="3:4" ht="15.75" customHeight="1">
      <c r="C867" s="994"/>
      <c r="D867" s="994"/>
    </row>
    <row r="868" spans="3:4" ht="15.75" customHeight="1">
      <c r="C868" s="994"/>
      <c r="D868" s="994"/>
    </row>
    <row r="869" spans="3:4" ht="15.75" customHeight="1">
      <c r="C869" s="994"/>
      <c r="D869" s="994"/>
    </row>
    <row r="870" spans="3:4" ht="15.75" customHeight="1">
      <c r="C870" s="994"/>
      <c r="D870" s="994"/>
    </row>
    <row r="871" spans="3:4" ht="15.75" customHeight="1">
      <c r="C871" s="994"/>
      <c r="D871" s="994"/>
    </row>
    <row r="872" spans="3:4" ht="15.75" customHeight="1">
      <c r="C872" s="994"/>
      <c r="D872" s="994"/>
    </row>
    <row r="873" spans="3:4" ht="15.75" customHeight="1">
      <c r="C873" s="994"/>
      <c r="D873" s="994"/>
    </row>
    <row r="874" spans="3:4" ht="15.75" customHeight="1">
      <c r="C874" s="994"/>
      <c r="D874" s="994"/>
    </row>
    <row r="875" spans="3:4" ht="15.75" customHeight="1">
      <c r="C875" s="994"/>
      <c r="D875" s="994"/>
    </row>
    <row r="876" spans="3:4" ht="15.75" customHeight="1">
      <c r="C876" s="994"/>
      <c r="D876" s="994"/>
    </row>
    <row r="877" spans="3:4" ht="15.75" customHeight="1">
      <c r="C877" s="994"/>
      <c r="D877" s="994"/>
    </row>
    <row r="878" spans="3:4" ht="15.75" customHeight="1">
      <c r="C878" s="994"/>
      <c r="D878" s="994"/>
    </row>
    <row r="879" spans="3:4" ht="15.75" customHeight="1">
      <c r="C879" s="994"/>
      <c r="D879" s="994"/>
    </row>
    <row r="880" spans="3:4" ht="15.75" customHeight="1">
      <c r="C880" s="994"/>
      <c r="D880" s="994"/>
    </row>
    <row r="881" spans="3:4" ht="15.75" customHeight="1">
      <c r="C881" s="994"/>
      <c r="D881" s="994"/>
    </row>
    <row r="882" spans="3:4" ht="15.75" customHeight="1">
      <c r="C882" s="994"/>
      <c r="D882" s="994"/>
    </row>
    <row r="883" spans="3:4" ht="15.75" customHeight="1">
      <c r="C883" s="994"/>
      <c r="D883" s="994"/>
    </row>
    <row r="884" spans="3:4" ht="15.75" customHeight="1">
      <c r="C884" s="994"/>
      <c r="D884" s="994"/>
    </row>
    <row r="885" spans="3:4" ht="15.75" customHeight="1">
      <c r="C885" s="994"/>
      <c r="D885" s="994"/>
    </row>
    <row r="886" spans="3:4" ht="15.75" customHeight="1">
      <c r="C886" s="994"/>
      <c r="D886" s="994"/>
    </row>
    <row r="887" spans="3:4" ht="15.75" customHeight="1">
      <c r="C887" s="994"/>
      <c r="D887" s="994"/>
    </row>
    <row r="888" spans="3:4" ht="15.75" customHeight="1">
      <c r="C888" s="994"/>
      <c r="D888" s="994"/>
    </row>
    <row r="889" spans="3:4" ht="15.75" customHeight="1">
      <c r="C889" s="994"/>
      <c r="D889" s="994"/>
    </row>
    <row r="890" spans="3:4" ht="15.75" customHeight="1">
      <c r="C890" s="994"/>
      <c r="D890" s="994"/>
    </row>
    <row r="891" spans="3:4" ht="15.75" customHeight="1">
      <c r="C891" s="994"/>
      <c r="D891" s="994"/>
    </row>
    <row r="892" spans="3:4" ht="15.75" customHeight="1">
      <c r="C892" s="994"/>
      <c r="D892" s="994"/>
    </row>
    <row r="893" spans="3:4" ht="15.75" customHeight="1">
      <c r="C893" s="994"/>
      <c r="D893" s="994"/>
    </row>
    <row r="894" spans="3:4" ht="15.75" customHeight="1">
      <c r="C894" s="994"/>
      <c r="D894" s="994"/>
    </row>
    <row r="895" spans="3:4" ht="15.75" customHeight="1">
      <c r="C895" s="994"/>
      <c r="D895" s="994"/>
    </row>
    <row r="896" spans="3:4" ht="15.75" customHeight="1">
      <c r="C896" s="994"/>
      <c r="D896" s="994"/>
    </row>
    <row r="897" spans="3:4" ht="15.75" customHeight="1">
      <c r="C897" s="994"/>
      <c r="D897" s="994"/>
    </row>
    <row r="898" spans="3:4" ht="15.75" customHeight="1">
      <c r="C898" s="994"/>
      <c r="D898" s="994"/>
    </row>
    <row r="899" spans="3:4" ht="15.75" customHeight="1">
      <c r="C899" s="994"/>
      <c r="D899" s="994"/>
    </row>
    <row r="900" spans="3:4" ht="15.75" customHeight="1">
      <c r="C900" s="994"/>
      <c r="D900" s="994"/>
    </row>
    <row r="901" spans="3:4" ht="15.75" customHeight="1">
      <c r="C901" s="994"/>
      <c r="D901" s="994"/>
    </row>
    <row r="902" spans="3:4" ht="15.75" customHeight="1">
      <c r="C902" s="994"/>
      <c r="D902" s="994"/>
    </row>
    <row r="903" spans="3:4" ht="15.75" customHeight="1">
      <c r="C903" s="994"/>
      <c r="D903" s="994"/>
    </row>
    <row r="904" spans="3:4" ht="15.75" customHeight="1">
      <c r="C904" s="994"/>
      <c r="D904" s="994"/>
    </row>
    <row r="905" spans="3:4" ht="15.75" customHeight="1">
      <c r="C905" s="994"/>
      <c r="D905" s="994"/>
    </row>
    <row r="906" spans="3:4" ht="15.75" customHeight="1">
      <c r="C906" s="994"/>
      <c r="D906" s="994"/>
    </row>
    <row r="907" spans="3:4" ht="15.75" customHeight="1">
      <c r="C907" s="994"/>
      <c r="D907" s="994"/>
    </row>
    <row r="908" spans="3:4" ht="15.75" customHeight="1">
      <c r="C908" s="994"/>
      <c r="D908" s="994"/>
    </row>
    <row r="909" spans="3:4" ht="15.75" customHeight="1">
      <c r="C909" s="994"/>
      <c r="D909" s="994"/>
    </row>
    <row r="910" spans="3:4" ht="15.75" customHeight="1">
      <c r="C910" s="994"/>
      <c r="D910" s="994"/>
    </row>
    <row r="911" spans="3:4" ht="15.75" customHeight="1">
      <c r="C911" s="994"/>
      <c r="D911" s="994"/>
    </row>
    <row r="912" spans="3:4" ht="15.75" customHeight="1">
      <c r="C912" s="994"/>
      <c r="D912" s="994"/>
    </row>
    <row r="913" spans="3:4" ht="15.75" customHeight="1">
      <c r="C913" s="994"/>
      <c r="D913" s="994"/>
    </row>
    <row r="914" spans="3:4" ht="15.75" customHeight="1">
      <c r="C914" s="994"/>
      <c r="D914" s="994"/>
    </row>
    <row r="915" spans="3:4" ht="15.75" customHeight="1">
      <c r="C915" s="994"/>
      <c r="D915" s="994"/>
    </row>
    <row r="916" spans="3:4" ht="15.75" customHeight="1">
      <c r="C916" s="994"/>
      <c r="D916" s="994"/>
    </row>
    <row r="917" spans="3:4" ht="15.75" customHeight="1">
      <c r="C917" s="994"/>
      <c r="D917" s="994"/>
    </row>
    <row r="918" spans="3:4" ht="15.75" customHeight="1">
      <c r="C918" s="994"/>
      <c r="D918" s="994"/>
    </row>
    <row r="919" spans="3:4" ht="15.75" customHeight="1">
      <c r="C919" s="994"/>
      <c r="D919" s="994"/>
    </row>
    <row r="920" spans="3:4" ht="15.75" customHeight="1">
      <c r="C920" s="994"/>
      <c r="D920" s="994"/>
    </row>
    <row r="921" spans="3:4" ht="15.75" customHeight="1">
      <c r="C921" s="994"/>
      <c r="D921" s="994"/>
    </row>
    <row r="922" spans="3:4" ht="15.75" customHeight="1">
      <c r="C922" s="994"/>
      <c r="D922" s="994"/>
    </row>
    <row r="923" spans="3:4" ht="15.75" customHeight="1">
      <c r="C923" s="994"/>
      <c r="D923" s="994"/>
    </row>
    <row r="924" spans="3:4" ht="15.75" customHeight="1">
      <c r="C924" s="994"/>
      <c r="D924" s="994"/>
    </row>
    <row r="925" spans="3:4" ht="15.75" customHeight="1">
      <c r="C925" s="994"/>
      <c r="D925" s="994"/>
    </row>
    <row r="926" spans="3:4" ht="15.75" customHeight="1">
      <c r="C926" s="994"/>
      <c r="D926" s="994"/>
    </row>
    <row r="927" spans="3:4" ht="15.75" customHeight="1">
      <c r="C927" s="994"/>
      <c r="D927" s="994"/>
    </row>
    <row r="928" spans="3:4" ht="15.75" customHeight="1">
      <c r="C928" s="994"/>
      <c r="D928" s="994"/>
    </row>
    <row r="929" spans="3:4" ht="15.75" customHeight="1">
      <c r="C929" s="994"/>
      <c r="D929" s="994"/>
    </row>
    <row r="930" spans="3:4" ht="15.75" customHeight="1">
      <c r="C930" s="994"/>
      <c r="D930" s="994"/>
    </row>
    <row r="931" spans="3:4" ht="15.75" customHeight="1">
      <c r="C931" s="994"/>
      <c r="D931" s="994"/>
    </row>
    <row r="932" spans="3:4" ht="15.75" customHeight="1">
      <c r="C932" s="994"/>
      <c r="D932" s="994"/>
    </row>
    <row r="933" spans="3:4" ht="15.75" customHeight="1">
      <c r="C933" s="994"/>
      <c r="D933" s="994"/>
    </row>
    <row r="934" spans="3:4" ht="15.75" customHeight="1">
      <c r="C934" s="994"/>
      <c r="D934" s="994"/>
    </row>
    <row r="935" spans="3:4" ht="15.75" customHeight="1">
      <c r="C935" s="994"/>
      <c r="D935" s="994"/>
    </row>
    <row r="936" spans="3:4" ht="15.75" customHeight="1">
      <c r="C936" s="994"/>
      <c r="D936" s="994"/>
    </row>
    <row r="937" spans="3:4" ht="15.75" customHeight="1">
      <c r="C937" s="994"/>
      <c r="D937" s="994"/>
    </row>
    <row r="938" spans="3:4" ht="15.75" customHeight="1">
      <c r="C938" s="994"/>
      <c r="D938" s="994"/>
    </row>
    <row r="939" spans="3:4" ht="15.75" customHeight="1">
      <c r="C939" s="994"/>
      <c r="D939" s="994"/>
    </row>
    <row r="940" spans="3:4" ht="15.75" customHeight="1">
      <c r="C940" s="994"/>
      <c r="D940" s="994"/>
    </row>
    <row r="941" spans="3:4" ht="15.75" customHeight="1">
      <c r="C941" s="994"/>
      <c r="D941" s="994"/>
    </row>
    <row r="942" spans="3:4" ht="15.75" customHeight="1">
      <c r="C942" s="994"/>
      <c r="D942" s="994"/>
    </row>
    <row r="943" spans="3:4" ht="15.75" customHeight="1">
      <c r="C943" s="994"/>
      <c r="D943" s="994"/>
    </row>
    <row r="944" spans="3:4" ht="15.75" customHeight="1">
      <c r="C944" s="994"/>
      <c r="D944" s="994"/>
    </row>
    <row r="945" spans="3:4" ht="15.75" customHeight="1">
      <c r="C945" s="994"/>
      <c r="D945" s="994"/>
    </row>
    <row r="946" spans="3:4" ht="15.75" customHeight="1">
      <c r="C946" s="994"/>
      <c r="D946" s="994"/>
    </row>
    <row r="947" spans="3:4" ht="15.75" customHeight="1">
      <c r="C947" s="994"/>
      <c r="D947" s="994"/>
    </row>
    <row r="948" spans="3:4" ht="15.75" customHeight="1">
      <c r="C948" s="994"/>
      <c r="D948" s="994"/>
    </row>
    <row r="949" spans="3:4" ht="15.75" customHeight="1">
      <c r="C949" s="994"/>
      <c r="D949" s="994"/>
    </row>
    <row r="950" spans="3:4" ht="15.75" customHeight="1">
      <c r="C950" s="994"/>
      <c r="D950" s="994"/>
    </row>
    <row r="951" spans="3:4" ht="15.75" customHeight="1">
      <c r="C951" s="994"/>
      <c r="D951" s="994"/>
    </row>
    <row r="952" spans="3:4" ht="15.75" customHeight="1">
      <c r="C952" s="994"/>
      <c r="D952" s="994"/>
    </row>
    <row r="953" spans="3:4" ht="15.75" customHeight="1">
      <c r="C953" s="994"/>
      <c r="D953" s="994"/>
    </row>
    <row r="954" spans="3:4" ht="15.75" customHeight="1">
      <c r="C954" s="994"/>
      <c r="D954" s="994"/>
    </row>
    <row r="955" spans="3:4" ht="15.75" customHeight="1">
      <c r="C955" s="994"/>
      <c r="D955" s="994"/>
    </row>
    <row r="956" spans="3:4" ht="15.75" customHeight="1">
      <c r="C956" s="994"/>
      <c r="D956" s="994"/>
    </row>
    <row r="957" spans="3:4" ht="15.75" customHeight="1">
      <c r="C957" s="994"/>
      <c r="D957" s="994"/>
    </row>
    <row r="958" spans="3:4" ht="15.75" customHeight="1">
      <c r="C958" s="994"/>
      <c r="D958" s="994"/>
    </row>
    <row r="959" spans="3:4" ht="15.75" customHeight="1">
      <c r="C959" s="994"/>
      <c r="D959" s="994"/>
    </row>
    <row r="960" spans="3:4" ht="15.75" customHeight="1">
      <c r="C960" s="994"/>
      <c r="D960" s="994"/>
    </row>
    <row r="961" spans="3:4" ht="15.75" customHeight="1">
      <c r="C961" s="994"/>
      <c r="D961" s="994"/>
    </row>
    <row r="962" spans="3:4" ht="15.75" customHeight="1">
      <c r="C962" s="994"/>
      <c r="D962" s="994"/>
    </row>
    <row r="963" spans="3:4" ht="15.75" customHeight="1">
      <c r="C963" s="994"/>
      <c r="D963" s="994"/>
    </row>
    <row r="964" spans="3:4" ht="15.75" customHeight="1">
      <c r="C964" s="994"/>
      <c r="D964" s="994"/>
    </row>
    <row r="965" spans="3:4" ht="15.75" customHeight="1">
      <c r="C965" s="994"/>
      <c r="D965" s="994"/>
    </row>
    <row r="966" spans="3:4" ht="15.75" customHeight="1">
      <c r="C966" s="994"/>
      <c r="D966" s="994"/>
    </row>
    <row r="967" spans="3:4" ht="15.75" customHeight="1">
      <c r="C967" s="994"/>
      <c r="D967" s="994"/>
    </row>
    <row r="968" spans="3:4" ht="15.75" customHeight="1">
      <c r="C968" s="994"/>
      <c r="D968" s="994"/>
    </row>
    <row r="969" spans="3:4" ht="15.75" customHeight="1">
      <c r="C969" s="994"/>
      <c r="D969" s="994"/>
    </row>
    <row r="970" spans="3:4" ht="15.75" customHeight="1">
      <c r="C970" s="994"/>
      <c r="D970" s="994"/>
    </row>
    <row r="971" spans="3:4" ht="15.75" customHeight="1">
      <c r="C971" s="994"/>
      <c r="D971" s="994"/>
    </row>
    <row r="972" spans="3:4" ht="15.75" customHeight="1">
      <c r="C972" s="994"/>
      <c r="D972" s="994"/>
    </row>
    <row r="973" spans="3:4" ht="15.75" customHeight="1">
      <c r="C973" s="994"/>
      <c r="D973" s="994"/>
    </row>
    <row r="974" spans="3:4" ht="15.75" customHeight="1">
      <c r="C974" s="994"/>
      <c r="D974" s="994"/>
    </row>
    <row r="975" spans="3:4" ht="15.75" customHeight="1">
      <c r="C975" s="994"/>
      <c r="D975" s="994"/>
    </row>
    <row r="976" spans="3:4" ht="15.75" customHeight="1">
      <c r="C976" s="994"/>
      <c r="D976" s="994"/>
    </row>
    <row r="977" spans="3:4" ht="15.75" customHeight="1">
      <c r="C977" s="994"/>
      <c r="D977" s="994"/>
    </row>
    <row r="978" spans="3:4" ht="15.75" customHeight="1">
      <c r="C978" s="994"/>
      <c r="D978" s="994"/>
    </row>
    <row r="979" spans="3:4" ht="15.75" customHeight="1">
      <c r="C979" s="994"/>
      <c r="D979" s="994"/>
    </row>
    <row r="980" spans="3:4" ht="15.75" customHeight="1">
      <c r="C980" s="994"/>
      <c r="D980" s="994"/>
    </row>
    <row r="981" spans="3:4" ht="15.75" customHeight="1">
      <c r="C981" s="994"/>
      <c r="D981" s="994"/>
    </row>
    <row r="982" spans="3:4" ht="15.75" customHeight="1">
      <c r="C982" s="994"/>
      <c r="D982" s="994"/>
    </row>
    <row r="983" spans="3:4" ht="15.75" customHeight="1">
      <c r="C983" s="994"/>
      <c r="D983" s="994"/>
    </row>
    <row r="984" spans="3:4" ht="15.75" customHeight="1">
      <c r="C984" s="994"/>
      <c r="D984" s="994"/>
    </row>
    <row r="985" spans="3:4" ht="15.75" customHeight="1">
      <c r="C985" s="994"/>
      <c r="D985" s="994"/>
    </row>
    <row r="986" spans="3:4" ht="15.75" customHeight="1">
      <c r="C986" s="994"/>
      <c r="D986" s="994"/>
    </row>
    <row r="987" spans="3:4" ht="15.75" customHeight="1">
      <c r="C987" s="994"/>
      <c r="D987" s="994"/>
    </row>
    <row r="988" spans="3:4" ht="15.75" customHeight="1">
      <c r="C988" s="994"/>
      <c r="D988" s="994"/>
    </row>
    <row r="989" spans="3:4" ht="15.75" customHeight="1">
      <c r="C989" s="994"/>
      <c r="D989" s="994"/>
    </row>
    <row r="990" spans="3:4" ht="15.75" customHeight="1">
      <c r="C990" s="994"/>
      <c r="D990" s="994"/>
    </row>
    <row r="991" spans="3:4" ht="15.75" customHeight="1">
      <c r="C991" s="994"/>
      <c r="D991" s="994"/>
    </row>
    <row r="992" spans="3:4" ht="15.75" customHeight="1">
      <c r="C992" s="994"/>
      <c r="D992" s="994"/>
    </row>
    <row r="993" spans="3:4" ht="15.75" customHeight="1">
      <c r="C993" s="994"/>
      <c r="D993" s="994"/>
    </row>
    <row r="994" spans="3:4" ht="15.75" customHeight="1">
      <c r="C994" s="994"/>
      <c r="D994" s="994"/>
    </row>
    <row r="995" spans="3:4" ht="15.75" customHeight="1">
      <c r="C995" s="994"/>
      <c r="D995" s="994"/>
    </row>
    <row r="996" spans="3:4" ht="15.75" customHeight="1">
      <c r="C996" s="994"/>
      <c r="D996" s="994"/>
    </row>
    <row r="997" spans="3:4" ht="15.75" customHeight="1">
      <c r="C997" s="994"/>
      <c r="D997" s="994"/>
    </row>
  </sheetData>
  <mergeCells count="24">
    <mergeCell ref="A3:J3"/>
    <mergeCell ref="L3:V3"/>
    <mergeCell ref="AM3:AN3"/>
    <mergeCell ref="AP3:AQ4"/>
    <mergeCell ref="A4:J4"/>
    <mergeCell ref="L4:V4"/>
    <mergeCell ref="AM4:AN4"/>
    <mergeCell ref="B11:B13"/>
    <mergeCell ref="A5:B5"/>
    <mergeCell ref="C5:K5"/>
    <mergeCell ref="L5:O5"/>
    <mergeCell ref="P5:R5"/>
    <mergeCell ref="AN5:AO5"/>
    <mergeCell ref="A7:A8"/>
    <mergeCell ref="B7:B10"/>
    <mergeCell ref="C7:C8"/>
    <mergeCell ref="U7:U8"/>
    <mergeCell ref="S5:T5"/>
    <mergeCell ref="U5:AL5"/>
    <mergeCell ref="A14:A16"/>
    <mergeCell ref="B14:B18"/>
    <mergeCell ref="C15:C16"/>
    <mergeCell ref="A17:A18"/>
    <mergeCell ref="C17:C18"/>
  </mergeCells>
  <conditionalFormatting sqref="E7:E14 E17">
    <cfRule type="colorScale" priority="19">
      <colorScale>
        <cfvo type="min"/>
        <cfvo type="max"/>
        <color rgb="FF57BB8A"/>
        <color rgb="FFFFFFFF"/>
      </colorScale>
    </cfRule>
  </conditionalFormatting>
  <conditionalFormatting sqref="E15">
    <cfRule type="colorScale" priority="1">
      <colorScale>
        <cfvo type="min"/>
        <cfvo type="max"/>
        <color rgb="FF57BB8A"/>
        <color rgb="FFFFFFFF"/>
      </colorScale>
    </cfRule>
  </conditionalFormatting>
  <conditionalFormatting sqref="E16">
    <cfRule type="colorScale" priority="2">
      <colorScale>
        <cfvo type="min"/>
        <cfvo type="max"/>
        <color rgb="FF57BB8A"/>
        <color rgb="FFFFFFFF"/>
      </colorScale>
    </cfRule>
  </conditionalFormatting>
  <conditionalFormatting sqref="E18">
    <cfRule type="colorScale" priority="3">
      <colorScale>
        <cfvo type="min"/>
        <cfvo type="max"/>
        <color rgb="FF57BB8A"/>
        <color rgb="FFFFFFFF"/>
      </colorScale>
    </cfRule>
  </conditionalFormatting>
  <conditionalFormatting sqref="M7:M15">
    <cfRule type="containsText" dxfId="151" priority="4" operator="containsText" text="En Progreso">
      <formula>NOT(ISERROR(SEARCH(("En Progreso"),(M7))))</formula>
    </cfRule>
    <cfRule type="containsText" dxfId="150" priority="5" operator="containsText" text="Completo">
      <formula>NOT(ISERROR(SEARCH(("Completo"),(M7))))</formula>
    </cfRule>
    <cfRule type="containsText" dxfId="149" priority="6" operator="containsText" text="En espera">
      <formula>NOT(ISERROR(SEARCH(("En espera"),(M7))))</formula>
    </cfRule>
    <cfRule type="containsText" dxfId="148" priority="7" operator="containsText" text="Vencido">
      <formula>NOT(ISERROR(SEARCH(("Vencido"),(M7))))</formula>
    </cfRule>
  </conditionalFormatting>
  <conditionalFormatting sqref="M15:M18">
    <cfRule type="containsText" dxfId="147" priority="8" operator="containsText" text="En Progreso">
      <formula>NOT(ISERROR(SEARCH(("En Progreso"),(M15))))</formula>
    </cfRule>
    <cfRule type="containsText" dxfId="146" priority="9" operator="containsText" text="Completo">
      <formula>NOT(ISERROR(SEARCH(("Completo"),(M15))))</formula>
    </cfRule>
    <cfRule type="containsText" dxfId="145" priority="10" operator="containsText" text="En espera">
      <formula>NOT(ISERROR(SEARCH(("En espera"),(M15))))</formula>
    </cfRule>
    <cfRule type="containsText" dxfId="144" priority="11" operator="containsText" text="Vencido">
      <formula>NOT(ISERROR(SEARCH(("Vencido"),(M15))))</formula>
    </cfRule>
  </conditionalFormatting>
  <conditionalFormatting sqref="N7:N18">
    <cfRule type="colorScale" priority="12">
      <colorScale>
        <cfvo type="formula" val="0%"/>
        <cfvo type="formula" val="50%"/>
        <cfvo type="formula" val="100%"/>
        <color rgb="FFF3F3F3"/>
        <color rgb="FF6AA84F"/>
        <color rgb="FF38761D"/>
      </colorScale>
    </cfRule>
  </conditionalFormatting>
  <conditionalFormatting sqref="O7:O18">
    <cfRule type="containsText" dxfId="143" priority="13" operator="containsText" text="Bajo">
      <formula>NOT(ISERROR(SEARCH(("Bajo"),(O7))))</formula>
    </cfRule>
    <cfRule type="containsText" dxfId="142" priority="14" operator="containsText" text="Medio">
      <formula>NOT(ISERROR(SEARCH(("Medio"),(O7))))</formula>
    </cfRule>
    <cfRule type="containsText" dxfId="141" priority="15" operator="containsText" text="Alto">
      <formula>NOT(ISERROR(SEARCH(("Alto"),(O7))))</formula>
    </cfRule>
  </conditionalFormatting>
  <conditionalFormatting sqref="O15">
    <cfRule type="containsText" dxfId="140" priority="16" operator="containsText" text="Bajo">
      <formula>NOT(ISERROR(SEARCH(("Bajo"),(O15))))</formula>
    </cfRule>
    <cfRule type="containsText" dxfId="139" priority="17" operator="containsText" text="Medio">
      <formula>NOT(ISERROR(SEARCH(("Medio"),(O15))))</formula>
    </cfRule>
    <cfRule type="containsText" dxfId="138" priority="18" operator="containsText" text="Alto">
      <formula>NOT(ISERROR(SEARCH(("Alto"),(O15))))</formula>
    </cfRule>
  </conditionalFormatting>
  <dataValidations count="3">
    <dataValidation type="list" allowBlank="1" sqref="E7:E18" xr:uid="{5E64AA21-BD55-43BE-845F-451E7D23128B}">
      <formula1>"Acción de gestión,Acción derivada de un proyecto de inversión"</formula1>
    </dataValidation>
    <dataValidation type="list" allowBlank="1" sqref="O7:O18" xr:uid="{90749737-A76E-4CD9-9A71-8DAD70CC71BB}">
      <formula1>"Medio,Alto"</formula1>
    </dataValidation>
    <dataValidation type="list" allowBlank="1" sqref="M7:M18" xr:uid="{643915FB-92D6-401D-8D0B-CDF85285210B}">
      <formula1>"Completo,En progreso,En espera,Vencido"</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70B2D-6407-42A8-9830-48B2C9475DC2}">
  <dimension ref="A1:W951"/>
  <sheetViews>
    <sheetView topLeftCell="C1" zoomScale="78" zoomScaleNormal="78" workbookViewId="0">
      <selection activeCell="D11" sqref="D11"/>
    </sheetView>
  </sheetViews>
  <sheetFormatPr baseColWidth="10" defaultColWidth="13.85546875" defaultRowHeight="15" customHeight="1" outlineLevelCol="1"/>
  <cols>
    <col min="1" max="1" width="6" style="1037" customWidth="1"/>
    <col min="2" max="2" width="13.42578125" style="996" customWidth="1"/>
    <col min="3" max="3" width="47.42578125" style="996" customWidth="1"/>
    <col min="4" max="4" width="45.85546875" style="996" customWidth="1" outlineLevel="1"/>
    <col min="5" max="5" width="22.140625" style="996" bestFit="1" customWidth="1" outlineLevel="1"/>
    <col min="6" max="6" width="43.5703125" style="996" customWidth="1"/>
    <col min="7" max="7" width="33.28515625" style="996" customWidth="1" outlineLevel="1"/>
    <col min="8" max="8" width="26" style="996" customWidth="1" outlineLevel="1"/>
    <col min="9" max="9" width="38.140625" style="996" customWidth="1" outlineLevel="1"/>
    <col min="10" max="10" width="27.85546875" style="996" customWidth="1" outlineLevel="1"/>
    <col min="11" max="11" width="32.42578125" style="1038" bestFit="1" customWidth="1"/>
    <col min="12" max="12" width="51.85546875" style="996" bestFit="1" customWidth="1"/>
    <col min="13" max="13" width="19.28515625" style="996" customWidth="1" outlineLevel="1"/>
    <col min="14" max="14" width="24.7109375" style="996" customWidth="1" outlineLevel="1"/>
    <col min="15" max="15" width="19.28515625" style="996" customWidth="1" outlineLevel="1"/>
    <col min="16" max="16" width="19.28515625" style="996" customWidth="1"/>
    <col min="17" max="17" width="36.42578125" style="996" customWidth="1" outlineLevel="1"/>
    <col min="18" max="18" width="42.28515625" style="996" customWidth="1" outlineLevel="1"/>
    <col min="19" max="19" width="19.28515625" style="996" customWidth="1"/>
    <col min="20" max="20" width="25.85546875" style="996" customWidth="1" outlineLevel="1"/>
    <col min="21" max="21" width="61.5703125" style="996" customWidth="1" outlineLevel="1"/>
    <col min="22" max="22" width="35.7109375" style="996" customWidth="1"/>
    <col min="23" max="23" width="50.42578125" style="996" customWidth="1"/>
    <col min="24" max="25" width="13.7109375" style="996" customWidth="1"/>
    <col min="26" max="16384" width="13.85546875" style="996"/>
  </cols>
  <sheetData>
    <row r="1" spans="1:23" ht="24" customHeight="1">
      <c r="A1" s="1713"/>
      <c r="B1" s="1706"/>
      <c r="C1" s="1714" t="s">
        <v>358</v>
      </c>
      <c r="D1" s="1706"/>
      <c r="E1" s="1706"/>
      <c r="F1" s="1706"/>
      <c r="G1" s="1706"/>
      <c r="H1" s="1706"/>
      <c r="I1" s="1706"/>
      <c r="J1" s="1706"/>
      <c r="K1" s="1715"/>
      <c r="L1" s="1706"/>
      <c r="M1" s="1706"/>
      <c r="N1" s="1706"/>
      <c r="O1" s="1706"/>
      <c r="P1" s="1706"/>
      <c r="Q1" s="1706"/>
      <c r="R1" s="1706"/>
      <c r="S1" s="1706"/>
      <c r="T1" s="1706"/>
      <c r="U1" s="1706"/>
      <c r="V1" s="1706"/>
      <c r="W1" s="995" t="s">
        <v>249</v>
      </c>
    </row>
    <row r="2" spans="1:23" ht="24" customHeight="1">
      <c r="A2" s="1706"/>
      <c r="B2" s="1706"/>
      <c r="C2" s="1706"/>
      <c r="D2" s="1706"/>
      <c r="E2" s="1706"/>
      <c r="F2" s="1706"/>
      <c r="G2" s="1706"/>
      <c r="H2" s="1706"/>
      <c r="I2" s="1706"/>
      <c r="J2" s="1706"/>
      <c r="K2" s="1715"/>
      <c r="L2" s="1706"/>
      <c r="M2" s="1706"/>
      <c r="N2" s="1706"/>
      <c r="O2" s="1706"/>
      <c r="P2" s="1706"/>
      <c r="Q2" s="1706"/>
      <c r="R2" s="1706"/>
      <c r="S2" s="1706"/>
      <c r="T2" s="1706"/>
      <c r="U2" s="1706"/>
      <c r="V2" s="1706"/>
      <c r="W2" s="995" t="s">
        <v>250</v>
      </c>
    </row>
    <row r="3" spans="1:23" ht="26.45" customHeight="1">
      <c r="A3" s="1706"/>
      <c r="B3" s="1706"/>
      <c r="C3" s="1716" t="s">
        <v>582</v>
      </c>
      <c r="D3" s="1706"/>
      <c r="E3" s="1706"/>
      <c r="F3" s="1706"/>
      <c r="G3" s="1706"/>
      <c r="H3" s="1706"/>
      <c r="I3" s="1706"/>
      <c r="J3" s="1706"/>
      <c r="K3" s="1715"/>
      <c r="L3" s="1706"/>
      <c r="M3" s="1706"/>
      <c r="N3" s="1706"/>
      <c r="O3" s="1706"/>
      <c r="P3" s="1706"/>
      <c r="Q3" s="1706"/>
      <c r="R3" s="1706"/>
      <c r="S3" s="1706"/>
      <c r="T3" s="1706"/>
      <c r="U3" s="1706"/>
      <c r="V3" s="1706"/>
      <c r="W3" s="995" t="s">
        <v>252</v>
      </c>
    </row>
    <row r="4" spans="1:23" ht="20.45" customHeight="1">
      <c r="A4" s="1706"/>
      <c r="B4" s="1706"/>
      <c r="C4" s="1706"/>
      <c r="D4" s="1706"/>
      <c r="E4" s="1706"/>
      <c r="F4" s="1706"/>
      <c r="G4" s="1706"/>
      <c r="H4" s="1706"/>
      <c r="I4" s="1706"/>
      <c r="J4" s="1706"/>
      <c r="K4" s="1715"/>
      <c r="L4" s="1706"/>
      <c r="M4" s="1706"/>
      <c r="N4" s="1706"/>
      <c r="O4" s="1706"/>
      <c r="P4" s="1706"/>
      <c r="Q4" s="1706"/>
      <c r="R4" s="1706"/>
      <c r="S4" s="1706"/>
      <c r="T4" s="1706"/>
      <c r="U4" s="1706"/>
      <c r="V4" s="1706"/>
      <c r="W4" s="995" t="s">
        <v>253</v>
      </c>
    </row>
    <row r="5" spans="1:23" ht="18.75">
      <c r="A5" s="997"/>
      <c r="B5" s="1717"/>
      <c r="C5" s="1718"/>
      <c r="D5" s="1718"/>
      <c r="E5" s="1718"/>
      <c r="F5" s="1718"/>
      <c r="G5" s="1718"/>
      <c r="H5" s="1718"/>
      <c r="I5" s="1718"/>
      <c r="J5" s="1718"/>
      <c r="K5" s="1718"/>
      <c r="L5" s="1718"/>
      <c r="M5" s="1718"/>
      <c r="N5" s="1718"/>
      <c r="O5" s="1718"/>
      <c r="P5" s="1718"/>
      <c r="Q5" s="1718"/>
      <c r="R5" s="1718"/>
      <c r="S5" s="1718"/>
      <c r="T5" s="1718"/>
      <c r="U5" s="1718"/>
      <c r="V5" s="1718"/>
      <c r="W5" s="1719"/>
    </row>
    <row r="6" spans="1:23" ht="26.45" customHeight="1">
      <c r="A6" s="1720" t="s">
        <v>2372</v>
      </c>
      <c r="B6" s="1706"/>
      <c r="C6" s="1706"/>
      <c r="D6" s="1706"/>
      <c r="E6" s="1706"/>
      <c r="F6" s="1706"/>
      <c r="G6" s="1706"/>
      <c r="H6" s="1706"/>
      <c r="I6" s="1706"/>
      <c r="J6" s="1706"/>
      <c r="K6" s="1706"/>
      <c r="L6" s="1706"/>
      <c r="M6" s="1706"/>
      <c r="N6" s="1706"/>
      <c r="O6" s="1706"/>
      <c r="P6" s="1706"/>
      <c r="Q6" s="1706"/>
      <c r="R6" s="1706"/>
      <c r="S6" s="1706"/>
      <c r="T6" s="1706"/>
      <c r="U6" s="1706"/>
      <c r="V6" s="1706"/>
      <c r="W6" s="1706"/>
    </row>
    <row r="7" spans="1:23" ht="36.6" customHeight="1">
      <c r="A7" s="1721" t="s">
        <v>256</v>
      </c>
      <c r="B7" s="1706"/>
      <c r="C7" s="1722" t="s">
        <v>2373</v>
      </c>
      <c r="D7" s="1706"/>
      <c r="E7" s="1706"/>
      <c r="F7" s="1706"/>
      <c r="G7" s="1706"/>
      <c r="H7" s="1706"/>
      <c r="I7" s="1706"/>
      <c r="J7" s="1706"/>
      <c r="K7" s="1706"/>
      <c r="L7" s="1723" t="s">
        <v>258</v>
      </c>
      <c r="M7" s="1706"/>
      <c r="N7" s="1706"/>
      <c r="O7" s="1706"/>
      <c r="P7" s="1724" t="s">
        <v>259</v>
      </c>
      <c r="Q7" s="1706"/>
      <c r="R7" s="1706"/>
      <c r="S7" s="1725" t="s">
        <v>260</v>
      </c>
      <c r="T7" s="1706"/>
      <c r="U7" s="998"/>
      <c r="V7" s="999" t="s">
        <v>264</v>
      </c>
      <c r="W7" s="1000" t="s">
        <v>265</v>
      </c>
    </row>
    <row r="8" spans="1:23" ht="51.95" customHeight="1">
      <c r="A8" s="1001" t="s">
        <v>0</v>
      </c>
      <c r="B8" s="1001" t="s">
        <v>1</v>
      </c>
      <c r="C8" s="1001" t="s">
        <v>266</v>
      </c>
      <c r="D8" s="1001" t="s">
        <v>267</v>
      </c>
      <c r="E8" s="1001" t="s">
        <v>4</v>
      </c>
      <c r="F8" s="1001" t="s">
        <v>268</v>
      </c>
      <c r="G8" s="1001" t="s">
        <v>6</v>
      </c>
      <c r="H8" s="1001" t="s">
        <v>7</v>
      </c>
      <c r="I8" s="1001" t="s">
        <v>269</v>
      </c>
      <c r="J8" s="1001" t="s">
        <v>9</v>
      </c>
      <c r="K8" s="1001" t="s">
        <v>10</v>
      </c>
      <c r="L8" s="1001" t="s">
        <v>11</v>
      </c>
      <c r="M8" s="1001" t="s">
        <v>12</v>
      </c>
      <c r="N8" s="1001" t="s">
        <v>13</v>
      </c>
      <c r="O8" s="1001" t="s">
        <v>14</v>
      </c>
      <c r="P8" s="1001" t="s">
        <v>15</v>
      </c>
      <c r="Q8" s="1001" t="s">
        <v>16</v>
      </c>
      <c r="R8" s="1001" t="s">
        <v>17</v>
      </c>
      <c r="S8" s="1001" t="s">
        <v>18</v>
      </c>
      <c r="T8" s="1001" t="s">
        <v>19</v>
      </c>
      <c r="U8" s="1001" t="s">
        <v>22</v>
      </c>
      <c r="V8" s="1001" t="s">
        <v>23</v>
      </c>
      <c r="W8" s="1001" t="s">
        <v>24</v>
      </c>
    </row>
    <row r="9" spans="1:23" s="1010" customFormat="1" ht="51.95" customHeight="1">
      <c r="A9" s="1002">
        <v>1</v>
      </c>
      <c r="B9" s="1705" t="s">
        <v>2374</v>
      </c>
      <c r="C9" s="1003" t="s">
        <v>289</v>
      </c>
      <c r="D9" s="1004" t="s">
        <v>2375</v>
      </c>
      <c r="E9" s="1005" t="s">
        <v>138</v>
      </c>
      <c r="F9" s="1003" t="s">
        <v>2376</v>
      </c>
      <c r="G9" s="1003" t="s">
        <v>2376</v>
      </c>
      <c r="H9" s="1003" t="s">
        <v>1146</v>
      </c>
      <c r="I9" s="1003" t="s">
        <v>141</v>
      </c>
      <c r="J9" s="1003" t="s">
        <v>141</v>
      </c>
      <c r="K9" s="1003" t="s">
        <v>1862</v>
      </c>
      <c r="L9" s="1004" t="s">
        <v>2377</v>
      </c>
      <c r="M9" s="1003" t="s">
        <v>35</v>
      </c>
      <c r="N9" s="1006">
        <v>0</v>
      </c>
      <c r="O9" s="1003" t="s">
        <v>47</v>
      </c>
      <c r="P9" s="1003">
        <v>1</v>
      </c>
      <c r="Q9" s="1004" t="s">
        <v>2378</v>
      </c>
      <c r="R9" s="1003"/>
      <c r="S9" s="1007">
        <v>46052</v>
      </c>
      <c r="T9" s="1008">
        <v>46387</v>
      </c>
      <c r="U9" s="1005" t="s">
        <v>2379</v>
      </c>
      <c r="V9" s="1009"/>
      <c r="W9" s="1005"/>
    </row>
    <row r="10" spans="1:23" s="1010" customFormat="1" ht="85.5" customHeight="1">
      <c r="A10" s="1002">
        <v>2</v>
      </c>
      <c r="B10" s="1706"/>
      <c r="C10" s="1011" t="s">
        <v>298</v>
      </c>
      <c r="D10" s="1004" t="s">
        <v>2380</v>
      </c>
      <c r="E10" s="1005" t="s">
        <v>138</v>
      </c>
      <c r="F10" s="1003" t="s">
        <v>2376</v>
      </c>
      <c r="G10" s="1003" t="s">
        <v>2376</v>
      </c>
      <c r="H10" s="1003" t="s">
        <v>1146</v>
      </c>
      <c r="I10" s="1003" t="s">
        <v>141</v>
      </c>
      <c r="J10" s="1003" t="s">
        <v>141</v>
      </c>
      <c r="K10" s="1003" t="s">
        <v>643</v>
      </c>
      <c r="L10" s="1004" t="s">
        <v>2381</v>
      </c>
      <c r="M10" s="1003" t="s">
        <v>35</v>
      </c>
      <c r="N10" s="1006">
        <v>0</v>
      </c>
      <c r="O10" s="1003" t="s">
        <v>47</v>
      </c>
      <c r="P10" s="1003">
        <v>2</v>
      </c>
      <c r="Q10" s="1004" t="s">
        <v>301</v>
      </c>
      <c r="R10" s="1012"/>
      <c r="S10" s="1007">
        <v>46052</v>
      </c>
      <c r="T10" s="1008">
        <v>46387</v>
      </c>
      <c r="U10" s="1005" t="s">
        <v>2379</v>
      </c>
      <c r="V10" s="1003"/>
      <c r="W10" s="1005"/>
    </row>
    <row r="11" spans="1:23" s="1010" customFormat="1" ht="75" customHeight="1">
      <c r="A11" s="1002">
        <v>3</v>
      </c>
      <c r="B11" s="1706"/>
      <c r="C11" s="1011" t="s">
        <v>302</v>
      </c>
      <c r="D11" s="1004" t="s">
        <v>2382</v>
      </c>
      <c r="E11" s="1005" t="s">
        <v>138</v>
      </c>
      <c r="F11" s="1003" t="s">
        <v>2376</v>
      </c>
      <c r="G11" s="1003" t="s">
        <v>2376</v>
      </c>
      <c r="H11" s="1003" t="s">
        <v>1146</v>
      </c>
      <c r="I11" s="1003" t="s">
        <v>141</v>
      </c>
      <c r="J11" s="1003" t="s">
        <v>141</v>
      </c>
      <c r="K11" s="1003" t="s">
        <v>142</v>
      </c>
      <c r="L11" s="1004" t="s">
        <v>2383</v>
      </c>
      <c r="M11" s="1003" t="s">
        <v>35</v>
      </c>
      <c r="N11" s="1006">
        <v>0</v>
      </c>
      <c r="O11" s="1003" t="s">
        <v>47</v>
      </c>
      <c r="P11" s="1003">
        <v>2</v>
      </c>
      <c r="Q11" s="1004" t="s">
        <v>301</v>
      </c>
      <c r="R11" s="1012"/>
      <c r="S11" s="1007">
        <v>46052</v>
      </c>
      <c r="T11" s="1008">
        <v>46387</v>
      </c>
      <c r="U11" s="1005" t="s">
        <v>2379</v>
      </c>
      <c r="V11" s="1003"/>
      <c r="W11" s="1005"/>
    </row>
    <row r="12" spans="1:23" s="1010" customFormat="1" ht="75">
      <c r="A12" s="1002">
        <v>4</v>
      </c>
      <c r="B12" s="1707" t="s">
        <v>376</v>
      </c>
      <c r="C12" s="1011" t="s">
        <v>2384</v>
      </c>
      <c r="D12" s="1004" t="s">
        <v>2385</v>
      </c>
      <c r="E12" s="1005" t="s">
        <v>138</v>
      </c>
      <c r="F12" s="1003" t="s">
        <v>2376</v>
      </c>
      <c r="G12" s="1003" t="s">
        <v>2376</v>
      </c>
      <c r="H12" s="1003" t="s">
        <v>1146</v>
      </c>
      <c r="I12" s="1003" t="s">
        <v>141</v>
      </c>
      <c r="J12" s="1003" t="s">
        <v>141</v>
      </c>
      <c r="K12" s="1003" t="s">
        <v>1428</v>
      </c>
      <c r="L12" s="1004" t="s">
        <v>2377</v>
      </c>
      <c r="M12" s="1003" t="s">
        <v>35</v>
      </c>
      <c r="N12" s="1006">
        <v>0</v>
      </c>
      <c r="O12" s="1003" t="s">
        <v>47</v>
      </c>
      <c r="P12" s="1003">
        <v>2</v>
      </c>
      <c r="Q12" s="1004" t="s">
        <v>2386</v>
      </c>
      <c r="R12" s="1012"/>
      <c r="S12" s="1007">
        <v>46052</v>
      </c>
      <c r="T12" s="1008">
        <v>46387</v>
      </c>
      <c r="U12" s="1005" t="s">
        <v>2379</v>
      </c>
      <c r="V12" s="1003"/>
      <c r="W12" s="1003"/>
    </row>
    <row r="13" spans="1:23" s="1010" customFormat="1" ht="57" customHeight="1">
      <c r="A13" s="1002">
        <v>5</v>
      </c>
      <c r="B13" s="1708"/>
      <c r="C13" s="1011" t="s">
        <v>2387</v>
      </c>
      <c r="D13" s="1004" t="s">
        <v>308</v>
      </c>
      <c r="E13" s="1005" t="s">
        <v>138</v>
      </c>
      <c r="F13" s="1003" t="s">
        <v>2376</v>
      </c>
      <c r="G13" s="1003" t="s">
        <v>2376</v>
      </c>
      <c r="H13" s="1003" t="s">
        <v>1146</v>
      </c>
      <c r="I13" s="1003" t="s">
        <v>141</v>
      </c>
      <c r="J13" s="1003" t="s">
        <v>141</v>
      </c>
      <c r="K13" s="1003" t="s">
        <v>220</v>
      </c>
      <c r="L13" s="1004" t="s">
        <v>2388</v>
      </c>
      <c r="M13" s="1003" t="s">
        <v>35</v>
      </c>
      <c r="N13" s="1006">
        <v>0</v>
      </c>
      <c r="O13" s="1003" t="s">
        <v>47</v>
      </c>
      <c r="P13" s="1003">
        <v>3</v>
      </c>
      <c r="Q13" s="1004" t="s">
        <v>2389</v>
      </c>
      <c r="R13" s="1012"/>
      <c r="S13" s="1007">
        <v>46052</v>
      </c>
      <c r="T13" s="1008">
        <v>46387</v>
      </c>
      <c r="U13" s="1005" t="s">
        <v>2379</v>
      </c>
      <c r="V13" s="1003"/>
      <c r="W13" s="1005"/>
    </row>
    <row r="14" spans="1:23" s="1010" customFormat="1" ht="75" customHeight="1">
      <c r="A14" s="1002">
        <v>6</v>
      </c>
      <c r="B14" s="1708"/>
      <c r="C14" s="1011" t="s">
        <v>2390</v>
      </c>
      <c r="D14" s="1004" t="s">
        <v>2391</v>
      </c>
      <c r="E14" s="1005" t="s">
        <v>138</v>
      </c>
      <c r="F14" s="1003" t="s">
        <v>2376</v>
      </c>
      <c r="G14" s="1003" t="s">
        <v>2376</v>
      </c>
      <c r="H14" s="1003" t="s">
        <v>1146</v>
      </c>
      <c r="I14" s="1003" t="s">
        <v>141</v>
      </c>
      <c r="J14" s="1003" t="s">
        <v>141</v>
      </c>
      <c r="K14" s="1003" t="s">
        <v>220</v>
      </c>
      <c r="L14" s="1004" t="s">
        <v>2392</v>
      </c>
      <c r="M14" s="1003" t="s">
        <v>35</v>
      </c>
      <c r="N14" s="1006">
        <v>0</v>
      </c>
      <c r="O14" s="1003" t="s">
        <v>47</v>
      </c>
      <c r="P14" s="1003">
        <v>1</v>
      </c>
      <c r="Q14" s="1004" t="s">
        <v>2393</v>
      </c>
      <c r="R14" s="1013"/>
      <c r="S14" s="1007">
        <v>46052</v>
      </c>
      <c r="T14" s="1008">
        <v>46387</v>
      </c>
      <c r="U14" s="1005" t="s">
        <v>2379</v>
      </c>
      <c r="V14" s="1003"/>
      <c r="W14" s="1005"/>
    </row>
    <row r="15" spans="1:23" s="1010" customFormat="1" ht="55.5" customHeight="1">
      <c r="A15" s="1002">
        <v>7</v>
      </c>
      <c r="B15" s="1708"/>
      <c r="C15" s="1011" t="s">
        <v>2394</v>
      </c>
      <c r="D15" s="1004" t="s">
        <v>2395</v>
      </c>
      <c r="E15" s="1005" t="s">
        <v>138</v>
      </c>
      <c r="F15" s="1003" t="s">
        <v>2376</v>
      </c>
      <c r="G15" s="1003" t="s">
        <v>2376</v>
      </c>
      <c r="H15" s="1003" t="s">
        <v>1146</v>
      </c>
      <c r="I15" s="1003" t="s">
        <v>141</v>
      </c>
      <c r="J15" s="1003" t="s">
        <v>141</v>
      </c>
      <c r="K15" s="1003" t="s">
        <v>220</v>
      </c>
      <c r="L15" s="1004" t="s">
        <v>2396</v>
      </c>
      <c r="M15" s="1003" t="s">
        <v>35</v>
      </c>
      <c r="N15" s="1006">
        <v>0</v>
      </c>
      <c r="O15" s="1003" t="s">
        <v>47</v>
      </c>
      <c r="P15" s="1003">
        <v>1</v>
      </c>
      <c r="Q15" s="1004" t="s">
        <v>2397</v>
      </c>
      <c r="R15" s="1012"/>
      <c r="S15" s="1007">
        <v>46052</v>
      </c>
      <c r="T15" s="1008">
        <v>46387</v>
      </c>
      <c r="U15" s="1005" t="s">
        <v>2379</v>
      </c>
      <c r="V15" s="1003"/>
      <c r="W15" s="1005"/>
    </row>
    <row r="16" spans="1:23" s="1010" customFormat="1" ht="68.099999999999994" customHeight="1">
      <c r="A16" s="1002">
        <v>8</v>
      </c>
      <c r="B16" s="1707"/>
      <c r="C16" s="1011" t="s">
        <v>2398</v>
      </c>
      <c r="D16" s="1004" t="s">
        <v>2399</v>
      </c>
      <c r="E16" s="1005" t="s">
        <v>138</v>
      </c>
      <c r="F16" s="1003" t="s">
        <v>2376</v>
      </c>
      <c r="G16" s="1003" t="s">
        <v>2376</v>
      </c>
      <c r="H16" s="1003" t="s">
        <v>1146</v>
      </c>
      <c r="I16" s="1003" t="s">
        <v>141</v>
      </c>
      <c r="J16" s="1003" t="s">
        <v>141</v>
      </c>
      <c r="K16" s="1003" t="s">
        <v>220</v>
      </c>
      <c r="L16" s="1004" t="s">
        <v>2400</v>
      </c>
      <c r="M16" s="1003" t="s">
        <v>35</v>
      </c>
      <c r="N16" s="1006">
        <v>0</v>
      </c>
      <c r="O16" s="1003" t="s">
        <v>47</v>
      </c>
      <c r="P16" s="1004">
        <v>2</v>
      </c>
      <c r="Q16" s="1004" t="s">
        <v>2401</v>
      </c>
      <c r="R16" s="1012"/>
      <c r="S16" s="1007">
        <v>46052</v>
      </c>
      <c r="T16" s="1008">
        <v>46387</v>
      </c>
      <c r="U16" s="1005" t="s">
        <v>2379</v>
      </c>
      <c r="V16" s="1003"/>
      <c r="W16" s="1003"/>
    </row>
    <row r="17" spans="1:23" s="1018" customFormat="1" ht="122.25" customHeight="1">
      <c r="A17" s="1002">
        <v>9</v>
      </c>
      <c r="B17" s="1708"/>
      <c r="C17" s="1014" t="s">
        <v>2402</v>
      </c>
      <c r="D17" s="1014" t="s">
        <v>2403</v>
      </c>
      <c r="E17" s="1005" t="s">
        <v>138</v>
      </c>
      <c r="F17" s="1015" t="s">
        <v>2376</v>
      </c>
      <c r="G17" s="1015" t="s">
        <v>2376</v>
      </c>
      <c r="H17" s="1015" t="s">
        <v>1146</v>
      </c>
      <c r="I17" s="1015" t="s">
        <v>141</v>
      </c>
      <c r="J17" s="1015" t="s">
        <v>141</v>
      </c>
      <c r="K17" s="1015" t="s">
        <v>142</v>
      </c>
      <c r="L17" s="1004" t="s">
        <v>2404</v>
      </c>
      <c r="M17" s="1003" t="s">
        <v>35</v>
      </c>
      <c r="N17" s="1006">
        <v>0</v>
      </c>
      <c r="O17" s="1003" t="s">
        <v>47</v>
      </c>
      <c r="P17" s="1014">
        <v>2</v>
      </c>
      <c r="Q17" s="1014" t="s">
        <v>2401</v>
      </c>
      <c r="R17" s="1016"/>
      <c r="S17" s="1007">
        <v>46052</v>
      </c>
      <c r="T17" s="1008">
        <v>46387</v>
      </c>
      <c r="U17" s="1017" t="s">
        <v>2379</v>
      </c>
      <c r="V17" s="1015"/>
      <c r="W17" s="1015"/>
    </row>
    <row r="18" spans="1:23" s="1010" customFormat="1" ht="37.5">
      <c r="A18" s="1002">
        <v>10</v>
      </c>
      <c r="B18" s="1708"/>
      <c r="C18" s="1011" t="s">
        <v>2405</v>
      </c>
      <c r="D18" s="1004" t="s">
        <v>2406</v>
      </c>
      <c r="E18" s="1005" t="s">
        <v>138</v>
      </c>
      <c r="F18" s="1003" t="s">
        <v>2376</v>
      </c>
      <c r="G18" s="1003" t="s">
        <v>2376</v>
      </c>
      <c r="H18" s="1003" t="s">
        <v>1146</v>
      </c>
      <c r="I18" s="1003" t="s">
        <v>141</v>
      </c>
      <c r="J18" s="1003" t="s">
        <v>141</v>
      </c>
      <c r="K18" s="1003" t="s">
        <v>142</v>
      </c>
      <c r="L18" s="1004" t="s">
        <v>2383</v>
      </c>
      <c r="M18" s="1003" t="s">
        <v>35</v>
      </c>
      <c r="N18" s="1006">
        <v>0</v>
      </c>
      <c r="O18" s="1003" t="s">
        <v>47</v>
      </c>
      <c r="P18" s="1004">
        <v>2</v>
      </c>
      <c r="Q18" s="1004" t="s">
        <v>2401</v>
      </c>
      <c r="R18" s="1012"/>
      <c r="S18" s="1007">
        <v>46052</v>
      </c>
      <c r="T18" s="1008">
        <v>46387</v>
      </c>
      <c r="U18" s="1005" t="s">
        <v>2379</v>
      </c>
      <c r="V18" s="1009"/>
      <c r="W18" s="1003"/>
    </row>
    <row r="19" spans="1:23" s="1010" customFormat="1" ht="46.5" customHeight="1">
      <c r="A19" s="1002">
        <v>11</v>
      </c>
      <c r="B19" s="1708"/>
      <c r="C19" s="1011" t="s">
        <v>2407</v>
      </c>
      <c r="D19" s="1004" t="s">
        <v>2406</v>
      </c>
      <c r="E19" s="1005" t="s">
        <v>138</v>
      </c>
      <c r="F19" s="1003" t="s">
        <v>2376</v>
      </c>
      <c r="G19" s="1003" t="s">
        <v>2376</v>
      </c>
      <c r="H19" s="1003" t="s">
        <v>1146</v>
      </c>
      <c r="I19" s="1003" t="s">
        <v>141</v>
      </c>
      <c r="J19" s="1003" t="s">
        <v>141</v>
      </c>
      <c r="K19" s="1003" t="s">
        <v>142</v>
      </c>
      <c r="L19" s="1004" t="s">
        <v>2383</v>
      </c>
      <c r="M19" s="1003" t="s">
        <v>35</v>
      </c>
      <c r="N19" s="1006">
        <v>0</v>
      </c>
      <c r="O19" s="1003" t="s">
        <v>47</v>
      </c>
      <c r="P19" s="1004">
        <v>1</v>
      </c>
      <c r="Q19" s="1004" t="s">
        <v>2401</v>
      </c>
      <c r="R19" s="1012"/>
      <c r="S19" s="1007">
        <v>46052</v>
      </c>
      <c r="T19" s="1008">
        <v>46387</v>
      </c>
      <c r="U19" s="1005" t="s">
        <v>2379</v>
      </c>
      <c r="V19" s="1009"/>
      <c r="W19" s="1003"/>
    </row>
    <row r="20" spans="1:23" s="1010" customFormat="1" ht="55.5" customHeight="1">
      <c r="A20" s="1002">
        <v>12</v>
      </c>
      <c r="B20" s="1708"/>
      <c r="C20" s="1011" t="s">
        <v>2408</v>
      </c>
      <c r="D20" s="1004" t="s">
        <v>2409</v>
      </c>
      <c r="E20" s="1005" t="s">
        <v>138</v>
      </c>
      <c r="F20" s="1003" t="s">
        <v>2376</v>
      </c>
      <c r="G20" s="1003" t="s">
        <v>2376</v>
      </c>
      <c r="H20" s="1003" t="s">
        <v>1146</v>
      </c>
      <c r="I20" s="1003" t="s">
        <v>141</v>
      </c>
      <c r="J20" s="1003" t="s">
        <v>141</v>
      </c>
      <c r="K20" s="1003" t="s">
        <v>142</v>
      </c>
      <c r="L20" s="1004" t="s">
        <v>2383</v>
      </c>
      <c r="M20" s="1003" t="s">
        <v>35</v>
      </c>
      <c r="N20" s="1006">
        <v>0</v>
      </c>
      <c r="O20" s="1003" t="s">
        <v>47</v>
      </c>
      <c r="P20" s="1004">
        <v>2</v>
      </c>
      <c r="Q20" s="1004" t="s">
        <v>2401</v>
      </c>
      <c r="R20" s="1012"/>
      <c r="S20" s="1007">
        <v>46052</v>
      </c>
      <c r="T20" s="1008">
        <v>46387</v>
      </c>
      <c r="U20" s="1005" t="s">
        <v>2379</v>
      </c>
      <c r="V20" s="1003"/>
      <c r="W20" s="1003"/>
    </row>
    <row r="21" spans="1:23" s="1010" customFormat="1" ht="51" customHeight="1">
      <c r="A21" s="1002">
        <v>13</v>
      </c>
      <c r="B21" s="1708"/>
      <c r="C21" s="1011" t="s">
        <v>2410</v>
      </c>
      <c r="D21" s="1004" t="s">
        <v>2409</v>
      </c>
      <c r="E21" s="1005" t="s">
        <v>138</v>
      </c>
      <c r="F21" s="1003" t="s">
        <v>2376</v>
      </c>
      <c r="G21" s="1003" t="s">
        <v>2376</v>
      </c>
      <c r="H21" s="1003" t="s">
        <v>1146</v>
      </c>
      <c r="I21" s="1003" t="s">
        <v>141</v>
      </c>
      <c r="J21" s="1003" t="s">
        <v>141</v>
      </c>
      <c r="K21" s="1003" t="s">
        <v>142</v>
      </c>
      <c r="L21" s="1004" t="s">
        <v>2383</v>
      </c>
      <c r="M21" s="1003" t="s">
        <v>35</v>
      </c>
      <c r="N21" s="1006">
        <v>0</v>
      </c>
      <c r="O21" s="1003" t="s">
        <v>47</v>
      </c>
      <c r="P21" s="1004">
        <v>2</v>
      </c>
      <c r="Q21" s="1004" t="s">
        <v>2401</v>
      </c>
      <c r="R21" s="1012"/>
      <c r="S21" s="1007">
        <v>46052</v>
      </c>
      <c r="T21" s="1008">
        <v>46387</v>
      </c>
      <c r="U21" s="1005" t="s">
        <v>2379</v>
      </c>
      <c r="V21" s="1003"/>
      <c r="W21" s="1003"/>
    </row>
    <row r="22" spans="1:23" s="1010" customFormat="1" ht="59.25" customHeight="1">
      <c r="A22" s="1002">
        <v>14</v>
      </c>
      <c r="B22" s="1708"/>
      <c r="C22" s="1011" t="s">
        <v>2411</v>
      </c>
      <c r="D22" s="1004" t="s">
        <v>2409</v>
      </c>
      <c r="E22" s="1005" t="s">
        <v>138</v>
      </c>
      <c r="F22" s="1003" t="s">
        <v>2376</v>
      </c>
      <c r="G22" s="1003" t="s">
        <v>2376</v>
      </c>
      <c r="H22" s="1003" t="s">
        <v>1146</v>
      </c>
      <c r="I22" s="1003" t="s">
        <v>141</v>
      </c>
      <c r="J22" s="1003" t="s">
        <v>141</v>
      </c>
      <c r="K22" s="1003" t="s">
        <v>142</v>
      </c>
      <c r="L22" s="1004" t="s">
        <v>2383</v>
      </c>
      <c r="M22" s="1003" t="s">
        <v>35</v>
      </c>
      <c r="N22" s="1006">
        <v>0</v>
      </c>
      <c r="O22" s="1003" t="s">
        <v>47</v>
      </c>
      <c r="P22" s="1004">
        <v>2</v>
      </c>
      <c r="Q22" s="1004" t="s">
        <v>2401</v>
      </c>
      <c r="R22" s="1012"/>
      <c r="S22" s="1007">
        <v>46052</v>
      </c>
      <c r="T22" s="1008">
        <v>46387</v>
      </c>
      <c r="U22" s="1019" t="s">
        <v>2379</v>
      </c>
      <c r="V22" s="1003"/>
      <c r="W22" s="1003"/>
    </row>
    <row r="23" spans="1:23" s="1010" customFormat="1" ht="74.25" customHeight="1">
      <c r="A23" s="1002">
        <v>15</v>
      </c>
      <c r="B23" s="1708"/>
      <c r="C23" s="1011" t="s">
        <v>2412</v>
      </c>
      <c r="D23" s="1004" t="s">
        <v>2409</v>
      </c>
      <c r="E23" s="1005" t="s">
        <v>138</v>
      </c>
      <c r="F23" s="1003" t="s">
        <v>2376</v>
      </c>
      <c r="G23" s="1003" t="s">
        <v>2376</v>
      </c>
      <c r="H23" s="1003" t="s">
        <v>1146</v>
      </c>
      <c r="I23" s="1003" t="s">
        <v>141</v>
      </c>
      <c r="J23" s="1003" t="s">
        <v>141</v>
      </c>
      <c r="K23" s="1003" t="s">
        <v>142</v>
      </c>
      <c r="L23" s="1004" t="s">
        <v>2383</v>
      </c>
      <c r="M23" s="1003" t="s">
        <v>35</v>
      </c>
      <c r="N23" s="1006">
        <v>0</v>
      </c>
      <c r="O23" s="1003" t="s">
        <v>47</v>
      </c>
      <c r="P23" s="1004">
        <v>1</v>
      </c>
      <c r="Q23" s="1004" t="s">
        <v>2401</v>
      </c>
      <c r="R23" s="1020"/>
      <c r="S23" s="1007">
        <v>46052</v>
      </c>
      <c r="T23" s="1008">
        <v>46387</v>
      </c>
      <c r="U23" s="1005" t="s">
        <v>2379</v>
      </c>
      <c r="V23" s="1003"/>
      <c r="W23" s="1003"/>
    </row>
    <row r="24" spans="1:23" s="1010" customFormat="1" ht="125.45" customHeight="1">
      <c r="A24" s="1002">
        <v>16</v>
      </c>
      <c r="B24" s="1709" t="s">
        <v>2413</v>
      </c>
      <c r="C24" s="1014" t="s">
        <v>2414</v>
      </c>
      <c r="D24" s="1015" t="s">
        <v>2415</v>
      </c>
      <c r="E24" s="1005" t="s">
        <v>27</v>
      </c>
      <c r="F24" s="1015" t="s">
        <v>2416</v>
      </c>
      <c r="G24" s="1015" t="s">
        <v>2417</v>
      </c>
      <c r="H24" s="1003" t="s">
        <v>2418</v>
      </c>
      <c r="I24" s="1015" t="s">
        <v>2419</v>
      </c>
      <c r="J24" s="1003" t="s">
        <v>2420</v>
      </c>
      <c r="K24" s="1003" t="s">
        <v>2421</v>
      </c>
      <c r="L24" s="1004" t="s">
        <v>2422</v>
      </c>
      <c r="M24" s="1003" t="s">
        <v>35</v>
      </c>
      <c r="N24" s="1006">
        <v>0</v>
      </c>
      <c r="O24" s="1003" t="s">
        <v>47</v>
      </c>
      <c r="P24" s="1021">
        <v>1</v>
      </c>
      <c r="Q24" s="1004" t="s">
        <v>2401</v>
      </c>
      <c r="R24" s="1020"/>
      <c r="S24" s="1007">
        <v>45687</v>
      </c>
      <c r="T24" s="1008">
        <v>46022</v>
      </c>
      <c r="U24" s="1019" t="s">
        <v>2379</v>
      </c>
      <c r="V24" s="1003" t="s">
        <v>2379</v>
      </c>
      <c r="W24" s="1005"/>
    </row>
    <row r="25" spans="1:23" s="1010" customFormat="1" ht="84" customHeight="1">
      <c r="A25" s="1002">
        <v>17</v>
      </c>
      <c r="B25" s="1709"/>
      <c r="C25" s="1011" t="s">
        <v>2423</v>
      </c>
      <c r="D25" s="1004" t="s">
        <v>1066</v>
      </c>
      <c r="E25" s="1005" t="s">
        <v>27</v>
      </c>
      <c r="F25" s="1015" t="s">
        <v>2416</v>
      </c>
      <c r="G25" s="1015" t="s">
        <v>2424</v>
      </c>
      <c r="H25" s="1003" t="s">
        <v>2425</v>
      </c>
      <c r="I25" s="1015" t="s">
        <v>2426</v>
      </c>
      <c r="J25" s="1004" t="s">
        <v>1066</v>
      </c>
      <c r="K25" s="1003" t="s">
        <v>2421</v>
      </c>
      <c r="L25" s="1004" t="s">
        <v>2427</v>
      </c>
      <c r="M25" s="1003" t="s">
        <v>35</v>
      </c>
      <c r="N25" s="1006">
        <v>0</v>
      </c>
      <c r="O25" s="1003" t="s">
        <v>47</v>
      </c>
      <c r="P25" s="1014" t="s">
        <v>2428</v>
      </c>
      <c r="Q25" s="1004" t="s">
        <v>2401</v>
      </c>
      <c r="R25" s="1020"/>
      <c r="S25" s="1007">
        <v>45687</v>
      </c>
      <c r="T25" s="1008">
        <v>46022</v>
      </c>
      <c r="U25" s="1019" t="s">
        <v>2379</v>
      </c>
      <c r="V25" s="1003"/>
      <c r="W25" s="1003" t="s">
        <v>2429</v>
      </c>
    </row>
    <row r="26" spans="1:23" s="1010" customFormat="1" ht="119.1" customHeight="1">
      <c r="A26" s="1002">
        <v>18</v>
      </c>
      <c r="B26" s="1709"/>
      <c r="C26" s="1011" t="s">
        <v>2430</v>
      </c>
      <c r="D26" s="1004" t="s">
        <v>2431</v>
      </c>
      <c r="E26" s="1005" t="s">
        <v>27</v>
      </c>
      <c r="F26" s="1015" t="s">
        <v>2416</v>
      </c>
      <c r="G26" s="1015" t="s">
        <v>2417</v>
      </c>
      <c r="H26" s="1003" t="s">
        <v>2418</v>
      </c>
      <c r="I26" s="1015" t="s">
        <v>2432</v>
      </c>
      <c r="J26" s="1004" t="s">
        <v>2433</v>
      </c>
      <c r="K26" s="1003" t="s">
        <v>2421</v>
      </c>
      <c r="L26" s="1004" t="s">
        <v>2427</v>
      </c>
      <c r="M26" s="1003" t="s">
        <v>35</v>
      </c>
      <c r="N26" s="1006">
        <v>0</v>
      </c>
      <c r="O26" s="1003" t="s">
        <v>47</v>
      </c>
      <c r="P26" s="1014">
        <v>70</v>
      </c>
      <c r="Q26" s="1004" t="s">
        <v>2401</v>
      </c>
      <c r="R26" s="1020"/>
      <c r="S26" s="1007">
        <v>45687</v>
      </c>
      <c r="T26" s="1008">
        <v>46022</v>
      </c>
      <c r="U26" s="1019"/>
      <c r="V26" s="1003"/>
      <c r="W26" s="1003"/>
    </row>
    <row r="27" spans="1:23" s="1010" customFormat="1" ht="131.25">
      <c r="A27" s="1002">
        <v>19</v>
      </c>
      <c r="B27" s="1709"/>
      <c r="C27" s="1011" t="s">
        <v>2434</v>
      </c>
      <c r="D27" s="1014" t="s">
        <v>2435</v>
      </c>
      <c r="E27" s="1005" t="s">
        <v>27</v>
      </c>
      <c r="F27" s="1015" t="s">
        <v>2416</v>
      </c>
      <c r="G27" s="1015" t="s">
        <v>2417</v>
      </c>
      <c r="H27" s="1003" t="s">
        <v>2418</v>
      </c>
      <c r="I27" s="1015" t="s">
        <v>2432</v>
      </c>
      <c r="J27" s="1015" t="s">
        <v>2436</v>
      </c>
      <c r="K27" s="1003" t="s">
        <v>2421</v>
      </c>
      <c r="L27" s="1004" t="s">
        <v>2383</v>
      </c>
      <c r="M27" s="1003" t="s">
        <v>35</v>
      </c>
      <c r="N27" s="1022">
        <v>0</v>
      </c>
      <c r="O27" s="1003" t="s">
        <v>47</v>
      </c>
      <c r="P27" s="1023">
        <v>50</v>
      </c>
      <c r="Q27" s="1004" t="s">
        <v>2401</v>
      </c>
      <c r="R27" s="1020"/>
      <c r="S27" s="1007">
        <v>45687</v>
      </c>
      <c r="T27" s="1008">
        <v>46022</v>
      </c>
      <c r="U27" s="1005" t="s">
        <v>2379</v>
      </c>
      <c r="V27" s="1003"/>
      <c r="W27" s="1003"/>
    </row>
    <row r="28" spans="1:23" s="1010" customFormat="1" ht="135" customHeight="1">
      <c r="A28" s="1002">
        <v>20</v>
      </c>
      <c r="B28" s="1709"/>
      <c r="C28" s="1024" t="s">
        <v>2437</v>
      </c>
      <c r="D28" s="1014" t="s">
        <v>2438</v>
      </c>
      <c r="E28" s="1005" t="s">
        <v>27</v>
      </c>
      <c r="F28" s="1015" t="s">
        <v>2416</v>
      </c>
      <c r="G28" s="1015" t="s">
        <v>2417</v>
      </c>
      <c r="H28" s="1003" t="s">
        <v>2418</v>
      </c>
      <c r="I28" s="1015" t="s">
        <v>2439</v>
      </c>
      <c r="J28" s="1015" t="s">
        <v>2323</v>
      </c>
      <c r="K28" s="1003" t="s">
        <v>2421</v>
      </c>
      <c r="L28" s="1004" t="s">
        <v>2427</v>
      </c>
      <c r="M28" s="1003" t="s">
        <v>35</v>
      </c>
      <c r="N28" s="1006">
        <v>0</v>
      </c>
      <c r="O28" s="1003" t="s">
        <v>47</v>
      </c>
      <c r="P28" s="1023">
        <v>222</v>
      </c>
      <c r="Q28" s="1004" t="s">
        <v>2401</v>
      </c>
      <c r="R28" s="1020"/>
      <c r="S28" s="1007">
        <v>45687</v>
      </c>
      <c r="T28" s="1008">
        <v>46022</v>
      </c>
      <c r="U28" s="1005" t="s">
        <v>2379</v>
      </c>
      <c r="V28" s="1003"/>
      <c r="W28" s="1003"/>
    </row>
    <row r="29" spans="1:23" s="1010" customFormat="1" ht="121.9" customHeight="1">
      <c r="A29" s="1002">
        <v>21</v>
      </c>
      <c r="B29" s="1709"/>
      <c r="C29" s="1710" t="s">
        <v>2440</v>
      </c>
      <c r="D29" s="1015" t="s">
        <v>2441</v>
      </c>
      <c r="E29" s="1005" t="s">
        <v>27</v>
      </c>
      <c r="F29" s="1015" t="s">
        <v>2416</v>
      </c>
      <c r="G29" s="1015" t="s">
        <v>2417</v>
      </c>
      <c r="H29" s="1003" t="s">
        <v>2442</v>
      </c>
      <c r="I29" s="1015" t="s">
        <v>2419</v>
      </c>
      <c r="J29" s="1015" t="s">
        <v>343</v>
      </c>
      <c r="K29" s="1003" t="s">
        <v>2421</v>
      </c>
      <c r="L29" s="1004" t="s">
        <v>2427</v>
      </c>
      <c r="M29" s="1003" t="s">
        <v>35</v>
      </c>
      <c r="N29" s="1006">
        <v>0</v>
      </c>
      <c r="O29" s="1003" t="s">
        <v>47</v>
      </c>
      <c r="P29" s="1023">
        <v>13</v>
      </c>
      <c r="Q29" s="1004" t="s">
        <v>2401</v>
      </c>
      <c r="R29" s="1020"/>
      <c r="S29" s="1007">
        <v>45687</v>
      </c>
      <c r="T29" s="1008">
        <v>46022</v>
      </c>
      <c r="U29" s="1005"/>
      <c r="V29" s="1003"/>
      <c r="W29" s="1003"/>
    </row>
    <row r="30" spans="1:23" s="1010" customFormat="1" ht="121.9" customHeight="1">
      <c r="A30" s="1002">
        <v>22</v>
      </c>
      <c r="B30" s="1709"/>
      <c r="C30" s="1711"/>
      <c r="D30" s="1015" t="s">
        <v>2443</v>
      </c>
      <c r="E30" s="1005" t="s">
        <v>27</v>
      </c>
      <c r="F30" s="1015" t="s">
        <v>2416</v>
      </c>
      <c r="G30" s="1015" t="s">
        <v>2417</v>
      </c>
      <c r="H30" s="1003" t="s">
        <v>2418</v>
      </c>
      <c r="I30" s="1015" t="s">
        <v>2419</v>
      </c>
      <c r="J30" s="1015" t="s">
        <v>1950</v>
      </c>
      <c r="K30" s="1003" t="s">
        <v>2421</v>
      </c>
      <c r="L30" s="1004" t="s">
        <v>2427</v>
      </c>
      <c r="M30" s="1003" t="s">
        <v>35</v>
      </c>
      <c r="N30" s="1006">
        <v>0</v>
      </c>
      <c r="O30" s="1003" t="s">
        <v>47</v>
      </c>
      <c r="P30" s="1023">
        <v>3</v>
      </c>
      <c r="Q30" s="1004" t="s">
        <v>2401</v>
      </c>
      <c r="R30" s="1020"/>
      <c r="S30" s="1007">
        <v>45687</v>
      </c>
      <c r="T30" s="1008">
        <v>46022</v>
      </c>
      <c r="U30" s="1005" t="s">
        <v>2379</v>
      </c>
      <c r="V30" s="1003"/>
      <c r="W30" s="1003"/>
    </row>
    <row r="31" spans="1:23" s="1010" customFormat="1" ht="121.9" customHeight="1">
      <c r="A31" s="1002">
        <v>23</v>
      </c>
      <c r="B31" s="1709"/>
      <c r="C31" s="1711"/>
      <c r="D31" s="1015" t="s">
        <v>2443</v>
      </c>
      <c r="E31" s="1005" t="s">
        <v>27</v>
      </c>
      <c r="F31" s="1015" t="s">
        <v>2416</v>
      </c>
      <c r="G31" s="1015" t="s">
        <v>2417</v>
      </c>
      <c r="H31" s="1003" t="s">
        <v>2418</v>
      </c>
      <c r="I31" s="1015" t="s">
        <v>2444</v>
      </c>
      <c r="J31" s="1015" t="s">
        <v>1950</v>
      </c>
      <c r="K31" s="1003" t="s">
        <v>2421</v>
      </c>
      <c r="L31" s="1004" t="s">
        <v>2427</v>
      </c>
      <c r="M31" s="1003" t="s">
        <v>35</v>
      </c>
      <c r="N31" s="1006">
        <v>0</v>
      </c>
      <c r="O31" s="1003" t="s">
        <v>47</v>
      </c>
      <c r="P31" s="1023">
        <v>0</v>
      </c>
      <c r="Q31" s="1004" t="s">
        <v>2401</v>
      </c>
      <c r="R31" s="1020"/>
      <c r="S31" s="1007">
        <v>45687</v>
      </c>
      <c r="T31" s="1008">
        <v>46022</v>
      </c>
      <c r="U31" s="1005" t="s">
        <v>2379</v>
      </c>
      <c r="V31" s="1003"/>
      <c r="W31" s="1003"/>
    </row>
    <row r="32" spans="1:23" s="1010" customFormat="1" ht="121.9" customHeight="1">
      <c r="A32" s="1002">
        <v>24</v>
      </c>
      <c r="B32" s="1709"/>
      <c r="C32" s="1711"/>
      <c r="D32" s="1015" t="s">
        <v>2441</v>
      </c>
      <c r="E32" s="1005" t="s">
        <v>27</v>
      </c>
      <c r="F32" s="1015" t="s">
        <v>2416</v>
      </c>
      <c r="G32" s="1015" t="s">
        <v>2417</v>
      </c>
      <c r="H32" s="1003" t="s">
        <v>2418</v>
      </c>
      <c r="I32" s="1015" t="s">
        <v>2444</v>
      </c>
      <c r="J32" s="1025" t="s">
        <v>343</v>
      </c>
      <c r="K32" s="1003" t="s">
        <v>2421</v>
      </c>
      <c r="L32" s="1004" t="s">
        <v>2427</v>
      </c>
      <c r="M32" s="1003" t="s">
        <v>35</v>
      </c>
      <c r="N32" s="1006">
        <v>0</v>
      </c>
      <c r="O32" s="1003" t="s">
        <v>47</v>
      </c>
      <c r="P32" s="1023">
        <v>100</v>
      </c>
      <c r="Q32" s="1004" t="s">
        <v>2401</v>
      </c>
      <c r="R32" s="1020"/>
      <c r="S32" s="1007">
        <v>45687</v>
      </c>
      <c r="T32" s="1008">
        <v>46022</v>
      </c>
      <c r="U32" s="1005" t="s">
        <v>2379</v>
      </c>
      <c r="V32" s="1003"/>
      <c r="W32" s="1003"/>
    </row>
    <row r="33" spans="1:23" s="1010" customFormat="1" ht="130.15" customHeight="1">
      <c r="A33" s="1002">
        <v>25</v>
      </c>
      <c r="B33" s="1709"/>
      <c r="C33" s="1712"/>
      <c r="D33" s="1026" t="s">
        <v>2445</v>
      </c>
      <c r="E33" s="1005" t="s">
        <v>27</v>
      </c>
      <c r="F33" s="1015" t="s">
        <v>2416</v>
      </c>
      <c r="G33" s="1026" t="s">
        <v>2417</v>
      </c>
      <c r="H33" s="1003" t="s">
        <v>2418</v>
      </c>
      <c r="I33" s="1026" t="s">
        <v>2439</v>
      </c>
      <c r="J33" s="1026" t="s">
        <v>1324</v>
      </c>
      <c r="K33" s="1003" t="s">
        <v>2421</v>
      </c>
      <c r="L33" s="1004" t="s">
        <v>2383</v>
      </c>
      <c r="M33" s="1003" t="s">
        <v>35</v>
      </c>
      <c r="N33" s="1006">
        <v>0</v>
      </c>
      <c r="O33" s="1003" t="s">
        <v>47</v>
      </c>
      <c r="P33" s="1023" t="s">
        <v>2446</v>
      </c>
      <c r="Q33" s="1004" t="s">
        <v>2401</v>
      </c>
      <c r="R33" s="1020"/>
      <c r="S33" s="1007">
        <v>45687</v>
      </c>
      <c r="T33" s="1008">
        <v>46022</v>
      </c>
      <c r="U33" s="1005" t="s">
        <v>2379</v>
      </c>
      <c r="V33" s="1003"/>
      <c r="W33" s="1003"/>
    </row>
    <row r="34" spans="1:23" s="1010" customFormat="1" ht="130.15" customHeight="1">
      <c r="A34" s="1002">
        <v>26</v>
      </c>
      <c r="B34" s="1709"/>
      <c r="C34" s="1709" t="s">
        <v>2447</v>
      </c>
      <c r="D34" s="1015" t="s">
        <v>2448</v>
      </c>
      <c r="E34" s="1005" t="s">
        <v>27</v>
      </c>
      <c r="F34" s="1015" t="s">
        <v>2416</v>
      </c>
      <c r="G34" s="1015" t="s">
        <v>2449</v>
      </c>
      <c r="H34" s="1003" t="s">
        <v>2450</v>
      </c>
      <c r="I34" s="1015" t="s">
        <v>2451</v>
      </c>
      <c r="J34" s="1015" t="s">
        <v>2452</v>
      </c>
      <c r="K34" s="1003" t="s">
        <v>2421</v>
      </c>
      <c r="L34" s="1004" t="s">
        <v>2453</v>
      </c>
      <c r="M34" s="1003" t="s">
        <v>35</v>
      </c>
      <c r="N34" s="1006">
        <v>0</v>
      </c>
      <c r="O34" s="1003" t="s">
        <v>47</v>
      </c>
      <c r="P34" s="1023">
        <v>10000</v>
      </c>
      <c r="Q34" s="1004" t="s">
        <v>2401</v>
      </c>
      <c r="R34" s="1020"/>
      <c r="S34" s="1007">
        <v>45687</v>
      </c>
      <c r="T34" s="1008">
        <v>46022</v>
      </c>
      <c r="U34" s="1005"/>
      <c r="V34" s="1003"/>
      <c r="W34" s="1003"/>
    </row>
    <row r="35" spans="1:23" s="1010" customFormat="1" ht="167.25" customHeight="1">
      <c r="A35" s="1002">
        <v>27</v>
      </c>
      <c r="B35" s="1709"/>
      <c r="C35" s="1709"/>
      <c r="D35" s="1015" t="s">
        <v>2441</v>
      </c>
      <c r="E35" s="1005" t="s">
        <v>27</v>
      </c>
      <c r="F35" s="1015" t="s">
        <v>2416</v>
      </c>
      <c r="G35" s="1015" t="s">
        <v>2449</v>
      </c>
      <c r="H35" s="1003" t="s">
        <v>2450</v>
      </c>
      <c r="I35" s="1015" t="s">
        <v>2451</v>
      </c>
      <c r="J35" s="1015" t="s">
        <v>2323</v>
      </c>
      <c r="K35" s="1003" t="s">
        <v>2421</v>
      </c>
      <c r="L35" s="1004" t="s">
        <v>2453</v>
      </c>
      <c r="M35" s="1003" t="s">
        <v>35</v>
      </c>
      <c r="N35" s="1006">
        <v>0</v>
      </c>
      <c r="O35" s="1003" t="s">
        <v>47</v>
      </c>
      <c r="P35" s="1023">
        <v>600</v>
      </c>
      <c r="Q35" s="1004" t="s">
        <v>2401</v>
      </c>
      <c r="R35" s="1027"/>
      <c r="S35" s="1007">
        <v>45687</v>
      </c>
      <c r="T35" s="1008">
        <v>46022</v>
      </c>
      <c r="U35" s="1005" t="s">
        <v>2379</v>
      </c>
      <c r="V35" s="1003"/>
      <c r="W35" s="1003"/>
    </row>
    <row r="36" spans="1:23" s="1010" customFormat="1" ht="167.25" customHeight="1">
      <c r="A36" s="1002">
        <v>28</v>
      </c>
      <c r="B36" s="1709"/>
      <c r="C36" s="1024" t="s">
        <v>2454</v>
      </c>
      <c r="D36" s="1015" t="s">
        <v>2455</v>
      </c>
      <c r="E36" s="1005" t="s">
        <v>27</v>
      </c>
      <c r="F36" s="1015" t="s">
        <v>2416</v>
      </c>
      <c r="G36" s="1015" t="s">
        <v>2424</v>
      </c>
      <c r="H36" s="1003" t="s">
        <v>2450</v>
      </c>
      <c r="I36" s="1015" t="s">
        <v>2456</v>
      </c>
      <c r="J36" s="1015" t="s">
        <v>2457</v>
      </c>
      <c r="K36" s="1003" t="s">
        <v>2421</v>
      </c>
      <c r="L36" s="1004" t="s">
        <v>2383</v>
      </c>
      <c r="M36" s="1003" t="s">
        <v>35</v>
      </c>
      <c r="N36" s="1006">
        <v>0</v>
      </c>
      <c r="O36" s="1003" t="s">
        <v>47</v>
      </c>
      <c r="P36" s="1023">
        <v>600</v>
      </c>
      <c r="Q36" s="1004" t="s">
        <v>2401</v>
      </c>
      <c r="R36" s="1027"/>
      <c r="S36" s="1007">
        <v>45687</v>
      </c>
      <c r="T36" s="1008">
        <v>46022</v>
      </c>
      <c r="U36" s="1005" t="s">
        <v>2379</v>
      </c>
      <c r="V36" s="1003"/>
      <c r="W36" s="1003"/>
    </row>
    <row r="37" spans="1:23" s="1010" customFormat="1" ht="114.95" customHeight="1">
      <c r="A37" s="1002">
        <v>29</v>
      </c>
      <c r="B37" s="1709"/>
      <c r="C37" s="1709" t="s">
        <v>2458</v>
      </c>
      <c r="D37" s="1015" t="s">
        <v>2441</v>
      </c>
      <c r="E37" s="1005" t="s">
        <v>27</v>
      </c>
      <c r="F37" s="1015" t="s">
        <v>2416</v>
      </c>
      <c r="G37" s="1015" t="s">
        <v>2424</v>
      </c>
      <c r="H37" s="1003" t="s">
        <v>2425</v>
      </c>
      <c r="I37" s="1015" t="s">
        <v>2426</v>
      </c>
      <c r="J37" s="1028" t="s">
        <v>2323</v>
      </c>
      <c r="K37" s="1003" t="s">
        <v>2421</v>
      </c>
      <c r="L37" s="1004" t="s">
        <v>2383</v>
      </c>
      <c r="M37" s="1003" t="s">
        <v>35</v>
      </c>
      <c r="N37" s="1006">
        <v>0</v>
      </c>
      <c r="O37" s="1003" t="s">
        <v>47</v>
      </c>
      <c r="P37" s="1023">
        <v>650</v>
      </c>
      <c r="Q37" s="1004" t="s">
        <v>2401</v>
      </c>
      <c r="R37" s="1020"/>
      <c r="S37" s="1007">
        <v>45687</v>
      </c>
      <c r="T37" s="1008">
        <v>46022</v>
      </c>
      <c r="U37" s="1005"/>
      <c r="V37" s="1003"/>
      <c r="W37" s="1003"/>
    </row>
    <row r="38" spans="1:23" s="1010" customFormat="1" ht="120" customHeight="1">
      <c r="A38" s="1002">
        <v>30</v>
      </c>
      <c r="B38" s="1709"/>
      <c r="C38" s="1709"/>
      <c r="D38" s="1015" t="s">
        <v>2459</v>
      </c>
      <c r="E38" s="1005" t="s">
        <v>27</v>
      </c>
      <c r="F38" s="1015" t="s">
        <v>2416</v>
      </c>
      <c r="G38" s="1015" t="s">
        <v>2424</v>
      </c>
      <c r="H38" s="1003" t="s">
        <v>2425</v>
      </c>
      <c r="I38" s="1015" t="s">
        <v>2426</v>
      </c>
      <c r="J38" s="1015" t="s">
        <v>2460</v>
      </c>
      <c r="K38" s="1003" t="s">
        <v>2421</v>
      </c>
      <c r="L38" s="1004" t="s">
        <v>2383</v>
      </c>
      <c r="M38" s="1003" t="s">
        <v>35</v>
      </c>
      <c r="N38" s="1006">
        <v>0</v>
      </c>
      <c r="O38" s="1003" t="s">
        <v>47</v>
      </c>
      <c r="P38" s="1023">
        <v>0</v>
      </c>
      <c r="Q38" s="1004" t="s">
        <v>2401</v>
      </c>
      <c r="R38" s="1020"/>
      <c r="S38" s="1007">
        <v>45687</v>
      </c>
      <c r="T38" s="1008">
        <v>46022</v>
      </c>
      <c r="U38" s="1005"/>
      <c r="V38" s="1003"/>
      <c r="W38" s="1003"/>
    </row>
    <row r="39" spans="1:23" s="1010" customFormat="1" ht="110.1" customHeight="1">
      <c r="A39" s="1002">
        <v>31</v>
      </c>
      <c r="B39" s="1709"/>
      <c r="C39" s="1709"/>
      <c r="D39" s="1015" t="s">
        <v>2461</v>
      </c>
      <c r="E39" s="1005" t="s">
        <v>27</v>
      </c>
      <c r="F39" s="1015" t="s">
        <v>2416</v>
      </c>
      <c r="G39" s="1015" t="s">
        <v>2424</v>
      </c>
      <c r="H39" s="1003" t="s">
        <v>2425</v>
      </c>
      <c r="I39" s="1015" t="s">
        <v>2456</v>
      </c>
      <c r="J39" s="1015" t="s">
        <v>2305</v>
      </c>
      <c r="K39" s="1003" t="s">
        <v>2421</v>
      </c>
      <c r="L39" s="1004" t="s">
        <v>2383</v>
      </c>
      <c r="M39" s="1003" t="s">
        <v>35</v>
      </c>
      <c r="N39" s="1006">
        <v>0</v>
      </c>
      <c r="O39" s="1003" t="s">
        <v>47</v>
      </c>
      <c r="P39" s="1023">
        <v>2</v>
      </c>
      <c r="Q39" s="1004" t="s">
        <v>2401</v>
      </c>
      <c r="R39" s="1020"/>
      <c r="S39" s="1007">
        <v>45687</v>
      </c>
      <c r="T39" s="1008">
        <v>46022</v>
      </c>
      <c r="U39" s="1005"/>
      <c r="V39" s="1003"/>
      <c r="W39" s="1003"/>
    </row>
    <row r="40" spans="1:23" s="1010" customFormat="1" ht="120.95" customHeight="1">
      <c r="A40" s="1002">
        <v>32</v>
      </c>
      <c r="B40" s="1709"/>
      <c r="C40" s="1709"/>
      <c r="D40" s="1015" t="s">
        <v>2462</v>
      </c>
      <c r="E40" s="1005" t="s">
        <v>27</v>
      </c>
      <c r="F40" s="1015" t="s">
        <v>2416</v>
      </c>
      <c r="G40" s="1015" t="s">
        <v>2424</v>
      </c>
      <c r="H40" s="1003" t="s">
        <v>2425</v>
      </c>
      <c r="I40" s="1015" t="s">
        <v>2456</v>
      </c>
      <c r="J40" s="1015" t="s">
        <v>2463</v>
      </c>
      <c r="K40" s="1003" t="s">
        <v>2421</v>
      </c>
      <c r="L40" s="1004" t="s">
        <v>2383</v>
      </c>
      <c r="M40" s="1003" t="s">
        <v>35</v>
      </c>
      <c r="N40" s="1006">
        <v>0</v>
      </c>
      <c r="O40" s="1003" t="s">
        <v>47</v>
      </c>
      <c r="P40" s="1023">
        <v>2000</v>
      </c>
      <c r="Q40" s="1004" t="s">
        <v>2401</v>
      </c>
      <c r="R40" s="1020"/>
      <c r="S40" s="1007">
        <v>45687</v>
      </c>
      <c r="T40" s="1008">
        <v>46022</v>
      </c>
      <c r="U40" s="1005" t="s">
        <v>2379</v>
      </c>
      <c r="V40" s="1003"/>
      <c r="W40" s="1003"/>
    </row>
    <row r="41" spans="1:23" s="1010" customFormat="1" ht="93.75">
      <c r="A41" s="1002">
        <v>33</v>
      </c>
      <c r="B41" s="1701" t="s">
        <v>2464</v>
      </c>
      <c r="C41" s="1017" t="s">
        <v>2465</v>
      </c>
      <c r="D41" s="1017" t="s">
        <v>2466</v>
      </c>
      <c r="E41" s="1017" t="s">
        <v>27</v>
      </c>
      <c r="F41" s="1017" t="s">
        <v>1533</v>
      </c>
      <c r="G41" s="1017" t="s">
        <v>2467</v>
      </c>
      <c r="H41" s="1017" t="s">
        <v>1518</v>
      </c>
      <c r="I41" s="1017" t="s">
        <v>2468</v>
      </c>
      <c r="J41" s="1017" t="s">
        <v>129</v>
      </c>
      <c r="K41" s="1017" t="s">
        <v>220</v>
      </c>
      <c r="L41" s="1017" t="s">
        <v>2469</v>
      </c>
      <c r="M41" s="1003" t="s">
        <v>35</v>
      </c>
      <c r="N41" s="1006">
        <v>0</v>
      </c>
      <c r="O41" s="1003" t="s">
        <v>47</v>
      </c>
      <c r="P41" s="1017">
        <v>1</v>
      </c>
      <c r="Q41" s="1024" t="s">
        <v>2470</v>
      </c>
      <c r="R41" s="1029"/>
      <c r="S41" s="1007">
        <v>46052</v>
      </c>
      <c r="T41" s="1008">
        <v>46387</v>
      </c>
    </row>
    <row r="42" spans="1:23" s="1010" customFormat="1" ht="93.75">
      <c r="A42" s="1002">
        <v>34</v>
      </c>
      <c r="B42" s="1702"/>
      <c r="C42" s="1017" t="s">
        <v>2471</v>
      </c>
      <c r="D42" s="1017" t="s">
        <v>2472</v>
      </c>
      <c r="E42" s="1017" t="s">
        <v>27</v>
      </c>
      <c r="F42" s="1017" t="s">
        <v>1533</v>
      </c>
      <c r="G42" s="1017" t="s">
        <v>2467</v>
      </c>
      <c r="H42" s="1017" t="s">
        <v>1518</v>
      </c>
      <c r="I42" s="1017" t="s">
        <v>2473</v>
      </c>
      <c r="J42" s="1017" t="s">
        <v>1954</v>
      </c>
      <c r="K42" s="1017" t="s">
        <v>220</v>
      </c>
      <c r="L42" s="1017" t="s">
        <v>2469</v>
      </c>
      <c r="M42" s="1003" t="s">
        <v>35</v>
      </c>
      <c r="N42" s="1006">
        <v>0</v>
      </c>
      <c r="O42" s="1003" t="s">
        <v>47</v>
      </c>
      <c r="P42" s="1017">
        <v>48</v>
      </c>
      <c r="Q42" s="1030" t="s">
        <v>2474</v>
      </c>
      <c r="R42" s="1029"/>
      <c r="S42" s="1007">
        <v>46052</v>
      </c>
      <c r="T42" s="1008">
        <v>46387</v>
      </c>
    </row>
    <row r="43" spans="1:23" s="1010" customFormat="1" ht="131.25">
      <c r="A43" s="1002">
        <v>35</v>
      </c>
      <c r="B43" s="1702"/>
      <c r="C43" s="1017" t="s">
        <v>2475</v>
      </c>
      <c r="D43" s="1017" t="s">
        <v>2476</v>
      </c>
      <c r="E43" s="1017" t="s">
        <v>27</v>
      </c>
      <c r="F43" s="1017" t="s">
        <v>1533</v>
      </c>
      <c r="G43" s="1017" t="s">
        <v>2467</v>
      </c>
      <c r="H43" s="1017" t="s">
        <v>1518</v>
      </c>
      <c r="I43" s="1017" t="s">
        <v>1921</v>
      </c>
      <c r="J43" s="1017" t="s">
        <v>2477</v>
      </c>
      <c r="K43" s="1017" t="s">
        <v>220</v>
      </c>
      <c r="L43" s="1017" t="s">
        <v>2469</v>
      </c>
      <c r="M43" s="1003" t="s">
        <v>35</v>
      </c>
      <c r="N43" s="1006">
        <v>0</v>
      </c>
      <c r="O43" s="1003" t="s">
        <v>47</v>
      </c>
      <c r="P43" s="1017">
        <v>50</v>
      </c>
      <c r="Q43" s="1030" t="s">
        <v>2478</v>
      </c>
      <c r="R43" s="1029"/>
      <c r="S43" s="1007">
        <v>46052</v>
      </c>
      <c r="T43" s="1008">
        <v>46387</v>
      </c>
    </row>
    <row r="44" spans="1:23" s="1010" customFormat="1" ht="131.1" customHeight="1">
      <c r="A44" s="1002">
        <v>36</v>
      </c>
      <c r="B44" s="1702"/>
      <c r="C44" s="1031" t="s">
        <v>2479</v>
      </c>
      <c r="D44" s="1017" t="s">
        <v>2480</v>
      </c>
      <c r="E44" s="1017" t="s">
        <v>27</v>
      </c>
      <c r="F44" s="1017" t="s">
        <v>1533</v>
      </c>
      <c r="G44" s="1017" t="s">
        <v>2467</v>
      </c>
      <c r="H44" s="1017" t="s">
        <v>1518</v>
      </c>
      <c r="I44" s="1017" t="s">
        <v>126</v>
      </c>
      <c r="J44" s="1017" t="s">
        <v>2481</v>
      </c>
      <c r="K44" s="1017" t="s">
        <v>220</v>
      </c>
      <c r="L44" s="1017" t="s">
        <v>2469</v>
      </c>
      <c r="M44" s="1003" t="s">
        <v>35</v>
      </c>
      <c r="N44" s="1006">
        <v>0</v>
      </c>
      <c r="O44" s="1003" t="s">
        <v>47</v>
      </c>
      <c r="P44" s="1017">
        <v>82</v>
      </c>
      <c r="Q44" s="1024" t="s">
        <v>2482</v>
      </c>
      <c r="R44" s="1032"/>
      <c r="S44" s="1007">
        <v>46052</v>
      </c>
      <c r="T44" s="1008">
        <v>46387</v>
      </c>
    </row>
    <row r="45" spans="1:23" s="1010" customFormat="1" ht="101.1" customHeight="1">
      <c r="A45" s="1002">
        <v>37</v>
      </c>
      <c r="B45" s="1702"/>
      <c r="C45" s="1033" t="s">
        <v>2483</v>
      </c>
      <c r="D45" s="1017" t="s">
        <v>2484</v>
      </c>
      <c r="E45" s="1017" t="s">
        <v>27</v>
      </c>
      <c r="F45" s="1017" t="s">
        <v>1533</v>
      </c>
      <c r="G45" s="1017" t="s">
        <v>2467</v>
      </c>
      <c r="H45" s="1017" t="s">
        <v>1518</v>
      </c>
      <c r="I45" s="1017" t="s">
        <v>2485</v>
      </c>
      <c r="J45" s="1017" t="s">
        <v>102</v>
      </c>
      <c r="K45" s="1017" t="s">
        <v>220</v>
      </c>
      <c r="L45" s="1017" t="s">
        <v>2469</v>
      </c>
      <c r="M45" s="1003" t="s">
        <v>35</v>
      </c>
      <c r="N45" s="1006">
        <v>0</v>
      </c>
      <c r="O45" s="1003" t="s">
        <v>47</v>
      </c>
      <c r="P45" s="1034">
        <v>1</v>
      </c>
      <c r="Q45" s="1024" t="s">
        <v>2486</v>
      </c>
      <c r="R45" s="1035"/>
      <c r="S45" s="1007">
        <v>46052</v>
      </c>
      <c r="T45" s="1008">
        <v>46387</v>
      </c>
      <c r="U45" s="1035"/>
      <c r="V45" s="1035"/>
      <c r="W45" s="1035"/>
    </row>
    <row r="46" spans="1:23" s="1010" customFormat="1" ht="122.45" customHeight="1">
      <c r="A46" s="1002">
        <v>38</v>
      </c>
      <c r="B46" s="1702"/>
      <c r="C46" s="1704" t="s">
        <v>2487</v>
      </c>
      <c r="D46" s="1017" t="s">
        <v>2488</v>
      </c>
      <c r="E46" s="1017" t="s">
        <v>27</v>
      </c>
      <c r="F46" s="1036" t="s">
        <v>93</v>
      </c>
      <c r="G46" s="1015" t="s">
        <v>2467</v>
      </c>
      <c r="H46" s="1017" t="s">
        <v>1518</v>
      </c>
      <c r="I46" s="1015" t="s">
        <v>2468</v>
      </c>
      <c r="J46" s="1015" t="s">
        <v>2323</v>
      </c>
      <c r="K46" s="1017" t="s">
        <v>220</v>
      </c>
      <c r="L46" s="1017" t="s">
        <v>2469</v>
      </c>
      <c r="M46" s="1003" t="s">
        <v>35</v>
      </c>
      <c r="N46" s="1006">
        <v>0</v>
      </c>
      <c r="O46" s="1003" t="s">
        <v>47</v>
      </c>
      <c r="P46" s="1025">
        <v>150</v>
      </c>
      <c r="Q46" s="1024" t="s">
        <v>2486</v>
      </c>
      <c r="S46" s="1007">
        <v>46052</v>
      </c>
      <c r="T46" s="1008">
        <v>46387</v>
      </c>
    </row>
    <row r="47" spans="1:23" s="1010" customFormat="1" ht="81.599999999999994" customHeight="1">
      <c r="A47" s="1002">
        <v>39</v>
      </c>
      <c r="B47" s="1703"/>
      <c r="C47" s="1704"/>
      <c r="D47" s="1017" t="s">
        <v>2489</v>
      </c>
      <c r="E47" s="1017" t="s">
        <v>27</v>
      </c>
      <c r="F47" s="1036" t="s">
        <v>93</v>
      </c>
      <c r="G47" s="1015" t="s">
        <v>2467</v>
      </c>
      <c r="H47" s="1017" t="s">
        <v>1518</v>
      </c>
      <c r="I47" s="1015" t="s">
        <v>2468</v>
      </c>
      <c r="J47" s="1015" t="s">
        <v>102</v>
      </c>
      <c r="K47" s="1017" t="s">
        <v>220</v>
      </c>
      <c r="L47" s="1017" t="s">
        <v>2469</v>
      </c>
      <c r="M47" s="1003" t="s">
        <v>35</v>
      </c>
      <c r="N47" s="1006">
        <v>0</v>
      </c>
      <c r="O47" s="1003" t="s">
        <v>47</v>
      </c>
      <c r="P47" s="1025">
        <v>13</v>
      </c>
      <c r="Q47" s="1024" t="s">
        <v>2486</v>
      </c>
      <c r="S47" s="1007">
        <v>46052</v>
      </c>
      <c r="T47" s="1008">
        <v>46387</v>
      </c>
    </row>
    <row r="48" spans="1:23" ht="23.25" customHeight="1"/>
    <row r="49" ht="23.25" customHeight="1"/>
    <row r="50" ht="23.25" customHeight="1"/>
    <row r="51" ht="23.25" customHeight="1"/>
    <row r="52" ht="23.25" customHeight="1"/>
    <row r="53" ht="23.25" customHeight="1"/>
    <row r="54" ht="23.25" customHeight="1"/>
    <row r="55" ht="23.25" customHeight="1"/>
    <row r="56" ht="23.25" customHeight="1"/>
    <row r="57" ht="23.25" customHeight="1"/>
    <row r="58" ht="23.25" customHeight="1"/>
    <row r="59" ht="23.25" customHeight="1"/>
    <row r="60" ht="23.25" customHeight="1"/>
    <row r="61" ht="23.25" customHeight="1"/>
    <row r="62" ht="23.25" customHeight="1"/>
    <row r="63" ht="23.25" customHeight="1"/>
    <row r="64" ht="23.25" customHeight="1"/>
    <row r="65" ht="23.25" customHeight="1"/>
    <row r="66" ht="23.25" customHeight="1"/>
    <row r="67" ht="23.25" customHeight="1"/>
    <row r="68" ht="23.25" customHeight="1"/>
    <row r="69" ht="23.25" customHeight="1"/>
    <row r="70" ht="23.25" customHeight="1"/>
    <row r="71" ht="23.25" customHeight="1"/>
    <row r="72" ht="23.25" customHeight="1"/>
    <row r="73" ht="23.25" customHeight="1"/>
    <row r="74" ht="23.25" customHeight="1"/>
    <row r="75" ht="23.25" customHeight="1"/>
    <row r="76" ht="23.25" customHeight="1"/>
    <row r="77" ht="23.25" customHeight="1"/>
    <row r="78" ht="23.25" customHeight="1"/>
    <row r="79" ht="23.25" customHeight="1"/>
    <row r="80" ht="23.25" customHeight="1"/>
    <row r="81" ht="23.25" customHeight="1"/>
    <row r="82" ht="23.25" customHeight="1"/>
    <row r="83" ht="23.25" customHeight="1"/>
    <row r="84" ht="23.25" customHeight="1"/>
    <row r="85" ht="23.25" customHeight="1"/>
    <row r="86" ht="23.25" customHeight="1"/>
    <row r="87" ht="23.25" customHeight="1"/>
    <row r="88" ht="23.25" customHeight="1"/>
    <row r="89" ht="23.25" customHeight="1"/>
    <row r="90" ht="23.25" customHeight="1"/>
    <row r="91" ht="23.25" customHeight="1"/>
    <row r="92" ht="23.25" customHeight="1"/>
    <row r="93" ht="23.25" customHeight="1"/>
    <row r="94" ht="23.25" customHeight="1"/>
    <row r="95" ht="23.25" customHeight="1"/>
    <row r="96" ht="23.25" customHeight="1"/>
    <row r="97" ht="23.25" customHeight="1"/>
    <row r="98" ht="23.25" customHeight="1"/>
    <row r="99" ht="23.25" customHeight="1"/>
    <row r="100" ht="23.25" customHeight="1"/>
    <row r="101" ht="23.25" customHeight="1"/>
    <row r="102" ht="23.25" customHeight="1"/>
    <row r="103" ht="23.25" customHeight="1"/>
    <row r="104" ht="23.25" customHeight="1"/>
    <row r="105" ht="23.25" customHeight="1"/>
    <row r="106" ht="23.25" customHeight="1"/>
    <row r="107" ht="23.25" customHeight="1"/>
    <row r="108" ht="23.25" customHeight="1"/>
    <row r="109" ht="23.25" customHeight="1"/>
    <row r="110" ht="23.25" customHeight="1"/>
    <row r="111" ht="23.25" customHeight="1"/>
    <row r="112" ht="23.25" customHeight="1"/>
    <row r="113" ht="23.25" customHeight="1"/>
    <row r="114" ht="23.25" customHeight="1"/>
    <row r="115" ht="23.25" customHeight="1"/>
    <row r="116" ht="23.25" customHeight="1"/>
    <row r="117" ht="23.25" customHeight="1"/>
    <row r="118" ht="23.25" customHeight="1"/>
    <row r="119" ht="23.25" customHeight="1"/>
    <row r="120" ht="23.25" customHeight="1"/>
    <row r="121" ht="23.25" customHeight="1"/>
    <row r="122" ht="23.25" customHeight="1"/>
    <row r="123" ht="23.25" customHeight="1"/>
    <row r="124" ht="23.25" customHeight="1"/>
    <row r="125" ht="23.25" customHeight="1"/>
    <row r="126" ht="23.25" customHeight="1"/>
    <row r="127" ht="23.25" customHeight="1"/>
    <row r="128" ht="23.25" customHeight="1"/>
    <row r="129" ht="23.25" customHeight="1"/>
    <row r="130" ht="23.25" customHeight="1"/>
    <row r="131" ht="23.25" customHeight="1"/>
    <row r="132" ht="23.25" customHeight="1"/>
    <row r="133" ht="23.25" customHeight="1"/>
    <row r="134" ht="23.25" customHeight="1"/>
    <row r="135" ht="23.25" customHeight="1"/>
    <row r="136" ht="23.25" customHeight="1"/>
    <row r="137" ht="23.25" customHeight="1"/>
    <row r="138" ht="23.25" customHeight="1"/>
    <row r="139" ht="23.25" customHeight="1"/>
    <row r="140" ht="23.25" customHeight="1"/>
    <row r="141" ht="23.25" customHeight="1"/>
    <row r="142" ht="23.25" customHeight="1"/>
    <row r="143" ht="23.25" customHeight="1"/>
    <row r="144" ht="23.25" customHeight="1"/>
    <row r="145" ht="23.25" customHeight="1"/>
    <row r="146" ht="23.25" customHeight="1"/>
    <row r="147" ht="23.25" customHeight="1"/>
    <row r="148" ht="23.25" customHeight="1"/>
    <row r="149" ht="23.25" customHeight="1"/>
    <row r="150" ht="23.25" customHeight="1"/>
    <row r="151" ht="23.25" customHeight="1"/>
    <row r="152" ht="23.25" customHeight="1"/>
    <row r="153" ht="23.25" customHeight="1"/>
    <row r="154" ht="23.25" customHeight="1"/>
    <row r="155" ht="23.25" customHeight="1"/>
    <row r="156" ht="23.25" customHeight="1"/>
    <row r="157" ht="23.25" customHeight="1"/>
    <row r="158" ht="23.25" customHeight="1"/>
    <row r="159" ht="23.25" customHeight="1"/>
    <row r="160" ht="23.25" customHeight="1"/>
    <row r="161" ht="23.25" customHeight="1"/>
    <row r="162" ht="23.25" customHeight="1"/>
    <row r="163" ht="23.25" customHeight="1"/>
    <row r="164" ht="23.25" customHeight="1"/>
    <row r="165" ht="23.25" customHeight="1"/>
    <row r="166" ht="23.25" customHeight="1"/>
    <row r="167" ht="23.25" customHeight="1"/>
    <row r="168" ht="23.25" customHeight="1"/>
    <row r="169" ht="23.25" customHeight="1"/>
    <row r="170" ht="23.25" customHeight="1"/>
    <row r="171" ht="23.25" customHeight="1"/>
    <row r="172" ht="23.25" customHeight="1"/>
    <row r="173" ht="23.25" customHeight="1"/>
    <row r="174" ht="23.25" customHeight="1"/>
    <row r="175" ht="23.25" customHeight="1"/>
    <row r="176" ht="23.25" customHeight="1"/>
    <row r="177" ht="23.25" customHeight="1"/>
    <row r="178" ht="23.25" customHeight="1"/>
    <row r="179" ht="23.25" customHeight="1"/>
    <row r="180" ht="23.25" customHeight="1"/>
    <row r="181" ht="23.25" customHeight="1"/>
    <row r="182" ht="23.25" customHeight="1"/>
    <row r="183" ht="23.25" customHeight="1"/>
    <row r="184" ht="23.25" customHeight="1"/>
    <row r="185" ht="23.25" customHeight="1"/>
    <row r="186" ht="23.25" customHeight="1"/>
    <row r="187" ht="23.25" customHeight="1"/>
    <row r="188" ht="23.25" customHeight="1"/>
    <row r="189" ht="23.25" customHeight="1"/>
    <row r="190" ht="23.25" customHeight="1"/>
    <row r="191" ht="23.25" customHeight="1"/>
    <row r="192" ht="23.25" customHeight="1"/>
    <row r="193" ht="23.25" customHeight="1"/>
    <row r="194" ht="23.25" customHeight="1"/>
    <row r="195" ht="23.25" customHeight="1"/>
    <row r="196" ht="23.25" customHeight="1"/>
    <row r="197" ht="23.25" customHeight="1"/>
    <row r="198" ht="23.25" customHeight="1"/>
    <row r="199" ht="23.25" customHeight="1"/>
    <row r="200" ht="23.25" customHeight="1"/>
    <row r="201" ht="23.25" customHeight="1"/>
    <row r="202" ht="23.25" customHeight="1"/>
    <row r="203" ht="23.25" customHeight="1"/>
    <row r="204" ht="23.25" customHeight="1"/>
    <row r="205" ht="23.25" customHeight="1"/>
    <row r="206" ht="23.25" customHeight="1"/>
    <row r="207" ht="23.25" customHeight="1"/>
    <row r="208" ht="23.25" customHeight="1"/>
    <row r="209" ht="23.25" customHeight="1"/>
    <row r="210" ht="23.25" customHeight="1"/>
    <row r="211" ht="23.25" customHeight="1"/>
    <row r="212" ht="23.25" customHeight="1"/>
    <row r="213" ht="23.25" customHeight="1"/>
    <row r="214" ht="23.25" customHeight="1"/>
    <row r="215" ht="23.25" customHeight="1"/>
    <row r="216" ht="23.25" customHeight="1"/>
    <row r="217" ht="23.25" customHeight="1"/>
    <row r="218" ht="23.25" customHeight="1"/>
    <row r="219" ht="23.25" customHeight="1"/>
    <row r="220" ht="23.25" customHeight="1"/>
    <row r="221" ht="23.25" customHeight="1"/>
    <row r="222" ht="23.25" customHeight="1"/>
    <row r="223" ht="23.25" customHeight="1"/>
    <row r="224" ht="23.25" customHeight="1"/>
    <row r="225" ht="23.25" customHeight="1"/>
    <row r="226" ht="23.25" customHeight="1"/>
    <row r="227" ht="23.25" customHeight="1"/>
    <row r="228" ht="23.25" customHeight="1"/>
    <row r="229" ht="23.25" customHeight="1"/>
    <row r="230" ht="23.25" customHeight="1"/>
    <row r="231" ht="23.25" customHeight="1"/>
    <row r="232" ht="23.25" customHeight="1"/>
    <row r="233" ht="23.25" customHeight="1"/>
    <row r="234" ht="23.25" customHeight="1"/>
    <row r="235" ht="23.25" customHeight="1"/>
    <row r="236" ht="23.25" customHeight="1"/>
    <row r="237" ht="23.25" customHeight="1"/>
    <row r="238" ht="23.25" customHeight="1"/>
    <row r="239" ht="23.25" customHeight="1"/>
    <row r="240" ht="23.25" customHeight="1"/>
    <row r="241" ht="23.25" customHeight="1"/>
    <row r="242" ht="23.25" customHeight="1"/>
    <row r="243" ht="23.25" customHeight="1"/>
    <row r="244" ht="23.25" customHeight="1"/>
    <row r="245" ht="23.25" customHeight="1"/>
    <row r="246" ht="23.25" customHeight="1"/>
    <row r="247" ht="23.25" customHeight="1"/>
    <row r="248" ht="23.25" customHeight="1"/>
    <row r="249" ht="23.25" customHeight="1"/>
    <row r="250" ht="23.25" customHeight="1"/>
    <row r="251" ht="23.25" customHeight="1"/>
    <row r="252" ht="23.25" customHeight="1"/>
    <row r="253" ht="23.25" customHeight="1"/>
    <row r="254" ht="23.25" customHeight="1"/>
    <row r="255" ht="23.25" customHeight="1"/>
    <row r="256" ht="23.25" customHeight="1"/>
    <row r="257" ht="23.25" customHeight="1"/>
    <row r="258" ht="23.25" customHeight="1"/>
    <row r="259" ht="23.25" customHeight="1"/>
    <row r="260" ht="23.25" customHeight="1"/>
    <row r="261" ht="23.25" customHeight="1"/>
    <row r="262" ht="23.25" customHeight="1"/>
    <row r="263" ht="23.25" customHeight="1"/>
    <row r="264" ht="23.25" customHeight="1"/>
    <row r="265" ht="23.25" customHeight="1"/>
    <row r="266" ht="23.25" customHeight="1"/>
    <row r="267" ht="23.25" customHeight="1"/>
    <row r="268" ht="23.25" customHeight="1"/>
    <row r="269" ht="23.25" customHeight="1"/>
    <row r="270" ht="23.25" customHeight="1"/>
    <row r="271" ht="23.25" customHeight="1"/>
    <row r="272" ht="23.25" customHeight="1"/>
    <row r="273" ht="23.25" customHeight="1"/>
    <row r="274" ht="23.25" customHeight="1"/>
    <row r="275" ht="23.25" customHeight="1"/>
    <row r="276" ht="23.25" customHeight="1"/>
    <row r="277" ht="23.25" customHeight="1"/>
    <row r="278" ht="23.25" customHeight="1"/>
    <row r="279" ht="23.25" customHeight="1"/>
    <row r="280" ht="23.25" customHeight="1"/>
    <row r="281" ht="23.25" customHeight="1"/>
    <row r="282" ht="23.25" customHeight="1"/>
    <row r="283" ht="23.25" customHeight="1"/>
    <row r="284" ht="23.25" customHeight="1"/>
    <row r="285" ht="23.25" customHeight="1"/>
    <row r="286" ht="23.25" customHeight="1"/>
    <row r="287" ht="23.25" customHeight="1"/>
    <row r="288" ht="23.25" customHeight="1"/>
    <row r="289" ht="23.25" customHeight="1"/>
    <row r="290" ht="23.25" customHeight="1"/>
    <row r="291" ht="23.25" customHeight="1"/>
    <row r="292" ht="23.25" customHeight="1"/>
    <row r="293" ht="23.25" customHeight="1"/>
    <row r="294" ht="23.25" customHeight="1"/>
    <row r="295" ht="23.25" customHeight="1"/>
    <row r="296" ht="23.25" customHeight="1"/>
    <row r="297" ht="23.25" customHeight="1"/>
    <row r="298" ht="23.25" customHeight="1"/>
    <row r="299" ht="23.25" customHeight="1"/>
    <row r="300" ht="23.25" customHeight="1"/>
    <row r="301" ht="23.25" customHeight="1"/>
    <row r="302" ht="23.25" customHeight="1"/>
    <row r="303" ht="23.25" customHeight="1"/>
    <row r="304" ht="23.25" customHeight="1"/>
    <row r="305" ht="23.25" customHeight="1"/>
    <row r="306" ht="23.25" customHeight="1"/>
    <row r="307" ht="23.25" customHeight="1"/>
    <row r="308" ht="23.25" customHeight="1"/>
    <row r="309" ht="23.25" customHeight="1"/>
    <row r="310" ht="23.25" customHeight="1"/>
    <row r="311" ht="23.25" customHeight="1"/>
    <row r="312" ht="23.25" customHeight="1"/>
    <row r="313" ht="23.25" customHeight="1"/>
    <row r="314" ht="23.25" customHeight="1"/>
    <row r="315" ht="23.25" customHeight="1"/>
    <row r="316" ht="23.25" customHeight="1"/>
    <row r="317" ht="23.25" customHeight="1"/>
    <row r="318" ht="23.25" customHeight="1"/>
    <row r="319" ht="23.25" customHeight="1"/>
    <row r="320" ht="23.25" customHeight="1"/>
    <row r="321" ht="23.25" customHeight="1"/>
    <row r="322" ht="23.25" customHeight="1"/>
    <row r="323" ht="23.25" customHeight="1"/>
    <row r="324" ht="23.25" customHeight="1"/>
    <row r="325" ht="23.25" customHeight="1"/>
    <row r="326" ht="23.25" customHeight="1"/>
    <row r="327" ht="23.25" customHeight="1"/>
    <row r="328" ht="23.25" customHeight="1"/>
    <row r="329" ht="23.25" customHeight="1"/>
    <row r="330" ht="23.25" customHeight="1"/>
    <row r="331" ht="23.25" customHeight="1"/>
    <row r="332" ht="23.25" customHeight="1"/>
    <row r="333" ht="23.25" customHeight="1"/>
    <row r="334" ht="23.25" customHeight="1"/>
    <row r="335" ht="23.25" customHeight="1"/>
    <row r="336" ht="23.25" customHeight="1"/>
    <row r="337" ht="23.25" customHeight="1"/>
    <row r="338" ht="23.25" customHeight="1"/>
    <row r="339" ht="23.25" customHeight="1"/>
    <row r="340" ht="23.25" customHeight="1"/>
    <row r="341" ht="23.25" customHeight="1"/>
    <row r="342" ht="23.25" customHeight="1"/>
    <row r="343" ht="23.25" customHeight="1"/>
    <row r="344" ht="23.25" customHeight="1"/>
    <row r="345" ht="23.25" customHeight="1"/>
    <row r="346" ht="23.25" customHeight="1"/>
    <row r="347" ht="23.25" customHeight="1"/>
    <row r="348" ht="23.25" customHeight="1"/>
    <row r="349" ht="23.25" customHeight="1"/>
    <row r="350" ht="23.25" customHeight="1"/>
    <row r="351" ht="23.25" customHeight="1"/>
    <row r="352" ht="23.25" customHeight="1"/>
    <row r="353" ht="23.25" customHeight="1"/>
    <row r="354" ht="23.25" customHeight="1"/>
    <row r="355" ht="23.25" customHeight="1"/>
    <row r="356" ht="23.25" customHeight="1"/>
    <row r="357" ht="23.25" customHeight="1"/>
    <row r="358" ht="23.25" customHeight="1"/>
    <row r="359" ht="23.25" customHeight="1"/>
    <row r="360" ht="23.25" customHeight="1"/>
    <row r="361" ht="23.25" customHeight="1"/>
    <row r="362" ht="23.25" customHeight="1"/>
    <row r="363" ht="23.25" customHeight="1"/>
    <row r="364" ht="23.25" customHeight="1"/>
    <row r="365" ht="23.25" customHeight="1"/>
    <row r="366" ht="23.25" customHeight="1"/>
    <row r="367" ht="23.25" customHeight="1"/>
    <row r="368" ht="23.25" customHeight="1"/>
    <row r="369" ht="23.25" customHeight="1"/>
    <row r="370" ht="23.25" customHeight="1"/>
    <row r="371" ht="23.25" customHeight="1"/>
    <row r="372" ht="23.25" customHeight="1"/>
    <row r="373" ht="23.25" customHeight="1"/>
    <row r="374" ht="23.25" customHeight="1"/>
    <row r="375" ht="23.25" customHeight="1"/>
    <row r="376" ht="23.25" customHeight="1"/>
    <row r="377" ht="23.25" customHeight="1"/>
    <row r="378" ht="23.25" customHeight="1"/>
    <row r="379" ht="23.25" customHeight="1"/>
    <row r="380" ht="23.25" customHeight="1"/>
    <row r="381" ht="23.25" customHeight="1"/>
    <row r="382" ht="23.25" customHeight="1"/>
    <row r="383" ht="23.25" customHeight="1"/>
    <row r="384" ht="23.25" customHeight="1"/>
    <row r="385" ht="23.25" customHeight="1"/>
    <row r="386" ht="23.25" customHeight="1"/>
    <row r="387" ht="23.25" customHeight="1"/>
    <row r="388" ht="23.25" customHeight="1"/>
    <row r="389" ht="23.25" customHeight="1"/>
    <row r="390" ht="23.25" customHeight="1"/>
    <row r="391" ht="23.25" customHeight="1"/>
    <row r="392" ht="23.25" customHeight="1"/>
    <row r="393" ht="23.25" customHeight="1"/>
    <row r="394" ht="23.25" customHeight="1"/>
    <row r="395" ht="23.25" customHeight="1"/>
    <row r="396" ht="23.25" customHeight="1"/>
    <row r="397" ht="23.25" customHeight="1"/>
    <row r="398" ht="23.25" customHeight="1"/>
    <row r="399" ht="23.25" customHeight="1"/>
    <row r="400" ht="23.25" customHeight="1"/>
    <row r="401" ht="23.25" customHeight="1"/>
    <row r="402" ht="23.25" customHeight="1"/>
    <row r="403" ht="23.25" customHeight="1"/>
    <row r="404" ht="23.25" customHeight="1"/>
    <row r="405" ht="23.25" customHeight="1"/>
    <row r="406" ht="23.25" customHeight="1"/>
    <row r="407" ht="23.25" customHeight="1"/>
    <row r="408" ht="23.25" customHeight="1"/>
    <row r="409" ht="23.25" customHeight="1"/>
    <row r="410" ht="23.25" customHeight="1"/>
    <row r="411" ht="23.25" customHeight="1"/>
    <row r="412" ht="23.25" customHeight="1"/>
    <row r="413" ht="23.25" customHeight="1"/>
    <row r="414" ht="23.25" customHeight="1"/>
    <row r="415" ht="23.25" customHeight="1"/>
    <row r="416" ht="23.25" customHeight="1"/>
    <row r="417" ht="23.25" customHeight="1"/>
    <row r="418" ht="23.25" customHeight="1"/>
    <row r="419" ht="23.25" customHeight="1"/>
    <row r="420" ht="23.25" customHeight="1"/>
    <row r="421" ht="23.25" customHeight="1"/>
    <row r="422" ht="23.25" customHeight="1"/>
    <row r="423" ht="23.25" customHeight="1"/>
    <row r="424" ht="23.25" customHeight="1"/>
    <row r="425" ht="23.25" customHeight="1"/>
    <row r="426" ht="23.25" customHeight="1"/>
    <row r="427" ht="23.25" customHeight="1"/>
    <row r="428" ht="23.25" customHeight="1"/>
    <row r="429" ht="23.25" customHeight="1"/>
    <row r="430" ht="23.25" customHeight="1"/>
    <row r="431" ht="23.25" customHeight="1"/>
    <row r="432" ht="23.25" customHeight="1"/>
    <row r="433" ht="23.25" customHeight="1"/>
    <row r="434" ht="23.25" customHeight="1"/>
    <row r="435" ht="23.25" customHeight="1"/>
    <row r="436" ht="23.25" customHeight="1"/>
    <row r="437" ht="23.25" customHeight="1"/>
    <row r="438" ht="23.25" customHeight="1"/>
    <row r="439" ht="23.25" customHeight="1"/>
    <row r="440" ht="23.25" customHeight="1"/>
    <row r="441" ht="23.25" customHeight="1"/>
    <row r="442" ht="23.25" customHeight="1"/>
    <row r="443" ht="23.25" customHeight="1"/>
    <row r="444" ht="23.25" customHeight="1"/>
    <row r="445" ht="23.25" customHeight="1"/>
    <row r="446" ht="23.25" customHeight="1"/>
    <row r="447" ht="23.25" customHeight="1"/>
    <row r="448" ht="23.25" customHeight="1"/>
    <row r="449" ht="23.25" customHeight="1"/>
    <row r="450" ht="23.25" customHeight="1"/>
    <row r="451" ht="23.25" customHeight="1"/>
    <row r="452" ht="23.25" customHeight="1"/>
    <row r="453" ht="23.25" customHeight="1"/>
    <row r="454" ht="23.25" customHeight="1"/>
    <row r="455" ht="23.25" customHeight="1"/>
    <row r="456" ht="23.25" customHeight="1"/>
    <row r="457" ht="23.25" customHeight="1"/>
    <row r="458" ht="23.25" customHeight="1"/>
    <row r="459" ht="23.25" customHeight="1"/>
    <row r="460" ht="23.25" customHeight="1"/>
    <row r="461" ht="23.25" customHeight="1"/>
    <row r="462" ht="23.25" customHeight="1"/>
    <row r="463" ht="23.25" customHeight="1"/>
    <row r="464" ht="23.25" customHeight="1"/>
    <row r="465" ht="23.25" customHeight="1"/>
    <row r="466" ht="23.25" customHeight="1"/>
    <row r="467" ht="23.25" customHeight="1"/>
    <row r="468" ht="23.25" customHeight="1"/>
    <row r="469" ht="23.25" customHeight="1"/>
    <row r="470" ht="23.25" customHeight="1"/>
    <row r="471" ht="23.25" customHeight="1"/>
    <row r="472" ht="23.25" customHeight="1"/>
    <row r="473" ht="23.25" customHeight="1"/>
    <row r="474" ht="23.25" customHeight="1"/>
    <row r="475" ht="23.25" customHeight="1"/>
    <row r="476" ht="23.25" customHeight="1"/>
    <row r="477" ht="23.25" customHeight="1"/>
    <row r="478" ht="23.25" customHeight="1"/>
    <row r="479" ht="23.25" customHeight="1"/>
    <row r="480" ht="23.25" customHeight="1"/>
    <row r="481" ht="23.25" customHeight="1"/>
    <row r="482" ht="23.25" customHeight="1"/>
    <row r="483" ht="23.25" customHeight="1"/>
    <row r="484" ht="23.25" customHeight="1"/>
    <row r="485" ht="23.25" customHeight="1"/>
    <row r="486" ht="23.25" customHeight="1"/>
    <row r="487" ht="23.25" customHeight="1"/>
    <row r="488" ht="23.25" customHeight="1"/>
    <row r="489" ht="23.25" customHeight="1"/>
    <row r="490" ht="23.25" customHeight="1"/>
    <row r="491" ht="23.25" customHeight="1"/>
    <row r="492" ht="23.25" customHeight="1"/>
    <row r="493" ht="23.25" customHeight="1"/>
    <row r="494" ht="23.25" customHeight="1"/>
    <row r="495" ht="23.25" customHeight="1"/>
    <row r="496" ht="23.25" customHeight="1"/>
    <row r="497" ht="23.25" customHeight="1"/>
    <row r="498" ht="23.25" customHeight="1"/>
    <row r="499" ht="23.25" customHeight="1"/>
    <row r="500" ht="23.25" customHeight="1"/>
    <row r="501" ht="23.25" customHeight="1"/>
    <row r="502" ht="23.25" customHeight="1"/>
    <row r="503" ht="23.25" customHeight="1"/>
    <row r="504" ht="23.25" customHeight="1"/>
    <row r="505" ht="23.25" customHeight="1"/>
    <row r="506" ht="23.25" customHeight="1"/>
    <row r="507" ht="23.25" customHeight="1"/>
    <row r="508" ht="23.25" customHeight="1"/>
    <row r="509" ht="23.25" customHeight="1"/>
    <row r="510" ht="23.25" customHeight="1"/>
    <row r="511" ht="23.25" customHeight="1"/>
    <row r="512" ht="23.25" customHeight="1"/>
    <row r="513" ht="23.25" customHeight="1"/>
    <row r="514" ht="23.25" customHeight="1"/>
    <row r="515" ht="23.25" customHeight="1"/>
    <row r="516" ht="23.25" customHeight="1"/>
    <row r="517" ht="23.25" customHeight="1"/>
    <row r="518" ht="23.25" customHeight="1"/>
    <row r="519" ht="23.25" customHeight="1"/>
    <row r="520" ht="23.25" customHeight="1"/>
    <row r="521" ht="23.25" customHeight="1"/>
    <row r="522" ht="23.25" customHeight="1"/>
    <row r="523" ht="23.25" customHeight="1"/>
    <row r="524" ht="23.25" customHeight="1"/>
    <row r="525" ht="23.25" customHeight="1"/>
    <row r="526" ht="23.25" customHeight="1"/>
    <row r="527" ht="23.25" customHeight="1"/>
    <row r="528" ht="23.25" customHeight="1"/>
    <row r="529" ht="23.25" customHeight="1"/>
    <row r="530" ht="23.25" customHeight="1"/>
    <row r="531" ht="23.25" customHeight="1"/>
    <row r="532" ht="23.25" customHeight="1"/>
    <row r="533" ht="23.25" customHeight="1"/>
    <row r="534" ht="23.25" customHeight="1"/>
    <row r="535" ht="23.25" customHeight="1"/>
    <row r="536" ht="23.25" customHeight="1"/>
    <row r="537" ht="23.25" customHeight="1"/>
    <row r="538" ht="23.25" customHeight="1"/>
    <row r="539" ht="23.25" customHeight="1"/>
    <row r="540" ht="23.25" customHeight="1"/>
    <row r="541" ht="23.25" customHeight="1"/>
    <row r="542" ht="23.25" customHeight="1"/>
    <row r="543" ht="23.25" customHeight="1"/>
    <row r="544" ht="23.25" customHeight="1"/>
    <row r="545" ht="23.25" customHeight="1"/>
    <row r="546" ht="23.25" customHeight="1"/>
    <row r="547" ht="23.25" customHeight="1"/>
    <row r="548" ht="23.25" customHeight="1"/>
    <row r="549" ht="23.25" customHeight="1"/>
    <row r="550" ht="23.25" customHeight="1"/>
    <row r="551" ht="23.25" customHeight="1"/>
    <row r="552" ht="23.25" customHeight="1"/>
    <row r="553" ht="23.25" customHeight="1"/>
    <row r="554" ht="23.25" customHeight="1"/>
    <row r="555" ht="23.25" customHeight="1"/>
    <row r="556" ht="23.25" customHeight="1"/>
    <row r="557" ht="23.25" customHeight="1"/>
    <row r="558" ht="23.25" customHeight="1"/>
    <row r="559" ht="23.25" customHeight="1"/>
    <row r="560" ht="23.25" customHeight="1"/>
    <row r="561" ht="23.25" customHeight="1"/>
    <row r="562" ht="23.25" customHeight="1"/>
    <row r="563" ht="23.25" customHeight="1"/>
    <row r="564" ht="23.25" customHeight="1"/>
    <row r="565" ht="23.25" customHeight="1"/>
    <row r="566" ht="23.25" customHeight="1"/>
    <row r="567" ht="23.25" customHeight="1"/>
    <row r="568" ht="23.25" customHeight="1"/>
    <row r="569" ht="23.25" customHeight="1"/>
    <row r="570" ht="23.25" customHeight="1"/>
    <row r="571" ht="23.25" customHeight="1"/>
    <row r="572" ht="23.25" customHeight="1"/>
    <row r="573" ht="23.25" customHeight="1"/>
    <row r="574" ht="23.25" customHeight="1"/>
    <row r="575" ht="23.25" customHeight="1"/>
    <row r="576" ht="23.25" customHeight="1"/>
    <row r="577" ht="23.25" customHeight="1"/>
    <row r="578" ht="23.25" customHeight="1"/>
    <row r="579" ht="23.25" customHeight="1"/>
    <row r="580" ht="23.25" customHeight="1"/>
    <row r="581" ht="23.25" customHeight="1"/>
    <row r="582" ht="23.25" customHeight="1"/>
    <row r="583" ht="23.25" customHeight="1"/>
    <row r="584" ht="23.25" customHeight="1"/>
    <row r="585" ht="23.25" customHeight="1"/>
    <row r="586" ht="23.25" customHeight="1"/>
    <row r="587" ht="23.25" customHeight="1"/>
    <row r="588" ht="23.25" customHeight="1"/>
    <row r="589" ht="23.25" customHeight="1"/>
    <row r="590" ht="23.25" customHeight="1"/>
    <row r="591" ht="23.25" customHeight="1"/>
    <row r="592" ht="23.25" customHeight="1"/>
    <row r="593" ht="23.25" customHeight="1"/>
    <row r="594" ht="23.25" customHeight="1"/>
    <row r="595" ht="23.25" customHeight="1"/>
    <row r="596" ht="23.25" customHeight="1"/>
    <row r="597" ht="23.25" customHeight="1"/>
    <row r="598" ht="23.25" customHeight="1"/>
    <row r="599" ht="23.25" customHeight="1"/>
    <row r="600" ht="23.25" customHeight="1"/>
    <row r="601" ht="23.25" customHeight="1"/>
    <row r="602" ht="23.25" customHeight="1"/>
    <row r="603" ht="23.25" customHeight="1"/>
    <row r="604" ht="23.25" customHeight="1"/>
    <row r="605" ht="23.25" customHeight="1"/>
    <row r="606" ht="23.25" customHeight="1"/>
    <row r="607" ht="23.25" customHeight="1"/>
    <row r="608" ht="23.25" customHeight="1"/>
    <row r="609" ht="23.25" customHeight="1"/>
    <row r="610" ht="23.25" customHeight="1"/>
    <row r="611" ht="23.25" customHeight="1"/>
    <row r="612" ht="23.25" customHeight="1"/>
    <row r="613" ht="23.25" customHeight="1"/>
    <row r="614" ht="23.25" customHeight="1"/>
    <row r="615" ht="23.25" customHeight="1"/>
    <row r="616" ht="23.25" customHeight="1"/>
    <row r="617" ht="23.25" customHeight="1"/>
    <row r="618" ht="23.25" customHeight="1"/>
    <row r="619" ht="23.25" customHeight="1"/>
    <row r="620" ht="23.25" customHeight="1"/>
    <row r="621" ht="23.25" customHeight="1"/>
    <row r="622" ht="23.25" customHeight="1"/>
    <row r="623" ht="23.25" customHeight="1"/>
    <row r="624" ht="23.25" customHeight="1"/>
    <row r="625" ht="23.25" customHeight="1"/>
    <row r="626" ht="23.25" customHeight="1"/>
    <row r="627" ht="23.25" customHeight="1"/>
    <row r="628" ht="23.25" customHeight="1"/>
    <row r="629" ht="23.25" customHeight="1"/>
    <row r="630" ht="23.25" customHeight="1"/>
    <row r="631" ht="23.25" customHeight="1"/>
    <row r="632" ht="23.25" customHeight="1"/>
    <row r="633" ht="23.25" customHeight="1"/>
    <row r="634" ht="23.25" customHeight="1"/>
    <row r="635" ht="23.25" customHeight="1"/>
    <row r="636" ht="23.25" customHeight="1"/>
    <row r="637" ht="23.25" customHeight="1"/>
    <row r="638" ht="23.25" customHeight="1"/>
    <row r="639" ht="23.25" customHeight="1"/>
    <row r="640" ht="23.25" customHeight="1"/>
    <row r="641" ht="23.25" customHeight="1"/>
    <row r="642" ht="23.25" customHeight="1"/>
    <row r="643" ht="23.25" customHeight="1"/>
    <row r="644" ht="23.25" customHeight="1"/>
    <row r="645" ht="23.25" customHeight="1"/>
    <row r="646" ht="23.25" customHeight="1"/>
    <row r="647" ht="23.25" customHeight="1"/>
    <row r="648" ht="23.25" customHeight="1"/>
    <row r="649" ht="23.25" customHeight="1"/>
    <row r="650" ht="23.25" customHeight="1"/>
    <row r="651" ht="23.25" customHeight="1"/>
    <row r="652" ht="23.25" customHeight="1"/>
    <row r="653" ht="23.25" customHeight="1"/>
    <row r="654" ht="23.25" customHeight="1"/>
    <row r="655" ht="23.25" customHeight="1"/>
    <row r="656" ht="23.25" customHeight="1"/>
    <row r="657" ht="23.25" customHeight="1"/>
    <row r="658" ht="23.25" customHeight="1"/>
    <row r="659" ht="23.25" customHeight="1"/>
    <row r="660" ht="23.25" customHeight="1"/>
    <row r="661" ht="23.25" customHeight="1"/>
    <row r="662" ht="23.25" customHeight="1"/>
    <row r="663" ht="23.25" customHeight="1"/>
    <row r="664" ht="23.25" customHeight="1"/>
    <row r="665" ht="23.25" customHeight="1"/>
    <row r="666" ht="23.25" customHeight="1"/>
    <row r="667" ht="23.25" customHeight="1"/>
    <row r="668" ht="23.25" customHeight="1"/>
    <row r="669" ht="23.25" customHeight="1"/>
    <row r="670" ht="23.25" customHeight="1"/>
    <row r="671" ht="23.25" customHeight="1"/>
    <row r="672" ht="23.25" customHeight="1"/>
    <row r="673" ht="23.25" customHeight="1"/>
    <row r="674" ht="23.25" customHeight="1"/>
    <row r="675" ht="23.25" customHeight="1"/>
    <row r="676" ht="23.25" customHeight="1"/>
    <row r="677" ht="23.25" customHeight="1"/>
    <row r="678" ht="23.25" customHeight="1"/>
    <row r="679" ht="23.25" customHeight="1"/>
    <row r="680" ht="23.25" customHeight="1"/>
    <row r="681" ht="23.25" customHeight="1"/>
    <row r="682" ht="23.25" customHeight="1"/>
    <row r="683" ht="23.25" customHeight="1"/>
    <row r="684" ht="23.25" customHeight="1"/>
    <row r="685" ht="23.25" customHeight="1"/>
    <row r="686" ht="23.25" customHeight="1"/>
    <row r="687" ht="23.25" customHeight="1"/>
    <row r="688" ht="23.25" customHeight="1"/>
    <row r="689" ht="23.25" customHeight="1"/>
    <row r="690" ht="23.25" customHeight="1"/>
    <row r="691" ht="23.25" customHeight="1"/>
    <row r="692" ht="23.25" customHeight="1"/>
    <row r="693" ht="23.25" customHeight="1"/>
    <row r="694" ht="23.25" customHeight="1"/>
    <row r="695" ht="23.25" customHeight="1"/>
    <row r="696" ht="23.25" customHeight="1"/>
    <row r="697" ht="23.25" customHeight="1"/>
    <row r="698" ht="23.25" customHeight="1"/>
    <row r="699" ht="23.25" customHeight="1"/>
    <row r="700" ht="23.25" customHeight="1"/>
    <row r="701" ht="23.25" customHeight="1"/>
    <row r="702" ht="23.25" customHeight="1"/>
    <row r="703" ht="23.25" customHeight="1"/>
    <row r="704" ht="23.25" customHeight="1"/>
    <row r="705" ht="23.25" customHeight="1"/>
    <row r="706" ht="23.25" customHeight="1"/>
    <row r="707" ht="23.25" customHeight="1"/>
    <row r="708" ht="23.25" customHeight="1"/>
    <row r="709" ht="23.25" customHeight="1"/>
    <row r="710" ht="23.25" customHeight="1"/>
    <row r="711" ht="23.25" customHeight="1"/>
    <row r="712" ht="23.25" customHeight="1"/>
    <row r="713" ht="23.25" customHeight="1"/>
    <row r="714" ht="23.25" customHeight="1"/>
    <row r="715" ht="23.25" customHeight="1"/>
    <row r="716" ht="23.25" customHeight="1"/>
    <row r="717" ht="23.25" customHeight="1"/>
    <row r="718" ht="23.25" customHeight="1"/>
    <row r="719" ht="23.25" customHeight="1"/>
    <row r="720" ht="23.25" customHeight="1"/>
    <row r="721" ht="23.25" customHeight="1"/>
    <row r="722" ht="23.25" customHeight="1"/>
    <row r="723" ht="23.25" customHeight="1"/>
    <row r="724" ht="23.25" customHeight="1"/>
    <row r="725" ht="23.25" customHeight="1"/>
    <row r="726" ht="23.25" customHeight="1"/>
    <row r="727" ht="23.25" customHeight="1"/>
    <row r="728" ht="23.25" customHeight="1"/>
    <row r="729" ht="23.25" customHeight="1"/>
    <row r="730" ht="23.25" customHeight="1"/>
    <row r="731" ht="23.25" customHeight="1"/>
    <row r="732" ht="23.25" customHeight="1"/>
    <row r="733" ht="23.25" customHeight="1"/>
    <row r="734" ht="23.25" customHeight="1"/>
    <row r="735" ht="23.25" customHeight="1"/>
    <row r="736" ht="23.25" customHeight="1"/>
    <row r="737" ht="23.25" customHeight="1"/>
    <row r="738" ht="23.25" customHeight="1"/>
    <row r="739" ht="23.25" customHeight="1"/>
    <row r="740" ht="23.25" customHeight="1"/>
    <row r="741" ht="23.25" customHeight="1"/>
    <row r="742" ht="23.25" customHeight="1"/>
    <row r="743" ht="23.25" customHeight="1"/>
    <row r="744" ht="23.25" customHeight="1"/>
    <row r="745" ht="23.25" customHeight="1"/>
    <row r="746" ht="23.25" customHeight="1"/>
    <row r="747" ht="23.25" customHeight="1"/>
    <row r="748" ht="23.25" customHeight="1"/>
    <row r="749" ht="23.25" customHeight="1"/>
    <row r="750" ht="23.25" customHeight="1"/>
    <row r="751" ht="23.25" customHeight="1"/>
    <row r="752" ht="23.25" customHeight="1"/>
    <row r="753" ht="23.25" customHeight="1"/>
    <row r="754" ht="23.25" customHeight="1"/>
    <row r="755" ht="23.25" customHeight="1"/>
    <row r="756" ht="23.25" customHeight="1"/>
    <row r="757" ht="23.25" customHeight="1"/>
    <row r="758" ht="23.25" customHeight="1"/>
    <row r="759" ht="23.25" customHeight="1"/>
    <row r="760" ht="23.25" customHeight="1"/>
    <row r="761" ht="23.25" customHeight="1"/>
    <row r="762" ht="23.25" customHeight="1"/>
    <row r="763" ht="23.25" customHeight="1"/>
    <row r="764" ht="23.25" customHeight="1"/>
    <row r="765" ht="23.25" customHeight="1"/>
    <row r="766" ht="23.25" customHeight="1"/>
    <row r="767" ht="23.25" customHeight="1"/>
    <row r="768" ht="23.25" customHeight="1"/>
    <row r="769" ht="23.25" customHeight="1"/>
    <row r="770" ht="23.25" customHeight="1"/>
    <row r="771" ht="23.25" customHeight="1"/>
    <row r="772" ht="23.25" customHeight="1"/>
    <row r="773" ht="23.25" customHeight="1"/>
    <row r="774" ht="23.25" customHeight="1"/>
    <row r="775" ht="23.25" customHeight="1"/>
    <row r="776" ht="23.25" customHeight="1"/>
    <row r="777" ht="23.25" customHeight="1"/>
    <row r="778" ht="23.25" customHeight="1"/>
    <row r="779" ht="23.25" customHeight="1"/>
    <row r="780" ht="23.25" customHeight="1"/>
    <row r="781" ht="23.25" customHeight="1"/>
    <row r="782" ht="23.25" customHeight="1"/>
    <row r="783" ht="23.25" customHeight="1"/>
    <row r="784" ht="23.25" customHeight="1"/>
    <row r="785" ht="23.25" customHeight="1"/>
    <row r="786" ht="23.25" customHeight="1"/>
    <row r="787" ht="23.25" customHeight="1"/>
    <row r="788" ht="23.25" customHeight="1"/>
    <row r="789" ht="23.25" customHeight="1"/>
    <row r="790" ht="23.25" customHeight="1"/>
    <row r="791" ht="23.25" customHeight="1"/>
    <row r="792" ht="23.25" customHeight="1"/>
    <row r="793" ht="23.25" customHeight="1"/>
    <row r="794" ht="23.25" customHeight="1"/>
    <row r="795" ht="23.25" customHeight="1"/>
    <row r="796" ht="23.25" customHeight="1"/>
    <row r="797" ht="23.25" customHeight="1"/>
    <row r="798" ht="23.25" customHeight="1"/>
    <row r="799" ht="23.25" customHeight="1"/>
    <row r="800" ht="23.25" customHeight="1"/>
    <row r="801" ht="23.25" customHeight="1"/>
    <row r="802" ht="23.25" customHeight="1"/>
    <row r="803" ht="23.25" customHeight="1"/>
    <row r="804" ht="23.25" customHeight="1"/>
    <row r="805" ht="23.25" customHeight="1"/>
    <row r="806" ht="23.25" customHeight="1"/>
    <row r="807" ht="23.25" customHeight="1"/>
    <row r="808" ht="23.25" customHeight="1"/>
    <row r="809" ht="23.25" customHeight="1"/>
    <row r="810" ht="23.25" customHeight="1"/>
    <row r="811" ht="23.25" customHeight="1"/>
    <row r="812" ht="23.25" customHeight="1"/>
    <row r="813" ht="23.25" customHeight="1"/>
    <row r="814" ht="23.25" customHeight="1"/>
    <row r="815" ht="23.25" customHeight="1"/>
    <row r="816" ht="23.25" customHeight="1"/>
    <row r="817" ht="23.25" customHeight="1"/>
    <row r="818" ht="23.25" customHeight="1"/>
    <row r="819" ht="23.25" customHeight="1"/>
    <row r="820" ht="23.25" customHeight="1"/>
    <row r="821" ht="23.25" customHeight="1"/>
    <row r="822" ht="23.25" customHeight="1"/>
    <row r="823" ht="23.25" customHeight="1"/>
    <row r="824" ht="23.25" customHeight="1"/>
    <row r="825" ht="23.25" customHeight="1"/>
    <row r="826" ht="23.25" customHeight="1"/>
    <row r="827" ht="23.25" customHeight="1"/>
    <row r="828" ht="23.25" customHeight="1"/>
    <row r="829" ht="23.25" customHeight="1"/>
    <row r="830" ht="23.25" customHeight="1"/>
    <row r="831" ht="23.25" customHeight="1"/>
    <row r="832" ht="23.25" customHeight="1"/>
    <row r="833" ht="23.25" customHeight="1"/>
    <row r="834" ht="23.25" customHeight="1"/>
    <row r="835" ht="23.25" customHeight="1"/>
    <row r="836" ht="23.25" customHeight="1"/>
    <row r="837" ht="23.25" customHeight="1"/>
    <row r="838" ht="23.25" customHeight="1"/>
    <row r="839" ht="23.25" customHeight="1"/>
    <row r="840" ht="23.25" customHeight="1"/>
    <row r="841" ht="23.25" customHeight="1"/>
    <row r="842" ht="23.25" customHeight="1"/>
    <row r="843" ht="23.25" customHeight="1"/>
    <row r="844" ht="23.25" customHeight="1"/>
    <row r="845" ht="23.25" customHeight="1"/>
    <row r="846" ht="23.25" customHeight="1"/>
    <row r="847" ht="23.25" customHeight="1"/>
    <row r="848" ht="23.25" customHeight="1"/>
    <row r="849" ht="23.25" customHeight="1"/>
    <row r="850" ht="23.25" customHeight="1"/>
    <row r="851" ht="23.25" customHeight="1"/>
    <row r="852" ht="23.25" customHeight="1"/>
    <row r="853" ht="23.25" customHeight="1"/>
    <row r="854" ht="23.25" customHeight="1"/>
    <row r="855" ht="23.25" customHeight="1"/>
    <row r="856" ht="23.25" customHeight="1"/>
    <row r="857" ht="23.25" customHeight="1"/>
    <row r="858" ht="23.25" customHeight="1"/>
    <row r="859" ht="23.25" customHeight="1"/>
    <row r="860" ht="23.25" customHeight="1"/>
    <row r="861" ht="23.25" customHeight="1"/>
    <row r="862" ht="23.25" customHeight="1"/>
    <row r="863" ht="23.25" customHeight="1"/>
    <row r="864" ht="23.25" customHeight="1"/>
    <row r="865" ht="23.25" customHeight="1"/>
    <row r="866" ht="23.25" customHeight="1"/>
    <row r="867" ht="23.25" customHeight="1"/>
    <row r="868" ht="23.25" customHeight="1"/>
    <row r="869" ht="23.25" customHeight="1"/>
    <row r="870" ht="23.25" customHeight="1"/>
    <row r="871" ht="23.25" customHeight="1"/>
    <row r="872" ht="23.25" customHeight="1"/>
    <row r="873" ht="23.25" customHeight="1"/>
    <row r="874" ht="23.25" customHeight="1"/>
    <row r="875" ht="23.25" customHeight="1"/>
    <row r="876" ht="23.25" customHeight="1"/>
    <row r="877" ht="23.25" customHeight="1"/>
    <row r="878" ht="23.25" customHeight="1"/>
    <row r="879" ht="23.25" customHeight="1"/>
    <row r="880" ht="23.25" customHeight="1"/>
    <row r="881" ht="23.25" customHeight="1"/>
    <row r="882" ht="23.25" customHeight="1"/>
    <row r="883" ht="23.25" customHeight="1"/>
    <row r="884" ht="23.25" customHeight="1"/>
    <row r="885" ht="23.25" customHeight="1"/>
    <row r="886" ht="23.25" customHeight="1"/>
    <row r="887" ht="23.25" customHeight="1"/>
    <row r="888" ht="23.25" customHeight="1"/>
    <row r="889" ht="23.25" customHeight="1"/>
    <row r="890" ht="23.25" customHeight="1"/>
    <row r="891" ht="23.25" customHeight="1"/>
    <row r="892" ht="23.25" customHeight="1"/>
    <row r="893" ht="23.25" customHeight="1"/>
    <row r="894" ht="23.25" customHeight="1"/>
    <row r="895" ht="23.25" customHeight="1"/>
    <row r="896" ht="23.25" customHeight="1"/>
    <row r="897" ht="23.25" customHeight="1"/>
    <row r="898" ht="23.25" customHeight="1"/>
    <row r="899" ht="23.25" customHeight="1"/>
    <row r="900" ht="23.25" customHeight="1"/>
    <row r="901" ht="23.25" customHeight="1"/>
    <row r="902" ht="23.25" customHeight="1"/>
    <row r="903" ht="23.25" customHeight="1"/>
    <row r="904" ht="23.25" customHeight="1"/>
    <row r="905" ht="23.25" customHeight="1"/>
    <row r="906" ht="23.25" customHeight="1"/>
    <row r="907" ht="23.25" customHeight="1"/>
    <row r="908" ht="23.25" customHeight="1"/>
    <row r="909" ht="23.25" customHeight="1"/>
    <row r="910" ht="23.25" customHeight="1"/>
    <row r="911" ht="23.25" customHeight="1"/>
    <row r="912" ht="23.25" customHeight="1"/>
    <row r="913" ht="23.25" customHeight="1"/>
    <row r="914" ht="23.25" customHeight="1"/>
    <row r="915" ht="23.25" customHeight="1"/>
    <row r="916" ht="23.25" customHeight="1"/>
    <row r="917" ht="23.25" customHeight="1"/>
    <row r="918" ht="23.25" customHeight="1"/>
    <row r="919" ht="23.25" customHeight="1"/>
    <row r="920" ht="23.25" customHeight="1"/>
    <row r="921" ht="23.25" customHeight="1"/>
    <row r="922" ht="23.25" customHeight="1"/>
    <row r="923" ht="23.25" customHeight="1"/>
    <row r="924" ht="23.25" customHeight="1"/>
    <row r="925" ht="23.25" customHeight="1"/>
    <row r="926" ht="23.25" customHeight="1"/>
    <row r="927" ht="23.25" customHeight="1"/>
    <row r="928" ht="23.25" customHeight="1"/>
    <row r="929" ht="23.25" customHeight="1"/>
    <row r="930" ht="23.25" customHeight="1"/>
    <row r="931" ht="23.25" customHeight="1"/>
    <row r="932" ht="23.25" customHeight="1"/>
    <row r="933" ht="23.25" customHeight="1"/>
    <row r="934" ht="23.25" customHeight="1"/>
    <row r="935" ht="23.25" customHeight="1"/>
    <row r="936" ht="23.25" customHeight="1"/>
    <row r="937" ht="23.25" customHeight="1"/>
    <row r="938" ht="23.25" customHeight="1"/>
    <row r="939" ht="23.25" customHeight="1"/>
    <row r="940" ht="23.25" customHeight="1"/>
    <row r="941" ht="23.25" customHeight="1"/>
    <row r="942" ht="23.25" customHeight="1"/>
    <row r="943" ht="23.25" customHeight="1"/>
    <row r="944" ht="23.25" customHeight="1"/>
    <row r="945" ht="23.25" customHeight="1"/>
    <row r="946" ht="23.25" customHeight="1"/>
    <row r="947" ht="23.25" customHeight="1"/>
    <row r="948" ht="23.25" customHeight="1"/>
    <row r="949" ht="23.25" customHeight="1"/>
    <row r="950" ht="23.25" customHeight="1"/>
    <row r="951" ht="23.25" customHeight="1"/>
  </sheetData>
  <mergeCells count="19">
    <mergeCell ref="A7:B7"/>
    <mergeCell ref="C7:K7"/>
    <mergeCell ref="L7:O7"/>
    <mergeCell ref="P7:R7"/>
    <mergeCell ref="S7:T7"/>
    <mergeCell ref="A1:B4"/>
    <mergeCell ref="C1:V2"/>
    <mergeCell ref="C3:V4"/>
    <mergeCell ref="B5:W5"/>
    <mergeCell ref="A6:W6"/>
    <mergeCell ref="B41:B47"/>
    <mergeCell ref="C46:C47"/>
    <mergeCell ref="B9:B11"/>
    <mergeCell ref="B12:B15"/>
    <mergeCell ref="B16:B23"/>
    <mergeCell ref="B24:B40"/>
    <mergeCell ref="C29:C33"/>
    <mergeCell ref="C34:C35"/>
    <mergeCell ref="C37:C40"/>
  </mergeCells>
  <conditionalFormatting sqref="M9:M47">
    <cfRule type="containsText" dxfId="137" priority="17" operator="containsText" text="En Progreso">
      <formula>NOT(ISERROR(SEARCH(("En Progreso"),(M9))))</formula>
    </cfRule>
    <cfRule type="containsText" dxfId="136" priority="18" operator="containsText" text="Completo">
      <formula>NOT(ISERROR(SEARCH(("Completo"),(M9))))</formula>
    </cfRule>
    <cfRule type="containsText" dxfId="135" priority="19" operator="containsText" text="En espera">
      <formula>NOT(ISERROR(SEARCH(("En espera"),(M9))))</formula>
    </cfRule>
    <cfRule type="containsText" dxfId="134" priority="20" operator="containsText" text="Vencido">
      <formula>NOT(ISERROR(SEARCH(("Vencido"),(M9))))</formula>
    </cfRule>
  </conditionalFormatting>
  <conditionalFormatting sqref="N9:N46">
    <cfRule type="colorScale" priority="21">
      <colorScale>
        <cfvo type="formula" val="0%"/>
        <cfvo type="formula" val="50%"/>
        <cfvo type="formula" val="100%"/>
        <color rgb="FFF3F3F3"/>
        <color rgb="FF6AA84F"/>
        <color rgb="FF38761D"/>
      </colorScale>
    </cfRule>
  </conditionalFormatting>
  <conditionalFormatting sqref="O9:O40">
    <cfRule type="containsText" dxfId="133" priority="22" operator="containsText" text="Bajo">
      <formula>NOT(ISERROR(SEARCH(("Bajo"),(O9))))</formula>
    </cfRule>
    <cfRule type="containsText" dxfId="132" priority="23" operator="containsText" text="Medio">
      <formula>NOT(ISERROR(SEARCH(("Medio"),(O9))))</formula>
    </cfRule>
    <cfRule type="containsText" dxfId="131" priority="24" operator="containsText" text="Alto">
      <formula>NOT(ISERROR(SEARCH(("Alto"),(O9))))</formula>
    </cfRule>
  </conditionalFormatting>
  <conditionalFormatting sqref="O44">
    <cfRule type="containsText" dxfId="130" priority="14" operator="containsText" text="Bajo">
      <formula>NOT(ISERROR(SEARCH(("Bajo"),(O44))))</formula>
    </cfRule>
  </conditionalFormatting>
  <conditionalFormatting sqref="O44">
    <cfRule type="containsText" dxfId="129" priority="15" operator="containsText" text="Medio">
      <formula>NOT(ISERROR(SEARCH(("Medio"),(O44))))</formula>
    </cfRule>
  </conditionalFormatting>
  <conditionalFormatting sqref="O44">
    <cfRule type="containsText" dxfId="128" priority="16" operator="containsText" text="Alto">
      <formula>NOT(ISERROR(SEARCH(("Alto"),(O44))))</formula>
    </cfRule>
  </conditionalFormatting>
  <conditionalFormatting sqref="O41">
    <cfRule type="containsText" dxfId="127" priority="11" operator="containsText" text="Bajo">
      <formula>NOT(ISERROR(SEARCH(("Bajo"),(O41))))</formula>
    </cfRule>
  </conditionalFormatting>
  <conditionalFormatting sqref="O41">
    <cfRule type="containsText" dxfId="126" priority="12" operator="containsText" text="Medio">
      <formula>NOT(ISERROR(SEARCH(("Medio"),(O41))))</formula>
    </cfRule>
  </conditionalFormatting>
  <conditionalFormatting sqref="O41">
    <cfRule type="containsText" dxfId="125" priority="13" operator="containsText" text="Alto">
      <formula>NOT(ISERROR(SEARCH(("Alto"),(O41))))</formula>
    </cfRule>
  </conditionalFormatting>
  <conditionalFormatting sqref="O42">
    <cfRule type="containsText" dxfId="124" priority="8" operator="containsText" text="Bajo">
      <formula>NOT(ISERROR(SEARCH(("Bajo"),(O42))))</formula>
    </cfRule>
  </conditionalFormatting>
  <conditionalFormatting sqref="O42">
    <cfRule type="containsText" dxfId="123" priority="9" operator="containsText" text="Medio">
      <formula>NOT(ISERROR(SEARCH(("Medio"),(O42))))</formula>
    </cfRule>
  </conditionalFormatting>
  <conditionalFormatting sqref="O42">
    <cfRule type="containsText" dxfId="122" priority="10" operator="containsText" text="Alto">
      <formula>NOT(ISERROR(SEARCH(("Alto"),(O42))))</formula>
    </cfRule>
  </conditionalFormatting>
  <conditionalFormatting sqref="O43">
    <cfRule type="containsText" dxfId="121" priority="5" operator="containsText" text="Bajo">
      <formula>NOT(ISERROR(SEARCH(("Bajo"),(O43))))</formula>
    </cfRule>
  </conditionalFormatting>
  <conditionalFormatting sqref="O43">
    <cfRule type="containsText" dxfId="120" priority="6" operator="containsText" text="Medio">
      <formula>NOT(ISERROR(SEARCH(("Medio"),(O43))))</formula>
    </cfRule>
  </conditionalFormatting>
  <conditionalFormatting sqref="O43">
    <cfRule type="containsText" dxfId="119" priority="7" operator="containsText" text="Alto">
      <formula>NOT(ISERROR(SEARCH(("Alto"),(O43))))</formula>
    </cfRule>
  </conditionalFormatting>
  <conditionalFormatting sqref="O45:O47">
    <cfRule type="containsText" dxfId="118" priority="1" operator="containsText" text="Bajo">
      <formula>NOT(ISERROR(SEARCH(("Bajo"),(O45))))</formula>
    </cfRule>
  </conditionalFormatting>
  <conditionalFormatting sqref="N47">
    <cfRule type="colorScale" priority="4">
      <colorScale>
        <cfvo type="formula" val="0%"/>
        <cfvo type="formula" val="50%"/>
        <cfvo type="formula" val="100%"/>
        <color rgb="FFF3F3F3"/>
        <color rgb="FF6AA84F"/>
        <color rgb="FF38761D"/>
      </colorScale>
    </cfRule>
  </conditionalFormatting>
  <conditionalFormatting sqref="O45:O47">
    <cfRule type="containsText" dxfId="117" priority="2" operator="containsText" text="Medio">
      <formula>NOT(ISERROR(SEARCH(("Medio"),(O45))))</formula>
    </cfRule>
  </conditionalFormatting>
  <conditionalFormatting sqref="O45:O47">
    <cfRule type="containsText" dxfId="116" priority="3" operator="containsText" text="Alto">
      <formula>NOT(ISERROR(SEARCH(("Alto"),(O45))))</formula>
    </cfRule>
  </conditionalFormatting>
  <conditionalFormatting sqref="E9:E40">
    <cfRule type="colorScale" priority="25">
      <colorScale>
        <cfvo type="min"/>
        <cfvo type="max"/>
        <color rgb="FF57BB8A"/>
        <color rgb="FFFFFFFF"/>
      </colorScale>
    </cfRule>
  </conditionalFormatting>
  <dataValidations count="3">
    <dataValidation type="list" allowBlank="1" sqref="E9:E47" xr:uid="{839F7272-5E08-4F77-8C28-3B8EF6E2EB16}">
      <formula1>"Acción de gestión,Acción derivada de un proyecto de inversión"</formula1>
    </dataValidation>
    <dataValidation type="list" allowBlank="1" sqref="O9:O47" xr:uid="{53A961CA-716C-45C3-B3B9-422048074EB0}">
      <formula1>"Medio,Alto"</formula1>
    </dataValidation>
    <dataValidation type="list" allowBlank="1" sqref="M9:M47" xr:uid="{F12B5A67-A0AB-47A7-AF54-658DD6404C3B}">
      <formula1>"Completo,En progreso,En espera,Vencido"</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59438-61CF-456B-84EC-378BB929F9C4}">
  <dimension ref="A1:AQ1008"/>
  <sheetViews>
    <sheetView workbookViewId="0">
      <selection activeCell="C11" sqref="C11:C12"/>
    </sheetView>
  </sheetViews>
  <sheetFormatPr baseColWidth="10" defaultColWidth="12.5703125" defaultRowHeight="15" outlineLevelCol="1"/>
  <cols>
    <col min="1" max="1" width="5.28515625" style="409" customWidth="1"/>
    <col min="2" max="2" width="14.7109375" style="409" customWidth="1"/>
    <col min="3" max="3" width="35.42578125" style="409" customWidth="1"/>
    <col min="4" max="4" width="35.42578125" style="409" customWidth="1" outlineLevel="1"/>
    <col min="5" max="5" width="21.7109375" style="409" customWidth="1" outlineLevel="1"/>
    <col min="6" max="6" width="29" style="409" customWidth="1"/>
    <col min="7" max="7" width="20.5703125" style="409" customWidth="1" outlineLevel="1"/>
    <col min="8" max="8" width="21.7109375" style="409" customWidth="1" outlineLevel="1"/>
    <col min="9" max="9" width="21.28515625" style="409" customWidth="1" outlineLevel="1"/>
    <col min="10" max="10" width="21.42578125" style="409" customWidth="1" outlineLevel="1"/>
    <col min="11" max="12" width="23.85546875" style="409" customWidth="1"/>
    <col min="13" max="13" width="17.7109375" style="409" customWidth="1" outlineLevel="1"/>
    <col min="14" max="14" width="22.42578125" style="409" customWidth="1" outlineLevel="1"/>
    <col min="15" max="15" width="17.7109375" style="409" customWidth="1" outlineLevel="1"/>
    <col min="16" max="16" width="17.7109375" style="409" customWidth="1"/>
    <col min="17" max="17" width="19.140625" style="409" customWidth="1" outlineLevel="1"/>
    <col min="18" max="18" width="20.28515625" style="409" customWidth="1" outlineLevel="1"/>
    <col min="19" max="19" width="17.7109375" style="409" customWidth="1"/>
    <col min="20" max="20" width="23.42578125" style="409" customWidth="1" outlineLevel="1"/>
    <col min="21" max="21" width="17.42578125" style="409" customWidth="1"/>
    <col min="22" max="22" width="19.42578125" style="409" customWidth="1" collapsed="1"/>
    <col min="23" max="23" width="14.7109375" style="409" hidden="1" customWidth="1" outlineLevel="1"/>
    <col min="24" max="24" width="13.140625" style="409" hidden="1" customWidth="1" outlineLevel="1"/>
    <col min="25" max="25" width="11.28515625" style="409" hidden="1" customWidth="1" outlineLevel="1"/>
    <col min="26" max="26" width="9.7109375" style="409" hidden="1" customWidth="1" outlineLevel="1"/>
    <col min="27" max="27" width="9.140625" style="409" hidden="1" customWidth="1" outlineLevel="1"/>
    <col min="28" max="28" width="8.42578125" style="409" hidden="1" customWidth="1" outlineLevel="1"/>
    <col min="29" max="29" width="12.140625" style="409" hidden="1" customWidth="1" outlineLevel="1"/>
    <col min="30" max="30" width="12.28515625" style="409" hidden="1" customWidth="1" outlineLevel="1"/>
    <col min="31" max="31" width="9.85546875" style="409" hidden="1" customWidth="1" outlineLevel="1"/>
    <col min="32" max="32" width="12" style="409" hidden="1" customWidth="1" outlineLevel="1"/>
    <col min="33" max="33" width="10.42578125" style="409" hidden="1" customWidth="1" outlineLevel="1"/>
    <col min="34" max="34" width="9.140625" style="409" hidden="1" customWidth="1" outlineLevel="1"/>
    <col min="35" max="35" width="9.28515625" style="409" hidden="1" customWidth="1" outlineLevel="1"/>
    <col min="36" max="36" width="9.85546875" style="409" hidden="1" customWidth="1" outlineLevel="1"/>
    <col min="37" max="38" width="14.7109375" style="409" hidden="1" customWidth="1" outlineLevel="1"/>
    <col min="39" max="39" width="30" style="409" customWidth="1"/>
    <col min="40" max="40" width="29.42578125" style="409" customWidth="1" collapsed="1"/>
    <col min="41" max="41" width="29.42578125" style="409" hidden="1" customWidth="1" outlineLevel="1"/>
    <col min="42" max="42" width="32.42578125" style="409" customWidth="1"/>
    <col min="43" max="43" width="20.42578125" style="409" customWidth="1"/>
    <col min="44" max="16384" width="12.5703125" style="409"/>
  </cols>
  <sheetData>
    <row r="1" spans="1:43" ht="12" customHeight="1">
      <c r="A1" s="1533"/>
      <c r="B1" s="1191"/>
      <c r="C1" s="1453" t="s">
        <v>358</v>
      </c>
      <c r="D1" s="1209"/>
      <c r="E1" s="1209"/>
      <c r="F1" s="1209"/>
      <c r="G1" s="1209"/>
      <c r="H1" s="1209"/>
      <c r="I1" s="1209"/>
      <c r="J1" s="1209"/>
      <c r="K1" s="1209"/>
      <c r="L1" s="1209"/>
      <c r="M1" s="1209"/>
      <c r="N1" s="1209"/>
      <c r="O1" s="1209"/>
      <c r="P1" s="1209"/>
      <c r="Q1" s="1209"/>
      <c r="R1" s="1209"/>
      <c r="S1" s="1209"/>
      <c r="T1" s="1209"/>
      <c r="U1" s="1209"/>
      <c r="V1" s="1209"/>
      <c r="W1" s="1209"/>
      <c r="X1" s="1209"/>
      <c r="Y1" s="1209"/>
      <c r="Z1" s="1209"/>
      <c r="AA1" s="1209"/>
      <c r="AB1" s="1209"/>
      <c r="AC1" s="1209"/>
      <c r="AD1" s="1209"/>
      <c r="AE1" s="1209"/>
      <c r="AF1" s="1209"/>
      <c r="AG1" s="1209"/>
      <c r="AH1" s="1209"/>
      <c r="AI1" s="1209"/>
      <c r="AJ1" s="1209"/>
      <c r="AK1" s="1209"/>
      <c r="AL1" s="1209"/>
      <c r="AM1" s="1209"/>
      <c r="AN1" s="1209"/>
      <c r="AO1" s="1209"/>
      <c r="AP1" s="1191"/>
      <c r="AQ1" s="660" t="s">
        <v>249</v>
      </c>
    </row>
    <row r="2" spans="1:43" ht="12" customHeight="1">
      <c r="A2" s="1192"/>
      <c r="B2" s="1193"/>
      <c r="C2" s="1194"/>
      <c r="D2" s="1454"/>
      <c r="E2" s="1454"/>
      <c r="F2" s="1454"/>
      <c r="G2" s="1454"/>
      <c r="H2" s="1454"/>
      <c r="I2" s="1454"/>
      <c r="J2" s="1454"/>
      <c r="K2" s="1454"/>
      <c r="L2" s="1454"/>
      <c r="M2" s="1454"/>
      <c r="N2" s="1454"/>
      <c r="O2" s="1454"/>
      <c r="P2" s="1454"/>
      <c r="Q2" s="1454"/>
      <c r="R2" s="1454"/>
      <c r="S2" s="1454"/>
      <c r="T2" s="1454"/>
      <c r="U2" s="1454"/>
      <c r="V2" s="1454"/>
      <c r="W2" s="1454"/>
      <c r="X2" s="1454"/>
      <c r="Y2" s="1454"/>
      <c r="Z2" s="1454"/>
      <c r="AA2" s="1454"/>
      <c r="AB2" s="1454"/>
      <c r="AC2" s="1454"/>
      <c r="AD2" s="1454"/>
      <c r="AE2" s="1454"/>
      <c r="AF2" s="1454"/>
      <c r="AG2" s="1454"/>
      <c r="AH2" s="1454"/>
      <c r="AI2" s="1454"/>
      <c r="AJ2" s="1454"/>
      <c r="AK2" s="1454"/>
      <c r="AL2" s="1454"/>
      <c r="AM2" s="1454"/>
      <c r="AN2" s="1454"/>
      <c r="AO2" s="1454"/>
      <c r="AP2" s="1195"/>
      <c r="AQ2" s="660" t="s">
        <v>250</v>
      </c>
    </row>
    <row r="3" spans="1:43" ht="12" customHeight="1">
      <c r="A3" s="1192"/>
      <c r="B3" s="1193"/>
      <c r="C3" s="1534" t="s">
        <v>414</v>
      </c>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191"/>
      <c r="AQ3" s="660" t="s">
        <v>252</v>
      </c>
    </row>
    <row r="4" spans="1:43" ht="12" customHeight="1">
      <c r="A4" s="1194"/>
      <c r="B4" s="1195"/>
      <c r="C4" s="1194"/>
      <c r="D4" s="1454"/>
      <c r="E4" s="1454"/>
      <c r="F4" s="1454"/>
      <c r="G4" s="1454"/>
      <c r="H4" s="1454"/>
      <c r="I4" s="1454"/>
      <c r="J4" s="1454"/>
      <c r="K4" s="1454"/>
      <c r="L4" s="1454"/>
      <c r="M4" s="1454"/>
      <c r="N4" s="1454"/>
      <c r="O4" s="1454"/>
      <c r="P4" s="1454"/>
      <c r="Q4" s="1454"/>
      <c r="R4" s="1454"/>
      <c r="S4" s="1454"/>
      <c r="T4" s="1454"/>
      <c r="U4" s="1454"/>
      <c r="V4" s="1454"/>
      <c r="W4" s="1454"/>
      <c r="X4" s="1454"/>
      <c r="Y4" s="1454"/>
      <c r="Z4" s="1454"/>
      <c r="AA4" s="1454"/>
      <c r="AB4" s="1454"/>
      <c r="AC4" s="1454"/>
      <c r="AD4" s="1454"/>
      <c r="AE4" s="1454"/>
      <c r="AF4" s="1454"/>
      <c r="AG4" s="1454"/>
      <c r="AH4" s="1454"/>
      <c r="AI4" s="1454"/>
      <c r="AJ4" s="1454"/>
      <c r="AK4" s="1454"/>
      <c r="AL4" s="1454"/>
      <c r="AM4" s="1454"/>
      <c r="AN4" s="1454"/>
      <c r="AO4" s="1454"/>
      <c r="AP4" s="1195"/>
      <c r="AQ4" s="660" t="s">
        <v>253</v>
      </c>
    </row>
    <row r="5" spans="1:43" ht="12" customHeight="1">
      <c r="A5" s="661"/>
      <c r="B5" s="1208"/>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1209"/>
      <c r="AG5" s="1209"/>
      <c r="AH5" s="1209"/>
      <c r="AI5" s="1209"/>
      <c r="AJ5" s="1209"/>
      <c r="AK5" s="1209"/>
      <c r="AL5" s="1209"/>
      <c r="AM5" s="1209"/>
      <c r="AN5" s="1209"/>
      <c r="AO5" s="1209"/>
      <c r="AP5" s="1209"/>
      <c r="AQ5" s="1209"/>
    </row>
    <row r="6" spans="1:43" ht="12" customHeight="1">
      <c r="A6" s="1535" t="s">
        <v>1776</v>
      </c>
      <c r="B6" s="1211"/>
      <c r="C6" s="1211"/>
      <c r="D6" s="1211"/>
      <c r="E6" s="1211"/>
      <c r="F6" s="1211"/>
      <c r="G6" s="1211"/>
      <c r="H6" s="1211"/>
      <c r="I6" s="1211"/>
      <c r="J6" s="1211"/>
      <c r="K6" s="1211"/>
      <c r="L6" s="1211"/>
      <c r="M6" s="1211"/>
      <c r="N6" s="1211"/>
      <c r="O6" s="1211"/>
      <c r="P6" s="1211"/>
      <c r="Q6" s="1211"/>
      <c r="R6" s="1211"/>
      <c r="S6" s="1211"/>
      <c r="T6" s="1211"/>
      <c r="U6" s="1211"/>
      <c r="V6" s="1211"/>
      <c r="W6" s="1211"/>
      <c r="X6" s="1211"/>
      <c r="Y6" s="1211"/>
      <c r="Z6" s="1211"/>
      <c r="AA6" s="1211"/>
      <c r="AB6" s="1211"/>
      <c r="AC6" s="1211"/>
      <c r="AD6" s="1211"/>
      <c r="AE6" s="1211"/>
      <c r="AF6" s="1211"/>
      <c r="AG6" s="1211"/>
      <c r="AH6" s="1211"/>
      <c r="AI6" s="1211"/>
      <c r="AJ6" s="1211"/>
      <c r="AK6" s="1211"/>
      <c r="AL6" s="1211"/>
      <c r="AM6" s="1211"/>
      <c r="AN6" s="1211"/>
      <c r="AO6" s="1211"/>
      <c r="AP6" s="1211"/>
      <c r="AQ6" s="1211"/>
    </row>
    <row r="7" spans="1:43" ht="12" customHeight="1">
      <c r="A7" s="1536" t="s">
        <v>256</v>
      </c>
      <c r="B7" s="1213"/>
      <c r="C7" s="1537" t="s">
        <v>257</v>
      </c>
      <c r="D7" s="1215"/>
      <c r="E7" s="1215"/>
      <c r="F7" s="1215"/>
      <c r="G7" s="1215"/>
      <c r="H7" s="1215"/>
      <c r="I7" s="1215"/>
      <c r="J7" s="1215"/>
      <c r="K7" s="1213"/>
      <c r="L7" s="1538" t="s">
        <v>258</v>
      </c>
      <c r="M7" s="1215"/>
      <c r="N7" s="1215"/>
      <c r="O7" s="1213"/>
      <c r="P7" s="1539" t="s">
        <v>259</v>
      </c>
      <c r="Q7" s="1215"/>
      <c r="R7" s="1213"/>
      <c r="S7" s="1540" t="s">
        <v>260</v>
      </c>
      <c r="T7" s="1213"/>
      <c r="U7" s="1531" t="s">
        <v>261</v>
      </c>
      <c r="V7" s="1215"/>
      <c r="W7" s="1215"/>
      <c r="X7" s="1215"/>
      <c r="Y7" s="1215"/>
      <c r="Z7" s="1215"/>
      <c r="AA7" s="1215"/>
      <c r="AB7" s="1215"/>
      <c r="AC7" s="1215"/>
      <c r="AD7" s="1215"/>
      <c r="AE7" s="1215"/>
      <c r="AF7" s="1215"/>
      <c r="AG7" s="1215"/>
      <c r="AH7" s="1215"/>
      <c r="AI7" s="1215"/>
      <c r="AJ7" s="1215"/>
      <c r="AK7" s="1215"/>
      <c r="AL7" s="1213"/>
      <c r="AM7" s="662" t="s">
        <v>262</v>
      </c>
      <c r="AN7" s="1532" t="s">
        <v>263</v>
      </c>
      <c r="AO7" s="1213"/>
      <c r="AP7" s="663" t="s">
        <v>264</v>
      </c>
      <c r="AQ7" s="664" t="s">
        <v>265</v>
      </c>
    </row>
    <row r="8" spans="1:43" ht="12" customHeight="1">
      <c r="A8" s="665" t="s">
        <v>0</v>
      </c>
      <c r="B8" s="665" t="s">
        <v>1</v>
      </c>
      <c r="C8" s="665" t="s">
        <v>266</v>
      </c>
      <c r="D8" s="665" t="s">
        <v>267</v>
      </c>
      <c r="E8" s="665" t="s">
        <v>4</v>
      </c>
      <c r="F8" s="665" t="s">
        <v>268</v>
      </c>
      <c r="G8" s="665" t="s">
        <v>6</v>
      </c>
      <c r="H8" s="665" t="s">
        <v>7</v>
      </c>
      <c r="I8" s="665" t="s">
        <v>269</v>
      </c>
      <c r="J8" s="665" t="s">
        <v>9</v>
      </c>
      <c r="K8" s="665" t="s">
        <v>10</v>
      </c>
      <c r="L8" s="666" t="s">
        <v>11</v>
      </c>
      <c r="M8" s="665" t="s">
        <v>12</v>
      </c>
      <c r="N8" s="665" t="s">
        <v>13</v>
      </c>
      <c r="O8" s="665" t="s">
        <v>14</v>
      </c>
      <c r="P8" s="665" t="s">
        <v>15</v>
      </c>
      <c r="Q8" s="665" t="s">
        <v>16</v>
      </c>
      <c r="R8" s="667" t="s">
        <v>17</v>
      </c>
      <c r="S8" s="665" t="s">
        <v>18</v>
      </c>
      <c r="T8" s="665" t="s">
        <v>19</v>
      </c>
      <c r="U8" s="665" t="s">
        <v>270</v>
      </c>
      <c r="V8" s="665" t="s">
        <v>271</v>
      </c>
      <c r="W8" s="665" t="s">
        <v>272</v>
      </c>
      <c r="X8" s="665" t="s">
        <v>273</v>
      </c>
      <c r="Y8" s="665" t="s">
        <v>274</v>
      </c>
      <c r="Z8" s="665" t="s">
        <v>275</v>
      </c>
      <c r="AA8" s="665" t="s">
        <v>276</v>
      </c>
      <c r="AB8" s="665" t="s">
        <v>277</v>
      </c>
      <c r="AC8" s="665" t="s">
        <v>278</v>
      </c>
      <c r="AD8" s="665" t="s">
        <v>279</v>
      </c>
      <c r="AE8" s="665" t="s">
        <v>280</v>
      </c>
      <c r="AF8" s="665" t="s">
        <v>281</v>
      </c>
      <c r="AG8" s="665" t="s">
        <v>282</v>
      </c>
      <c r="AH8" s="665" t="s">
        <v>283</v>
      </c>
      <c r="AI8" s="665" t="s">
        <v>284</v>
      </c>
      <c r="AJ8" s="665" t="s">
        <v>285</v>
      </c>
      <c r="AK8" s="665" t="s">
        <v>286</v>
      </c>
      <c r="AL8" s="665" t="s">
        <v>287</v>
      </c>
      <c r="AM8" s="665" t="s">
        <v>20</v>
      </c>
      <c r="AN8" s="665" t="s">
        <v>21</v>
      </c>
      <c r="AO8" s="665" t="s">
        <v>22</v>
      </c>
      <c r="AP8" s="665" t="s">
        <v>23</v>
      </c>
      <c r="AQ8" s="665" t="s">
        <v>24</v>
      </c>
    </row>
    <row r="9" spans="1:43" ht="12" customHeight="1">
      <c r="A9" s="668">
        <v>1</v>
      </c>
      <c r="B9" s="1528" t="s">
        <v>416</v>
      </c>
      <c r="C9" s="1529" t="s">
        <v>1777</v>
      </c>
      <c r="D9" s="669" t="s">
        <v>1778</v>
      </c>
      <c r="E9" s="670" t="s">
        <v>138</v>
      </c>
      <c r="F9" s="671" t="s">
        <v>93</v>
      </c>
      <c r="G9" s="669" t="s">
        <v>1779</v>
      </c>
      <c r="H9" s="669" t="s">
        <v>141</v>
      </c>
      <c r="I9" s="669" t="s">
        <v>141</v>
      </c>
      <c r="J9" s="669" t="s">
        <v>141</v>
      </c>
      <c r="K9" s="669" t="s">
        <v>1780</v>
      </c>
      <c r="L9" s="669" t="s">
        <v>1781</v>
      </c>
      <c r="M9" s="669" t="s">
        <v>1228</v>
      </c>
      <c r="N9" s="672">
        <v>1</v>
      </c>
      <c r="O9" s="669" t="s">
        <v>47</v>
      </c>
      <c r="P9" s="668">
        <v>1</v>
      </c>
      <c r="Q9" s="669" t="s">
        <v>1782</v>
      </c>
      <c r="R9" s="673" t="s">
        <v>1783</v>
      </c>
      <c r="S9" s="674">
        <v>46023</v>
      </c>
      <c r="T9" s="674">
        <v>46053</v>
      </c>
      <c r="U9" s="675"/>
      <c r="V9" s="675"/>
      <c r="W9" s="675"/>
      <c r="X9" s="675"/>
      <c r="Y9" s="675"/>
      <c r="Z9" s="675"/>
      <c r="AA9" s="675"/>
      <c r="AB9" s="675"/>
      <c r="AC9" s="675"/>
      <c r="AD9" s="675"/>
      <c r="AE9" s="675"/>
      <c r="AF9" s="675"/>
      <c r="AG9" s="675"/>
      <c r="AH9" s="675"/>
      <c r="AI9" s="675"/>
      <c r="AJ9" s="675"/>
      <c r="AK9" s="675"/>
      <c r="AL9" s="675"/>
      <c r="AM9" s="675"/>
      <c r="AN9" s="675"/>
      <c r="AO9" s="670"/>
      <c r="AP9" s="675"/>
      <c r="AQ9" s="675"/>
    </row>
    <row r="10" spans="1:43" ht="12" customHeight="1">
      <c r="A10" s="668">
        <v>2</v>
      </c>
      <c r="B10" s="1474"/>
      <c r="C10" s="1475"/>
      <c r="D10" s="676" t="s">
        <v>1784</v>
      </c>
      <c r="E10" s="670" t="s">
        <v>138</v>
      </c>
      <c r="F10" s="671" t="s">
        <v>93</v>
      </c>
      <c r="G10" s="669" t="s">
        <v>1779</v>
      </c>
      <c r="H10" s="669" t="s">
        <v>141</v>
      </c>
      <c r="I10" s="669" t="s">
        <v>141</v>
      </c>
      <c r="J10" s="669" t="s">
        <v>141</v>
      </c>
      <c r="K10" s="669" t="s">
        <v>1780</v>
      </c>
      <c r="L10" s="669" t="s">
        <v>1781</v>
      </c>
      <c r="M10" s="669" t="s">
        <v>35</v>
      </c>
      <c r="N10" s="672">
        <v>0</v>
      </c>
      <c r="O10" s="669" t="s">
        <v>47</v>
      </c>
      <c r="P10" s="668">
        <v>2</v>
      </c>
      <c r="Q10" s="669" t="s">
        <v>1785</v>
      </c>
      <c r="R10" s="673"/>
      <c r="S10" s="677">
        <v>46054</v>
      </c>
      <c r="T10" s="677">
        <v>46387</v>
      </c>
      <c r="U10" s="675"/>
      <c r="V10" s="675"/>
      <c r="W10" s="675"/>
      <c r="X10" s="675"/>
      <c r="Y10" s="675"/>
      <c r="Z10" s="675"/>
      <c r="AA10" s="675"/>
      <c r="AB10" s="675"/>
      <c r="AC10" s="675"/>
      <c r="AD10" s="675"/>
      <c r="AE10" s="675"/>
      <c r="AF10" s="675"/>
      <c r="AG10" s="675"/>
      <c r="AH10" s="675"/>
      <c r="AI10" s="675"/>
      <c r="AJ10" s="675"/>
      <c r="AK10" s="675"/>
      <c r="AL10" s="675"/>
      <c r="AM10" s="675"/>
      <c r="AN10" s="675"/>
      <c r="AO10" s="670"/>
      <c r="AP10" s="675"/>
      <c r="AQ10" s="675"/>
    </row>
    <row r="11" spans="1:43" ht="12" customHeight="1">
      <c r="A11" s="668">
        <v>3</v>
      </c>
      <c r="B11" s="1474"/>
      <c r="C11" s="1529" t="s">
        <v>1786</v>
      </c>
      <c r="D11" s="669" t="s">
        <v>939</v>
      </c>
      <c r="E11" s="669" t="s">
        <v>138</v>
      </c>
      <c r="F11" s="671" t="s">
        <v>93</v>
      </c>
      <c r="G11" s="669" t="s">
        <v>1779</v>
      </c>
      <c r="H11" s="669" t="s">
        <v>141</v>
      </c>
      <c r="I11" s="669" t="s">
        <v>141</v>
      </c>
      <c r="J11" s="669" t="s">
        <v>141</v>
      </c>
      <c r="K11" s="669" t="s">
        <v>1780</v>
      </c>
      <c r="L11" s="669" t="s">
        <v>1781</v>
      </c>
      <c r="M11" s="669" t="s">
        <v>1228</v>
      </c>
      <c r="N11" s="672">
        <v>1</v>
      </c>
      <c r="O11" s="669" t="s">
        <v>47</v>
      </c>
      <c r="P11" s="668">
        <v>1</v>
      </c>
      <c r="Q11" s="669" t="s">
        <v>1787</v>
      </c>
      <c r="R11" s="673" t="s">
        <v>1788</v>
      </c>
      <c r="S11" s="674">
        <v>46023</v>
      </c>
      <c r="T11" s="674">
        <v>46053</v>
      </c>
      <c r="U11" s="669"/>
      <c r="V11" s="669"/>
      <c r="W11" s="669"/>
      <c r="X11" s="669"/>
      <c r="Y11" s="669"/>
      <c r="Z11" s="669"/>
      <c r="AA11" s="669"/>
      <c r="AB11" s="669"/>
      <c r="AC11" s="669"/>
      <c r="AD11" s="669"/>
      <c r="AE11" s="669"/>
      <c r="AF11" s="669"/>
      <c r="AG11" s="669"/>
      <c r="AH11" s="669"/>
      <c r="AI11" s="669"/>
      <c r="AJ11" s="669"/>
      <c r="AK11" s="669"/>
      <c r="AL11" s="669"/>
      <c r="AM11" s="675"/>
      <c r="AN11" s="675"/>
      <c r="AO11" s="675"/>
      <c r="AP11" s="669"/>
      <c r="AQ11" s="669"/>
    </row>
    <row r="12" spans="1:43" ht="12" customHeight="1">
      <c r="A12" s="668">
        <v>4</v>
      </c>
      <c r="B12" s="1474"/>
      <c r="C12" s="1475"/>
      <c r="D12" s="669" t="s">
        <v>1789</v>
      </c>
      <c r="E12" s="669" t="s">
        <v>138</v>
      </c>
      <c r="F12" s="671" t="s">
        <v>93</v>
      </c>
      <c r="G12" s="669" t="s">
        <v>1779</v>
      </c>
      <c r="H12" s="669" t="s">
        <v>141</v>
      </c>
      <c r="I12" s="669" t="s">
        <v>141</v>
      </c>
      <c r="J12" s="669" t="s">
        <v>141</v>
      </c>
      <c r="K12" s="669" t="s">
        <v>1780</v>
      </c>
      <c r="L12" s="669" t="s">
        <v>1781</v>
      </c>
      <c r="M12" s="669" t="s">
        <v>35</v>
      </c>
      <c r="N12" s="672">
        <v>0</v>
      </c>
      <c r="O12" s="669" t="s">
        <v>47</v>
      </c>
      <c r="P12" s="678">
        <v>2</v>
      </c>
      <c r="Q12" s="679" t="s">
        <v>1790</v>
      </c>
      <c r="R12" s="673"/>
      <c r="S12" s="677">
        <v>46054</v>
      </c>
      <c r="T12" s="677">
        <v>46387</v>
      </c>
      <c r="U12" s="669"/>
      <c r="V12" s="669"/>
      <c r="W12" s="669"/>
      <c r="X12" s="669"/>
      <c r="Y12" s="669"/>
      <c r="Z12" s="669"/>
      <c r="AA12" s="669"/>
      <c r="AB12" s="669"/>
      <c r="AC12" s="669"/>
      <c r="AD12" s="669"/>
      <c r="AE12" s="669"/>
      <c r="AF12" s="669"/>
      <c r="AG12" s="669"/>
      <c r="AH12" s="669"/>
      <c r="AI12" s="669"/>
      <c r="AJ12" s="669"/>
      <c r="AK12" s="669"/>
      <c r="AL12" s="669"/>
      <c r="AM12" s="675"/>
      <c r="AN12" s="675"/>
      <c r="AO12" s="675"/>
      <c r="AP12" s="669"/>
      <c r="AQ12" s="669"/>
    </row>
    <row r="13" spans="1:43" ht="12" customHeight="1">
      <c r="A13" s="668">
        <v>5</v>
      </c>
      <c r="B13" s="1474"/>
      <c r="C13" s="1529" t="s">
        <v>1791</v>
      </c>
      <c r="D13" s="679" t="s">
        <v>1792</v>
      </c>
      <c r="E13" s="669" t="s">
        <v>138</v>
      </c>
      <c r="F13" s="671" t="s">
        <v>93</v>
      </c>
      <c r="G13" s="669" t="s">
        <v>1779</v>
      </c>
      <c r="H13" s="669" t="s">
        <v>141</v>
      </c>
      <c r="I13" s="669" t="s">
        <v>141</v>
      </c>
      <c r="J13" s="669" t="s">
        <v>141</v>
      </c>
      <c r="K13" s="669" t="s">
        <v>1780</v>
      </c>
      <c r="L13" s="669" t="s">
        <v>1781</v>
      </c>
      <c r="M13" s="669" t="s">
        <v>35</v>
      </c>
      <c r="N13" s="672">
        <v>0</v>
      </c>
      <c r="O13" s="669" t="s">
        <v>47</v>
      </c>
      <c r="P13" s="678">
        <v>6</v>
      </c>
      <c r="Q13" s="679" t="s">
        <v>1793</v>
      </c>
      <c r="R13" s="673"/>
      <c r="S13" s="674">
        <v>46023</v>
      </c>
      <c r="T13" s="677">
        <v>46387</v>
      </c>
      <c r="U13" s="669"/>
      <c r="V13" s="669"/>
      <c r="W13" s="669"/>
      <c r="X13" s="669"/>
      <c r="Y13" s="669"/>
      <c r="Z13" s="669"/>
      <c r="AA13" s="669"/>
      <c r="AB13" s="669"/>
      <c r="AC13" s="669"/>
      <c r="AD13" s="669"/>
      <c r="AE13" s="669"/>
      <c r="AF13" s="669"/>
      <c r="AG13" s="669"/>
      <c r="AH13" s="669"/>
      <c r="AI13" s="669"/>
      <c r="AJ13" s="669"/>
      <c r="AK13" s="669"/>
      <c r="AL13" s="669"/>
      <c r="AM13" s="675"/>
      <c r="AN13" s="675"/>
      <c r="AO13" s="675"/>
      <c r="AP13" s="669"/>
      <c r="AQ13" s="669"/>
    </row>
    <row r="14" spans="1:43" ht="12" customHeight="1">
      <c r="A14" s="668">
        <v>6</v>
      </c>
      <c r="B14" s="1474"/>
      <c r="C14" s="1474"/>
      <c r="D14" s="679" t="s">
        <v>1794</v>
      </c>
      <c r="E14" s="669" t="s">
        <v>138</v>
      </c>
      <c r="F14" s="671" t="s">
        <v>93</v>
      </c>
      <c r="G14" s="669" t="s">
        <v>1779</v>
      </c>
      <c r="H14" s="669" t="s">
        <v>141</v>
      </c>
      <c r="I14" s="669" t="s">
        <v>141</v>
      </c>
      <c r="J14" s="669" t="s">
        <v>141</v>
      </c>
      <c r="K14" s="669" t="s">
        <v>1780</v>
      </c>
      <c r="L14" s="669" t="s">
        <v>1781</v>
      </c>
      <c r="M14" s="669" t="s">
        <v>35</v>
      </c>
      <c r="N14" s="672">
        <v>0</v>
      </c>
      <c r="O14" s="669" t="s">
        <v>47</v>
      </c>
      <c r="P14" s="668">
        <v>10</v>
      </c>
      <c r="Q14" s="679" t="s">
        <v>1795</v>
      </c>
      <c r="R14" s="673"/>
      <c r="S14" s="674">
        <v>46023</v>
      </c>
      <c r="T14" s="677">
        <v>46387</v>
      </c>
      <c r="U14" s="669"/>
      <c r="V14" s="669"/>
      <c r="W14" s="669"/>
      <c r="X14" s="669"/>
      <c r="Y14" s="669"/>
      <c r="Z14" s="669"/>
      <c r="AA14" s="669"/>
      <c r="AB14" s="669"/>
      <c r="AC14" s="669"/>
      <c r="AD14" s="669"/>
      <c r="AE14" s="669"/>
      <c r="AF14" s="669"/>
      <c r="AG14" s="669"/>
      <c r="AH14" s="669"/>
      <c r="AI14" s="669"/>
      <c r="AJ14" s="669"/>
      <c r="AK14" s="669"/>
      <c r="AL14" s="669"/>
      <c r="AM14" s="675"/>
      <c r="AN14" s="675"/>
      <c r="AO14" s="675"/>
      <c r="AP14" s="669"/>
      <c r="AQ14" s="669"/>
    </row>
    <row r="15" spans="1:43" ht="12" customHeight="1">
      <c r="A15" s="668">
        <v>7</v>
      </c>
      <c r="B15" s="1474"/>
      <c r="C15" s="1475"/>
      <c r="D15" s="679" t="s">
        <v>1796</v>
      </c>
      <c r="E15" s="669" t="s">
        <v>138</v>
      </c>
      <c r="F15" s="671" t="s">
        <v>93</v>
      </c>
      <c r="G15" s="669" t="s">
        <v>1779</v>
      </c>
      <c r="H15" s="669" t="s">
        <v>141</v>
      </c>
      <c r="I15" s="669" t="s">
        <v>141</v>
      </c>
      <c r="J15" s="669" t="s">
        <v>141</v>
      </c>
      <c r="K15" s="669" t="s">
        <v>1780</v>
      </c>
      <c r="L15" s="669" t="s">
        <v>1781</v>
      </c>
      <c r="M15" s="669" t="s">
        <v>35</v>
      </c>
      <c r="N15" s="672">
        <v>0</v>
      </c>
      <c r="O15" s="669" t="s">
        <v>47</v>
      </c>
      <c r="P15" s="668">
        <v>4</v>
      </c>
      <c r="Q15" s="679" t="s">
        <v>1797</v>
      </c>
      <c r="R15" s="673"/>
      <c r="S15" s="674">
        <v>46023</v>
      </c>
      <c r="T15" s="677">
        <v>46387</v>
      </c>
      <c r="U15" s="669"/>
      <c r="V15" s="669"/>
      <c r="W15" s="669"/>
      <c r="X15" s="669"/>
      <c r="Y15" s="669"/>
      <c r="Z15" s="669"/>
      <c r="AA15" s="669"/>
      <c r="AB15" s="669"/>
      <c r="AC15" s="669"/>
      <c r="AD15" s="669"/>
      <c r="AE15" s="669"/>
      <c r="AF15" s="669"/>
      <c r="AG15" s="669"/>
      <c r="AH15" s="669"/>
      <c r="AI15" s="669"/>
      <c r="AJ15" s="669"/>
      <c r="AK15" s="669"/>
      <c r="AL15" s="669"/>
      <c r="AM15" s="675"/>
      <c r="AN15" s="675"/>
      <c r="AO15" s="675"/>
      <c r="AP15" s="669"/>
      <c r="AQ15" s="669"/>
    </row>
    <row r="16" spans="1:43" ht="12" customHeight="1">
      <c r="A16" s="668">
        <v>8</v>
      </c>
      <c r="B16" s="1475"/>
      <c r="C16" s="679" t="s">
        <v>1798</v>
      </c>
      <c r="D16" s="679" t="s">
        <v>1799</v>
      </c>
      <c r="E16" s="669" t="s">
        <v>138</v>
      </c>
      <c r="F16" s="671" t="s">
        <v>93</v>
      </c>
      <c r="G16" s="669" t="s">
        <v>1779</v>
      </c>
      <c r="H16" s="669" t="s">
        <v>141</v>
      </c>
      <c r="I16" s="669" t="s">
        <v>141</v>
      </c>
      <c r="J16" s="669" t="s">
        <v>141</v>
      </c>
      <c r="K16" s="669" t="s">
        <v>1780</v>
      </c>
      <c r="L16" s="669" t="s">
        <v>1781</v>
      </c>
      <c r="M16" s="669" t="s">
        <v>35</v>
      </c>
      <c r="N16" s="672">
        <v>0</v>
      </c>
      <c r="O16" s="669" t="s">
        <v>47</v>
      </c>
      <c r="P16" s="668">
        <v>3</v>
      </c>
      <c r="Q16" s="679" t="s">
        <v>1800</v>
      </c>
      <c r="R16" s="673"/>
      <c r="S16" s="674">
        <v>46023</v>
      </c>
      <c r="T16" s="677">
        <v>46387</v>
      </c>
      <c r="U16" s="669"/>
      <c r="V16" s="669"/>
      <c r="W16" s="669"/>
      <c r="X16" s="669"/>
      <c r="Y16" s="669"/>
      <c r="Z16" s="669"/>
      <c r="AA16" s="669"/>
      <c r="AB16" s="669"/>
      <c r="AC16" s="669"/>
      <c r="AD16" s="669"/>
      <c r="AE16" s="669"/>
      <c r="AF16" s="669"/>
      <c r="AG16" s="669"/>
      <c r="AH16" s="669"/>
      <c r="AI16" s="669"/>
      <c r="AJ16" s="669"/>
      <c r="AK16" s="669"/>
      <c r="AL16" s="669"/>
      <c r="AM16" s="675"/>
      <c r="AN16" s="675"/>
      <c r="AO16" s="675"/>
      <c r="AP16" s="669"/>
      <c r="AQ16" s="669"/>
    </row>
    <row r="17" spans="1:43" ht="12" customHeight="1">
      <c r="A17" s="668">
        <v>9</v>
      </c>
      <c r="B17" s="1528" t="s">
        <v>376</v>
      </c>
      <c r="C17" s="1529" t="s">
        <v>1801</v>
      </c>
      <c r="D17" s="679" t="s">
        <v>1802</v>
      </c>
      <c r="E17" s="669" t="s">
        <v>138</v>
      </c>
      <c r="F17" s="671" t="s">
        <v>93</v>
      </c>
      <c r="G17" s="669" t="s">
        <v>1779</v>
      </c>
      <c r="H17" s="669" t="s">
        <v>141</v>
      </c>
      <c r="I17" s="669" t="s">
        <v>141</v>
      </c>
      <c r="J17" s="669" t="s">
        <v>141</v>
      </c>
      <c r="K17" s="669" t="s">
        <v>1780</v>
      </c>
      <c r="L17" s="669" t="s">
        <v>1781</v>
      </c>
      <c r="M17" s="669" t="s">
        <v>35</v>
      </c>
      <c r="N17" s="672">
        <v>0</v>
      </c>
      <c r="O17" s="669" t="s">
        <v>47</v>
      </c>
      <c r="P17" s="668">
        <v>9</v>
      </c>
      <c r="Q17" s="679" t="s">
        <v>1803</v>
      </c>
      <c r="R17" s="673"/>
      <c r="S17" s="674">
        <v>46023</v>
      </c>
      <c r="T17" s="677">
        <v>46387</v>
      </c>
      <c r="U17" s="669"/>
      <c r="V17" s="669"/>
      <c r="W17" s="669"/>
      <c r="X17" s="669"/>
      <c r="Y17" s="669"/>
      <c r="Z17" s="669"/>
      <c r="AA17" s="669"/>
      <c r="AB17" s="669"/>
      <c r="AC17" s="669"/>
      <c r="AD17" s="669"/>
      <c r="AE17" s="669"/>
      <c r="AF17" s="669"/>
      <c r="AG17" s="669"/>
      <c r="AH17" s="669"/>
      <c r="AI17" s="669"/>
      <c r="AJ17" s="669"/>
      <c r="AK17" s="669"/>
      <c r="AL17" s="669"/>
      <c r="AM17" s="675"/>
      <c r="AN17" s="675"/>
      <c r="AO17" s="675"/>
      <c r="AP17" s="669"/>
      <c r="AQ17" s="669"/>
    </row>
    <row r="18" spans="1:43" ht="12" customHeight="1">
      <c r="A18" s="668">
        <v>10</v>
      </c>
      <c r="B18" s="1474"/>
      <c r="C18" s="1474"/>
      <c r="D18" s="679" t="s">
        <v>1804</v>
      </c>
      <c r="E18" s="669" t="s">
        <v>138</v>
      </c>
      <c r="F18" s="671" t="s">
        <v>93</v>
      </c>
      <c r="G18" s="669" t="s">
        <v>1779</v>
      </c>
      <c r="H18" s="669" t="s">
        <v>141</v>
      </c>
      <c r="I18" s="669" t="s">
        <v>141</v>
      </c>
      <c r="J18" s="669" t="s">
        <v>141</v>
      </c>
      <c r="K18" s="669" t="s">
        <v>1780</v>
      </c>
      <c r="L18" s="669" t="s">
        <v>1781</v>
      </c>
      <c r="M18" s="669" t="s">
        <v>35</v>
      </c>
      <c r="N18" s="672">
        <v>0</v>
      </c>
      <c r="O18" s="669" t="s">
        <v>47</v>
      </c>
      <c r="P18" s="668">
        <v>3</v>
      </c>
      <c r="Q18" s="679" t="s">
        <v>1805</v>
      </c>
      <c r="R18" s="673"/>
      <c r="S18" s="674">
        <v>46023</v>
      </c>
      <c r="T18" s="677">
        <v>46387</v>
      </c>
      <c r="U18" s="669"/>
      <c r="V18" s="669"/>
      <c r="W18" s="669"/>
      <c r="X18" s="669"/>
      <c r="Y18" s="669"/>
      <c r="Z18" s="669"/>
      <c r="AA18" s="669"/>
      <c r="AB18" s="669"/>
      <c r="AC18" s="669"/>
      <c r="AD18" s="669"/>
      <c r="AE18" s="669"/>
      <c r="AF18" s="669"/>
      <c r="AG18" s="669"/>
      <c r="AH18" s="669"/>
      <c r="AI18" s="669"/>
      <c r="AJ18" s="669"/>
      <c r="AK18" s="669"/>
      <c r="AL18" s="669"/>
      <c r="AM18" s="675"/>
      <c r="AN18" s="675"/>
      <c r="AO18" s="670"/>
      <c r="AP18" s="675"/>
      <c r="AQ18" s="675"/>
    </row>
    <row r="19" spans="1:43" ht="12" customHeight="1">
      <c r="A19" s="668">
        <v>11</v>
      </c>
      <c r="B19" s="1474"/>
      <c r="C19" s="1474"/>
      <c r="D19" s="679" t="s">
        <v>1806</v>
      </c>
      <c r="E19" s="669" t="s">
        <v>138</v>
      </c>
      <c r="F19" s="671" t="s">
        <v>93</v>
      </c>
      <c r="G19" s="669" t="s">
        <v>1779</v>
      </c>
      <c r="H19" s="669" t="s">
        <v>141</v>
      </c>
      <c r="I19" s="669" t="s">
        <v>141</v>
      </c>
      <c r="J19" s="669" t="s">
        <v>141</v>
      </c>
      <c r="K19" s="669" t="s">
        <v>1780</v>
      </c>
      <c r="L19" s="669" t="s">
        <v>1781</v>
      </c>
      <c r="M19" s="669" t="s">
        <v>35</v>
      </c>
      <c r="N19" s="672">
        <v>0</v>
      </c>
      <c r="O19" s="669" t="s">
        <v>47</v>
      </c>
      <c r="P19" s="668">
        <v>3</v>
      </c>
      <c r="Q19" s="669" t="s">
        <v>1807</v>
      </c>
      <c r="R19" s="680"/>
      <c r="S19" s="674">
        <v>46023</v>
      </c>
      <c r="T19" s="677">
        <v>46387</v>
      </c>
      <c r="U19" s="669"/>
      <c r="V19" s="669"/>
      <c r="W19" s="669"/>
      <c r="X19" s="669"/>
      <c r="Y19" s="669"/>
      <c r="Z19" s="669"/>
      <c r="AA19" s="669"/>
      <c r="AB19" s="669"/>
      <c r="AC19" s="669"/>
      <c r="AD19" s="669"/>
      <c r="AE19" s="669"/>
      <c r="AF19" s="669"/>
      <c r="AG19" s="669"/>
      <c r="AH19" s="669"/>
      <c r="AI19" s="669"/>
      <c r="AJ19" s="669"/>
      <c r="AK19" s="669"/>
      <c r="AL19" s="669"/>
      <c r="AM19" s="675"/>
      <c r="AN19" s="675"/>
      <c r="AO19" s="670"/>
      <c r="AP19" s="675"/>
      <c r="AQ19" s="675"/>
    </row>
    <row r="20" spans="1:43" ht="12" customHeight="1">
      <c r="A20" s="668">
        <v>12</v>
      </c>
      <c r="B20" s="1474"/>
      <c r="C20" s="1474"/>
      <c r="D20" s="679" t="s">
        <v>1808</v>
      </c>
      <c r="E20" s="669" t="s">
        <v>138</v>
      </c>
      <c r="F20" s="671" t="s">
        <v>93</v>
      </c>
      <c r="G20" s="669" t="s">
        <v>1779</v>
      </c>
      <c r="H20" s="669" t="s">
        <v>141</v>
      </c>
      <c r="I20" s="669" t="s">
        <v>141</v>
      </c>
      <c r="J20" s="669" t="s">
        <v>141</v>
      </c>
      <c r="K20" s="669" t="s">
        <v>1780</v>
      </c>
      <c r="L20" s="669" t="s">
        <v>1781</v>
      </c>
      <c r="M20" s="669" t="s">
        <v>35</v>
      </c>
      <c r="N20" s="672">
        <v>0</v>
      </c>
      <c r="O20" s="669" t="s">
        <v>36</v>
      </c>
      <c r="P20" s="668">
        <v>4</v>
      </c>
      <c r="Q20" s="669" t="s">
        <v>1809</v>
      </c>
      <c r="R20" s="673"/>
      <c r="S20" s="674">
        <v>46023</v>
      </c>
      <c r="T20" s="677">
        <v>46387</v>
      </c>
      <c r="U20" s="669"/>
      <c r="V20" s="669"/>
      <c r="W20" s="669"/>
      <c r="X20" s="669"/>
      <c r="Y20" s="669"/>
      <c r="Z20" s="669"/>
      <c r="AA20" s="669"/>
      <c r="AB20" s="669"/>
      <c r="AC20" s="669"/>
      <c r="AD20" s="669"/>
      <c r="AE20" s="669"/>
      <c r="AF20" s="669"/>
      <c r="AG20" s="669"/>
      <c r="AH20" s="669"/>
      <c r="AI20" s="669"/>
      <c r="AJ20" s="669"/>
      <c r="AK20" s="669"/>
      <c r="AL20" s="669"/>
      <c r="AM20" s="675"/>
      <c r="AN20" s="675"/>
      <c r="AO20" s="675"/>
      <c r="AP20" s="669"/>
      <c r="AQ20" s="669"/>
    </row>
    <row r="21" spans="1:43" ht="12" customHeight="1">
      <c r="A21" s="668">
        <v>13</v>
      </c>
      <c r="B21" s="1474"/>
      <c r="C21" s="1475"/>
      <c r="D21" s="679" t="s">
        <v>1810</v>
      </c>
      <c r="E21" s="669" t="s">
        <v>138</v>
      </c>
      <c r="F21" s="671" t="s">
        <v>93</v>
      </c>
      <c r="G21" s="669" t="s">
        <v>1779</v>
      </c>
      <c r="H21" s="669" t="s">
        <v>141</v>
      </c>
      <c r="I21" s="669" t="s">
        <v>141</v>
      </c>
      <c r="J21" s="669" t="s">
        <v>141</v>
      </c>
      <c r="K21" s="669" t="s">
        <v>1780</v>
      </c>
      <c r="L21" s="669" t="s">
        <v>1781</v>
      </c>
      <c r="M21" s="669" t="s">
        <v>35</v>
      </c>
      <c r="N21" s="672">
        <v>0</v>
      </c>
      <c r="O21" s="669" t="s">
        <v>47</v>
      </c>
      <c r="P21" s="668">
        <v>3</v>
      </c>
      <c r="Q21" s="679" t="s">
        <v>1811</v>
      </c>
      <c r="R21" s="673"/>
      <c r="S21" s="674">
        <v>46054</v>
      </c>
      <c r="T21" s="677">
        <v>46387</v>
      </c>
      <c r="U21" s="669"/>
      <c r="V21" s="669"/>
      <c r="W21" s="669"/>
      <c r="X21" s="669"/>
      <c r="Y21" s="669"/>
      <c r="Z21" s="669"/>
      <c r="AA21" s="669"/>
      <c r="AB21" s="669"/>
      <c r="AC21" s="669"/>
      <c r="AD21" s="669"/>
      <c r="AE21" s="669"/>
      <c r="AF21" s="669"/>
      <c r="AG21" s="669"/>
      <c r="AH21" s="669"/>
      <c r="AI21" s="669"/>
      <c r="AJ21" s="669"/>
      <c r="AK21" s="669"/>
      <c r="AL21" s="669"/>
      <c r="AM21" s="675"/>
      <c r="AN21" s="675"/>
      <c r="AO21" s="675"/>
      <c r="AP21" s="669"/>
      <c r="AQ21" s="669"/>
    </row>
    <row r="22" spans="1:43" ht="12" customHeight="1">
      <c r="A22" s="668">
        <v>14</v>
      </c>
      <c r="B22" s="1474"/>
      <c r="C22" s="1529" t="s">
        <v>1812</v>
      </c>
      <c r="D22" s="669" t="s">
        <v>1813</v>
      </c>
      <c r="E22" s="669" t="s">
        <v>138</v>
      </c>
      <c r="F22" s="671" t="s">
        <v>93</v>
      </c>
      <c r="G22" s="669" t="s">
        <v>1779</v>
      </c>
      <c r="H22" s="669" t="s">
        <v>141</v>
      </c>
      <c r="I22" s="669" t="s">
        <v>141</v>
      </c>
      <c r="J22" s="669" t="s">
        <v>141</v>
      </c>
      <c r="K22" s="669" t="s">
        <v>1780</v>
      </c>
      <c r="L22" s="669" t="s">
        <v>1781</v>
      </c>
      <c r="M22" s="669" t="s">
        <v>35</v>
      </c>
      <c r="N22" s="672">
        <v>0</v>
      </c>
      <c r="O22" s="669" t="s">
        <v>36</v>
      </c>
      <c r="P22" s="668">
        <v>1</v>
      </c>
      <c r="Q22" s="669" t="s">
        <v>1814</v>
      </c>
      <c r="R22" s="673"/>
      <c r="S22" s="674">
        <v>46023</v>
      </c>
      <c r="T22" s="677">
        <v>46387</v>
      </c>
      <c r="U22" s="669"/>
      <c r="V22" s="669"/>
      <c r="W22" s="669"/>
      <c r="X22" s="669"/>
      <c r="Y22" s="669"/>
      <c r="Z22" s="669"/>
      <c r="AA22" s="669"/>
      <c r="AB22" s="669"/>
      <c r="AC22" s="669"/>
      <c r="AD22" s="669"/>
      <c r="AE22" s="669"/>
      <c r="AF22" s="669"/>
      <c r="AG22" s="669"/>
      <c r="AH22" s="669"/>
      <c r="AI22" s="669"/>
      <c r="AJ22" s="669"/>
      <c r="AK22" s="669"/>
      <c r="AL22" s="669"/>
      <c r="AM22" s="675"/>
      <c r="AN22" s="675"/>
      <c r="AO22" s="675"/>
      <c r="AP22" s="669"/>
      <c r="AQ22" s="669"/>
    </row>
    <row r="23" spans="1:43" ht="12" customHeight="1">
      <c r="A23" s="668">
        <v>15</v>
      </c>
      <c r="B23" s="1474"/>
      <c r="C23" s="1474"/>
      <c r="D23" s="669" t="s">
        <v>1815</v>
      </c>
      <c r="E23" s="669" t="s">
        <v>138</v>
      </c>
      <c r="F23" s="671" t="s">
        <v>93</v>
      </c>
      <c r="G23" s="669" t="s">
        <v>1779</v>
      </c>
      <c r="H23" s="669" t="s">
        <v>141</v>
      </c>
      <c r="I23" s="669" t="s">
        <v>141</v>
      </c>
      <c r="J23" s="669" t="s">
        <v>141</v>
      </c>
      <c r="K23" s="669" t="s">
        <v>1780</v>
      </c>
      <c r="L23" s="669" t="s">
        <v>1781</v>
      </c>
      <c r="M23" s="669" t="s">
        <v>35</v>
      </c>
      <c r="N23" s="672">
        <v>0</v>
      </c>
      <c r="O23" s="669" t="s">
        <v>47</v>
      </c>
      <c r="P23" s="668">
        <v>1</v>
      </c>
      <c r="Q23" s="669" t="s">
        <v>1816</v>
      </c>
      <c r="R23" s="673"/>
      <c r="S23" s="674">
        <v>46023</v>
      </c>
      <c r="T23" s="677">
        <v>46387</v>
      </c>
      <c r="U23" s="669"/>
      <c r="V23" s="669"/>
      <c r="W23" s="669"/>
      <c r="X23" s="669"/>
      <c r="Y23" s="669"/>
      <c r="Z23" s="669"/>
      <c r="AA23" s="669"/>
      <c r="AB23" s="669"/>
      <c r="AC23" s="669"/>
      <c r="AD23" s="669"/>
      <c r="AE23" s="669"/>
      <c r="AF23" s="669"/>
      <c r="AG23" s="669"/>
      <c r="AH23" s="669"/>
      <c r="AI23" s="669"/>
      <c r="AJ23" s="669"/>
      <c r="AK23" s="669"/>
      <c r="AL23" s="669"/>
      <c r="AM23" s="675"/>
      <c r="AN23" s="675"/>
      <c r="AO23" s="675"/>
      <c r="AP23" s="669"/>
      <c r="AQ23" s="669"/>
    </row>
    <row r="24" spans="1:43" ht="12" customHeight="1">
      <c r="A24" s="668">
        <v>16</v>
      </c>
      <c r="B24" s="1474"/>
      <c r="C24" s="1474"/>
      <c r="D24" s="669" t="s">
        <v>1817</v>
      </c>
      <c r="E24" s="669" t="s">
        <v>138</v>
      </c>
      <c r="F24" s="671" t="s">
        <v>93</v>
      </c>
      <c r="G24" s="669" t="s">
        <v>1779</v>
      </c>
      <c r="H24" s="669" t="s">
        <v>141</v>
      </c>
      <c r="I24" s="669" t="s">
        <v>141</v>
      </c>
      <c r="J24" s="669" t="s">
        <v>141</v>
      </c>
      <c r="K24" s="669" t="s">
        <v>1780</v>
      </c>
      <c r="L24" s="669" t="s">
        <v>1781</v>
      </c>
      <c r="M24" s="669" t="s">
        <v>35</v>
      </c>
      <c r="N24" s="672">
        <v>0</v>
      </c>
      <c r="O24" s="669" t="s">
        <v>36</v>
      </c>
      <c r="P24" s="668">
        <v>1</v>
      </c>
      <c r="Q24" s="669" t="s">
        <v>1818</v>
      </c>
      <c r="R24" s="673"/>
      <c r="S24" s="674">
        <v>46023</v>
      </c>
      <c r="T24" s="677">
        <v>46387</v>
      </c>
      <c r="U24" s="669"/>
      <c r="V24" s="669"/>
      <c r="W24" s="669"/>
      <c r="X24" s="669"/>
      <c r="Y24" s="669"/>
      <c r="Z24" s="669"/>
      <c r="AA24" s="669"/>
      <c r="AB24" s="669"/>
      <c r="AC24" s="669"/>
      <c r="AD24" s="669"/>
      <c r="AE24" s="669"/>
      <c r="AF24" s="669"/>
      <c r="AG24" s="669"/>
      <c r="AH24" s="669"/>
      <c r="AI24" s="669"/>
      <c r="AJ24" s="669"/>
      <c r="AK24" s="669"/>
      <c r="AL24" s="669"/>
      <c r="AM24" s="675"/>
      <c r="AN24" s="675"/>
      <c r="AO24" s="675"/>
      <c r="AP24" s="669"/>
      <c r="AQ24" s="669"/>
    </row>
    <row r="25" spans="1:43" ht="12" customHeight="1">
      <c r="A25" s="668">
        <v>17</v>
      </c>
      <c r="B25" s="1474"/>
      <c r="C25" s="1474"/>
      <c r="D25" s="669" t="s">
        <v>1819</v>
      </c>
      <c r="E25" s="669" t="s">
        <v>138</v>
      </c>
      <c r="F25" s="671" t="s">
        <v>93</v>
      </c>
      <c r="G25" s="669" t="s">
        <v>1779</v>
      </c>
      <c r="H25" s="669" t="s">
        <v>141</v>
      </c>
      <c r="I25" s="669" t="s">
        <v>141</v>
      </c>
      <c r="J25" s="669" t="s">
        <v>141</v>
      </c>
      <c r="K25" s="669" t="s">
        <v>1780</v>
      </c>
      <c r="L25" s="669" t="s">
        <v>1781</v>
      </c>
      <c r="M25" s="669" t="s">
        <v>35</v>
      </c>
      <c r="N25" s="672">
        <v>0</v>
      </c>
      <c r="O25" s="669" t="s">
        <v>47</v>
      </c>
      <c r="P25" s="668">
        <v>1</v>
      </c>
      <c r="Q25" s="669" t="s">
        <v>1820</v>
      </c>
      <c r="R25" s="673"/>
      <c r="S25" s="674">
        <v>46023</v>
      </c>
      <c r="T25" s="677">
        <v>46387</v>
      </c>
      <c r="U25" s="669"/>
      <c r="V25" s="669"/>
      <c r="W25" s="669"/>
      <c r="X25" s="669"/>
      <c r="Y25" s="669"/>
      <c r="Z25" s="669"/>
      <c r="AA25" s="669"/>
      <c r="AB25" s="669"/>
      <c r="AC25" s="669"/>
      <c r="AD25" s="669"/>
      <c r="AE25" s="669"/>
      <c r="AF25" s="669"/>
      <c r="AG25" s="669"/>
      <c r="AH25" s="669"/>
      <c r="AI25" s="669"/>
      <c r="AJ25" s="669"/>
      <c r="AK25" s="669"/>
      <c r="AL25" s="669"/>
      <c r="AM25" s="675"/>
      <c r="AN25" s="675"/>
      <c r="AO25" s="675"/>
      <c r="AP25" s="669"/>
      <c r="AQ25" s="669"/>
    </row>
    <row r="26" spans="1:43" ht="12" customHeight="1">
      <c r="A26" s="668">
        <v>18</v>
      </c>
      <c r="B26" s="1474"/>
      <c r="C26" s="1474"/>
      <c r="D26" s="669" t="s">
        <v>1821</v>
      </c>
      <c r="E26" s="669" t="s">
        <v>138</v>
      </c>
      <c r="F26" s="671" t="s">
        <v>93</v>
      </c>
      <c r="G26" s="669" t="s">
        <v>1779</v>
      </c>
      <c r="H26" s="669" t="s">
        <v>141</v>
      </c>
      <c r="I26" s="669" t="s">
        <v>141</v>
      </c>
      <c r="J26" s="669" t="s">
        <v>141</v>
      </c>
      <c r="K26" s="669" t="s">
        <v>1780</v>
      </c>
      <c r="L26" s="669" t="s">
        <v>1781</v>
      </c>
      <c r="M26" s="669" t="s">
        <v>35</v>
      </c>
      <c r="N26" s="672">
        <v>0</v>
      </c>
      <c r="O26" s="669" t="s">
        <v>36</v>
      </c>
      <c r="P26" s="668">
        <v>1</v>
      </c>
      <c r="Q26" s="669" t="s">
        <v>1822</v>
      </c>
      <c r="R26" s="673"/>
      <c r="S26" s="674">
        <v>46023</v>
      </c>
      <c r="T26" s="677">
        <v>46387</v>
      </c>
      <c r="U26" s="669"/>
      <c r="V26" s="669"/>
      <c r="W26" s="669"/>
      <c r="X26" s="669"/>
      <c r="Y26" s="669"/>
      <c r="Z26" s="669"/>
      <c r="AA26" s="669"/>
      <c r="AB26" s="669"/>
      <c r="AC26" s="669"/>
      <c r="AD26" s="669"/>
      <c r="AE26" s="669"/>
      <c r="AF26" s="669"/>
      <c r="AG26" s="669"/>
      <c r="AH26" s="669"/>
      <c r="AI26" s="669"/>
      <c r="AJ26" s="669"/>
      <c r="AK26" s="669"/>
      <c r="AL26" s="669"/>
      <c r="AM26" s="675"/>
      <c r="AN26" s="675"/>
      <c r="AO26" s="675"/>
      <c r="AP26" s="669"/>
      <c r="AQ26" s="669"/>
    </row>
    <row r="27" spans="1:43" ht="12" customHeight="1">
      <c r="A27" s="668">
        <v>19</v>
      </c>
      <c r="B27" s="1474"/>
      <c r="C27" s="1475"/>
      <c r="D27" s="669" t="s">
        <v>1823</v>
      </c>
      <c r="E27" s="669" t="s">
        <v>138</v>
      </c>
      <c r="F27" s="671" t="s">
        <v>93</v>
      </c>
      <c r="G27" s="669" t="s">
        <v>1779</v>
      </c>
      <c r="H27" s="669" t="s">
        <v>141</v>
      </c>
      <c r="I27" s="669" t="s">
        <v>141</v>
      </c>
      <c r="J27" s="669" t="s">
        <v>141</v>
      </c>
      <c r="K27" s="669" t="s">
        <v>1780</v>
      </c>
      <c r="L27" s="669" t="s">
        <v>1781</v>
      </c>
      <c r="M27" s="669" t="s">
        <v>35</v>
      </c>
      <c r="N27" s="672">
        <v>0</v>
      </c>
      <c r="O27" s="669" t="s">
        <v>47</v>
      </c>
      <c r="P27" s="668">
        <v>1</v>
      </c>
      <c r="Q27" s="669" t="s">
        <v>1824</v>
      </c>
      <c r="R27" s="673"/>
      <c r="S27" s="674">
        <v>46023</v>
      </c>
      <c r="T27" s="677">
        <v>46387</v>
      </c>
      <c r="U27" s="669"/>
      <c r="V27" s="669"/>
      <c r="W27" s="669"/>
      <c r="X27" s="669"/>
      <c r="Y27" s="669"/>
      <c r="Z27" s="669"/>
      <c r="AA27" s="669"/>
      <c r="AB27" s="669"/>
      <c r="AC27" s="669"/>
      <c r="AD27" s="669"/>
      <c r="AE27" s="669"/>
      <c r="AF27" s="669"/>
      <c r="AG27" s="669"/>
      <c r="AH27" s="669"/>
      <c r="AI27" s="669"/>
      <c r="AJ27" s="669"/>
      <c r="AK27" s="669"/>
      <c r="AL27" s="669"/>
      <c r="AM27" s="675"/>
      <c r="AN27" s="675"/>
      <c r="AO27" s="675"/>
      <c r="AP27" s="669"/>
      <c r="AQ27" s="669"/>
    </row>
    <row r="28" spans="1:43" ht="12" customHeight="1">
      <c r="A28" s="668">
        <v>20</v>
      </c>
      <c r="B28" s="1474"/>
      <c r="C28" s="1529" t="s">
        <v>1825</v>
      </c>
      <c r="D28" s="669" t="s">
        <v>1826</v>
      </c>
      <c r="E28" s="669" t="s">
        <v>138</v>
      </c>
      <c r="F28" s="671" t="s">
        <v>93</v>
      </c>
      <c r="G28" s="669" t="s">
        <v>1779</v>
      </c>
      <c r="H28" s="669" t="s">
        <v>141</v>
      </c>
      <c r="I28" s="669" t="s">
        <v>141</v>
      </c>
      <c r="J28" s="669" t="s">
        <v>141</v>
      </c>
      <c r="K28" s="669" t="s">
        <v>1780</v>
      </c>
      <c r="L28" s="669" t="s">
        <v>1781</v>
      </c>
      <c r="M28" s="669" t="s">
        <v>35</v>
      </c>
      <c r="N28" s="672">
        <v>0</v>
      </c>
      <c r="O28" s="669" t="s">
        <v>47</v>
      </c>
      <c r="P28" s="668">
        <v>1</v>
      </c>
      <c r="Q28" s="669" t="s">
        <v>1827</v>
      </c>
      <c r="R28" s="673"/>
      <c r="S28" s="674">
        <v>46023</v>
      </c>
      <c r="T28" s="677">
        <v>46387</v>
      </c>
      <c r="U28" s="669"/>
      <c r="V28" s="669"/>
      <c r="W28" s="669"/>
      <c r="X28" s="669"/>
      <c r="Y28" s="669"/>
      <c r="Z28" s="669"/>
      <c r="AA28" s="669"/>
      <c r="AB28" s="669"/>
      <c r="AC28" s="669"/>
      <c r="AD28" s="669"/>
      <c r="AE28" s="669"/>
      <c r="AF28" s="669"/>
      <c r="AG28" s="669"/>
      <c r="AH28" s="669"/>
      <c r="AI28" s="669"/>
      <c r="AJ28" s="669"/>
      <c r="AK28" s="669"/>
      <c r="AL28" s="669"/>
      <c r="AM28" s="675"/>
      <c r="AN28" s="675"/>
      <c r="AO28" s="675"/>
      <c r="AP28" s="669"/>
      <c r="AQ28" s="669"/>
    </row>
    <row r="29" spans="1:43" ht="12" customHeight="1">
      <c r="A29" s="668">
        <v>21</v>
      </c>
      <c r="B29" s="1474"/>
      <c r="C29" s="1475"/>
      <c r="D29" s="669" t="s">
        <v>1828</v>
      </c>
      <c r="E29" s="669" t="s">
        <v>138</v>
      </c>
      <c r="F29" s="671" t="s">
        <v>93</v>
      </c>
      <c r="G29" s="669" t="s">
        <v>1779</v>
      </c>
      <c r="H29" s="669" t="s">
        <v>141</v>
      </c>
      <c r="I29" s="669" t="s">
        <v>141</v>
      </c>
      <c r="J29" s="669" t="s">
        <v>141</v>
      </c>
      <c r="K29" s="669" t="s">
        <v>1780</v>
      </c>
      <c r="L29" s="669" t="s">
        <v>1781</v>
      </c>
      <c r="M29" s="669" t="s">
        <v>35</v>
      </c>
      <c r="N29" s="681">
        <v>0</v>
      </c>
      <c r="O29" s="669" t="s">
        <v>47</v>
      </c>
      <c r="P29" s="668">
        <v>3</v>
      </c>
      <c r="Q29" s="669" t="s">
        <v>1829</v>
      </c>
      <c r="R29" s="673"/>
      <c r="S29" s="674">
        <v>46023</v>
      </c>
      <c r="T29" s="677">
        <v>46387</v>
      </c>
      <c r="U29" s="669"/>
      <c r="V29" s="669"/>
      <c r="W29" s="669"/>
      <c r="X29" s="669"/>
      <c r="Y29" s="669"/>
      <c r="Z29" s="669"/>
      <c r="AA29" s="669"/>
      <c r="AB29" s="669"/>
      <c r="AC29" s="669"/>
      <c r="AD29" s="669"/>
      <c r="AE29" s="669"/>
      <c r="AF29" s="669"/>
      <c r="AG29" s="669"/>
      <c r="AH29" s="669"/>
      <c r="AI29" s="669"/>
      <c r="AJ29" s="669"/>
      <c r="AK29" s="669"/>
      <c r="AL29" s="669"/>
      <c r="AM29" s="675"/>
      <c r="AN29" s="675"/>
      <c r="AO29" s="675"/>
      <c r="AP29" s="669"/>
      <c r="AQ29" s="669"/>
    </row>
    <row r="30" spans="1:43" ht="12" customHeight="1">
      <c r="A30" s="668">
        <v>22</v>
      </c>
      <c r="B30" s="1474"/>
      <c r="C30" s="679" t="s">
        <v>1830</v>
      </c>
      <c r="D30" s="669" t="s">
        <v>1831</v>
      </c>
      <c r="E30" s="669" t="s">
        <v>138</v>
      </c>
      <c r="F30" s="671" t="s">
        <v>93</v>
      </c>
      <c r="G30" s="669" t="s">
        <v>1779</v>
      </c>
      <c r="H30" s="669" t="s">
        <v>141</v>
      </c>
      <c r="I30" s="669" t="s">
        <v>141</v>
      </c>
      <c r="J30" s="669" t="s">
        <v>141</v>
      </c>
      <c r="K30" s="669" t="s">
        <v>1780</v>
      </c>
      <c r="L30" s="669" t="s">
        <v>1781</v>
      </c>
      <c r="M30" s="669" t="s">
        <v>35</v>
      </c>
      <c r="N30" s="682">
        <v>0</v>
      </c>
      <c r="O30" s="669" t="s">
        <v>47</v>
      </c>
      <c r="P30" s="683" t="s">
        <v>1832</v>
      </c>
      <c r="Q30" s="669" t="s">
        <v>1833</v>
      </c>
      <c r="R30" s="673"/>
      <c r="S30" s="674">
        <v>46023</v>
      </c>
      <c r="T30" s="677">
        <v>46387</v>
      </c>
      <c r="U30" s="684"/>
      <c r="V30" s="685"/>
      <c r="W30" s="686"/>
      <c r="X30" s="686"/>
      <c r="Y30" s="686"/>
      <c r="Z30" s="686"/>
      <c r="AA30" s="686"/>
      <c r="AB30" s="686"/>
      <c r="AC30" s="686"/>
      <c r="AD30" s="686"/>
      <c r="AE30" s="686"/>
      <c r="AF30" s="686"/>
      <c r="AG30" s="686"/>
      <c r="AH30" s="686"/>
      <c r="AI30" s="686"/>
      <c r="AJ30" s="686"/>
      <c r="AK30" s="686"/>
      <c r="AL30" s="686"/>
      <c r="AM30" s="686"/>
      <c r="AN30" s="686"/>
      <c r="AO30" s="686"/>
      <c r="AP30" s="686"/>
      <c r="AQ30" s="686"/>
    </row>
    <row r="31" spans="1:43" ht="12" customHeight="1">
      <c r="A31" s="668">
        <v>23</v>
      </c>
      <c r="B31" s="1474"/>
      <c r="C31" s="1529" t="s">
        <v>1834</v>
      </c>
      <c r="D31" s="669" t="s">
        <v>1835</v>
      </c>
      <c r="E31" s="669" t="s">
        <v>138</v>
      </c>
      <c r="F31" s="671" t="s">
        <v>93</v>
      </c>
      <c r="G31" s="669" t="s">
        <v>1779</v>
      </c>
      <c r="H31" s="669" t="s">
        <v>141</v>
      </c>
      <c r="I31" s="669" t="s">
        <v>141</v>
      </c>
      <c r="J31" s="669" t="s">
        <v>141</v>
      </c>
      <c r="K31" s="669" t="s">
        <v>1780</v>
      </c>
      <c r="L31" s="669" t="s">
        <v>1781</v>
      </c>
      <c r="M31" s="669" t="s">
        <v>35</v>
      </c>
      <c r="N31" s="687">
        <v>0</v>
      </c>
      <c r="O31" s="669" t="s">
        <v>47</v>
      </c>
      <c r="P31" s="688">
        <v>0.95</v>
      </c>
      <c r="Q31" s="669" t="s">
        <v>1836</v>
      </c>
      <c r="R31" s="673"/>
      <c r="S31" s="674">
        <v>46023</v>
      </c>
      <c r="T31" s="677">
        <v>46387</v>
      </c>
      <c r="U31" s="684"/>
      <c r="V31" s="685"/>
      <c r="W31" s="686"/>
      <c r="X31" s="686"/>
      <c r="Y31" s="686"/>
      <c r="Z31" s="686"/>
      <c r="AA31" s="686"/>
      <c r="AB31" s="686"/>
      <c r="AC31" s="686"/>
      <c r="AD31" s="686"/>
      <c r="AE31" s="686"/>
      <c r="AF31" s="686"/>
      <c r="AG31" s="686"/>
      <c r="AH31" s="686"/>
      <c r="AI31" s="686"/>
      <c r="AJ31" s="686"/>
      <c r="AK31" s="686"/>
      <c r="AL31" s="686"/>
      <c r="AM31" s="686"/>
      <c r="AN31" s="686"/>
      <c r="AO31" s="686"/>
      <c r="AP31" s="686"/>
      <c r="AQ31" s="686"/>
    </row>
    <row r="32" spans="1:43" ht="12" customHeight="1">
      <c r="A32" s="668">
        <v>24</v>
      </c>
      <c r="B32" s="1474"/>
      <c r="C32" s="1475"/>
      <c r="D32" s="669" t="s">
        <v>1837</v>
      </c>
      <c r="E32" s="669" t="s">
        <v>138</v>
      </c>
      <c r="F32" s="671" t="s">
        <v>93</v>
      </c>
      <c r="G32" s="669" t="s">
        <v>1779</v>
      </c>
      <c r="H32" s="669" t="s">
        <v>141</v>
      </c>
      <c r="I32" s="669" t="s">
        <v>141</v>
      </c>
      <c r="J32" s="669" t="s">
        <v>141</v>
      </c>
      <c r="K32" s="669" t="s">
        <v>1780</v>
      </c>
      <c r="L32" s="669" t="s">
        <v>1781</v>
      </c>
      <c r="M32" s="669" t="s">
        <v>35</v>
      </c>
      <c r="N32" s="687">
        <v>0</v>
      </c>
      <c r="O32" s="669" t="s">
        <v>47</v>
      </c>
      <c r="P32" s="668">
        <v>11</v>
      </c>
      <c r="Q32" s="669" t="s">
        <v>1838</v>
      </c>
      <c r="R32" s="673"/>
      <c r="S32" s="674">
        <v>46023</v>
      </c>
      <c r="T32" s="677">
        <v>46387</v>
      </c>
      <c r="U32" s="587"/>
      <c r="V32" s="587"/>
      <c r="W32" s="587"/>
      <c r="X32" s="587"/>
      <c r="Y32" s="587"/>
      <c r="Z32" s="587"/>
      <c r="AA32" s="587"/>
      <c r="AB32" s="587"/>
      <c r="AC32" s="587"/>
      <c r="AD32" s="587"/>
      <c r="AE32" s="587"/>
      <c r="AF32" s="587"/>
      <c r="AG32" s="587"/>
      <c r="AH32" s="587"/>
      <c r="AI32" s="587"/>
      <c r="AJ32" s="587"/>
      <c r="AK32" s="587"/>
      <c r="AL32" s="587"/>
      <c r="AM32" s="587"/>
      <c r="AN32" s="587"/>
      <c r="AO32" s="587"/>
      <c r="AP32" s="587"/>
      <c r="AQ32" s="587"/>
    </row>
    <row r="33" spans="1:43" ht="12" customHeight="1">
      <c r="A33" s="668">
        <v>25</v>
      </c>
      <c r="B33" s="1474"/>
      <c r="C33" s="1529" t="s">
        <v>1839</v>
      </c>
      <c r="D33" s="669" t="s">
        <v>1840</v>
      </c>
      <c r="E33" s="669" t="s">
        <v>138</v>
      </c>
      <c r="F33" s="671" t="s">
        <v>93</v>
      </c>
      <c r="G33" s="669" t="s">
        <v>1779</v>
      </c>
      <c r="H33" s="669" t="s">
        <v>141</v>
      </c>
      <c r="I33" s="669" t="s">
        <v>141</v>
      </c>
      <c r="J33" s="669" t="s">
        <v>141</v>
      </c>
      <c r="K33" s="669" t="s">
        <v>1780</v>
      </c>
      <c r="L33" s="669" t="s">
        <v>1781</v>
      </c>
      <c r="M33" s="669" t="s">
        <v>35</v>
      </c>
      <c r="N33" s="687">
        <v>0</v>
      </c>
      <c r="O33" s="669" t="s">
        <v>47</v>
      </c>
      <c r="P33" s="668">
        <v>3</v>
      </c>
      <c r="Q33" s="676" t="s">
        <v>1841</v>
      </c>
      <c r="R33" s="673"/>
      <c r="S33" s="674">
        <v>46023</v>
      </c>
      <c r="T33" s="677">
        <v>46387</v>
      </c>
      <c r="U33" s="587"/>
      <c r="V33" s="587"/>
      <c r="W33" s="587"/>
      <c r="X33" s="587"/>
      <c r="Y33" s="587"/>
      <c r="Z33" s="587"/>
      <c r="AA33" s="587"/>
      <c r="AB33" s="587"/>
      <c r="AC33" s="587"/>
      <c r="AD33" s="587"/>
      <c r="AE33" s="587"/>
      <c r="AF33" s="587"/>
      <c r="AG33" s="587"/>
      <c r="AH33" s="587"/>
      <c r="AI33" s="587"/>
      <c r="AJ33" s="587"/>
      <c r="AK33" s="587"/>
      <c r="AL33" s="587"/>
      <c r="AM33" s="587"/>
      <c r="AN33" s="587"/>
      <c r="AO33" s="587"/>
      <c r="AP33" s="587"/>
      <c r="AQ33" s="587"/>
    </row>
    <row r="34" spans="1:43" ht="12" customHeight="1">
      <c r="A34" s="668">
        <v>26</v>
      </c>
      <c r="B34" s="1474"/>
      <c r="C34" s="1475"/>
      <c r="D34" s="669" t="s">
        <v>1842</v>
      </c>
      <c r="E34" s="669" t="s">
        <v>138</v>
      </c>
      <c r="F34" s="671" t="s">
        <v>93</v>
      </c>
      <c r="G34" s="669" t="s">
        <v>1779</v>
      </c>
      <c r="H34" s="669" t="s">
        <v>141</v>
      </c>
      <c r="I34" s="669" t="s">
        <v>141</v>
      </c>
      <c r="J34" s="669" t="s">
        <v>141</v>
      </c>
      <c r="K34" s="669" t="s">
        <v>1780</v>
      </c>
      <c r="L34" s="669" t="s">
        <v>1781</v>
      </c>
      <c r="M34" s="669" t="s">
        <v>35</v>
      </c>
      <c r="N34" s="687">
        <v>0</v>
      </c>
      <c r="O34" s="669" t="s">
        <v>47</v>
      </c>
      <c r="P34" s="668">
        <v>2</v>
      </c>
      <c r="Q34" s="669" t="s">
        <v>1843</v>
      </c>
      <c r="R34" s="673"/>
      <c r="S34" s="674">
        <v>46023</v>
      </c>
      <c r="T34" s="677">
        <v>46387</v>
      </c>
      <c r="U34" s="587"/>
      <c r="V34" s="587"/>
      <c r="W34" s="587"/>
      <c r="X34" s="587"/>
      <c r="Y34" s="587"/>
      <c r="Z34" s="587"/>
      <c r="AA34" s="587"/>
      <c r="AB34" s="587"/>
      <c r="AC34" s="587"/>
      <c r="AD34" s="587"/>
      <c r="AE34" s="587"/>
      <c r="AF34" s="587"/>
      <c r="AG34" s="587"/>
      <c r="AH34" s="587"/>
      <c r="AI34" s="587"/>
      <c r="AJ34" s="587"/>
      <c r="AK34" s="587"/>
      <c r="AL34" s="587"/>
      <c r="AM34" s="587"/>
      <c r="AN34" s="587"/>
      <c r="AO34" s="587"/>
      <c r="AP34" s="587"/>
      <c r="AQ34" s="587"/>
    </row>
    <row r="35" spans="1:43" ht="12" customHeight="1">
      <c r="A35" s="668">
        <v>27</v>
      </c>
      <c r="B35" s="1474"/>
      <c r="C35" s="1529" t="s">
        <v>1844</v>
      </c>
      <c r="D35" s="669" t="s">
        <v>1845</v>
      </c>
      <c r="E35" s="669" t="s">
        <v>138</v>
      </c>
      <c r="F35" s="671" t="s">
        <v>93</v>
      </c>
      <c r="G35" s="669" t="s">
        <v>1779</v>
      </c>
      <c r="H35" s="669" t="s">
        <v>141</v>
      </c>
      <c r="I35" s="669" t="s">
        <v>141</v>
      </c>
      <c r="J35" s="669" t="s">
        <v>141</v>
      </c>
      <c r="K35" s="669" t="s">
        <v>1780</v>
      </c>
      <c r="L35" s="669" t="s">
        <v>1781</v>
      </c>
      <c r="M35" s="669" t="s">
        <v>35</v>
      </c>
      <c r="N35" s="687">
        <v>0</v>
      </c>
      <c r="O35" s="669" t="s">
        <v>47</v>
      </c>
      <c r="P35" s="668">
        <v>1</v>
      </c>
      <c r="Q35" s="669" t="s">
        <v>1846</v>
      </c>
      <c r="R35" s="673"/>
      <c r="S35" s="674">
        <v>46023</v>
      </c>
      <c r="T35" s="677">
        <v>46387</v>
      </c>
      <c r="U35" s="587"/>
      <c r="V35" s="587"/>
      <c r="W35" s="587"/>
      <c r="X35" s="587"/>
      <c r="Y35" s="587"/>
      <c r="Z35" s="587"/>
      <c r="AA35" s="587"/>
      <c r="AB35" s="587"/>
      <c r="AC35" s="587"/>
      <c r="AD35" s="587"/>
      <c r="AE35" s="587"/>
      <c r="AF35" s="587"/>
      <c r="AG35" s="587"/>
      <c r="AH35" s="587"/>
      <c r="AI35" s="587"/>
      <c r="AJ35" s="587"/>
      <c r="AK35" s="587"/>
      <c r="AL35" s="587"/>
      <c r="AM35" s="587"/>
      <c r="AN35" s="587"/>
      <c r="AO35" s="587"/>
      <c r="AP35" s="587"/>
      <c r="AQ35" s="587"/>
    </row>
    <row r="36" spans="1:43" ht="12" customHeight="1">
      <c r="A36" s="668">
        <v>28</v>
      </c>
      <c r="B36" s="1474"/>
      <c r="C36" s="1475"/>
      <c r="D36" s="669" t="s">
        <v>1847</v>
      </c>
      <c r="E36" s="669" t="s">
        <v>138</v>
      </c>
      <c r="F36" s="671" t="s">
        <v>93</v>
      </c>
      <c r="G36" s="669" t="s">
        <v>1779</v>
      </c>
      <c r="H36" s="669" t="s">
        <v>141</v>
      </c>
      <c r="I36" s="669" t="s">
        <v>141</v>
      </c>
      <c r="J36" s="669" t="s">
        <v>141</v>
      </c>
      <c r="K36" s="669" t="s">
        <v>1780</v>
      </c>
      <c r="L36" s="669" t="s">
        <v>1781</v>
      </c>
      <c r="M36" s="669" t="s">
        <v>35</v>
      </c>
      <c r="N36" s="687">
        <v>0</v>
      </c>
      <c r="O36" s="669" t="s">
        <v>47</v>
      </c>
      <c r="P36" s="668">
        <v>1</v>
      </c>
      <c r="Q36" s="669" t="s">
        <v>1848</v>
      </c>
      <c r="R36" s="673"/>
      <c r="S36" s="674">
        <v>46023</v>
      </c>
      <c r="T36" s="677">
        <v>46387</v>
      </c>
      <c r="U36" s="587"/>
      <c r="V36" s="587"/>
      <c r="W36" s="587"/>
      <c r="X36" s="587"/>
      <c r="Y36" s="587"/>
      <c r="Z36" s="587"/>
      <c r="AA36" s="587"/>
      <c r="AB36" s="587"/>
      <c r="AC36" s="587"/>
      <c r="AD36" s="587"/>
      <c r="AE36" s="587"/>
      <c r="AF36" s="587"/>
      <c r="AG36" s="587"/>
      <c r="AH36" s="587"/>
      <c r="AI36" s="587"/>
      <c r="AJ36" s="587"/>
      <c r="AK36" s="587"/>
      <c r="AL36" s="587"/>
      <c r="AM36" s="587"/>
      <c r="AN36" s="587"/>
      <c r="AO36" s="587"/>
      <c r="AP36" s="587"/>
      <c r="AQ36" s="587"/>
    </row>
    <row r="37" spans="1:43" ht="12" customHeight="1">
      <c r="A37" s="668">
        <v>29</v>
      </c>
      <c r="B37" s="1474"/>
      <c r="C37" s="1530" t="s">
        <v>1849</v>
      </c>
      <c r="D37" s="669" t="s">
        <v>1850</v>
      </c>
      <c r="E37" s="669" t="s">
        <v>138</v>
      </c>
      <c r="F37" s="671" t="s">
        <v>93</v>
      </c>
      <c r="G37" s="669" t="s">
        <v>1779</v>
      </c>
      <c r="H37" s="669" t="s">
        <v>141</v>
      </c>
      <c r="I37" s="669" t="s">
        <v>141</v>
      </c>
      <c r="J37" s="669" t="s">
        <v>141</v>
      </c>
      <c r="K37" s="669" t="s">
        <v>1780</v>
      </c>
      <c r="L37" s="669" t="s">
        <v>1781</v>
      </c>
      <c r="M37" s="669" t="s">
        <v>35</v>
      </c>
      <c r="N37" s="687">
        <v>0</v>
      </c>
      <c r="O37" s="669" t="s">
        <v>47</v>
      </c>
      <c r="P37" s="668">
        <v>1</v>
      </c>
      <c r="Q37" s="669" t="s">
        <v>1851</v>
      </c>
      <c r="R37" s="673"/>
      <c r="S37" s="674">
        <v>46023</v>
      </c>
      <c r="T37" s="677">
        <v>46387</v>
      </c>
      <c r="U37" s="587"/>
      <c r="V37" s="587"/>
      <c r="W37" s="587"/>
      <c r="X37" s="587"/>
      <c r="Y37" s="587"/>
      <c r="Z37" s="587"/>
      <c r="AA37" s="587"/>
      <c r="AB37" s="587"/>
      <c r="AC37" s="587"/>
      <c r="AD37" s="587"/>
      <c r="AE37" s="587"/>
      <c r="AF37" s="587"/>
      <c r="AG37" s="587"/>
      <c r="AH37" s="587"/>
      <c r="AI37" s="587"/>
      <c r="AJ37" s="587"/>
      <c r="AK37" s="587"/>
      <c r="AL37" s="587"/>
      <c r="AM37" s="587"/>
      <c r="AN37" s="587"/>
      <c r="AO37" s="587"/>
      <c r="AP37" s="587"/>
      <c r="AQ37" s="587"/>
    </row>
    <row r="38" spans="1:43" ht="12" customHeight="1">
      <c r="A38" s="668">
        <v>30</v>
      </c>
      <c r="B38" s="1474"/>
      <c r="C38" s="1475"/>
      <c r="D38" s="669" t="s">
        <v>1852</v>
      </c>
      <c r="E38" s="669" t="s">
        <v>138</v>
      </c>
      <c r="F38" s="671" t="s">
        <v>93</v>
      </c>
      <c r="G38" s="669" t="s">
        <v>1779</v>
      </c>
      <c r="H38" s="669" t="s">
        <v>141</v>
      </c>
      <c r="I38" s="669" t="s">
        <v>141</v>
      </c>
      <c r="J38" s="669" t="s">
        <v>141</v>
      </c>
      <c r="K38" s="669" t="s">
        <v>1780</v>
      </c>
      <c r="L38" s="669" t="s">
        <v>1781</v>
      </c>
      <c r="M38" s="669" t="s">
        <v>35</v>
      </c>
      <c r="N38" s="687">
        <v>0</v>
      </c>
      <c r="O38" s="669" t="s">
        <v>47</v>
      </c>
      <c r="P38" s="668">
        <v>1</v>
      </c>
      <c r="Q38" s="669" t="s">
        <v>1853</v>
      </c>
      <c r="R38" s="673"/>
      <c r="S38" s="674">
        <v>46023</v>
      </c>
      <c r="T38" s="677">
        <v>46387</v>
      </c>
      <c r="U38" s="587"/>
      <c r="V38" s="587"/>
      <c r="W38" s="587"/>
      <c r="X38" s="587"/>
      <c r="Y38" s="587"/>
      <c r="Z38" s="587"/>
      <c r="AA38" s="587"/>
      <c r="AB38" s="587"/>
      <c r="AC38" s="587"/>
      <c r="AD38" s="587"/>
      <c r="AE38" s="587"/>
      <c r="AF38" s="587"/>
      <c r="AG38" s="587"/>
      <c r="AH38" s="587"/>
      <c r="AI38" s="587"/>
      <c r="AJ38" s="587"/>
      <c r="AK38" s="587"/>
      <c r="AL38" s="587"/>
      <c r="AM38" s="587"/>
      <c r="AN38" s="587"/>
      <c r="AO38" s="587"/>
      <c r="AP38" s="587"/>
      <c r="AQ38" s="587"/>
    </row>
    <row r="39" spans="1:43" ht="12" customHeight="1">
      <c r="A39" s="668">
        <v>31</v>
      </c>
      <c r="B39" s="1474"/>
      <c r="C39" s="1530" t="s">
        <v>1854</v>
      </c>
      <c r="D39" s="669" t="s">
        <v>1855</v>
      </c>
      <c r="E39" s="669" t="s">
        <v>138</v>
      </c>
      <c r="F39" s="671" t="s">
        <v>93</v>
      </c>
      <c r="G39" s="669" t="s">
        <v>1779</v>
      </c>
      <c r="H39" s="669" t="s">
        <v>141</v>
      </c>
      <c r="I39" s="669" t="s">
        <v>141</v>
      </c>
      <c r="J39" s="669" t="s">
        <v>141</v>
      </c>
      <c r="K39" s="669" t="s">
        <v>1856</v>
      </c>
      <c r="L39" s="669" t="s">
        <v>1781</v>
      </c>
      <c r="M39" s="669" t="s">
        <v>35</v>
      </c>
      <c r="N39" s="687">
        <v>0</v>
      </c>
      <c r="O39" s="669" t="s">
        <v>47</v>
      </c>
      <c r="P39" s="668">
        <v>2</v>
      </c>
      <c r="Q39" s="669" t="s">
        <v>1857</v>
      </c>
      <c r="R39" s="673"/>
      <c r="S39" s="674">
        <v>46023</v>
      </c>
      <c r="T39" s="677">
        <v>46387</v>
      </c>
      <c r="U39" s="587"/>
      <c r="V39" s="587"/>
      <c r="W39" s="587"/>
      <c r="X39" s="587"/>
      <c r="Y39" s="587"/>
      <c r="Z39" s="587"/>
      <c r="AA39" s="587"/>
      <c r="AB39" s="587"/>
      <c r="AC39" s="587"/>
      <c r="AD39" s="587"/>
      <c r="AE39" s="587"/>
      <c r="AF39" s="587"/>
      <c r="AG39" s="587"/>
      <c r="AH39" s="587"/>
      <c r="AI39" s="587"/>
      <c r="AJ39" s="587"/>
      <c r="AK39" s="587"/>
      <c r="AL39" s="587"/>
      <c r="AM39" s="587"/>
      <c r="AN39" s="587"/>
      <c r="AO39" s="587"/>
      <c r="AP39" s="587"/>
      <c r="AQ39" s="587"/>
    </row>
    <row r="40" spans="1:43" ht="12" customHeight="1">
      <c r="A40" s="668">
        <v>32</v>
      </c>
      <c r="B40" s="1474"/>
      <c r="C40" s="1475"/>
      <c r="D40" s="669" t="s">
        <v>1858</v>
      </c>
      <c r="E40" s="669" t="s">
        <v>138</v>
      </c>
      <c r="F40" s="671" t="s">
        <v>93</v>
      </c>
      <c r="G40" s="669" t="s">
        <v>1779</v>
      </c>
      <c r="H40" s="669" t="s">
        <v>141</v>
      </c>
      <c r="I40" s="669" t="s">
        <v>141</v>
      </c>
      <c r="J40" s="669" t="s">
        <v>141</v>
      </c>
      <c r="K40" s="669" t="s">
        <v>1856</v>
      </c>
      <c r="L40" s="669" t="s">
        <v>1781</v>
      </c>
      <c r="M40" s="669" t="s">
        <v>35</v>
      </c>
      <c r="N40" s="687">
        <v>0</v>
      </c>
      <c r="O40" s="669" t="s">
        <v>47</v>
      </c>
      <c r="P40" s="668">
        <v>2</v>
      </c>
      <c r="Q40" s="669" t="s">
        <v>1859</v>
      </c>
      <c r="R40" s="673"/>
      <c r="S40" s="674">
        <v>46023</v>
      </c>
      <c r="T40" s="677">
        <v>46387</v>
      </c>
      <c r="U40" s="587"/>
      <c r="V40" s="587"/>
      <c r="W40" s="587"/>
      <c r="X40" s="587"/>
      <c r="Y40" s="587"/>
      <c r="Z40" s="587"/>
      <c r="AA40" s="587"/>
      <c r="AB40" s="587"/>
      <c r="AC40" s="587"/>
      <c r="AD40" s="587"/>
      <c r="AE40" s="587"/>
      <c r="AF40" s="587"/>
      <c r="AG40" s="587"/>
      <c r="AH40" s="587"/>
      <c r="AI40" s="587"/>
      <c r="AJ40" s="587"/>
      <c r="AK40" s="587"/>
      <c r="AL40" s="587"/>
      <c r="AM40" s="587"/>
      <c r="AN40" s="587"/>
      <c r="AO40" s="587"/>
      <c r="AP40" s="587"/>
      <c r="AQ40" s="587"/>
    </row>
    <row r="41" spans="1:43" ht="12" customHeight="1">
      <c r="A41" s="668">
        <v>33</v>
      </c>
      <c r="B41" s="1474"/>
      <c r="C41" s="1529" t="s">
        <v>1860</v>
      </c>
      <c r="D41" s="669" t="s">
        <v>1861</v>
      </c>
      <c r="E41" s="669" t="s">
        <v>138</v>
      </c>
      <c r="F41" s="671" t="s">
        <v>93</v>
      </c>
      <c r="G41" s="669" t="s">
        <v>1779</v>
      </c>
      <c r="H41" s="669" t="s">
        <v>141</v>
      </c>
      <c r="I41" s="669" t="s">
        <v>141</v>
      </c>
      <c r="J41" s="669" t="s">
        <v>141</v>
      </c>
      <c r="K41" s="669" t="s">
        <v>1862</v>
      </c>
      <c r="L41" s="669" t="s">
        <v>1781</v>
      </c>
      <c r="M41" s="669" t="s">
        <v>35</v>
      </c>
      <c r="N41" s="687">
        <v>0</v>
      </c>
      <c r="O41" s="669" t="s">
        <v>47</v>
      </c>
      <c r="P41" s="668">
        <v>1</v>
      </c>
      <c r="Q41" s="669" t="s">
        <v>1863</v>
      </c>
      <c r="R41" s="673"/>
      <c r="S41" s="674">
        <v>46023</v>
      </c>
      <c r="T41" s="677">
        <v>46387</v>
      </c>
      <c r="U41" s="587"/>
      <c r="V41" s="587"/>
      <c r="W41" s="587"/>
      <c r="X41" s="587"/>
      <c r="Y41" s="587"/>
      <c r="Z41" s="587"/>
      <c r="AA41" s="587"/>
      <c r="AB41" s="587"/>
      <c r="AC41" s="587"/>
      <c r="AD41" s="587"/>
      <c r="AE41" s="587"/>
      <c r="AF41" s="587"/>
      <c r="AG41" s="587"/>
      <c r="AH41" s="587"/>
      <c r="AI41" s="587"/>
      <c r="AJ41" s="587"/>
      <c r="AK41" s="587"/>
      <c r="AL41" s="587"/>
      <c r="AM41" s="587"/>
      <c r="AN41" s="587"/>
      <c r="AO41" s="587"/>
      <c r="AP41" s="587"/>
      <c r="AQ41" s="587"/>
    </row>
    <row r="42" spans="1:43" ht="12" customHeight="1">
      <c r="A42" s="668">
        <v>34</v>
      </c>
      <c r="B42" s="1474"/>
      <c r="C42" s="1475"/>
      <c r="D42" s="669" t="s">
        <v>1864</v>
      </c>
      <c r="E42" s="669" t="s">
        <v>138</v>
      </c>
      <c r="F42" s="671" t="s">
        <v>93</v>
      </c>
      <c r="G42" s="669" t="s">
        <v>1779</v>
      </c>
      <c r="H42" s="669" t="s">
        <v>141</v>
      </c>
      <c r="I42" s="669" t="s">
        <v>141</v>
      </c>
      <c r="J42" s="669" t="s">
        <v>141</v>
      </c>
      <c r="K42" s="669" t="s">
        <v>1862</v>
      </c>
      <c r="L42" s="669" t="s">
        <v>1781</v>
      </c>
      <c r="M42" s="669" t="s">
        <v>35</v>
      </c>
      <c r="N42" s="687">
        <v>0</v>
      </c>
      <c r="O42" s="669" t="s">
        <v>47</v>
      </c>
      <c r="P42" s="689">
        <v>4</v>
      </c>
      <c r="Q42" s="669" t="s">
        <v>1865</v>
      </c>
      <c r="R42" s="690"/>
      <c r="S42" s="674">
        <v>46023</v>
      </c>
      <c r="T42" s="677">
        <v>46387</v>
      </c>
      <c r="U42" s="587"/>
      <c r="V42" s="587"/>
      <c r="W42" s="587"/>
      <c r="X42" s="587"/>
      <c r="Y42" s="587"/>
      <c r="Z42" s="587"/>
      <c r="AA42" s="587"/>
      <c r="AB42" s="587"/>
      <c r="AC42" s="587"/>
      <c r="AD42" s="587"/>
      <c r="AE42" s="587"/>
      <c r="AF42" s="587"/>
      <c r="AG42" s="587"/>
      <c r="AH42" s="587"/>
      <c r="AI42" s="587"/>
      <c r="AJ42" s="587"/>
      <c r="AK42" s="587"/>
      <c r="AL42" s="587"/>
      <c r="AM42" s="587"/>
      <c r="AN42" s="587"/>
      <c r="AO42" s="587"/>
      <c r="AP42" s="587"/>
      <c r="AQ42" s="587"/>
    </row>
    <row r="43" spans="1:43" ht="12" customHeight="1">
      <c r="A43" s="668">
        <v>35</v>
      </c>
      <c r="B43" s="1474"/>
      <c r="C43" s="679" t="s">
        <v>1866</v>
      </c>
      <c r="D43" s="669" t="s">
        <v>1867</v>
      </c>
      <c r="E43" s="669" t="s">
        <v>138</v>
      </c>
      <c r="F43" s="671" t="s">
        <v>93</v>
      </c>
      <c r="G43" s="669" t="s">
        <v>1779</v>
      </c>
      <c r="H43" s="669" t="s">
        <v>141</v>
      </c>
      <c r="I43" s="669" t="s">
        <v>141</v>
      </c>
      <c r="J43" s="669" t="s">
        <v>141</v>
      </c>
      <c r="K43" s="669" t="s">
        <v>1780</v>
      </c>
      <c r="L43" s="669" t="s">
        <v>1781</v>
      </c>
      <c r="M43" s="669" t="s">
        <v>35</v>
      </c>
      <c r="N43" s="687">
        <v>0</v>
      </c>
      <c r="O43" s="669" t="s">
        <v>47</v>
      </c>
      <c r="P43" s="678">
        <v>1</v>
      </c>
      <c r="Q43" s="679" t="s">
        <v>1868</v>
      </c>
      <c r="R43" s="680"/>
      <c r="S43" s="674">
        <v>46023</v>
      </c>
      <c r="T43" s="677">
        <v>46387</v>
      </c>
      <c r="U43" s="587"/>
      <c r="V43" s="587"/>
      <c r="W43" s="587"/>
      <c r="X43" s="587"/>
      <c r="Y43" s="587"/>
      <c r="Z43" s="587"/>
      <c r="AA43" s="587"/>
      <c r="AB43" s="587"/>
      <c r="AC43" s="587"/>
      <c r="AD43" s="587"/>
      <c r="AE43" s="587"/>
      <c r="AF43" s="587"/>
      <c r="AG43" s="587"/>
      <c r="AH43" s="587"/>
      <c r="AI43" s="587"/>
      <c r="AJ43" s="587"/>
      <c r="AK43" s="587"/>
      <c r="AL43" s="587"/>
      <c r="AM43" s="587"/>
      <c r="AN43" s="587"/>
      <c r="AO43" s="587"/>
      <c r="AP43" s="587"/>
      <c r="AQ43" s="587"/>
    </row>
    <row r="44" spans="1:43" ht="12" customHeight="1">
      <c r="A44" s="668">
        <v>36</v>
      </c>
      <c r="B44" s="1474"/>
      <c r="C44" s="676" t="s">
        <v>1869</v>
      </c>
      <c r="D44" s="669" t="s">
        <v>1870</v>
      </c>
      <c r="E44" s="669" t="s">
        <v>138</v>
      </c>
      <c r="F44" s="671" t="s">
        <v>93</v>
      </c>
      <c r="G44" s="669" t="s">
        <v>1779</v>
      </c>
      <c r="H44" s="669" t="s">
        <v>141</v>
      </c>
      <c r="I44" s="669" t="s">
        <v>141</v>
      </c>
      <c r="J44" s="669" t="s">
        <v>141</v>
      </c>
      <c r="K44" s="669" t="s">
        <v>220</v>
      </c>
      <c r="L44" s="669" t="s">
        <v>1781</v>
      </c>
      <c r="M44" s="669" t="s">
        <v>35</v>
      </c>
      <c r="N44" s="687">
        <v>0</v>
      </c>
      <c r="O44" s="669" t="s">
        <v>47</v>
      </c>
      <c r="P44" s="668">
        <v>3</v>
      </c>
      <c r="Q44" s="676" t="s">
        <v>1871</v>
      </c>
      <c r="R44" s="673"/>
      <c r="S44" s="674">
        <v>46023</v>
      </c>
      <c r="T44" s="677">
        <v>46387</v>
      </c>
      <c r="U44" s="587"/>
      <c r="V44" s="587"/>
      <c r="W44" s="587"/>
      <c r="X44" s="587"/>
      <c r="Y44" s="587"/>
      <c r="Z44" s="587"/>
      <c r="AA44" s="587"/>
      <c r="AB44" s="587"/>
      <c r="AC44" s="587"/>
      <c r="AD44" s="587"/>
      <c r="AE44" s="587"/>
      <c r="AF44" s="587"/>
      <c r="AG44" s="587"/>
      <c r="AH44" s="587"/>
      <c r="AI44" s="587"/>
      <c r="AJ44" s="587"/>
      <c r="AK44" s="587"/>
      <c r="AL44" s="587"/>
      <c r="AM44" s="587"/>
      <c r="AN44" s="587"/>
      <c r="AO44" s="587"/>
      <c r="AP44" s="587"/>
      <c r="AQ44" s="587"/>
    </row>
    <row r="45" spans="1:43" ht="12" customHeight="1">
      <c r="A45" s="668">
        <v>37</v>
      </c>
      <c r="B45" s="1474"/>
      <c r="C45" s="676" t="s">
        <v>1872</v>
      </c>
      <c r="D45" s="676" t="s">
        <v>1873</v>
      </c>
      <c r="E45" s="670" t="s">
        <v>138</v>
      </c>
      <c r="F45" s="671" t="s">
        <v>93</v>
      </c>
      <c r="G45" s="669" t="s">
        <v>1779</v>
      </c>
      <c r="H45" s="669" t="s">
        <v>141</v>
      </c>
      <c r="I45" s="669" t="s">
        <v>141</v>
      </c>
      <c r="J45" s="669" t="s">
        <v>141</v>
      </c>
      <c r="K45" s="669" t="s">
        <v>1874</v>
      </c>
      <c r="L45" s="669" t="s">
        <v>1781</v>
      </c>
      <c r="M45" s="669" t="s">
        <v>35</v>
      </c>
      <c r="N45" s="687">
        <v>0</v>
      </c>
      <c r="O45" s="669" t="s">
        <v>47</v>
      </c>
      <c r="P45" s="669">
        <v>4</v>
      </c>
      <c r="Q45" s="669" t="s">
        <v>1875</v>
      </c>
      <c r="R45" s="680"/>
      <c r="S45" s="674">
        <v>46023</v>
      </c>
      <c r="T45" s="677">
        <v>46387</v>
      </c>
      <c r="U45" s="587"/>
      <c r="V45" s="587"/>
      <c r="W45" s="587"/>
      <c r="X45" s="587"/>
      <c r="Y45" s="587"/>
      <c r="Z45" s="587"/>
      <c r="AA45" s="587"/>
      <c r="AB45" s="587"/>
      <c r="AC45" s="587"/>
      <c r="AD45" s="587"/>
      <c r="AE45" s="587"/>
      <c r="AF45" s="587"/>
      <c r="AG45" s="587"/>
      <c r="AH45" s="587"/>
      <c r="AI45" s="587"/>
      <c r="AJ45" s="587"/>
      <c r="AK45" s="587"/>
      <c r="AL45" s="587"/>
      <c r="AM45" s="587"/>
      <c r="AN45" s="587"/>
      <c r="AO45" s="587"/>
      <c r="AP45" s="587"/>
      <c r="AQ45" s="587"/>
    </row>
    <row r="46" spans="1:43" ht="12" customHeight="1">
      <c r="A46" s="668">
        <v>38</v>
      </c>
      <c r="B46" s="1474"/>
      <c r="C46" s="1526" t="s">
        <v>1876</v>
      </c>
      <c r="D46" s="676" t="s">
        <v>1877</v>
      </c>
      <c r="E46" s="670" t="s">
        <v>138</v>
      </c>
      <c r="F46" s="671" t="s">
        <v>93</v>
      </c>
      <c r="G46" s="669" t="s">
        <v>1779</v>
      </c>
      <c r="H46" s="669" t="s">
        <v>141</v>
      </c>
      <c r="I46" s="669" t="s">
        <v>141</v>
      </c>
      <c r="J46" s="669" t="s">
        <v>141</v>
      </c>
      <c r="K46" s="669" t="s">
        <v>1874</v>
      </c>
      <c r="L46" s="669" t="s">
        <v>1781</v>
      </c>
      <c r="M46" s="669" t="s">
        <v>35</v>
      </c>
      <c r="N46" s="687">
        <v>0</v>
      </c>
      <c r="O46" s="669" t="s">
        <v>47</v>
      </c>
      <c r="P46" s="669">
        <v>4</v>
      </c>
      <c r="Q46" s="669" t="s">
        <v>1878</v>
      </c>
      <c r="R46" s="680"/>
      <c r="S46" s="674">
        <v>46023</v>
      </c>
      <c r="T46" s="677">
        <v>46387</v>
      </c>
      <c r="U46" s="587"/>
      <c r="V46" s="587"/>
      <c r="W46" s="587"/>
      <c r="X46" s="587"/>
      <c r="Y46" s="587"/>
      <c r="Z46" s="587"/>
      <c r="AA46" s="587"/>
      <c r="AB46" s="587"/>
      <c r="AC46" s="587"/>
      <c r="AD46" s="587"/>
      <c r="AE46" s="587"/>
      <c r="AF46" s="587"/>
      <c r="AG46" s="587"/>
      <c r="AH46" s="587"/>
      <c r="AI46" s="587"/>
      <c r="AJ46" s="587"/>
      <c r="AK46" s="587"/>
      <c r="AL46" s="587"/>
      <c r="AM46" s="587"/>
      <c r="AN46" s="587"/>
      <c r="AO46" s="587"/>
      <c r="AP46" s="587"/>
      <c r="AQ46" s="587"/>
    </row>
    <row r="47" spans="1:43" ht="12" customHeight="1">
      <c r="A47" s="668">
        <v>39</v>
      </c>
      <c r="B47" s="1474"/>
      <c r="C47" s="1454"/>
      <c r="D47" s="676" t="s">
        <v>1879</v>
      </c>
      <c r="E47" s="670" t="s">
        <v>138</v>
      </c>
      <c r="F47" s="671" t="s">
        <v>93</v>
      </c>
      <c r="G47" s="669" t="s">
        <v>1779</v>
      </c>
      <c r="H47" s="669" t="s">
        <v>141</v>
      </c>
      <c r="I47" s="669" t="s">
        <v>141</v>
      </c>
      <c r="J47" s="669" t="s">
        <v>141</v>
      </c>
      <c r="K47" s="669" t="s">
        <v>1874</v>
      </c>
      <c r="L47" s="669" t="s">
        <v>1781</v>
      </c>
      <c r="M47" s="669" t="s">
        <v>35</v>
      </c>
      <c r="N47" s="687">
        <v>0</v>
      </c>
      <c r="O47" s="669" t="s">
        <v>47</v>
      </c>
      <c r="P47" s="669">
        <v>4</v>
      </c>
      <c r="Q47" s="669" t="s">
        <v>1880</v>
      </c>
      <c r="R47" s="680"/>
      <c r="S47" s="674">
        <v>46023</v>
      </c>
      <c r="T47" s="677">
        <v>46387</v>
      </c>
      <c r="U47" s="587"/>
      <c r="V47" s="587"/>
      <c r="W47" s="587"/>
      <c r="X47" s="587"/>
      <c r="Y47" s="587"/>
      <c r="Z47" s="587"/>
      <c r="AA47" s="587"/>
      <c r="AB47" s="587"/>
      <c r="AC47" s="587"/>
      <c r="AD47" s="587"/>
      <c r="AE47" s="587"/>
      <c r="AF47" s="587"/>
      <c r="AG47" s="587"/>
      <c r="AH47" s="587"/>
      <c r="AI47" s="587"/>
      <c r="AJ47" s="587"/>
      <c r="AK47" s="587"/>
      <c r="AL47" s="587"/>
      <c r="AM47" s="587"/>
      <c r="AN47" s="587"/>
      <c r="AO47" s="587"/>
      <c r="AP47" s="587"/>
      <c r="AQ47" s="587"/>
    </row>
    <row r="48" spans="1:43" ht="12" customHeight="1">
      <c r="A48" s="668">
        <v>41</v>
      </c>
      <c r="B48" s="1527" t="s">
        <v>1881</v>
      </c>
      <c r="C48" s="691" t="s">
        <v>1882</v>
      </c>
      <c r="D48" s="676" t="s">
        <v>1883</v>
      </c>
      <c r="E48" s="670" t="s">
        <v>27</v>
      </c>
      <c r="F48" s="692" t="s">
        <v>93</v>
      </c>
      <c r="G48" s="693" t="s">
        <v>1779</v>
      </c>
      <c r="H48" s="671" t="s">
        <v>1884</v>
      </c>
      <c r="I48" s="669" t="s">
        <v>1885</v>
      </c>
      <c r="J48" s="669" t="s">
        <v>1886</v>
      </c>
      <c r="K48" s="669" t="s">
        <v>220</v>
      </c>
      <c r="L48" s="669" t="s">
        <v>1781</v>
      </c>
      <c r="M48" s="669" t="s">
        <v>35</v>
      </c>
      <c r="N48" s="687">
        <v>0</v>
      </c>
      <c r="O48" s="669" t="s">
        <v>47</v>
      </c>
      <c r="P48" s="692">
        <v>1</v>
      </c>
      <c r="Q48" s="692" t="s">
        <v>1887</v>
      </c>
      <c r="R48" s="694"/>
      <c r="S48" s="674">
        <v>46023</v>
      </c>
      <c r="T48" s="677">
        <v>46387</v>
      </c>
      <c r="U48" s="695"/>
      <c r="V48" s="695"/>
      <c r="W48" s="695"/>
      <c r="X48" s="695"/>
      <c r="Y48" s="695"/>
      <c r="Z48" s="695"/>
      <c r="AA48" s="695"/>
      <c r="AB48" s="695"/>
      <c r="AC48" s="695"/>
      <c r="AD48" s="695"/>
      <c r="AE48" s="695"/>
      <c r="AF48" s="695"/>
      <c r="AG48" s="695"/>
      <c r="AH48" s="695"/>
      <c r="AI48" s="695"/>
      <c r="AJ48" s="695"/>
      <c r="AK48" s="695"/>
      <c r="AL48" s="695"/>
      <c r="AM48" s="695"/>
      <c r="AN48" s="695"/>
      <c r="AO48" s="695"/>
      <c r="AP48" s="695"/>
      <c r="AQ48" s="695"/>
    </row>
    <row r="49" spans="1:43" ht="12" customHeight="1">
      <c r="A49" s="668">
        <v>41</v>
      </c>
      <c r="B49" s="1474"/>
      <c r="C49" s="696" t="s">
        <v>1888</v>
      </c>
      <c r="D49" s="679" t="s">
        <v>1889</v>
      </c>
      <c r="E49" s="697" t="s">
        <v>27</v>
      </c>
      <c r="F49" s="671" t="s">
        <v>93</v>
      </c>
      <c r="G49" s="669" t="s">
        <v>1779</v>
      </c>
      <c r="H49" s="698" t="s">
        <v>1884</v>
      </c>
      <c r="I49" s="692" t="s">
        <v>1885</v>
      </c>
      <c r="J49" s="679" t="s">
        <v>1890</v>
      </c>
      <c r="K49" s="669" t="s">
        <v>1874</v>
      </c>
      <c r="L49" s="679" t="s">
        <v>1781</v>
      </c>
      <c r="M49" s="669" t="s">
        <v>35</v>
      </c>
      <c r="N49" s="699">
        <v>0</v>
      </c>
      <c r="O49" s="700" t="s">
        <v>47</v>
      </c>
      <c r="P49" s="701">
        <v>75</v>
      </c>
      <c r="Q49" s="701" t="s">
        <v>1891</v>
      </c>
      <c r="R49" s="702"/>
      <c r="S49" s="674">
        <v>46023</v>
      </c>
      <c r="T49" s="677">
        <v>46387</v>
      </c>
      <c r="U49" s="695"/>
      <c r="V49" s="695"/>
      <c r="W49" s="695"/>
      <c r="X49" s="695"/>
      <c r="Y49" s="695"/>
      <c r="Z49" s="695"/>
      <c r="AA49" s="695"/>
      <c r="AB49" s="695"/>
      <c r="AC49" s="695"/>
      <c r="AD49" s="695"/>
      <c r="AE49" s="695"/>
      <c r="AF49" s="695"/>
      <c r="AG49" s="695"/>
      <c r="AH49" s="695"/>
      <c r="AI49" s="695"/>
      <c r="AJ49" s="695"/>
      <c r="AK49" s="695"/>
      <c r="AL49" s="695"/>
      <c r="AM49" s="695"/>
      <c r="AN49" s="695"/>
      <c r="AO49" s="695"/>
      <c r="AP49" s="695"/>
      <c r="AQ49" s="695"/>
    </row>
    <row r="50" spans="1:43" ht="12" customHeight="1">
      <c r="A50" s="668">
        <v>42</v>
      </c>
      <c r="B50" s="1474"/>
      <c r="C50" s="701" t="s">
        <v>1892</v>
      </c>
      <c r="D50" s="679" t="s">
        <v>1893</v>
      </c>
      <c r="E50" s="697" t="s">
        <v>27</v>
      </c>
      <c r="F50" s="671" t="s">
        <v>1478</v>
      </c>
      <c r="G50" s="669" t="s">
        <v>1461</v>
      </c>
      <c r="H50" s="698" t="s">
        <v>1884</v>
      </c>
      <c r="I50" s="669" t="s">
        <v>1894</v>
      </c>
      <c r="J50" s="703" t="s">
        <v>1895</v>
      </c>
      <c r="K50" s="669" t="s">
        <v>220</v>
      </c>
      <c r="L50" s="679" t="s">
        <v>1781</v>
      </c>
      <c r="M50" s="669" t="s">
        <v>35</v>
      </c>
      <c r="N50" s="687">
        <v>0</v>
      </c>
      <c r="O50" s="704" t="s">
        <v>47</v>
      </c>
      <c r="P50" s="679">
        <v>370</v>
      </c>
      <c r="Q50" s="679" t="s">
        <v>343</v>
      </c>
      <c r="R50" s="680"/>
      <c r="S50" s="674">
        <v>46023</v>
      </c>
      <c r="T50" s="677">
        <v>46387</v>
      </c>
      <c r="U50" s="587"/>
      <c r="V50" s="587"/>
      <c r="W50" s="587"/>
      <c r="X50" s="587"/>
      <c r="Y50" s="587"/>
      <c r="Z50" s="587"/>
      <c r="AA50" s="587"/>
      <c r="AB50" s="587"/>
      <c r="AC50" s="587"/>
      <c r="AD50" s="587"/>
      <c r="AE50" s="587"/>
      <c r="AF50" s="587"/>
      <c r="AG50" s="587"/>
      <c r="AH50" s="587"/>
      <c r="AI50" s="587"/>
      <c r="AJ50" s="587"/>
      <c r="AK50" s="587"/>
      <c r="AL50" s="587"/>
      <c r="AM50" s="587"/>
      <c r="AN50" s="587"/>
      <c r="AO50" s="587"/>
      <c r="AP50" s="587"/>
      <c r="AQ50" s="587"/>
    </row>
    <row r="51" spans="1:43" ht="12" customHeight="1">
      <c r="A51" s="668">
        <v>43</v>
      </c>
      <c r="B51" s="1474"/>
      <c r="C51" s="679" t="s">
        <v>1896</v>
      </c>
      <c r="D51" s="705" t="s">
        <v>1897</v>
      </c>
      <c r="E51" s="697" t="s">
        <v>27</v>
      </c>
      <c r="F51" s="679" t="s">
        <v>93</v>
      </c>
      <c r="G51" s="679" t="s">
        <v>1779</v>
      </c>
      <c r="H51" s="703" t="s">
        <v>1884</v>
      </c>
      <c r="I51" s="706" t="s">
        <v>1885</v>
      </c>
      <c r="J51" s="679" t="s">
        <v>1898</v>
      </c>
      <c r="K51" s="669" t="s">
        <v>1874</v>
      </c>
      <c r="L51" s="679" t="s">
        <v>1781</v>
      </c>
      <c r="M51" s="669" t="s">
        <v>35</v>
      </c>
      <c r="N51" s="707">
        <v>0</v>
      </c>
      <c r="O51" s="708" t="s">
        <v>47</v>
      </c>
      <c r="P51" s="708">
        <v>4</v>
      </c>
      <c r="Q51" s="709" t="s">
        <v>1899</v>
      </c>
      <c r="R51" s="710"/>
      <c r="S51" s="674">
        <v>46023</v>
      </c>
      <c r="T51" s="677">
        <v>46387</v>
      </c>
      <c r="U51" s="711"/>
      <c r="V51" s="711"/>
      <c r="W51" s="711"/>
      <c r="X51" s="711"/>
      <c r="Y51" s="711"/>
      <c r="Z51" s="711"/>
      <c r="AA51" s="711"/>
      <c r="AB51" s="711"/>
      <c r="AC51" s="711"/>
      <c r="AD51" s="711"/>
      <c r="AE51" s="711"/>
      <c r="AF51" s="711"/>
      <c r="AG51" s="711"/>
      <c r="AH51" s="711"/>
      <c r="AI51" s="711"/>
      <c r="AJ51" s="711"/>
      <c r="AK51" s="711"/>
      <c r="AL51" s="711"/>
      <c r="AM51" s="711"/>
      <c r="AN51" s="711"/>
      <c r="AO51" s="711"/>
      <c r="AP51" s="711"/>
      <c r="AQ51" s="711"/>
    </row>
    <row r="52" spans="1:43" ht="12" customHeight="1">
      <c r="A52" s="668">
        <v>44</v>
      </c>
      <c r="B52" s="1474"/>
      <c r="C52" s="679" t="s">
        <v>1900</v>
      </c>
      <c r="D52" s="679" t="s">
        <v>1901</v>
      </c>
      <c r="E52" s="697" t="s">
        <v>27</v>
      </c>
      <c r="F52" s="679" t="s">
        <v>93</v>
      </c>
      <c r="G52" s="679" t="s">
        <v>1779</v>
      </c>
      <c r="H52" s="712" t="s">
        <v>1884</v>
      </c>
      <c r="I52" s="713" t="s">
        <v>1885</v>
      </c>
      <c r="J52" s="703" t="s">
        <v>1902</v>
      </c>
      <c r="K52" s="669" t="s">
        <v>1862</v>
      </c>
      <c r="L52" s="679" t="s">
        <v>1781</v>
      </c>
      <c r="M52" s="669" t="s">
        <v>35</v>
      </c>
      <c r="N52" s="707">
        <v>0</v>
      </c>
      <c r="O52" s="708" t="s">
        <v>47</v>
      </c>
      <c r="P52" s="708">
        <v>10</v>
      </c>
      <c r="Q52" s="709" t="s">
        <v>1903</v>
      </c>
      <c r="R52" s="710"/>
      <c r="S52" s="674">
        <v>46023</v>
      </c>
      <c r="T52" s="677">
        <v>46387</v>
      </c>
      <c r="U52" s="711"/>
      <c r="V52" s="711"/>
      <c r="W52" s="711"/>
      <c r="X52" s="711"/>
      <c r="Y52" s="711"/>
      <c r="Z52" s="711"/>
      <c r="AA52" s="711"/>
      <c r="AB52" s="711"/>
      <c r="AC52" s="711"/>
      <c r="AD52" s="711"/>
      <c r="AE52" s="711"/>
      <c r="AF52" s="711"/>
      <c r="AG52" s="711"/>
      <c r="AH52" s="711"/>
      <c r="AI52" s="711"/>
      <c r="AJ52" s="711"/>
      <c r="AK52" s="711"/>
      <c r="AL52" s="711"/>
      <c r="AM52" s="711"/>
      <c r="AN52" s="711"/>
      <c r="AO52" s="711"/>
      <c r="AP52" s="711"/>
      <c r="AQ52" s="711"/>
    </row>
    <row r="53" spans="1:43" ht="12" customHeight="1">
      <c r="A53" s="668">
        <v>45</v>
      </c>
      <c r="B53" s="1474"/>
      <c r="C53" s="679" t="s">
        <v>1904</v>
      </c>
      <c r="D53" s="679" t="s">
        <v>1905</v>
      </c>
      <c r="E53" s="697" t="s">
        <v>27</v>
      </c>
      <c r="F53" s="679" t="s">
        <v>93</v>
      </c>
      <c r="G53" s="679" t="s">
        <v>1779</v>
      </c>
      <c r="H53" s="712" t="s">
        <v>1884</v>
      </c>
      <c r="I53" s="713" t="s">
        <v>1885</v>
      </c>
      <c r="J53" s="703" t="s">
        <v>1906</v>
      </c>
      <c r="K53" s="669" t="s">
        <v>220</v>
      </c>
      <c r="L53" s="669" t="s">
        <v>1781</v>
      </c>
      <c r="M53" s="669" t="s">
        <v>35</v>
      </c>
      <c r="N53" s="707">
        <v>0</v>
      </c>
      <c r="O53" s="708" t="s">
        <v>47</v>
      </c>
      <c r="P53" s="708">
        <v>350</v>
      </c>
      <c r="Q53" s="708" t="s">
        <v>343</v>
      </c>
      <c r="R53" s="710"/>
      <c r="S53" s="674">
        <v>46023</v>
      </c>
      <c r="T53" s="677">
        <v>46387</v>
      </c>
      <c r="U53" s="711"/>
      <c r="V53" s="711"/>
      <c r="W53" s="711"/>
      <c r="X53" s="711"/>
      <c r="Y53" s="711"/>
      <c r="Z53" s="711"/>
      <c r="AA53" s="711"/>
      <c r="AB53" s="711"/>
      <c r="AC53" s="711"/>
      <c r="AD53" s="711"/>
      <c r="AE53" s="711"/>
      <c r="AF53" s="711"/>
      <c r="AG53" s="711"/>
      <c r="AH53" s="711"/>
      <c r="AI53" s="711"/>
      <c r="AJ53" s="711"/>
      <c r="AK53" s="711"/>
      <c r="AL53" s="711"/>
      <c r="AM53" s="711"/>
      <c r="AN53" s="711"/>
      <c r="AO53" s="711"/>
      <c r="AP53" s="711"/>
      <c r="AQ53" s="711"/>
    </row>
    <row r="54" spans="1:43" ht="12" customHeight="1">
      <c r="A54" s="668">
        <v>46</v>
      </c>
      <c r="B54" s="1475"/>
      <c r="C54" s="669" t="s">
        <v>1907</v>
      </c>
      <c r="D54" s="669" t="s">
        <v>1908</v>
      </c>
      <c r="E54" s="670" t="s">
        <v>27</v>
      </c>
      <c r="F54" s="708" t="s">
        <v>93</v>
      </c>
      <c r="G54" s="708" t="s">
        <v>1779</v>
      </c>
      <c r="H54" s="669" t="s">
        <v>1884</v>
      </c>
      <c r="I54" s="708" t="s">
        <v>1885</v>
      </c>
      <c r="J54" s="669" t="s">
        <v>1612</v>
      </c>
      <c r="K54" s="669" t="s">
        <v>220</v>
      </c>
      <c r="L54" s="669" t="s">
        <v>1781</v>
      </c>
      <c r="M54" s="669" t="s">
        <v>35</v>
      </c>
      <c r="N54" s="687">
        <v>0</v>
      </c>
      <c r="O54" s="669" t="s">
        <v>47</v>
      </c>
      <c r="P54" s="669">
        <v>1</v>
      </c>
      <c r="Q54" s="679" t="s">
        <v>1909</v>
      </c>
      <c r="R54" s="673"/>
      <c r="S54" s="674">
        <v>46023</v>
      </c>
      <c r="T54" s="677">
        <v>46387</v>
      </c>
      <c r="U54" s="587"/>
      <c r="V54" s="587"/>
      <c r="W54" s="587"/>
      <c r="X54" s="587"/>
      <c r="Y54" s="587"/>
      <c r="Z54" s="587"/>
      <c r="AA54" s="587"/>
      <c r="AB54" s="587"/>
      <c r="AC54" s="587"/>
      <c r="AD54" s="587"/>
      <c r="AE54" s="587"/>
      <c r="AF54" s="587"/>
      <c r="AG54" s="587"/>
      <c r="AH54" s="587"/>
      <c r="AI54" s="587"/>
      <c r="AJ54" s="587"/>
      <c r="AK54" s="587"/>
      <c r="AL54" s="587"/>
      <c r="AM54" s="587"/>
      <c r="AN54" s="587"/>
      <c r="AO54" s="587"/>
      <c r="AP54" s="587"/>
      <c r="AQ54" s="587"/>
    </row>
    <row r="55" spans="1:43" ht="12" customHeight="1">
      <c r="A55" s="714"/>
      <c r="B55" s="714"/>
      <c r="C55" s="714"/>
      <c r="D55" s="714"/>
      <c r="E55" s="715"/>
      <c r="F55" s="714"/>
      <c r="G55" s="714"/>
      <c r="H55" s="714"/>
      <c r="I55" s="714"/>
      <c r="J55" s="714"/>
      <c r="K55" s="714"/>
      <c r="L55" s="714"/>
      <c r="M55" s="714"/>
      <c r="N55" s="714"/>
      <c r="O55" s="714"/>
      <c r="P55" s="714"/>
      <c r="Q55" s="714"/>
      <c r="R55" s="716"/>
      <c r="S55" s="714"/>
      <c r="T55" s="714"/>
      <c r="U55" s="714"/>
      <c r="V55" s="714"/>
      <c r="W55" s="714"/>
      <c r="X55" s="714"/>
      <c r="Y55" s="714"/>
      <c r="Z55" s="714"/>
      <c r="AA55" s="714"/>
      <c r="AB55" s="714"/>
      <c r="AC55" s="714"/>
      <c r="AD55" s="714"/>
      <c r="AE55" s="714"/>
      <c r="AF55" s="714"/>
      <c r="AG55" s="714"/>
      <c r="AH55" s="714"/>
      <c r="AI55" s="714"/>
      <c r="AJ55" s="714"/>
      <c r="AK55" s="714"/>
      <c r="AL55" s="714"/>
      <c r="AM55" s="714"/>
      <c r="AN55" s="714"/>
      <c r="AO55" s="714"/>
      <c r="AP55" s="714"/>
      <c r="AQ55" s="714"/>
    </row>
    <row r="56" spans="1:43" ht="12" customHeight="1">
      <c r="A56" s="714"/>
      <c r="B56" s="714"/>
      <c r="C56" s="714"/>
      <c r="D56" s="714"/>
      <c r="E56" s="715"/>
      <c r="F56" s="714"/>
      <c r="G56" s="714"/>
      <c r="H56" s="714"/>
      <c r="I56" s="714"/>
      <c r="J56" s="714"/>
      <c r="K56" s="714"/>
      <c r="L56" s="714"/>
      <c r="M56" s="714"/>
      <c r="N56" s="714"/>
      <c r="O56" s="714"/>
      <c r="P56" s="714"/>
      <c r="Q56" s="714"/>
      <c r="R56" s="716"/>
      <c r="S56" s="714"/>
      <c r="T56" s="714"/>
      <c r="U56" s="714"/>
      <c r="V56" s="714"/>
      <c r="W56" s="714"/>
      <c r="X56" s="714"/>
      <c r="Y56" s="714"/>
      <c r="Z56" s="714"/>
      <c r="AA56" s="714"/>
      <c r="AB56" s="714"/>
      <c r="AC56" s="714"/>
      <c r="AD56" s="714"/>
      <c r="AE56" s="714"/>
      <c r="AF56" s="714"/>
      <c r="AG56" s="714"/>
      <c r="AH56" s="714"/>
      <c r="AI56" s="714"/>
      <c r="AJ56" s="714"/>
      <c r="AK56" s="714"/>
      <c r="AL56" s="714"/>
      <c r="AM56" s="714"/>
      <c r="AN56" s="714"/>
      <c r="AO56" s="714"/>
      <c r="AP56" s="714"/>
      <c r="AQ56" s="714"/>
    </row>
    <row r="57" spans="1:43" ht="12" customHeight="1">
      <c r="A57" s="714"/>
      <c r="B57" s="714"/>
      <c r="C57" s="714"/>
      <c r="D57" s="714"/>
      <c r="E57" s="715"/>
      <c r="F57" s="714"/>
      <c r="G57" s="714"/>
      <c r="H57" s="714"/>
      <c r="I57" s="714"/>
      <c r="J57" s="714"/>
      <c r="K57" s="714"/>
      <c r="L57" s="714"/>
      <c r="M57" s="714"/>
      <c r="N57" s="714"/>
      <c r="O57" s="714"/>
      <c r="P57" s="714"/>
      <c r="Q57" s="714"/>
      <c r="R57" s="716"/>
      <c r="S57" s="714"/>
      <c r="T57" s="714"/>
      <c r="U57" s="714"/>
      <c r="V57" s="714"/>
      <c r="W57" s="714"/>
      <c r="X57" s="714"/>
      <c r="Y57" s="714"/>
      <c r="Z57" s="714"/>
      <c r="AA57" s="714"/>
      <c r="AB57" s="714"/>
      <c r="AC57" s="714"/>
      <c r="AD57" s="714"/>
      <c r="AE57" s="714"/>
      <c r="AF57" s="714"/>
      <c r="AG57" s="714"/>
      <c r="AH57" s="714"/>
      <c r="AI57" s="714"/>
      <c r="AJ57" s="714"/>
      <c r="AK57" s="714"/>
      <c r="AL57" s="714"/>
      <c r="AM57" s="714"/>
      <c r="AN57" s="714"/>
      <c r="AO57" s="714"/>
      <c r="AP57" s="714"/>
      <c r="AQ57" s="714"/>
    </row>
    <row r="58" spans="1:43" ht="12" customHeight="1">
      <c r="A58" s="714"/>
      <c r="B58" s="714"/>
      <c r="C58" s="714"/>
      <c r="D58" s="714"/>
      <c r="E58" s="715"/>
      <c r="F58" s="714"/>
      <c r="G58" s="714"/>
      <c r="H58" s="714"/>
      <c r="I58" s="714"/>
      <c r="J58" s="714"/>
      <c r="K58" s="714"/>
      <c r="L58" s="714"/>
      <c r="M58" s="714"/>
      <c r="N58" s="714"/>
      <c r="O58" s="714"/>
      <c r="P58" s="714"/>
      <c r="Q58" s="714"/>
      <c r="R58" s="716"/>
      <c r="S58" s="714"/>
      <c r="T58" s="714"/>
      <c r="U58" s="714"/>
      <c r="V58" s="714"/>
      <c r="W58" s="714"/>
      <c r="X58" s="714"/>
      <c r="Y58" s="714"/>
      <c r="Z58" s="714"/>
      <c r="AA58" s="714"/>
      <c r="AB58" s="714"/>
      <c r="AC58" s="714"/>
      <c r="AD58" s="714"/>
      <c r="AE58" s="714"/>
      <c r="AF58" s="714"/>
      <c r="AG58" s="714"/>
      <c r="AH58" s="714"/>
      <c r="AI58" s="714"/>
      <c r="AJ58" s="714"/>
      <c r="AK58" s="714"/>
      <c r="AL58" s="714"/>
      <c r="AM58" s="714"/>
      <c r="AN58" s="714"/>
      <c r="AO58" s="714"/>
      <c r="AP58" s="714"/>
      <c r="AQ58" s="714"/>
    </row>
    <row r="59" spans="1:43" ht="12" customHeight="1">
      <c r="A59" s="714"/>
      <c r="B59" s="714"/>
      <c r="C59" s="714"/>
      <c r="D59" s="714"/>
      <c r="E59" s="715"/>
      <c r="F59" s="714"/>
      <c r="G59" s="714"/>
      <c r="H59" s="714"/>
      <c r="I59" s="714"/>
      <c r="J59" s="714"/>
      <c r="K59" s="714"/>
      <c r="L59" s="714"/>
      <c r="M59" s="714"/>
      <c r="N59" s="714"/>
      <c r="O59" s="714"/>
      <c r="P59" s="714"/>
      <c r="Q59" s="714"/>
      <c r="R59" s="716"/>
      <c r="S59" s="714"/>
      <c r="T59" s="714"/>
      <c r="U59" s="714"/>
      <c r="V59" s="714"/>
      <c r="W59" s="714"/>
      <c r="X59" s="714"/>
      <c r="Y59" s="714"/>
      <c r="Z59" s="714"/>
      <c r="AA59" s="714"/>
      <c r="AB59" s="714"/>
      <c r="AC59" s="714"/>
      <c r="AD59" s="714"/>
      <c r="AE59" s="714"/>
      <c r="AF59" s="714"/>
      <c r="AG59" s="714"/>
      <c r="AH59" s="714"/>
      <c r="AI59" s="714"/>
      <c r="AJ59" s="714"/>
      <c r="AK59" s="714"/>
      <c r="AL59" s="714"/>
      <c r="AM59" s="714"/>
      <c r="AN59" s="714"/>
      <c r="AO59" s="714"/>
      <c r="AP59" s="714"/>
      <c r="AQ59" s="714"/>
    </row>
    <row r="60" spans="1:43" ht="12" customHeight="1">
      <c r="A60" s="714"/>
      <c r="B60" s="714"/>
      <c r="C60" s="714"/>
      <c r="D60" s="714"/>
      <c r="E60" s="715"/>
      <c r="F60" s="714"/>
      <c r="G60" s="714"/>
      <c r="H60" s="714"/>
      <c r="I60" s="714"/>
      <c r="J60" s="714"/>
      <c r="K60" s="714"/>
      <c r="L60" s="714"/>
      <c r="M60" s="714"/>
      <c r="N60" s="714"/>
      <c r="O60" s="714"/>
      <c r="P60" s="714"/>
      <c r="Q60" s="714"/>
      <c r="R60" s="716"/>
      <c r="S60" s="714"/>
      <c r="T60" s="714"/>
      <c r="U60" s="714"/>
      <c r="V60" s="714"/>
      <c r="W60" s="714"/>
      <c r="X60" s="714"/>
      <c r="Y60" s="714"/>
      <c r="Z60" s="714"/>
      <c r="AA60" s="714"/>
      <c r="AB60" s="714"/>
      <c r="AC60" s="714"/>
      <c r="AD60" s="714"/>
      <c r="AE60" s="714"/>
      <c r="AF60" s="714"/>
      <c r="AG60" s="714"/>
      <c r="AH60" s="714"/>
      <c r="AI60" s="714"/>
      <c r="AJ60" s="714"/>
      <c r="AK60" s="714"/>
      <c r="AL60" s="714"/>
      <c r="AM60" s="714"/>
      <c r="AN60" s="714"/>
      <c r="AO60" s="714"/>
      <c r="AP60" s="714"/>
      <c r="AQ60" s="714"/>
    </row>
    <row r="61" spans="1:43" ht="12" customHeight="1">
      <c r="A61" s="714"/>
      <c r="B61" s="714"/>
      <c r="C61" s="714"/>
      <c r="D61" s="714"/>
      <c r="E61" s="715"/>
      <c r="F61" s="714"/>
      <c r="G61" s="714"/>
      <c r="H61" s="714"/>
      <c r="I61" s="714"/>
      <c r="J61" s="714"/>
      <c r="K61" s="714"/>
      <c r="L61" s="714"/>
      <c r="M61" s="714"/>
      <c r="N61" s="714"/>
      <c r="O61" s="714"/>
      <c r="P61" s="714"/>
      <c r="Q61" s="714"/>
      <c r="R61" s="716"/>
      <c r="S61" s="714"/>
      <c r="T61" s="714"/>
      <c r="U61" s="714"/>
      <c r="V61" s="714"/>
      <c r="W61" s="714"/>
      <c r="X61" s="714"/>
      <c r="Y61" s="714"/>
      <c r="Z61" s="714"/>
      <c r="AA61" s="714"/>
      <c r="AB61" s="714"/>
      <c r="AC61" s="714"/>
      <c r="AD61" s="714"/>
      <c r="AE61" s="714"/>
      <c r="AF61" s="714"/>
      <c r="AG61" s="714"/>
      <c r="AH61" s="714"/>
      <c r="AI61" s="714"/>
      <c r="AJ61" s="714"/>
      <c r="AK61" s="714"/>
      <c r="AL61" s="714"/>
      <c r="AM61" s="714"/>
      <c r="AN61" s="714"/>
      <c r="AO61" s="714"/>
      <c r="AP61" s="714"/>
      <c r="AQ61" s="714"/>
    </row>
    <row r="62" spans="1:43" ht="12" customHeight="1">
      <c r="A62" s="714"/>
      <c r="B62" s="714"/>
      <c r="C62" s="714"/>
      <c r="D62" s="714"/>
      <c r="E62" s="715"/>
      <c r="F62" s="714"/>
      <c r="G62" s="714"/>
      <c r="H62" s="714"/>
      <c r="I62" s="714"/>
      <c r="J62" s="714"/>
      <c r="K62" s="714"/>
      <c r="L62" s="714"/>
      <c r="M62" s="714"/>
      <c r="N62" s="714"/>
      <c r="O62" s="714"/>
      <c r="P62" s="714"/>
      <c r="Q62" s="714"/>
      <c r="R62" s="716"/>
      <c r="S62" s="714"/>
      <c r="T62" s="714"/>
      <c r="U62" s="714"/>
      <c r="V62" s="714"/>
      <c r="W62" s="714"/>
      <c r="X62" s="714"/>
      <c r="Y62" s="714"/>
      <c r="Z62" s="714"/>
      <c r="AA62" s="714"/>
      <c r="AB62" s="714"/>
      <c r="AC62" s="714"/>
      <c r="AD62" s="714"/>
      <c r="AE62" s="714"/>
      <c r="AF62" s="714"/>
      <c r="AG62" s="714"/>
      <c r="AH62" s="714"/>
      <c r="AI62" s="714"/>
      <c r="AJ62" s="714"/>
      <c r="AK62" s="714"/>
      <c r="AL62" s="714"/>
      <c r="AM62" s="714"/>
      <c r="AN62" s="714"/>
      <c r="AO62" s="714"/>
      <c r="AP62" s="714"/>
      <c r="AQ62" s="714"/>
    </row>
    <row r="63" spans="1:43" ht="12" customHeight="1">
      <c r="A63" s="714"/>
      <c r="B63" s="714"/>
      <c r="C63" s="714"/>
      <c r="D63" s="714"/>
      <c r="E63" s="715"/>
      <c r="F63" s="714"/>
      <c r="G63" s="714"/>
      <c r="H63" s="714"/>
      <c r="I63" s="714"/>
      <c r="J63" s="714"/>
      <c r="K63" s="714"/>
      <c r="L63" s="714"/>
      <c r="M63" s="714"/>
      <c r="N63" s="714"/>
      <c r="O63" s="714"/>
      <c r="P63" s="714"/>
      <c r="Q63" s="714"/>
      <c r="R63" s="716"/>
      <c r="S63" s="714"/>
      <c r="T63" s="714"/>
      <c r="U63" s="714"/>
      <c r="V63" s="714"/>
      <c r="W63" s="714"/>
      <c r="X63" s="714"/>
      <c r="Y63" s="714"/>
      <c r="Z63" s="714"/>
      <c r="AA63" s="714"/>
      <c r="AB63" s="714"/>
      <c r="AC63" s="714"/>
      <c r="AD63" s="714"/>
      <c r="AE63" s="714"/>
      <c r="AF63" s="714"/>
      <c r="AG63" s="714"/>
      <c r="AH63" s="714"/>
      <c r="AI63" s="714"/>
      <c r="AJ63" s="714"/>
      <c r="AK63" s="714"/>
      <c r="AL63" s="714"/>
      <c r="AM63" s="714"/>
      <c r="AN63" s="714"/>
      <c r="AO63" s="714"/>
      <c r="AP63" s="714"/>
      <c r="AQ63" s="714"/>
    </row>
    <row r="64" spans="1:43" ht="12" customHeight="1">
      <c r="A64" s="714"/>
      <c r="B64" s="714"/>
      <c r="C64" s="714"/>
      <c r="D64" s="714"/>
      <c r="E64" s="715"/>
      <c r="F64" s="714"/>
      <c r="G64" s="714"/>
      <c r="H64" s="714"/>
      <c r="I64" s="714"/>
      <c r="J64" s="714"/>
      <c r="K64" s="714"/>
      <c r="L64" s="714"/>
      <c r="M64" s="714"/>
      <c r="N64" s="714"/>
      <c r="O64" s="714"/>
      <c r="P64" s="714"/>
      <c r="Q64" s="714"/>
      <c r="R64" s="716"/>
      <c r="S64" s="714"/>
      <c r="T64" s="714"/>
      <c r="U64" s="714"/>
      <c r="V64" s="714"/>
      <c r="W64" s="714"/>
      <c r="X64" s="714"/>
      <c r="Y64" s="714"/>
      <c r="Z64" s="714"/>
      <c r="AA64" s="714"/>
      <c r="AB64" s="714"/>
      <c r="AC64" s="714"/>
      <c r="AD64" s="714"/>
      <c r="AE64" s="714"/>
      <c r="AF64" s="714"/>
      <c r="AG64" s="714"/>
      <c r="AH64" s="714"/>
      <c r="AI64" s="714"/>
      <c r="AJ64" s="714"/>
      <c r="AK64" s="714"/>
      <c r="AL64" s="714"/>
      <c r="AM64" s="714"/>
      <c r="AN64" s="714"/>
      <c r="AO64" s="714"/>
      <c r="AP64" s="714"/>
      <c r="AQ64" s="714"/>
    </row>
    <row r="65" spans="1:43" ht="12" customHeight="1">
      <c r="A65" s="714"/>
      <c r="B65" s="714"/>
      <c r="C65" s="714"/>
      <c r="D65" s="714"/>
      <c r="E65" s="715"/>
      <c r="F65" s="714"/>
      <c r="G65" s="714"/>
      <c r="H65" s="714"/>
      <c r="I65" s="714"/>
      <c r="J65" s="714"/>
      <c r="K65" s="714"/>
      <c r="L65" s="714"/>
      <c r="M65" s="714"/>
      <c r="N65" s="714"/>
      <c r="O65" s="714"/>
      <c r="P65" s="714"/>
      <c r="Q65" s="714"/>
      <c r="R65" s="716"/>
      <c r="S65" s="714"/>
      <c r="T65" s="714"/>
      <c r="U65" s="714"/>
      <c r="V65" s="714"/>
      <c r="W65" s="714"/>
      <c r="X65" s="714"/>
      <c r="Y65" s="714"/>
      <c r="Z65" s="714"/>
      <c r="AA65" s="714"/>
      <c r="AB65" s="714"/>
      <c r="AC65" s="714"/>
      <c r="AD65" s="714"/>
      <c r="AE65" s="714"/>
      <c r="AF65" s="714"/>
      <c r="AG65" s="714"/>
      <c r="AH65" s="714"/>
      <c r="AI65" s="714"/>
      <c r="AJ65" s="714"/>
      <c r="AK65" s="714"/>
      <c r="AL65" s="714"/>
      <c r="AM65" s="714"/>
      <c r="AN65" s="714"/>
      <c r="AO65" s="714"/>
      <c r="AP65" s="714"/>
      <c r="AQ65" s="714"/>
    </row>
    <row r="66" spans="1:43" ht="12" customHeight="1">
      <c r="A66" s="714"/>
      <c r="B66" s="714"/>
      <c r="C66" s="714"/>
      <c r="D66" s="714"/>
      <c r="E66" s="715"/>
      <c r="F66" s="714"/>
      <c r="G66" s="714"/>
      <c r="H66" s="714"/>
      <c r="I66" s="714"/>
      <c r="J66" s="714"/>
      <c r="K66" s="714"/>
      <c r="L66" s="714"/>
      <c r="M66" s="714"/>
      <c r="N66" s="714"/>
      <c r="O66" s="714"/>
      <c r="P66" s="714"/>
      <c r="Q66" s="714"/>
      <c r="R66" s="716"/>
      <c r="S66" s="714"/>
      <c r="T66" s="714"/>
      <c r="U66" s="714"/>
      <c r="V66" s="714"/>
      <c r="W66" s="714"/>
      <c r="X66" s="714"/>
      <c r="Y66" s="714"/>
      <c r="Z66" s="714"/>
      <c r="AA66" s="714"/>
      <c r="AB66" s="714"/>
      <c r="AC66" s="714"/>
      <c r="AD66" s="714"/>
      <c r="AE66" s="714"/>
      <c r="AF66" s="714"/>
      <c r="AG66" s="714"/>
      <c r="AH66" s="714"/>
      <c r="AI66" s="714"/>
      <c r="AJ66" s="714"/>
      <c r="AK66" s="714"/>
      <c r="AL66" s="714"/>
      <c r="AM66" s="714"/>
      <c r="AN66" s="714"/>
      <c r="AO66" s="714"/>
      <c r="AP66" s="714"/>
      <c r="AQ66" s="714"/>
    </row>
    <row r="67" spans="1:43" ht="12" customHeight="1">
      <c r="A67" s="714"/>
      <c r="B67" s="714"/>
      <c r="C67" s="714"/>
      <c r="D67" s="714"/>
      <c r="E67" s="715"/>
      <c r="F67" s="714"/>
      <c r="G67" s="714"/>
      <c r="H67" s="714"/>
      <c r="I67" s="714"/>
      <c r="J67" s="714"/>
      <c r="K67" s="714"/>
      <c r="L67" s="714"/>
      <c r="M67" s="714"/>
      <c r="N67" s="714"/>
      <c r="O67" s="714"/>
      <c r="P67" s="714"/>
      <c r="Q67" s="714"/>
      <c r="R67" s="716"/>
      <c r="S67" s="714"/>
      <c r="T67" s="714"/>
      <c r="U67" s="714"/>
      <c r="V67" s="714"/>
      <c r="W67" s="714"/>
      <c r="X67" s="714"/>
      <c r="Y67" s="714"/>
      <c r="Z67" s="714"/>
      <c r="AA67" s="714"/>
      <c r="AB67" s="714"/>
      <c r="AC67" s="714"/>
      <c r="AD67" s="714"/>
      <c r="AE67" s="714"/>
      <c r="AF67" s="714"/>
      <c r="AG67" s="714"/>
      <c r="AH67" s="714"/>
      <c r="AI67" s="714"/>
      <c r="AJ67" s="714"/>
      <c r="AK67" s="714"/>
      <c r="AL67" s="714"/>
      <c r="AM67" s="714"/>
      <c r="AN67" s="714"/>
      <c r="AO67" s="714"/>
      <c r="AP67" s="714"/>
      <c r="AQ67" s="714"/>
    </row>
    <row r="68" spans="1:43" ht="12" customHeight="1">
      <c r="A68" s="714"/>
      <c r="B68" s="714"/>
      <c r="C68" s="714"/>
      <c r="D68" s="714"/>
      <c r="E68" s="715"/>
      <c r="F68" s="714"/>
      <c r="G68" s="714"/>
      <c r="H68" s="714"/>
      <c r="I68" s="714"/>
      <c r="J68" s="714"/>
      <c r="K68" s="714"/>
      <c r="L68" s="714"/>
      <c r="M68" s="714"/>
      <c r="N68" s="714"/>
      <c r="O68" s="714"/>
      <c r="P68" s="714"/>
      <c r="Q68" s="714"/>
      <c r="R68" s="716"/>
      <c r="S68" s="714"/>
      <c r="T68" s="714"/>
      <c r="U68" s="714"/>
      <c r="V68" s="714"/>
      <c r="W68" s="714"/>
      <c r="X68" s="714"/>
      <c r="Y68" s="714"/>
      <c r="Z68" s="714"/>
      <c r="AA68" s="714"/>
      <c r="AB68" s="714"/>
      <c r="AC68" s="714"/>
      <c r="AD68" s="714"/>
      <c r="AE68" s="714"/>
      <c r="AF68" s="714"/>
      <c r="AG68" s="714"/>
      <c r="AH68" s="714"/>
      <c r="AI68" s="714"/>
      <c r="AJ68" s="714"/>
      <c r="AK68" s="714"/>
      <c r="AL68" s="714"/>
      <c r="AM68" s="714"/>
      <c r="AN68" s="714"/>
      <c r="AO68" s="714"/>
      <c r="AP68" s="714"/>
      <c r="AQ68" s="714"/>
    </row>
    <row r="69" spans="1:43" ht="12" customHeight="1">
      <c r="A69" s="714"/>
      <c r="B69" s="714"/>
      <c r="C69" s="714"/>
      <c r="D69" s="714"/>
      <c r="E69" s="715"/>
      <c r="F69" s="714"/>
      <c r="G69" s="714"/>
      <c r="H69" s="714"/>
      <c r="I69" s="714"/>
      <c r="J69" s="714"/>
      <c r="K69" s="714"/>
      <c r="L69" s="714"/>
      <c r="M69" s="714"/>
      <c r="N69" s="714"/>
      <c r="O69" s="714"/>
      <c r="P69" s="714"/>
      <c r="Q69" s="714"/>
      <c r="R69" s="716"/>
      <c r="S69" s="714"/>
      <c r="T69" s="714"/>
      <c r="U69" s="714"/>
      <c r="V69" s="714"/>
      <c r="W69" s="714"/>
      <c r="X69" s="714"/>
      <c r="Y69" s="714"/>
      <c r="Z69" s="714"/>
      <c r="AA69" s="714"/>
      <c r="AB69" s="714"/>
      <c r="AC69" s="714"/>
      <c r="AD69" s="714"/>
      <c r="AE69" s="714"/>
      <c r="AF69" s="714"/>
      <c r="AG69" s="714"/>
      <c r="AH69" s="714"/>
      <c r="AI69" s="714"/>
      <c r="AJ69" s="714"/>
      <c r="AK69" s="714"/>
      <c r="AL69" s="714"/>
      <c r="AM69" s="714"/>
      <c r="AN69" s="714"/>
      <c r="AO69" s="714"/>
      <c r="AP69" s="714"/>
      <c r="AQ69" s="714"/>
    </row>
    <row r="70" spans="1:43" ht="12" customHeight="1">
      <c r="A70" s="714"/>
      <c r="B70" s="714"/>
      <c r="C70" s="714"/>
      <c r="D70" s="714"/>
      <c r="E70" s="715"/>
      <c r="F70" s="714"/>
      <c r="G70" s="714"/>
      <c r="H70" s="714"/>
      <c r="I70" s="714"/>
      <c r="J70" s="714"/>
      <c r="K70" s="714"/>
      <c r="L70" s="714"/>
      <c r="M70" s="714"/>
      <c r="N70" s="714"/>
      <c r="O70" s="714"/>
      <c r="P70" s="714"/>
      <c r="Q70" s="714"/>
      <c r="R70" s="716"/>
      <c r="S70" s="714"/>
      <c r="T70" s="714"/>
      <c r="U70" s="714"/>
      <c r="V70" s="714"/>
      <c r="W70" s="714"/>
      <c r="X70" s="714"/>
      <c r="Y70" s="714"/>
      <c r="Z70" s="714"/>
      <c r="AA70" s="714"/>
      <c r="AB70" s="714"/>
      <c r="AC70" s="714"/>
      <c r="AD70" s="714"/>
      <c r="AE70" s="714"/>
      <c r="AF70" s="714"/>
      <c r="AG70" s="714"/>
      <c r="AH70" s="714"/>
      <c r="AI70" s="714"/>
      <c r="AJ70" s="714"/>
      <c r="AK70" s="714"/>
      <c r="AL70" s="714"/>
      <c r="AM70" s="714"/>
      <c r="AN70" s="714"/>
      <c r="AO70" s="714"/>
      <c r="AP70" s="714"/>
      <c r="AQ70" s="714"/>
    </row>
    <row r="71" spans="1:43" ht="12" customHeight="1">
      <c r="A71" s="714"/>
      <c r="B71" s="714"/>
      <c r="C71" s="714"/>
      <c r="D71" s="714"/>
      <c r="E71" s="715"/>
      <c r="F71" s="714"/>
      <c r="G71" s="714"/>
      <c r="H71" s="714"/>
      <c r="I71" s="714"/>
      <c r="J71" s="714"/>
      <c r="K71" s="714"/>
      <c r="L71" s="714"/>
      <c r="M71" s="714"/>
      <c r="N71" s="714"/>
      <c r="O71" s="714"/>
      <c r="P71" s="714"/>
      <c r="Q71" s="714"/>
      <c r="R71" s="716"/>
      <c r="S71" s="714"/>
      <c r="T71" s="714"/>
      <c r="U71" s="714"/>
      <c r="V71" s="714"/>
      <c r="W71" s="714"/>
      <c r="X71" s="714"/>
      <c r="Y71" s="714"/>
      <c r="Z71" s="714"/>
      <c r="AA71" s="714"/>
      <c r="AB71" s="714"/>
      <c r="AC71" s="714"/>
      <c r="AD71" s="714"/>
      <c r="AE71" s="714"/>
      <c r="AF71" s="714"/>
      <c r="AG71" s="714"/>
      <c r="AH71" s="714"/>
      <c r="AI71" s="714"/>
      <c r="AJ71" s="714"/>
      <c r="AK71" s="714"/>
      <c r="AL71" s="714"/>
      <c r="AM71" s="714"/>
      <c r="AN71" s="714"/>
      <c r="AO71" s="714"/>
      <c r="AP71" s="714"/>
      <c r="AQ71" s="714"/>
    </row>
    <row r="72" spans="1:43" ht="12" customHeight="1">
      <c r="A72" s="714"/>
      <c r="B72" s="714"/>
      <c r="C72" s="714"/>
      <c r="D72" s="714"/>
      <c r="E72" s="715"/>
      <c r="F72" s="714"/>
      <c r="G72" s="714"/>
      <c r="H72" s="714"/>
      <c r="I72" s="714"/>
      <c r="J72" s="714"/>
      <c r="K72" s="714"/>
      <c r="L72" s="714"/>
      <c r="M72" s="714"/>
      <c r="N72" s="714"/>
      <c r="O72" s="714"/>
      <c r="P72" s="714"/>
      <c r="Q72" s="714"/>
      <c r="R72" s="716"/>
      <c r="S72" s="714"/>
      <c r="T72" s="714"/>
      <c r="U72" s="714"/>
      <c r="V72" s="714"/>
      <c r="W72" s="714"/>
      <c r="X72" s="714"/>
      <c r="Y72" s="714"/>
      <c r="Z72" s="714"/>
      <c r="AA72" s="714"/>
      <c r="AB72" s="714"/>
      <c r="AC72" s="714"/>
      <c r="AD72" s="714"/>
      <c r="AE72" s="714"/>
      <c r="AF72" s="714"/>
      <c r="AG72" s="714"/>
      <c r="AH72" s="714"/>
      <c r="AI72" s="714"/>
      <c r="AJ72" s="714"/>
      <c r="AK72" s="714"/>
      <c r="AL72" s="714"/>
      <c r="AM72" s="714"/>
      <c r="AN72" s="714"/>
      <c r="AO72" s="714"/>
      <c r="AP72" s="714"/>
      <c r="AQ72" s="714"/>
    </row>
    <row r="73" spans="1:43" ht="12" customHeight="1">
      <c r="A73" s="714"/>
      <c r="B73" s="714"/>
      <c r="C73" s="714"/>
      <c r="D73" s="714"/>
      <c r="E73" s="715"/>
      <c r="F73" s="714"/>
      <c r="G73" s="714"/>
      <c r="H73" s="714"/>
      <c r="I73" s="714"/>
      <c r="J73" s="714"/>
      <c r="K73" s="714"/>
      <c r="L73" s="714"/>
      <c r="M73" s="714"/>
      <c r="N73" s="714"/>
      <c r="O73" s="714"/>
      <c r="P73" s="714"/>
      <c r="Q73" s="714"/>
      <c r="R73" s="716"/>
      <c r="S73" s="714"/>
      <c r="T73" s="714"/>
      <c r="U73" s="714"/>
      <c r="V73" s="714"/>
      <c r="W73" s="714"/>
      <c r="X73" s="714"/>
      <c r="Y73" s="714"/>
      <c r="Z73" s="714"/>
      <c r="AA73" s="714"/>
      <c r="AB73" s="714"/>
      <c r="AC73" s="714"/>
      <c r="AD73" s="714"/>
      <c r="AE73" s="714"/>
      <c r="AF73" s="714"/>
      <c r="AG73" s="714"/>
      <c r="AH73" s="714"/>
      <c r="AI73" s="714"/>
      <c r="AJ73" s="714"/>
      <c r="AK73" s="714"/>
      <c r="AL73" s="714"/>
      <c r="AM73" s="714"/>
      <c r="AN73" s="714"/>
      <c r="AO73" s="714"/>
      <c r="AP73" s="714"/>
      <c r="AQ73" s="714"/>
    </row>
    <row r="74" spans="1:43" ht="12" customHeight="1">
      <c r="A74" s="714"/>
      <c r="B74" s="714"/>
      <c r="C74" s="714"/>
      <c r="D74" s="714"/>
      <c r="E74" s="715"/>
      <c r="F74" s="714"/>
      <c r="G74" s="714"/>
      <c r="H74" s="714"/>
      <c r="I74" s="714"/>
      <c r="J74" s="714"/>
      <c r="K74" s="714"/>
      <c r="L74" s="714"/>
      <c r="M74" s="714"/>
      <c r="N74" s="714"/>
      <c r="O74" s="714"/>
      <c r="P74" s="714"/>
      <c r="Q74" s="714"/>
      <c r="R74" s="716"/>
      <c r="S74" s="714"/>
      <c r="T74" s="714"/>
      <c r="U74" s="714"/>
      <c r="V74" s="714"/>
      <c r="W74" s="714"/>
      <c r="X74" s="714"/>
      <c r="Y74" s="714"/>
      <c r="Z74" s="714"/>
      <c r="AA74" s="714"/>
      <c r="AB74" s="714"/>
      <c r="AC74" s="714"/>
      <c r="AD74" s="714"/>
      <c r="AE74" s="714"/>
      <c r="AF74" s="714"/>
      <c r="AG74" s="714"/>
      <c r="AH74" s="714"/>
      <c r="AI74" s="714"/>
      <c r="AJ74" s="714"/>
      <c r="AK74" s="714"/>
      <c r="AL74" s="714"/>
      <c r="AM74" s="714"/>
      <c r="AN74" s="714"/>
      <c r="AO74" s="714"/>
      <c r="AP74" s="714"/>
      <c r="AQ74" s="714"/>
    </row>
    <row r="75" spans="1:43" ht="12" customHeight="1">
      <c r="A75" s="714"/>
      <c r="B75" s="714"/>
      <c r="C75" s="714"/>
      <c r="D75" s="714"/>
      <c r="E75" s="715"/>
      <c r="F75" s="714"/>
      <c r="G75" s="714"/>
      <c r="H75" s="714"/>
      <c r="I75" s="714"/>
      <c r="J75" s="714"/>
      <c r="K75" s="714"/>
      <c r="L75" s="714"/>
      <c r="M75" s="714"/>
      <c r="N75" s="714"/>
      <c r="O75" s="714"/>
      <c r="P75" s="714"/>
      <c r="Q75" s="714"/>
      <c r="R75" s="716"/>
      <c r="S75" s="714"/>
      <c r="T75" s="714"/>
      <c r="U75" s="714"/>
      <c r="V75" s="714"/>
      <c r="W75" s="714"/>
      <c r="X75" s="714"/>
      <c r="Y75" s="714"/>
      <c r="Z75" s="714"/>
      <c r="AA75" s="714"/>
      <c r="AB75" s="714"/>
      <c r="AC75" s="714"/>
      <c r="AD75" s="714"/>
      <c r="AE75" s="714"/>
      <c r="AF75" s="714"/>
      <c r="AG75" s="714"/>
      <c r="AH75" s="714"/>
      <c r="AI75" s="714"/>
      <c r="AJ75" s="714"/>
      <c r="AK75" s="714"/>
      <c r="AL75" s="714"/>
      <c r="AM75" s="714"/>
      <c r="AN75" s="714"/>
      <c r="AO75" s="714"/>
      <c r="AP75" s="714"/>
      <c r="AQ75" s="714"/>
    </row>
    <row r="76" spans="1:43" ht="12" customHeight="1">
      <c r="A76" s="714"/>
      <c r="B76" s="714"/>
      <c r="C76" s="714"/>
      <c r="D76" s="714"/>
      <c r="E76" s="715"/>
      <c r="F76" s="714"/>
      <c r="G76" s="714"/>
      <c r="H76" s="714"/>
      <c r="I76" s="714"/>
      <c r="J76" s="714"/>
      <c r="K76" s="714"/>
      <c r="L76" s="714"/>
      <c r="M76" s="714"/>
      <c r="N76" s="714"/>
      <c r="O76" s="714"/>
      <c r="P76" s="714"/>
      <c r="Q76" s="714"/>
      <c r="R76" s="716"/>
      <c r="S76" s="714"/>
      <c r="T76" s="714"/>
      <c r="U76" s="714"/>
      <c r="V76" s="714"/>
      <c r="W76" s="714"/>
      <c r="X76" s="714"/>
      <c r="Y76" s="714"/>
      <c r="Z76" s="714"/>
      <c r="AA76" s="714"/>
      <c r="AB76" s="714"/>
      <c r="AC76" s="714"/>
      <c r="AD76" s="714"/>
      <c r="AE76" s="714"/>
      <c r="AF76" s="714"/>
      <c r="AG76" s="714"/>
      <c r="AH76" s="714"/>
      <c r="AI76" s="714"/>
      <c r="AJ76" s="714"/>
      <c r="AK76" s="714"/>
      <c r="AL76" s="714"/>
      <c r="AM76" s="714"/>
      <c r="AN76" s="714"/>
      <c r="AO76" s="714"/>
      <c r="AP76" s="714"/>
      <c r="AQ76" s="714"/>
    </row>
    <row r="77" spans="1:43" ht="12" customHeight="1">
      <c r="A77" s="714"/>
      <c r="B77" s="714"/>
      <c r="C77" s="714"/>
      <c r="D77" s="714"/>
      <c r="E77" s="715"/>
      <c r="F77" s="714"/>
      <c r="G77" s="714"/>
      <c r="H77" s="714"/>
      <c r="I77" s="714"/>
      <c r="J77" s="714"/>
      <c r="K77" s="714"/>
      <c r="L77" s="714"/>
      <c r="M77" s="714"/>
      <c r="N77" s="714"/>
      <c r="O77" s="714"/>
      <c r="P77" s="714"/>
      <c r="Q77" s="714"/>
      <c r="R77" s="716"/>
      <c r="S77" s="714"/>
      <c r="T77" s="714"/>
      <c r="U77" s="714"/>
      <c r="V77" s="714"/>
      <c r="W77" s="714"/>
      <c r="X77" s="714"/>
      <c r="Y77" s="714"/>
      <c r="Z77" s="714"/>
      <c r="AA77" s="714"/>
      <c r="AB77" s="714"/>
      <c r="AC77" s="714"/>
      <c r="AD77" s="714"/>
      <c r="AE77" s="714"/>
      <c r="AF77" s="714"/>
      <c r="AG77" s="714"/>
      <c r="AH77" s="714"/>
      <c r="AI77" s="714"/>
      <c r="AJ77" s="714"/>
      <c r="AK77" s="714"/>
      <c r="AL77" s="714"/>
      <c r="AM77" s="714"/>
      <c r="AN77" s="714"/>
      <c r="AO77" s="714"/>
      <c r="AP77" s="714"/>
      <c r="AQ77" s="714"/>
    </row>
    <row r="78" spans="1:43" ht="12" customHeight="1">
      <c r="A78" s="714"/>
      <c r="B78" s="714"/>
      <c r="C78" s="714"/>
      <c r="D78" s="714"/>
      <c r="E78" s="715"/>
      <c r="F78" s="714"/>
      <c r="G78" s="714"/>
      <c r="H78" s="714"/>
      <c r="I78" s="714"/>
      <c r="J78" s="714"/>
      <c r="K78" s="714"/>
      <c r="L78" s="714"/>
      <c r="M78" s="714"/>
      <c r="N78" s="714"/>
      <c r="O78" s="714"/>
      <c r="P78" s="714"/>
      <c r="Q78" s="714"/>
      <c r="R78" s="716"/>
      <c r="S78" s="714"/>
      <c r="T78" s="714"/>
      <c r="U78" s="714"/>
      <c r="V78" s="714"/>
      <c r="W78" s="714"/>
      <c r="X78" s="714"/>
      <c r="Y78" s="714"/>
      <c r="Z78" s="714"/>
      <c r="AA78" s="714"/>
      <c r="AB78" s="714"/>
      <c r="AC78" s="714"/>
      <c r="AD78" s="714"/>
      <c r="AE78" s="714"/>
      <c r="AF78" s="714"/>
      <c r="AG78" s="714"/>
      <c r="AH78" s="714"/>
      <c r="AI78" s="714"/>
      <c r="AJ78" s="714"/>
      <c r="AK78" s="714"/>
      <c r="AL78" s="714"/>
      <c r="AM78" s="714"/>
      <c r="AN78" s="714"/>
      <c r="AO78" s="714"/>
      <c r="AP78" s="714"/>
      <c r="AQ78" s="714"/>
    </row>
    <row r="79" spans="1:43" ht="12" customHeight="1">
      <c r="A79" s="714"/>
      <c r="B79" s="714"/>
      <c r="C79" s="714"/>
      <c r="D79" s="714"/>
      <c r="E79" s="715"/>
      <c r="F79" s="714"/>
      <c r="G79" s="714"/>
      <c r="H79" s="714"/>
      <c r="I79" s="714"/>
      <c r="J79" s="714"/>
      <c r="K79" s="714"/>
      <c r="L79" s="714"/>
      <c r="M79" s="714"/>
      <c r="N79" s="714"/>
      <c r="O79" s="714"/>
      <c r="P79" s="714"/>
      <c r="Q79" s="714"/>
      <c r="R79" s="716"/>
      <c r="S79" s="714"/>
      <c r="T79" s="714"/>
      <c r="U79" s="714"/>
      <c r="V79" s="714"/>
      <c r="W79" s="714"/>
      <c r="X79" s="714"/>
      <c r="Y79" s="714"/>
      <c r="Z79" s="714"/>
      <c r="AA79" s="714"/>
      <c r="AB79" s="714"/>
      <c r="AC79" s="714"/>
      <c r="AD79" s="714"/>
      <c r="AE79" s="714"/>
      <c r="AF79" s="714"/>
      <c r="AG79" s="714"/>
      <c r="AH79" s="714"/>
      <c r="AI79" s="714"/>
      <c r="AJ79" s="714"/>
      <c r="AK79" s="714"/>
      <c r="AL79" s="714"/>
      <c r="AM79" s="714"/>
      <c r="AN79" s="714"/>
      <c r="AO79" s="714"/>
      <c r="AP79" s="714"/>
      <c r="AQ79" s="714"/>
    </row>
    <row r="80" spans="1:43" ht="12" customHeight="1">
      <c r="A80" s="714"/>
      <c r="B80" s="714"/>
      <c r="C80" s="714"/>
      <c r="D80" s="714"/>
      <c r="E80" s="715"/>
      <c r="F80" s="714"/>
      <c r="G80" s="714"/>
      <c r="H80" s="714"/>
      <c r="I80" s="714"/>
      <c r="J80" s="714"/>
      <c r="K80" s="714"/>
      <c r="L80" s="714"/>
      <c r="M80" s="714"/>
      <c r="N80" s="714"/>
      <c r="O80" s="714"/>
      <c r="P80" s="714"/>
      <c r="Q80" s="714"/>
      <c r="R80" s="716"/>
      <c r="S80" s="714"/>
      <c r="T80" s="714"/>
      <c r="U80" s="714"/>
      <c r="V80" s="714"/>
      <c r="W80" s="714"/>
      <c r="X80" s="714"/>
      <c r="Y80" s="714"/>
      <c r="Z80" s="714"/>
      <c r="AA80" s="714"/>
      <c r="AB80" s="714"/>
      <c r="AC80" s="714"/>
      <c r="AD80" s="714"/>
      <c r="AE80" s="714"/>
      <c r="AF80" s="714"/>
      <c r="AG80" s="714"/>
      <c r="AH80" s="714"/>
      <c r="AI80" s="714"/>
      <c r="AJ80" s="714"/>
      <c r="AK80" s="714"/>
      <c r="AL80" s="714"/>
      <c r="AM80" s="714"/>
      <c r="AN80" s="714"/>
      <c r="AO80" s="714"/>
      <c r="AP80" s="714"/>
      <c r="AQ80" s="714"/>
    </row>
    <row r="81" spans="1:43" ht="12" customHeight="1">
      <c r="A81" s="714"/>
      <c r="B81" s="714"/>
      <c r="C81" s="714"/>
      <c r="D81" s="714"/>
      <c r="E81" s="715"/>
      <c r="F81" s="714"/>
      <c r="G81" s="714"/>
      <c r="H81" s="714"/>
      <c r="I81" s="714"/>
      <c r="J81" s="714"/>
      <c r="K81" s="714"/>
      <c r="L81" s="714"/>
      <c r="M81" s="714"/>
      <c r="N81" s="714"/>
      <c r="O81" s="714"/>
      <c r="P81" s="714"/>
      <c r="Q81" s="714"/>
      <c r="R81" s="716"/>
      <c r="S81" s="714"/>
      <c r="T81" s="714"/>
      <c r="U81" s="714"/>
      <c r="V81" s="714"/>
      <c r="W81" s="714"/>
      <c r="X81" s="714"/>
      <c r="Y81" s="714"/>
      <c r="Z81" s="714"/>
      <c r="AA81" s="714"/>
      <c r="AB81" s="714"/>
      <c r="AC81" s="714"/>
      <c r="AD81" s="714"/>
      <c r="AE81" s="714"/>
      <c r="AF81" s="714"/>
      <c r="AG81" s="714"/>
      <c r="AH81" s="714"/>
      <c r="AI81" s="714"/>
      <c r="AJ81" s="714"/>
      <c r="AK81" s="714"/>
      <c r="AL81" s="714"/>
      <c r="AM81" s="714"/>
      <c r="AN81" s="714"/>
      <c r="AO81" s="714"/>
      <c r="AP81" s="714"/>
      <c r="AQ81" s="714"/>
    </row>
    <row r="82" spans="1:43" ht="12" customHeight="1">
      <c r="A82" s="714"/>
      <c r="B82" s="714"/>
      <c r="C82" s="714"/>
      <c r="D82" s="714"/>
      <c r="E82" s="715"/>
      <c r="F82" s="714"/>
      <c r="G82" s="714"/>
      <c r="H82" s="714"/>
      <c r="I82" s="714"/>
      <c r="J82" s="714"/>
      <c r="K82" s="714"/>
      <c r="L82" s="714"/>
      <c r="M82" s="714"/>
      <c r="N82" s="714"/>
      <c r="O82" s="714"/>
      <c r="P82" s="714"/>
      <c r="Q82" s="714"/>
      <c r="R82" s="716"/>
      <c r="S82" s="714"/>
      <c r="T82" s="714"/>
      <c r="U82" s="714"/>
      <c r="V82" s="714"/>
      <c r="W82" s="714"/>
      <c r="X82" s="714"/>
      <c r="Y82" s="714"/>
      <c r="Z82" s="714"/>
      <c r="AA82" s="714"/>
      <c r="AB82" s="714"/>
      <c r="AC82" s="714"/>
      <c r="AD82" s="714"/>
      <c r="AE82" s="714"/>
      <c r="AF82" s="714"/>
      <c r="AG82" s="714"/>
      <c r="AH82" s="714"/>
      <c r="AI82" s="714"/>
      <c r="AJ82" s="714"/>
      <c r="AK82" s="714"/>
      <c r="AL82" s="714"/>
      <c r="AM82" s="714"/>
      <c r="AN82" s="714"/>
      <c r="AO82" s="714"/>
      <c r="AP82" s="714"/>
      <c r="AQ82" s="714"/>
    </row>
    <row r="83" spans="1:43" ht="12" customHeight="1">
      <c r="A83" s="714"/>
      <c r="B83" s="714"/>
      <c r="C83" s="714"/>
      <c r="D83" s="714"/>
      <c r="E83" s="715"/>
      <c r="F83" s="714"/>
      <c r="G83" s="714"/>
      <c r="H83" s="714"/>
      <c r="I83" s="714"/>
      <c r="J83" s="714"/>
      <c r="K83" s="714"/>
      <c r="L83" s="714"/>
      <c r="M83" s="714"/>
      <c r="N83" s="714"/>
      <c r="O83" s="714"/>
      <c r="P83" s="714"/>
      <c r="Q83" s="714"/>
      <c r="R83" s="716"/>
      <c r="S83" s="714"/>
      <c r="T83" s="714"/>
      <c r="U83" s="714"/>
      <c r="V83" s="714"/>
      <c r="W83" s="714"/>
      <c r="X83" s="714"/>
      <c r="Y83" s="714"/>
      <c r="Z83" s="714"/>
      <c r="AA83" s="714"/>
      <c r="AB83" s="714"/>
      <c r="AC83" s="714"/>
      <c r="AD83" s="714"/>
      <c r="AE83" s="714"/>
      <c r="AF83" s="714"/>
      <c r="AG83" s="714"/>
      <c r="AH83" s="714"/>
      <c r="AI83" s="714"/>
      <c r="AJ83" s="714"/>
      <c r="AK83" s="714"/>
      <c r="AL83" s="714"/>
      <c r="AM83" s="714"/>
      <c r="AN83" s="714"/>
      <c r="AO83" s="714"/>
      <c r="AP83" s="714"/>
      <c r="AQ83" s="714"/>
    </row>
    <row r="84" spans="1:43" ht="12" customHeight="1">
      <c r="A84" s="714"/>
      <c r="B84" s="714"/>
      <c r="C84" s="714"/>
      <c r="D84" s="714"/>
      <c r="E84" s="715"/>
      <c r="F84" s="714"/>
      <c r="G84" s="714"/>
      <c r="H84" s="714"/>
      <c r="I84" s="714"/>
      <c r="J84" s="714"/>
      <c r="K84" s="714"/>
      <c r="L84" s="714"/>
      <c r="M84" s="714"/>
      <c r="N84" s="714"/>
      <c r="O84" s="714"/>
      <c r="P84" s="714"/>
      <c r="Q84" s="714"/>
      <c r="R84" s="716"/>
      <c r="S84" s="714"/>
      <c r="T84" s="714"/>
      <c r="U84" s="714"/>
      <c r="V84" s="714"/>
      <c r="W84" s="714"/>
      <c r="X84" s="714"/>
      <c r="Y84" s="714"/>
      <c r="Z84" s="714"/>
      <c r="AA84" s="714"/>
      <c r="AB84" s="714"/>
      <c r="AC84" s="714"/>
      <c r="AD84" s="714"/>
      <c r="AE84" s="714"/>
      <c r="AF84" s="714"/>
      <c r="AG84" s="714"/>
      <c r="AH84" s="714"/>
      <c r="AI84" s="714"/>
      <c r="AJ84" s="714"/>
      <c r="AK84" s="714"/>
      <c r="AL84" s="714"/>
      <c r="AM84" s="714"/>
      <c r="AN84" s="714"/>
      <c r="AO84" s="714"/>
      <c r="AP84" s="714"/>
      <c r="AQ84" s="714"/>
    </row>
    <row r="85" spans="1:43" ht="12" customHeight="1">
      <c r="A85" s="714"/>
      <c r="B85" s="714"/>
      <c r="C85" s="714"/>
      <c r="D85" s="714"/>
      <c r="E85" s="715"/>
      <c r="F85" s="714"/>
      <c r="G85" s="714"/>
      <c r="H85" s="714"/>
      <c r="I85" s="714"/>
      <c r="J85" s="714"/>
      <c r="K85" s="714"/>
      <c r="L85" s="714"/>
      <c r="M85" s="714"/>
      <c r="N85" s="714"/>
      <c r="O85" s="714"/>
      <c r="P85" s="714"/>
      <c r="Q85" s="714"/>
      <c r="R85" s="716"/>
      <c r="S85" s="714"/>
      <c r="T85" s="714"/>
      <c r="U85" s="714"/>
      <c r="V85" s="714"/>
      <c r="W85" s="714"/>
      <c r="X85" s="714"/>
      <c r="Y85" s="714"/>
      <c r="Z85" s="714"/>
      <c r="AA85" s="714"/>
      <c r="AB85" s="714"/>
      <c r="AC85" s="714"/>
      <c r="AD85" s="714"/>
      <c r="AE85" s="714"/>
      <c r="AF85" s="714"/>
      <c r="AG85" s="714"/>
      <c r="AH85" s="714"/>
      <c r="AI85" s="714"/>
      <c r="AJ85" s="714"/>
      <c r="AK85" s="714"/>
      <c r="AL85" s="714"/>
      <c r="AM85" s="714"/>
      <c r="AN85" s="714"/>
      <c r="AO85" s="714"/>
      <c r="AP85" s="714"/>
      <c r="AQ85" s="714"/>
    </row>
    <row r="86" spans="1:43" ht="12" customHeight="1">
      <c r="A86" s="714"/>
      <c r="B86" s="714"/>
      <c r="C86" s="714"/>
      <c r="D86" s="714"/>
      <c r="E86" s="715"/>
      <c r="F86" s="714"/>
      <c r="G86" s="714"/>
      <c r="H86" s="714"/>
      <c r="I86" s="714"/>
      <c r="J86" s="714"/>
      <c r="K86" s="714"/>
      <c r="L86" s="714"/>
      <c r="M86" s="714"/>
      <c r="N86" s="714"/>
      <c r="O86" s="714"/>
      <c r="P86" s="714"/>
      <c r="Q86" s="714"/>
      <c r="R86" s="716"/>
      <c r="S86" s="714"/>
      <c r="T86" s="714"/>
      <c r="U86" s="714"/>
      <c r="V86" s="714"/>
      <c r="W86" s="714"/>
      <c r="X86" s="714"/>
      <c r="Y86" s="714"/>
      <c r="Z86" s="714"/>
      <c r="AA86" s="714"/>
      <c r="AB86" s="714"/>
      <c r="AC86" s="714"/>
      <c r="AD86" s="714"/>
      <c r="AE86" s="714"/>
      <c r="AF86" s="714"/>
      <c r="AG86" s="714"/>
      <c r="AH86" s="714"/>
      <c r="AI86" s="714"/>
      <c r="AJ86" s="714"/>
      <c r="AK86" s="714"/>
      <c r="AL86" s="714"/>
      <c r="AM86" s="714"/>
      <c r="AN86" s="714"/>
      <c r="AO86" s="714"/>
      <c r="AP86" s="714"/>
      <c r="AQ86" s="714"/>
    </row>
    <row r="87" spans="1:43" ht="12" customHeight="1">
      <c r="A87" s="714"/>
      <c r="B87" s="714"/>
      <c r="C87" s="714"/>
      <c r="D87" s="714"/>
      <c r="E87" s="715"/>
      <c r="F87" s="714"/>
      <c r="G87" s="714"/>
      <c r="H87" s="714"/>
      <c r="I87" s="714"/>
      <c r="J87" s="714"/>
      <c r="K87" s="714"/>
      <c r="L87" s="714"/>
      <c r="M87" s="714"/>
      <c r="N87" s="714"/>
      <c r="O87" s="714"/>
      <c r="P87" s="714"/>
      <c r="Q87" s="714"/>
      <c r="R87" s="716"/>
      <c r="S87" s="714"/>
      <c r="T87" s="714"/>
      <c r="U87" s="714"/>
      <c r="V87" s="714"/>
      <c r="W87" s="714"/>
      <c r="X87" s="714"/>
      <c r="Y87" s="714"/>
      <c r="Z87" s="714"/>
      <c r="AA87" s="714"/>
      <c r="AB87" s="714"/>
      <c r="AC87" s="714"/>
      <c r="AD87" s="714"/>
      <c r="AE87" s="714"/>
      <c r="AF87" s="714"/>
      <c r="AG87" s="714"/>
      <c r="AH87" s="714"/>
      <c r="AI87" s="714"/>
      <c r="AJ87" s="714"/>
      <c r="AK87" s="714"/>
      <c r="AL87" s="714"/>
      <c r="AM87" s="714"/>
      <c r="AN87" s="714"/>
      <c r="AO87" s="714"/>
      <c r="AP87" s="714"/>
      <c r="AQ87" s="714"/>
    </row>
    <row r="88" spans="1:43" ht="12" customHeight="1">
      <c r="A88" s="714"/>
      <c r="B88" s="714"/>
      <c r="C88" s="714"/>
      <c r="D88" s="714"/>
      <c r="E88" s="715"/>
      <c r="F88" s="714"/>
      <c r="G88" s="714"/>
      <c r="H88" s="714"/>
      <c r="I88" s="714"/>
      <c r="J88" s="714"/>
      <c r="K88" s="714"/>
      <c r="L88" s="714"/>
      <c r="M88" s="714"/>
      <c r="N88" s="714"/>
      <c r="O88" s="714"/>
      <c r="P88" s="714"/>
      <c r="Q88" s="714"/>
      <c r="R88" s="716"/>
      <c r="S88" s="714"/>
      <c r="T88" s="714"/>
      <c r="U88" s="714"/>
      <c r="V88" s="714"/>
      <c r="W88" s="714"/>
      <c r="X88" s="714"/>
      <c r="Y88" s="714"/>
      <c r="Z88" s="714"/>
      <c r="AA88" s="714"/>
      <c r="AB88" s="714"/>
      <c r="AC88" s="714"/>
      <c r="AD88" s="714"/>
      <c r="AE88" s="714"/>
      <c r="AF88" s="714"/>
      <c r="AG88" s="714"/>
      <c r="AH88" s="714"/>
      <c r="AI88" s="714"/>
      <c r="AJ88" s="714"/>
      <c r="AK88" s="714"/>
      <c r="AL88" s="714"/>
      <c r="AM88" s="714"/>
      <c r="AN88" s="714"/>
      <c r="AO88" s="714"/>
      <c r="AP88" s="714"/>
      <c r="AQ88" s="714"/>
    </row>
    <row r="89" spans="1:43" ht="12" customHeight="1">
      <c r="A89" s="714"/>
      <c r="B89" s="714"/>
      <c r="C89" s="714"/>
      <c r="D89" s="714"/>
      <c r="E89" s="715"/>
      <c r="F89" s="714"/>
      <c r="G89" s="714"/>
      <c r="H89" s="714"/>
      <c r="I89" s="714"/>
      <c r="J89" s="714"/>
      <c r="K89" s="714"/>
      <c r="L89" s="714"/>
      <c r="M89" s="714"/>
      <c r="N89" s="714"/>
      <c r="O89" s="714"/>
      <c r="P89" s="714"/>
      <c r="Q89" s="714"/>
      <c r="R89" s="716"/>
      <c r="S89" s="714"/>
      <c r="T89" s="714"/>
      <c r="U89" s="714"/>
      <c r="V89" s="714"/>
      <c r="W89" s="714"/>
      <c r="X89" s="714"/>
      <c r="Y89" s="714"/>
      <c r="Z89" s="714"/>
      <c r="AA89" s="714"/>
      <c r="AB89" s="714"/>
      <c r="AC89" s="714"/>
      <c r="AD89" s="714"/>
      <c r="AE89" s="714"/>
      <c r="AF89" s="714"/>
      <c r="AG89" s="714"/>
      <c r="AH89" s="714"/>
      <c r="AI89" s="714"/>
      <c r="AJ89" s="714"/>
      <c r="AK89" s="714"/>
      <c r="AL89" s="714"/>
      <c r="AM89" s="714"/>
      <c r="AN89" s="714"/>
      <c r="AO89" s="714"/>
      <c r="AP89" s="714"/>
      <c r="AQ89" s="714"/>
    </row>
    <row r="90" spans="1:43" ht="12" customHeight="1">
      <c r="A90" s="714"/>
      <c r="B90" s="714"/>
      <c r="C90" s="714"/>
      <c r="D90" s="714"/>
      <c r="E90" s="715"/>
      <c r="F90" s="714"/>
      <c r="G90" s="714"/>
      <c r="H90" s="714"/>
      <c r="I90" s="714"/>
      <c r="J90" s="714"/>
      <c r="K90" s="714"/>
      <c r="L90" s="714"/>
      <c r="M90" s="714"/>
      <c r="N90" s="714"/>
      <c r="O90" s="714"/>
      <c r="P90" s="714"/>
      <c r="Q90" s="714"/>
      <c r="R90" s="716"/>
      <c r="S90" s="714"/>
      <c r="T90" s="714"/>
      <c r="U90" s="714"/>
      <c r="V90" s="714"/>
      <c r="W90" s="714"/>
      <c r="X90" s="714"/>
      <c r="Y90" s="714"/>
      <c r="Z90" s="714"/>
      <c r="AA90" s="714"/>
      <c r="AB90" s="714"/>
      <c r="AC90" s="714"/>
      <c r="AD90" s="714"/>
      <c r="AE90" s="714"/>
      <c r="AF90" s="714"/>
      <c r="AG90" s="714"/>
      <c r="AH90" s="714"/>
      <c r="AI90" s="714"/>
      <c r="AJ90" s="714"/>
      <c r="AK90" s="714"/>
      <c r="AL90" s="714"/>
      <c r="AM90" s="714"/>
      <c r="AN90" s="714"/>
      <c r="AO90" s="714"/>
      <c r="AP90" s="714"/>
      <c r="AQ90" s="714"/>
    </row>
    <row r="91" spans="1:43" ht="12" customHeight="1">
      <c r="A91" s="714"/>
      <c r="B91" s="714"/>
      <c r="C91" s="714"/>
      <c r="D91" s="714"/>
      <c r="E91" s="715"/>
      <c r="F91" s="714"/>
      <c r="G91" s="714"/>
      <c r="H91" s="714"/>
      <c r="I91" s="714"/>
      <c r="J91" s="714"/>
      <c r="K91" s="714"/>
      <c r="L91" s="714"/>
      <c r="M91" s="714"/>
      <c r="N91" s="714"/>
      <c r="O91" s="714"/>
      <c r="P91" s="714"/>
      <c r="Q91" s="714"/>
      <c r="R91" s="716"/>
      <c r="S91" s="714"/>
      <c r="T91" s="714"/>
      <c r="U91" s="714"/>
      <c r="V91" s="714"/>
      <c r="W91" s="714"/>
      <c r="X91" s="714"/>
      <c r="Y91" s="714"/>
      <c r="Z91" s="714"/>
      <c r="AA91" s="714"/>
      <c r="AB91" s="714"/>
      <c r="AC91" s="714"/>
      <c r="AD91" s="714"/>
      <c r="AE91" s="714"/>
      <c r="AF91" s="714"/>
      <c r="AG91" s="714"/>
      <c r="AH91" s="714"/>
      <c r="AI91" s="714"/>
      <c r="AJ91" s="714"/>
      <c r="AK91" s="714"/>
      <c r="AL91" s="714"/>
      <c r="AM91" s="714"/>
      <c r="AN91" s="714"/>
      <c r="AO91" s="714"/>
      <c r="AP91" s="714"/>
      <c r="AQ91" s="714"/>
    </row>
    <row r="92" spans="1:43" ht="12" customHeight="1">
      <c r="A92" s="714"/>
      <c r="B92" s="714"/>
      <c r="C92" s="714"/>
      <c r="D92" s="714"/>
      <c r="E92" s="715"/>
      <c r="F92" s="714"/>
      <c r="G92" s="714"/>
      <c r="H92" s="714"/>
      <c r="I92" s="714"/>
      <c r="J92" s="714"/>
      <c r="K92" s="714"/>
      <c r="L92" s="714"/>
      <c r="M92" s="714"/>
      <c r="N92" s="714"/>
      <c r="O92" s="714"/>
      <c r="P92" s="714"/>
      <c r="Q92" s="714"/>
      <c r="R92" s="716"/>
      <c r="S92" s="714"/>
      <c r="T92" s="714"/>
      <c r="U92" s="714"/>
      <c r="V92" s="714"/>
      <c r="W92" s="714"/>
      <c r="X92" s="714"/>
      <c r="Y92" s="714"/>
      <c r="Z92" s="714"/>
      <c r="AA92" s="714"/>
      <c r="AB92" s="714"/>
      <c r="AC92" s="714"/>
      <c r="AD92" s="714"/>
      <c r="AE92" s="714"/>
      <c r="AF92" s="714"/>
      <c r="AG92" s="714"/>
      <c r="AH92" s="714"/>
      <c r="AI92" s="714"/>
      <c r="AJ92" s="714"/>
      <c r="AK92" s="714"/>
      <c r="AL92" s="714"/>
      <c r="AM92" s="714"/>
      <c r="AN92" s="714"/>
      <c r="AO92" s="714"/>
      <c r="AP92" s="714"/>
      <c r="AQ92" s="714"/>
    </row>
    <row r="93" spans="1:43" ht="12" customHeight="1">
      <c r="A93" s="714"/>
      <c r="B93" s="714"/>
      <c r="C93" s="714"/>
      <c r="D93" s="714"/>
      <c r="E93" s="715"/>
      <c r="F93" s="714"/>
      <c r="G93" s="714"/>
      <c r="H93" s="714"/>
      <c r="I93" s="714"/>
      <c r="J93" s="714"/>
      <c r="K93" s="714"/>
      <c r="L93" s="714"/>
      <c r="M93" s="714"/>
      <c r="N93" s="714"/>
      <c r="O93" s="714"/>
      <c r="P93" s="714"/>
      <c r="Q93" s="714"/>
      <c r="R93" s="716"/>
      <c r="S93" s="714"/>
      <c r="T93" s="714"/>
      <c r="U93" s="714"/>
      <c r="V93" s="714"/>
      <c r="W93" s="714"/>
      <c r="X93" s="714"/>
      <c r="Y93" s="714"/>
      <c r="Z93" s="714"/>
      <c r="AA93" s="714"/>
      <c r="AB93" s="714"/>
      <c r="AC93" s="714"/>
      <c r="AD93" s="714"/>
      <c r="AE93" s="714"/>
      <c r="AF93" s="714"/>
      <c r="AG93" s="714"/>
      <c r="AH93" s="714"/>
      <c r="AI93" s="714"/>
      <c r="AJ93" s="714"/>
      <c r="AK93" s="714"/>
      <c r="AL93" s="714"/>
      <c r="AM93" s="714"/>
      <c r="AN93" s="714"/>
      <c r="AO93" s="714"/>
      <c r="AP93" s="714"/>
      <c r="AQ93" s="714"/>
    </row>
    <row r="94" spans="1:43" ht="12" customHeight="1">
      <c r="A94" s="714"/>
      <c r="B94" s="714"/>
      <c r="C94" s="714"/>
      <c r="D94" s="714"/>
      <c r="E94" s="715"/>
      <c r="F94" s="714"/>
      <c r="G94" s="714"/>
      <c r="H94" s="714"/>
      <c r="I94" s="714"/>
      <c r="J94" s="714"/>
      <c r="K94" s="714"/>
      <c r="L94" s="714"/>
      <c r="M94" s="714"/>
      <c r="N94" s="714"/>
      <c r="O94" s="714"/>
      <c r="P94" s="714"/>
      <c r="Q94" s="714"/>
      <c r="R94" s="716"/>
      <c r="S94" s="714"/>
      <c r="T94" s="714"/>
      <c r="U94" s="714"/>
      <c r="V94" s="714"/>
      <c r="W94" s="714"/>
      <c r="X94" s="714"/>
      <c r="Y94" s="714"/>
      <c r="Z94" s="714"/>
      <c r="AA94" s="714"/>
      <c r="AB94" s="714"/>
      <c r="AC94" s="714"/>
      <c r="AD94" s="714"/>
      <c r="AE94" s="714"/>
      <c r="AF94" s="714"/>
      <c r="AG94" s="714"/>
      <c r="AH94" s="714"/>
      <c r="AI94" s="714"/>
      <c r="AJ94" s="714"/>
      <c r="AK94" s="714"/>
      <c r="AL94" s="714"/>
      <c r="AM94" s="714"/>
      <c r="AN94" s="714"/>
      <c r="AO94" s="714"/>
      <c r="AP94" s="714"/>
      <c r="AQ94" s="714"/>
    </row>
    <row r="95" spans="1:43" ht="12" customHeight="1">
      <c r="A95" s="714"/>
      <c r="B95" s="714"/>
      <c r="C95" s="714"/>
      <c r="D95" s="714"/>
      <c r="E95" s="715"/>
      <c r="F95" s="714"/>
      <c r="G95" s="714"/>
      <c r="H95" s="714"/>
      <c r="I95" s="714"/>
      <c r="J95" s="714"/>
      <c r="K95" s="714"/>
      <c r="L95" s="714"/>
      <c r="M95" s="714"/>
      <c r="N95" s="714"/>
      <c r="O95" s="714"/>
      <c r="P95" s="714"/>
      <c r="Q95" s="714"/>
      <c r="R95" s="716"/>
      <c r="S95" s="714"/>
      <c r="T95" s="714"/>
      <c r="U95" s="714"/>
      <c r="V95" s="714"/>
      <c r="W95" s="714"/>
      <c r="X95" s="714"/>
      <c r="Y95" s="714"/>
      <c r="Z95" s="714"/>
      <c r="AA95" s="714"/>
      <c r="AB95" s="714"/>
      <c r="AC95" s="714"/>
      <c r="AD95" s="714"/>
      <c r="AE95" s="714"/>
      <c r="AF95" s="714"/>
      <c r="AG95" s="714"/>
      <c r="AH95" s="714"/>
      <c r="AI95" s="714"/>
      <c r="AJ95" s="714"/>
      <c r="AK95" s="714"/>
      <c r="AL95" s="714"/>
      <c r="AM95" s="714"/>
      <c r="AN95" s="714"/>
      <c r="AO95" s="714"/>
      <c r="AP95" s="714"/>
      <c r="AQ95" s="714"/>
    </row>
    <row r="96" spans="1:43" ht="12" customHeight="1">
      <c r="A96" s="714"/>
      <c r="B96" s="714"/>
      <c r="C96" s="714"/>
      <c r="D96" s="714"/>
      <c r="E96" s="715"/>
      <c r="F96" s="714"/>
      <c r="G96" s="714"/>
      <c r="H96" s="714"/>
      <c r="I96" s="714"/>
      <c r="J96" s="714"/>
      <c r="K96" s="714"/>
      <c r="L96" s="714"/>
      <c r="M96" s="714"/>
      <c r="N96" s="714"/>
      <c r="O96" s="714"/>
      <c r="P96" s="714"/>
      <c r="Q96" s="714"/>
      <c r="R96" s="716"/>
      <c r="S96" s="714"/>
      <c r="T96" s="714"/>
      <c r="U96" s="714"/>
      <c r="V96" s="714"/>
      <c r="W96" s="714"/>
      <c r="X96" s="714"/>
      <c r="Y96" s="714"/>
      <c r="Z96" s="714"/>
      <c r="AA96" s="714"/>
      <c r="AB96" s="714"/>
      <c r="AC96" s="714"/>
      <c r="AD96" s="714"/>
      <c r="AE96" s="714"/>
      <c r="AF96" s="714"/>
      <c r="AG96" s="714"/>
      <c r="AH96" s="714"/>
      <c r="AI96" s="714"/>
      <c r="AJ96" s="714"/>
      <c r="AK96" s="714"/>
      <c r="AL96" s="714"/>
      <c r="AM96" s="714"/>
      <c r="AN96" s="714"/>
      <c r="AO96" s="714"/>
      <c r="AP96" s="714"/>
      <c r="AQ96" s="714"/>
    </row>
    <row r="97" spans="1:43" ht="12" customHeight="1">
      <c r="A97" s="714"/>
      <c r="B97" s="714"/>
      <c r="C97" s="714"/>
      <c r="D97" s="714"/>
      <c r="E97" s="715"/>
      <c r="F97" s="714"/>
      <c r="G97" s="714"/>
      <c r="H97" s="714"/>
      <c r="I97" s="714"/>
      <c r="J97" s="714"/>
      <c r="K97" s="714"/>
      <c r="L97" s="714"/>
      <c r="M97" s="714"/>
      <c r="N97" s="714"/>
      <c r="O97" s="714"/>
      <c r="P97" s="714"/>
      <c r="Q97" s="714"/>
      <c r="R97" s="716"/>
      <c r="S97" s="714"/>
      <c r="T97" s="714"/>
      <c r="U97" s="714"/>
      <c r="V97" s="714"/>
      <c r="W97" s="714"/>
      <c r="X97" s="714"/>
      <c r="Y97" s="714"/>
      <c r="Z97" s="714"/>
      <c r="AA97" s="714"/>
      <c r="AB97" s="714"/>
      <c r="AC97" s="714"/>
      <c r="AD97" s="714"/>
      <c r="AE97" s="714"/>
      <c r="AF97" s="714"/>
      <c r="AG97" s="714"/>
      <c r="AH97" s="714"/>
      <c r="AI97" s="714"/>
      <c r="AJ97" s="714"/>
      <c r="AK97" s="714"/>
      <c r="AL97" s="714"/>
      <c r="AM97" s="714"/>
      <c r="AN97" s="714"/>
      <c r="AO97" s="714"/>
      <c r="AP97" s="714"/>
      <c r="AQ97" s="714"/>
    </row>
    <row r="98" spans="1:43" ht="12" customHeight="1">
      <c r="A98" s="714"/>
      <c r="B98" s="714"/>
      <c r="C98" s="714"/>
      <c r="D98" s="714"/>
      <c r="E98" s="715"/>
      <c r="F98" s="714"/>
      <c r="G98" s="714"/>
      <c r="H98" s="714"/>
      <c r="I98" s="714"/>
      <c r="J98" s="714"/>
      <c r="K98" s="714"/>
      <c r="L98" s="714"/>
      <c r="M98" s="714"/>
      <c r="N98" s="714"/>
      <c r="O98" s="714"/>
      <c r="P98" s="714"/>
      <c r="Q98" s="714"/>
      <c r="R98" s="716"/>
      <c r="S98" s="714"/>
      <c r="T98" s="714"/>
      <c r="U98" s="714"/>
      <c r="V98" s="714"/>
      <c r="W98" s="714"/>
      <c r="X98" s="714"/>
      <c r="Y98" s="714"/>
      <c r="Z98" s="714"/>
      <c r="AA98" s="714"/>
      <c r="AB98" s="714"/>
      <c r="AC98" s="714"/>
      <c r="AD98" s="714"/>
      <c r="AE98" s="714"/>
      <c r="AF98" s="714"/>
      <c r="AG98" s="714"/>
      <c r="AH98" s="714"/>
      <c r="AI98" s="714"/>
      <c r="AJ98" s="714"/>
      <c r="AK98" s="714"/>
      <c r="AL98" s="714"/>
      <c r="AM98" s="714"/>
      <c r="AN98" s="714"/>
      <c r="AO98" s="714"/>
      <c r="AP98" s="714"/>
      <c r="AQ98" s="714"/>
    </row>
    <row r="99" spans="1:43" ht="12" customHeight="1">
      <c r="A99" s="714"/>
      <c r="B99" s="714"/>
      <c r="C99" s="714"/>
      <c r="D99" s="714"/>
      <c r="E99" s="715"/>
      <c r="F99" s="714"/>
      <c r="G99" s="714"/>
      <c r="H99" s="714"/>
      <c r="I99" s="714"/>
      <c r="J99" s="714"/>
      <c r="K99" s="714"/>
      <c r="L99" s="714"/>
      <c r="M99" s="714"/>
      <c r="N99" s="714"/>
      <c r="O99" s="714"/>
      <c r="P99" s="714"/>
      <c r="Q99" s="714"/>
      <c r="R99" s="716"/>
      <c r="S99" s="714"/>
      <c r="T99" s="714"/>
      <c r="U99" s="714"/>
      <c r="V99" s="714"/>
      <c r="W99" s="714"/>
      <c r="X99" s="714"/>
      <c r="Y99" s="714"/>
      <c r="Z99" s="714"/>
      <c r="AA99" s="714"/>
      <c r="AB99" s="714"/>
      <c r="AC99" s="714"/>
      <c r="AD99" s="714"/>
      <c r="AE99" s="714"/>
      <c r="AF99" s="714"/>
      <c r="AG99" s="714"/>
      <c r="AH99" s="714"/>
      <c r="AI99" s="714"/>
      <c r="AJ99" s="714"/>
      <c r="AK99" s="714"/>
      <c r="AL99" s="714"/>
      <c r="AM99" s="714"/>
      <c r="AN99" s="714"/>
      <c r="AO99" s="714"/>
      <c r="AP99" s="714"/>
      <c r="AQ99" s="714"/>
    </row>
    <row r="100" spans="1:43" ht="12" customHeight="1">
      <c r="A100" s="714"/>
      <c r="B100" s="714"/>
      <c r="C100" s="714"/>
      <c r="D100" s="714"/>
      <c r="E100" s="715"/>
      <c r="F100" s="714"/>
      <c r="G100" s="714"/>
      <c r="H100" s="714"/>
      <c r="I100" s="714"/>
      <c r="J100" s="714"/>
      <c r="K100" s="714"/>
      <c r="L100" s="714"/>
      <c r="M100" s="714"/>
      <c r="N100" s="714"/>
      <c r="O100" s="714"/>
      <c r="P100" s="714"/>
      <c r="Q100" s="714"/>
      <c r="R100" s="716"/>
      <c r="S100" s="714"/>
      <c r="T100" s="714"/>
      <c r="U100" s="714"/>
      <c r="V100" s="714"/>
      <c r="W100" s="714"/>
      <c r="X100" s="714"/>
      <c r="Y100" s="714"/>
      <c r="Z100" s="714"/>
      <c r="AA100" s="714"/>
      <c r="AB100" s="714"/>
      <c r="AC100" s="714"/>
      <c r="AD100" s="714"/>
      <c r="AE100" s="714"/>
      <c r="AF100" s="714"/>
      <c r="AG100" s="714"/>
      <c r="AH100" s="714"/>
      <c r="AI100" s="714"/>
      <c r="AJ100" s="714"/>
      <c r="AK100" s="714"/>
      <c r="AL100" s="714"/>
      <c r="AM100" s="714"/>
      <c r="AN100" s="714"/>
      <c r="AO100" s="714"/>
      <c r="AP100" s="714"/>
      <c r="AQ100" s="714"/>
    </row>
    <row r="101" spans="1:43" ht="12" customHeight="1">
      <c r="A101" s="714"/>
      <c r="B101" s="714"/>
      <c r="C101" s="714"/>
      <c r="D101" s="714"/>
      <c r="E101" s="715"/>
      <c r="F101" s="714"/>
      <c r="G101" s="714"/>
      <c r="H101" s="714"/>
      <c r="I101" s="714"/>
      <c r="J101" s="714"/>
      <c r="K101" s="714"/>
      <c r="L101" s="714"/>
      <c r="M101" s="714"/>
      <c r="N101" s="714"/>
      <c r="O101" s="714"/>
      <c r="P101" s="714"/>
      <c r="Q101" s="714"/>
      <c r="R101" s="716"/>
      <c r="S101" s="714"/>
      <c r="T101" s="714"/>
      <c r="U101" s="714"/>
      <c r="V101" s="714"/>
      <c r="W101" s="714"/>
      <c r="X101" s="714"/>
      <c r="Y101" s="714"/>
      <c r="Z101" s="714"/>
      <c r="AA101" s="714"/>
      <c r="AB101" s="714"/>
      <c r="AC101" s="714"/>
      <c r="AD101" s="714"/>
      <c r="AE101" s="714"/>
      <c r="AF101" s="714"/>
      <c r="AG101" s="714"/>
      <c r="AH101" s="714"/>
      <c r="AI101" s="714"/>
      <c r="AJ101" s="714"/>
      <c r="AK101" s="714"/>
      <c r="AL101" s="714"/>
      <c r="AM101" s="714"/>
      <c r="AN101" s="714"/>
      <c r="AO101" s="714"/>
      <c r="AP101" s="714"/>
      <c r="AQ101" s="714"/>
    </row>
    <row r="102" spans="1:43" ht="12" customHeight="1">
      <c r="A102" s="714"/>
      <c r="B102" s="714"/>
      <c r="C102" s="714"/>
      <c r="D102" s="714"/>
      <c r="E102" s="715"/>
      <c r="F102" s="714"/>
      <c r="G102" s="714"/>
      <c r="H102" s="714"/>
      <c r="I102" s="714"/>
      <c r="J102" s="714"/>
      <c r="K102" s="714"/>
      <c r="L102" s="714"/>
      <c r="M102" s="714"/>
      <c r="N102" s="714"/>
      <c r="O102" s="714"/>
      <c r="P102" s="714"/>
      <c r="Q102" s="714"/>
      <c r="R102" s="716"/>
      <c r="S102" s="714"/>
      <c r="T102" s="714"/>
      <c r="U102" s="714"/>
      <c r="V102" s="714"/>
      <c r="W102" s="714"/>
      <c r="X102" s="714"/>
      <c r="Y102" s="714"/>
      <c r="Z102" s="714"/>
      <c r="AA102" s="714"/>
      <c r="AB102" s="714"/>
      <c r="AC102" s="714"/>
      <c r="AD102" s="714"/>
      <c r="AE102" s="714"/>
      <c r="AF102" s="714"/>
      <c r="AG102" s="714"/>
      <c r="AH102" s="714"/>
      <c r="AI102" s="714"/>
      <c r="AJ102" s="714"/>
      <c r="AK102" s="714"/>
      <c r="AL102" s="714"/>
      <c r="AM102" s="714"/>
      <c r="AN102" s="714"/>
      <c r="AO102" s="714"/>
      <c r="AP102" s="714"/>
      <c r="AQ102" s="714"/>
    </row>
    <row r="103" spans="1:43" ht="12" customHeight="1">
      <c r="A103" s="714"/>
      <c r="B103" s="714"/>
      <c r="C103" s="714"/>
      <c r="D103" s="714"/>
      <c r="E103" s="715"/>
      <c r="F103" s="714"/>
      <c r="G103" s="714"/>
      <c r="H103" s="714"/>
      <c r="I103" s="714"/>
      <c r="J103" s="714"/>
      <c r="K103" s="714"/>
      <c r="L103" s="714"/>
      <c r="M103" s="714"/>
      <c r="N103" s="714"/>
      <c r="O103" s="714"/>
      <c r="P103" s="714"/>
      <c r="Q103" s="714"/>
      <c r="R103" s="716"/>
      <c r="S103" s="714"/>
      <c r="T103" s="714"/>
      <c r="U103" s="714"/>
      <c r="V103" s="714"/>
      <c r="W103" s="714"/>
      <c r="X103" s="714"/>
      <c r="Y103" s="714"/>
      <c r="Z103" s="714"/>
      <c r="AA103" s="714"/>
      <c r="AB103" s="714"/>
      <c r="AC103" s="714"/>
      <c r="AD103" s="714"/>
      <c r="AE103" s="714"/>
      <c r="AF103" s="714"/>
      <c r="AG103" s="714"/>
      <c r="AH103" s="714"/>
      <c r="AI103" s="714"/>
      <c r="AJ103" s="714"/>
      <c r="AK103" s="714"/>
      <c r="AL103" s="714"/>
      <c r="AM103" s="714"/>
      <c r="AN103" s="714"/>
      <c r="AO103" s="714"/>
      <c r="AP103" s="714"/>
      <c r="AQ103" s="714"/>
    </row>
    <row r="104" spans="1:43" ht="12" customHeight="1">
      <c r="A104" s="714"/>
      <c r="B104" s="714"/>
      <c r="C104" s="714"/>
      <c r="D104" s="714"/>
      <c r="E104" s="715"/>
      <c r="F104" s="714"/>
      <c r="G104" s="714"/>
      <c r="H104" s="714"/>
      <c r="I104" s="714"/>
      <c r="J104" s="714"/>
      <c r="K104" s="714"/>
      <c r="L104" s="714"/>
      <c r="M104" s="714"/>
      <c r="N104" s="714"/>
      <c r="O104" s="714"/>
      <c r="P104" s="714"/>
      <c r="Q104" s="714"/>
      <c r="R104" s="716"/>
      <c r="S104" s="714"/>
      <c r="T104" s="714"/>
      <c r="U104" s="714"/>
      <c r="V104" s="714"/>
      <c r="W104" s="714"/>
      <c r="X104" s="714"/>
      <c r="Y104" s="714"/>
      <c r="Z104" s="714"/>
      <c r="AA104" s="714"/>
      <c r="AB104" s="714"/>
      <c r="AC104" s="714"/>
      <c r="AD104" s="714"/>
      <c r="AE104" s="714"/>
      <c r="AF104" s="714"/>
      <c r="AG104" s="714"/>
      <c r="AH104" s="714"/>
      <c r="AI104" s="714"/>
      <c r="AJ104" s="714"/>
      <c r="AK104" s="714"/>
      <c r="AL104" s="714"/>
      <c r="AM104" s="714"/>
      <c r="AN104" s="714"/>
      <c r="AO104" s="714"/>
      <c r="AP104" s="714"/>
      <c r="AQ104" s="714"/>
    </row>
    <row r="105" spans="1:43" ht="12" customHeight="1">
      <c r="A105" s="714"/>
      <c r="B105" s="714"/>
      <c r="C105" s="714"/>
      <c r="D105" s="714"/>
      <c r="E105" s="715"/>
      <c r="F105" s="714"/>
      <c r="G105" s="714"/>
      <c r="H105" s="714"/>
      <c r="I105" s="714"/>
      <c r="J105" s="714"/>
      <c r="K105" s="714"/>
      <c r="L105" s="714"/>
      <c r="M105" s="714"/>
      <c r="N105" s="714"/>
      <c r="O105" s="714"/>
      <c r="P105" s="714"/>
      <c r="Q105" s="714"/>
      <c r="R105" s="716"/>
      <c r="S105" s="714"/>
      <c r="T105" s="714"/>
      <c r="U105" s="714"/>
      <c r="V105" s="714"/>
      <c r="W105" s="714"/>
      <c r="X105" s="714"/>
      <c r="Y105" s="714"/>
      <c r="Z105" s="714"/>
      <c r="AA105" s="714"/>
      <c r="AB105" s="714"/>
      <c r="AC105" s="714"/>
      <c r="AD105" s="714"/>
      <c r="AE105" s="714"/>
      <c r="AF105" s="714"/>
      <c r="AG105" s="714"/>
      <c r="AH105" s="714"/>
      <c r="AI105" s="714"/>
      <c r="AJ105" s="714"/>
      <c r="AK105" s="714"/>
      <c r="AL105" s="714"/>
      <c r="AM105" s="714"/>
      <c r="AN105" s="714"/>
      <c r="AO105" s="714"/>
      <c r="AP105" s="714"/>
      <c r="AQ105" s="714"/>
    </row>
    <row r="106" spans="1:43" ht="12" customHeight="1">
      <c r="A106" s="714"/>
      <c r="B106" s="714"/>
      <c r="C106" s="714"/>
      <c r="D106" s="714"/>
      <c r="E106" s="715"/>
      <c r="F106" s="714"/>
      <c r="G106" s="714"/>
      <c r="H106" s="714"/>
      <c r="I106" s="714"/>
      <c r="J106" s="714"/>
      <c r="K106" s="714"/>
      <c r="L106" s="714"/>
      <c r="M106" s="714"/>
      <c r="N106" s="714"/>
      <c r="O106" s="714"/>
      <c r="P106" s="714"/>
      <c r="Q106" s="714"/>
      <c r="R106" s="716"/>
      <c r="S106" s="714"/>
      <c r="T106" s="714"/>
      <c r="U106" s="714"/>
      <c r="V106" s="714"/>
      <c r="W106" s="714"/>
      <c r="X106" s="714"/>
      <c r="Y106" s="714"/>
      <c r="Z106" s="714"/>
      <c r="AA106" s="714"/>
      <c r="AB106" s="714"/>
      <c r="AC106" s="714"/>
      <c r="AD106" s="714"/>
      <c r="AE106" s="714"/>
      <c r="AF106" s="714"/>
      <c r="AG106" s="714"/>
      <c r="AH106" s="714"/>
      <c r="AI106" s="714"/>
      <c r="AJ106" s="714"/>
      <c r="AK106" s="714"/>
      <c r="AL106" s="714"/>
      <c r="AM106" s="714"/>
      <c r="AN106" s="714"/>
      <c r="AO106" s="714"/>
      <c r="AP106" s="714"/>
      <c r="AQ106" s="714"/>
    </row>
    <row r="107" spans="1:43" ht="12" customHeight="1">
      <c r="A107" s="714"/>
      <c r="B107" s="714"/>
      <c r="C107" s="714"/>
      <c r="D107" s="714"/>
      <c r="E107" s="715"/>
      <c r="F107" s="714"/>
      <c r="G107" s="714"/>
      <c r="H107" s="714"/>
      <c r="I107" s="714"/>
      <c r="J107" s="714"/>
      <c r="K107" s="714"/>
      <c r="L107" s="714"/>
      <c r="M107" s="714"/>
      <c r="N107" s="714"/>
      <c r="O107" s="714"/>
      <c r="P107" s="714"/>
      <c r="Q107" s="714"/>
      <c r="R107" s="716"/>
      <c r="S107" s="714"/>
      <c r="T107" s="714"/>
      <c r="U107" s="714"/>
      <c r="V107" s="714"/>
      <c r="W107" s="714"/>
      <c r="X107" s="714"/>
      <c r="Y107" s="714"/>
      <c r="Z107" s="714"/>
      <c r="AA107" s="714"/>
      <c r="AB107" s="714"/>
      <c r="AC107" s="714"/>
      <c r="AD107" s="714"/>
      <c r="AE107" s="714"/>
      <c r="AF107" s="714"/>
      <c r="AG107" s="714"/>
      <c r="AH107" s="714"/>
      <c r="AI107" s="714"/>
      <c r="AJ107" s="714"/>
      <c r="AK107" s="714"/>
      <c r="AL107" s="714"/>
      <c r="AM107" s="714"/>
      <c r="AN107" s="714"/>
      <c r="AO107" s="714"/>
      <c r="AP107" s="714"/>
      <c r="AQ107" s="714"/>
    </row>
    <row r="108" spans="1:43" ht="12" customHeight="1">
      <c r="A108" s="714"/>
      <c r="B108" s="714"/>
      <c r="C108" s="714"/>
      <c r="D108" s="714"/>
      <c r="E108" s="715"/>
      <c r="F108" s="714"/>
      <c r="G108" s="714"/>
      <c r="H108" s="714"/>
      <c r="I108" s="714"/>
      <c r="J108" s="714"/>
      <c r="K108" s="714"/>
      <c r="L108" s="714"/>
      <c r="M108" s="714"/>
      <c r="N108" s="714"/>
      <c r="O108" s="714"/>
      <c r="P108" s="714"/>
      <c r="Q108" s="714"/>
      <c r="R108" s="716"/>
      <c r="S108" s="714"/>
      <c r="T108" s="714"/>
      <c r="U108" s="714"/>
      <c r="V108" s="714"/>
      <c r="W108" s="714"/>
      <c r="X108" s="714"/>
      <c r="Y108" s="714"/>
      <c r="Z108" s="714"/>
      <c r="AA108" s="714"/>
      <c r="AB108" s="714"/>
      <c r="AC108" s="714"/>
      <c r="AD108" s="714"/>
      <c r="AE108" s="714"/>
      <c r="AF108" s="714"/>
      <c r="AG108" s="714"/>
      <c r="AH108" s="714"/>
      <c r="AI108" s="714"/>
      <c r="AJ108" s="714"/>
      <c r="AK108" s="714"/>
      <c r="AL108" s="714"/>
      <c r="AM108" s="714"/>
      <c r="AN108" s="714"/>
      <c r="AO108" s="714"/>
      <c r="AP108" s="714"/>
      <c r="AQ108" s="714"/>
    </row>
    <row r="109" spans="1:43" ht="12" customHeight="1">
      <c r="A109" s="714"/>
      <c r="B109" s="714"/>
      <c r="C109" s="714"/>
      <c r="D109" s="714"/>
      <c r="E109" s="715"/>
      <c r="F109" s="714"/>
      <c r="G109" s="714"/>
      <c r="H109" s="714"/>
      <c r="I109" s="714"/>
      <c r="J109" s="714"/>
      <c r="K109" s="714"/>
      <c r="L109" s="714"/>
      <c r="M109" s="714"/>
      <c r="N109" s="714"/>
      <c r="O109" s="714"/>
      <c r="P109" s="714"/>
      <c r="Q109" s="714"/>
      <c r="R109" s="716"/>
      <c r="S109" s="714"/>
      <c r="T109" s="714"/>
      <c r="U109" s="714"/>
      <c r="V109" s="714"/>
      <c r="W109" s="714"/>
      <c r="X109" s="714"/>
      <c r="Y109" s="714"/>
      <c r="Z109" s="714"/>
      <c r="AA109" s="714"/>
      <c r="AB109" s="714"/>
      <c r="AC109" s="714"/>
      <c r="AD109" s="714"/>
      <c r="AE109" s="714"/>
      <c r="AF109" s="714"/>
      <c r="AG109" s="714"/>
      <c r="AH109" s="714"/>
      <c r="AI109" s="714"/>
      <c r="AJ109" s="714"/>
      <c r="AK109" s="714"/>
      <c r="AL109" s="714"/>
      <c r="AM109" s="714"/>
      <c r="AN109" s="714"/>
      <c r="AO109" s="714"/>
      <c r="AP109" s="714"/>
      <c r="AQ109" s="714"/>
    </row>
    <row r="110" spans="1:43" ht="12" customHeight="1">
      <c r="A110" s="714"/>
      <c r="B110" s="714"/>
      <c r="C110" s="714"/>
      <c r="D110" s="714"/>
      <c r="E110" s="715"/>
      <c r="F110" s="714"/>
      <c r="G110" s="714"/>
      <c r="H110" s="714"/>
      <c r="I110" s="714"/>
      <c r="J110" s="714"/>
      <c r="K110" s="714"/>
      <c r="L110" s="714"/>
      <c r="M110" s="714"/>
      <c r="N110" s="714"/>
      <c r="O110" s="714"/>
      <c r="P110" s="714"/>
      <c r="Q110" s="714"/>
      <c r="R110" s="716"/>
      <c r="S110" s="714"/>
      <c r="T110" s="714"/>
      <c r="U110" s="714"/>
      <c r="V110" s="714"/>
      <c r="W110" s="714"/>
      <c r="X110" s="714"/>
      <c r="Y110" s="714"/>
      <c r="Z110" s="714"/>
      <c r="AA110" s="714"/>
      <c r="AB110" s="714"/>
      <c r="AC110" s="714"/>
      <c r="AD110" s="714"/>
      <c r="AE110" s="714"/>
      <c r="AF110" s="714"/>
      <c r="AG110" s="714"/>
      <c r="AH110" s="714"/>
      <c r="AI110" s="714"/>
      <c r="AJ110" s="714"/>
      <c r="AK110" s="714"/>
      <c r="AL110" s="714"/>
      <c r="AM110" s="714"/>
      <c r="AN110" s="714"/>
      <c r="AO110" s="714"/>
      <c r="AP110" s="714"/>
      <c r="AQ110" s="714"/>
    </row>
    <row r="111" spans="1:43" ht="12" customHeight="1">
      <c r="A111" s="714"/>
      <c r="B111" s="714"/>
      <c r="C111" s="714"/>
      <c r="D111" s="714"/>
      <c r="E111" s="715"/>
      <c r="F111" s="714"/>
      <c r="G111" s="714"/>
      <c r="H111" s="714"/>
      <c r="I111" s="714"/>
      <c r="J111" s="714"/>
      <c r="K111" s="714"/>
      <c r="L111" s="714"/>
      <c r="M111" s="714"/>
      <c r="N111" s="714"/>
      <c r="O111" s="714"/>
      <c r="P111" s="714"/>
      <c r="Q111" s="714"/>
      <c r="R111" s="716"/>
      <c r="S111" s="714"/>
      <c r="T111" s="714"/>
      <c r="U111" s="714"/>
      <c r="V111" s="714"/>
      <c r="W111" s="714"/>
      <c r="X111" s="714"/>
      <c r="Y111" s="714"/>
      <c r="Z111" s="714"/>
      <c r="AA111" s="714"/>
      <c r="AB111" s="714"/>
      <c r="AC111" s="714"/>
      <c r="AD111" s="714"/>
      <c r="AE111" s="714"/>
      <c r="AF111" s="714"/>
      <c r="AG111" s="714"/>
      <c r="AH111" s="714"/>
      <c r="AI111" s="714"/>
      <c r="AJ111" s="714"/>
      <c r="AK111" s="714"/>
      <c r="AL111" s="714"/>
      <c r="AM111" s="714"/>
      <c r="AN111" s="714"/>
      <c r="AO111" s="714"/>
      <c r="AP111" s="714"/>
      <c r="AQ111" s="714"/>
    </row>
    <row r="112" spans="1:43" ht="12" customHeight="1">
      <c r="A112" s="714"/>
      <c r="B112" s="714"/>
      <c r="C112" s="714"/>
      <c r="D112" s="714"/>
      <c r="E112" s="715"/>
      <c r="F112" s="714"/>
      <c r="G112" s="714"/>
      <c r="H112" s="714"/>
      <c r="I112" s="714"/>
      <c r="J112" s="714"/>
      <c r="K112" s="714"/>
      <c r="L112" s="714"/>
      <c r="M112" s="714"/>
      <c r="N112" s="714"/>
      <c r="O112" s="714"/>
      <c r="P112" s="714"/>
      <c r="Q112" s="714"/>
      <c r="R112" s="716"/>
      <c r="S112" s="714"/>
      <c r="T112" s="714"/>
      <c r="U112" s="714"/>
      <c r="V112" s="714"/>
      <c r="W112" s="714"/>
      <c r="X112" s="714"/>
      <c r="Y112" s="714"/>
      <c r="Z112" s="714"/>
      <c r="AA112" s="714"/>
      <c r="AB112" s="714"/>
      <c r="AC112" s="714"/>
      <c r="AD112" s="714"/>
      <c r="AE112" s="714"/>
      <c r="AF112" s="714"/>
      <c r="AG112" s="714"/>
      <c r="AH112" s="714"/>
      <c r="AI112" s="714"/>
      <c r="AJ112" s="714"/>
      <c r="AK112" s="714"/>
      <c r="AL112" s="714"/>
      <c r="AM112" s="714"/>
      <c r="AN112" s="714"/>
      <c r="AO112" s="714"/>
      <c r="AP112" s="714"/>
      <c r="AQ112" s="714"/>
    </row>
    <row r="113" spans="1:43" ht="12" customHeight="1">
      <c r="A113" s="714"/>
      <c r="B113" s="714"/>
      <c r="C113" s="714"/>
      <c r="D113" s="714"/>
      <c r="E113" s="715"/>
      <c r="F113" s="714"/>
      <c r="G113" s="714"/>
      <c r="H113" s="714"/>
      <c r="I113" s="714"/>
      <c r="J113" s="714"/>
      <c r="K113" s="714"/>
      <c r="L113" s="714"/>
      <c r="M113" s="714"/>
      <c r="N113" s="714"/>
      <c r="O113" s="714"/>
      <c r="P113" s="714"/>
      <c r="Q113" s="714"/>
      <c r="R113" s="716"/>
      <c r="S113" s="714"/>
      <c r="T113" s="714"/>
      <c r="U113" s="714"/>
      <c r="V113" s="714"/>
      <c r="W113" s="714"/>
      <c r="X113" s="714"/>
      <c r="Y113" s="714"/>
      <c r="Z113" s="714"/>
      <c r="AA113" s="714"/>
      <c r="AB113" s="714"/>
      <c r="AC113" s="714"/>
      <c r="AD113" s="714"/>
      <c r="AE113" s="714"/>
      <c r="AF113" s="714"/>
      <c r="AG113" s="714"/>
      <c r="AH113" s="714"/>
      <c r="AI113" s="714"/>
      <c r="AJ113" s="714"/>
      <c r="AK113" s="714"/>
      <c r="AL113" s="714"/>
      <c r="AM113" s="714"/>
      <c r="AN113" s="714"/>
      <c r="AO113" s="714"/>
      <c r="AP113" s="714"/>
      <c r="AQ113" s="714"/>
    </row>
    <row r="114" spans="1:43" ht="12" customHeight="1">
      <c r="A114" s="714"/>
      <c r="B114" s="714"/>
      <c r="C114" s="714"/>
      <c r="D114" s="714"/>
      <c r="E114" s="715"/>
      <c r="F114" s="714"/>
      <c r="G114" s="714"/>
      <c r="H114" s="714"/>
      <c r="I114" s="714"/>
      <c r="J114" s="714"/>
      <c r="K114" s="714"/>
      <c r="L114" s="714"/>
      <c r="M114" s="714"/>
      <c r="N114" s="714"/>
      <c r="O114" s="714"/>
      <c r="P114" s="714"/>
      <c r="Q114" s="714"/>
      <c r="R114" s="716"/>
      <c r="S114" s="714"/>
      <c r="T114" s="714"/>
      <c r="U114" s="714"/>
      <c r="V114" s="714"/>
      <c r="W114" s="714"/>
      <c r="X114" s="714"/>
      <c r="Y114" s="714"/>
      <c r="Z114" s="714"/>
      <c r="AA114" s="714"/>
      <c r="AB114" s="714"/>
      <c r="AC114" s="714"/>
      <c r="AD114" s="714"/>
      <c r="AE114" s="714"/>
      <c r="AF114" s="714"/>
      <c r="AG114" s="714"/>
      <c r="AH114" s="714"/>
      <c r="AI114" s="714"/>
      <c r="AJ114" s="714"/>
      <c r="AK114" s="714"/>
      <c r="AL114" s="714"/>
      <c r="AM114" s="714"/>
      <c r="AN114" s="714"/>
      <c r="AO114" s="714"/>
      <c r="AP114" s="714"/>
      <c r="AQ114" s="714"/>
    </row>
    <row r="115" spans="1:43" ht="12" customHeight="1">
      <c r="A115" s="714"/>
      <c r="B115" s="714"/>
      <c r="C115" s="714"/>
      <c r="D115" s="714"/>
      <c r="E115" s="715"/>
      <c r="F115" s="714"/>
      <c r="G115" s="714"/>
      <c r="H115" s="714"/>
      <c r="I115" s="714"/>
      <c r="J115" s="714"/>
      <c r="K115" s="714"/>
      <c r="L115" s="714"/>
      <c r="M115" s="714"/>
      <c r="N115" s="714"/>
      <c r="O115" s="714"/>
      <c r="P115" s="714"/>
      <c r="Q115" s="714"/>
      <c r="R115" s="716"/>
      <c r="S115" s="714"/>
      <c r="T115" s="714"/>
      <c r="U115" s="714"/>
      <c r="V115" s="714"/>
      <c r="W115" s="714"/>
      <c r="X115" s="714"/>
      <c r="Y115" s="714"/>
      <c r="Z115" s="714"/>
      <c r="AA115" s="714"/>
      <c r="AB115" s="714"/>
      <c r="AC115" s="714"/>
      <c r="AD115" s="714"/>
      <c r="AE115" s="714"/>
      <c r="AF115" s="714"/>
      <c r="AG115" s="714"/>
      <c r="AH115" s="714"/>
      <c r="AI115" s="714"/>
      <c r="AJ115" s="714"/>
      <c r="AK115" s="714"/>
      <c r="AL115" s="714"/>
      <c r="AM115" s="714"/>
      <c r="AN115" s="714"/>
      <c r="AO115" s="714"/>
      <c r="AP115" s="714"/>
      <c r="AQ115" s="714"/>
    </row>
    <row r="116" spans="1:43" ht="12" customHeight="1">
      <c r="A116" s="714"/>
      <c r="B116" s="714"/>
      <c r="C116" s="714"/>
      <c r="D116" s="714"/>
      <c r="E116" s="715"/>
      <c r="F116" s="714"/>
      <c r="G116" s="714"/>
      <c r="H116" s="714"/>
      <c r="I116" s="714"/>
      <c r="J116" s="714"/>
      <c r="K116" s="714"/>
      <c r="L116" s="714"/>
      <c r="M116" s="714"/>
      <c r="N116" s="714"/>
      <c r="O116" s="714"/>
      <c r="P116" s="714"/>
      <c r="Q116" s="714"/>
      <c r="R116" s="716"/>
      <c r="S116" s="714"/>
      <c r="T116" s="714"/>
      <c r="U116" s="714"/>
      <c r="V116" s="714"/>
      <c r="W116" s="714"/>
      <c r="X116" s="714"/>
      <c r="Y116" s="714"/>
      <c r="Z116" s="714"/>
      <c r="AA116" s="714"/>
      <c r="AB116" s="714"/>
      <c r="AC116" s="714"/>
      <c r="AD116" s="714"/>
      <c r="AE116" s="714"/>
      <c r="AF116" s="714"/>
      <c r="AG116" s="714"/>
      <c r="AH116" s="714"/>
      <c r="AI116" s="714"/>
      <c r="AJ116" s="714"/>
      <c r="AK116" s="714"/>
      <c r="AL116" s="714"/>
      <c r="AM116" s="714"/>
      <c r="AN116" s="714"/>
      <c r="AO116" s="714"/>
      <c r="AP116" s="714"/>
      <c r="AQ116" s="714"/>
    </row>
    <row r="117" spans="1:43" ht="12" customHeight="1">
      <c r="A117" s="714"/>
      <c r="B117" s="714"/>
      <c r="C117" s="714"/>
      <c r="D117" s="714"/>
      <c r="E117" s="715"/>
      <c r="F117" s="714"/>
      <c r="G117" s="714"/>
      <c r="H117" s="714"/>
      <c r="I117" s="714"/>
      <c r="J117" s="714"/>
      <c r="K117" s="714"/>
      <c r="L117" s="714"/>
      <c r="M117" s="714"/>
      <c r="N117" s="714"/>
      <c r="O117" s="714"/>
      <c r="P117" s="714"/>
      <c r="Q117" s="714"/>
      <c r="R117" s="716"/>
      <c r="S117" s="714"/>
      <c r="T117" s="714"/>
      <c r="U117" s="714"/>
      <c r="V117" s="714"/>
      <c r="W117" s="714"/>
      <c r="X117" s="714"/>
      <c r="Y117" s="714"/>
      <c r="Z117" s="714"/>
      <c r="AA117" s="714"/>
      <c r="AB117" s="714"/>
      <c r="AC117" s="714"/>
      <c r="AD117" s="714"/>
      <c r="AE117" s="714"/>
      <c r="AF117" s="714"/>
      <c r="AG117" s="714"/>
      <c r="AH117" s="714"/>
      <c r="AI117" s="714"/>
      <c r="AJ117" s="714"/>
      <c r="AK117" s="714"/>
      <c r="AL117" s="714"/>
      <c r="AM117" s="714"/>
      <c r="AN117" s="714"/>
      <c r="AO117" s="714"/>
      <c r="AP117" s="714"/>
      <c r="AQ117" s="714"/>
    </row>
    <row r="118" spans="1:43" ht="12" customHeight="1">
      <c r="A118" s="714"/>
      <c r="B118" s="714"/>
      <c r="C118" s="714"/>
      <c r="D118" s="714"/>
      <c r="E118" s="715"/>
      <c r="F118" s="714"/>
      <c r="G118" s="714"/>
      <c r="H118" s="714"/>
      <c r="I118" s="714"/>
      <c r="J118" s="714"/>
      <c r="K118" s="714"/>
      <c r="L118" s="714"/>
      <c r="M118" s="714"/>
      <c r="N118" s="714"/>
      <c r="O118" s="714"/>
      <c r="P118" s="714"/>
      <c r="Q118" s="714"/>
      <c r="R118" s="716"/>
      <c r="S118" s="714"/>
      <c r="T118" s="714"/>
      <c r="U118" s="714"/>
      <c r="V118" s="714"/>
      <c r="W118" s="714"/>
      <c r="X118" s="714"/>
      <c r="Y118" s="714"/>
      <c r="Z118" s="714"/>
      <c r="AA118" s="714"/>
      <c r="AB118" s="714"/>
      <c r="AC118" s="714"/>
      <c r="AD118" s="714"/>
      <c r="AE118" s="714"/>
      <c r="AF118" s="714"/>
      <c r="AG118" s="714"/>
      <c r="AH118" s="714"/>
      <c r="AI118" s="714"/>
      <c r="AJ118" s="714"/>
      <c r="AK118" s="714"/>
      <c r="AL118" s="714"/>
      <c r="AM118" s="714"/>
      <c r="AN118" s="714"/>
      <c r="AO118" s="714"/>
      <c r="AP118" s="714"/>
      <c r="AQ118" s="714"/>
    </row>
    <row r="119" spans="1:43" ht="12" customHeight="1">
      <c r="A119" s="714"/>
      <c r="B119" s="714"/>
      <c r="C119" s="714"/>
      <c r="D119" s="714"/>
      <c r="E119" s="715"/>
      <c r="F119" s="714"/>
      <c r="G119" s="714"/>
      <c r="H119" s="714"/>
      <c r="I119" s="714"/>
      <c r="J119" s="714"/>
      <c r="K119" s="714"/>
      <c r="L119" s="714"/>
      <c r="M119" s="714"/>
      <c r="N119" s="714"/>
      <c r="O119" s="714"/>
      <c r="P119" s="714"/>
      <c r="Q119" s="714"/>
      <c r="R119" s="716"/>
      <c r="S119" s="714"/>
      <c r="T119" s="714"/>
      <c r="U119" s="714"/>
      <c r="V119" s="714"/>
      <c r="W119" s="714"/>
      <c r="X119" s="714"/>
      <c r="Y119" s="714"/>
      <c r="Z119" s="714"/>
      <c r="AA119" s="714"/>
      <c r="AB119" s="714"/>
      <c r="AC119" s="714"/>
      <c r="AD119" s="714"/>
      <c r="AE119" s="714"/>
      <c r="AF119" s="714"/>
      <c r="AG119" s="714"/>
      <c r="AH119" s="714"/>
      <c r="AI119" s="714"/>
      <c r="AJ119" s="714"/>
      <c r="AK119" s="714"/>
      <c r="AL119" s="714"/>
      <c r="AM119" s="714"/>
      <c r="AN119" s="714"/>
      <c r="AO119" s="714"/>
      <c r="AP119" s="714"/>
      <c r="AQ119" s="714"/>
    </row>
    <row r="120" spans="1:43" ht="12" customHeight="1">
      <c r="A120" s="714"/>
      <c r="B120" s="714"/>
      <c r="C120" s="714"/>
      <c r="D120" s="714"/>
      <c r="E120" s="715"/>
      <c r="F120" s="714"/>
      <c r="G120" s="714"/>
      <c r="H120" s="714"/>
      <c r="I120" s="714"/>
      <c r="J120" s="714"/>
      <c r="K120" s="714"/>
      <c r="L120" s="714"/>
      <c r="M120" s="714"/>
      <c r="N120" s="714"/>
      <c r="O120" s="714"/>
      <c r="P120" s="714"/>
      <c r="Q120" s="714"/>
      <c r="R120" s="716"/>
      <c r="S120" s="714"/>
      <c r="T120" s="714"/>
      <c r="U120" s="714"/>
      <c r="V120" s="714"/>
      <c r="W120" s="714"/>
      <c r="X120" s="714"/>
      <c r="Y120" s="714"/>
      <c r="Z120" s="714"/>
      <c r="AA120" s="714"/>
      <c r="AB120" s="714"/>
      <c r="AC120" s="714"/>
      <c r="AD120" s="714"/>
      <c r="AE120" s="714"/>
      <c r="AF120" s="714"/>
      <c r="AG120" s="714"/>
      <c r="AH120" s="714"/>
      <c r="AI120" s="714"/>
      <c r="AJ120" s="714"/>
      <c r="AK120" s="714"/>
      <c r="AL120" s="714"/>
      <c r="AM120" s="714"/>
      <c r="AN120" s="714"/>
      <c r="AO120" s="714"/>
      <c r="AP120" s="714"/>
      <c r="AQ120" s="714"/>
    </row>
    <row r="121" spans="1:43" ht="12" customHeight="1">
      <c r="A121" s="714"/>
      <c r="B121" s="714"/>
      <c r="C121" s="714"/>
      <c r="D121" s="714"/>
      <c r="E121" s="715"/>
      <c r="F121" s="714"/>
      <c r="G121" s="714"/>
      <c r="H121" s="714"/>
      <c r="I121" s="714"/>
      <c r="J121" s="714"/>
      <c r="K121" s="714"/>
      <c r="L121" s="714"/>
      <c r="M121" s="714"/>
      <c r="N121" s="714"/>
      <c r="O121" s="714"/>
      <c r="P121" s="714"/>
      <c r="Q121" s="714"/>
      <c r="R121" s="716"/>
      <c r="S121" s="714"/>
      <c r="T121" s="714"/>
      <c r="U121" s="714"/>
      <c r="V121" s="714"/>
      <c r="W121" s="714"/>
      <c r="X121" s="714"/>
      <c r="Y121" s="714"/>
      <c r="Z121" s="714"/>
      <c r="AA121" s="714"/>
      <c r="AB121" s="714"/>
      <c r="AC121" s="714"/>
      <c r="AD121" s="714"/>
      <c r="AE121" s="714"/>
      <c r="AF121" s="714"/>
      <c r="AG121" s="714"/>
      <c r="AH121" s="714"/>
      <c r="AI121" s="714"/>
      <c r="AJ121" s="714"/>
      <c r="AK121" s="714"/>
      <c r="AL121" s="714"/>
      <c r="AM121" s="714"/>
      <c r="AN121" s="714"/>
      <c r="AO121" s="714"/>
      <c r="AP121" s="714"/>
      <c r="AQ121" s="714"/>
    </row>
    <row r="122" spans="1:43" ht="12" customHeight="1">
      <c r="A122" s="714"/>
      <c r="B122" s="714"/>
      <c r="C122" s="714"/>
      <c r="D122" s="714"/>
      <c r="E122" s="715"/>
      <c r="F122" s="714"/>
      <c r="G122" s="714"/>
      <c r="H122" s="714"/>
      <c r="I122" s="714"/>
      <c r="J122" s="714"/>
      <c r="K122" s="714"/>
      <c r="L122" s="714"/>
      <c r="M122" s="714"/>
      <c r="N122" s="714"/>
      <c r="O122" s="714"/>
      <c r="P122" s="714"/>
      <c r="Q122" s="714"/>
      <c r="R122" s="716"/>
      <c r="S122" s="714"/>
      <c r="T122" s="714"/>
      <c r="U122" s="714"/>
      <c r="V122" s="714"/>
      <c r="W122" s="714"/>
      <c r="X122" s="714"/>
      <c r="Y122" s="714"/>
      <c r="Z122" s="714"/>
      <c r="AA122" s="714"/>
      <c r="AB122" s="714"/>
      <c r="AC122" s="714"/>
      <c r="AD122" s="714"/>
      <c r="AE122" s="714"/>
      <c r="AF122" s="714"/>
      <c r="AG122" s="714"/>
      <c r="AH122" s="714"/>
      <c r="AI122" s="714"/>
      <c r="AJ122" s="714"/>
      <c r="AK122" s="714"/>
      <c r="AL122" s="714"/>
      <c r="AM122" s="714"/>
      <c r="AN122" s="714"/>
      <c r="AO122" s="714"/>
      <c r="AP122" s="714"/>
      <c r="AQ122" s="714"/>
    </row>
    <row r="123" spans="1:43" ht="12" customHeight="1">
      <c r="A123" s="714"/>
      <c r="B123" s="714"/>
      <c r="C123" s="714"/>
      <c r="D123" s="714"/>
      <c r="E123" s="715"/>
      <c r="F123" s="714"/>
      <c r="G123" s="714"/>
      <c r="H123" s="714"/>
      <c r="I123" s="714"/>
      <c r="J123" s="714"/>
      <c r="K123" s="714"/>
      <c r="L123" s="714"/>
      <c r="M123" s="714"/>
      <c r="N123" s="714"/>
      <c r="O123" s="714"/>
      <c r="P123" s="714"/>
      <c r="Q123" s="714"/>
      <c r="R123" s="716"/>
      <c r="S123" s="714"/>
      <c r="T123" s="714"/>
      <c r="U123" s="714"/>
      <c r="V123" s="714"/>
      <c r="W123" s="714"/>
      <c r="X123" s="714"/>
      <c r="Y123" s="714"/>
      <c r="Z123" s="714"/>
      <c r="AA123" s="714"/>
      <c r="AB123" s="714"/>
      <c r="AC123" s="714"/>
      <c r="AD123" s="714"/>
      <c r="AE123" s="714"/>
      <c r="AF123" s="714"/>
      <c r="AG123" s="714"/>
      <c r="AH123" s="714"/>
      <c r="AI123" s="714"/>
      <c r="AJ123" s="714"/>
      <c r="AK123" s="714"/>
      <c r="AL123" s="714"/>
      <c r="AM123" s="714"/>
      <c r="AN123" s="714"/>
      <c r="AO123" s="714"/>
      <c r="AP123" s="714"/>
      <c r="AQ123" s="714"/>
    </row>
    <row r="124" spans="1:43" ht="12" customHeight="1">
      <c r="A124" s="714"/>
      <c r="B124" s="714"/>
      <c r="C124" s="714"/>
      <c r="D124" s="714"/>
      <c r="E124" s="715"/>
      <c r="F124" s="714"/>
      <c r="G124" s="714"/>
      <c r="H124" s="714"/>
      <c r="I124" s="714"/>
      <c r="J124" s="714"/>
      <c r="K124" s="714"/>
      <c r="L124" s="714"/>
      <c r="M124" s="714"/>
      <c r="N124" s="714"/>
      <c r="O124" s="714"/>
      <c r="P124" s="714"/>
      <c r="Q124" s="714"/>
      <c r="R124" s="716"/>
      <c r="S124" s="714"/>
      <c r="T124" s="714"/>
      <c r="U124" s="714"/>
      <c r="V124" s="714"/>
      <c r="W124" s="714"/>
      <c r="X124" s="714"/>
      <c r="Y124" s="714"/>
      <c r="Z124" s="714"/>
      <c r="AA124" s="714"/>
      <c r="AB124" s="714"/>
      <c r="AC124" s="714"/>
      <c r="AD124" s="714"/>
      <c r="AE124" s="714"/>
      <c r="AF124" s="714"/>
      <c r="AG124" s="714"/>
      <c r="AH124" s="714"/>
      <c r="AI124" s="714"/>
      <c r="AJ124" s="714"/>
      <c r="AK124" s="714"/>
      <c r="AL124" s="714"/>
      <c r="AM124" s="714"/>
      <c r="AN124" s="714"/>
      <c r="AO124" s="714"/>
      <c r="AP124" s="714"/>
      <c r="AQ124" s="714"/>
    </row>
    <row r="125" spans="1:43" ht="12" customHeight="1">
      <c r="A125" s="714"/>
      <c r="B125" s="714"/>
      <c r="C125" s="714"/>
      <c r="D125" s="714"/>
      <c r="E125" s="715"/>
      <c r="F125" s="714"/>
      <c r="G125" s="714"/>
      <c r="H125" s="714"/>
      <c r="I125" s="714"/>
      <c r="J125" s="714"/>
      <c r="K125" s="714"/>
      <c r="L125" s="714"/>
      <c r="M125" s="714"/>
      <c r="N125" s="714"/>
      <c r="O125" s="714"/>
      <c r="P125" s="714"/>
      <c r="Q125" s="714"/>
      <c r="R125" s="716"/>
      <c r="S125" s="714"/>
      <c r="T125" s="714"/>
      <c r="U125" s="714"/>
      <c r="V125" s="714"/>
      <c r="W125" s="714"/>
      <c r="X125" s="714"/>
      <c r="Y125" s="714"/>
      <c r="Z125" s="714"/>
      <c r="AA125" s="714"/>
      <c r="AB125" s="714"/>
      <c r="AC125" s="714"/>
      <c r="AD125" s="714"/>
      <c r="AE125" s="714"/>
      <c r="AF125" s="714"/>
      <c r="AG125" s="714"/>
      <c r="AH125" s="714"/>
      <c r="AI125" s="714"/>
      <c r="AJ125" s="714"/>
      <c r="AK125" s="714"/>
      <c r="AL125" s="714"/>
      <c r="AM125" s="714"/>
      <c r="AN125" s="714"/>
      <c r="AO125" s="714"/>
      <c r="AP125" s="714"/>
      <c r="AQ125" s="714"/>
    </row>
    <row r="126" spans="1:43" ht="12" customHeight="1">
      <c r="A126" s="714"/>
      <c r="B126" s="714"/>
      <c r="C126" s="714"/>
      <c r="D126" s="714"/>
      <c r="E126" s="715"/>
      <c r="F126" s="714"/>
      <c r="G126" s="714"/>
      <c r="H126" s="714"/>
      <c r="I126" s="714"/>
      <c r="J126" s="714"/>
      <c r="K126" s="714"/>
      <c r="L126" s="714"/>
      <c r="M126" s="714"/>
      <c r="N126" s="714"/>
      <c r="O126" s="714"/>
      <c r="P126" s="714"/>
      <c r="Q126" s="714"/>
      <c r="R126" s="716"/>
      <c r="S126" s="714"/>
      <c r="T126" s="714"/>
      <c r="U126" s="714"/>
      <c r="V126" s="714"/>
      <c r="W126" s="714"/>
      <c r="X126" s="714"/>
      <c r="Y126" s="714"/>
      <c r="Z126" s="714"/>
      <c r="AA126" s="714"/>
      <c r="AB126" s="714"/>
      <c r="AC126" s="714"/>
      <c r="AD126" s="714"/>
      <c r="AE126" s="714"/>
      <c r="AF126" s="714"/>
      <c r="AG126" s="714"/>
      <c r="AH126" s="714"/>
      <c r="AI126" s="714"/>
      <c r="AJ126" s="714"/>
      <c r="AK126" s="714"/>
      <c r="AL126" s="714"/>
      <c r="AM126" s="714"/>
      <c r="AN126" s="714"/>
      <c r="AO126" s="714"/>
      <c r="AP126" s="714"/>
      <c r="AQ126" s="714"/>
    </row>
    <row r="127" spans="1:43" ht="12" customHeight="1">
      <c r="A127" s="714"/>
      <c r="B127" s="714"/>
      <c r="C127" s="714"/>
      <c r="D127" s="714"/>
      <c r="E127" s="715"/>
      <c r="F127" s="714"/>
      <c r="G127" s="714"/>
      <c r="H127" s="714"/>
      <c r="I127" s="714"/>
      <c r="J127" s="714"/>
      <c r="K127" s="714"/>
      <c r="L127" s="714"/>
      <c r="M127" s="714"/>
      <c r="N127" s="714"/>
      <c r="O127" s="714"/>
      <c r="P127" s="714"/>
      <c r="Q127" s="714"/>
      <c r="R127" s="716"/>
      <c r="S127" s="714"/>
      <c r="T127" s="714"/>
      <c r="U127" s="714"/>
      <c r="V127" s="714"/>
      <c r="W127" s="714"/>
      <c r="X127" s="714"/>
      <c r="Y127" s="714"/>
      <c r="Z127" s="714"/>
      <c r="AA127" s="714"/>
      <c r="AB127" s="714"/>
      <c r="AC127" s="714"/>
      <c r="AD127" s="714"/>
      <c r="AE127" s="714"/>
      <c r="AF127" s="714"/>
      <c r="AG127" s="714"/>
      <c r="AH127" s="714"/>
      <c r="AI127" s="714"/>
      <c r="AJ127" s="714"/>
      <c r="AK127" s="714"/>
      <c r="AL127" s="714"/>
      <c r="AM127" s="714"/>
      <c r="AN127" s="714"/>
      <c r="AO127" s="714"/>
      <c r="AP127" s="714"/>
      <c r="AQ127" s="714"/>
    </row>
    <row r="128" spans="1:43" ht="12" customHeight="1">
      <c r="A128" s="714"/>
      <c r="B128" s="714"/>
      <c r="C128" s="714"/>
      <c r="D128" s="714"/>
      <c r="E128" s="715"/>
      <c r="F128" s="714"/>
      <c r="G128" s="714"/>
      <c r="H128" s="714"/>
      <c r="I128" s="714"/>
      <c r="J128" s="714"/>
      <c r="K128" s="714"/>
      <c r="L128" s="714"/>
      <c r="M128" s="714"/>
      <c r="N128" s="714"/>
      <c r="O128" s="714"/>
      <c r="P128" s="714"/>
      <c r="Q128" s="714"/>
      <c r="R128" s="716"/>
      <c r="S128" s="714"/>
      <c r="T128" s="714"/>
      <c r="U128" s="714"/>
      <c r="V128" s="714"/>
      <c r="W128" s="714"/>
      <c r="X128" s="714"/>
      <c r="Y128" s="714"/>
      <c r="Z128" s="714"/>
      <c r="AA128" s="714"/>
      <c r="AB128" s="714"/>
      <c r="AC128" s="714"/>
      <c r="AD128" s="714"/>
      <c r="AE128" s="714"/>
      <c r="AF128" s="714"/>
      <c r="AG128" s="714"/>
      <c r="AH128" s="714"/>
      <c r="AI128" s="714"/>
      <c r="AJ128" s="714"/>
      <c r="AK128" s="714"/>
      <c r="AL128" s="714"/>
      <c r="AM128" s="714"/>
      <c r="AN128" s="714"/>
      <c r="AO128" s="714"/>
      <c r="AP128" s="714"/>
      <c r="AQ128" s="714"/>
    </row>
    <row r="129" spans="1:43" ht="12" customHeight="1">
      <c r="A129" s="714"/>
      <c r="B129" s="714"/>
      <c r="C129" s="714"/>
      <c r="D129" s="714"/>
      <c r="E129" s="715"/>
      <c r="F129" s="714"/>
      <c r="G129" s="714"/>
      <c r="H129" s="714"/>
      <c r="I129" s="714"/>
      <c r="J129" s="714"/>
      <c r="K129" s="714"/>
      <c r="L129" s="714"/>
      <c r="M129" s="714"/>
      <c r="N129" s="714"/>
      <c r="O129" s="714"/>
      <c r="P129" s="714"/>
      <c r="Q129" s="714"/>
      <c r="R129" s="716"/>
      <c r="S129" s="714"/>
      <c r="T129" s="714"/>
      <c r="U129" s="714"/>
      <c r="V129" s="714"/>
      <c r="W129" s="714"/>
      <c r="X129" s="714"/>
      <c r="Y129" s="714"/>
      <c r="Z129" s="714"/>
      <c r="AA129" s="714"/>
      <c r="AB129" s="714"/>
      <c r="AC129" s="714"/>
      <c r="AD129" s="714"/>
      <c r="AE129" s="714"/>
      <c r="AF129" s="714"/>
      <c r="AG129" s="714"/>
      <c r="AH129" s="714"/>
      <c r="AI129" s="714"/>
      <c r="AJ129" s="714"/>
      <c r="AK129" s="714"/>
      <c r="AL129" s="714"/>
      <c r="AM129" s="714"/>
      <c r="AN129" s="714"/>
      <c r="AO129" s="714"/>
      <c r="AP129" s="714"/>
      <c r="AQ129" s="714"/>
    </row>
    <row r="130" spans="1:43" ht="12" customHeight="1">
      <c r="A130" s="714"/>
      <c r="B130" s="714"/>
      <c r="C130" s="714"/>
      <c r="D130" s="714"/>
      <c r="E130" s="715"/>
      <c r="F130" s="714"/>
      <c r="G130" s="714"/>
      <c r="H130" s="714"/>
      <c r="I130" s="714"/>
      <c r="J130" s="714"/>
      <c r="K130" s="714"/>
      <c r="L130" s="714"/>
      <c r="M130" s="714"/>
      <c r="N130" s="714"/>
      <c r="O130" s="714"/>
      <c r="P130" s="714"/>
      <c r="Q130" s="714"/>
      <c r="R130" s="716"/>
      <c r="S130" s="714"/>
      <c r="T130" s="714"/>
      <c r="U130" s="714"/>
      <c r="V130" s="714"/>
      <c r="W130" s="714"/>
      <c r="X130" s="714"/>
      <c r="Y130" s="714"/>
      <c r="Z130" s="714"/>
      <c r="AA130" s="714"/>
      <c r="AB130" s="714"/>
      <c r="AC130" s="714"/>
      <c r="AD130" s="714"/>
      <c r="AE130" s="714"/>
      <c r="AF130" s="714"/>
      <c r="AG130" s="714"/>
      <c r="AH130" s="714"/>
      <c r="AI130" s="714"/>
      <c r="AJ130" s="714"/>
      <c r="AK130" s="714"/>
      <c r="AL130" s="714"/>
      <c r="AM130" s="714"/>
      <c r="AN130" s="714"/>
      <c r="AO130" s="714"/>
      <c r="AP130" s="714"/>
      <c r="AQ130" s="714"/>
    </row>
    <row r="131" spans="1:43" ht="12" customHeight="1">
      <c r="A131" s="714"/>
      <c r="B131" s="714"/>
      <c r="C131" s="714"/>
      <c r="D131" s="714"/>
      <c r="E131" s="715"/>
      <c r="F131" s="714"/>
      <c r="G131" s="714"/>
      <c r="H131" s="714"/>
      <c r="I131" s="714"/>
      <c r="J131" s="714"/>
      <c r="K131" s="714"/>
      <c r="L131" s="714"/>
      <c r="M131" s="714"/>
      <c r="N131" s="714"/>
      <c r="O131" s="714"/>
      <c r="P131" s="714"/>
      <c r="Q131" s="714"/>
      <c r="R131" s="716"/>
      <c r="S131" s="714"/>
      <c r="T131" s="714"/>
      <c r="U131" s="714"/>
      <c r="V131" s="714"/>
      <c r="W131" s="714"/>
      <c r="X131" s="714"/>
      <c r="Y131" s="714"/>
      <c r="Z131" s="714"/>
      <c r="AA131" s="714"/>
      <c r="AB131" s="714"/>
      <c r="AC131" s="714"/>
      <c r="AD131" s="714"/>
      <c r="AE131" s="714"/>
      <c r="AF131" s="714"/>
      <c r="AG131" s="714"/>
      <c r="AH131" s="714"/>
      <c r="AI131" s="714"/>
      <c r="AJ131" s="714"/>
      <c r="AK131" s="714"/>
      <c r="AL131" s="714"/>
      <c r="AM131" s="714"/>
      <c r="AN131" s="714"/>
      <c r="AO131" s="714"/>
      <c r="AP131" s="714"/>
      <c r="AQ131" s="714"/>
    </row>
    <row r="132" spans="1:43" ht="12" customHeight="1">
      <c r="A132" s="714"/>
      <c r="B132" s="714"/>
      <c r="C132" s="714"/>
      <c r="D132" s="714"/>
      <c r="E132" s="715"/>
      <c r="F132" s="714"/>
      <c r="G132" s="714"/>
      <c r="H132" s="714"/>
      <c r="I132" s="714"/>
      <c r="J132" s="714"/>
      <c r="K132" s="714"/>
      <c r="L132" s="714"/>
      <c r="M132" s="714"/>
      <c r="N132" s="714"/>
      <c r="O132" s="714"/>
      <c r="P132" s="714"/>
      <c r="Q132" s="714"/>
      <c r="R132" s="716"/>
      <c r="S132" s="714"/>
      <c r="T132" s="714"/>
      <c r="U132" s="714"/>
      <c r="V132" s="714"/>
      <c r="W132" s="714"/>
      <c r="X132" s="714"/>
      <c r="Y132" s="714"/>
      <c r="Z132" s="714"/>
      <c r="AA132" s="714"/>
      <c r="AB132" s="714"/>
      <c r="AC132" s="714"/>
      <c r="AD132" s="714"/>
      <c r="AE132" s="714"/>
      <c r="AF132" s="714"/>
      <c r="AG132" s="714"/>
      <c r="AH132" s="714"/>
      <c r="AI132" s="714"/>
      <c r="AJ132" s="714"/>
      <c r="AK132" s="714"/>
      <c r="AL132" s="714"/>
      <c r="AM132" s="714"/>
      <c r="AN132" s="714"/>
      <c r="AO132" s="714"/>
      <c r="AP132" s="714"/>
      <c r="AQ132" s="714"/>
    </row>
    <row r="133" spans="1:43" ht="12" customHeight="1">
      <c r="A133" s="714"/>
      <c r="B133" s="714"/>
      <c r="C133" s="714"/>
      <c r="D133" s="714"/>
      <c r="E133" s="715"/>
      <c r="F133" s="714"/>
      <c r="G133" s="714"/>
      <c r="H133" s="714"/>
      <c r="I133" s="714"/>
      <c r="J133" s="714"/>
      <c r="K133" s="714"/>
      <c r="L133" s="714"/>
      <c r="M133" s="714"/>
      <c r="N133" s="714"/>
      <c r="O133" s="714"/>
      <c r="P133" s="714"/>
      <c r="Q133" s="714"/>
      <c r="R133" s="716"/>
      <c r="S133" s="714"/>
      <c r="T133" s="714"/>
      <c r="U133" s="714"/>
      <c r="V133" s="714"/>
      <c r="W133" s="714"/>
      <c r="X133" s="714"/>
      <c r="Y133" s="714"/>
      <c r="Z133" s="714"/>
      <c r="AA133" s="714"/>
      <c r="AB133" s="714"/>
      <c r="AC133" s="714"/>
      <c r="AD133" s="714"/>
      <c r="AE133" s="714"/>
      <c r="AF133" s="714"/>
      <c r="AG133" s="714"/>
      <c r="AH133" s="714"/>
      <c r="AI133" s="714"/>
      <c r="AJ133" s="714"/>
      <c r="AK133" s="714"/>
      <c r="AL133" s="714"/>
      <c r="AM133" s="714"/>
      <c r="AN133" s="714"/>
      <c r="AO133" s="714"/>
      <c r="AP133" s="714"/>
      <c r="AQ133" s="714"/>
    </row>
    <row r="134" spans="1:43" ht="12" customHeight="1">
      <c r="A134" s="714"/>
      <c r="B134" s="714"/>
      <c r="C134" s="714"/>
      <c r="D134" s="714"/>
      <c r="E134" s="715"/>
      <c r="F134" s="714"/>
      <c r="G134" s="714"/>
      <c r="H134" s="714"/>
      <c r="I134" s="714"/>
      <c r="J134" s="714"/>
      <c r="K134" s="714"/>
      <c r="L134" s="714"/>
      <c r="M134" s="714"/>
      <c r="N134" s="714"/>
      <c r="O134" s="714"/>
      <c r="P134" s="714"/>
      <c r="Q134" s="714"/>
      <c r="R134" s="716"/>
      <c r="S134" s="714"/>
      <c r="T134" s="714"/>
      <c r="U134" s="714"/>
      <c r="V134" s="714"/>
      <c r="W134" s="714"/>
      <c r="X134" s="714"/>
      <c r="Y134" s="714"/>
      <c r="Z134" s="714"/>
      <c r="AA134" s="714"/>
      <c r="AB134" s="714"/>
      <c r="AC134" s="714"/>
      <c r="AD134" s="714"/>
      <c r="AE134" s="714"/>
      <c r="AF134" s="714"/>
      <c r="AG134" s="714"/>
      <c r="AH134" s="714"/>
      <c r="AI134" s="714"/>
      <c r="AJ134" s="714"/>
      <c r="AK134" s="714"/>
      <c r="AL134" s="714"/>
      <c r="AM134" s="714"/>
      <c r="AN134" s="714"/>
      <c r="AO134" s="714"/>
      <c r="AP134" s="714"/>
      <c r="AQ134" s="714"/>
    </row>
    <row r="135" spans="1:43" ht="12" customHeight="1">
      <c r="A135" s="714"/>
      <c r="B135" s="714"/>
      <c r="C135" s="714"/>
      <c r="D135" s="714"/>
      <c r="E135" s="715"/>
      <c r="F135" s="714"/>
      <c r="G135" s="714"/>
      <c r="H135" s="714"/>
      <c r="I135" s="714"/>
      <c r="J135" s="714"/>
      <c r="K135" s="714"/>
      <c r="L135" s="714"/>
      <c r="M135" s="714"/>
      <c r="N135" s="714"/>
      <c r="O135" s="714"/>
      <c r="P135" s="714"/>
      <c r="Q135" s="714"/>
      <c r="R135" s="716"/>
      <c r="S135" s="714"/>
      <c r="T135" s="714"/>
      <c r="U135" s="714"/>
      <c r="V135" s="714"/>
      <c r="W135" s="714"/>
      <c r="X135" s="714"/>
      <c r="Y135" s="714"/>
      <c r="Z135" s="714"/>
      <c r="AA135" s="714"/>
      <c r="AB135" s="714"/>
      <c r="AC135" s="714"/>
      <c r="AD135" s="714"/>
      <c r="AE135" s="714"/>
      <c r="AF135" s="714"/>
      <c r="AG135" s="714"/>
      <c r="AH135" s="714"/>
      <c r="AI135" s="714"/>
      <c r="AJ135" s="714"/>
      <c r="AK135" s="714"/>
      <c r="AL135" s="714"/>
      <c r="AM135" s="714"/>
      <c r="AN135" s="714"/>
      <c r="AO135" s="714"/>
      <c r="AP135" s="714"/>
      <c r="AQ135" s="714"/>
    </row>
    <row r="136" spans="1:43" ht="12" customHeight="1">
      <c r="A136" s="714"/>
      <c r="B136" s="714"/>
      <c r="C136" s="714"/>
      <c r="D136" s="714"/>
      <c r="E136" s="715"/>
      <c r="F136" s="714"/>
      <c r="G136" s="714"/>
      <c r="H136" s="714"/>
      <c r="I136" s="714"/>
      <c r="J136" s="714"/>
      <c r="K136" s="714"/>
      <c r="L136" s="714"/>
      <c r="M136" s="714"/>
      <c r="N136" s="714"/>
      <c r="O136" s="714"/>
      <c r="P136" s="714"/>
      <c r="Q136" s="714"/>
      <c r="R136" s="716"/>
      <c r="S136" s="714"/>
      <c r="T136" s="714"/>
      <c r="U136" s="714"/>
      <c r="V136" s="714"/>
      <c r="W136" s="714"/>
      <c r="X136" s="714"/>
      <c r="Y136" s="714"/>
      <c r="Z136" s="714"/>
      <c r="AA136" s="714"/>
      <c r="AB136" s="714"/>
      <c r="AC136" s="714"/>
      <c r="AD136" s="714"/>
      <c r="AE136" s="714"/>
      <c r="AF136" s="714"/>
      <c r="AG136" s="714"/>
      <c r="AH136" s="714"/>
      <c r="AI136" s="714"/>
      <c r="AJ136" s="714"/>
      <c r="AK136" s="714"/>
      <c r="AL136" s="714"/>
      <c r="AM136" s="714"/>
      <c r="AN136" s="714"/>
      <c r="AO136" s="714"/>
      <c r="AP136" s="714"/>
      <c r="AQ136" s="714"/>
    </row>
    <row r="137" spans="1:43" ht="12" customHeight="1">
      <c r="A137" s="714"/>
      <c r="B137" s="714"/>
      <c r="C137" s="714"/>
      <c r="D137" s="714"/>
      <c r="E137" s="715"/>
      <c r="F137" s="714"/>
      <c r="G137" s="714"/>
      <c r="H137" s="714"/>
      <c r="I137" s="714"/>
      <c r="J137" s="714"/>
      <c r="K137" s="714"/>
      <c r="L137" s="714"/>
      <c r="M137" s="714"/>
      <c r="N137" s="714"/>
      <c r="O137" s="714"/>
      <c r="P137" s="714"/>
      <c r="Q137" s="714"/>
      <c r="R137" s="716"/>
      <c r="S137" s="714"/>
      <c r="T137" s="714"/>
      <c r="U137" s="714"/>
      <c r="V137" s="714"/>
      <c r="W137" s="714"/>
      <c r="X137" s="714"/>
      <c r="Y137" s="714"/>
      <c r="Z137" s="714"/>
      <c r="AA137" s="714"/>
      <c r="AB137" s="714"/>
      <c r="AC137" s="714"/>
      <c r="AD137" s="714"/>
      <c r="AE137" s="714"/>
      <c r="AF137" s="714"/>
      <c r="AG137" s="714"/>
      <c r="AH137" s="714"/>
      <c r="AI137" s="714"/>
      <c r="AJ137" s="714"/>
      <c r="AK137" s="714"/>
      <c r="AL137" s="714"/>
      <c r="AM137" s="714"/>
      <c r="AN137" s="714"/>
      <c r="AO137" s="714"/>
      <c r="AP137" s="714"/>
      <c r="AQ137" s="714"/>
    </row>
    <row r="138" spans="1:43" ht="12" customHeight="1">
      <c r="A138" s="714"/>
      <c r="B138" s="714"/>
      <c r="C138" s="714"/>
      <c r="D138" s="714"/>
      <c r="E138" s="715"/>
      <c r="F138" s="714"/>
      <c r="G138" s="714"/>
      <c r="H138" s="714"/>
      <c r="I138" s="714"/>
      <c r="J138" s="714"/>
      <c r="K138" s="714"/>
      <c r="L138" s="714"/>
      <c r="M138" s="714"/>
      <c r="N138" s="714"/>
      <c r="O138" s="714"/>
      <c r="P138" s="714"/>
      <c r="Q138" s="714"/>
      <c r="R138" s="716"/>
      <c r="S138" s="714"/>
      <c r="T138" s="714"/>
      <c r="U138" s="714"/>
      <c r="V138" s="714"/>
      <c r="W138" s="714"/>
      <c r="X138" s="714"/>
      <c r="Y138" s="714"/>
      <c r="Z138" s="714"/>
      <c r="AA138" s="714"/>
      <c r="AB138" s="714"/>
      <c r="AC138" s="714"/>
      <c r="AD138" s="714"/>
      <c r="AE138" s="714"/>
      <c r="AF138" s="714"/>
      <c r="AG138" s="714"/>
      <c r="AH138" s="714"/>
      <c r="AI138" s="714"/>
      <c r="AJ138" s="714"/>
      <c r="AK138" s="714"/>
      <c r="AL138" s="714"/>
      <c r="AM138" s="714"/>
      <c r="AN138" s="714"/>
      <c r="AO138" s="714"/>
      <c r="AP138" s="714"/>
      <c r="AQ138" s="714"/>
    </row>
    <row r="139" spans="1:43" ht="12" customHeight="1">
      <c r="A139" s="714"/>
      <c r="B139" s="714"/>
      <c r="C139" s="714"/>
      <c r="D139" s="714"/>
      <c r="E139" s="715"/>
      <c r="F139" s="714"/>
      <c r="G139" s="714"/>
      <c r="H139" s="714"/>
      <c r="I139" s="714"/>
      <c r="J139" s="714"/>
      <c r="K139" s="714"/>
      <c r="L139" s="714"/>
      <c r="M139" s="714"/>
      <c r="N139" s="714"/>
      <c r="O139" s="714"/>
      <c r="P139" s="714"/>
      <c r="Q139" s="714"/>
      <c r="R139" s="716"/>
      <c r="S139" s="714"/>
      <c r="T139" s="714"/>
      <c r="U139" s="714"/>
      <c r="V139" s="714"/>
      <c r="W139" s="714"/>
      <c r="X139" s="714"/>
      <c r="Y139" s="714"/>
      <c r="Z139" s="714"/>
      <c r="AA139" s="714"/>
      <c r="AB139" s="714"/>
      <c r="AC139" s="714"/>
      <c r="AD139" s="714"/>
      <c r="AE139" s="714"/>
      <c r="AF139" s="714"/>
      <c r="AG139" s="714"/>
      <c r="AH139" s="714"/>
      <c r="AI139" s="714"/>
      <c r="AJ139" s="714"/>
      <c r="AK139" s="714"/>
      <c r="AL139" s="714"/>
      <c r="AM139" s="714"/>
      <c r="AN139" s="714"/>
      <c r="AO139" s="714"/>
      <c r="AP139" s="714"/>
      <c r="AQ139" s="714"/>
    </row>
    <row r="140" spans="1:43" ht="12" customHeight="1">
      <c r="A140" s="714"/>
      <c r="B140" s="714"/>
      <c r="C140" s="714"/>
      <c r="D140" s="714"/>
      <c r="E140" s="715"/>
      <c r="F140" s="714"/>
      <c r="G140" s="714"/>
      <c r="H140" s="714"/>
      <c r="I140" s="714"/>
      <c r="J140" s="714"/>
      <c r="K140" s="714"/>
      <c r="L140" s="714"/>
      <c r="M140" s="714"/>
      <c r="N140" s="714"/>
      <c r="O140" s="714"/>
      <c r="P140" s="714"/>
      <c r="Q140" s="714"/>
      <c r="R140" s="716"/>
      <c r="S140" s="714"/>
      <c r="T140" s="714"/>
      <c r="U140" s="714"/>
      <c r="V140" s="714"/>
      <c r="W140" s="714"/>
      <c r="X140" s="714"/>
      <c r="Y140" s="714"/>
      <c r="Z140" s="714"/>
      <c r="AA140" s="714"/>
      <c r="AB140" s="714"/>
      <c r="AC140" s="714"/>
      <c r="AD140" s="714"/>
      <c r="AE140" s="714"/>
      <c r="AF140" s="714"/>
      <c r="AG140" s="714"/>
      <c r="AH140" s="714"/>
      <c r="AI140" s="714"/>
      <c r="AJ140" s="714"/>
      <c r="AK140" s="714"/>
      <c r="AL140" s="714"/>
      <c r="AM140" s="714"/>
      <c r="AN140" s="714"/>
      <c r="AO140" s="714"/>
      <c r="AP140" s="714"/>
      <c r="AQ140" s="714"/>
    </row>
    <row r="141" spans="1:43" ht="12" customHeight="1">
      <c r="A141" s="714"/>
      <c r="B141" s="714"/>
      <c r="C141" s="714"/>
      <c r="D141" s="714"/>
      <c r="E141" s="715"/>
      <c r="F141" s="714"/>
      <c r="G141" s="714"/>
      <c r="H141" s="714"/>
      <c r="I141" s="714"/>
      <c r="J141" s="714"/>
      <c r="K141" s="714"/>
      <c r="L141" s="714"/>
      <c r="M141" s="714"/>
      <c r="N141" s="714"/>
      <c r="O141" s="714"/>
      <c r="P141" s="714"/>
      <c r="Q141" s="714"/>
      <c r="R141" s="716"/>
      <c r="S141" s="714"/>
      <c r="T141" s="714"/>
      <c r="U141" s="714"/>
      <c r="V141" s="714"/>
      <c r="W141" s="714"/>
      <c r="X141" s="714"/>
      <c r="Y141" s="714"/>
      <c r="Z141" s="714"/>
      <c r="AA141" s="714"/>
      <c r="AB141" s="714"/>
      <c r="AC141" s="714"/>
      <c r="AD141" s="714"/>
      <c r="AE141" s="714"/>
      <c r="AF141" s="714"/>
      <c r="AG141" s="714"/>
      <c r="AH141" s="714"/>
      <c r="AI141" s="714"/>
      <c r="AJ141" s="714"/>
      <c r="AK141" s="714"/>
      <c r="AL141" s="714"/>
      <c r="AM141" s="714"/>
      <c r="AN141" s="714"/>
      <c r="AO141" s="714"/>
      <c r="AP141" s="714"/>
      <c r="AQ141" s="714"/>
    </row>
    <row r="142" spans="1:43" ht="12" customHeight="1">
      <c r="A142" s="714"/>
      <c r="B142" s="714"/>
      <c r="C142" s="714"/>
      <c r="D142" s="714"/>
      <c r="E142" s="715"/>
      <c r="F142" s="714"/>
      <c r="G142" s="714"/>
      <c r="H142" s="714"/>
      <c r="I142" s="714"/>
      <c r="J142" s="714"/>
      <c r="K142" s="714"/>
      <c r="L142" s="714"/>
      <c r="M142" s="714"/>
      <c r="N142" s="714"/>
      <c r="O142" s="714"/>
      <c r="P142" s="714"/>
      <c r="Q142" s="714"/>
      <c r="R142" s="716"/>
      <c r="S142" s="714"/>
      <c r="T142" s="714"/>
      <c r="U142" s="714"/>
      <c r="V142" s="714"/>
      <c r="W142" s="714"/>
      <c r="X142" s="714"/>
      <c r="Y142" s="714"/>
      <c r="Z142" s="714"/>
      <c r="AA142" s="714"/>
      <c r="AB142" s="714"/>
      <c r="AC142" s="714"/>
      <c r="AD142" s="714"/>
      <c r="AE142" s="714"/>
      <c r="AF142" s="714"/>
      <c r="AG142" s="714"/>
      <c r="AH142" s="714"/>
      <c r="AI142" s="714"/>
      <c r="AJ142" s="714"/>
      <c r="AK142" s="714"/>
      <c r="AL142" s="714"/>
      <c r="AM142" s="714"/>
      <c r="AN142" s="714"/>
      <c r="AO142" s="714"/>
      <c r="AP142" s="714"/>
      <c r="AQ142" s="714"/>
    </row>
    <row r="143" spans="1:43" ht="12" customHeight="1">
      <c r="A143" s="714"/>
      <c r="B143" s="714"/>
      <c r="C143" s="714"/>
      <c r="D143" s="714"/>
      <c r="E143" s="715"/>
      <c r="F143" s="714"/>
      <c r="G143" s="714"/>
      <c r="H143" s="714"/>
      <c r="I143" s="714"/>
      <c r="J143" s="714"/>
      <c r="K143" s="714"/>
      <c r="L143" s="714"/>
      <c r="M143" s="714"/>
      <c r="N143" s="714"/>
      <c r="O143" s="714"/>
      <c r="P143" s="714"/>
      <c r="Q143" s="714"/>
      <c r="R143" s="716"/>
      <c r="S143" s="714"/>
      <c r="T143" s="714"/>
      <c r="U143" s="714"/>
      <c r="V143" s="714"/>
      <c r="W143" s="714"/>
      <c r="X143" s="714"/>
      <c r="Y143" s="714"/>
      <c r="Z143" s="714"/>
      <c r="AA143" s="714"/>
      <c r="AB143" s="714"/>
      <c r="AC143" s="714"/>
      <c r="AD143" s="714"/>
      <c r="AE143" s="714"/>
      <c r="AF143" s="714"/>
      <c r="AG143" s="714"/>
      <c r="AH143" s="714"/>
      <c r="AI143" s="714"/>
      <c r="AJ143" s="714"/>
      <c r="AK143" s="714"/>
      <c r="AL143" s="714"/>
      <c r="AM143" s="714"/>
      <c r="AN143" s="714"/>
      <c r="AO143" s="714"/>
      <c r="AP143" s="714"/>
      <c r="AQ143" s="714"/>
    </row>
    <row r="144" spans="1:43" ht="12" customHeight="1">
      <c r="A144" s="714"/>
      <c r="B144" s="714"/>
      <c r="C144" s="714"/>
      <c r="D144" s="714"/>
      <c r="E144" s="715"/>
      <c r="F144" s="714"/>
      <c r="G144" s="714"/>
      <c r="H144" s="714"/>
      <c r="I144" s="714"/>
      <c r="J144" s="714"/>
      <c r="K144" s="714"/>
      <c r="L144" s="714"/>
      <c r="M144" s="714"/>
      <c r="N144" s="714"/>
      <c r="O144" s="714"/>
      <c r="P144" s="714"/>
      <c r="Q144" s="714"/>
      <c r="R144" s="716"/>
      <c r="S144" s="714"/>
      <c r="T144" s="714"/>
      <c r="U144" s="714"/>
      <c r="V144" s="714"/>
      <c r="W144" s="714"/>
      <c r="X144" s="714"/>
      <c r="Y144" s="714"/>
      <c r="Z144" s="714"/>
      <c r="AA144" s="714"/>
      <c r="AB144" s="714"/>
      <c r="AC144" s="714"/>
      <c r="AD144" s="714"/>
      <c r="AE144" s="714"/>
      <c r="AF144" s="714"/>
      <c r="AG144" s="714"/>
      <c r="AH144" s="714"/>
      <c r="AI144" s="714"/>
      <c r="AJ144" s="714"/>
      <c r="AK144" s="714"/>
      <c r="AL144" s="714"/>
      <c r="AM144" s="714"/>
      <c r="AN144" s="714"/>
      <c r="AO144" s="714"/>
      <c r="AP144" s="714"/>
      <c r="AQ144" s="714"/>
    </row>
    <row r="145" spans="1:43" ht="12" customHeight="1">
      <c r="A145" s="714"/>
      <c r="B145" s="714"/>
      <c r="C145" s="714"/>
      <c r="D145" s="714"/>
      <c r="E145" s="715"/>
      <c r="F145" s="714"/>
      <c r="G145" s="714"/>
      <c r="H145" s="714"/>
      <c r="I145" s="714"/>
      <c r="J145" s="714"/>
      <c r="K145" s="714"/>
      <c r="L145" s="714"/>
      <c r="M145" s="714"/>
      <c r="N145" s="714"/>
      <c r="O145" s="714"/>
      <c r="P145" s="714"/>
      <c r="Q145" s="714"/>
      <c r="R145" s="716"/>
      <c r="S145" s="714"/>
      <c r="T145" s="714"/>
      <c r="U145" s="714"/>
      <c r="V145" s="714"/>
      <c r="W145" s="714"/>
      <c r="X145" s="714"/>
      <c r="Y145" s="714"/>
      <c r="Z145" s="714"/>
      <c r="AA145" s="714"/>
      <c r="AB145" s="714"/>
      <c r="AC145" s="714"/>
      <c r="AD145" s="714"/>
      <c r="AE145" s="714"/>
      <c r="AF145" s="714"/>
      <c r="AG145" s="714"/>
      <c r="AH145" s="714"/>
      <c r="AI145" s="714"/>
      <c r="AJ145" s="714"/>
      <c r="AK145" s="714"/>
      <c r="AL145" s="714"/>
      <c r="AM145" s="714"/>
      <c r="AN145" s="714"/>
      <c r="AO145" s="714"/>
      <c r="AP145" s="714"/>
      <c r="AQ145" s="714"/>
    </row>
    <row r="146" spans="1:43" ht="12" customHeight="1">
      <c r="A146" s="714"/>
      <c r="B146" s="714"/>
      <c r="C146" s="714"/>
      <c r="D146" s="714"/>
      <c r="E146" s="715"/>
      <c r="F146" s="714"/>
      <c r="G146" s="714"/>
      <c r="H146" s="714"/>
      <c r="I146" s="714"/>
      <c r="J146" s="714"/>
      <c r="K146" s="714"/>
      <c r="L146" s="714"/>
      <c r="M146" s="714"/>
      <c r="N146" s="714"/>
      <c r="O146" s="714"/>
      <c r="P146" s="714"/>
      <c r="Q146" s="714"/>
      <c r="R146" s="716"/>
      <c r="S146" s="714"/>
      <c r="T146" s="714"/>
      <c r="U146" s="714"/>
      <c r="V146" s="714"/>
      <c r="W146" s="714"/>
      <c r="X146" s="714"/>
      <c r="Y146" s="714"/>
      <c r="Z146" s="714"/>
      <c r="AA146" s="714"/>
      <c r="AB146" s="714"/>
      <c r="AC146" s="714"/>
      <c r="AD146" s="714"/>
      <c r="AE146" s="714"/>
      <c r="AF146" s="714"/>
      <c r="AG146" s="714"/>
      <c r="AH146" s="714"/>
      <c r="AI146" s="714"/>
      <c r="AJ146" s="714"/>
      <c r="AK146" s="714"/>
      <c r="AL146" s="714"/>
      <c r="AM146" s="714"/>
      <c r="AN146" s="714"/>
      <c r="AO146" s="714"/>
      <c r="AP146" s="714"/>
      <c r="AQ146" s="714"/>
    </row>
    <row r="147" spans="1:43" ht="12" customHeight="1">
      <c r="A147" s="714"/>
      <c r="B147" s="714"/>
      <c r="C147" s="714"/>
      <c r="D147" s="714"/>
      <c r="E147" s="715"/>
      <c r="F147" s="714"/>
      <c r="G147" s="714"/>
      <c r="H147" s="714"/>
      <c r="I147" s="714"/>
      <c r="J147" s="714"/>
      <c r="K147" s="714"/>
      <c r="L147" s="714"/>
      <c r="M147" s="714"/>
      <c r="N147" s="714"/>
      <c r="O147" s="714"/>
      <c r="P147" s="714"/>
      <c r="Q147" s="714"/>
      <c r="R147" s="716"/>
      <c r="S147" s="714"/>
      <c r="T147" s="714"/>
      <c r="U147" s="714"/>
      <c r="V147" s="714"/>
      <c r="W147" s="714"/>
      <c r="X147" s="714"/>
      <c r="Y147" s="714"/>
      <c r="Z147" s="714"/>
      <c r="AA147" s="714"/>
      <c r="AB147" s="714"/>
      <c r="AC147" s="714"/>
      <c r="AD147" s="714"/>
      <c r="AE147" s="714"/>
      <c r="AF147" s="714"/>
      <c r="AG147" s="714"/>
      <c r="AH147" s="714"/>
      <c r="AI147" s="714"/>
      <c r="AJ147" s="714"/>
      <c r="AK147" s="714"/>
      <c r="AL147" s="714"/>
      <c r="AM147" s="714"/>
      <c r="AN147" s="714"/>
      <c r="AO147" s="714"/>
      <c r="AP147" s="714"/>
      <c r="AQ147" s="714"/>
    </row>
    <row r="148" spans="1:43" ht="12" customHeight="1">
      <c r="A148" s="714"/>
      <c r="B148" s="714"/>
      <c r="C148" s="714"/>
      <c r="D148" s="714"/>
      <c r="E148" s="715"/>
      <c r="F148" s="714"/>
      <c r="G148" s="714"/>
      <c r="H148" s="714"/>
      <c r="I148" s="714"/>
      <c r="J148" s="714"/>
      <c r="K148" s="714"/>
      <c r="L148" s="714"/>
      <c r="M148" s="714"/>
      <c r="N148" s="714"/>
      <c r="O148" s="714"/>
      <c r="P148" s="714"/>
      <c r="Q148" s="714"/>
      <c r="R148" s="716"/>
      <c r="S148" s="714"/>
      <c r="T148" s="714"/>
      <c r="U148" s="714"/>
      <c r="V148" s="714"/>
      <c r="W148" s="714"/>
      <c r="X148" s="714"/>
      <c r="Y148" s="714"/>
      <c r="Z148" s="714"/>
      <c r="AA148" s="714"/>
      <c r="AB148" s="714"/>
      <c r="AC148" s="714"/>
      <c r="AD148" s="714"/>
      <c r="AE148" s="714"/>
      <c r="AF148" s="714"/>
      <c r="AG148" s="714"/>
      <c r="AH148" s="714"/>
      <c r="AI148" s="714"/>
      <c r="AJ148" s="714"/>
      <c r="AK148" s="714"/>
      <c r="AL148" s="714"/>
      <c r="AM148" s="714"/>
      <c r="AN148" s="714"/>
      <c r="AO148" s="714"/>
      <c r="AP148" s="714"/>
      <c r="AQ148" s="714"/>
    </row>
    <row r="149" spans="1:43" ht="12" customHeight="1">
      <c r="A149" s="714"/>
      <c r="B149" s="714"/>
      <c r="C149" s="714"/>
      <c r="D149" s="714"/>
      <c r="E149" s="715"/>
      <c r="F149" s="714"/>
      <c r="G149" s="714"/>
      <c r="H149" s="714"/>
      <c r="I149" s="714"/>
      <c r="J149" s="714"/>
      <c r="K149" s="714"/>
      <c r="L149" s="714"/>
      <c r="M149" s="714"/>
      <c r="N149" s="714"/>
      <c r="O149" s="714"/>
      <c r="P149" s="714"/>
      <c r="Q149" s="714"/>
      <c r="R149" s="716"/>
      <c r="S149" s="714"/>
      <c r="T149" s="714"/>
      <c r="U149" s="714"/>
      <c r="V149" s="714"/>
      <c r="W149" s="714"/>
      <c r="X149" s="714"/>
      <c r="Y149" s="714"/>
      <c r="Z149" s="714"/>
      <c r="AA149" s="714"/>
      <c r="AB149" s="714"/>
      <c r="AC149" s="714"/>
      <c r="AD149" s="714"/>
      <c r="AE149" s="714"/>
      <c r="AF149" s="714"/>
      <c r="AG149" s="714"/>
      <c r="AH149" s="714"/>
      <c r="AI149" s="714"/>
      <c r="AJ149" s="714"/>
      <c r="AK149" s="714"/>
      <c r="AL149" s="714"/>
      <c r="AM149" s="714"/>
      <c r="AN149" s="714"/>
      <c r="AO149" s="714"/>
      <c r="AP149" s="714"/>
      <c r="AQ149" s="714"/>
    </row>
    <row r="150" spans="1:43" ht="12" customHeight="1">
      <c r="A150" s="714"/>
      <c r="B150" s="714"/>
      <c r="C150" s="714"/>
      <c r="D150" s="714"/>
      <c r="E150" s="715"/>
      <c r="F150" s="714"/>
      <c r="G150" s="714"/>
      <c r="H150" s="714"/>
      <c r="I150" s="714"/>
      <c r="J150" s="714"/>
      <c r="K150" s="714"/>
      <c r="L150" s="714"/>
      <c r="M150" s="714"/>
      <c r="N150" s="714"/>
      <c r="O150" s="714"/>
      <c r="P150" s="714"/>
      <c r="Q150" s="714"/>
      <c r="R150" s="716"/>
      <c r="S150" s="714"/>
      <c r="T150" s="714"/>
      <c r="U150" s="714"/>
      <c r="V150" s="714"/>
      <c r="W150" s="714"/>
      <c r="X150" s="714"/>
      <c r="Y150" s="714"/>
      <c r="Z150" s="714"/>
      <c r="AA150" s="714"/>
      <c r="AB150" s="714"/>
      <c r="AC150" s="714"/>
      <c r="AD150" s="714"/>
      <c r="AE150" s="714"/>
      <c r="AF150" s="714"/>
      <c r="AG150" s="714"/>
      <c r="AH150" s="714"/>
      <c r="AI150" s="714"/>
      <c r="AJ150" s="714"/>
      <c r="AK150" s="714"/>
      <c r="AL150" s="714"/>
      <c r="AM150" s="714"/>
      <c r="AN150" s="714"/>
      <c r="AO150" s="714"/>
      <c r="AP150" s="714"/>
      <c r="AQ150" s="714"/>
    </row>
    <row r="151" spans="1:43" ht="12" customHeight="1">
      <c r="A151" s="714"/>
      <c r="B151" s="714"/>
      <c r="C151" s="714"/>
      <c r="D151" s="714"/>
      <c r="E151" s="715"/>
      <c r="F151" s="714"/>
      <c r="G151" s="714"/>
      <c r="H151" s="714"/>
      <c r="I151" s="714"/>
      <c r="J151" s="714"/>
      <c r="K151" s="714"/>
      <c r="L151" s="714"/>
      <c r="M151" s="714"/>
      <c r="N151" s="714"/>
      <c r="O151" s="714"/>
      <c r="P151" s="714"/>
      <c r="Q151" s="714"/>
      <c r="R151" s="716"/>
      <c r="S151" s="714"/>
      <c r="T151" s="714"/>
      <c r="U151" s="714"/>
      <c r="V151" s="714"/>
      <c r="W151" s="714"/>
      <c r="X151" s="714"/>
      <c r="Y151" s="714"/>
      <c r="Z151" s="714"/>
      <c r="AA151" s="714"/>
      <c r="AB151" s="714"/>
      <c r="AC151" s="714"/>
      <c r="AD151" s="714"/>
      <c r="AE151" s="714"/>
      <c r="AF151" s="714"/>
      <c r="AG151" s="714"/>
      <c r="AH151" s="714"/>
      <c r="AI151" s="714"/>
      <c r="AJ151" s="714"/>
      <c r="AK151" s="714"/>
      <c r="AL151" s="714"/>
      <c r="AM151" s="714"/>
      <c r="AN151" s="714"/>
      <c r="AO151" s="714"/>
      <c r="AP151" s="714"/>
      <c r="AQ151" s="714"/>
    </row>
    <row r="152" spans="1:43" ht="12" customHeight="1">
      <c r="A152" s="714"/>
      <c r="B152" s="714"/>
      <c r="C152" s="714"/>
      <c r="D152" s="714"/>
      <c r="E152" s="715"/>
      <c r="F152" s="714"/>
      <c r="G152" s="714"/>
      <c r="H152" s="714"/>
      <c r="I152" s="714"/>
      <c r="J152" s="714"/>
      <c r="K152" s="714"/>
      <c r="L152" s="714"/>
      <c r="M152" s="714"/>
      <c r="N152" s="714"/>
      <c r="O152" s="714"/>
      <c r="P152" s="714"/>
      <c r="Q152" s="714"/>
      <c r="R152" s="716"/>
      <c r="S152" s="714"/>
      <c r="T152" s="714"/>
      <c r="U152" s="714"/>
      <c r="V152" s="714"/>
      <c r="W152" s="714"/>
      <c r="X152" s="714"/>
      <c r="Y152" s="714"/>
      <c r="Z152" s="714"/>
      <c r="AA152" s="714"/>
      <c r="AB152" s="714"/>
      <c r="AC152" s="714"/>
      <c r="AD152" s="714"/>
      <c r="AE152" s="714"/>
      <c r="AF152" s="714"/>
      <c r="AG152" s="714"/>
      <c r="AH152" s="714"/>
      <c r="AI152" s="714"/>
      <c r="AJ152" s="714"/>
      <c r="AK152" s="714"/>
      <c r="AL152" s="714"/>
      <c r="AM152" s="714"/>
      <c r="AN152" s="714"/>
      <c r="AO152" s="714"/>
      <c r="AP152" s="714"/>
      <c r="AQ152" s="714"/>
    </row>
    <row r="153" spans="1:43" ht="12" customHeight="1">
      <c r="A153" s="714"/>
      <c r="B153" s="714"/>
      <c r="C153" s="714"/>
      <c r="D153" s="714"/>
      <c r="E153" s="715"/>
      <c r="F153" s="714"/>
      <c r="G153" s="714"/>
      <c r="H153" s="714"/>
      <c r="I153" s="714"/>
      <c r="J153" s="714"/>
      <c r="K153" s="714"/>
      <c r="L153" s="714"/>
      <c r="M153" s="714"/>
      <c r="N153" s="714"/>
      <c r="O153" s="714"/>
      <c r="P153" s="714"/>
      <c r="Q153" s="714"/>
      <c r="R153" s="716"/>
      <c r="S153" s="714"/>
      <c r="T153" s="714"/>
      <c r="U153" s="714"/>
      <c r="V153" s="714"/>
      <c r="W153" s="714"/>
      <c r="X153" s="714"/>
      <c r="Y153" s="714"/>
      <c r="Z153" s="714"/>
      <c r="AA153" s="714"/>
      <c r="AB153" s="714"/>
      <c r="AC153" s="714"/>
      <c r="AD153" s="714"/>
      <c r="AE153" s="714"/>
      <c r="AF153" s="714"/>
      <c r="AG153" s="714"/>
      <c r="AH153" s="714"/>
      <c r="AI153" s="714"/>
      <c r="AJ153" s="714"/>
      <c r="AK153" s="714"/>
      <c r="AL153" s="714"/>
      <c r="AM153" s="714"/>
      <c r="AN153" s="714"/>
      <c r="AO153" s="714"/>
      <c r="AP153" s="714"/>
      <c r="AQ153" s="714"/>
    </row>
    <row r="154" spans="1:43" ht="12" customHeight="1">
      <c r="A154" s="714"/>
      <c r="B154" s="714"/>
      <c r="C154" s="714"/>
      <c r="D154" s="714"/>
      <c r="E154" s="715"/>
      <c r="F154" s="714"/>
      <c r="G154" s="714"/>
      <c r="H154" s="714"/>
      <c r="I154" s="714"/>
      <c r="J154" s="714"/>
      <c r="K154" s="714"/>
      <c r="L154" s="714"/>
      <c r="M154" s="714"/>
      <c r="N154" s="714"/>
      <c r="O154" s="714"/>
      <c r="P154" s="714"/>
      <c r="Q154" s="714"/>
      <c r="R154" s="716"/>
      <c r="S154" s="714"/>
      <c r="T154" s="714"/>
      <c r="U154" s="714"/>
      <c r="V154" s="714"/>
      <c r="W154" s="714"/>
      <c r="X154" s="714"/>
      <c r="Y154" s="714"/>
      <c r="Z154" s="714"/>
      <c r="AA154" s="714"/>
      <c r="AB154" s="714"/>
      <c r="AC154" s="714"/>
      <c r="AD154" s="714"/>
      <c r="AE154" s="714"/>
      <c r="AF154" s="714"/>
      <c r="AG154" s="714"/>
      <c r="AH154" s="714"/>
      <c r="AI154" s="714"/>
      <c r="AJ154" s="714"/>
      <c r="AK154" s="714"/>
      <c r="AL154" s="714"/>
      <c r="AM154" s="714"/>
      <c r="AN154" s="714"/>
      <c r="AO154" s="714"/>
      <c r="AP154" s="714"/>
      <c r="AQ154" s="714"/>
    </row>
    <row r="155" spans="1:43" ht="12" customHeight="1">
      <c r="A155" s="714"/>
      <c r="B155" s="714"/>
      <c r="C155" s="714"/>
      <c r="D155" s="714"/>
      <c r="E155" s="715"/>
      <c r="F155" s="714"/>
      <c r="G155" s="714"/>
      <c r="H155" s="714"/>
      <c r="I155" s="714"/>
      <c r="J155" s="714"/>
      <c r="K155" s="714"/>
      <c r="L155" s="714"/>
      <c r="M155" s="714"/>
      <c r="N155" s="714"/>
      <c r="O155" s="714"/>
      <c r="P155" s="714"/>
      <c r="Q155" s="714"/>
      <c r="R155" s="716"/>
      <c r="S155" s="714"/>
      <c r="T155" s="714"/>
      <c r="U155" s="714"/>
      <c r="V155" s="714"/>
      <c r="W155" s="714"/>
      <c r="X155" s="714"/>
      <c r="Y155" s="714"/>
      <c r="Z155" s="714"/>
      <c r="AA155" s="714"/>
      <c r="AB155" s="714"/>
      <c r="AC155" s="714"/>
      <c r="AD155" s="714"/>
      <c r="AE155" s="714"/>
      <c r="AF155" s="714"/>
      <c r="AG155" s="714"/>
      <c r="AH155" s="714"/>
      <c r="AI155" s="714"/>
      <c r="AJ155" s="714"/>
      <c r="AK155" s="714"/>
      <c r="AL155" s="714"/>
      <c r="AM155" s="714"/>
      <c r="AN155" s="714"/>
      <c r="AO155" s="714"/>
      <c r="AP155" s="714"/>
      <c r="AQ155" s="714"/>
    </row>
    <row r="156" spans="1:43" ht="12" customHeight="1">
      <c r="A156" s="714"/>
      <c r="B156" s="714"/>
      <c r="C156" s="714"/>
      <c r="D156" s="714"/>
      <c r="E156" s="715"/>
      <c r="F156" s="714"/>
      <c r="G156" s="714"/>
      <c r="H156" s="714"/>
      <c r="I156" s="714"/>
      <c r="J156" s="714"/>
      <c r="K156" s="714"/>
      <c r="L156" s="714"/>
      <c r="M156" s="714"/>
      <c r="N156" s="714"/>
      <c r="O156" s="714"/>
      <c r="P156" s="714"/>
      <c r="Q156" s="714"/>
      <c r="R156" s="716"/>
      <c r="S156" s="714"/>
      <c r="T156" s="714"/>
      <c r="U156" s="714"/>
      <c r="V156" s="714"/>
      <c r="W156" s="714"/>
      <c r="X156" s="714"/>
      <c r="Y156" s="714"/>
      <c r="Z156" s="714"/>
      <c r="AA156" s="714"/>
      <c r="AB156" s="714"/>
      <c r="AC156" s="714"/>
      <c r="AD156" s="714"/>
      <c r="AE156" s="714"/>
      <c r="AF156" s="714"/>
      <c r="AG156" s="714"/>
      <c r="AH156" s="714"/>
      <c r="AI156" s="714"/>
      <c r="AJ156" s="714"/>
      <c r="AK156" s="714"/>
      <c r="AL156" s="714"/>
      <c r="AM156" s="714"/>
      <c r="AN156" s="714"/>
      <c r="AO156" s="714"/>
      <c r="AP156" s="714"/>
      <c r="AQ156" s="714"/>
    </row>
    <row r="157" spans="1:43" ht="12" customHeight="1">
      <c r="A157" s="714"/>
      <c r="B157" s="714"/>
      <c r="C157" s="714"/>
      <c r="D157" s="714"/>
      <c r="E157" s="715"/>
      <c r="F157" s="714"/>
      <c r="G157" s="714"/>
      <c r="H157" s="714"/>
      <c r="I157" s="714"/>
      <c r="J157" s="714"/>
      <c r="K157" s="714"/>
      <c r="L157" s="714"/>
      <c r="M157" s="714"/>
      <c r="N157" s="714"/>
      <c r="O157" s="714"/>
      <c r="P157" s="714"/>
      <c r="Q157" s="714"/>
      <c r="R157" s="716"/>
      <c r="S157" s="714"/>
      <c r="T157" s="714"/>
      <c r="U157" s="714"/>
      <c r="V157" s="714"/>
      <c r="W157" s="714"/>
      <c r="X157" s="714"/>
      <c r="Y157" s="714"/>
      <c r="Z157" s="714"/>
      <c r="AA157" s="714"/>
      <c r="AB157" s="714"/>
      <c r="AC157" s="714"/>
      <c r="AD157" s="714"/>
      <c r="AE157" s="714"/>
      <c r="AF157" s="714"/>
      <c r="AG157" s="714"/>
      <c r="AH157" s="714"/>
      <c r="AI157" s="714"/>
      <c r="AJ157" s="714"/>
      <c r="AK157" s="714"/>
      <c r="AL157" s="714"/>
      <c r="AM157" s="714"/>
      <c r="AN157" s="714"/>
      <c r="AO157" s="714"/>
      <c r="AP157" s="714"/>
      <c r="AQ157" s="714"/>
    </row>
    <row r="158" spans="1:43" ht="12" customHeight="1">
      <c r="A158" s="714"/>
      <c r="B158" s="714"/>
      <c r="C158" s="714"/>
      <c r="D158" s="714"/>
      <c r="E158" s="715"/>
      <c r="F158" s="714"/>
      <c r="G158" s="714"/>
      <c r="H158" s="714"/>
      <c r="I158" s="714"/>
      <c r="J158" s="714"/>
      <c r="K158" s="714"/>
      <c r="L158" s="714"/>
      <c r="M158" s="714"/>
      <c r="N158" s="714"/>
      <c r="O158" s="714"/>
      <c r="P158" s="714"/>
      <c r="Q158" s="714"/>
      <c r="R158" s="716"/>
      <c r="S158" s="714"/>
      <c r="T158" s="714"/>
      <c r="U158" s="714"/>
      <c r="V158" s="714"/>
      <c r="W158" s="714"/>
      <c r="X158" s="714"/>
      <c r="Y158" s="714"/>
      <c r="Z158" s="714"/>
      <c r="AA158" s="714"/>
      <c r="AB158" s="714"/>
      <c r="AC158" s="714"/>
      <c r="AD158" s="714"/>
      <c r="AE158" s="714"/>
      <c r="AF158" s="714"/>
      <c r="AG158" s="714"/>
      <c r="AH158" s="714"/>
      <c r="AI158" s="714"/>
      <c r="AJ158" s="714"/>
      <c r="AK158" s="714"/>
      <c r="AL158" s="714"/>
      <c r="AM158" s="714"/>
      <c r="AN158" s="714"/>
      <c r="AO158" s="714"/>
      <c r="AP158" s="714"/>
      <c r="AQ158" s="714"/>
    </row>
    <row r="159" spans="1:43" ht="12" customHeight="1">
      <c r="A159" s="714"/>
      <c r="B159" s="714"/>
      <c r="C159" s="714"/>
      <c r="D159" s="714"/>
      <c r="E159" s="715"/>
      <c r="F159" s="714"/>
      <c r="G159" s="714"/>
      <c r="H159" s="714"/>
      <c r="I159" s="714"/>
      <c r="J159" s="714"/>
      <c r="K159" s="714"/>
      <c r="L159" s="714"/>
      <c r="M159" s="714"/>
      <c r="N159" s="714"/>
      <c r="O159" s="714"/>
      <c r="P159" s="714"/>
      <c r="Q159" s="714"/>
      <c r="R159" s="716"/>
      <c r="S159" s="714"/>
      <c r="T159" s="714"/>
      <c r="U159" s="714"/>
      <c r="V159" s="714"/>
      <c r="W159" s="714"/>
      <c r="X159" s="714"/>
      <c r="Y159" s="714"/>
      <c r="Z159" s="714"/>
      <c r="AA159" s="714"/>
      <c r="AB159" s="714"/>
      <c r="AC159" s="714"/>
      <c r="AD159" s="714"/>
      <c r="AE159" s="714"/>
      <c r="AF159" s="714"/>
      <c r="AG159" s="714"/>
      <c r="AH159" s="714"/>
      <c r="AI159" s="714"/>
      <c r="AJ159" s="714"/>
      <c r="AK159" s="714"/>
      <c r="AL159" s="714"/>
      <c r="AM159" s="714"/>
      <c r="AN159" s="714"/>
      <c r="AO159" s="714"/>
      <c r="AP159" s="714"/>
      <c r="AQ159" s="714"/>
    </row>
    <row r="160" spans="1:43" ht="12" customHeight="1">
      <c r="A160" s="714"/>
      <c r="B160" s="714"/>
      <c r="C160" s="714"/>
      <c r="D160" s="714"/>
      <c r="E160" s="715"/>
      <c r="F160" s="714"/>
      <c r="G160" s="714"/>
      <c r="H160" s="714"/>
      <c r="I160" s="714"/>
      <c r="J160" s="714"/>
      <c r="K160" s="714"/>
      <c r="L160" s="714"/>
      <c r="M160" s="714"/>
      <c r="N160" s="714"/>
      <c r="O160" s="714"/>
      <c r="P160" s="714"/>
      <c r="Q160" s="714"/>
      <c r="R160" s="716"/>
      <c r="S160" s="714"/>
      <c r="T160" s="714"/>
      <c r="U160" s="714"/>
      <c r="V160" s="714"/>
      <c r="W160" s="714"/>
      <c r="X160" s="714"/>
      <c r="Y160" s="714"/>
      <c r="Z160" s="714"/>
      <c r="AA160" s="714"/>
      <c r="AB160" s="714"/>
      <c r="AC160" s="714"/>
      <c r="AD160" s="714"/>
      <c r="AE160" s="714"/>
      <c r="AF160" s="714"/>
      <c r="AG160" s="714"/>
      <c r="AH160" s="714"/>
      <c r="AI160" s="714"/>
      <c r="AJ160" s="714"/>
      <c r="AK160" s="714"/>
      <c r="AL160" s="714"/>
      <c r="AM160" s="714"/>
      <c r="AN160" s="714"/>
      <c r="AO160" s="714"/>
      <c r="AP160" s="714"/>
      <c r="AQ160" s="714"/>
    </row>
    <row r="161" spans="1:43" ht="12" customHeight="1">
      <c r="A161" s="714"/>
      <c r="B161" s="714"/>
      <c r="C161" s="714"/>
      <c r="D161" s="714"/>
      <c r="E161" s="715"/>
      <c r="F161" s="714"/>
      <c r="G161" s="714"/>
      <c r="H161" s="714"/>
      <c r="I161" s="714"/>
      <c r="J161" s="714"/>
      <c r="K161" s="714"/>
      <c r="L161" s="714"/>
      <c r="M161" s="714"/>
      <c r="N161" s="714"/>
      <c r="O161" s="714"/>
      <c r="P161" s="714"/>
      <c r="Q161" s="714"/>
      <c r="R161" s="716"/>
      <c r="S161" s="714"/>
      <c r="T161" s="714"/>
      <c r="U161" s="714"/>
      <c r="V161" s="714"/>
      <c r="W161" s="714"/>
      <c r="X161" s="714"/>
      <c r="Y161" s="714"/>
      <c r="Z161" s="714"/>
      <c r="AA161" s="714"/>
      <c r="AB161" s="714"/>
      <c r="AC161" s="714"/>
      <c r="AD161" s="714"/>
      <c r="AE161" s="714"/>
      <c r="AF161" s="714"/>
      <c r="AG161" s="714"/>
      <c r="AH161" s="714"/>
      <c r="AI161" s="714"/>
      <c r="AJ161" s="714"/>
      <c r="AK161" s="714"/>
      <c r="AL161" s="714"/>
      <c r="AM161" s="714"/>
      <c r="AN161" s="714"/>
      <c r="AO161" s="714"/>
      <c r="AP161" s="714"/>
      <c r="AQ161" s="714"/>
    </row>
    <row r="162" spans="1:43" ht="12" customHeight="1">
      <c r="A162" s="714"/>
      <c r="B162" s="714"/>
      <c r="C162" s="714"/>
      <c r="D162" s="714"/>
      <c r="E162" s="715"/>
      <c r="F162" s="714"/>
      <c r="G162" s="714"/>
      <c r="H162" s="714"/>
      <c r="I162" s="714"/>
      <c r="J162" s="714"/>
      <c r="K162" s="714"/>
      <c r="L162" s="714"/>
      <c r="M162" s="714"/>
      <c r="N162" s="714"/>
      <c r="O162" s="714"/>
      <c r="P162" s="714"/>
      <c r="Q162" s="714"/>
      <c r="R162" s="716"/>
      <c r="S162" s="714"/>
      <c r="T162" s="714"/>
      <c r="U162" s="714"/>
      <c r="V162" s="714"/>
      <c r="W162" s="714"/>
      <c r="X162" s="714"/>
      <c r="Y162" s="714"/>
      <c r="Z162" s="714"/>
      <c r="AA162" s="714"/>
      <c r="AB162" s="714"/>
      <c r="AC162" s="714"/>
      <c r="AD162" s="714"/>
      <c r="AE162" s="714"/>
      <c r="AF162" s="714"/>
      <c r="AG162" s="714"/>
      <c r="AH162" s="714"/>
      <c r="AI162" s="714"/>
      <c r="AJ162" s="714"/>
      <c r="AK162" s="714"/>
      <c r="AL162" s="714"/>
      <c r="AM162" s="714"/>
      <c r="AN162" s="714"/>
      <c r="AO162" s="714"/>
      <c r="AP162" s="714"/>
      <c r="AQ162" s="714"/>
    </row>
    <row r="163" spans="1:43" ht="12" customHeight="1">
      <c r="A163" s="714"/>
      <c r="B163" s="714"/>
      <c r="C163" s="714"/>
      <c r="D163" s="714"/>
      <c r="E163" s="715"/>
      <c r="F163" s="714"/>
      <c r="G163" s="714"/>
      <c r="H163" s="714"/>
      <c r="I163" s="714"/>
      <c r="J163" s="714"/>
      <c r="K163" s="714"/>
      <c r="L163" s="714"/>
      <c r="M163" s="714"/>
      <c r="N163" s="714"/>
      <c r="O163" s="714"/>
      <c r="P163" s="714"/>
      <c r="Q163" s="714"/>
      <c r="R163" s="716"/>
      <c r="S163" s="714"/>
      <c r="T163" s="714"/>
      <c r="U163" s="714"/>
      <c r="V163" s="714"/>
      <c r="W163" s="714"/>
      <c r="X163" s="714"/>
      <c r="Y163" s="714"/>
      <c r="Z163" s="714"/>
      <c r="AA163" s="714"/>
      <c r="AB163" s="714"/>
      <c r="AC163" s="714"/>
      <c r="AD163" s="714"/>
      <c r="AE163" s="714"/>
      <c r="AF163" s="714"/>
      <c r="AG163" s="714"/>
      <c r="AH163" s="714"/>
      <c r="AI163" s="714"/>
      <c r="AJ163" s="714"/>
      <c r="AK163" s="714"/>
      <c r="AL163" s="714"/>
      <c r="AM163" s="714"/>
      <c r="AN163" s="714"/>
      <c r="AO163" s="714"/>
      <c r="AP163" s="714"/>
      <c r="AQ163" s="714"/>
    </row>
    <row r="164" spans="1:43" ht="12" customHeight="1">
      <c r="A164" s="714"/>
      <c r="B164" s="714"/>
      <c r="C164" s="714"/>
      <c r="D164" s="714"/>
      <c r="E164" s="715"/>
      <c r="F164" s="714"/>
      <c r="G164" s="714"/>
      <c r="H164" s="714"/>
      <c r="I164" s="714"/>
      <c r="J164" s="714"/>
      <c r="K164" s="714"/>
      <c r="L164" s="714"/>
      <c r="M164" s="714"/>
      <c r="N164" s="714"/>
      <c r="O164" s="714"/>
      <c r="P164" s="714"/>
      <c r="Q164" s="714"/>
      <c r="R164" s="716"/>
      <c r="S164" s="714"/>
      <c r="T164" s="714"/>
      <c r="U164" s="714"/>
      <c r="V164" s="714"/>
      <c r="W164" s="714"/>
      <c r="X164" s="714"/>
      <c r="Y164" s="714"/>
      <c r="Z164" s="714"/>
      <c r="AA164" s="714"/>
      <c r="AB164" s="714"/>
      <c r="AC164" s="714"/>
      <c r="AD164" s="714"/>
      <c r="AE164" s="714"/>
      <c r="AF164" s="714"/>
      <c r="AG164" s="714"/>
      <c r="AH164" s="714"/>
      <c r="AI164" s="714"/>
      <c r="AJ164" s="714"/>
      <c r="AK164" s="714"/>
      <c r="AL164" s="714"/>
      <c r="AM164" s="714"/>
      <c r="AN164" s="714"/>
      <c r="AO164" s="714"/>
      <c r="AP164" s="714"/>
      <c r="AQ164" s="714"/>
    </row>
    <row r="165" spans="1:43" ht="12" customHeight="1">
      <c r="A165" s="714"/>
      <c r="B165" s="714"/>
      <c r="C165" s="714"/>
      <c r="D165" s="714"/>
      <c r="E165" s="715"/>
      <c r="F165" s="714"/>
      <c r="G165" s="714"/>
      <c r="H165" s="714"/>
      <c r="I165" s="714"/>
      <c r="J165" s="714"/>
      <c r="K165" s="714"/>
      <c r="L165" s="714"/>
      <c r="M165" s="714"/>
      <c r="N165" s="714"/>
      <c r="O165" s="714"/>
      <c r="P165" s="714"/>
      <c r="Q165" s="714"/>
      <c r="R165" s="716"/>
      <c r="S165" s="714"/>
      <c r="T165" s="714"/>
      <c r="U165" s="714"/>
      <c r="V165" s="714"/>
      <c r="W165" s="714"/>
      <c r="X165" s="714"/>
      <c r="Y165" s="714"/>
      <c r="Z165" s="714"/>
      <c r="AA165" s="714"/>
      <c r="AB165" s="714"/>
      <c r="AC165" s="714"/>
      <c r="AD165" s="714"/>
      <c r="AE165" s="714"/>
      <c r="AF165" s="714"/>
      <c r="AG165" s="714"/>
      <c r="AH165" s="714"/>
      <c r="AI165" s="714"/>
      <c r="AJ165" s="714"/>
      <c r="AK165" s="714"/>
      <c r="AL165" s="714"/>
      <c r="AM165" s="714"/>
      <c r="AN165" s="714"/>
      <c r="AO165" s="714"/>
      <c r="AP165" s="714"/>
      <c r="AQ165" s="714"/>
    </row>
    <row r="166" spans="1:43" ht="12" customHeight="1">
      <c r="A166" s="714"/>
      <c r="B166" s="714"/>
      <c r="C166" s="714"/>
      <c r="D166" s="714"/>
      <c r="E166" s="715"/>
      <c r="F166" s="714"/>
      <c r="G166" s="714"/>
      <c r="H166" s="714"/>
      <c r="I166" s="714"/>
      <c r="J166" s="714"/>
      <c r="K166" s="714"/>
      <c r="L166" s="714"/>
      <c r="M166" s="714"/>
      <c r="N166" s="714"/>
      <c r="O166" s="714"/>
      <c r="P166" s="714"/>
      <c r="Q166" s="714"/>
      <c r="R166" s="716"/>
      <c r="S166" s="714"/>
      <c r="T166" s="714"/>
      <c r="U166" s="714"/>
      <c r="V166" s="714"/>
      <c r="W166" s="714"/>
      <c r="X166" s="714"/>
      <c r="Y166" s="714"/>
      <c r="Z166" s="714"/>
      <c r="AA166" s="714"/>
      <c r="AB166" s="714"/>
      <c r="AC166" s="714"/>
      <c r="AD166" s="714"/>
      <c r="AE166" s="714"/>
      <c r="AF166" s="714"/>
      <c r="AG166" s="714"/>
      <c r="AH166" s="714"/>
      <c r="AI166" s="714"/>
      <c r="AJ166" s="714"/>
      <c r="AK166" s="714"/>
      <c r="AL166" s="714"/>
      <c r="AM166" s="714"/>
      <c r="AN166" s="714"/>
      <c r="AO166" s="714"/>
      <c r="AP166" s="714"/>
      <c r="AQ166" s="714"/>
    </row>
    <row r="167" spans="1:43" ht="12" customHeight="1">
      <c r="A167" s="714"/>
      <c r="B167" s="714"/>
      <c r="C167" s="714"/>
      <c r="D167" s="714"/>
      <c r="E167" s="715"/>
      <c r="F167" s="714"/>
      <c r="G167" s="714"/>
      <c r="H167" s="714"/>
      <c r="I167" s="714"/>
      <c r="J167" s="714"/>
      <c r="K167" s="714"/>
      <c r="L167" s="714"/>
      <c r="M167" s="714"/>
      <c r="N167" s="714"/>
      <c r="O167" s="714"/>
      <c r="P167" s="714"/>
      <c r="Q167" s="714"/>
      <c r="R167" s="716"/>
      <c r="S167" s="714"/>
      <c r="T167" s="714"/>
      <c r="U167" s="714"/>
      <c r="V167" s="714"/>
      <c r="W167" s="714"/>
      <c r="X167" s="714"/>
      <c r="Y167" s="714"/>
      <c r="Z167" s="714"/>
      <c r="AA167" s="714"/>
      <c r="AB167" s="714"/>
      <c r="AC167" s="714"/>
      <c r="AD167" s="714"/>
      <c r="AE167" s="714"/>
      <c r="AF167" s="714"/>
      <c r="AG167" s="714"/>
      <c r="AH167" s="714"/>
      <c r="AI167" s="714"/>
      <c r="AJ167" s="714"/>
      <c r="AK167" s="714"/>
      <c r="AL167" s="714"/>
      <c r="AM167" s="714"/>
      <c r="AN167" s="714"/>
      <c r="AO167" s="714"/>
      <c r="AP167" s="714"/>
      <c r="AQ167" s="714"/>
    </row>
    <row r="168" spans="1:43" ht="12" customHeight="1">
      <c r="A168" s="714"/>
      <c r="B168" s="714"/>
      <c r="C168" s="714"/>
      <c r="D168" s="714"/>
      <c r="E168" s="715"/>
      <c r="F168" s="714"/>
      <c r="G168" s="714"/>
      <c r="H168" s="714"/>
      <c r="I168" s="714"/>
      <c r="J168" s="714"/>
      <c r="K168" s="714"/>
      <c r="L168" s="714"/>
      <c r="M168" s="714"/>
      <c r="N168" s="714"/>
      <c r="O168" s="714"/>
      <c r="P168" s="714"/>
      <c r="Q168" s="714"/>
      <c r="R168" s="716"/>
      <c r="S168" s="714"/>
      <c r="T168" s="714"/>
      <c r="U168" s="714"/>
      <c r="V168" s="714"/>
      <c r="W168" s="714"/>
      <c r="X168" s="714"/>
      <c r="Y168" s="714"/>
      <c r="Z168" s="714"/>
      <c r="AA168" s="714"/>
      <c r="AB168" s="714"/>
      <c r="AC168" s="714"/>
      <c r="AD168" s="714"/>
      <c r="AE168" s="714"/>
      <c r="AF168" s="714"/>
      <c r="AG168" s="714"/>
      <c r="AH168" s="714"/>
      <c r="AI168" s="714"/>
      <c r="AJ168" s="714"/>
      <c r="AK168" s="714"/>
      <c r="AL168" s="714"/>
      <c r="AM168" s="714"/>
      <c r="AN168" s="714"/>
      <c r="AO168" s="714"/>
      <c r="AP168" s="714"/>
      <c r="AQ168" s="714"/>
    </row>
    <row r="169" spans="1:43" ht="12" customHeight="1">
      <c r="A169" s="714"/>
      <c r="B169" s="714"/>
      <c r="C169" s="714"/>
      <c r="D169" s="714"/>
      <c r="E169" s="715"/>
      <c r="F169" s="714"/>
      <c r="G169" s="714"/>
      <c r="H169" s="714"/>
      <c r="I169" s="714"/>
      <c r="J169" s="714"/>
      <c r="K169" s="714"/>
      <c r="L169" s="714"/>
      <c r="M169" s="714"/>
      <c r="N169" s="714"/>
      <c r="O169" s="714"/>
      <c r="P169" s="714"/>
      <c r="Q169" s="714"/>
      <c r="R169" s="716"/>
      <c r="S169" s="714"/>
      <c r="T169" s="714"/>
      <c r="U169" s="714"/>
      <c r="V169" s="714"/>
      <c r="W169" s="714"/>
      <c r="X169" s="714"/>
      <c r="Y169" s="714"/>
      <c r="Z169" s="714"/>
      <c r="AA169" s="714"/>
      <c r="AB169" s="714"/>
      <c r="AC169" s="714"/>
      <c r="AD169" s="714"/>
      <c r="AE169" s="714"/>
      <c r="AF169" s="714"/>
      <c r="AG169" s="714"/>
      <c r="AH169" s="714"/>
      <c r="AI169" s="714"/>
      <c r="AJ169" s="714"/>
      <c r="AK169" s="714"/>
      <c r="AL169" s="714"/>
      <c r="AM169" s="714"/>
      <c r="AN169" s="714"/>
      <c r="AO169" s="714"/>
      <c r="AP169" s="714"/>
      <c r="AQ169" s="714"/>
    </row>
    <row r="170" spans="1:43" ht="12" customHeight="1">
      <c r="A170" s="714"/>
      <c r="B170" s="714"/>
      <c r="C170" s="714"/>
      <c r="D170" s="714"/>
      <c r="E170" s="715"/>
      <c r="F170" s="714"/>
      <c r="G170" s="714"/>
      <c r="H170" s="714"/>
      <c r="I170" s="714"/>
      <c r="J170" s="714"/>
      <c r="K170" s="714"/>
      <c r="L170" s="714"/>
      <c r="M170" s="714"/>
      <c r="N170" s="714"/>
      <c r="O170" s="714"/>
      <c r="P170" s="714"/>
      <c r="Q170" s="714"/>
      <c r="R170" s="716"/>
      <c r="S170" s="714"/>
      <c r="T170" s="714"/>
      <c r="U170" s="714"/>
      <c r="V170" s="714"/>
      <c r="W170" s="714"/>
      <c r="X170" s="714"/>
      <c r="Y170" s="714"/>
      <c r="Z170" s="714"/>
      <c r="AA170" s="714"/>
      <c r="AB170" s="714"/>
      <c r="AC170" s="714"/>
      <c r="AD170" s="714"/>
      <c r="AE170" s="714"/>
      <c r="AF170" s="714"/>
      <c r="AG170" s="714"/>
      <c r="AH170" s="714"/>
      <c r="AI170" s="714"/>
      <c r="AJ170" s="714"/>
      <c r="AK170" s="714"/>
      <c r="AL170" s="714"/>
      <c r="AM170" s="714"/>
      <c r="AN170" s="714"/>
      <c r="AO170" s="714"/>
      <c r="AP170" s="714"/>
      <c r="AQ170" s="714"/>
    </row>
    <row r="171" spans="1:43" ht="12" customHeight="1">
      <c r="A171" s="714"/>
      <c r="B171" s="714"/>
      <c r="C171" s="714"/>
      <c r="D171" s="714"/>
      <c r="E171" s="715"/>
      <c r="F171" s="714"/>
      <c r="G171" s="714"/>
      <c r="H171" s="714"/>
      <c r="I171" s="714"/>
      <c r="J171" s="714"/>
      <c r="K171" s="714"/>
      <c r="L171" s="714"/>
      <c r="M171" s="714"/>
      <c r="N171" s="714"/>
      <c r="O171" s="714"/>
      <c r="P171" s="714"/>
      <c r="Q171" s="714"/>
      <c r="R171" s="716"/>
      <c r="S171" s="714"/>
      <c r="T171" s="714"/>
      <c r="U171" s="714"/>
      <c r="V171" s="714"/>
      <c r="W171" s="714"/>
      <c r="X171" s="714"/>
      <c r="Y171" s="714"/>
      <c r="Z171" s="714"/>
      <c r="AA171" s="714"/>
      <c r="AB171" s="714"/>
      <c r="AC171" s="714"/>
      <c r="AD171" s="714"/>
      <c r="AE171" s="714"/>
      <c r="AF171" s="714"/>
      <c r="AG171" s="714"/>
      <c r="AH171" s="714"/>
      <c r="AI171" s="714"/>
      <c r="AJ171" s="714"/>
      <c r="AK171" s="714"/>
      <c r="AL171" s="714"/>
      <c r="AM171" s="714"/>
      <c r="AN171" s="714"/>
      <c r="AO171" s="714"/>
      <c r="AP171" s="714"/>
      <c r="AQ171" s="714"/>
    </row>
    <row r="172" spans="1:43" ht="12" customHeight="1">
      <c r="A172" s="714"/>
      <c r="B172" s="714"/>
      <c r="C172" s="714"/>
      <c r="D172" s="714"/>
      <c r="E172" s="715"/>
      <c r="F172" s="714"/>
      <c r="G172" s="714"/>
      <c r="H172" s="714"/>
      <c r="I172" s="714"/>
      <c r="J172" s="714"/>
      <c r="K172" s="714"/>
      <c r="L172" s="714"/>
      <c r="M172" s="714"/>
      <c r="N172" s="714"/>
      <c r="O172" s="714"/>
      <c r="P172" s="714"/>
      <c r="Q172" s="714"/>
      <c r="R172" s="716"/>
      <c r="S172" s="714"/>
      <c r="T172" s="714"/>
      <c r="U172" s="714"/>
      <c r="V172" s="714"/>
      <c r="W172" s="714"/>
      <c r="X172" s="714"/>
      <c r="Y172" s="714"/>
      <c r="Z172" s="714"/>
      <c r="AA172" s="714"/>
      <c r="AB172" s="714"/>
      <c r="AC172" s="714"/>
      <c r="AD172" s="714"/>
      <c r="AE172" s="714"/>
      <c r="AF172" s="714"/>
      <c r="AG172" s="714"/>
      <c r="AH172" s="714"/>
      <c r="AI172" s="714"/>
      <c r="AJ172" s="714"/>
      <c r="AK172" s="714"/>
      <c r="AL172" s="714"/>
      <c r="AM172" s="714"/>
      <c r="AN172" s="714"/>
      <c r="AO172" s="714"/>
      <c r="AP172" s="714"/>
      <c r="AQ172" s="714"/>
    </row>
    <row r="173" spans="1:43" ht="12" customHeight="1">
      <c r="A173" s="714"/>
      <c r="B173" s="714"/>
      <c r="C173" s="714"/>
      <c r="D173" s="714"/>
      <c r="E173" s="715"/>
      <c r="F173" s="714"/>
      <c r="G173" s="714"/>
      <c r="H173" s="714"/>
      <c r="I173" s="714"/>
      <c r="J173" s="714"/>
      <c r="K173" s="714"/>
      <c r="L173" s="714"/>
      <c r="M173" s="714"/>
      <c r="N173" s="714"/>
      <c r="O173" s="714"/>
      <c r="P173" s="714"/>
      <c r="Q173" s="714"/>
      <c r="R173" s="716"/>
      <c r="S173" s="714"/>
      <c r="T173" s="714"/>
      <c r="U173" s="714"/>
      <c r="V173" s="714"/>
      <c r="W173" s="714"/>
      <c r="X173" s="714"/>
      <c r="Y173" s="714"/>
      <c r="Z173" s="714"/>
      <c r="AA173" s="714"/>
      <c r="AB173" s="714"/>
      <c r="AC173" s="714"/>
      <c r="AD173" s="714"/>
      <c r="AE173" s="714"/>
      <c r="AF173" s="714"/>
      <c r="AG173" s="714"/>
      <c r="AH173" s="714"/>
      <c r="AI173" s="714"/>
      <c r="AJ173" s="714"/>
      <c r="AK173" s="714"/>
      <c r="AL173" s="714"/>
      <c r="AM173" s="714"/>
      <c r="AN173" s="714"/>
      <c r="AO173" s="714"/>
      <c r="AP173" s="714"/>
      <c r="AQ173" s="714"/>
    </row>
    <row r="174" spans="1:43" ht="12" customHeight="1">
      <c r="A174" s="714"/>
      <c r="B174" s="714"/>
      <c r="C174" s="714"/>
      <c r="D174" s="714"/>
      <c r="E174" s="715"/>
      <c r="F174" s="714"/>
      <c r="G174" s="714"/>
      <c r="H174" s="714"/>
      <c r="I174" s="714"/>
      <c r="J174" s="714"/>
      <c r="K174" s="714"/>
      <c r="L174" s="714"/>
      <c r="M174" s="714"/>
      <c r="N174" s="714"/>
      <c r="O174" s="714"/>
      <c r="P174" s="714"/>
      <c r="Q174" s="714"/>
      <c r="R174" s="716"/>
      <c r="S174" s="714"/>
      <c r="T174" s="714"/>
      <c r="U174" s="714"/>
      <c r="V174" s="714"/>
      <c r="W174" s="714"/>
      <c r="X174" s="714"/>
      <c r="Y174" s="714"/>
      <c r="Z174" s="714"/>
      <c r="AA174" s="714"/>
      <c r="AB174" s="714"/>
      <c r="AC174" s="714"/>
      <c r="AD174" s="714"/>
      <c r="AE174" s="714"/>
      <c r="AF174" s="714"/>
      <c r="AG174" s="714"/>
      <c r="AH174" s="714"/>
      <c r="AI174" s="714"/>
      <c r="AJ174" s="714"/>
      <c r="AK174" s="714"/>
      <c r="AL174" s="714"/>
      <c r="AM174" s="714"/>
      <c r="AN174" s="714"/>
      <c r="AO174" s="714"/>
      <c r="AP174" s="714"/>
      <c r="AQ174" s="714"/>
    </row>
    <row r="175" spans="1:43" ht="12" customHeight="1">
      <c r="A175" s="714"/>
      <c r="B175" s="714"/>
      <c r="C175" s="714"/>
      <c r="D175" s="714"/>
      <c r="E175" s="715"/>
      <c r="F175" s="714"/>
      <c r="G175" s="714"/>
      <c r="H175" s="714"/>
      <c r="I175" s="714"/>
      <c r="J175" s="714"/>
      <c r="K175" s="714"/>
      <c r="L175" s="714"/>
      <c r="M175" s="714"/>
      <c r="N175" s="714"/>
      <c r="O175" s="714"/>
      <c r="P175" s="714"/>
      <c r="Q175" s="714"/>
      <c r="R175" s="716"/>
      <c r="S175" s="714"/>
      <c r="T175" s="714"/>
      <c r="U175" s="714"/>
      <c r="V175" s="714"/>
      <c r="W175" s="714"/>
      <c r="X175" s="714"/>
      <c r="Y175" s="714"/>
      <c r="Z175" s="714"/>
      <c r="AA175" s="714"/>
      <c r="AB175" s="714"/>
      <c r="AC175" s="714"/>
      <c r="AD175" s="714"/>
      <c r="AE175" s="714"/>
      <c r="AF175" s="714"/>
      <c r="AG175" s="714"/>
      <c r="AH175" s="714"/>
      <c r="AI175" s="714"/>
      <c r="AJ175" s="714"/>
      <c r="AK175" s="714"/>
      <c r="AL175" s="714"/>
      <c r="AM175" s="714"/>
      <c r="AN175" s="714"/>
      <c r="AO175" s="714"/>
      <c r="AP175" s="714"/>
      <c r="AQ175" s="714"/>
    </row>
    <row r="176" spans="1:43" ht="12" customHeight="1">
      <c r="A176" s="714"/>
      <c r="B176" s="714"/>
      <c r="C176" s="714"/>
      <c r="D176" s="714"/>
      <c r="E176" s="715"/>
      <c r="F176" s="714"/>
      <c r="G176" s="714"/>
      <c r="H176" s="714"/>
      <c r="I176" s="714"/>
      <c r="J176" s="714"/>
      <c r="K176" s="714"/>
      <c r="L176" s="714"/>
      <c r="M176" s="714"/>
      <c r="N176" s="714"/>
      <c r="O176" s="714"/>
      <c r="P176" s="714"/>
      <c r="Q176" s="714"/>
      <c r="R176" s="716"/>
      <c r="S176" s="714"/>
      <c r="T176" s="714"/>
      <c r="U176" s="714"/>
      <c r="V176" s="714"/>
      <c r="W176" s="714"/>
      <c r="X176" s="714"/>
      <c r="Y176" s="714"/>
      <c r="Z176" s="714"/>
      <c r="AA176" s="714"/>
      <c r="AB176" s="714"/>
      <c r="AC176" s="714"/>
      <c r="AD176" s="714"/>
      <c r="AE176" s="714"/>
      <c r="AF176" s="714"/>
      <c r="AG176" s="714"/>
      <c r="AH176" s="714"/>
      <c r="AI176" s="714"/>
      <c r="AJ176" s="714"/>
      <c r="AK176" s="714"/>
      <c r="AL176" s="714"/>
      <c r="AM176" s="714"/>
      <c r="AN176" s="714"/>
      <c r="AO176" s="714"/>
      <c r="AP176" s="714"/>
      <c r="AQ176" s="714"/>
    </row>
    <row r="177" spans="1:43" ht="12" customHeight="1">
      <c r="A177" s="714"/>
      <c r="B177" s="714"/>
      <c r="C177" s="714"/>
      <c r="D177" s="714"/>
      <c r="E177" s="715"/>
      <c r="F177" s="714"/>
      <c r="G177" s="714"/>
      <c r="H177" s="714"/>
      <c r="I177" s="714"/>
      <c r="J177" s="714"/>
      <c r="K177" s="714"/>
      <c r="L177" s="714"/>
      <c r="M177" s="714"/>
      <c r="N177" s="714"/>
      <c r="O177" s="714"/>
      <c r="P177" s="714"/>
      <c r="Q177" s="714"/>
      <c r="R177" s="716"/>
      <c r="S177" s="714"/>
      <c r="T177" s="714"/>
      <c r="U177" s="714"/>
      <c r="V177" s="714"/>
      <c r="W177" s="714"/>
      <c r="X177" s="714"/>
      <c r="Y177" s="714"/>
      <c r="Z177" s="714"/>
      <c r="AA177" s="714"/>
      <c r="AB177" s="714"/>
      <c r="AC177" s="714"/>
      <c r="AD177" s="714"/>
      <c r="AE177" s="714"/>
      <c r="AF177" s="714"/>
      <c r="AG177" s="714"/>
      <c r="AH177" s="714"/>
      <c r="AI177" s="714"/>
      <c r="AJ177" s="714"/>
      <c r="AK177" s="714"/>
      <c r="AL177" s="714"/>
      <c r="AM177" s="714"/>
      <c r="AN177" s="714"/>
      <c r="AO177" s="714"/>
      <c r="AP177" s="714"/>
      <c r="AQ177" s="714"/>
    </row>
    <row r="178" spans="1:43" ht="12" customHeight="1">
      <c r="A178" s="714"/>
      <c r="B178" s="714"/>
      <c r="C178" s="714"/>
      <c r="D178" s="714"/>
      <c r="E178" s="715"/>
      <c r="F178" s="714"/>
      <c r="G178" s="714"/>
      <c r="H178" s="714"/>
      <c r="I178" s="714"/>
      <c r="J178" s="714"/>
      <c r="K178" s="714"/>
      <c r="L178" s="714"/>
      <c r="M178" s="714"/>
      <c r="N178" s="714"/>
      <c r="O178" s="714"/>
      <c r="P178" s="714"/>
      <c r="Q178" s="714"/>
      <c r="R178" s="716"/>
      <c r="S178" s="714"/>
      <c r="T178" s="714"/>
      <c r="U178" s="714"/>
      <c r="V178" s="714"/>
      <c r="W178" s="714"/>
      <c r="X178" s="714"/>
      <c r="Y178" s="714"/>
      <c r="Z178" s="714"/>
      <c r="AA178" s="714"/>
      <c r="AB178" s="714"/>
      <c r="AC178" s="714"/>
      <c r="AD178" s="714"/>
      <c r="AE178" s="714"/>
      <c r="AF178" s="714"/>
      <c r="AG178" s="714"/>
      <c r="AH178" s="714"/>
      <c r="AI178" s="714"/>
      <c r="AJ178" s="714"/>
      <c r="AK178" s="714"/>
      <c r="AL178" s="714"/>
      <c r="AM178" s="714"/>
      <c r="AN178" s="714"/>
      <c r="AO178" s="714"/>
      <c r="AP178" s="714"/>
      <c r="AQ178" s="714"/>
    </row>
    <row r="179" spans="1:43" ht="12" customHeight="1">
      <c r="A179" s="714"/>
      <c r="B179" s="714"/>
      <c r="C179" s="714"/>
      <c r="D179" s="714"/>
      <c r="E179" s="715"/>
      <c r="F179" s="714"/>
      <c r="G179" s="714"/>
      <c r="H179" s="714"/>
      <c r="I179" s="714"/>
      <c r="J179" s="714"/>
      <c r="K179" s="714"/>
      <c r="L179" s="714"/>
      <c r="M179" s="714"/>
      <c r="N179" s="714"/>
      <c r="O179" s="714"/>
      <c r="P179" s="714"/>
      <c r="Q179" s="714"/>
      <c r="R179" s="716"/>
      <c r="S179" s="714"/>
      <c r="T179" s="714"/>
      <c r="U179" s="714"/>
      <c r="V179" s="714"/>
      <c r="W179" s="714"/>
      <c r="X179" s="714"/>
      <c r="Y179" s="714"/>
      <c r="Z179" s="714"/>
      <c r="AA179" s="714"/>
      <c r="AB179" s="714"/>
      <c r="AC179" s="714"/>
      <c r="AD179" s="714"/>
      <c r="AE179" s="714"/>
      <c r="AF179" s="714"/>
      <c r="AG179" s="714"/>
      <c r="AH179" s="714"/>
      <c r="AI179" s="714"/>
      <c r="AJ179" s="714"/>
      <c r="AK179" s="714"/>
      <c r="AL179" s="714"/>
      <c r="AM179" s="714"/>
      <c r="AN179" s="714"/>
      <c r="AO179" s="714"/>
      <c r="AP179" s="714"/>
      <c r="AQ179" s="714"/>
    </row>
    <row r="180" spans="1:43" ht="12" customHeight="1">
      <c r="A180" s="714"/>
      <c r="B180" s="714"/>
      <c r="C180" s="714"/>
      <c r="D180" s="714"/>
      <c r="E180" s="715"/>
      <c r="F180" s="714"/>
      <c r="G180" s="714"/>
      <c r="H180" s="714"/>
      <c r="I180" s="714"/>
      <c r="J180" s="714"/>
      <c r="K180" s="714"/>
      <c r="L180" s="714"/>
      <c r="M180" s="714"/>
      <c r="N180" s="714"/>
      <c r="O180" s="714"/>
      <c r="P180" s="714"/>
      <c r="Q180" s="714"/>
      <c r="R180" s="716"/>
      <c r="S180" s="714"/>
      <c r="T180" s="714"/>
      <c r="U180" s="714"/>
      <c r="V180" s="714"/>
      <c r="W180" s="714"/>
      <c r="X180" s="714"/>
      <c r="Y180" s="714"/>
      <c r="Z180" s="714"/>
      <c r="AA180" s="714"/>
      <c r="AB180" s="714"/>
      <c r="AC180" s="714"/>
      <c r="AD180" s="714"/>
      <c r="AE180" s="714"/>
      <c r="AF180" s="714"/>
      <c r="AG180" s="714"/>
      <c r="AH180" s="714"/>
      <c r="AI180" s="714"/>
      <c r="AJ180" s="714"/>
      <c r="AK180" s="714"/>
      <c r="AL180" s="714"/>
      <c r="AM180" s="714"/>
      <c r="AN180" s="714"/>
      <c r="AO180" s="714"/>
      <c r="AP180" s="714"/>
      <c r="AQ180" s="714"/>
    </row>
    <row r="181" spans="1:43" ht="12" customHeight="1">
      <c r="A181" s="714"/>
      <c r="B181" s="714"/>
      <c r="C181" s="714"/>
      <c r="D181" s="714"/>
      <c r="E181" s="715"/>
      <c r="F181" s="714"/>
      <c r="G181" s="714"/>
      <c r="H181" s="714"/>
      <c r="I181" s="714"/>
      <c r="J181" s="714"/>
      <c r="K181" s="714"/>
      <c r="L181" s="714"/>
      <c r="M181" s="714"/>
      <c r="N181" s="714"/>
      <c r="O181" s="714"/>
      <c r="P181" s="714"/>
      <c r="Q181" s="714"/>
      <c r="R181" s="716"/>
      <c r="S181" s="714"/>
      <c r="T181" s="714"/>
      <c r="U181" s="714"/>
      <c r="V181" s="714"/>
      <c r="W181" s="714"/>
      <c r="X181" s="714"/>
      <c r="Y181" s="714"/>
      <c r="Z181" s="714"/>
      <c r="AA181" s="714"/>
      <c r="AB181" s="714"/>
      <c r="AC181" s="714"/>
      <c r="AD181" s="714"/>
      <c r="AE181" s="714"/>
      <c r="AF181" s="714"/>
      <c r="AG181" s="714"/>
      <c r="AH181" s="714"/>
      <c r="AI181" s="714"/>
      <c r="AJ181" s="714"/>
      <c r="AK181" s="714"/>
      <c r="AL181" s="714"/>
      <c r="AM181" s="714"/>
      <c r="AN181" s="714"/>
      <c r="AO181" s="714"/>
      <c r="AP181" s="714"/>
      <c r="AQ181" s="714"/>
    </row>
    <row r="182" spans="1:43" ht="12" customHeight="1">
      <c r="A182" s="714"/>
      <c r="B182" s="714"/>
      <c r="C182" s="714"/>
      <c r="D182" s="714"/>
      <c r="E182" s="715"/>
      <c r="F182" s="714"/>
      <c r="G182" s="714"/>
      <c r="H182" s="714"/>
      <c r="I182" s="714"/>
      <c r="J182" s="714"/>
      <c r="K182" s="714"/>
      <c r="L182" s="714"/>
      <c r="M182" s="714"/>
      <c r="N182" s="714"/>
      <c r="O182" s="714"/>
      <c r="P182" s="714"/>
      <c r="Q182" s="714"/>
      <c r="R182" s="716"/>
      <c r="S182" s="714"/>
      <c r="T182" s="714"/>
      <c r="U182" s="714"/>
      <c r="V182" s="714"/>
      <c r="W182" s="714"/>
      <c r="X182" s="714"/>
      <c r="Y182" s="714"/>
      <c r="Z182" s="714"/>
      <c r="AA182" s="714"/>
      <c r="AB182" s="714"/>
      <c r="AC182" s="714"/>
      <c r="AD182" s="714"/>
      <c r="AE182" s="714"/>
      <c r="AF182" s="714"/>
      <c r="AG182" s="714"/>
      <c r="AH182" s="714"/>
      <c r="AI182" s="714"/>
      <c r="AJ182" s="714"/>
      <c r="AK182" s="714"/>
      <c r="AL182" s="714"/>
      <c r="AM182" s="714"/>
      <c r="AN182" s="714"/>
      <c r="AO182" s="714"/>
      <c r="AP182" s="714"/>
      <c r="AQ182" s="714"/>
    </row>
    <row r="183" spans="1:43" ht="12" customHeight="1">
      <c r="A183" s="714"/>
      <c r="B183" s="714"/>
      <c r="C183" s="714"/>
      <c r="D183" s="714"/>
      <c r="E183" s="715"/>
      <c r="F183" s="714"/>
      <c r="G183" s="714"/>
      <c r="H183" s="714"/>
      <c r="I183" s="714"/>
      <c r="J183" s="714"/>
      <c r="K183" s="714"/>
      <c r="L183" s="714"/>
      <c r="M183" s="714"/>
      <c r="N183" s="714"/>
      <c r="O183" s="714"/>
      <c r="P183" s="714"/>
      <c r="Q183" s="714"/>
      <c r="R183" s="716"/>
      <c r="S183" s="714"/>
      <c r="T183" s="714"/>
      <c r="U183" s="714"/>
      <c r="V183" s="714"/>
      <c r="W183" s="714"/>
      <c r="X183" s="714"/>
      <c r="Y183" s="714"/>
      <c r="Z183" s="714"/>
      <c r="AA183" s="714"/>
      <c r="AB183" s="714"/>
      <c r="AC183" s="714"/>
      <c r="AD183" s="714"/>
      <c r="AE183" s="714"/>
      <c r="AF183" s="714"/>
      <c r="AG183" s="714"/>
      <c r="AH183" s="714"/>
      <c r="AI183" s="714"/>
      <c r="AJ183" s="714"/>
      <c r="AK183" s="714"/>
      <c r="AL183" s="714"/>
      <c r="AM183" s="714"/>
      <c r="AN183" s="714"/>
      <c r="AO183" s="714"/>
      <c r="AP183" s="714"/>
      <c r="AQ183" s="714"/>
    </row>
    <row r="184" spans="1:43" ht="12" customHeight="1">
      <c r="A184" s="714"/>
      <c r="B184" s="714"/>
      <c r="C184" s="714"/>
      <c r="D184" s="714"/>
      <c r="E184" s="715"/>
      <c r="F184" s="714"/>
      <c r="G184" s="714"/>
      <c r="H184" s="714"/>
      <c r="I184" s="714"/>
      <c r="J184" s="714"/>
      <c r="K184" s="714"/>
      <c r="L184" s="714"/>
      <c r="M184" s="714"/>
      <c r="N184" s="714"/>
      <c r="O184" s="714"/>
      <c r="P184" s="714"/>
      <c r="Q184" s="714"/>
      <c r="R184" s="716"/>
      <c r="S184" s="714"/>
      <c r="T184" s="714"/>
      <c r="U184" s="714"/>
      <c r="V184" s="714"/>
      <c r="W184" s="714"/>
      <c r="X184" s="714"/>
      <c r="Y184" s="714"/>
      <c r="Z184" s="714"/>
      <c r="AA184" s="714"/>
      <c r="AB184" s="714"/>
      <c r="AC184" s="714"/>
      <c r="AD184" s="714"/>
      <c r="AE184" s="714"/>
      <c r="AF184" s="714"/>
      <c r="AG184" s="714"/>
      <c r="AH184" s="714"/>
      <c r="AI184" s="714"/>
      <c r="AJ184" s="714"/>
      <c r="AK184" s="714"/>
      <c r="AL184" s="714"/>
      <c r="AM184" s="714"/>
      <c r="AN184" s="714"/>
      <c r="AO184" s="714"/>
      <c r="AP184" s="714"/>
      <c r="AQ184" s="714"/>
    </row>
    <row r="185" spans="1:43" ht="12" customHeight="1">
      <c r="A185" s="714"/>
      <c r="B185" s="714"/>
      <c r="C185" s="714"/>
      <c r="D185" s="714"/>
      <c r="E185" s="715"/>
      <c r="F185" s="714"/>
      <c r="G185" s="714"/>
      <c r="H185" s="714"/>
      <c r="I185" s="714"/>
      <c r="J185" s="714"/>
      <c r="K185" s="714"/>
      <c r="L185" s="714"/>
      <c r="M185" s="714"/>
      <c r="N185" s="714"/>
      <c r="O185" s="714"/>
      <c r="P185" s="714"/>
      <c r="Q185" s="714"/>
      <c r="R185" s="716"/>
      <c r="S185" s="714"/>
      <c r="T185" s="714"/>
      <c r="U185" s="714"/>
      <c r="V185" s="714"/>
      <c r="W185" s="714"/>
      <c r="X185" s="714"/>
      <c r="Y185" s="714"/>
      <c r="Z185" s="714"/>
      <c r="AA185" s="714"/>
      <c r="AB185" s="714"/>
      <c r="AC185" s="714"/>
      <c r="AD185" s="714"/>
      <c r="AE185" s="714"/>
      <c r="AF185" s="714"/>
      <c r="AG185" s="714"/>
      <c r="AH185" s="714"/>
      <c r="AI185" s="714"/>
      <c r="AJ185" s="714"/>
      <c r="AK185" s="714"/>
      <c r="AL185" s="714"/>
      <c r="AM185" s="714"/>
      <c r="AN185" s="714"/>
      <c r="AO185" s="714"/>
      <c r="AP185" s="714"/>
      <c r="AQ185" s="714"/>
    </row>
    <row r="186" spans="1:43" ht="12" customHeight="1">
      <c r="A186" s="714"/>
      <c r="B186" s="714"/>
      <c r="C186" s="714"/>
      <c r="D186" s="714"/>
      <c r="E186" s="715"/>
      <c r="F186" s="714"/>
      <c r="G186" s="714"/>
      <c r="H186" s="714"/>
      <c r="I186" s="714"/>
      <c r="J186" s="714"/>
      <c r="K186" s="714"/>
      <c r="L186" s="714"/>
      <c r="M186" s="714"/>
      <c r="N186" s="714"/>
      <c r="O186" s="714"/>
      <c r="P186" s="714"/>
      <c r="Q186" s="714"/>
      <c r="R186" s="716"/>
      <c r="S186" s="714"/>
      <c r="T186" s="714"/>
      <c r="U186" s="714"/>
      <c r="V186" s="714"/>
      <c r="W186" s="714"/>
      <c r="X186" s="714"/>
      <c r="Y186" s="714"/>
      <c r="Z186" s="714"/>
      <c r="AA186" s="714"/>
      <c r="AB186" s="714"/>
      <c r="AC186" s="714"/>
      <c r="AD186" s="714"/>
      <c r="AE186" s="714"/>
      <c r="AF186" s="714"/>
      <c r="AG186" s="714"/>
      <c r="AH186" s="714"/>
      <c r="AI186" s="714"/>
      <c r="AJ186" s="714"/>
      <c r="AK186" s="714"/>
      <c r="AL186" s="714"/>
      <c r="AM186" s="714"/>
      <c r="AN186" s="714"/>
      <c r="AO186" s="714"/>
      <c r="AP186" s="714"/>
      <c r="AQ186" s="714"/>
    </row>
    <row r="187" spans="1:43" ht="12" customHeight="1">
      <c r="A187" s="714"/>
      <c r="B187" s="714"/>
      <c r="C187" s="714"/>
      <c r="D187" s="714"/>
      <c r="E187" s="715"/>
      <c r="F187" s="714"/>
      <c r="G187" s="714"/>
      <c r="H187" s="714"/>
      <c r="I187" s="714"/>
      <c r="J187" s="714"/>
      <c r="K187" s="714"/>
      <c r="L187" s="714"/>
      <c r="M187" s="714"/>
      <c r="N187" s="714"/>
      <c r="O187" s="714"/>
      <c r="P187" s="714"/>
      <c r="Q187" s="714"/>
      <c r="R187" s="716"/>
      <c r="S187" s="714"/>
      <c r="T187" s="714"/>
      <c r="U187" s="714"/>
      <c r="V187" s="714"/>
      <c r="W187" s="714"/>
      <c r="X187" s="714"/>
      <c r="Y187" s="714"/>
      <c r="Z187" s="714"/>
      <c r="AA187" s="714"/>
      <c r="AB187" s="714"/>
      <c r="AC187" s="714"/>
      <c r="AD187" s="714"/>
      <c r="AE187" s="714"/>
      <c r="AF187" s="714"/>
      <c r="AG187" s="714"/>
      <c r="AH187" s="714"/>
      <c r="AI187" s="714"/>
      <c r="AJ187" s="714"/>
      <c r="AK187" s="714"/>
      <c r="AL187" s="714"/>
      <c r="AM187" s="714"/>
      <c r="AN187" s="714"/>
      <c r="AO187" s="714"/>
      <c r="AP187" s="714"/>
      <c r="AQ187" s="714"/>
    </row>
    <row r="188" spans="1:43" ht="12" customHeight="1">
      <c r="A188" s="714"/>
      <c r="B188" s="714"/>
      <c r="C188" s="714"/>
      <c r="D188" s="714"/>
      <c r="E188" s="715"/>
      <c r="F188" s="714"/>
      <c r="G188" s="714"/>
      <c r="H188" s="714"/>
      <c r="I188" s="714"/>
      <c r="J188" s="714"/>
      <c r="K188" s="714"/>
      <c r="L188" s="714"/>
      <c r="M188" s="714"/>
      <c r="N188" s="714"/>
      <c r="O188" s="714"/>
      <c r="P188" s="714"/>
      <c r="Q188" s="714"/>
      <c r="R188" s="716"/>
      <c r="S188" s="714"/>
      <c r="T188" s="714"/>
      <c r="U188" s="714"/>
      <c r="V188" s="714"/>
      <c r="W188" s="714"/>
      <c r="X188" s="714"/>
      <c r="Y188" s="714"/>
      <c r="Z188" s="714"/>
      <c r="AA188" s="714"/>
      <c r="AB188" s="714"/>
      <c r="AC188" s="714"/>
      <c r="AD188" s="714"/>
      <c r="AE188" s="714"/>
      <c r="AF188" s="714"/>
      <c r="AG188" s="714"/>
      <c r="AH188" s="714"/>
      <c r="AI188" s="714"/>
      <c r="AJ188" s="714"/>
      <c r="AK188" s="714"/>
      <c r="AL188" s="714"/>
      <c r="AM188" s="714"/>
      <c r="AN188" s="714"/>
      <c r="AO188" s="714"/>
      <c r="AP188" s="714"/>
      <c r="AQ188" s="714"/>
    </row>
    <row r="189" spans="1:43" ht="12" customHeight="1">
      <c r="A189" s="714"/>
      <c r="B189" s="714"/>
      <c r="C189" s="714"/>
      <c r="D189" s="714"/>
      <c r="E189" s="715"/>
      <c r="F189" s="714"/>
      <c r="G189" s="714"/>
      <c r="H189" s="714"/>
      <c r="I189" s="714"/>
      <c r="J189" s="714"/>
      <c r="K189" s="714"/>
      <c r="L189" s="714"/>
      <c r="M189" s="714"/>
      <c r="N189" s="714"/>
      <c r="O189" s="714"/>
      <c r="P189" s="714"/>
      <c r="Q189" s="714"/>
      <c r="R189" s="716"/>
      <c r="S189" s="714"/>
      <c r="T189" s="714"/>
      <c r="U189" s="714"/>
      <c r="V189" s="714"/>
      <c r="W189" s="714"/>
      <c r="X189" s="714"/>
      <c r="Y189" s="714"/>
      <c r="Z189" s="714"/>
      <c r="AA189" s="714"/>
      <c r="AB189" s="714"/>
      <c r="AC189" s="714"/>
      <c r="AD189" s="714"/>
      <c r="AE189" s="714"/>
      <c r="AF189" s="714"/>
      <c r="AG189" s="714"/>
      <c r="AH189" s="714"/>
      <c r="AI189" s="714"/>
      <c r="AJ189" s="714"/>
      <c r="AK189" s="714"/>
      <c r="AL189" s="714"/>
      <c r="AM189" s="714"/>
      <c r="AN189" s="714"/>
      <c r="AO189" s="714"/>
      <c r="AP189" s="714"/>
      <c r="AQ189" s="714"/>
    </row>
    <row r="190" spans="1:43" ht="12" customHeight="1">
      <c r="A190" s="714"/>
      <c r="B190" s="714"/>
      <c r="C190" s="714"/>
      <c r="D190" s="714"/>
      <c r="E190" s="715"/>
      <c r="F190" s="714"/>
      <c r="G190" s="714"/>
      <c r="H190" s="714"/>
      <c r="I190" s="714"/>
      <c r="J190" s="714"/>
      <c r="K190" s="714"/>
      <c r="L190" s="714"/>
      <c r="M190" s="714"/>
      <c r="N190" s="714"/>
      <c r="O190" s="714"/>
      <c r="P190" s="714"/>
      <c r="Q190" s="714"/>
      <c r="R190" s="716"/>
      <c r="S190" s="714"/>
      <c r="T190" s="714"/>
      <c r="U190" s="714"/>
      <c r="V190" s="714"/>
      <c r="W190" s="714"/>
      <c r="X190" s="714"/>
      <c r="Y190" s="714"/>
      <c r="Z190" s="714"/>
      <c r="AA190" s="714"/>
      <c r="AB190" s="714"/>
      <c r="AC190" s="714"/>
      <c r="AD190" s="714"/>
      <c r="AE190" s="714"/>
      <c r="AF190" s="714"/>
      <c r="AG190" s="714"/>
      <c r="AH190" s="714"/>
      <c r="AI190" s="714"/>
      <c r="AJ190" s="714"/>
      <c r="AK190" s="714"/>
      <c r="AL190" s="714"/>
      <c r="AM190" s="714"/>
      <c r="AN190" s="714"/>
      <c r="AO190" s="714"/>
      <c r="AP190" s="714"/>
      <c r="AQ190" s="714"/>
    </row>
    <row r="191" spans="1:43" ht="12" customHeight="1">
      <c r="A191" s="714"/>
      <c r="B191" s="714"/>
      <c r="C191" s="714"/>
      <c r="D191" s="714"/>
      <c r="E191" s="715"/>
      <c r="F191" s="714"/>
      <c r="G191" s="714"/>
      <c r="H191" s="714"/>
      <c r="I191" s="714"/>
      <c r="J191" s="714"/>
      <c r="K191" s="714"/>
      <c r="L191" s="714"/>
      <c r="M191" s="714"/>
      <c r="N191" s="714"/>
      <c r="O191" s="714"/>
      <c r="P191" s="714"/>
      <c r="Q191" s="714"/>
      <c r="R191" s="716"/>
      <c r="S191" s="714"/>
      <c r="T191" s="714"/>
      <c r="U191" s="714"/>
      <c r="V191" s="714"/>
      <c r="W191" s="714"/>
      <c r="X191" s="714"/>
      <c r="Y191" s="714"/>
      <c r="Z191" s="714"/>
      <c r="AA191" s="714"/>
      <c r="AB191" s="714"/>
      <c r="AC191" s="714"/>
      <c r="AD191" s="714"/>
      <c r="AE191" s="714"/>
      <c r="AF191" s="714"/>
      <c r="AG191" s="714"/>
      <c r="AH191" s="714"/>
      <c r="AI191" s="714"/>
      <c r="AJ191" s="714"/>
      <c r="AK191" s="714"/>
      <c r="AL191" s="714"/>
      <c r="AM191" s="714"/>
      <c r="AN191" s="714"/>
      <c r="AO191" s="714"/>
      <c r="AP191" s="714"/>
      <c r="AQ191" s="714"/>
    </row>
    <row r="192" spans="1:43" ht="12" customHeight="1">
      <c r="A192" s="714"/>
      <c r="B192" s="714"/>
      <c r="C192" s="714"/>
      <c r="D192" s="714"/>
      <c r="E192" s="715"/>
      <c r="F192" s="714"/>
      <c r="G192" s="714"/>
      <c r="H192" s="714"/>
      <c r="I192" s="714"/>
      <c r="J192" s="714"/>
      <c r="K192" s="714"/>
      <c r="L192" s="714"/>
      <c r="M192" s="714"/>
      <c r="N192" s="714"/>
      <c r="O192" s="714"/>
      <c r="P192" s="714"/>
      <c r="Q192" s="714"/>
      <c r="R192" s="716"/>
      <c r="S192" s="714"/>
      <c r="T192" s="714"/>
      <c r="U192" s="714"/>
      <c r="V192" s="714"/>
      <c r="W192" s="714"/>
      <c r="X192" s="714"/>
      <c r="Y192" s="714"/>
      <c r="Z192" s="714"/>
      <c r="AA192" s="714"/>
      <c r="AB192" s="714"/>
      <c r="AC192" s="714"/>
      <c r="AD192" s="714"/>
      <c r="AE192" s="714"/>
      <c r="AF192" s="714"/>
      <c r="AG192" s="714"/>
      <c r="AH192" s="714"/>
      <c r="AI192" s="714"/>
      <c r="AJ192" s="714"/>
      <c r="AK192" s="714"/>
      <c r="AL192" s="714"/>
      <c r="AM192" s="714"/>
      <c r="AN192" s="714"/>
      <c r="AO192" s="714"/>
      <c r="AP192" s="714"/>
      <c r="AQ192" s="714"/>
    </row>
    <row r="193" spans="1:43" ht="12" customHeight="1">
      <c r="A193" s="714"/>
      <c r="B193" s="714"/>
      <c r="C193" s="714"/>
      <c r="D193" s="714"/>
      <c r="E193" s="715"/>
      <c r="F193" s="714"/>
      <c r="G193" s="714"/>
      <c r="H193" s="714"/>
      <c r="I193" s="714"/>
      <c r="J193" s="714"/>
      <c r="K193" s="714"/>
      <c r="L193" s="714"/>
      <c r="M193" s="714"/>
      <c r="N193" s="714"/>
      <c r="O193" s="714"/>
      <c r="P193" s="714"/>
      <c r="Q193" s="714"/>
      <c r="R193" s="716"/>
      <c r="S193" s="714"/>
      <c r="T193" s="714"/>
      <c r="U193" s="714"/>
      <c r="V193" s="714"/>
      <c r="W193" s="714"/>
      <c r="X193" s="714"/>
      <c r="Y193" s="714"/>
      <c r="Z193" s="714"/>
      <c r="AA193" s="714"/>
      <c r="AB193" s="714"/>
      <c r="AC193" s="714"/>
      <c r="AD193" s="714"/>
      <c r="AE193" s="714"/>
      <c r="AF193" s="714"/>
      <c r="AG193" s="714"/>
      <c r="AH193" s="714"/>
      <c r="AI193" s="714"/>
      <c r="AJ193" s="714"/>
      <c r="AK193" s="714"/>
      <c r="AL193" s="714"/>
      <c r="AM193" s="714"/>
      <c r="AN193" s="714"/>
      <c r="AO193" s="714"/>
      <c r="AP193" s="714"/>
      <c r="AQ193" s="714"/>
    </row>
    <row r="194" spans="1:43" ht="12" customHeight="1">
      <c r="A194" s="714"/>
      <c r="B194" s="714"/>
      <c r="C194" s="714"/>
      <c r="D194" s="714"/>
      <c r="E194" s="715"/>
      <c r="F194" s="714"/>
      <c r="G194" s="714"/>
      <c r="H194" s="714"/>
      <c r="I194" s="714"/>
      <c r="J194" s="714"/>
      <c r="K194" s="714"/>
      <c r="L194" s="714"/>
      <c r="M194" s="714"/>
      <c r="N194" s="714"/>
      <c r="O194" s="714"/>
      <c r="P194" s="714"/>
      <c r="Q194" s="714"/>
      <c r="R194" s="716"/>
      <c r="S194" s="714"/>
      <c r="T194" s="714"/>
      <c r="U194" s="714"/>
      <c r="V194" s="714"/>
      <c r="W194" s="714"/>
      <c r="X194" s="714"/>
      <c r="Y194" s="714"/>
      <c r="Z194" s="714"/>
      <c r="AA194" s="714"/>
      <c r="AB194" s="714"/>
      <c r="AC194" s="714"/>
      <c r="AD194" s="714"/>
      <c r="AE194" s="714"/>
      <c r="AF194" s="714"/>
      <c r="AG194" s="714"/>
      <c r="AH194" s="714"/>
      <c r="AI194" s="714"/>
      <c r="AJ194" s="714"/>
      <c r="AK194" s="714"/>
      <c r="AL194" s="714"/>
      <c r="AM194" s="714"/>
      <c r="AN194" s="714"/>
      <c r="AO194" s="714"/>
      <c r="AP194" s="714"/>
      <c r="AQ194" s="714"/>
    </row>
    <row r="195" spans="1:43" ht="12" customHeight="1">
      <c r="A195" s="714"/>
      <c r="B195" s="714"/>
      <c r="C195" s="714"/>
      <c r="D195" s="714"/>
      <c r="E195" s="715"/>
      <c r="F195" s="714"/>
      <c r="G195" s="714"/>
      <c r="H195" s="714"/>
      <c r="I195" s="714"/>
      <c r="J195" s="714"/>
      <c r="K195" s="714"/>
      <c r="L195" s="714"/>
      <c r="M195" s="714"/>
      <c r="N195" s="714"/>
      <c r="O195" s="714"/>
      <c r="P195" s="714"/>
      <c r="Q195" s="714"/>
      <c r="R195" s="716"/>
      <c r="S195" s="714"/>
      <c r="T195" s="714"/>
      <c r="U195" s="714"/>
      <c r="V195" s="714"/>
      <c r="W195" s="714"/>
      <c r="X195" s="714"/>
      <c r="Y195" s="714"/>
      <c r="Z195" s="714"/>
      <c r="AA195" s="714"/>
      <c r="AB195" s="714"/>
      <c r="AC195" s="714"/>
      <c r="AD195" s="714"/>
      <c r="AE195" s="714"/>
      <c r="AF195" s="714"/>
      <c r="AG195" s="714"/>
      <c r="AH195" s="714"/>
      <c r="AI195" s="714"/>
      <c r="AJ195" s="714"/>
      <c r="AK195" s="714"/>
      <c r="AL195" s="714"/>
      <c r="AM195" s="714"/>
      <c r="AN195" s="714"/>
      <c r="AO195" s="714"/>
      <c r="AP195" s="714"/>
      <c r="AQ195" s="714"/>
    </row>
    <row r="196" spans="1:43" ht="12" customHeight="1">
      <c r="A196" s="714"/>
      <c r="B196" s="714"/>
      <c r="C196" s="714"/>
      <c r="D196" s="714"/>
      <c r="E196" s="715"/>
      <c r="F196" s="714"/>
      <c r="G196" s="714"/>
      <c r="H196" s="714"/>
      <c r="I196" s="714"/>
      <c r="J196" s="714"/>
      <c r="K196" s="714"/>
      <c r="L196" s="714"/>
      <c r="M196" s="714"/>
      <c r="N196" s="714"/>
      <c r="O196" s="714"/>
      <c r="P196" s="714"/>
      <c r="Q196" s="714"/>
      <c r="R196" s="716"/>
      <c r="S196" s="714"/>
      <c r="T196" s="714"/>
      <c r="U196" s="714"/>
      <c r="V196" s="714"/>
      <c r="W196" s="714"/>
      <c r="X196" s="714"/>
      <c r="Y196" s="714"/>
      <c r="Z196" s="714"/>
      <c r="AA196" s="714"/>
      <c r="AB196" s="714"/>
      <c r="AC196" s="714"/>
      <c r="AD196" s="714"/>
      <c r="AE196" s="714"/>
      <c r="AF196" s="714"/>
      <c r="AG196" s="714"/>
      <c r="AH196" s="714"/>
      <c r="AI196" s="714"/>
      <c r="AJ196" s="714"/>
      <c r="AK196" s="714"/>
      <c r="AL196" s="714"/>
      <c r="AM196" s="714"/>
      <c r="AN196" s="714"/>
      <c r="AO196" s="714"/>
      <c r="AP196" s="714"/>
      <c r="AQ196" s="714"/>
    </row>
    <row r="197" spans="1:43" ht="12" customHeight="1">
      <c r="A197" s="714"/>
      <c r="B197" s="714"/>
      <c r="C197" s="714"/>
      <c r="D197" s="714"/>
      <c r="E197" s="715"/>
      <c r="F197" s="714"/>
      <c r="G197" s="714"/>
      <c r="H197" s="714"/>
      <c r="I197" s="714"/>
      <c r="J197" s="714"/>
      <c r="K197" s="714"/>
      <c r="L197" s="714"/>
      <c r="M197" s="714"/>
      <c r="N197" s="714"/>
      <c r="O197" s="714"/>
      <c r="P197" s="714"/>
      <c r="Q197" s="714"/>
      <c r="R197" s="716"/>
      <c r="S197" s="714"/>
      <c r="T197" s="714"/>
      <c r="U197" s="714"/>
      <c r="V197" s="714"/>
      <c r="W197" s="714"/>
      <c r="X197" s="714"/>
      <c r="Y197" s="714"/>
      <c r="Z197" s="714"/>
      <c r="AA197" s="714"/>
      <c r="AB197" s="714"/>
      <c r="AC197" s="714"/>
      <c r="AD197" s="714"/>
      <c r="AE197" s="714"/>
      <c r="AF197" s="714"/>
      <c r="AG197" s="714"/>
      <c r="AH197" s="714"/>
      <c r="AI197" s="714"/>
      <c r="AJ197" s="714"/>
      <c r="AK197" s="714"/>
      <c r="AL197" s="714"/>
      <c r="AM197" s="714"/>
      <c r="AN197" s="714"/>
      <c r="AO197" s="714"/>
      <c r="AP197" s="714"/>
      <c r="AQ197" s="714"/>
    </row>
    <row r="198" spans="1:43" ht="12" customHeight="1">
      <c r="A198" s="714"/>
      <c r="B198" s="714"/>
      <c r="C198" s="714"/>
      <c r="D198" s="714"/>
      <c r="E198" s="715"/>
      <c r="F198" s="714"/>
      <c r="G198" s="714"/>
      <c r="H198" s="714"/>
      <c r="I198" s="714"/>
      <c r="J198" s="714"/>
      <c r="K198" s="714"/>
      <c r="L198" s="714"/>
      <c r="M198" s="714"/>
      <c r="N198" s="714"/>
      <c r="O198" s="714"/>
      <c r="P198" s="714"/>
      <c r="Q198" s="714"/>
      <c r="R198" s="716"/>
      <c r="S198" s="714"/>
      <c r="T198" s="714"/>
      <c r="U198" s="714"/>
      <c r="V198" s="714"/>
      <c r="W198" s="714"/>
      <c r="X198" s="714"/>
      <c r="Y198" s="714"/>
      <c r="Z198" s="714"/>
      <c r="AA198" s="714"/>
      <c r="AB198" s="714"/>
      <c r="AC198" s="714"/>
      <c r="AD198" s="714"/>
      <c r="AE198" s="714"/>
      <c r="AF198" s="714"/>
      <c r="AG198" s="714"/>
      <c r="AH198" s="714"/>
      <c r="AI198" s="714"/>
      <c r="AJ198" s="714"/>
      <c r="AK198" s="714"/>
      <c r="AL198" s="714"/>
      <c r="AM198" s="714"/>
      <c r="AN198" s="714"/>
      <c r="AO198" s="714"/>
      <c r="AP198" s="714"/>
      <c r="AQ198" s="714"/>
    </row>
    <row r="199" spans="1:43" ht="12" customHeight="1">
      <c r="A199" s="714"/>
      <c r="B199" s="714"/>
      <c r="C199" s="714"/>
      <c r="D199" s="714"/>
      <c r="E199" s="715"/>
      <c r="F199" s="714"/>
      <c r="G199" s="714"/>
      <c r="H199" s="714"/>
      <c r="I199" s="714"/>
      <c r="J199" s="714"/>
      <c r="K199" s="714"/>
      <c r="L199" s="714"/>
      <c r="M199" s="714"/>
      <c r="N199" s="714"/>
      <c r="O199" s="714"/>
      <c r="P199" s="714"/>
      <c r="Q199" s="714"/>
      <c r="R199" s="716"/>
      <c r="S199" s="714"/>
      <c r="T199" s="714"/>
      <c r="U199" s="714"/>
      <c r="V199" s="714"/>
      <c r="W199" s="714"/>
      <c r="X199" s="714"/>
      <c r="Y199" s="714"/>
      <c r="Z199" s="714"/>
      <c r="AA199" s="714"/>
      <c r="AB199" s="714"/>
      <c r="AC199" s="714"/>
      <c r="AD199" s="714"/>
      <c r="AE199" s="714"/>
      <c r="AF199" s="714"/>
      <c r="AG199" s="714"/>
      <c r="AH199" s="714"/>
      <c r="AI199" s="714"/>
      <c r="AJ199" s="714"/>
      <c r="AK199" s="714"/>
      <c r="AL199" s="714"/>
      <c r="AM199" s="714"/>
      <c r="AN199" s="714"/>
      <c r="AO199" s="714"/>
      <c r="AP199" s="714"/>
      <c r="AQ199" s="714"/>
    </row>
    <row r="200" spans="1:43" ht="12" customHeight="1">
      <c r="A200" s="714"/>
      <c r="B200" s="714"/>
      <c r="C200" s="714"/>
      <c r="D200" s="714"/>
      <c r="E200" s="715"/>
      <c r="F200" s="714"/>
      <c r="G200" s="714"/>
      <c r="H200" s="714"/>
      <c r="I200" s="714"/>
      <c r="J200" s="714"/>
      <c r="K200" s="714"/>
      <c r="L200" s="714"/>
      <c r="M200" s="714"/>
      <c r="N200" s="714"/>
      <c r="O200" s="714"/>
      <c r="P200" s="714"/>
      <c r="Q200" s="714"/>
      <c r="R200" s="716"/>
      <c r="S200" s="714"/>
      <c r="T200" s="714"/>
      <c r="U200" s="714"/>
      <c r="V200" s="714"/>
      <c r="W200" s="714"/>
      <c r="X200" s="714"/>
      <c r="Y200" s="714"/>
      <c r="Z200" s="714"/>
      <c r="AA200" s="714"/>
      <c r="AB200" s="714"/>
      <c r="AC200" s="714"/>
      <c r="AD200" s="714"/>
      <c r="AE200" s="714"/>
      <c r="AF200" s="714"/>
      <c r="AG200" s="714"/>
      <c r="AH200" s="714"/>
      <c r="AI200" s="714"/>
      <c r="AJ200" s="714"/>
      <c r="AK200" s="714"/>
      <c r="AL200" s="714"/>
      <c r="AM200" s="714"/>
      <c r="AN200" s="714"/>
      <c r="AO200" s="714"/>
      <c r="AP200" s="714"/>
      <c r="AQ200" s="714"/>
    </row>
    <row r="201" spans="1:43" ht="12" customHeight="1">
      <c r="A201" s="714"/>
      <c r="B201" s="714"/>
      <c r="C201" s="714"/>
      <c r="D201" s="714"/>
      <c r="E201" s="715"/>
      <c r="F201" s="714"/>
      <c r="G201" s="714"/>
      <c r="H201" s="714"/>
      <c r="I201" s="714"/>
      <c r="J201" s="714"/>
      <c r="K201" s="714"/>
      <c r="L201" s="714"/>
      <c r="M201" s="714"/>
      <c r="N201" s="714"/>
      <c r="O201" s="714"/>
      <c r="P201" s="714"/>
      <c r="Q201" s="714"/>
      <c r="R201" s="716"/>
      <c r="S201" s="714"/>
      <c r="T201" s="714"/>
      <c r="U201" s="714"/>
      <c r="V201" s="714"/>
      <c r="W201" s="714"/>
      <c r="X201" s="714"/>
      <c r="Y201" s="714"/>
      <c r="Z201" s="714"/>
      <c r="AA201" s="714"/>
      <c r="AB201" s="714"/>
      <c r="AC201" s="714"/>
      <c r="AD201" s="714"/>
      <c r="AE201" s="714"/>
      <c r="AF201" s="714"/>
      <c r="AG201" s="714"/>
      <c r="AH201" s="714"/>
      <c r="AI201" s="714"/>
      <c r="AJ201" s="714"/>
      <c r="AK201" s="714"/>
      <c r="AL201" s="714"/>
      <c r="AM201" s="714"/>
      <c r="AN201" s="714"/>
      <c r="AO201" s="714"/>
      <c r="AP201" s="714"/>
      <c r="AQ201" s="714"/>
    </row>
    <row r="202" spans="1:43" ht="12" customHeight="1">
      <c r="A202" s="714"/>
      <c r="B202" s="714"/>
      <c r="C202" s="714"/>
      <c r="D202" s="714"/>
      <c r="E202" s="715"/>
      <c r="F202" s="714"/>
      <c r="G202" s="714"/>
      <c r="H202" s="714"/>
      <c r="I202" s="714"/>
      <c r="J202" s="714"/>
      <c r="K202" s="714"/>
      <c r="L202" s="714"/>
      <c r="M202" s="714"/>
      <c r="N202" s="714"/>
      <c r="O202" s="714"/>
      <c r="P202" s="714"/>
      <c r="Q202" s="714"/>
      <c r="R202" s="716"/>
      <c r="S202" s="714"/>
      <c r="T202" s="714"/>
      <c r="U202" s="714"/>
      <c r="V202" s="714"/>
      <c r="W202" s="714"/>
      <c r="X202" s="714"/>
      <c r="Y202" s="714"/>
      <c r="Z202" s="714"/>
      <c r="AA202" s="714"/>
      <c r="AB202" s="714"/>
      <c r="AC202" s="714"/>
      <c r="AD202" s="714"/>
      <c r="AE202" s="714"/>
      <c r="AF202" s="714"/>
      <c r="AG202" s="714"/>
      <c r="AH202" s="714"/>
      <c r="AI202" s="714"/>
      <c r="AJ202" s="714"/>
      <c r="AK202" s="714"/>
      <c r="AL202" s="714"/>
      <c r="AM202" s="714"/>
      <c r="AN202" s="714"/>
      <c r="AO202" s="714"/>
      <c r="AP202" s="714"/>
      <c r="AQ202" s="714"/>
    </row>
    <row r="203" spans="1:43" ht="12" customHeight="1">
      <c r="A203" s="714"/>
      <c r="B203" s="714"/>
      <c r="C203" s="714"/>
      <c r="D203" s="714"/>
      <c r="E203" s="715"/>
      <c r="F203" s="714"/>
      <c r="G203" s="714"/>
      <c r="H203" s="714"/>
      <c r="I203" s="714"/>
      <c r="J203" s="714"/>
      <c r="K203" s="714"/>
      <c r="L203" s="714"/>
      <c r="M203" s="714"/>
      <c r="N203" s="714"/>
      <c r="O203" s="714"/>
      <c r="P203" s="714"/>
      <c r="Q203" s="714"/>
      <c r="R203" s="716"/>
      <c r="S203" s="714"/>
      <c r="T203" s="714"/>
      <c r="U203" s="714"/>
      <c r="V203" s="714"/>
      <c r="W203" s="714"/>
      <c r="X203" s="714"/>
      <c r="Y203" s="714"/>
      <c r="Z203" s="714"/>
      <c r="AA203" s="714"/>
      <c r="AB203" s="714"/>
      <c r="AC203" s="714"/>
      <c r="AD203" s="714"/>
      <c r="AE203" s="714"/>
      <c r="AF203" s="714"/>
      <c r="AG203" s="714"/>
      <c r="AH203" s="714"/>
      <c r="AI203" s="714"/>
      <c r="AJ203" s="714"/>
      <c r="AK203" s="714"/>
      <c r="AL203" s="714"/>
      <c r="AM203" s="714"/>
      <c r="AN203" s="714"/>
      <c r="AO203" s="714"/>
      <c r="AP203" s="714"/>
      <c r="AQ203" s="714"/>
    </row>
    <row r="204" spans="1:43" ht="12" customHeight="1">
      <c r="A204" s="714"/>
      <c r="B204" s="714"/>
      <c r="C204" s="714"/>
      <c r="D204" s="714"/>
      <c r="E204" s="715"/>
      <c r="F204" s="714"/>
      <c r="G204" s="714"/>
      <c r="H204" s="714"/>
      <c r="I204" s="714"/>
      <c r="J204" s="714"/>
      <c r="K204" s="714"/>
      <c r="L204" s="714"/>
      <c r="M204" s="714"/>
      <c r="N204" s="714"/>
      <c r="O204" s="714"/>
      <c r="P204" s="714"/>
      <c r="Q204" s="714"/>
      <c r="R204" s="716"/>
      <c r="S204" s="714"/>
      <c r="T204" s="714"/>
      <c r="U204" s="714"/>
      <c r="V204" s="714"/>
      <c r="W204" s="714"/>
      <c r="X204" s="714"/>
      <c r="Y204" s="714"/>
      <c r="Z204" s="714"/>
      <c r="AA204" s="714"/>
      <c r="AB204" s="714"/>
      <c r="AC204" s="714"/>
      <c r="AD204" s="714"/>
      <c r="AE204" s="714"/>
      <c r="AF204" s="714"/>
      <c r="AG204" s="714"/>
      <c r="AH204" s="714"/>
      <c r="AI204" s="714"/>
      <c r="AJ204" s="714"/>
      <c r="AK204" s="714"/>
      <c r="AL204" s="714"/>
      <c r="AM204" s="714"/>
      <c r="AN204" s="714"/>
      <c r="AO204" s="714"/>
      <c r="AP204" s="714"/>
      <c r="AQ204" s="714"/>
    </row>
    <row r="205" spans="1:43" ht="12" customHeight="1">
      <c r="A205" s="714"/>
      <c r="B205" s="714"/>
      <c r="C205" s="714"/>
      <c r="D205" s="714"/>
      <c r="E205" s="715"/>
      <c r="F205" s="714"/>
      <c r="G205" s="714"/>
      <c r="H205" s="714"/>
      <c r="I205" s="714"/>
      <c r="J205" s="714"/>
      <c r="K205" s="714"/>
      <c r="L205" s="714"/>
      <c r="M205" s="714"/>
      <c r="N205" s="714"/>
      <c r="O205" s="714"/>
      <c r="P205" s="714"/>
      <c r="Q205" s="714"/>
      <c r="R205" s="716"/>
      <c r="S205" s="714"/>
      <c r="T205" s="714"/>
      <c r="U205" s="714"/>
      <c r="V205" s="714"/>
      <c r="W205" s="714"/>
      <c r="X205" s="714"/>
      <c r="Y205" s="714"/>
      <c r="Z205" s="714"/>
      <c r="AA205" s="714"/>
      <c r="AB205" s="714"/>
      <c r="AC205" s="714"/>
      <c r="AD205" s="714"/>
      <c r="AE205" s="714"/>
      <c r="AF205" s="714"/>
      <c r="AG205" s="714"/>
      <c r="AH205" s="714"/>
      <c r="AI205" s="714"/>
      <c r="AJ205" s="714"/>
      <c r="AK205" s="714"/>
      <c r="AL205" s="714"/>
      <c r="AM205" s="714"/>
      <c r="AN205" s="714"/>
      <c r="AO205" s="714"/>
      <c r="AP205" s="714"/>
      <c r="AQ205" s="714"/>
    </row>
    <row r="206" spans="1:43" ht="12" customHeight="1">
      <c r="A206" s="714"/>
      <c r="B206" s="714"/>
      <c r="C206" s="714"/>
      <c r="D206" s="714"/>
      <c r="E206" s="715"/>
      <c r="F206" s="714"/>
      <c r="G206" s="714"/>
      <c r="H206" s="714"/>
      <c r="I206" s="714"/>
      <c r="J206" s="714"/>
      <c r="K206" s="714"/>
      <c r="L206" s="714"/>
      <c r="M206" s="714"/>
      <c r="N206" s="714"/>
      <c r="O206" s="714"/>
      <c r="P206" s="714"/>
      <c r="Q206" s="714"/>
      <c r="R206" s="716"/>
      <c r="S206" s="714"/>
      <c r="T206" s="714"/>
      <c r="U206" s="714"/>
      <c r="V206" s="714"/>
      <c r="W206" s="714"/>
      <c r="X206" s="714"/>
      <c r="Y206" s="714"/>
      <c r="Z206" s="714"/>
      <c r="AA206" s="714"/>
      <c r="AB206" s="714"/>
      <c r="AC206" s="714"/>
      <c r="AD206" s="714"/>
      <c r="AE206" s="714"/>
      <c r="AF206" s="714"/>
      <c r="AG206" s="714"/>
      <c r="AH206" s="714"/>
      <c r="AI206" s="714"/>
      <c r="AJ206" s="714"/>
      <c r="AK206" s="714"/>
      <c r="AL206" s="714"/>
      <c r="AM206" s="714"/>
      <c r="AN206" s="714"/>
      <c r="AO206" s="714"/>
      <c r="AP206" s="714"/>
      <c r="AQ206" s="714"/>
    </row>
    <row r="207" spans="1:43" ht="12" customHeight="1">
      <c r="A207" s="714"/>
      <c r="B207" s="714"/>
      <c r="C207" s="714"/>
      <c r="D207" s="714"/>
      <c r="E207" s="715"/>
      <c r="F207" s="714"/>
      <c r="G207" s="714"/>
      <c r="H207" s="714"/>
      <c r="I207" s="714"/>
      <c r="J207" s="714"/>
      <c r="K207" s="714"/>
      <c r="L207" s="714"/>
      <c r="M207" s="714"/>
      <c r="N207" s="714"/>
      <c r="O207" s="714"/>
      <c r="P207" s="714"/>
      <c r="Q207" s="714"/>
      <c r="R207" s="716"/>
      <c r="S207" s="714"/>
      <c r="T207" s="714"/>
      <c r="U207" s="714"/>
      <c r="V207" s="714"/>
      <c r="W207" s="714"/>
      <c r="X207" s="714"/>
      <c r="Y207" s="714"/>
      <c r="Z207" s="714"/>
      <c r="AA207" s="714"/>
      <c r="AB207" s="714"/>
      <c r="AC207" s="714"/>
      <c r="AD207" s="714"/>
      <c r="AE207" s="714"/>
      <c r="AF207" s="714"/>
      <c r="AG207" s="714"/>
      <c r="AH207" s="714"/>
      <c r="AI207" s="714"/>
      <c r="AJ207" s="714"/>
      <c r="AK207" s="714"/>
      <c r="AL207" s="714"/>
      <c r="AM207" s="714"/>
      <c r="AN207" s="714"/>
      <c r="AO207" s="714"/>
      <c r="AP207" s="714"/>
      <c r="AQ207" s="714"/>
    </row>
    <row r="208" spans="1:43" ht="12" customHeight="1">
      <c r="A208" s="714"/>
      <c r="B208" s="714"/>
      <c r="C208" s="714"/>
      <c r="D208" s="714"/>
      <c r="E208" s="715"/>
      <c r="F208" s="714"/>
      <c r="G208" s="714"/>
      <c r="H208" s="714"/>
      <c r="I208" s="714"/>
      <c r="J208" s="714"/>
      <c r="K208" s="714"/>
      <c r="L208" s="714"/>
      <c r="M208" s="714"/>
      <c r="N208" s="714"/>
      <c r="O208" s="714"/>
      <c r="P208" s="714"/>
      <c r="Q208" s="714"/>
      <c r="R208" s="716"/>
      <c r="S208" s="714"/>
      <c r="T208" s="714"/>
      <c r="U208" s="714"/>
      <c r="V208" s="714"/>
      <c r="W208" s="714"/>
      <c r="X208" s="714"/>
      <c r="Y208" s="714"/>
      <c r="Z208" s="714"/>
      <c r="AA208" s="714"/>
      <c r="AB208" s="714"/>
      <c r="AC208" s="714"/>
      <c r="AD208" s="714"/>
      <c r="AE208" s="714"/>
      <c r="AF208" s="714"/>
      <c r="AG208" s="714"/>
      <c r="AH208" s="714"/>
      <c r="AI208" s="714"/>
      <c r="AJ208" s="714"/>
      <c r="AK208" s="714"/>
      <c r="AL208" s="714"/>
      <c r="AM208" s="714"/>
      <c r="AN208" s="714"/>
      <c r="AO208" s="714"/>
      <c r="AP208" s="714"/>
      <c r="AQ208" s="714"/>
    </row>
    <row r="209" spans="1:43" ht="12" customHeight="1">
      <c r="A209" s="714"/>
      <c r="B209" s="714"/>
      <c r="C209" s="714"/>
      <c r="D209" s="714"/>
      <c r="E209" s="715"/>
      <c r="F209" s="714"/>
      <c r="G209" s="714"/>
      <c r="H209" s="714"/>
      <c r="I209" s="714"/>
      <c r="J209" s="714"/>
      <c r="K209" s="714"/>
      <c r="L209" s="714"/>
      <c r="M209" s="714"/>
      <c r="N209" s="714"/>
      <c r="O209" s="714"/>
      <c r="P209" s="714"/>
      <c r="Q209" s="714"/>
      <c r="R209" s="716"/>
      <c r="S209" s="714"/>
      <c r="T209" s="714"/>
      <c r="U209" s="714"/>
      <c r="V209" s="714"/>
      <c r="W209" s="714"/>
      <c r="X209" s="714"/>
      <c r="Y209" s="714"/>
      <c r="Z209" s="714"/>
      <c r="AA209" s="714"/>
      <c r="AB209" s="714"/>
      <c r="AC209" s="714"/>
      <c r="AD209" s="714"/>
      <c r="AE209" s="714"/>
      <c r="AF209" s="714"/>
      <c r="AG209" s="714"/>
      <c r="AH209" s="714"/>
      <c r="AI209" s="714"/>
      <c r="AJ209" s="714"/>
      <c r="AK209" s="714"/>
      <c r="AL209" s="714"/>
      <c r="AM209" s="714"/>
      <c r="AN209" s="714"/>
      <c r="AO209" s="714"/>
      <c r="AP209" s="714"/>
      <c r="AQ209" s="714"/>
    </row>
    <row r="210" spans="1:43" ht="12" customHeight="1">
      <c r="A210" s="714"/>
      <c r="B210" s="714"/>
      <c r="C210" s="714"/>
      <c r="D210" s="714"/>
      <c r="E210" s="715"/>
      <c r="F210" s="714"/>
      <c r="G210" s="714"/>
      <c r="H210" s="714"/>
      <c r="I210" s="714"/>
      <c r="J210" s="714"/>
      <c r="K210" s="714"/>
      <c r="L210" s="714"/>
      <c r="M210" s="714"/>
      <c r="N210" s="714"/>
      <c r="O210" s="714"/>
      <c r="P210" s="714"/>
      <c r="Q210" s="714"/>
      <c r="R210" s="716"/>
      <c r="S210" s="714"/>
      <c r="T210" s="714"/>
      <c r="U210" s="714"/>
      <c r="V210" s="714"/>
      <c r="W210" s="714"/>
      <c r="X210" s="714"/>
      <c r="Y210" s="714"/>
      <c r="Z210" s="714"/>
      <c r="AA210" s="714"/>
      <c r="AB210" s="714"/>
      <c r="AC210" s="714"/>
      <c r="AD210" s="714"/>
      <c r="AE210" s="714"/>
      <c r="AF210" s="714"/>
      <c r="AG210" s="714"/>
      <c r="AH210" s="714"/>
      <c r="AI210" s="714"/>
      <c r="AJ210" s="714"/>
      <c r="AK210" s="714"/>
      <c r="AL210" s="714"/>
      <c r="AM210" s="714"/>
      <c r="AN210" s="714"/>
      <c r="AO210" s="714"/>
      <c r="AP210" s="714"/>
      <c r="AQ210" s="714"/>
    </row>
    <row r="211" spans="1:43" ht="12" customHeight="1">
      <c r="A211" s="714"/>
      <c r="B211" s="714"/>
      <c r="C211" s="714"/>
      <c r="D211" s="714"/>
      <c r="E211" s="715"/>
      <c r="F211" s="714"/>
      <c r="G211" s="714"/>
      <c r="H211" s="714"/>
      <c r="I211" s="714"/>
      <c r="J211" s="714"/>
      <c r="K211" s="714"/>
      <c r="L211" s="714"/>
      <c r="M211" s="714"/>
      <c r="N211" s="714"/>
      <c r="O211" s="714"/>
      <c r="P211" s="714"/>
      <c r="Q211" s="714"/>
      <c r="R211" s="716"/>
      <c r="S211" s="714"/>
      <c r="T211" s="714"/>
      <c r="U211" s="714"/>
      <c r="V211" s="714"/>
      <c r="W211" s="714"/>
      <c r="X211" s="714"/>
      <c r="Y211" s="714"/>
      <c r="Z211" s="714"/>
      <c r="AA211" s="714"/>
      <c r="AB211" s="714"/>
      <c r="AC211" s="714"/>
      <c r="AD211" s="714"/>
      <c r="AE211" s="714"/>
      <c r="AF211" s="714"/>
      <c r="AG211" s="714"/>
      <c r="AH211" s="714"/>
      <c r="AI211" s="714"/>
      <c r="AJ211" s="714"/>
      <c r="AK211" s="714"/>
      <c r="AL211" s="714"/>
      <c r="AM211" s="714"/>
      <c r="AN211" s="714"/>
      <c r="AO211" s="714"/>
      <c r="AP211" s="714"/>
      <c r="AQ211" s="714"/>
    </row>
    <row r="212" spans="1:43" ht="12" customHeight="1">
      <c r="A212" s="714"/>
      <c r="B212" s="714"/>
      <c r="C212" s="714"/>
      <c r="D212" s="714"/>
      <c r="E212" s="715"/>
      <c r="F212" s="714"/>
      <c r="G212" s="714"/>
      <c r="H212" s="714"/>
      <c r="I212" s="714"/>
      <c r="J212" s="714"/>
      <c r="K212" s="714"/>
      <c r="L212" s="714"/>
      <c r="M212" s="714"/>
      <c r="N212" s="714"/>
      <c r="O212" s="714"/>
      <c r="P212" s="714"/>
      <c r="Q212" s="714"/>
      <c r="R212" s="716"/>
      <c r="S212" s="714"/>
      <c r="T212" s="714"/>
      <c r="U212" s="714"/>
      <c r="V212" s="714"/>
      <c r="W212" s="714"/>
      <c r="X212" s="714"/>
      <c r="Y212" s="714"/>
      <c r="Z212" s="714"/>
      <c r="AA212" s="714"/>
      <c r="AB212" s="714"/>
      <c r="AC212" s="714"/>
      <c r="AD212" s="714"/>
      <c r="AE212" s="714"/>
      <c r="AF212" s="714"/>
      <c r="AG212" s="714"/>
      <c r="AH212" s="714"/>
      <c r="AI212" s="714"/>
      <c r="AJ212" s="714"/>
      <c r="AK212" s="714"/>
      <c r="AL212" s="714"/>
      <c r="AM212" s="714"/>
      <c r="AN212" s="714"/>
      <c r="AO212" s="714"/>
      <c r="AP212" s="714"/>
      <c r="AQ212" s="714"/>
    </row>
    <row r="213" spans="1:43" ht="12" customHeight="1">
      <c r="A213" s="714"/>
      <c r="B213" s="714"/>
      <c r="C213" s="714"/>
      <c r="D213" s="714"/>
      <c r="E213" s="715"/>
      <c r="F213" s="714"/>
      <c r="G213" s="714"/>
      <c r="H213" s="714"/>
      <c r="I213" s="714"/>
      <c r="J213" s="714"/>
      <c r="K213" s="714"/>
      <c r="L213" s="714"/>
      <c r="M213" s="714"/>
      <c r="N213" s="714"/>
      <c r="O213" s="714"/>
      <c r="P213" s="714"/>
      <c r="Q213" s="714"/>
      <c r="R213" s="716"/>
      <c r="S213" s="714"/>
      <c r="T213" s="714"/>
      <c r="U213" s="714"/>
      <c r="V213" s="714"/>
      <c r="W213" s="714"/>
      <c r="X213" s="714"/>
      <c r="Y213" s="714"/>
      <c r="Z213" s="714"/>
      <c r="AA213" s="714"/>
      <c r="AB213" s="714"/>
      <c r="AC213" s="714"/>
      <c r="AD213" s="714"/>
      <c r="AE213" s="714"/>
      <c r="AF213" s="714"/>
      <c r="AG213" s="714"/>
      <c r="AH213" s="714"/>
      <c r="AI213" s="714"/>
      <c r="AJ213" s="714"/>
      <c r="AK213" s="714"/>
      <c r="AL213" s="714"/>
      <c r="AM213" s="714"/>
      <c r="AN213" s="714"/>
      <c r="AO213" s="714"/>
      <c r="AP213" s="714"/>
      <c r="AQ213" s="714"/>
    </row>
    <row r="214" spans="1:43" ht="12" customHeight="1">
      <c r="A214" s="714"/>
      <c r="B214" s="714"/>
      <c r="C214" s="714"/>
      <c r="D214" s="714"/>
      <c r="E214" s="715"/>
      <c r="F214" s="714"/>
      <c r="G214" s="714"/>
      <c r="H214" s="714"/>
      <c r="I214" s="714"/>
      <c r="J214" s="714"/>
      <c r="K214" s="714"/>
      <c r="L214" s="714"/>
      <c r="M214" s="714"/>
      <c r="N214" s="714"/>
      <c r="O214" s="714"/>
      <c r="P214" s="714"/>
      <c r="Q214" s="714"/>
      <c r="R214" s="716"/>
      <c r="S214" s="714"/>
      <c r="T214" s="714"/>
      <c r="U214" s="714"/>
      <c r="V214" s="714"/>
      <c r="W214" s="714"/>
      <c r="X214" s="714"/>
      <c r="Y214" s="714"/>
      <c r="Z214" s="714"/>
      <c r="AA214" s="714"/>
      <c r="AB214" s="714"/>
      <c r="AC214" s="714"/>
      <c r="AD214" s="714"/>
      <c r="AE214" s="714"/>
      <c r="AF214" s="714"/>
      <c r="AG214" s="714"/>
      <c r="AH214" s="714"/>
      <c r="AI214" s="714"/>
      <c r="AJ214" s="714"/>
      <c r="AK214" s="714"/>
      <c r="AL214" s="714"/>
      <c r="AM214" s="714"/>
      <c r="AN214" s="714"/>
      <c r="AO214" s="714"/>
      <c r="AP214" s="714"/>
      <c r="AQ214" s="714"/>
    </row>
    <row r="215" spans="1:43" ht="12" customHeight="1">
      <c r="A215" s="714"/>
      <c r="B215" s="714"/>
      <c r="C215" s="714"/>
      <c r="D215" s="714"/>
      <c r="E215" s="715"/>
      <c r="F215" s="714"/>
      <c r="G215" s="714"/>
      <c r="H215" s="714"/>
      <c r="I215" s="714"/>
      <c r="J215" s="714"/>
      <c r="K215" s="714"/>
      <c r="L215" s="714"/>
      <c r="M215" s="714"/>
      <c r="N215" s="714"/>
      <c r="O215" s="714"/>
      <c r="P215" s="714"/>
      <c r="Q215" s="714"/>
      <c r="R215" s="716"/>
      <c r="S215" s="714"/>
      <c r="T215" s="714"/>
      <c r="U215" s="714"/>
      <c r="V215" s="714"/>
      <c r="W215" s="714"/>
      <c r="X215" s="714"/>
      <c r="Y215" s="714"/>
      <c r="Z215" s="714"/>
      <c r="AA215" s="714"/>
      <c r="AB215" s="714"/>
      <c r="AC215" s="714"/>
      <c r="AD215" s="714"/>
      <c r="AE215" s="714"/>
      <c r="AF215" s="714"/>
      <c r="AG215" s="714"/>
      <c r="AH215" s="714"/>
      <c r="AI215" s="714"/>
      <c r="AJ215" s="714"/>
      <c r="AK215" s="714"/>
      <c r="AL215" s="714"/>
      <c r="AM215" s="714"/>
      <c r="AN215" s="714"/>
      <c r="AO215" s="714"/>
      <c r="AP215" s="714"/>
      <c r="AQ215" s="714"/>
    </row>
    <row r="216" spans="1:43" ht="12" customHeight="1">
      <c r="A216" s="714"/>
      <c r="B216" s="714"/>
      <c r="C216" s="714"/>
      <c r="D216" s="714"/>
      <c r="E216" s="715"/>
      <c r="F216" s="714"/>
      <c r="G216" s="714"/>
      <c r="H216" s="714"/>
      <c r="I216" s="714"/>
      <c r="J216" s="714"/>
      <c r="K216" s="714"/>
      <c r="L216" s="714"/>
      <c r="M216" s="714"/>
      <c r="N216" s="714"/>
      <c r="O216" s="714"/>
      <c r="P216" s="714"/>
      <c r="Q216" s="714"/>
      <c r="R216" s="716"/>
      <c r="S216" s="714"/>
      <c r="T216" s="714"/>
      <c r="U216" s="714"/>
      <c r="V216" s="714"/>
      <c r="W216" s="714"/>
      <c r="X216" s="714"/>
      <c r="Y216" s="714"/>
      <c r="Z216" s="714"/>
      <c r="AA216" s="714"/>
      <c r="AB216" s="714"/>
      <c r="AC216" s="714"/>
      <c r="AD216" s="714"/>
      <c r="AE216" s="714"/>
      <c r="AF216" s="714"/>
      <c r="AG216" s="714"/>
      <c r="AH216" s="714"/>
      <c r="AI216" s="714"/>
      <c r="AJ216" s="714"/>
      <c r="AK216" s="714"/>
      <c r="AL216" s="714"/>
      <c r="AM216" s="714"/>
      <c r="AN216" s="714"/>
      <c r="AO216" s="714"/>
      <c r="AP216" s="714"/>
      <c r="AQ216" s="714"/>
    </row>
    <row r="217" spans="1:43" ht="12" customHeight="1">
      <c r="A217" s="714"/>
      <c r="B217" s="714"/>
      <c r="C217" s="714"/>
      <c r="D217" s="714"/>
      <c r="E217" s="715"/>
      <c r="F217" s="714"/>
      <c r="G217" s="714"/>
      <c r="H217" s="714"/>
      <c r="I217" s="714"/>
      <c r="J217" s="714"/>
      <c r="K217" s="714"/>
      <c r="L217" s="714"/>
      <c r="M217" s="714"/>
      <c r="N217" s="714"/>
      <c r="O217" s="714"/>
      <c r="P217" s="714"/>
      <c r="Q217" s="714"/>
      <c r="R217" s="716"/>
      <c r="S217" s="714"/>
      <c r="T217" s="714"/>
      <c r="U217" s="714"/>
      <c r="V217" s="714"/>
      <c r="W217" s="714"/>
      <c r="X217" s="714"/>
      <c r="Y217" s="714"/>
      <c r="Z217" s="714"/>
      <c r="AA217" s="714"/>
      <c r="AB217" s="714"/>
      <c r="AC217" s="714"/>
      <c r="AD217" s="714"/>
      <c r="AE217" s="714"/>
      <c r="AF217" s="714"/>
      <c r="AG217" s="714"/>
      <c r="AH217" s="714"/>
      <c r="AI217" s="714"/>
      <c r="AJ217" s="714"/>
      <c r="AK217" s="714"/>
      <c r="AL217" s="714"/>
      <c r="AM217" s="714"/>
      <c r="AN217" s="714"/>
      <c r="AO217" s="714"/>
      <c r="AP217" s="714"/>
      <c r="AQ217" s="714"/>
    </row>
    <row r="218" spans="1:43" ht="12" customHeight="1">
      <c r="A218" s="714"/>
      <c r="B218" s="714"/>
      <c r="C218" s="714"/>
      <c r="D218" s="714"/>
      <c r="E218" s="715"/>
      <c r="F218" s="714"/>
      <c r="G218" s="714"/>
      <c r="H218" s="714"/>
      <c r="I218" s="714"/>
      <c r="J218" s="714"/>
      <c r="K218" s="714"/>
      <c r="L218" s="714"/>
      <c r="M218" s="714"/>
      <c r="N218" s="714"/>
      <c r="O218" s="714"/>
      <c r="P218" s="714"/>
      <c r="Q218" s="714"/>
      <c r="R218" s="716"/>
      <c r="S218" s="714"/>
      <c r="T218" s="714"/>
      <c r="U218" s="714"/>
      <c r="V218" s="714"/>
      <c r="W218" s="714"/>
      <c r="X218" s="714"/>
      <c r="Y218" s="714"/>
      <c r="Z218" s="714"/>
      <c r="AA218" s="714"/>
      <c r="AB218" s="714"/>
      <c r="AC218" s="714"/>
      <c r="AD218" s="714"/>
      <c r="AE218" s="714"/>
      <c r="AF218" s="714"/>
      <c r="AG218" s="714"/>
      <c r="AH218" s="714"/>
      <c r="AI218" s="714"/>
      <c r="AJ218" s="714"/>
      <c r="AK218" s="714"/>
      <c r="AL218" s="714"/>
      <c r="AM218" s="714"/>
      <c r="AN218" s="714"/>
      <c r="AO218" s="714"/>
      <c r="AP218" s="714"/>
      <c r="AQ218" s="714"/>
    </row>
    <row r="219" spans="1:43" ht="12" customHeight="1">
      <c r="A219" s="714"/>
      <c r="B219" s="714"/>
      <c r="C219" s="714"/>
      <c r="D219" s="714"/>
      <c r="E219" s="715"/>
      <c r="F219" s="714"/>
      <c r="G219" s="714"/>
      <c r="H219" s="714"/>
      <c r="I219" s="714"/>
      <c r="J219" s="714"/>
      <c r="K219" s="714"/>
      <c r="L219" s="714"/>
      <c r="M219" s="714"/>
      <c r="N219" s="714"/>
      <c r="O219" s="714"/>
      <c r="P219" s="714"/>
      <c r="Q219" s="714"/>
      <c r="R219" s="716"/>
      <c r="S219" s="714"/>
      <c r="T219" s="714"/>
      <c r="U219" s="714"/>
      <c r="V219" s="714"/>
      <c r="W219" s="714"/>
      <c r="X219" s="714"/>
      <c r="Y219" s="714"/>
      <c r="Z219" s="714"/>
      <c r="AA219" s="714"/>
      <c r="AB219" s="714"/>
      <c r="AC219" s="714"/>
      <c r="AD219" s="714"/>
      <c r="AE219" s="714"/>
      <c r="AF219" s="714"/>
      <c r="AG219" s="714"/>
      <c r="AH219" s="714"/>
      <c r="AI219" s="714"/>
      <c r="AJ219" s="714"/>
      <c r="AK219" s="714"/>
      <c r="AL219" s="714"/>
      <c r="AM219" s="714"/>
      <c r="AN219" s="714"/>
      <c r="AO219" s="714"/>
      <c r="AP219" s="714"/>
      <c r="AQ219" s="714"/>
    </row>
    <row r="220" spans="1:43" ht="12" customHeight="1">
      <c r="A220" s="714"/>
      <c r="B220" s="714"/>
      <c r="C220" s="714"/>
      <c r="D220" s="714"/>
      <c r="E220" s="715"/>
      <c r="F220" s="714"/>
      <c r="G220" s="714"/>
      <c r="H220" s="714"/>
      <c r="I220" s="714"/>
      <c r="J220" s="714"/>
      <c r="K220" s="714"/>
      <c r="L220" s="714"/>
      <c r="M220" s="714"/>
      <c r="N220" s="714"/>
      <c r="O220" s="714"/>
      <c r="P220" s="714"/>
      <c r="Q220" s="714"/>
      <c r="R220" s="716"/>
      <c r="S220" s="714"/>
      <c r="T220" s="714"/>
      <c r="U220" s="714"/>
      <c r="V220" s="714"/>
      <c r="W220" s="714"/>
      <c r="X220" s="714"/>
      <c r="Y220" s="714"/>
      <c r="Z220" s="714"/>
      <c r="AA220" s="714"/>
      <c r="AB220" s="714"/>
      <c r="AC220" s="714"/>
      <c r="AD220" s="714"/>
      <c r="AE220" s="714"/>
      <c r="AF220" s="714"/>
      <c r="AG220" s="714"/>
      <c r="AH220" s="714"/>
      <c r="AI220" s="714"/>
      <c r="AJ220" s="714"/>
      <c r="AK220" s="714"/>
      <c r="AL220" s="714"/>
      <c r="AM220" s="714"/>
      <c r="AN220" s="714"/>
      <c r="AO220" s="714"/>
      <c r="AP220" s="714"/>
      <c r="AQ220" s="714"/>
    </row>
    <row r="221" spans="1:43" ht="12" customHeight="1">
      <c r="A221" s="714"/>
      <c r="B221" s="714"/>
      <c r="C221" s="714"/>
      <c r="D221" s="714"/>
      <c r="E221" s="715"/>
      <c r="F221" s="714"/>
      <c r="G221" s="714"/>
      <c r="H221" s="714"/>
      <c r="I221" s="714"/>
      <c r="J221" s="714"/>
      <c r="K221" s="714"/>
      <c r="L221" s="714"/>
      <c r="M221" s="714"/>
      <c r="N221" s="714"/>
      <c r="O221" s="714"/>
      <c r="P221" s="714"/>
      <c r="Q221" s="714"/>
      <c r="R221" s="716"/>
      <c r="S221" s="714"/>
      <c r="T221" s="714"/>
      <c r="U221" s="714"/>
      <c r="V221" s="714"/>
      <c r="W221" s="714"/>
      <c r="X221" s="714"/>
      <c r="Y221" s="714"/>
      <c r="Z221" s="714"/>
      <c r="AA221" s="714"/>
      <c r="AB221" s="714"/>
      <c r="AC221" s="714"/>
      <c r="AD221" s="714"/>
      <c r="AE221" s="714"/>
      <c r="AF221" s="714"/>
      <c r="AG221" s="714"/>
      <c r="AH221" s="714"/>
      <c r="AI221" s="714"/>
      <c r="AJ221" s="714"/>
      <c r="AK221" s="714"/>
      <c r="AL221" s="714"/>
      <c r="AM221" s="714"/>
      <c r="AN221" s="714"/>
      <c r="AO221" s="714"/>
      <c r="AP221" s="714"/>
      <c r="AQ221" s="714"/>
    </row>
    <row r="222" spans="1:43" ht="12" customHeight="1">
      <c r="A222" s="714"/>
      <c r="B222" s="714"/>
      <c r="C222" s="714"/>
      <c r="D222" s="714"/>
      <c r="E222" s="715"/>
      <c r="F222" s="714"/>
      <c r="G222" s="714"/>
      <c r="H222" s="714"/>
      <c r="I222" s="714"/>
      <c r="J222" s="714"/>
      <c r="K222" s="714"/>
      <c r="L222" s="714"/>
      <c r="M222" s="714"/>
      <c r="N222" s="714"/>
      <c r="O222" s="714"/>
      <c r="P222" s="714"/>
      <c r="Q222" s="714"/>
      <c r="R222" s="716"/>
      <c r="S222" s="714"/>
      <c r="T222" s="714"/>
      <c r="U222" s="714"/>
      <c r="V222" s="714"/>
      <c r="W222" s="714"/>
      <c r="X222" s="714"/>
      <c r="Y222" s="714"/>
      <c r="Z222" s="714"/>
      <c r="AA222" s="714"/>
      <c r="AB222" s="714"/>
      <c r="AC222" s="714"/>
      <c r="AD222" s="714"/>
      <c r="AE222" s="714"/>
      <c r="AF222" s="714"/>
      <c r="AG222" s="714"/>
      <c r="AH222" s="714"/>
      <c r="AI222" s="714"/>
      <c r="AJ222" s="714"/>
      <c r="AK222" s="714"/>
      <c r="AL222" s="714"/>
      <c r="AM222" s="714"/>
      <c r="AN222" s="714"/>
      <c r="AO222" s="714"/>
      <c r="AP222" s="714"/>
      <c r="AQ222" s="714"/>
    </row>
    <row r="223" spans="1:43" ht="12" customHeight="1">
      <c r="A223" s="714"/>
      <c r="B223" s="714"/>
      <c r="C223" s="714"/>
      <c r="D223" s="714"/>
      <c r="E223" s="715"/>
      <c r="F223" s="714"/>
      <c r="G223" s="714"/>
      <c r="H223" s="714"/>
      <c r="I223" s="714"/>
      <c r="J223" s="714"/>
      <c r="K223" s="714"/>
      <c r="L223" s="714"/>
      <c r="M223" s="714"/>
      <c r="N223" s="714"/>
      <c r="O223" s="714"/>
      <c r="P223" s="714"/>
      <c r="Q223" s="714"/>
      <c r="R223" s="716"/>
      <c r="S223" s="714"/>
      <c r="T223" s="714"/>
      <c r="U223" s="714"/>
      <c r="V223" s="714"/>
      <c r="W223" s="714"/>
      <c r="X223" s="714"/>
      <c r="Y223" s="714"/>
      <c r="Z223" s="714"/>
      <c r="AA223" s="714"/>
      <c r="AB223" s="714"/>
      <c r="AC223" s="714"/>
      <c r="AD223" s="714"/>
      <c r="AE223" s="714"/>
      <c r="AF223" s="714"/>
      <c r="AG223" s="714"/>
      <c r="AH223" s="714"/>
      <c r="AI223" s="714"/>
      <c r="AJ223" s="714"/>
      <c r="AK223" s="714"/>
      <c r="AL223" s="714"/>
      <c r="AM223" s="714"/>
      <c r="AN223" s="714"/>
      <c r="AO223" s="714"/>
      <c r="AP223" s="714"/>
      <c r="AQ223" s="714"/>
    </row>
    <row r="224" spans="1:43" ht="12" customHeight="1">
      <c r="A224" s="714"/>
      <c r="B224" s="714"/>
      <c r="C224" s="714"/>
      <c r="D224" s="714"/>
      <c r="E224" s="715"/>
      <c r="F224" s="714"/>
      <c r="G224" s="714"/>
      <c r="H224" s="714"/>
      <c r="I224" s="714"/>
      <c r="J224" s="714"/>
      <c r="K224" s="714"/>
      <c r="L224" s="714"/>
      <c r="M224" s="714"/>
      <c r="N224" s="714"/>
      <c r="O224" s="714"/>
      <c r="P224" s="714"/>
      <c r="Q224" s="714"/>
      <c r="R224" s="716"/>
      <c r="S224" s="714"/>
      <c r="T224" s="714"/>
      <c r="U224" s="714"/>
      <c r="V224" s="714"/>
      <c r="W224" s="714"/>
      <c r="X224" s="714"/>
      <c r="Y224" s="714"/>
      <c r="Z224" s="714"/>
      <c r="AA224" s="714"/>
      <c r="AB224" s="714"/>
      <c r="AC224" s="714"/>
      <c r="AD224" s="714"/>
      <c r="AE224" s="714"/>
      <c r="AF224" s="714"/>
      <c r="AG224" s="714"/>
      <c r="AH224" s="714"/>
      <c r="AI224" s="714"/>
      <c r="AJ224" s="714"/>
      <c r="AK224" s="714"/>
      <c r="AL224" s="714"/>
      <c r="AM224" s="714"/>
      <c r="AN224" s="714"/>
      <c r="AO224" s="714"/>
      <c r="AP224" s="714"/>
      <c r="AQ224" s="714"/>
    </row>
    <row r="225" spans="1:43" ht="12" customHeight="1">
      <c r="A225" s="714"/>
      <c r="B225" s="714"/>
      <c r="C225" s="714"/>
      <c r="D225" s="714"/>
      <c r="E225" s="715"/>
      <c r="F225" s="714"/>
      <c r="G225" s="714"/>
      <c r="H225" s="714"/>
      <c r="I225" s="714"/>
      <c r="J225" s="714"/>
      <c r="K225" s="714"/>
      <c r="L225" s="714"/>
      <c r="M225" s="714"/>
      <c r="N225" s="714"/>
      <c r="O225" s="714"/>
      <c r="P225" s="714"/>
      <c r="Q225" s="714"/>
      <c r="R225" s="716"/>
      <c r="S225" s="714"/>
      <c r="T225" s="714"/>
      <c r="U225" s="714"/>
      <c r="V225" s="714"/>
      <c r="W225" s="714"/>
      <c r="X225" s="714"/>
      <c r="Y225" s="714"/>
      <c r="Z225" s="714"/>
      <c r="AA225" s="714"/>
      <c r="AB225" s="714"/>
      <c r="AC225" s="714"/>
      <c r="AD225" s="714"/>
      <c r="AE225" s="714"/>
      <c r="AF225" s="714"/>
      <c r="AG225" s="714"/>
      <c r="AH225" s="714"/>
      <c r="AI225" s="714"/>
      <c r="AJ225" s="714"/>
      <c r="AK225" s="714"/>
      <c r="AL225" s="714"/>
      <c r="AM225" s="714"/>
      <c r="AN225" s="714"/>
      <c r="AO225" s="714"/>
      <c r="AP225" s="714"/>
      <c r="AQ225" s="714"/>
    </row>
    <row r="226" spans="1:43" ht="12" customHeight="1">
      <c r="A226" s="714"/>
      <c r="B226" s="714"/>
      <c r="C226" s="714"/>
      <c r="D226" s="714"/>
      <c r="E226" s="715"/>
      <c r="F226" s="714"/>
      <c r="G226" s="714"/>
      <c r="H226" s="714"/>
      <c r="I226" s="714"/>
      <c r="J226" s="714"/>
      <c r="K226" s="714"/>
      <c r="L226" s="714"/>
      <c r="M226" s="714"/>
      <c r="N226" s="714"/>
      <c r="O226" s="714"/>
      <c r="P226" s="714"/>
      <c r="Q226" s="714"/>
      <c r="R226" s="716"/>
      <c r="S226" s="714"/>
      <c r="T226" s="714"/>
      <c r="U226" s="714"/>
      <c r="V226" s="714"/>
      <c r="W226" s="714"/>
      <c r="X226" s="714"/>
      <c r="Y226" s="714"/>
      <c r="Z226" s="714"/>
      <c r="AA226" s="714"/>
      <c r="AB226" s="714"/>
      <c r="AC226" s="714"/>
      <c r="AD226" s="714"/>
      <c r="AE226" s="714"/>
      <c r="AF226" s="714"/>
      <c r="AG226" s="714"/>
      <c r="AH226" s="714"/>
      <c r="AI226" s="714"/>
      <c r="AJ226" s="714"/>
      <c r="AK226" s="714"/>
      <c r="AL226" s="714"/>
      <c r="AM226" s="714"/>
      <c r="AN226" s="714"/>
      <c r="AO226" s="714"/>
      <c r="AP226" s="714"/>
      <c r="AQ226" s="714"/>
    </row>
    <row r="227" spans="1:43" ht="12" customHeight="1">
      <c r="A227" s="714"/>
      <c r="B227" s="714"/>
      <c r="C227" s="714"/>
      <c r="D227" s="714"/>
      <c r="E227" s="715"/>
      <c r="F227" s="714"/>
      <c r="G227" s="714"/>
      <c r="H227" s="714"/>
      <c r="I227" s="714"/>
      <c r="J227" s="714"/>
      <c r="K227" s="714"/>
      <c r="L227" s="714"/>
      <c r="M227" s="714"/>
      <c r="N227" s="714"/>
      <c r="O227" s="714"/>
      <c r="P227" s="714"/>
      <c r="Q227" s="714"/>
      <c r="R227" s="716"/>
      <c r="S227" s="714"/>
      <c r="T227" s="714"/>
      <c r="U227" s="714"/>
      <c r="V227" s="714"/>
      <c r="W227" s="714"/>
      <c r="X227" s="714"/>
      <c r="Y227" s="714"/>
      <c r="Z227" s="714"/>
      <c r="AA227" s="714"/>
      <c r="AB227" s="714"/>
      <c r="AC227" s="714"/>
      <c r="AD227" s="714"/>
      <c r="AE227" s="714"/>
      <c r="AF227" s="714"/>
      <c r="AG227" s="714"/>
      <c r="AH227" s="714"/>
      <c r="AI227" s="714"/>
      <c r="AJ227" s="714"/>
      <c r="AK227" s="714"/>
      <c r="AL227" s="714"/>
      <c r="AM227" s="714"/>
      <c r="AN227" s="714"/>
      <c r="AO227" s="714"/>
      <c r="AP227" s="714"/>
      <c r="AQ227" s="714"/>
    </row>
    <row r="228" spans="1:43" ht="12" customHeight="1">
      <c r="A228" s="714"/>
      <c r="B228" s="714"/>
      <c r="C228" s="714"/>
      <c r="D228" s="714"/>
      <c r="E228" s="715"/>
      <c r="F228" s="714"/>
      <c r="G228" s="714"/>
      <c r="H228" s="714"/>
      <c r="I228" s="714"/>
      <c r="J228" s="714"/>
      <c r="K228" s="714"/>
      <c r="L228" s="714"/>
      <c r="M228" s="714"/>
      <c r="N228" s="714"/>
      <c r="O228" s="714"/>
      <c r="P228" s="714"/>
      <c r="Q228" s="714"/>
      <c r="R228" s="716"/>
      <c r="S228" s="714"/>
      <c r="T228" s="714"/>
      <c r="U228" s="714"/>
      <c r="V228" s="714"/>
      <c r="W228" s="714"/>
      <c r="X228" s="714"/>
      <c r="Y228" s="714"/>
      <c r="Z228" s="714"/>
      <c r="AA228" s="714"/>
      <c r="AB228" s="714"/>
      <c r="AC228" s="714"/>
      <c r="AD228" s="714"/>
      <c r="AE228" s="714"/>
      <c r="AF228" s="714"/>
      <c r="AG228" s="714"/>
      <c r="AH228" s="714"/>
      <c r="AI228" s="714"/>
      <c r="AJ228" s="714"/>
      <c r="AK228" s="714"/>
      <c r="AL228" s="714"/>
      <c r="AM228" s="714"/>
      <c r="AN228" s="714"/>
      <c r="AO228" s="714"/>
      <c r="AP228" s="714"/>
      <c r="AQ228" s="714"/>
    </row>
    <row r="229" spans="1:43" ht="12" customHeight="1">
      <c r="A229" s="714"/>
      <c r="B229" s="714"/>
      <c r="C229" s="714"/>
      <c r="D229" s="714"/>
      <c r="E229" s="715"/>
      <c r="F229" s="714"/>
      <c r="G229" s="714"/>
      <c r="H229" s="714"/>
      <c r="I229" s="714"/>
      <c r="J229" s="714"/>
      <c r="K229" s="714"/>
      <c r="L229" s="714"/>
      <c r="M229" s="714"/>
      <c r="N229" s="714"/>
      <c r="O229" s="714"/>
      <c r="P229" s="714"/>
      <c r="Q229" s="714"/>
      <c r="R229" s="716"/>
      <c r="S229" s="714"/>
      <c r="T229" s="714"/>
      <c r="U229" s="714"/>
      <c r="V229" s="714"/>
      <c r="W229" s="714"/>
      <c r="X229" s="714"/>
      <c r="Y229" s="714"/>
      <c r="Z229" s="714"/>
      <c r="AA229" s="714"/>
      <c r="AB229" s="714"/>
      <c r="AC229" s="714"/>
      <c r="AD229" s="714"/>
      <c r="AE229" s="714"/>
      <c r="AF229" s="714"/>
      <c r="AG229" s="714"/>
      <c r="AH229" s="714"/>
      <c r="AI229" s="714"/>
      <c r="AJ229" s="714"/>
      <c r="AK229" s="714"/>
      <c r="AL229" s="714"/>
      <c r="AM229" s="714"/>
      <c r="AN229" s="714"/>
      <c r="AO229" s="714"/>
      <c r="AP229" s="714"/>
      <c r="AQ229" s="714"/>
    </row>
    <row r="230" spans="1:43" ht="12" customHeight="1">
      <c r="A230" s="714"/>
      <c r="B230" s="714"/>
      <c r="C230" s="714"/>
      <c r="D230" s="714"/>
      <c r="E230" s="715"/>
      <c r="F230" s="714"/>
      <c r="G230" s="714"/>
      <c r="H230" s="714"/>
      <c r="I230" s="714"/>
      <c r="J230" s="714"/>
      <c r="K230" s="714"/>
      <c r="L230" s="714"/>
      <c r="M230" s="714"/>
      <c r="N230" s="714"/>
      <c r="O230" s="714"/>
      <c r="P230" s="714"/>
      <c r="Q230" s="714"/>
      <c r="R230" s="716"/>
      <c r="S230" s="714"/>
      <c r="T230" s="714"/>
      <c r="U230" s="714"/>
      <c r="V230" s="714"/>
      <c r="W230" s="714"/>
      <c r="X230" s="714"/>
      <c r="Y230" s="714"/>
      <c r="Z230" s="714"/>
      <c r="AA230" s="714"/>
      <c r="AB230" s="714"/>
      <c r="AC230" s="714"/>
      <c r="AD230" s="714"/>
      <c r="AE230" s="714"/>
      <c r="AF230" s="714"/>
      <c r="AG230" s="714"/>
      <c r="AH230" s="714"/>
      <c r="AI230" s="714"/>
      <c r="AJ230" s="714"/>
      <c r="AK230" s="714"/>
      <c r="AL230" s="714"/>
      <c r="AM230" s="714"/>
      <c r="AN230" s="714"/>
      <c r="AO230" s="714"/>
      <c r="AP230" s="714"/>
      <c r="AQ230" s="714"/>
    </row>
    <row r="231" spans="1:43" ht="12" customHeight="1">
      <c r="A231" s="714"/>
      <c r="B231" s="714"/>
      <c r="C231" s="714"/>
      <c r="D231" s="714"/>
      <c r="E231" s="715"/>
      <c r="F231" s="714"/>
      <c r="G231" s="714"/>
      <c r="H231" s="714"/>
      <c r="I231" s="714"/>
      <c r="J231" s="714"/>
      <c r="K231" s="714"/>
      <c r="L231" s="714"/>
      <c r="M231" s="714"/>
      <c r="N231" s="714"/>
      <c r="O231" s="714"/>
      <c r="P231" s="714"/>
      <c r="Q231" s="714"/>
      <c r="R231" s="716"/>
      <c r="S231" s="714"/>
      <c r="T231" s="714"/>
      <c r="U231" s="714"/>
      <c r="V231" s="714"/>
      <c r="W231" s="714"/>
      <c r="X231" s="714"/>
      <c r="Y231" s="714"/>
      <c r="Z231" s="714"/>
      <c r="AA231" s="714"/>
      <c r="AB231" s="714"/>
      <c r="AC231" s="714"/>
      <c r="AD231" s="714"/>
      <c r="AE231" s="714"/>
      <c r="AF231" s="714"/>
      <c r="AG231" s="714"/>
      <c r="AH231" s="714"/>
      <c r="AI231" s="714"/>
      <c r="AJ231" s="714"/>
      <c r="AK231" s="714"/>
      <c r="AL231" s="714"/>
      <c r="AM231" s="714"/>
      <c r="AN231" s="714"/>
      <c r="AO231" s="714"/>
      <c r="AP231" s="714"/>
      <c r="AQ231" s="714"/>
    </row>
    <row r="232" spans="1:43" ht="12" customHeight="1">
      <c r="A232" s="714"/>
      <c r="B232" s="714"/>
      <c r="C232" s="714"/>
      <c r="D232" s="714"/>
      <c r="E232" s="715"/>
      <c r="F232" s="714"/>
      <c r="G232" s="714"/>
      <c r="H232" s="714"/>
      <c r="I232" s="714"/>
      <c r="J232" s="714"/>
      <c r="K232" s="714"/>
      <c r="L232" s="714"/>
      <c r="M232" s="714"/>
      <c r="N232" s="714"/>
      <c r="O232" s="714"/>
      <c r="P232" s="714"/>
      <c r="Q232" s="714"/>
      <c r="R232" s="716"/>
      <c r="S232" s="714"/>
      <c r="T232" s="714"/>
      <c r="U232" s="714"/>
      <c r="V232" s="714"/>
      <c r="W232" s="714"/>
      <c r="X232" s="714"/>
      <c r="Y232" s="714"/>
      <c r="Z232" s="714"/>
      <c r="AA232" s="714"/>
      <c r="AB232" s="714"/>
      <c r="AC232" s="714"/>
      <c r="AD232" s="714"/>
      <c r="AE232" s="714"/>
      <c r="AF232" s="714"/>
      <c r="AG232" s="714"/>
      <c r="AH232" s="714"/>
      <c r="AI232" s="714"/>
      <c r="AJ232" s="714"/>
      <c r="AK232" s="714"/>
      <c r="AL232" s="714"/>
      <c r="AM232" s="714"/>
      <c r="AN232" s="714"/>
      <c r="AO232" s="714"/>
      <c r="AP232" s="714"/>
      <c r="AQ232" s="714"/>
    </row>
    <row r="233" spans="1:43" ht="12" customHeight="1">
      <c r="A233" s="714"/>
      <c r="B233" s="714"/>
      <c r="C233" s="714"/>
      <c r="D233" s="714"/>
      <c r="E233" s="715"/>
      <c r="F233" s="714"/>
      <c r="G233" s="714"/>
      <c r="H233" s="714"/>
      <c r="I233" s="714"/>
      <c r="J233" s="714"/>
      <c r="K233" s="714"/>
      <c r="L233" s="714"/>
      <c r="M233" s="714"/>
      <c r="N233" s="714"/>
      <c r="O233" s="714"/>
      <c r="P233" s="714"/>
      <c r="Q233" s="714"/>
      <c r="R233" s="716"/>
      <c r="S233" s="714"/>
      <c r="T233" s="714"/>
      <c r="U233" s="714"/>
      <c r="V233" s="714"/>
      <c r="W233" s="714"/>
      <c r="X233" s="714"/>
      <c r="Y233" s="714"/>
      <c r="Z233" s="714"/>
      <c r="AA233" s="714"/>
      <c r="AB233" s="714"/>
      <c r="AC233" s="714"/>
      <c r="AD233" s="714"/>
      <c r="AE233" s="714"/>
      <c r="AF233" s="714"/>
      <c r="AG233" s="714"/>
      <c r="AH233" s="714"/>
      <c r="AI233" s="714"/>
      <c r="AJ233" s="714"/>
      <c r="AK233" s="714"/>
      <c r="AL233" s="714"/>
      <c r="AM233" s="714"/>
      <c r="AN233" s="714"/>
      <c r="AO233" s="714"/>
      <c r="AP233" s="714"/>
      <c r="AQ233" s="714"/>
    </row>
    <row r="234" spans="1:43" ht="12" customHeight="1">
      <c r="A234" s="714"/>
      <c r="B234" s="714"/>
      <c r="C234" s="714"/>
      <c r="D234" s="714"/>
      <c r="E234" s="715"/>
      <c r="F234" s="714"/>
      <c r="G234" s="714"/>
      <c r="H234" s="714"/>
      <c r="I234" s="714"/>
      <c r="J234" s="714"/>
      <c r="K234" s="714"/>
      <c r="L234" s="714"/>
      <c r="M234" s="714"/>
      <c r="N234" s="714"/>
      <c r="O234" s="714"/>
      <c r="P234" s="714"/>
      <c r="Q234" s="714"/>
      <c r="R234" s="716"/>
      <c r="S234" s="714"/>
      <c r="T234" s="714"/>
      <c r="U234" s="714"/>
      <c r="V234" s="714"/>
      <c r="W234" s="714"/>
      <c r="X234" s="714"/>
      <c r="Y234" s="714"/>
      <c r="Z234" s="714"/>
      <c r="AA234" s="714"/>
      <c r="AB234" s="714"/>
      <c r="AC234" s="714"/>
      <c r="AD234" s="714"/>
      <c r="AE234" s="714"/>
      <c r="AF234" s="714"/>
      <c r="AG234" s="714"/>
      <c r="AH234" s="714"/>
      <c r="AI234" s="714"/>
      <c r="AJ234" s="714"/>
      <c r="AK234" s="714"/>
      <c r="AL234" s="714"/>
      <c r="AM234" s="714"/>
      <c r="AN234" s="714"/>
      <c r="AO234" s="714"/>
      <c r="AP234" s="714"/>
      <c r="AQ234" s="714"/>
    </row>
    <row r="235" spans="1:43" ht="12" customHeight="1">
      <c r="A235" s="714"/>
      <c r="B235" s="714"/>
      <c r="C235" s="714"/>
      <c r="D235" s="714"/>
      <c r="E235" s="715"/>
      <c r="F235" s="714"/>
      <c r="G235" s="714"/>
      <c r="H235" s="714"/>
      <c r="I235" s="714"/>
      <c r="J235" s="714"/>
      <c r="K235" s="714"/>
      <c r="L235" s="714"/>
      <c r="M235" s="714"/>
      <c r="N235" s="714"/>
      <c r="O235" s="714"/>
      <c r="P235" s="714"/>
      <c r="Q235" s="714"/>
      <c r="R235" s="716"/>
      <c r="S235" s="714"/>
      <c r="T235" s="714"/>
      <c r="U235" s="714"/>
      <c r="V235" s="714"/>
      <c r="W235" s="714"/>
      <c r="X235" s="714"/>
      <c r="Y235" s="714"/>
      <c r="Z235" s="714"/>
      <c r="AA235" s="714"/>
      <c r="AB235" s="714"/>
      <c r="AC235" s="714"/>
      <c r="AD235" s="714"/>
      <c r="AE235" s="714"/>
      <c r="AF235" s="714"/>
      <c r="AG235" s="714"/>
      <c r="AH235" s="714"/>
      <c r="AI235" s="714"/>
      <c r="AJ235" s="714"/>
      <c r="AK235" s="714"/>
      <c r="AL235" s="714"/>
      <c r="AM235" s="714"/>
      <c r="AN235" s="714"/>
      <c r="AO235" s="714"/>
      <c r="AP235" s="714"/>
      <c r="AQ235" s="714"/>
    </row>
    <row r="236" spans="1:43" ht="12" customHeight="1">
      <c r="A236" s="714"/>
      <c r="B236" s="714"/>
      <c r="C236" s="714"/>
      <c r="D236" s="714"/>
      <c r="E236" s="715"/>
      <c r="F236" s="714"/>
      <c r="G236" s="714"/>
      <c r="H236" s="714"/>
      <c r="I236" s="714"/>
      <c r="J236" s="714"/>
      <c r="K236" s="714"/>
      <c r="L236" s="714"/>
      <c r="M236" s="714"/>
      <c r="N236" s="714"/>
      <c r="O236" s="714"/>
      <c r="P236" s="714"/>
      <c r="Q236" s="714"/>
      <c r="R236" s="716"/>
      <c r="S236" s="714"/>
      <c r="T236" s="714"/>
      <c r="U236" s="714"/>
      <c r="V236" s="714"/>
      <c r="W236" s="714"/>
      <c r="X236" s="714"/>
      <c r="Y236" s="714"/>
      <c r="Z236" s="714"/>
      <c r="AA236" s="714"/>
      <c r="AB236" s="714"/>
      <c r="AC236" s="714"/>
      <c r="AD236" s="714"/>
      <c r="AE236" s="714"/>
      <c r="AF236" s="714"/>
      <c r="AG236" s="714"/>
      <c r="AH236" s="714"/>
      <c r="AI236" s="714"/>
      <c r="AJ236" s="714"/>
      <c r="AK236" s="714"/>
      <c r="AL236" s="714"/>
      <c r="AM236" s="714"/>
      <c r="AN236" s="714"/>
      <c r="AO236" s="714"/>
      <c r="AP236" s="714"/>
      <c r="AQ236" s="714"/>
    </row>
    <row r="237" spans="1:43" ht="12" customHeight="1">
      <c r="A237" s="714"/>
      <c r="B237" s="714"/>
      <c r="C237" s="714"/>
      <c r="D237" s="714"/>
      <c r="E237" s="715"/>
      <c r="F237" s="714"/>
      <c r="G237" s="714"/>
      <c r="H237" s="714"/>
      <c r="I237" s="714"/>
      <c r="J237" s="714"/>
      <c r="K237" s="714"/>
      <c r="L237" s="714"/>
      <c r="M237" s="714"/>
      <c r="N237" s="714"/>
      <c r="O237" s="714"/>
      <c r="P237" s="714"/>
      <c r="Q237" s="714"/>
      <c r="R237" s="716"/>
      <c r="S237" s="714"/>
      <c r="T237" s="714"/>
      <c r="U237" s="714"/>
      <c r="V237" s="714"/>
      <c r="W237" s="714"/>
      <c r="X237" s="714"/>
      <c r="Y237" s="714"/>
      <c r="Z237" s="714"/>
      <c r="AA237" s="714"/>
      <c r="AB237" s="714"/>
      <c r="AC237" s="714"/>
      <c r="AD237" s="714"/>
      <c r="AE237" s="714"/>
      <c r="AF237" s="714"/>
      <c r="AG237" s="714"/>
      <c r="AH237" s="714"/>
      <c r="AI237" s="714"/>
      <c r="AJ237" s="714"/>
      <c r="AK237" s="714"/>
      <c r="AL237" s="714"/>
      <c r="AM237" s="714"/>
      <c r="AN237" s="714"/>
      <c r="AO237" s="714"/>
      <c r="AP237" s="714"/>
      <c r="AQ237" s="714"/>
    </row>
    <row r="238" spans="1:43" ht="12" customHeight="1">
      <c r="A238" s="714"/>
      <c r="B238" s="714"/>
      <c r="C238" s="714"/>
      <c r="D238" s="714"/>
      <c r="E238" s="715"/>
      <c r="F238" s="714"/>
      <c r="G238" s="714"/>
      <c r="H238" s="714"/>
      <c r="I238" s="714"/>
      <c r="J238" s="714"/>
      <c r="K238" s="714"/>
      <c r="L238" s="714"/>
      <c r="M238" s="714"/>
      <c r="N238" s="714"/>
      <c r="O238" s="714"/>
      <c r="P238" s="714"/>
      <c r="Q238" s="714"/>
      <c r="R238" s="716"/>
      <c r="S238" s="714"/>
      <c r="T238" s="714"/>
      <c r="U238" s="714"/>
      <c r="V238" s="714"/>
      <c r="W238" s="714"/>
      <c r="X238" s="714"/>
      <c r="Y238" s="714"/>
      <c r="Z238" s="714"/>
      <c r="AA238" s="714"/>
      <c r="AB238" s="714"/>
      <c r="AC238" s="714"/>
      <c r="AD238" s="714"/>
      <c r="AE238" s="714"/>
      <c r="AF238" s="714"/>
      <c r="AG238" s="714"/>
      <c r="AH238" s="714"/>
      <c r="AI238" s="714"/>
      <c r="AJ238" s="714"/>
      <c r="AK238" s="714"/>
      <c r="AL238" s="714"/>
      <c r="AM238" s="714"/>
      <c r="AN238" s="714"/>
      <c r="AO238" s="714"/>
      <c r="AP238" s="714"/>
      <c r="AQ238" s="714"/>
    </row>
    <row r="239" spans="1:43" ht="12" customHeight="1">
      <c r="A239" s="714"/>
      <c r="B239" s="714"/>
      <c r="C239" s="714"/>
      <c r="D239" s="714"/>
      <c r="E239" s="715"/>
      <c r="F239" s="714"/>
      <c r="G239" s="714"/>
      <c r="H239" s="714"/>
      <c r="I239" s="714"/>
      <c r="J239" s="714"/>
      <c r="K239" s="714"/>
      <c r="L239" s="714"/>
      <c r="M239" s="714"/>
      <c r="N239" s="714"/>
      <c r="O239" s="714"/>
      <c r="P239" s="714"/>
      <c r="Q239" s="714"/>
      <c r="R239" s="716"/>
      <c r="S239" s="714"/>
      <c r="T239" s="714"/>
      <c r="U239" s="714"/>
      <c r="V239" s="714"/>
      <c r="W239" s="714"/>
      <c r="X239" s="714"/>
      <c r="Y239" s="714"/>
      <c r="Z239" s="714"/>
      <c r="AA239" s="714"/>
      <c r="AB239" s="714"/>
      <c r="AC239" s="714"/>
      <c r="AD239" s="714"/>
      <c r="AE239" s="714"/>
      <c r="AF239" s="714"/>
      <c r="AG239" s="714"/>
      <c r="AH239" s="714"/>
      <c r="AI239" s="714"/>
      <c r="AJ239" s="714"/>
      <c r="AK239" s="714"/>
      <c r="AL239" s="714"/>
      <c r="AM239" s="714"/>
      <c r="AN239" s="714"/>
      <c r="AO239" s="714"/>
      <c r="AP239" s="714"/>
      <c r="AQ239" s="714"/>
    </row>
    <row r="240" spans="1:43" ht="12" customHeight="1">
      <c r="A240" s="714"/>
      <c r="B240" s="714"/>
      <c r="C240" s="714"/>
      <c r="D240" s="714"/>
      <c r="E240" s="715"/>
      <c r="F240" s="714"/>
      <c r="G240" s="714"/>
      <c r="H240" s="714"/>
      <c r="I240" s="714"/>
      <c r="J240" s="714"/>
      <c r="K240" s="714"/>
      <c r="L240" s="714"/>
      <c r="M240" s="714"/>
      <c r="N240" s="714"/>
      <c r="O240" s="714"/>
      <c r="P240" s="714"/>
      <c r="Q240" s="714"/>
      <c r="R240" s="716"/>
      <c r="S240" s="714"/>
      <c r="T240" s="714"/>
      <c r="U240" s="714"/>
      <c r="V240" s="714"/>
      <c r="W240" s="714"/>
      <c r="X240" s="714"/>
      <c r="Y240" s="714"/>
      <c r="Z240" s="714"/>
      <c r="AA240" s="714"/>
      <c r="AB240" s="714"/>
      <c r="AC240" s="714"/>
      <c r="AD240" s="714"/>
      <c r="AE240" s="714"/>
      <c r="AF240" s="714"/>
      <c r="AG240" s="714"/>
      <c r="AH240" s="714"/>
      <c r="AI240" s="714"/>
      <c r="AJ240" s="714"/>
      <c r="AK240" s="714"/>
      <c r="AL240" s="714"/>
      <c r="AM240" s="714"/>
      <c r="AN240" s="714"/>
      <c r="AO240" s="714"/>
      <c r="AP240" s="714"/>
      <c r="AQ240" s="714"/>
    </row>
    <row r="241" spans="1:43" ht="12" customHeight="1">
      <c r="A241" s="714"/>
      <c r="B241" s="714"/>
      <c r="C241" s="714"/>
      <c r="D241" s="714"/>
      <c r="E241" s="715"/>
      <c r="F241" s="714"/>
      <c r="G241" s="714"/>
      <c r="H241" s="714"/>
      <c r="I241" s="714"/>
      <c r="J241" s="714"/>
      <c r="K241" s="714"/>
      <c r="L241" s="714"/>
      <c r="M241" s="714"/>
      <c r="N241" s="714"/>
      <c r="O241" s="714"/>
      <c r="P241" s="714"/>
      <c r="Q241" s="714"/>
      <c r="R241" s="716"/>
      <c r="S241" s="714"/>
      <c r="T241" s="714"/>
      <c r="U241" s="714"/>
      <c r="V241" s="714"/>
      <c r="W241" s="714"/>
      <c r="X241" s="714"/>
      <c r="Y241" s="714"/>
      <c r="Z241" s="714"/>
      <c r="AA241" s="714"/>
      <c r="AB241" s="714"/>
      <c r="AC241" s="714"/>
      <c r="AD241" s="714"/>
      <c r="AE241" s="714"/>
      <c r="AF241" s="714"/>
      <c r="AG241" s="714"/>
      <c r="AH241" s="714"/>
      <c r="AI241" s="714"/>
      <c r="AJ241" s="714"/>
      <c r="AK241" s="714"/>
      <c r="AL241" s="714"/>
      <c r="AM241" s="714"/>
      <c r="AN241" s="714"/>
      <c r="AO241" s="714"/>
      <c r="AP241" s="714"/>
      <c r="AQ241" s="714"/>
    </row>
    <row r="242" spans="1:43" ht="12" customHeight="1">
      <c r="A242" s="714"/>
      <c r="B242" s="714"/>
      <c r="C242" s="714"/>
      <c r="D242" s="714"/>
      <c r="E242" s="715"/>
      <c r="F242" s="714"/>
      <c r="G242" s="714"/>
      <c r="H242" s="714"/>
      <c r="I242" s="714"/>
      <c r="J242" s="714"/>
      <c r="K242" s="714"/>
      <c r="L242" s="714"/>
      <c r="M242" s="714"/>
      <c r="N242" s="714"/>
      <c r="O242" s="714"/>
      <c r="P242" s="714"/>
      <c r="Q242" s="714"/>
      <c r="R242" s="716"/>
      <c r="S242" s="714"/>
      <c r="T242" s="714"/>
      <c r="U242" s="714"/>
      <c r="V242" s="714"/>
      <c r="W242" s="714"/>
      <c r="X242" s="714"/>
      <c r="Y242" s="714"/>
      <c r="Z242" s="714"/>
      <c r="AA242" s="714"/>
      <c r="AB242" s="714"/>
      <c r="AC242" s="714"/>
      <c r="AD242" s="714"/>
      <c r="AE242" s="714"/>
      <c r="AF242" s="714"/>
      <c r="AG242" s="714"/>
      <c r="AH242" s="714"/>
      <c r="AI242" s="714"/>
      <c r="AJ242" s="714"/>
      <c r="AK242" s="714"/>
      <c r="AL242" s="714"/>
      <c r="AM242" s="714"/>
      <c r="AN242" s="714"/>
      <c r="AO242" s="714"/>
      <c r="AP242" s="714"/>
      <c r="AQ242" s="714"/>
    </row>
    <row r="243" spans="1:43" ht="12" customHeight="1">
      <c r="A243" s="714"/>
      <c r="B243" s="714"/>
      <c r="C243" s="714"/>
      <c r="D243" s="714"/>
      <c r="E243" s="715"/>
      <c r="F243" s="714"/>
      <c r="G243" s="714"/>
      <c r="H243" s="714"/>
      <c r="I243" s="714"/>
      <c r="J243" s="714"/>
      <c r="K243" s="714"/>
      <c r="L243" s="714"/>
      <c r="M243" s="714"/>
      <c r="N243" s="714"/>
      <c r="O243" s="714"/>
      <c r="P243" s="714"/>
      <c r="Q243" s="714"/>
      <c r="R243" s="716"/>
      <c r="S243" s="714"/>
      <c r="T243" s="714"/>
      <c r="U243" s="714"/>
      <c r="V243" s="714"/>
      <c r="W243" s="714"/>
      <c r="X243" s="714"/>
      <c r="Y243" s="714"/>
      <c r="Z243" s="714"/>
      <c r="AA243" s="714"/>
      <c r="AB243" s="714"/>
      <c r="AC243" s="714"/>
      <c r="AD243" s="714"/>
      <c r="AE243" s="714"/>
      <c r="AF243" s="714"/>
      <c r="AG243" s="714"/>
      <c r="AH243" s="714"/>
      <c r="AI243" s="714"/>
      <c r="AJ243" s="714"/>
      <c r="AK243" s="714"/>
      <c r="AL243" s="714"/>
      <c r="AM243" s="714"/>
      <c r="AN243" s="714"/>
      <c r="AO243" s="714"/>
      <c r="AP243" s="714"/>
      <c r="AQ243" s="714"/>
    </row>
    <row r="244" spans="1:43" ht="12" customHeight="1">
      <c r="A244" s="714"/>
      <c r="B244" s="714"/>
      <c r="C244" s="714"/>
      <c r="D244" s="714"/>
      <c r="E244" s="715"/>
      <c r="F244" s="714"/>
      <c r="G244" s="714"/>
      <c r="H244" s="714"/>
      <c r="I244" s="714"/>
      <c r="J244" s="714"/>
      <c r="K244" s="714"/>
      <c r="L244" s="714"/>
      <c r="M244" s="714"/>
      <c r="N244" s="714"/>
      <c r="O244" s="714"/>
      <c r="P244" s="714"/>
      <c r="Q244" s="714"/>
      <c r="R244" s="716"/>
      <c r="S244" s="714"/>
      <c r="T244" s="714"/>
      <c r="U244" s="714"/>
      <c r="V244" s="714"/>
      <c r="W244" s="714"/>
      <c r="X244" s="714"/>
      <c r="Y244" s="714"/>
      <c r="Z244" s="714"/>
      <c r="AA244" s="714"/>
      <c r="AB244" s="714"/>
      <c r="AC244" s="714"/>
      <c r="AD244" s="714"/>
      <c r="AE244" s="714"/>
      <c r="AF244" s="714"/>
      <c r="AG244" s="714"/>
      <c r="AH244" s="714"/>
      <c r="AI244" s="714"/>
      <c r="AJ244" s="714"/>
      <c r="AK244" s="714"/>
      <c r="AL244" s="714"/>
      <c r="AM244" s="714"/>
      <c r="AN244" s="714"/>
      <c r="AO244" s="714"/>
      <c r="AP244" s="714"/>
      <c r="AQ244" s="714"/>
    </row>
    <row r="245" spans="1:43" ht="12" customHeight="1">
      <c r="A245" s="714"/>
      <c r="B245" s="714"/>
      <c r="C245" s="714"/>
      <c r="D245" s="714"/>
      <c r="E245" s="715"/>
      <c r="F245" s="714"/>
      <c r="G245" s="714"/>
      <c r="H245" s="714"/>
      <c r="I245" s="714"/>
      <c r="J245" s="714"/>
      <c r="K245" s="714"/>
      <c r="L245" s="714"/>
      <c r="M245" s="714"/>
      <c r="N245" s="714"/>
      <c r="O245" s="714"/>
      <c r="P245" s="714"/>
      <c r="Q245" s="714"/>
      <c r="R245" s="716"/>
      <c r="S245" s="714"/>
      <c r="T245" s="714"/>
      <c r="U245" s="714"/>
      <c r="V245" s="714"/>
      <c r="W245" s="714"/>
      <c r="X245" s="714"/>
      <c r="Y245" s="714"/>
      <c r="Z245" s="714"/>
      <c r="AA245" s="714"/>
      <c r="AB245" s="714"/>
      <c r="AC245" s="714"/>
      <c r="AD245" s="714"/>
      <c r="AE245" s="714"/>
      <c r="AF245" s="714"/>
      <c r="AG245" s="714"/>
      <c r="AH245" s="714"/>
      <c r="AI245" s="714"/>
      <c r="AJ245" s="714"/>
      <c r="AK245" s="714"/>
      <c r="AL245" s="714"/>
      <c r="AM245" s="714"/>
      <c r="AN245" s="714"/>
      <c r="AO245" s="714"/>
      <c r="AP245" s="714"/>
      <c r="AQ245" s="714"/>
    </row>
    <row r="246" spans="1:43" ht="12" customHeight="1">
      <c r="A246" s="714"/>
      <c r="B246" s="714"/>
      <c r="C246" s="714"/>
      <c r="D246" s="714"/>
      <c r="E246" s="715"/>
      <c r="F246" s="714"/>
      <c r="G246" s="714"/>
      <c r="H246" s="714"/>
      <c r="I246" s="714"/>
      <c r="J246" s="714"/>
      <c r="K246" s="714"/>
      <c r="L246" s="714"/>
      <c r="M246" s="714"/>
      <c r="N246" s="714"/>
      <c r="O246" s="714"/>
      <c r="P246" s="714"/>
      <c r="Q246" s="714"/>
      <c r="R246" s="716"/>
      <c r="S246" s="714"/>
      <c r="T246" s="714"/>
      <c r="U246" s="714"/>
      <c r="V246" s="714"/>
      <c r="W246" s="714"/>
      <c r="X246" s="714"/>
      <c r="Y246" s="714"/>
      <c r="Z246" s="714"/>
      <c r="AA246" s="714"/>
      <c r="AB246" s="714"/>
      <c r="AC246" s="714"/>
      <c r="AD246" s="714"/>
      <c r="AE246" s="714"/>
      <c r="AF246" s="714"/>
      <c r="AG246" s="714"/>
      <c r="AH246" s="714"/>
      <c r="AI246" s="714"/>
      <c r="AJ246" s="714"/>
      <c r="AK246" s="714"/>
      <c r="AL246" s="714"/>
      <c r="AM246" s="714"/>
      <c r="AN246" s="714"/>
      <c r="AO246" s="714"/>
      <c r="AP246" s="714"/>
      <c r="AQ246" s="714"/>
    </row>
    <row r="247" spans="1:43" ht="12" customHeight="1">
      <c r="A247" s="714"/>
      <c r="B247" s="714"/>
      <c r="C247" s="714"/>
      <c r="D247" s="714"/>
      <c r="E247" s="715"/>
      <c r="F247" s="714"/>
      <c r="G247" s="714"/>
      <c r="H247" s="714"/>
      <c r="I247" s="714"/>
      <c r="J247" s="714"/>
      <c r="K247" s="714"/>
      <c r="L247" s="714"/>
      <c r="M247" s="714"/>
      <c r="N247" s="714"/>
      <c r="O247" s="714"/>
      <c r="P247" s="714"/>
      <c r="Q247" s="714"/>
      <c r="R247" s="716"/>
      <c r="S247" s="714"/>
      <c r="T247" s="714"/>
      <c r="U247" s="714"/>
      <c r="V247" s="714"/>
      <c r="W247" s="714"/>
      <c r="X247" s="714"/>
      <c r="Y247" s="714"/>
      <c r="Z247" s="714"/>
      <c r="AA247" s="714"/>
      <c r="AB247" s="714"/>
      <c r="AC247" s="714"/>
      <c r="AD247" s="714"/>
      <c r="AE247" s="714"/>
      <c r="AF247" s="714"/>
      <c r="AG247" s="714"/>
      <c r="AH247" s="714"/>
      <c r="AI247" s="714"/>
      <c r="AJ247" s="714"/>
      <c r="AK247" s="714"/>
      <c r="AL247" s="714"/>
      <c r="AM247" s="714"/>
      <c r="AN247" s="714"/>
      <c r="AO247" s="714"/>
      <c r="AP247" s="714"/>
      <c r="AQ247" s="714"/>
    </row>
    <row r="248" spans="1:43" ht="12" customHeight="1">
      <c r="A248" s="714"/>
      <c r="B248" s="714"/>
      <c r="C248" s="714"/>
      <c r="D248" s="714"/>
      <c r="E248" s="715"/>
      <c r="F248" s="714"/>
      <c r="G248" s="714"/>
      <c r="H248" s="714"/>
      <c r="I248" s="714"/>
      <c r="J248" s="714"/>
      <c r="K248" s="714"/>
      <c r="L248" s="714"/>
      <c r="M248" s="714"/>
      <c r="N248" s="714"/>
      <c r="O248" s="714"/>
      <c r="P248" s="714"/>
      <c r="Q248" s="714"/>
      <c r="R248" s="716"/>
      <c r="S248" s="714"/>
      <c r="T248" s="714"/>
      <c r="U248" s="714"/>
      <c r="V248" s="714"/>
      <c r="W248" s="714"/>
      <c r="X248" s="714"/>
      <c r="Y248" s="714"/>
      <c r="Z248" s="714"/>
      <c r="AA248" s="714"/>
      <c r="AB248" s="714"/>
      <c r="AC248" s="714"/>
      <c r="AD248" s="714"/>
      <c r="AE248" s="714"/>
      <c r="AF248" s="714"/>
      <c r="AG248" s="714"/>
      <c r="AH248" s="714"/>
      <c r="AI248" s="714"/>
      <c r="AJ248" s="714"/>
      <c r="AK248" s="714"/>
      <c r="AL248" s="714"/>
      <c r="AM248" s="714"/>
      <c r="AN248" s="714"/>
      <c r="AO248" s="714"/>
      <c r="AP248" s="714"/>
      <c r="AQ248" s="714"/>
    </row>
    <row r="249" spans="1:43" ht="12" customHeight="1">
      <c r="A249" s="714"/>
      <c r="B249" s="714"/>
      <c r="C249" s="714"/>
      <c r="D249" s="714"/>
      <c r="E249" s="715"/>
      <c r="F249" s="714"/>
      <c r="G249" s="714"/>
      <c r="H249" s="714"/>
      <c r="I249" s="714"/>
      <c r="J249" s="714"/>
      <c r="K249" s="714"/>
      <c r="L249" s="714"/>
      <c r="M249" s="714"/>
      <c r="N249" s="714"/>
      <c r="O249" s="714"/>
      <c r="P249" s="714"/>
      <c r="Q249" s="714"/>
      <c r="R249" s="716"/>
      <c r="S249" s="714"/>
      <c r="T249" s="714"/>
      <c r="U249" s="714"/>
      <c r="V249" s="714"/>
      <c r="W249" s="714"/>
      <c r="X249" s="714"/>
      <c r="Y249" s="714"/>
      <c r="Z249" s="714"/>
      <c r="AA249" s="714"/>
      <c r="AB249" s="714"/>
      <c r="AC249" s="714"/>
      <c r="AD249" s="714"/>
      <c r="AE249" s="714"/>
      <c r="AF249" s="714"/>
      <c r="AG249" s="714"/>
      <c r="AH249" s="714"/>
      <c r="AI249" s="714"/>
      <c r="AJ249" s="714"/>
      <c r="AK249" s="714"/>
      <c r="AL249" s="714"/>
      <c r="AM249" s="714"/>
      <c r="AN249" s="714"/>
      <c r="AO249" s="714"/>
      <c r="AP249" s="714"/>
      <c r="AQ249" s="714"/>
    </row>
    <row r="250" spans="1:43" ht="12" customHeight="1">
      <c r="A250" s="714"/>
      <c r="B250" s="714"/>
      <c r="C250" s="714"/>
      <c r="D250" s="714"/>
      <c r="E250" s="715"/>
      <c r="F250" s="714"/>
      <c r="G250" s="714"/>
      <c r="H250" s="714"/>
      <c r="I250" s="714"/>
      <c r="J250" s="714"/>
      <c r="K250" s="714"/>
      <c r="L250" s="714"/>
      <c r="M250" s="714"/>
      <c r="N250" s="714"/>
      <c r="O250" s="714"/>
      <c r="P250" s="714"/>
      <c r="Q250" s="714"/>
      <c r="R250" s="716"/>
      <c r="S250" s="714"/>
      <c r="T250" s="714"/>
      <c r="U250" s="714"/>
      <c r="V250" s="714"/>
      <c r="W250" s="714"/>
      <c r="X250" s="714"/>
      <c r="Y250" s="714"/>
      <c r="Z250" s="714"/>
      <c r="AA250" s="714"/>
      <c r="AB250" s="714"/>
      <c r="AC250" s="714"/>
      <c r="AD250" s="714"/>
      <c r="AE250" s="714"/>
      <c r="AF250" s="714"/>
      <c r="AG250" s="714"/>
      <c r="AH250" s="714"/>
      <c r="AI250" s="714"/>
      <c r="AJ250" s="714"/>
      <c r="AK250" s="714"/>
      <c r="AL250" s="714"/>
      <c r="AM250" s="714"/>
      <c r="AN250" s="714"/>
      <c r="AO250" s="714"/>
      <c r="AP250" s="714"/>
      <c r="AQ250" s="714"/>
    </row>
    <row r="251" spans="1:43" ht="12" customHeight="1">
      <c r="A251" s="714"/>
      <c r="B251" s="714"/>
      <c r="C251" s="714"/>
      <c r="D251" s="714"/>
      <c r="E251" s="715"/>
      <c r="F251" s="714"/>
      <c r="G251" s="714"/>
      <c r="H251" s="714"/>
      <c r="I251" s="714"/>
      <c r="J251" s="714"/>
      <c r="K251" s="714"/>
      <c r="L251" s="714"/>
      <c r="M251" s="714"/>
      <c r="N251" s="714"/>
      <c r="O251" s="714"/>
      <c r="P251" s="714"/>
      <c r="Q251" s="714"/>
      <c r="R251" s="716"/>
      <c r="S251" s="714"/>
      <c r="T251" s="714"/>
      <c r="U251" s="714"/>
      <c r="V251" s="714"/>
      <c r="W251" s="714"/>
      <c r="X251" s="714"/>
      <c r="Y251" s="714"/>
      <c r="Z251" s="714"/>
      <c r="AA251" s="714"/>
      <c r="AB251" s="714"/>
      <c r="AC251" s="714"/>
      <c r="AD251" s="714"/>
      <c r="AE251" s="714"/>
      <c r="AF251" s="714"/>
      <c r="AG251" s="714"/>
      <c r="AH251" s="714"/>
      <c r="AI251" s="714"/>
      <c r="AJ251" s="714"/>
      <c r="AK251" s="714"/>
      <c r="AL251" s="714"/>
      <c r="AM251" s="714"/>
      <c r="AN251" s="714"/>
      <c r="AO251" s="714"/>
      <c r="AP251" s="714"/>
      <c r="AQ251" s="714"/>
    </row>
    <row r="252" spans="1:43" ht="12" customHeight="1">
      <c r="A252" s="714"/>
      <c r="B252" s="714"/>
      <c r="C252" s="714"/>
      <c r="D252" s="714"/>
      <c r="E252" s="715"/>
      <c r="F252" s="714"/>
      <c r="G252" s="714"/>
      <c r="H252" s="714"/>
      <c r="I252" s="714"/>
      <c r="J252" s="714"/>
      <c r="K252" s="714"/>
      <c r="L252" s="714"/>
      <c r="M252" s="714"/>
      <c r="N252" s="714"/>
      <c r="O252" s="714"/>
      <c r="P252" s="714"/>
      <c r="Q252" s="714"/>
      <c r="R252" s="716"/>
      <c r="S252" s="714"/>
      <c r="T252" s="714"/>
      <c r="U252" s="714"/>
      <c r="V252" s="714"/>
      <c r="W252" s="714"/>
      <c r="X252" s="714"/>
      <c r="Y252" s="714"/>
      <c r="Z252" s="714"/>
      <c r="AA252" s="714"/>
      <c r="AB252" s="714"/>
      <c r="AC252" s="714"/>
      <c r="AD252" s="714"/>
      <c r="AE252" s="714"/>
      <c r="AF252" s="714"/>
      <c r="AG252" s="714"/>
      <c r="AH252" s="714"/>
      <c r="AI252" s="714"/>
      <c r="AJ252" s="714"/>
      <c r="AK252" s="714"/>
      <c r="AL252" s="714"/>
      <c r="AM252" s="714"/>
      <c r="AN252" s="714"/>
      <c r="AO252" s="714"/>
      <c r="AP252" s="714"/>
      <c r="AQ252" s="714"/>
    </row>
    <row r="253" spans="1:43" ht="12" customHeight="1">
      <c r="A253" s="714"/>
      <c r="B253" s="714"/>
      <c r="C253" s="714"/>
      <c r="D253" s="714"/>
      <c r="E253" s="715"/>
      <c r="F253" s="714"/>
      <c r="G253" s="714"/>
      <c r="H253" s="714"/>
      <c r="I253" s="714"/>
      <c r="J253" s="714"/>
      <c r="K253" s="714"/>
      <c r="L253" s="714"/>
      <c r="M253" s="714"/>
      <c r="N253" s="714"/>
      <c r="O253" s="714"/>
      <c r="P253" s="714"/>
      <c r="Q253" s="714"/>
      <c r="R253" s="716"/>
      <c r="S253" s="714"/>
      <c r="T253" s="714"/>
      <c r="U253" s="714"/>
      <c r="V253" s="714"/>
      <c r="W253" s="714"/>
      <c r="X253" s="714"/>
      <c r="Y253" s="714"/>
      <c r="Z253" s="714"/>
      <c r="AA253" s="714"/>
      <c r="AB253" s="714"/>
      <c r="AC253" s="714"/>
      <c r="AD253" s="714"/>
      <c r="AE253" s="714"/>
      <c r="AF253" s="714"/>
      <c r="AG253" s="714"/>
      <c r="AH253" s="714"/>
      <c r="AI253" s="714"/>
      <c r="AJ253" s="714"/>
      <c r="AK253" s="714"/>
      <c r="AL253" s="714"/>
      <c r="AM253" s="714"/>
      <c r="AN253" s="714"/>
      <c r="AO253" s="714"/>
      <c r="AP253" s="714"/>
      <c r="AQ253" s="714"/>
    </row>
    <row r="254" spans="1:43" ht="12" customHeight="1">
      <c r="A254" s="714"/>
      <c r="B254" s="714"/>
      <c r="C254" s="714"/>
      <c r="D254" s="714"/>
      <c r="E254" s="715"/>
      <c r="F254" s="714"/>
      <c r="G254" s="714"/>
      <c r="H254" s="714"/>
      <c r="I254" s="714"/>
      <c r="J254" s="714"/>
      <c r="K254" s="714"/>
      <c r="L254" s="714"/>
      <c r="M254" s="714"/>
      <c r="N254" s="714"/>
      <c r="O254" s="714"/>
      <c r="P254" s="714"/>
      <c r="Q254" s="714"/>
      <c r="R254" s="716"/>
      <c r="S254" s="714"/>
      <c r="T254" s="714"/>
      <c r="U254" s="714"/>
      <c r="V254" s="714"/>
      <c r="W254" s="714"/>
      <c r="X254" s="714"/>
      <c r="Y254" s="714"/>
      <c r="Z254" s="714"/>
      <c r="AA254" s="714"/>
      <c r="AB254" s="714"/>
      <c r="AC254" s="714"/>
      <c r="AD254" s="714"/>
      <c r="AE254" s="714"/>
      <c r="AF254" s="714"/>
      <c r="AG254" s="714"/>
      <c r="AH254" s="714"/>
      <c r="AI254" s="714"/>
      <c r="AJ254" s="714"/>
      <c r="AK254" s="714"/>
      <c r="AL254" s="714"/>
      <c r="AM254" s="714"/>
      <c r="AN254" s="714"/>
      <c r="AO254" s="714"/>
      <c r="AP254" s="714"/>
      <c r="AQ254" s="714"/>
    </row>
    <row r="255" spans="1:43" ht="12" customHeight="1">
      <c r="A255" s="714"/>
      <c r="B255" s="714"/>
      <c r="C255" s="714"/>
      <c r="D255" s="714"/>
      <c r="E255" s="715"/>
      <c r="F255" s="714"/>
      <c r="G255" s="714"/>
      <c r="H255" s="714"/>
      <c r="I255" s="714"/>
      <c r="J255" s="714"/>
      <c r="K255" s="714"/>
      <c r="L255" s="714"/>
      <c r="M255" s="714"/>
      <c r="N255" s="714"/>
      <c r="O255" s="714"/>
      <c r="P255" s="714"/>
      <c r="Q255" s="714"/>
      <c r="R255" s="716"/>
      <c r="S255" s="714"/>
      <c r="T255" s="714"/>
      <c r="U255" s="714"/>
      <c r="V255" s="714"/>
      <c r="W255" s="714"/>
      <c r="X255" s="714"/>
      <c r="Y255" s="714"/>
      <c r="Z255" s="714"/>
      <c r="AA255" s="714"/>
      <c r="AB255" s="714"/>
      <c r="AC255" s="714"/>
      <c r="AD255" s="714"/>
      <c r="AE255" s="714"/>
      <c r="AF255" s="714"/>
      <c r="AG255" s="714"/>
      <c r="AH255" s="714"/>
      <c r="AI255" s="714"/>
      <c r="AJ255" s="714"/>
      <c r="AK255" s="714"/>
      <c r="AL255" s="714"/>
      <c r="AM255" s="714"/>
      <c r="AN255" s="714"/>
      <c r="AO255" s="714"/>
      <c r="AP255" s="714"/>
      <c r="AQ255" s="714"/>
    </row>
    <row r="256" spans="1:43" ht="12" customHeight="1">
      <c r="A256" s="714"/>
      <c r="B256" s="714"/>
      <c r="C256" s="714"/>
      <c r="D256" s="714"/>
      <c r="E256" s="715"/>
      <c r="F256" s="714"/>
      <c r="G256" s="714"/>
      <c r="H256" s="714"/>
      <c r="I256" s="714"/>
      <c r="J256" s="714"/>
      <c r="K256" s="714"/>
      <c r="L256" s="714"/>
      <c r="M256" s="714"/>
      <c r="N256" s="714"/>
      <c r="O256" s="714"/>
      <c r="P256" s="714"/>
      <c r="Q256" s="714"/>
      <c r="R256" s="716"/>
      <c r="S256" s="714"/>
      <c r="T256" s="714"/>
      <c r="U256" s="714"/>
      <c r="V256" s="714"/>
      <c r="W256" s="714"/>
      <c r="X256" s="714"/>
      <c r="Y256" s="714"/>
      <c r="Z256" s="714"/>
      <c r="AA256" s="714"/>
      <c r="AB256" s="714"/>
      <c r="AC256" s="714"/>
      <c r="AD256" s="714"/>
      <c r="AE256" s="714"/>
      <c r="AF256" s="714"/>
      <c r="AG256" s="714"/>
      <c r="AH256" s="714"/>
      <c r="AI256" s="714"/>
      <c r="AJ256" s="714"/>
      <c r="AK256" s="714"/>
      <c r="AL256" s="714"/>
      <c r="AM256" s="714"/>
      <c r="AN256" s="714"/>
      <c r="AO256" s="714"/>
      <c r="AP256" s="714"/>
      <c r="AQ256" s="714"/>
    </row>
    <row r="257" spans="1:43" ht="12" customHeight="1">
      <c r="A257" s="714"/>
      <c r="B257" s="714"/>
      <c r="C257" s="714"/>
      <c r="D257" s="714"/>
      <c r="E257" s="715"/>
      <c r="F257" s="714"/>
      <c r="G257" s="714"/>
      <c r="H257" s="714"/>
      <c r="I257" s="714"/>
      <c r="J257" s="714"/>
      <c r="K257" s="714"/>
      <c r="L257" s="714"/>
      <c r="M257" s="714"/>
      <c r="N257" s="714"/>
      <c r="O257" s="714"/>
      <c r="P257" s="714"/>
      <c r="Q257" s="714"/>
      <c r="R257" s="716"/>
      <c r="S257" s="714"/>
      <c r="T257" s="714"/>
      <c r="U257" s="714"/>
      <c r="V257" s="714"/>
      <c r="W257" s="714"/>
      <c r="X257" s="714"/>
      <c r="Y257" s="714"/>
      <c r="Z257" s="714"/>
      <c r="AA257" s="714"/>
      <c r="AB257" s="714"/>
      <c r="AC257" s="714"/>
      <c r="AD257" s="714"/>
      <c r="AE257" s="714"/>
      <c r="AF257" s="714"/>
      <c r="AG257" s="714"/>
      <c r="AH257" s="714"/>
      <c r="AI257" s="714"/>
      <c r="AJ257" s="714"/>
      <c r="AK257" s="714"/>
      <c r="AL257" s="714"/>
      <c r="AM257" s="714"/>
      <c r="AN257" s="714"/>
      <c r="AO257" s="714"/>
      <c r="AP257" s="714"/>
      <c r="AQ257" s="714"/>
    </row>
    <row r="258" spans="1:43" ht="12" customHeight="1">
      <c r="A258" s="714"/>
      <c r="B258" s="714"/>
      <c r="C258" s="714"/>
      <c r="D258" s="714"/>
      <c r="E258" s="715"/>
      <c r="F258" s="714"/>
      <c r="G258" s="714"/>
      <c r="H258" s="714"/>
      <c r="I258" s="714"/>
      <c r="J258" s="714"/>
      <c r="K258" s="714"/>
      <c r="L258" s="714"/>
      <c r="M258" s="714"/>
      <c r="N258" s="714"/>
      <c r="O258" s="714"/>
      <c r="P258" s="714"/>
      <c r="Q258" s="714"/>
      <c r="R258" s="716"/>
      <c r="S258" s="714"/>
      <c r="T258" s="714"/>
      <c r="U258" s="714"/>
      <c r="V258" s="714"/>
      <c r="W258" s="714"/>
      <c r="X258" s="714"/>
      <c r="Y258" s="714"/>
      <c r="Z258" s="714"/>
      <c r="AA258" s="714"/>
      <c r="AB258" s="714"/>
      <c r="AC258" s="714"/>
      <c r="AD258" s="714"/>
      <c r="AE258" s="714"/>
      <c r="AF258" s="714"/>
      <c r="AG258" s="714"/>
      <c r="AH258" s="714"/>
      <c r="AI258" s="714"/>
      <c r="AJ258" s="714"/>
      <c r="AK258" s="714"/>
      <c r="AL258" s="714"/>
      <c r="AM258" s="714"/>
      <c r="AN258" s="714"/>
      <c r="AO258" s="714"/>
      <c r="AP258" s="714"/>
      <c r="AQ258" s="714"/>
    </row>
    <row r="259" spans="1:43" ht="12" customHeight="1">
      <c r="A259" s="714"/>
      <c r="B259" s="714"/>
      <c r="C259" s="714"/>
      <c r="D259" s="714"/>
      <c r="E259" s="715"/>
      <c r="F259" s="714"/>
      <c r="G259" s="714"/>
      <c r="H259" s="714"/>
      <c r="I259" s="714"/>
      <c r="J259" s="714"/>
      <c r="K259" s="714"/>
      <c r="L259" s="714"/>
      <c r="M259" s="714"/>
      <c r="N259" s="714"/>
      <c r="O259" s="714"/>
      <c r="P259" s="714"/>
      <c r="Q259" s="714"/>
      <c r="R259" s="716"/>
      <c r="S259" s="714"/>
      <c r="T259" s="714"/>
      <c r="U259" s="714"/>
      <c r="V259" s="714"/>
      <c r="W259" s="714"/>
      <c r="X259" s="714"/>
      <c r="Y259" s="714"/>
      <c r="Z259" s="714"/>
      <c r="AA259" s="714"/>
      <c r="AB259" s="714"/>
      <c r="AC259" s="714"/>
      <c r="AD259" s="714"/>
      <c r="AE259" s="714"/>
      <c r="AF259" s="714"/>
      <c r="AG259" s="714"/>
      <c r="AH259" s="714"/>
      <c r="AI259" s="714"/>
      <c r="AJ259" s="714"/>
      <c r="AK259" s="714"/>
      <c r="AL259" s="714"/>
      <c r="AM259" s="714"/>
      <c r="AN259" s="714"/>
      <c r="AO259" s="714"/>
      <c r="AP259" s="714"/>
      <c r="AQ259" s="714"/>
    </row>
    <row r="260" spans="1:43" ht="12" customHeight="1">
      <c r="A260" s="714"/>
      <c r="B260" s="714"/>
      <c r="C260" s="714"/>
      <c r="D260" s="714"/>
      <c r="E260" s="715"/>
      <c r="F260" s="714"/>
      <c r="G260" s="714"/>
      <c r="H260" s="714"/>
      <c r="I260" s="714"/>
      <c r="J260" s="714"/>
      <c r="K260" s="714"/>
      <c r="L260" s="714"/>
      <c r="M260" s="714"/>
      <c r="N260" s="714"/>
      <c r="O260" s="714"/>
      <c r="P260" s="714"/>
      <c r="Q260" s="714"/>
      <c r="R260" s="716"/>
      <c r="S260" s="714"/>
      <c r="T260" s="714"/>
      <c r="U260" s="714"/>
      <c r="V260" s="714"/>
      <c r="W260" s="714"/>
      <c r="X260" s="714"/>
      <c r="Y260" s="714"/>
      <c r="Z260" s="714"/>
      <c r="AA260" s="714"/>
      <c r="AB260" s="714"/>
      <c r="AC260" s="714"/>
      <c r="AD260" s="714"/>
      <c r="AE260" s="714"/>
      <c r="AF260" s="714"/>
      <c r="AG260" s="714"/>
      <c r="AH260" s="714"/>
      <c r="AI260" s="714"/>
      <c r="AJ260" s="714"/>
      <c r="AK260" s="714"/>
      <c r="AL260" s="714"/>
      <c r="AM260" s="714"/>
      <c r="AN260" s="714"/>
      <c r="AO260" s="714"/>
      <c r="AP260" s="714"/>
      <c r="AQ260" s="714"/>
    </row>
    <row r="261" spans="1:43" ht="12" customHeight="1">
      <c r="A261" s="714"/>
      <c r="B261" s="714"/>
      <c r="C261" s="714"/>
      <c r="D261" s="714"/>
      <c r="E261" s="715"/>
      <c r="F261" s="714"/>
      <c r="G261" s="714"/>
      <c r="H261" s="714"/>
      <c r="I261" s="714"/>
      <c r="J261" s="714"/>
      <c r="K261" s="714"/>
      <c r="L261" s="714"/>
      <c r="M261" s="714"/>
      <c r="N261" s="714"/>
      <c r="O261" s="714"/>
      <c r="P261" s="714"/>
      <c r="Q261" s="714"/>
      <c r="R261" s="716"/>
      <c r="S261" s="714"/>
      <c r="T261" s="714"/>
      <c r="U261" s="714"/>
      <c r="V261" s="714"/>
      <c r="W261" s="714"/>
      <c r="X261" s="714"/>
      <c r="Y261" s="714"/>
      <c r="Z261" s="714"/>
      <c r="AA261" s="714"/>
      <c r="AB261" s="714"/>
      <c r="AC261" s="714"/>
      <c r="AD261" s="714"/>
      <c r="AE261" s="714"/>
      <c r="AF261" s="714"/>
      <c r="AG261" s="714"/>
      <c r="AH261" s="714"/>
      <c r="AI261" s="714"/>
      <c r="AJ261" s="714"/>
      <c r="AK261" s="714"/>
      <c r="AL261" s="714"/>
      <c r="AM261" s="714"/>
      <c r="AN261" s="714"/>
      <c r="AO261" s="714"/>
      <c r="AP261" s="714"/>
      <c r="AQ261" s="714"/>
    </row>
    <row r="262" spans="1:43" ht="12" customHeight="1">
      <c r="A262" s="714"/>
      <c r="B262" s="714"/>
      <c r="C262" s="714"/>
      <c r="D262" s="714"/>
      <c r="E262" s="715"/>
      <c r="F262" s="714"/>
      <c r="G262" s="714"/>
      <c r="H262" s="714"/>
      <c r="I262" s="714"/>
      <c r="J262" s="714"/>
      <c r="K262" s="714"/>
      <c r="L262" s="714"/>
      <c r="M262" s="714"/>
      <c r="N262" s="714"/>
      <c r="O262" s="714"/>
      <c r="P262" s="714"/>
      <c r="Q262" s="714"/>
      <c r="R262" s="716"/>
      <c r="S262" s="714"/>
      <c r="T262" s="714"/>
      <c r="U262" s="714"/>
      <c r="V262" s="714"/>
      <c r="W262" s="714"/>
      <c r="X262" s="714"/>
      <c r="Y262" s="714"/>
      <c r="Z262" s="714"/>
      <c r="AA262" s="714"/>
      <c r="AB262" s="714"/>
      <c r="AC262" s="714"/>
      <c r="AD262" s="714"/>
      <c r="AE262" s="714"/>
      <c r="AF262" s="714"/>
      <c r="AG262" s="714"/>
      <c r="AH262" s="714"/>
      <c r="AI262" s="714"/>
      <c r="AJ262" s="714"/>
      <c r="AK262" s="714"/>
      <c r="AL262" s="714"/>
      <c r="AM262" s="714"/>
      <c r="AN262" s="714"/>
      <c r="AO262" s="714"/>
      <c r="AP262" s="714"/>
      <c r="AQ262" s="714"/>
    </row>
    <row r="263" spans="1:43" ht="12" customHeight="1">
      <c r="A263" s="714"/>
      <c r="B263" s="714"/>
      <c r="C263" s="714"/>
      <c r="D263" s="714"/>
      <c r="E263" s="715"/>
      <c r="F263" s="714"/>
      <c r="G263" s="714"/>
      <c r="H263" s="714"/>
      <c r="I263" s="714"/>
      <c r="J263" s="714"/>
      <c r="K263" s="714"/>
      <c r="L263" s="714"/>
      <c r="M263" s="714"/>
      <c r="N263" s="714"/>
      <c r="O263" s="714"/>
      <c r="P263" s="714"/>
      <c r="Q263" s="714"/>
      <c r="R263" s="716"/>
      <c r="S263" s="714"/>
      <c r="T263" s="714"/>
      <c r="U263" s="714"/>
      <c r="V263" s="714"/>
      <c r="W263" s="714"/>
      <c r="X263" s="714"/>
      <c r="Y263" s="714"/>
      <c r="Z263" s="714"/>
      <c r="AA263" s="714"/>
      <c r="AB263" s="714"/>
      <c r="AC263" s="714"/>
      <c r="AD263" s="714"/>
      <c r="AE263" s="714"/>
      <c r="AF263" s="714"/>
      <c r="AG263" s="714"/>
      <c r="AH263" s="714"/>
      <c r="AI263" s="714"/>
      <c r="AJ263" s="714"/>
      <c r="AK263" s="714"/>
      <c r="AL263" s="714"/>
      <c r="AM263" s="714"/>
      <c r="AN263" s="714"/>
      <c r="AO263" s="714"/>
      <c r="AP263" s="714"/>
      <c r="AQ263" s="714"/>
    </row>
    <row r="264" spans="1:43" ht="12" customHeight="1">
      <c r="A264" s="714"/>
      <c r="B264" s="714"/>
      <c r="C264" s="714"/>
      <c r="D264" s="714"/>
      <c r="E264" s="715"/>
      <c r="F264" s="714"/>
      <c r="G264" s="714"/>
      <c r="H264" s="714"/>
      <c r="I264" s="714"/>
      <c r="J264" s="714"/>
      <c r="K264" s="714"/>
      <c r="L264" s="714"/>
      <c r="M264" s="714"/>
      <c r="N264" s="714"/>
      <c r="O264" s="714"/>
      <c r="P264" s="714"/>
      <c r="Q264" s="714"/>
      <c r="R264" s="716"/>
      <c r="S264" s="714"/>
      <c r="T264" s="714"/>
      <c r="U264" s="714"/>
      <c r="V264" s="714"/>
      <c r="W264" s="714"/>
      <c r="X264" s="714"/>
      <c r="Y264" s="714"/>
      <c r="Z264" s="714"/>
      <c r="AA264" s="714"/>
      <c r="AB264" s="714"/>
      <c r="AC264" s="714"/>
      <c r="AD264" s="714"/>
      <c r="AE264" s="714"/>
      <c r="AF264" s="714"/>
      <c r="AG264" s="714"/>
      <c r="AH264" s="714"/>
      <c r="AI264" s="714"/>
      <c r="AJ264" s="714"/>
      <c r="AK264" s="714"/>
      <c r="AL264" s="714"/>
      <c r="AM264" s="714"/>
      <c r="AN264" s="714"/>
      <c r="AO264" s="714"/>
      <c r="AP264" s="714"/>
      <c r="AQ264" s="714"/>
    </row>
    <row r="265" spans="1:43" ht="12" customHeight="1">
      <c r="A265" s="714"/>
      <c r="B265" s="714"/>
      <c r="C265" s="714"/>
      <c r="D265" s="714"/>
      <c r="E265" s="715"/>
      <c r="F265" s="714"/>
      <c r="G265" s="714"/>
      <c r="H265" s="714"/>
      <c r="I265" s="714"/>
      <c r="J265" s="714"/>
      <c r="K265" s="714"/>
      <c r="L265" s="714"/>
      <c r="M265" s="714"/>
      <c r="N265" s="714"/>
      <c r="O265" s="714"/>
      <c r="P265" s="714"/>
      <c r="Q265" s="714"/>
      <c r="R265" s="716"/>
      <c r="S265" s="714"/>
      <c r="T265" s="714"/>
      <c r="U265" s="714"/>
      <c r="V265" s="714"/>
      <c r="W265" s="714"/>
      <c r="X265" s="714"/>
      <c r="Y265" s="714"/>
      <c r="Z265" s="714"/>
      <c r="AA265" s="714"/>
      <c r="AB265" s="714"/>
      <c r="AC265" s="714"/>
      <c r="AD265" s="714"/>
      <c r="AE265" s="714"/>
      <c r="AF265" s="714"/>
      <c r="AG265" s="714"/>
      <c r="AH265" s="714"/>
      <c r="AI265" s="714"/>
      <c r="AJ265" s="714"/>
      <c r="AK265" s="714"/>
      <c r="AL265" s="714"/>
      <c r="AM265" s="714"/>
      <c r="AN265" s="714"/>
      <c r="AO265" s="714"/>
      <c r="AP265" s="714"/>
      <c r="AQ265" s="714"/>
    </row>
    <row r="266" spans="1:43" ht="12" customHeight="1">
      <c r="A266" s="714"/>
      <c r="B266" s="714"/>
      <c r="C266" s="714"/>
      <c r="D266" s="714"/>
      <c r="E266" s="715"/>
      <c r="F266" s="714"/>
      <c r="G266" s="714"/>
      <c r="H266" s="714"/>
      <c r="I266" s="714"/>
      <c r="J266" s="714"/>
      <c r="K266" s="714"/>
      <c r="L266" s="714"/>
      <c r="M266" s="714"/>
      <c r="N266" s="714"/>
      <c r="O266" s="714"/>
      <c r="P266" s="714"/>
      <c r="Q266" s="714"/>
      <c r="R266" s="716"/>
      <c r="S266" s="714"/>
      <c r="T266" s="714"/>
      <c r="U266" s="714"/>
      <c r="V266" s="714"/>
      <c r="W266" s="714"/>
      <c r="X266" s="714"/>
      <c r="Y266" s="714"/>
      <c r="Z266" s="714"/>
      <c r="AA266" s="714"/>
      <c r="AB266" s="714"/>
      <c r="AC266" s="714"/>
      <c r="AD266" s="714"/>
      <c r="AE266" s="714"/>
      <c r="AF266" s="714"/>
      <c r="AG266" s="714"/>
      <c r="AH266" s="714"/>
      <c r="AI266" s="714"/>
      <c r="AJ266" s="714"/>
      <c r="AK266" s="714"/>
      <c r="AL266" s="714"/>
      <c r="AM266" s="714"/>
      <c r="AN266" s="714"/>
      <c r="AO266" s="714"/>
      <c r="AP266" s="714"/>
      <c r="AQ266" s="714"/>
    </row>
    <row r="267" spans="1:43" ht="12" customHeight="1">
      <c r="A267" s="714"/>
      <c r="B267" s="714"/>
      <c r="C267" s="714"/>
      <c r="D267" s="714"/>
      <c r="E267" s="715"/>
      <c r="F267" s="714"/>
      <c r="G267" s="714"/>
      <c r="H267" s="714"/>
      <c r="I267" s="714"/>
      <c r="J267" s="714"/>
      <c r="K267" s="714"/>
      <c r="L267" s="714"/>
      <c r="M267" s="714"/>
      <c r="N267" s="714"/>
      <c r="O267" s="714"/>
      <c r="P267" s="714"/>
      <c r="Q267" s="714"/>
      <c r="R267" s="716"/>
      <c r="S267" s="714"/>
      <c r="T267" s="714"/>
      <c r="U267" s="714"/>
      <c r="V267" s="714"/>
      <c r="W267" s="714"/>
      <c r="X267" s="714"/>
      <c r="Y267" s="714"/>
      <c r="Z267" s="714"/>
      <c r="AA267" s="714"/>
      <c r="AB267" s="714"/>
      <c r="AC267" s="714"/>
      <c r="AD267" s="714"/>
      <c r="AE267" s="714"/>
      <c r="AF267" s="714"/>
      <c r="AG267" s="714"/>
      <c r="AH267" s="714"/>
      <c r="AI267" s="714"/>
      <c r="AJ267" s="714"/>
      <c r="AK267" s="714"/>
      <c r="AL267" s="714"/>
      <c r="AM267" s="714"/>
      <c r="AN267" s="714"/>
      <c r="AO267" s="714"/>
      <c r="AP267" s="714"/>
      <c r="AQ267" s="714"/>
    </row>
    <row r="268" spans="1:43" ht="12" customHeight="1">
      <c r="A268" s="714"/>
      <c r="B268" s="714"/>
      <c r="C268" s="714"/>
      <c r="D268" s="714"/>
      <c r="E268" s="715"/>
      <c r="F268" s="714"/>
      <c r="G268" s="714"/>
      <c r="H268" s="714"/>
      <c r="I268" s="714"/>
      <c r="J268" s="714"/>
      <c r="K268" s="714"/>
      <c r="L268" s="714"/>
      <c r="M268" s="714"/>
      <c r="N268" s="714"/>
      <c r="O268" s="714"/>
      <c r="P268" s="714"/>
      <c r="Q268" s="714"/>
      <c r="R268" s="716"/>
      <c r="S268" s="714"/>
      <c r="T268" s="714"/>
      <c r="U268" s="714"/>
      <c r="V268" s="714"/>
      <c r="W268" s="714"/>
      <c r="X268" s="714"/>
      <c r="Y268" s="714"/>
      <c r="Z268" s="714"/>
      <c r="AA268" s="714"/>
      <c r="AB268" s="714"/>
      <c r="AC268" s="714"/>
      <c r="AD268" s="714"/>
      <c r="AE268" s="714"/>
      <c r="AF268" s="714"/>
      <c r="AG268" s="714"/>
      <c r="AH268" s="714"/>
      <c r="AI268" s="714"/>
      <c r="AJ268" s="714"/>
      <c r="AK268" s="714"/>
      <c r="AL268" s="714"/>
      <c r="AM268" s="714"/>
      <c r="AN268" s="714"/>
      <c r="AO268" s="714"/>
      <c r="AP268" s="714"/>
      <c r="AQ268" s="714"/>
    </row>
    <row r="269" spans="1:43" ht="12" customHeight="1">
      <c r="A269" s="714"/>
      <c r="B269" s="714"/>
      <c r="C269" s="714"/>
      <c r="D269" s="714"/>
      <c r="E269" s="715"/>
      <c r="F269" s="714"/>
      <c r="G269" s="714"/>
      <c r="H269" s="714"/>
      <c r="I269" s="714"/>
      <c r="J269" s="714"/>
      <c r="K269" s="714"/>
      <c r="L269" s="714"/>
      <c r="M269" s="714"/>
      <c r="N269" s="714"/>
      <c r="O269" s="714"/>
      <c r="P269" s="714"/>
      <c r="Q269" s="714"/>
      <c r="R269" s="716"/>
      <c r="S269" s="714"/>
      <c r="T269" s="714"/>
      <c r="U269" s="714"/>
      <c r="V269" s="714"/>
      <c r="W269" s="714"/>
      <c r="X269" s="714"/>
      <c r="Y269" s="714"/>
      <c r="Z269" s="714"/>
      <c r="AA269" s="714"/>
      <c r="AB269" s="714"/>
      <c r="AC269" s="714"/>
      <c r="AD269" s="714"/>
      <c r="AE269" s="714"/>
      <c r="AF269" s="714"/>
      <c r="AG269" s="714"/>
      <c r="AH269" s="714"/>
      <c r="AI269" s="714"/>
      <c r="AJ269" s="714"/>
      <c r="AK269" s="714"/>
      <c r="AL269" s="714"/>
      <c r="AM269" s="714"/>
      <c r="AN269" s="714"/>
      <c r="AO269" s="714"/>
      <c r="AP269" s="714"/>
      <c r="AQ269" s="714"/>
    </row>
    <row r="270" spans="1:43" ht="12" customHeight="1">
      <c r="A270" s="714"/>
      <c r="B270" s="714"/>
      <c r="C270" s="714"/>
      <c r="D270" s="714"/>
      <c r="E270" s="715"/>
      <c r="F270" s="714"/>
      <c r="G270" s="714"/>
      <c r="H270" s="714"/>
      <c r="I270" s="714"/>
      <c r="J270" s="714"/>
      <c r="K270" s="714"/>
      <c r="L270" s="714"/>
      <c r="M270" s="714"/>
      <c r="N270" s="714"/>
      <c r="O270" s="714"/>
      <c r="P270" s="714"/>
      <c r="Q270" s="714"/>
      <c r="R270" s="716"/>
      <c r="S270" s="714"/>
      <c r="T270" s="714"/>
      <c r="U270" s="714"/>
      <c r="V270" s="714"/>
      <c r="W270" s="714"/>
      <c r="X270" s="714"/>
      <c r="Y270" s="714"/>
      <c r="Z270" s="714"/>
      <c r="AA270" s="714"/>
      <c r="AB270" s="714"/>
      <c r="AC270" s="714"/>
      <c r="AD270" s="714"/>
      <c r="AE270" s="714"/>
      <c r="AF270" s="714"/>
      <c r="AG270" s="714"/>
      <c r="AH270" s="714"/>
      <c r="AI270" s="714"/>
      <c r="AJ270" s="714"/>
      <c r="AK270" s="714"/>
      <c r="AL270" s="714"/>
      <c r="AM270" s="714"/>
      <c r="AN270" s="714"/>
      <c r="AO270" s="714"/>
      <c r="AP270" s="714"/>
      <c r="AQ270" s="714"/>
    </row>
    <row r="271" spans="1:43" ht="12" customHeight="1">
      <c r="A271" s="714"/>
      <c r="B271" s="714"/>
      <c r="C271" s="714"/>
      <c r="D271" s="714"/>
      <c r="E271" s="715"/>
      <c r="F271" s="714"/>
      <c r="G271" s="714"/>
      <c r="H271" s="714"/>
      <c r="I271" s="714"/>
      <c r="J271" s="714"/>
      <c r="K271" s="714"/>
      <c r="L271" s="714"/>
      <c r="M271" s="714"/>
      <c r="N271" s="714"/>
      <c r="O271" s="714"/>
      <c r="P271" s="714"/>
      <c r="Q271" s="714"/>
      <c r="R271" s="716"/>
      <c r="S271" s="714"/>
      <c r="T271" s="714"/>
      <c r="U271" s="714"/>
      <c r="V271" s="714"/>
      <c r="W271" s="714"/>
      <c r="X271" s="714"/>
      <c r="Y271" s="714"/>
      <c r="Z271" s="714"/>
      <c r="AA271" s="714"/>
      <c r="AB271" s="714"/>
      <c r="AC271" s="714"/>
      <c r="AD271" s="714"/>
      <c r="AE271" s="714"/>
      <c r="AF271" s="714"/>
      <c r="AG271" s="714"/>
      <c r="AH271" s="714"/>
      <c r="AI271" s="714"/>
      <c r="AJ271" s="714"/>
      <c r="AK271" s="714"/>
      <c r="AL271" s="714"/>
      <c r="AM271" s="714"/>
      <c r="AN271" s="714"/>
      <c r="AO271" s="714"/>
      <c r="AP271" s="714"/>
      <c r="AQ271" s="714"/>
    </row>
    <row r="272" spans="1:43" ht="12" customHeight="1">
      <c r="A272" s="714"/>
      <c r="B272" s="714"/>
      <c r="C272" s="714"/>
      <c r="D272" s="714"/>
      <c r="E272" s="715"/>
      <c r="F272" s="714"/>
      <c r="G272" s="714"/>
      <c r="H272" s="714"/>
      <c r="I272" s="714"/>
      <c r="J272" s="714"/>
      <c r="K272" s="714"/>
      <c r="L272" s="714"/>
      <c r="M272" s="714"/>
      <c r="N272" s="714"/>
      <c r="O272" s="714"/>
      <c r="P272" s="714"/>
      <c r="Q272" s="714"/>
      <c r="R272" s="716"/>
      <c r="S272" s="714"/>
      <c r="T272" s="714"/>
      <c r="U272" s="714"/>
      <c r="V272" s="714"/>
      <c r="W272" s="714"/>
      <c r="X272" s="714"/>
      <c r="Y272" s="714"/>
      <c r="Z272" s="714"/>
      <c r="AA272" s="714"/>
      <c r="AB272" s="714"/>
      <c r="AC272" s="714"/>
      <c r="AD272" s="714"/>
      <c r="AE272" s="714"/>
      <c r="AF272" s="714"/>
      <c r="AG272" s="714"/>
      <c r="AH272" s="714"/>
      <c r="AI272" s="714"/>
      <c r="AJ272" s="714"/>
      <c r="AK272" s="714"/>
      <c r="AL272" s="714"/>
      <c r="AM272" s="714"/>
      <c r="AN272" s="714"/>
      <c r="AO272" s="714"/>
      <c r="AP272" s="714"/>
      <c r="AQ272" s="714"/>
    </row>
    <row r="273" spans="1:43" ht="12" customHeight="1">
      <c r="A273" s="714"/>
      <c r="B273" s="714"/>
      <c r="C273" s="714"/>
      <c r="D273" s="714"/>
      <c r="E273" s="715"/>
      <c r="F273" s="714"/>
      <c r="G273" s="714"/>
      <c r="H273" s="714"/>
      <c r="I273" s="714"/>
      <c r="J273" s="714"/>
      <c r="K273" s="714"/>
      <c r="L273" s="714"/>
      <c r="M273" s="714"/>
      <c r="N273" s="714"/>
      <c r="O273" s="714"/>
      <c r="P273" s="714"/>
      <c r="Q273" s="714"/>
      <c r="R273" s="716"/>
      <c r="S273" s="714"/>
      <c r="T273" s="714"/>
      <c r="U273" s="714"/>
      <c r="V273" s="714"/>
      <c r="W273" s="714"/>
      <c r="X273" s="714"/>
      <c r="Y273" s="714"/>
      <c r="Z273" s="714"/>
      <c r="AA273" s="714"/>
      <c r="AB273" s="714"/>
      <c r="AC273" s="714"/>
      <c r="AD273" s="714"/>
      <c r="AE273" s="714"/>
      <c r="AF273" s="714"/>
      <c r="AG273" s="714"/>
      <c r="AH273" s="714"/>
      <c r="AI273" s="714"/>
      <c r="AJ273" s="714"/>
      <c r="AK273" s="714"/>
      <c r="AL273" s="714"/>
      <c r="AM273" s="714"/>
      <c r="AN273" s="714"/>
      <c r="AO273" s="714"/>
      <c r="AP273" s="714"/>
      <c r="AQ273" s="714"/>
    </row>
    <row r="274" spans="1:43" ht="12" customHeight="1">
      <c r="A274" s="714"/>
      <c r="B274" s="714"/>
      <c r="C274" s="714"/>
      <c r="D274" s="714"/>
      <c r="E274" s="715"/>
      <c r="F274" s="714"/>
      <c r="G274" s="714"/>
      <c r="H274" s="714"/>
      <c r="I274" s="714"/>
      <c r="J274" s="714"/>
      <c r="K274" s="714"/>
      <c r="L274" s="714"/>
      <c r="M274" s="714"/>
      <c r="N274" s="714"/>
      <c r="O274" s="714"/>
      <c r="P274" s="714"/>
      <c r="Q274" s="714"/>
      <c r="R274" s="716"/>
      <c r="S274" s="714"/>
      <c r="T274" s="714"/>
      <c r="U274" s="714"/>
      <c r="V274" s="714"/>
      <c r="W274" s="714"/>
      <c r="X274" s="714"/>
      <c r="Y274" s="714"/>
      <c r="Z274" s="714"/>
      <c r="AA274" s="714"/>
      <c r="AB274" s="714"/>
      <c r="AC274" s="714"/>
      <c r="AD274" s="714"/>
      <c r="AE274" s="714"/>
      <c r="AF274" s="714"/>
      <c r="AG274" s="714"/>
      <c r="AH274" s="714"/>
      <c r="AI274" s="714"/>
      <c r="AJ274" s="714"/>
      <c r="AK274" s="714"/>
      <c r="AL274" s="714"/>
      <c r="AM274" s="714"/>
      <c r="AN274" s="714"/>
      <c r="AO274" s="714"/>
      <c r="AP274" s="714"/>
      <c r="AQ274" s="714"/>
    </row>
    <row r="275" spans="1:43" ht="12" customHeight="1">
      <c r="A275" s="714"/>
      <c r="B275" s="714"/>
      <c r="C275" s="714"/>
      <c r="D275" s="714"/>
      <c r="E275" s="715"/>
      <c r="F275" s="714"/>
      <c r="G275" s="714"/>
      <c r="H275" s="714"/>
      <c r="I275" s="714"/>
      <c r="J275" s="714"/>
      <c r="K275" s="714"/>
      <c r="L275" s="714"/>
      <c r="M275" s="714"/>
      <c r="N275" s="714"/>
      <c r="O275" s="714"/>
      <c r="P275" s="714"/>
      <c r="Q275" s="714"/>
      <c r="R275" s="716"/>
      <c r="S275" s="714"/>
      <c r="T275" s="714"/>
      <c r="U275" s="714"/>
      <c r="V275" s="714"/>
      <c r="W275" s="714"/>
      <c r="X275" s="714"/>
      <c r="Y275" s="714"/>
      <c r="Z275" s="714"/>
      <c r="AA275" s="714"/>
      <c r="AB275" s="714"/>
      <c r="AC275" s="714"/>
      <c r="AD275" s="714"/>
      <c r="AE275" s="714"/>
      <c r="AF275" s="714"/>
      <c r="AG275" s="714"/>
      <c r="AH275" s="714"/>
      <c r="AI275" s="714"/>
      <c r="AJ275" s="714"/>
      <c r="AK275" s="714"/>
      <c r="AL275" s="714"/>
      <c r="AM275" s="714"/>
      <c r="AN275" s="714"/>
      <c r="AO275" s="714"/>
      <c r="AP275" s="714"/>
      <c r="AQ275" s="714"/>
    </row>
    <row r="276" spans="1:43" ht="12" customHeight="1">
      <c r="A276" s="714"/>
      <c r="B276" s="714"/>
      <c r="C276" s="714"/>
      <c r="D276" s="714"/>
      <c r="E276" s="715"/>
      <c r="F276" s="714"/>
      <c r="G276" s="714"/>
      <c r="H276" s="714"/>
      <c r="I276" s="714"/>
      <c r="J276" s="714"/>
      <c r="K276" s="714"/>
      <c r="L276" s="714"/>
      <c r="M276" s="714"/>
      <c r="N276" s="714"/>
      <c r="O276" s="714"/>
      <c r="P276" s="714"/>
      <c r="Q276" s="714"/>
      <c r="R276" s="716"/>
      <c r="S276" s="714"/>
      <c r="T276" s="714"/>
      <c r="U276" s="714"/>
      <c r="V276" s="714"/>
      <c r="W276" s="714"/>
      <c r="X276" s="714"/>
      <c r="Y276" s="714"/>
      <c r="Z276" s="714"/>
      <c r="AA276" s="714"/>
      <c r="AB276" s="714"/>
      <c r="AC276" s="714"/>
      <c r="AD276" s="714"/>
      <c r="AE276" s="714"/>
      <c r="AF276" s="714"/>
      <c r="AG276" s="714"/>
      <c r="AH276" s="714"/>
      <c r="AI276" s="714"/>
      <c r="AJ276" s="714"/>
      <c r="AK276" s="714"/>
      <c r="AL276" s="714"/>
      <c r="AM276" s="714"/>
      <c r="AN276" s="714"/>
      <c r="AO276" s="714"/>
      <c r="AP276" s="714"/>
      <c r="AQ276" s="714"/>
    </row>
    <row r="277" spans="1:43" ht="12" customHeight="1">
      <c r="A277" s="714"/>
      <c r="B277" s="714"/>
      <c r="C277" s="714"/>
      <c r="D277" s="714"/>
      <c r="E277" s="715"/>
      <c r="F277" s="714"/>
      <c r="G277" s="714"/>
      <c r="H277" s="714"/>
      <c r="I277" s="714"/>
      <c r="J277" s="714"/>
      <c r="K277" s="714"/>
      <c r="L277" s="714"/>
      <c r="M277" s="714"/>
      <c r="N277" s="714"/>
      <c r="O277" s="714"/>
      <c r="P277" s="714"/>
      <c r="Q277" s="714"/>
      <c r="R277" s="716"/>
      <c r="S277" s="714"/>
      <c r="T277" s="714"/>
      <c r="U277" s="714"/>
      <c r="V277" s="714"/>
      <c r="W277" s="714"/>
      <c r="X277" s="714"/>
      <c r="Y277" s="714"/>
      <c r="Z277" s="714"/>
      <c r="AA277" s="714"/>
      <c r="AB277" s="714"/>
      <c r="AC277" s="714"/>
      <c r="AD277" s="714"/>
      <c r="AE277" s="714"/>
      <c r="AF277" s="714"/>
      <c r="AG277" s="714"/>
      <c r="AH277" s="714"/>
      <c r="AI277" s="714"/>
      <c r="AJ277" s="714"/>
      <c r="AK277" s="714"/>
      <c r="AL277" s="714"/>
      <c r="AM277" s="714"/>
      <c r="AN277" s="714"/>
      <c r="AO277" s="714"/>
      <c r="AP277" s="714"/>
      <c r="AQ277" s="714"/>
    </row>
    <row r="278" spans="1:43" ht="12" customHeight="1">
      <c r="A278" s="714"/>
      <c r="B278" s="714"/>
      <c r="C278" s="714"/>
      <c r="D278" s="714"/>
      <c r="E278" s="715"/>
      <c r="F278" s="714"/>
      <c r="G278" s="714"/>
      <c r="H278" s="714"/>
      <c r="I278" s="714"/>
      <c r="J278" s="714"/>
      <c r="K278" s="714"/>
      <c r="L278" s="714"/>
      <c r="M278" s="714"/>
      <c r="N278" s="714"/>
      <c r="O278" s="714"/>
      <c r="P278" s="714"/>
      <c r="Q278" s="714"/>
      <c r="R278" s="716"/>
      <c r="S278" s="714"/>
      <c r="T278" s="714"/>
      <c r="U278" s="714"/>
      <c r="V278" s="714"/>
      <c r="W278" s="714"/>
      <c r="X278" s="714"/>
      <c r="Y278" s="714"/>
      <c r="Z278" s="714"/>
      <c r="AA278" s="714"/>
      <c r="AB278" s="714"/>
      <c r="AC278" s="714"/>
      <c r="AD278" s="714"/>
      <c r="AE278" s="714"/>
      <c r="AF278" s="714"/>
      <c r="AG278" s="714"/>
      <c r="AH278" s="714"/>
      <c r="AI278" s="714"/>
      <c r="AJ278" s="714"/>
      <c r="AK278" s="714"/>
      <c r="AL278" s="714"/>
      <c r="AM278" s="714"/>
      <c r="AN278" s="714"/>
      <c r="AO278" s="714"/>
      <c r="AP278" s="714"/>
      <c r="AQ278" s="714"/>
    </row>
    <row r="279" spans="1:43" ht="12" customHeight="1">
      <c r="A279" s="714"/>
      <c r="B279" s="714"/>
      <c r="C279" s="714"/>
      <c r="D279" s="714"/>
      <c r="E279" s="715"/>
      <c r="F279" s="714"/>
      <c r="G279" s="714"/>
      <c r="H279" s="714"/>
      <c r="I279" s="714"/>
      <c r="J279" s="714"/>
      <c r="K279" s="714"/>
      <c r="L279" s="714"/>
      <c r="M279" s="714"/>
      <c r="N279" s="714"/>
      <c r="O279" s="714"/>
      <c r="P279" s="714"/>
      <c r="Q279" s="714"/>
      <c r="R279" s="716"/>
      <c r="S279" s="714"/>
      <c r="T279" s="714"/>
      <c r="U279" s="714"/>
      <c r="V279" s="714"/>
      <c r="W279" s="714"/>
      <c r="X279" s="714"/>
      <c r="Y279" s="714"/>
      <c r="Z279" s="714"/>
      <c r="AA279" s="714"/>
      <c r="AB279" s="714"/>
      <c r="AC279" s="714"/>
      <c r="AD279" s="714"/>
      <c r="AE279" s="714"/>
      <c r="AF279" s="714"/>
      <c r="AG279" s="714"/>
      <c r="AH279" s="714"/>
      <c r="AI279" s="714"/>
      <c r="AJ279" s="714"/>
      <c r="AK279" s="714"/>
      <c r="AL279" s="714"/>
      <c r="AM279" s="714"/>
      <c r="AN279" s="714"/>
      <c r="AO279" s="714"/>
      <c r="AP279" s="714"/>
      <c r="AQ279" s="714"/>
    </row>
    <row r="280" spans="1:43" ht="12" customHeight="1">
      <c r="A280" s="714"/>
      <c r="B280" s="714"/>
      <c r="C280" s="714"/>
      <c r="D280" s="714"/>
      <c r="E280" s="715"/>
      <c r="F280" s="714"/>
      <c r="G280" s="714"/>
      <c r="H280" s="714"/>
      <c r="I280" s="714"/>
      <c r="J280" s="714"/>
      <c r="K280" s="714"/>
      <c r="L280" s="714"/>
      <c r="M280" s="714"/>
      <c r="N280" s="714"/>
      <c r="O280" s="714"/>
      <c r="P280" s="714"/>
      <c r="Q280" s="714"/>
      <c r="R280" s="716"/>
      <c r="S280" s="714"/>
      <c r="T280" s="714"/>
      <c r="U280" s="714"/>
      <c r="V280" s="714"/>
      <c r="W280" s="714"/>
      <c r="X280" s="714"/>
      <c r="Y280" s="714"/>
      <c r="Z280" s="714"/>
      <c r="AA280" s="714"/>
      <c r="AB280" s="714"/>
      <c r="AC280" s="714"/>
      <c r="AD280" s="714"/>
      <c r="AE280" s="714"/>
      <c r="AF280" s="714"/>
      <c r="AG280" s="714"/>
      <c r="AH280" s="714"/>
      <c r="AI280" s="714"/>
      <c r="AJ280" s="714"/>
      <c r="AK280" s="714"/>
      <c r="AL280" s="714"/>
      <c r="AM280" s="714"/>
      <c r="AN280" s="714"/>
      <c r="AO280" s="714"/>
      <c r="AP280" s="714"/>
      <c r="AQ280" s="714"/>
    </row>
    <row r="281" spans="1:43" ht="12" customHeight="1">
      <c r="A281" s="714"/>
      <c r="B281" s="714"/>
      <c r="C281" s="714"/>
      <c r="D281" s="714"/>
      <c r="E281" s="715"/>
      <c r="F281" s="714"/>
      <c r="G281" s="714"/>
      <c r="H281" s="714"/>
      <c r="I281" s="714"/>
      <c r="J281" s="714"/>
      <c r="K281" s="714"/>
      <c r="L281" s="714"/>
      <c r="M281" s="714"/>
      <c r="N281" s="714"/>
      <c r="O281" s="714"/>
      <c r="P281" s="714"/>
      <c r="Q281" s="714"/>
      <c r="R281" s="716"/>
      <c r="S281" s="714"/>
      <c r="T281" s="714"/>
      <c r="U281" s="714"/>
      <c r="V281" s="714"/>
      <c r="W281" s="714"/>
      <c r="X281" s="714"/>
      <c r="Y281" s="714"/>
      <c r="Z281" s="714"/>
      <c r="AA281" s="714"/>
      <c r="AB281" s="714"/>
      <c r="AC281" s="714"/>
      <c r="AD281" s="714"/>
      <c r="AE281" s="714"/>
      <c r="AF281" s="714"/>
      <c r="AG281" s="714"/>
      <c r="AH281" s="714"/>
      <c r="AI281" s="714"/>
      <c r="AJ281" s="714"/>
      <c r="AK281" s="714"/>
      <c r="AL281" s="714"/>
      <c r="AM281" s="714"/>
      <c r="AN281" s="714"/>
      <c r="AO281" s="714"/>
      <c r="AP281" s="714"/>
      <c r="AQ281" s="714"/>
    </row>
    <row r="282" spans="1:43" ht="12" customHeight="1">
      <c r="A282" s="714"/>
      <c r="B282" s="714"/>
      <c r="C282" s="714"/>
      <c r="D282" s="714"/>
      <c r="E282" s="715"/>
      <c r="F282" s="714"/>
      <c r="G282" s="714"/>
      <c r="H282" s="714"/>
      <c r="I282" s="714"/>
      <c r="J282" s="714"/>
      <c r="K282" s="714"/>
      <c r="L282" s="714"/>
      <c r="M282" s="714"/>
      <c r="N282" s="714"/>
      <c r="O282" s="714"/>
      <c r="P282" s="714"/>
      <c r="Q282" s="714"/>
      <c r="R282" s="716"/>
      <c r="S282" s="714"/>
      <c r="T282" s="714"/>
      <c r="U282" s="714"/>
      <c r="V282" s="714"/>
      <c r="W282" s="714"/>
      <c r="X282" s="714"/>
      <c r="Y282" s="714"/>
      <c r="Z282" s="714"/>
      <c r="AA282" s="714"/>
      <c r="AB282" s="714"/>
      <c r="AC282" s="714"/>
      <c r="AD282" s="714"/>
      <c r="AE282" s="714"/>
      <c r="AF282" s="714"/>
      <c r="AG282" s="714"/>
      <c r="AH282" s="714"/>
      <c r="AI282" s="714"/>
      <c r="AJ282" s="714"/>
      <c r="AK282" s="714"/>
      <c r="AL282" s="714"/>
      <c r="AM282" s="714"/>
      <c r="AN282" s="714"/>
      <c r="AO282" s="714"/>
      <c r="AP282" s="714"/>
      <c r="AQ282" s="714"/>
    </row>
    <row r="283" spans="1:43" ht="12" customHeight="1">
      <c r="A283" s="714"/>
      <c r="B283" s="714"/>
      <c r="C283" s="714"/>
      <c r="D283" s="714"/>
      <c r="E283" s="715"/>
      <c r="F283" s="714"/>
      <c r="G283" s="714"/>
      <c r="H283" s="714"/>
      <c r="I283" s="714"/>
      <c r="J283" s="714"/>
      <c r="K283" s="714"/>
      <c r="L283" s="714"/>
      <c r="M283" s="714"/>
      <c r="N283" s="714"/>
      <c r="O283" s="714"/>
      <c r="P283" s="714"/>
      <c r="Q283" s="714"/>
      <c r="R283" s="716"/>
      <c r="S283" s="714"/>
      <c r="T283" s="714"/>
      <c r="U283" s="714"/>
      <c r="V283" s="714"/>
      <c r="W283" s="714"/>
      <c r="X283" s="714"/>
      <c r="Y283" s="714"/>
      <c r="Z283" s="714"/>
      <c r="AA283" s="714"/>
      <c r="AB283" s="714"/>
      <c r="AC283" s="714"/>
      <c r="AD283" s="714"/>
      <c r="AE283" s="714"/>
      <c r="AF283" s="714"/>
      <c r="AG283" s="714"/>
      <c r="AH283" s="714"/>
      <c r="AI283" s="714"/>
      <c r="AJ283" s="714"/>
      <c r="AK283" s="714"/>
      <c r="AL283" s="714"/>
      <c r="AM283" s="714"/>
      <c r="AN283" s="714"/>
      <c r="AO283" s="714"/>
      <c r="AP283" s="714"/>
      <c r="AQ283" s="714"/>
    </row>
    <row r="284" spans="1:43" ht="12" customHeight="1">
      <c r="A284" s="714"/>
      <c r="B284" s="714"/>
      <c r="C284" s="714"/>
      <c r="D284" s="714"/>
      <c r="E284" s="715"/>
      <c r="F284" s="714"/>
      <c r="G284" s="714"/>
      <c r="H284" s="714"/>
      <c r="I284" s="714"/>
      <c r="J284" s="714"/>
      <c r="K284" s="714"/>
      <c r="L284" s="714"/>
      <c r="M284" s="714"/>
      <c r="N284" s="714"/>
      <c r="O284" s="714"/>
      <c r="P284" s="714"/>
      <c r="Q284" s="714"/>
      <c r="R284" s="716"/>
      <c r="S284" s="714"/>
      <c r="T284" s="714"/>
      <c r="U284" s="714"/>
      <c r="V284" s="714"/>
      <c r="W284" s="714"/>
      <c r="X284" s="714"/>
      <c r="Y284" s="714"/>
      <c r="Z284" s="714"/>
      <c r="AA284" s="714"/>
      <c r="AB284" s="714"/>
      <c r="AC284" s="714"/>
      <c r="AD284" s="714"/>
      <c r="AE284" s="714"/>
      <c r="AF284" s="714"/>
      <c r="AG284" s="714"/>
      <c r="AH284" s="714"/>
      <c r="AI284" s="714"/>
      <c r="AJ284" s="714"/>
      <c r="AK284" s="714"/>
      <c r="AL284" s="714"/>
      <c r="AM284" s="714"/>
      <c r="AN284" s="714"/>
      <c r="AO284" s="714"/>
      <c r="AP284" s="714"/>
      <c r="AQ284" s="714"/>
    </row>
    <row r="285" spans="1:43" ht="12" customHeight="1">
      <c r="A285" s="714"/>
      <c r="B285" s="714"/>
      <c r="C285" s="714"/>
      <c r="D285" s="714"/>
      <c r="E285" s="715"/>
      <c r="F285" s="714"/>
      <c r="G285" s="714"/>
      <c r="H285" s="714"/>
      <c r="I285" s="714"/>
      <c r="J285" s="714"/>
      <c r="K285" s="714"/>
      <c r="L285" s="714"/>
      <c r="M285" s="714"/>
      <c r="N285" s="714"/>
      <c r="O285" s="714"/>
      <c r="P285" s="714"/>
      <c r="Q285" s="714"/>
      <c r="R285" s="716"/>
      <c r="S285" s="714"/>
      <c r="T285" s="714"/>
      <c r="U285" s="714"/>
      <c r="V285" s="714"/>
      <c r="W285" s="714"/>
      <c r="X285" s="714"/>
      <c r="Y285" s="714"/>
      <c r="Z285" s="714"/>
      <c r="AA285" s="714"/>
      <c r="AB285" s="714"/>
      <c r="AC285" s="714"/>
      <c r="AD285" s="714"/>
      <c r="AE285" s="714"/>
      <c r="AF285" s="714"/>
      <c r="AG285" s="714"/>
      <c r="AH285" s="714"/>
      <c r="AI285" s="714"/>
      <c r="AJ285" s="714"/>
      <c r="AK285" s="714"/>
      <c r="AL285" s="714"/>
      <c r="AM285" s="714"/>
      <c r="AN285" s="714"/>
      <c r="AO285" s="714"/>
      <c r="AP285" s="714"/>
      <c r="AQ285" s="714"/>
    </row>
    <row r="286" spans="1:43" ht="12" customHeight="1">
      <c r="A286" s="714"/>
      <c r="B286" s="714"/>
      <c r="C286" s="714"/>
      <c r="D286" s="714"/>
      <c r="E286" s="715"/>
      <c r="F286" s="714"/>
      <c r="G286" s="714"/>
      <c r="H286" s="714"/>
      <c r="I286" s="714"/>
      <c r="J286" s="714"/>
      <c r="K286" s="714"/>
      <c r="L286" s="714"/>
      <c r="M286" s="714"/>
      <c r="N286" s="714"/>
      <c r="O286" s="714"/>
      <c r="P286" s="714"/>
      <c r="Q286" s="714"/>
      <c r="R286" s="716"/>
      <c r="S286" s="714"/>
      <c r="T286" s="714"/>
      <c r="U286" s="714"/>
      <c r="V286" s="714"/>
      <c r="W286" s="714"/>
      <c r="X286" s="714"/>
      <c r="Y286" s="714"/>
      <c r="Z286" s="714"/>
      <c r="AA286" s="714"/>
      <c r="AB286" s="714"/>
      <c r="AC286" s="714"/>
      <c r="AD286" s="714"/>
      <c r="AE286" s="714"/>
      <c r="AF286" s="714"/>
      <c r="AG286" s="714"/>
      <c r="AH286" s="714"/>
      <c r="AI286" s="714"/>
      <c r="AJ286" s="714"/>
      <c r="AK286" s="714"/>
      <c r="AL286" s="714"/>
      <c r="AM286" s="714"/>
      <c r="AN286" s="714"/>
      <c r="AO286" s="714"/>
      <c r="AP286" s="714"/>
      <c r="AQ286" s="714"/>
    </row>
    <row r="287" spans="1:43" ht="12" customHeight="1">
      <c r="A287" s="714"/>
      <c r="B287" s="714"/>
      <c r="C287" s="714"/>
      <c r="D287" s="714"/>
      <c r="E287" s="715"/>
      <c r="F287" s="714"/>
      <c r="G287" s="714"/>
      <c r="H287" s="714"/>
      <c r="I287" s="714"/>
      <c r="J287" s="714"/>
      <c r="K287" s="714"/>
      <c r="L287" s="714"/>
      <c r="M287" s="714"/>
      <c r="N287" s="714"/>
      <c r="O287" s="714"/>
      <c r="P287" s="714"/>
      <c r="Q287" s="714"/>
      <c r="R287" s="716"/>
      <c r="S287" s="714"/>
      <c r="T287" s="714"/>
      <c r="U287" s="714"/>
      <c r="V287" s="714"/>
      <c r="W287" s="714"/>
      <c r="X287" s="714"/>
      <c r="Y287" s="714"/>
      <c r="Z287" s="714"/>
      <c r="AA287" s="714"/>
      <c r="AB287" s="714"/>
      <c r="AC287" s="714"/>
      <c r="AD287" s="714"/>
      <c r="AE287" s="714"/>
      <c r="AF287" s="714"/>
      <c r="AG287" s="714"/>
      <c r="AH287" s="714"/>
      <c r="AI287" s="714"/>
      <c r="AJ287" s="714"/>
      <c r="AK287" s="714"/>
      <c r="AL287" s="714"/>
      <c r="AM287" s="714"/>
      <c r="AN287" s="714"/>
      <c r="AO287" s="714"/>
      <c r="AP287" s="714"/>
      <c r="AQ287" s="714"/>
    </row>
    <row r="288" spans="1:43" ht="12" customHeight="1">
      <c r="A288" s="714"/>
      <c r="B288" s="714"/>
      <c r="C288" s="714"/>
      <c r="D288" s="714"/>
      <c r="E288" s="715"/>
      <c r="F288" s="714"/>
      <c r="G288" s="714"/>
      <c r="H288" s="714"/>
      <c r="I288" s="714"/>
      <c r="J288" s="714"/>
      <c r="K288" s="714"/>
      <c r="L288" s="714"/>
      <c r="M288" s="714"/>
      <c r="N288" s="714"/>
      <c r="O288" s="714"/>
      <c r="P288" s="714"/>
      <c r="Q288" s="714"/>
      <c r="R288" s="716"/>
      <c r="S288" s="714"/>
      <c r="T288" s="714"/>
      <c r="U288" s="714"/>
      <c r="V288" s="714"/>
      <c r="W288" s="714"/>
      <c r="X288" s="714"/>
      <c r="Y288" s="714"/>
      <c r="Z288" s="714"/>
      <c r="AA288" s="714"/>
      <c r="AB288" s="714"/>
      <c r="AC288" s="714"/>
      <c r="AD288" s="714"/>
      <c r="AE288" s="714"/>
      <c r="AF288" s="714"/>
      <c r="AG288" s="714"/>
      <c r="AH288" s="714"/>
      <c r="AI288" s="714"/>
      <c r="AJ288" s="714"/>
      <c r="AK288" s="714"/>
      <c r="AL288" s="714"/>
      <c r="AM288" s="714"/>
      <c r="AN288" s="714"/>
      <c r="AO288" s="714"/>
      <c r="AP288" s="714"/>
      <c r="AQ288" s="714"/>
    </row>
    <row r="289" spans="1:43" ht="12" customHeight="1">
      <c r="A289" s="714"/>
      <c r="B289" s="714"/>
      <c r="C289" s="714"/>
      <c r="D289" s="714"/>
      <c r="E289" s="715"/>
      <c r="F289" s="714"/>
      <c r="G289" s="714"/>
      <c r="H289" s="714"/>
      <c r="I289" s="714"/>
      <c r="J289" s="714"/>
      <c r="K289" s="714"/>
      <c r="L289" s="714"/>
      <c r="M289" s="714"/>
      <c r="N289" s="714"/>
      <c r="O289" s="714"/>
      <c r="P289" s="714"/>
      <c r="Q289" s="714"/>
      <c r="R289" s="716"/>
      <c r="S289" s="714"/>
      <c r="T289" s="714"/>
      <c r="U289" s="714"/>
      <c r="V289" s="714"/>
      <c r="W289" s="714"/>
      <c r="X289" s="714"/>
      <c r="Y289" s="714"/>
      <c r="Z289" s="714"/>
      <c r="AA289" s="714"/>
      <c r="AB289" s="714"/>
      <c r="AC289" s="714"/>
      <c r="AD289" s="714"/>
      <c r="AE289" s="714"/>
      <c r="AF289" s="714"/>
      <c r="AG289" s="714"/>
      <c r="AH289" s="714"/>
      <c r="AI289" s="714"/>
      <c r="AJ289" s="714"/>
      <c r="AK289" s="714"/>
      <c r="AL289" s="714"/>
      <c r="AM289" s="714"/>
      <c r="AN289" s="714"/>
      <c r="AO289" s="714"/>
      <c r="AP289" s="714"/>
      <c r="AQ289" s="714"/>
    </row>
    <row r="290" spans="1:43" ht="12" customHeight="1">
      <c r="A290" s="714"/>
      <c r="B290" s="714"/>
      <c r="C290" s="714"/>
      <c r="D290" s="714"/>
      <c r="E290" s="715"/>
      <c r="F290" s="714"/>
      <c r="G290" s="714"/>
      <c r="H290" s="714"/>
      <c r="I290" s="714"/>
      <c r="J290" s="714"/>
      <c r="K290" s="714"/>
      <c r="L290" s="714"/>
      <c r="M290" s="714"/>
      <c r="N290" s="714"/>
      <c r="O290" s="714"/>
      <c r="P290" s="714"/>
      <c r="Q290" s="714"/>
      <c r="R290" s="716"/>
      <c r="S290" s="714"/>
      <c r="T290" s="714"/>
      <c r="U290" s="714"/>
      <c r="V290" s="714"/>
      <c r="W290" s="714"/>
      <c r="X290" s="714"/>
      <c r="Y290" s="714"/>
      <c r="Z290" s="714"/>
      <c r="AA290" s="714"/>
      <c r="AB290" s="714"/>
      <c r="AC290" s="714"/>
      <c r="AD290" s="714"/>
      <c r="AE290" s="714"/>
      <c r="AF290" s="714"/>
      <c r="AG290" s="714"/>
      <c r="AH290" s="714"/>
      <c r="AI290" s="714"/>
      <c r="AJ290" s="714"/>
      <c r="AK290" s="714"/>
      <c r="AL290" s="714"/>
      <c r="AM290" s="714"/>
      <c r="AN290" s="714"/>
      <c r="AO290" s="714"/>
      <c r="AP290" s="714"/>
      <c r="AQ290" s="714"/>
    </row>
    <row r="291" spans="1:43" ht="12" customHeight="1">
      <c r="A291" s="714"/>
      <c r="B291" s="714"/>
      <c r="C291" s="714"/>
      <c r="D291" s="714"/>
      <c r="E291" s="715"/>
      <c r="F291" s="714"/>
      <c r="G291" s="714"/>
      <c r="H291" s="714"/>
      <c r="I291" s="714"/>
      <c r="J291" s="714"/>
      <c r="K291" s="714"/>
      <c r="L291" s="714"/>
      <c r="M291" s="714"/>
      <c r="N291" s="714"/>
      <c r="O291" s="714"/>
      <c r="P291" s="714"/>
      <c r="Q291" s="714"/>
      <c r="R291" s="716"/>
      <c r="S291" s="714"/>
      <c r="T291" s="714"/>
      <c r="U291" s="714"/>
      <c r="V291" s="714"/>
      <c r="W291" s="714"/>
      <c r="X291" s="714"/>
      <c r="Y291" s="714"/>
      <c r="Z291" s="714"/>
      <c r="AA291" s="714"/>
      <c r="AB291" s="714"/>
      <c r="AC291" s="714"/>
      <c r="AD291" s="714"/>
      <c r="AE291" s="714"/>
      <c r="AF291" s="714"/>
      <c r="AG291" s="714"/>
      <c r="AH291" s="714"/>
      <c r="AI291" s="714"/>
      <c r="AJ291" s="714"/>
      <c r="AK291" s="714"/>
      <c r="AL291" s="714"/>
      <c r="AM291" s="714"/>
      <c r="AN291" s="714"/>
      <c r="AO291" s="714"/>
      <c r="AP291" s="714"/>
      <c r="AQ291" s="714"/>
    </row>
    <row r="292" spans="1:43" ht="12" customHeight="1">
      <c r="A292" s="714"/>
      <c r="B292" s="714"/>
      <c r="C292" s="714"/>
      <c r="D292" s="714"/>
      <c r="E292" s="715"/>
      <c r="F292" s="714"/>
      <c r="G292" s="714"/>
      <c r="H292" s="714"/>
      <c r="I292" s="714"/>
      <c r="J292" s="714"/>
      <c r="K292" s="714"/>
      <c r="L292" s="714"/>
      <c r="M292" s="714"/>
      <c r="N292" s="714"/>
      <c r="O292" s="714"/>
      <c r="P292" s="714"/>
      <c r="Q292" s="714"/>
      <c r="R292" s="716"/>
      <c r="S292" s="714"/>
      <c r="T292" s="714"/>
      <c r="U292" s="714"/>
      <c r="V292" s="714"/>
      <c r="W292" s="714"/>
      <c r="X292" s="714"/>
      <c r="Y292" s="714"/>
      <c r="Z292" s="714"/>
      <c r="AA292" s="714"/>
      <c r="AB292" s="714"/>
      <c r="AC292" s="714"/>
      <c r="AD292" s="714"/>
      <c r="AE292" s="714"/>
      <c r="AF292" s="714"/>
      <c r="AG292" s="714"/>
      <c r="AH292" s="714"/>
      <c r="AI292" s="714"/>
      <c r="AJ292" s="714"/>
      <c r="AK292" s="714"/>
      <c r="AL292" s="714"/>
      <c r="AM292" s="714"/>
      <c r="AN292" s="714"/>
      <c r="AO292" s="714"/>
      <c r="AP292" s="714"/>
      <c r="AQ292" s="714"/>
    </row>
    <row r="293" spans="1:43" ht="12" customHeight="1">
      <c r="A293" s="714"/>
      <c r="B293" s="714"/>
      <c r="C293" s="714"/>
      <c r="D293" s="714"/>
      <c r="E293" s="715"/>
      <c r="F293" s="714"/>
      <c r="G293" s="714"/>
      <c r="H293" s="714"/>
      <c r="I293" s="714"/>
      <c r="J293" s="714"/>
      <c r="K293" s="714"/>
      <c r="L293" s="714"/>
      <c r="M293" s="714"/>
      <c r="N293" s="714"/>
      <c r="O293" s="714"/>
      <c r="P293" s="714"/>
      <c r="Q293" s="714"/>
      <c r="R293" s="716"/>
      <c r="S293" s="714"/>
      <c r="T293" s="714"/>
      <c r="U293" s="714"/>
      <c r="V293" s="714"/>
      <c r="W293" s="714"/>
      <c r="X293" s="714"/>
      <c r="Y293" s="714"/>
      <c r="Z293" s="714"/>
      <c r="AA293" s="714"/>
      <c r="AB293" s="714"/>
      <c r="AC293" s="714"/>
      <c r="AD293" s="714"/>
      <c r="AE293" s="714"/>
      <c r="AF293" s="714"/>
      <c r="AG293" s="714"/>
      <c r="AH293" s="714"/>
      <c r="AI293" s="714"/>
      <c r="AJ293" s="714"/>
      <c r="AK293" s="714"/>
      <c r="AL293" s="714"/>
      <c r="AM293" s="714"/>
      <c r="AN293" s="714"/>
      <c r="AO293" s="714"/>
      <c r="AP293" s="714"/>
      <c r="AQ293" s="714"/>
    </row>
    <row r="294" spans="1:43" ht="12" customHeight="1">
      <c r="A294" s="714"/>
      <c r="B294" s="714"/>
      <c r="C294" s="714"/>
      <c r="D294" s="714"/>
      <c r="E294" s="715"/>
      <c r="F294" s="714"/>
      <c r="G294" s="714"/>
      <c r="H294" s="714"/>
      <c r="I294" s="714"/>
      <c r="J294" s="714"/>
      <c r="K294" s="714"/>
      <c r="L294" s="714"/>
      <c r="M294" s="714"/>
      <c r="N294" s="714"/>
      <c r="O294" s="714"/>
      <c r="P294" s="714"/>
      <c r="Q294" s="714"/>
      <c r="R294" s="716"/>
      <c r="S294" s="714"/>
      <c r="T294" s="714"/>
      <c r="U294" s="714"/>
      <c r="V294" s="714"/>
      <c r="W294" s="714"/>
      <c r="X294" s="714"/>
      <c r="Y294" s="714"/>
      <c r="Z294" s="714"/>
      <c r="AA294" s="714"/>
      <c r="AB294" s="714"/>
      <c r="AC294" s="714"/>
      <c r="AD294" s="714"/>
      <c r="AE294" s="714"/>
      <c r="AF294" s="714"/>
      <c r="AG294" s="714"/>
      <c r="AH294" s="714"/>
      <c r="AI294" s="714"/>
      <c r="AJ294" s="714"/>
      <c r="AK294" s="714"/>
      <c r="AL294" s="714"/>
      <c r="AM294" s="714"/>
      <c r="AN294" s="714"/>
      <c r="AO294" s="714"/>
      <c r="AP294" s="714"/>
      <c r="AQ294" s="714"/>
    </row>
    <row r="295" spans="1:43" ht="12" customHeight="1">
      <c r="A295" s="714"/>
      <c r="B295" s="714"/>
      <c r="C295" s="714"/>
      <c r="D295" s="714"/>
      <c r="E295" s="715"/>
      <c r="F295" s="714"/>
      <c r="G295" s="714"/>
      <c r="H295" s="714"/>
      <c r="I295" s="714"/>
      <c r="J295" s="714"/>
      <c r="K295" s="714"/>
      <c r="L295" s="714"/>
      <c r="M295" s="714"/>
      <c r="N295" s="714"/>
      <c r="O295" s="714"/>
      <c r="P295" s="714"/>
      <c r="Q295" s="714"/>
      <c r="R295" s="716"/>
      <c r="S295" s="714"/>
      <c r="T295" s="714"/>
      <c r="U295" s="714"/>
      <c r="V295" s="714"/>
      <c r="W295" s="714"/>
      <c r="X295" s="714"/>
      <c r="Y295" s="714"/>
      <c r="Z295" s="714"/>
      <c r="AA295" s="714"/>
      <c r="AB295" s="714"/>
      <c r="AC295" s="714"/>
      <c r="AD295" s="714"/>
      <c r="AE295" s="714"/>
      <c r="AF295" s="714"/>
      <c r="AG295" s="714"/>
      <c r="AH295" s="714"/>
      <c r="AI295" s="714"/>
      <c r="AJ295" s="714"/>
      <c r="AK295" s="714"/>
      <c r="AL295" s="714"/>
      <c r="AM295" s="714"/>
      <c r="AN295" s="714"/>
      <c r="AO295" s="714"/>
      <c r="AP295" s="714"/>
      <c r="AQ295" s="714"/>
    </row>
    <row r="296" spans="1:43" ht="12" customHeight="1">
      <c r="A296" s="714"/>
      <c r="B296" s="714"/>
      <c r="C296" s="714"/>
      <c r="D296" s="714"/>
      <c r="E296" s="715"/>
      <c r="F296" s="714"/>
      <c r="G296" s="714"/>
      <c r="H296" s="714"/>
      <c r="I296" s="714"/>
      <c r="J296" s="714"/>
      <c r="K296" s="714"/>
      <c r="L296" s="714"/>
      <c r="M296" s="714"/>
      <c r="N296" s="714"/>
      <c r="O296" s="714"/>
      <c r="P296" s="714"/>
      <c r="Q296" s="714"/>
      <c r="R296" s="716"/>
      <c r="S296" s="714"/>
      <c r="T296" s="714"/>
      <c r="U296" s="714"/>
      <c r="V296" s="714"/>
      <c r="W296" s="714"/>
      <c r="X296" s="714"/>
      <c r="Y296" s="714"/>
      <c r="Z296" s="714"/>
      <c r="AA296" s="714"/>
      <c r="AB296" s="714"/>
      <c r="AC296" s="714"/>
      <c r="AD296" s="714"/>
      <c r="AE296" s="714"/>
      <c r="AF296" s="714"/>
      <c r="AG296" s="714"/>
      <c r="AH296" s="714"/>
      <c r="AI296" s="714"/>
      <c r="AJ296" s="714"/>
      <c r="AK296" s="714"/>
      <c r="AL296" s="714"/>
      <c r="AM296" s="714"/>
      <c r="AN296" s="714"/>
      <c r="AO296" s="714"/>
      <c r="AP296" s="714"/>
      <c r="AQ296" s="714"/>
    </row>
    <row r="297" spans="1:43" ht="12" customHeight="1">
      <c r="A297" s="714"/>
      <c r="B297" s="714"/>
      <c r="C297" s="714"/>
      <c r="D297" s="714"/>
      <c r="E297" s="715"/>
      <c r="F297" s="714"/>
      <c r="G297" s="714"/>
      <c r="H297" s="714"/>
      <c r="I297" s="714"/>
      <c r="J297" s="714"/>
      <c r="K297" s="714"/>
      <c r="L297" s="714"/>
      <c r="M297" s="714"/>
      <c r="N297" s="714"/>
      <c r="O297" s="714"/>
      <c r="P297" s="714"/>
      <c r="Q297" s="714"/>
      <c r="R297" s="716"/>
      <c r="S297" s="714"/>
      <c r="T297" s="714"/>
      <c r="U297" s="714"/>
      <c r="V297" s="714"/>
      <c r="W297" s="714"/>
      <c r="X297" s="714"/>
      <c r="Y297" s="714"/>
      <c r="Z297" s="714"/>
      <c r="AA297" s="714"/>
      <c r="AB297" s="714"/>
      <c r="AC297" s="714"/>
      <c r="AD297" s="714"/>
      <c r="AE297" s="714"/>
      <c r="AF297" s="714"/>
      <c r="AG297" s="714"/>
      <c r="AH297" s="714"/>
      <c r="AI297" s="714"/>
      <c r="AJ297" s="714"/>
      <c r="AK297" s="714"/>
      <c r="AL297" s="714"/>
      <c r="AM297" s="714"/>
      <c r="AN297" s="714"/>
      <c r="AO297" s="714"/>
      <c r="AP297" s="714"/>
      <c r="AQ297" s="714"/>
    </row>
    <row r="298" spans="1:43" ht="12" customHeight="1">
      <c r="A298" s="714"/>
      <c r="B298" s="714"/>
      <c r="C298" s="714"/>
      <c r="D298" s="714"/>
      <c r="E298" s="715"/>
      <c r="F298" s="714"/>
      <c r="G298" s="714"/>
      <c r="H298" s="714"/>
      <c r="I298" s="714"/>
      <c r="J298" s="714"/>
      <c r="K298" s="714"/>
      <c r="L298" s="714"/>
      <c r="M298" s="714"/>
      <c r="N298" s="714"/>
      <c r="O298" s="714"/>
      <c r="P298" s="714"/>
      <c r="Q298" s="714"/>
      <c r="R298" s="716"/>
      <c r="S298" s="714"/>
      <c r="T298" s="714"/>
      <c r="U298" s="714"/>
      <c r="V298" s="714"/>
      <c r="W298" s="714"/>
      <c r="X298" s="714"/>
      <c r="Y298" s="714"/>
      <c r="Z298" s="714"/>
      <c r="AA298" s="714"/>
      <c r="AB298" s="714"/>
      <c r="AC298" s="714"/>
      <c r="AD298" s="714"/>
      <c r="AE298" s="714"/>
      <c r="AF298" s="714"/>
      <c r="AG298" s="714"/>
      <c r="AH298" s="714"/>
      <c r="AI298" s="714"/>
      <c r="AJ298" s="714"/>
      <c r="AK298" s="714"/>
      <c r="AL298" s="714"/>
      <c r="AM298" s="714"/>
      <c r="AN298" s="714"/>
      <c r="AO298" s="714"/>
      <c r="AP298" s="714"/>
      <c r="AQ298" s="714"/>
    </row>
    <row r="299" spans="1:43" ht="12" customHeight="1">
      <c r="A299" s="714"/>
      <c r="B299" s="714"/>
      <c r="C299" s="714"/>
      <c r="D299" s="714"/>
      <c r="E299" s="715"/>
      <c r="F299" s="714"/>
      <c r="G299" s="714"/>
      <c r="H299" s="714"/>
      <c r="I299" s="714"/>
      <c r="J299" s="714"/>
      <c r="K299" s="714"/>
      <c r="L299" s="714"/>
      <c r="M299" s="714"/>
      <c r="N299" s="714"/>
      <c r="O299" s="714"/>
      <c r="P299" s="714"/>
      <c r="Q299" s="714"/>
      <c r="R299" s="716"/>
      <c r="S299" s="714"/>
      <c r="T299" s="714"/>
      <c r="U299" s="714"/>
      <c r="V299" s="714"/>
      <c r="W299" s="714"/>
      <c r="X299" s="714"/>
      <c r="Y299" s="714"/>
      <c r="Z299" s="714"/>
      <c r="AA299" s="714"/>
      <c r="AB299" s="714"/>
      <c r="AC299" s="714"/>
      <c r="AD299" s="714"/>
      <c r="AE299" s="714"/>
      <c r="AF299" s="714"/>
      <c r="AG299" s="714"/>
      <c r="AH299" s="714"/>
      <c r="AI299" s="714"/>
      <c r="AJ299" s="714"/>
      <c r="AK299" s="714"/>
      <c r="AL299" s="714"/>
      <c r="AM299" s="714"/>
      <c r="AN299" s="714"/>
      <c r="AO299" s="714"/>
      <c r="AP299" s="714"/>
      <c r="AQ299" s="714"/>
    </row>
    <row r="300" spans="1:43" ht="12" customHeight="1">
      <c r="A300" s="714"/>
      <c r="B300" s="714"/>
      <c r="C300" s="714"/>
      <c r="D300" s="714"/>
      <c r="E300" s="715"/>
      <c r="F300" s="714"/>
      <c r="G300" s="714"/>
      <c r="H300" s="714"/>
      <c r="I300" s="714"/>
      <c r="J300" s="714"/>
      <c r="K300" s="714"/>
      <c r="L300" s="714"/>
      <c r="M300" s="714"/>
      <c r="N300" s="714"/>
      <c r="O300" s="714"/>
      <c r="P300" s="714"/>
      <c r="Q300" s="714"/>
      <c r="R300" s="716"/>
      <c r="S300" s="714"/>
      <c r="T300" s="714"/>
      <c r="U300" s="714"/>
      <c r="V300" s="714"/>
      <c r="W300" s="714"/>
      <c r="X300" s="714"/>
      <c r="Y300" s="714"/>
      <c r="Z300" s="714"/>
      <c r="AA300" s="714"/>
      <c r="AB300" s="714"/>
      <c r="AC300" s="714"/>
      <c r="AD300" s="714"/>
      <c r="AE300" s="714"/>
      <c r="AF300" s="714"/>
      <c r="AG300" s="714"/>
      <c r="AH300" s="714"/>
      <c r="AI300" s="714"/>
      <c r="AJ300" s="714"/>
      <c r="AK300" s="714"/>
      <c r="AL300" s="714"/>
      <c r="AM300" s="714"/>
      <c r="AN300" s="714"/>
      <c r="AO300" s="714"/>
      <c r="AP300" s="714"/>
      <c r="AQ300" s="714"/>
    </row>
    <row r="301" spans="1:43" ht="12" customHeight="1">
      <c r="A301" s="714"/>
      <c r="B301" s="714"/>
      <c r="C301" s="714"/>
      <c r="D301" s="714"/>
      <c r="E301" s="715"/>
      <c r="F301" s="714"/>
      <c r="G301" s="714"/>
      <c r="H301" s="714"/>
      <c r="I301" s="714"/>
      <c r="J301" s="714"/>
      <c r="K301" s="714"/>
      <c r="L301" s="714"/>
      <c r="M301" s="714"/>
      <c r="N301" s="714"/>
      <c r="O301" s="714"/>
      <c r="P301" s="714"/>
      <c r="Q301" s="714"/>
      <c r="R301" s="716"/>
      <c r="S301" s="714"/>
      <c r="T301" s="714"/>
      <c r="U301" s="714"/>
      <c r="V301" s="714"/>
      <c r="W301" s="714"/>
      <c r="X301" s="714"/>
      <c r="Y301" s="714"/>
      <c r="Z301" s="714"/>
      <c r="AA301" s="714"/>
      <c r="AB301" s="714"/>
      <c r="AC301" s="714"/>
      <c r="AD301" s="714"/>
      <c r="AE301" s="714"/>
      <c r="AF301" s="714"/>
      <c r="AG301" s="714"/>
      <c r="AH301" s="714"/>
      <c r="AI301" s="714"/>
      <c r="AJ301" s="714"/>
      <c r="AK301" s="714"/>
      <c r="AL301" s="714"/>
      <c r="AM301" s="714"/>
      <c r="AN301" s="714"/>
      <c r="AO301" s="714"/>
      <c r="AP301" s="714"/>
      <c r="AQ301" s="714"/>
    </row>
    <row r="302" spans="1:43" ht="12" customHeight="1">
      <c r="A302" s="714"/>
      <c r="B302" s="714"/>
      <c r="C302" s="714"/>
      <c r="D302" s="714"/>
      <c r="E302" s="715"/>
      <c r="F302" s="714"/>
      <c r="G302" s="714"/>
      <c r="H302" s="714"/>
      <c r="I302" s="714"/>
      <c r="J302" s="714"/>
      <c r="K302" s="714"/>
      <c r="L302" s="714"/>
      <c r="M302" s="714"/>
      <c r="N302" s="714"/>
      <c r="O302" s="714"/>
      <c r="P302" s="714"/>
      <c r="Q302" s="714"/>
      <c r="R302" s="716"/>
      <c r="S302" s="714"/>
      <c r="T302" s="714"/>
      <c r="U302" s="714"/>
      <c r="V302" s="714"/>
      <c r="W302" s="714"/>
      <c r="X302" s="714"/>
      <c r="Y302" s="714"/>
      <c r="Z302" s="714"/>
      <c r="AA302" s="714"/>
      <c r="AB302" s="714"/>
      <c r="AC302" s="714"/>
      <c r="AD302" s="714"/>
      <c r="AE302" s="714"/>
      <c r="AF302" s="714"/>
      <c r="AG302" s="714"/>
      <c r="AH302" s="714"/>
      <c r="AI302" s="714"/>
      <c r="AJ302" s="714"/>
      <c r="AK302" s="714"/>
      <c r="AL302" s="714"/>
      <c r="AM302" s="714"/>
      <c r="AN302" s="714"/>
      <c r="AO302" s="714"/>
      <c r="AP302" s="714"/>
      <c r="AQ302" s="714"/>
    </row>
    <row r="303" spans="1:43" ht="12" customHeight="1">
      <c r="A303" s="714"/>
      <c r="B303" s="714"/>
      <c r="C303" s="714"/>
      <c r="D303" s="714"/>
      <c r="E303" s="715"/>
      <c r="F303" s="714"/>
      <c r="G303" s="714"/>
      <c r="H303" s="714"/>
      <c r="I303" s="714"/>
      <c r="J303" s="714"/>
      <c r="K303" s="714"/>
      <c r="L303" s="714"/>
      <c r="M303" s="714"/>
      <c r="N303" s="714"/>
      <c r="O303" s="714"/>
      <c r="P303" s="714"/>
      <c r="Q303" s="714"/>
      <c r="R303" s="716"/>
      <c r="S303" s="714"/>
      <c r="T303" s="714"/>
      <c r="U303" s="714"/>
      <c r="V303" s="714"/>
      <c r="W303" s="714"/>
      <c r="X303" s="714"/>
      <c r="Y303" s="714"/>
      <c r="Z303" s="714"/>
      <c r="AA303" s="714"/>
      <c r="AB303" s="714"/>
      <c r="AC303" s="714"/>
      <c r="AD303" s="714"/>
      <c r="AE303" s="714"/>
      <c r="AF303" s="714"/>
      <c r="AG303" s="714"/>
      <c r="AH303" s="714"/>
      <c r="AI303" s="714"/>
      <c r="AJ303" s="714"/>
      <c r="AK303" s="714"/>
      <c r="AL303" s="714"/>
      <c r="AM303" s="714"/>
      <c r="AN303" s="714"/>
      <c r="AO303" s="714"/>
      <c r="AP303" s="714"/>
      <c r="AQ303" s="714"/>
    </row>
    <row r="304" spans="1:43" ht="12" customHeight="1">
      <c r="A304" s="714"/>
      <c r="B304" s="714"/>
      <c r="C304" s="714"/>
      <c r="D304" s="714"/>
      <c r="E304" s="715"/>
      <c r="F304" s="714"/>
      <c r="G304" s="714"/>
      <c r="H304" s="714"/>
      <c r="I304" s="714"/>
      <c r="J304" s="714"/>
      <c r="K304" s="714"/>
      <c r="L304" s="714"/>
      <c r="M304" s="714"/>
      <c r="N304" s="714"/>
      <c r="O304" s="714"/>
      <c r="P304" s="714"/>
      <c r="Q304" s="714"/>
      <c r="R304" s="716"/>
      <c r="S304" s="714"/>
      <c r="T304" s="714"/>
      <c r="U304" s="714"/>
      <c r="V304" s="714"/>
      <c r="W304" s="714"/>
      <c r="X304" s="714"/>
      <c r="Y304" s="714"/>
      <c r="Z304" s="714"/>
      <c r="AA304" s="714"/>
      <c r="AB304" s="714"/>
      <c r="AC304" s="714"/>
      <c r="AD304" s="714"/>
      <c r="AE304" s="714"/>
      <c r="AF304" s="714"/>
      <c r="AG304" s="714"/>
      <c r="AH304" s="714"/>
      <c r="AI304" s="714"/>
      <c r="AJ304" s="714"/>
      <c r="AK304" s="714"/>
      <c r="AL304" s="714"/>
      <c r="AM304" s="714"/>
      <c r="AN304" s="714"/>
      <c r="AO304" s="714"/>
      <c r="AP304" s="714"/>
      <c r="AQ304" s="714"/>
    </row>
    <row r="305" spans="1:43" ht="12" customHeight="1">
      <c r="A305" s="714"/>
      <c r="B305" s="714"/>
      <c r="C305" s="714"/>
      <c r="D305" s="714"/>
      <c r="E305" s="715"/>
      <c r="F305" s="714"/>
      <c r="G305" s="714"/>
      <c r="H305" s="714"/>
      <c r="I305" s="714"/>
      <c r="J305" s="714"/>
      <c r="K305" s="714"/>
      <c r="L305" s="714"/>
      <c r="M305" s="714"/>
      <c r="N305" s="714"/>
      <c r="O305" s="714"/>
      <c r="P305" s="714"/>
      <c r="Q305" s="714"/>
      <c r="R305" s="716"/>
      <c r="S305" s="714"/>
      <c r="T305" s="714"/>
      <c r="U305" s="714"/>
      <c r="V305" s="714"/>
      <c r="W305" s="714"/>
      <c r="X305" s="714"/>
      <c r="Y305" s="714"/>
      <c r="Z305" s="714"/>
      <c r="AA305" s="714"/>
      <c r="AB305" s="714"/>
      <c r="AC305" s="714"/>
      <c r="AD305" s="714"/>
      <c r="AE305" s="714"/>
      <c r="AF305" s="714"/>
      <c r="AG305" s="714"/>
      <c r="AH305" s="714"/>
      <c r="AI305" s="714"/>
      <c r="AJ305" s="714"/>
      <c r="AK305" s="714"/>
      <c r="AL305" s="714"/>
      <c r="AM305" s="714"/>
      <c r="AN305" s="714"/>
      <c r="AO305" s="714"/>
      <c r="AP305" s="714"/>
      <c r="AQ305" s="714"/>
    </row>
    <row r="306" spans="1:43" ht="12" customHeight="1">
      <c r="A306" s="714"/>
      <c r="B306" s="714"/>
      <c r="C306" s="714"/>
      <c r="D306" s="714"/>
      <c r="E306" s="715"/>
      <c r="F306" s="714"/>
      <c r="G306" s="714"/>
      <c r="H306" s="714"/>
      <c r="I306" s="714"/>
      <c r="J306" s="714"/>
      <c r="K306" s="714"/>
      <c r="L306" s="714"/>
      <c r="M306" s="714"/>
      <c r="N306" s="714"/>
      <c r="O306" s="714"/>
      <c r="P306" s="714"/>
      <c r="Q306" s="714"/>
      <c r="R306" s="716"/>
      <c r="S306" s="714"/>
      <c r="T306" s="714"/>
      <c r="U306" s="714"/>
      <c r="V306" s="714"/>
      <c r="W306" s="714"/>
      <c r="X306" s="714"/>
      <c r="Y306" s="714"/>
      <c r="Z306" s="714"/>
      <c r="AA306" s="714"/>
      <c r="AB306" s="714"/>
      <c r="AC306" s="714"/>
      <c r="AD306" s="714"/>
      <c r="AE306" s="714"/>
      <c r="AF306" s="714"/>
      <c r="AG306" s="714"/>
      <c r="AH306" s="714"/>
      <c r="AI306" s="714"/>
      <c r="AJ306" s="714"/>
      <c r="AK306" s="714"/>
      <c r="AL306" s="714"/>
      <c r="AM306" s="714"/>
      <c r="AN306" s="714"/>
      <c r="AO306" s="714"/>
      <c r="AP306" s="714"/>
      <c r="AQ306" s="714"/>
    </row>
    <row r="307" spans="1:43" ht="12" customHeight="1">
      <c r="A307" s="714"/>
      <c r="B307" s="714"/>
      <c r="C307" s="714"/>
      <c r="D307" s="714"/>
      <c r="E307" s="715"/>
      <c r="F307" s="714"/>
      <c r="G307" s="714"/>
      <c r="H307" s="714"/>
      <c r="I307" s="714"/>
      <c r="J307" s="714"/>
      <c r="K307" s="714"/>
      <c r="L307" s="714"/>
      <c r="M307" s="714"/>
      <c r="N307" s="714"/>
      <c r="O307" s="714"/>
      <c r="P307" s="714"/>
      <c r="Q307" s="714"/>
      <c r="R307" s="716"/>
      <c r="S307" s="714"/>
      <c r="T307" s="714"/>
      <c r="U307" s="714"/>
      <c r="V307" s="714"/>
      <c r="W307" s="714"/>
      <c r="X307" s="714"/>
      <c r="Y307" s="714"/>
      <c r="Z307" s="714"/>
      <c r="AA307" s="714"/>
      <c r="AB307" s="714"/>
      <c r="AC307" s="714"/>
      <c r="AD307" s="714"/>
      <c r="AE307" s="714"/>
      <c r="AF307" s="714"/>
      <c r="AG307" s="714"/>
      <c r="AH307" s="714"/>
      <c r="AI307" s="714"/>
      <c r="AJ307" s="714"/>
      <c r="AK307" s="714"/>
      <c r="AL307" s="714"/>
      <c r="AM307" s="714"/>
      <c r="AN307" s="714"/>
      <c r="AO307" s="714"/>
      <c r="AP307" s="714"/>
      <c r="AQ307" s="714"/>
    </row>
    <row r="308" spans="1:43" ht="12" customHeight="1">
      <c r="A308" s="714"/>
      <c r="B308" s="714"/>
      <c r="C308" s="714"/>
      <c r="D308" s="714"/>
      <c r="E308" s="715"/>
      <c r="F308" s="714"/>
      <c r="G308" s="714"/>
      <c r="H308" s="714"/>
      <c r="I308" s="714"/>
      <c r="J308" s="714"/>
      <c r="K308" s="714"/>
      <c r="L308" s="714"/>
      <c r="M308" s="714"/>
      <c r="N308" s="714"/>
      <c r="O308" s="714"/>
      <c r="P308" s="714"/>
      <c r="Q308" s="714"/>
      <c r="R308" s="716"/>
      <c r="S308" s="714"/>
      <c r="T308" s="714"/>
      <c r="U308" s="714"/>
      <c r="V308" s="714"/>
      <c r="W308" s="714"/>
      <c r="X308" s="714"/>
      <c r="Y308" s="714"/>
      <c r="Z308" s="714"/>
      <c r="AA308" s="714"/>
      <c r="AB308" s="714"/>
      <c r="AC308" s="714"/>
      <c r="AD308" s="714"/>
      <c r="AE308" s="714"/>
      <c r="AF308" s="714"/>
      <c r="AG308" s="714"/>
      <c r="AH308" s="714"/>
      <c r="AI308" s="714"/>
      <c r="AJ308" s="714"/>
      <c r="AK308" s="714"/>
      <c r="AL308" s="714"/>
      <c r="AM308" s="714"/>
      <c r="AN308" s="714"/>
      <c r="AO308" s="714"/>
      <c r="AP308" s="714"/>
      <c r="AQ308" s="714"/>
    </row>
    <row r="309" spans="1:43" ht="12" customHeight="1">
      <c r="A309" s="714"/>
      <c r="B309" s="714"/>
      <c r="C309" s="714"/>
      <c r="D309" s="714"/>
      <c r="E309" s="715"/>
      <c r="F309" s="714"/>
      <c r="G309" s="714"/>
      <c r="H309" s="714"/>
      <c r="I309" s="714"/>
      <c r="J309" s="714"/>
      <c r="K309" s="714"/>
      <c r="L309" s="714"/>
      <c r="M309" s="714"/>
      <c r="N309" s="714"/>
      <c r="O309" s="714"/>
      <c r="P309" s="714"/>
      <c r="Q309" s="714"/>
      <c r="R309" s="716"/>
      <c r="S309" s="714"/>
      <c r="T309" s="714"/>
      <c r="U309" s="714"/>
      <c r="V309" s="714"/>
      <c r="W309" s="714"/>
      <c r="X309" s="714"/>
      <c r="Y309" s="714"/>
      <c r="Z309" s="714"/>
      <c r="AA309" s="714"/>
      <c r="AB309" s="714"/>
      <c r="AC309" s="714"/>
      <c r="AD309" s="714"/>
      <c r="AE309" s="714"/>
      <c r="AF309" s="714"/>
      <c r="AG309" s="714"/>
      <c r="AH309" s="714"/>
      <c r="AI309" s="714"/>
      <c r="AJ309" s="714"/>
      <c r="AK309" s="714"/>
      <c r="AL309" s="714"/>
      <c r="AM309" s="714"/>
      <c r="AN309" s="714"/>
      <c r="AO309" s="714"/>
      <c r="AP309" s="714"/>
      <c r="AQ309" s="714"/>
    </row>
    <row r="310" spans="1:43" ht="12" customHeight="1">
      <c r="A310" s="714"/>
      <c r="B310" s="714"/>
      <c r="C310" s="714"/>
      <c r="D310" s="714"/>
      <c r="E310" s="715"/>
      <c r="F310" s="714"/>
      <c r="G310" s="714"/>
      <c r="H310" s="714"/>
      <c r="I310" s="714"/>
      <c r="J310" s="714"/>
      <c r="K310" s="714"/>
      <c r="L310" s="714"/>
      <c r="M310" s="714"/>
      <c r="N310" s="714"/>
      <c r="O310" s="714"/>
      <c r="P310" s="714"/>
      <c r="Q310" s="714"/>
      <c r="R310" s="716"/>
      <c r="S310" s="714"/>
      <c r="T310" s="714"/>
      <c r="U310" s="714"/>
      <c r="V310" s="714"/>
      <c r="W310" s="714"/>
      <c r="X310" s="714"/>
      <c r="Y310" s="714"/>
      <c r="Z310" s="714"/>
      <c r="AA310" s="714"/>
      <c r="AB310" s="714"/>
      <c r="AC310" s="714"/>
      <c r="AD310" s="714"/>
      <c r="AE310" s="714"/>
      <c r="AF310" s="714"/>
      <c r="AG310" s="714"/>
      <c r="AH310" s="714"/>
      <c r="AI310" s="714"/>
      <c r="AJ310" s="714"/>
      <c r="AK310" s="714"/>
      <c r="AL310" s="714"/>
      <c r="AM310" s="714"/>
      <c r="AN310" s="714"/>
      <c r="AO310" s="714"/>
      <c r="AP310" s="714"/>
      <c r="AQ310" s="714"/>
    </row>
    <row r="311" spans="1:43" ht="12" customHeight="1">
      <c r="A311" s="714"/>
      <c r="B311" s="714"/>
      <c r="C311" s="714"/>
      <c r="D311" s="714"/>
      <c r="E311" s="715"/>
      <c r="F311" s="714"/>
      <c r="G311" s="714"/>
      <c r="H311" s="714"/>
      <c r="I311" s="714"/>
      <c r="J311" s="714"/>
      <c r="K311" s="714"/>
      <c r="L311" s="714"/>
      <c r="M311" s="714"/>
      <c r="N311" s="714"/>
      <c r="O311" s="714"/>
      <c r="P311" s="714"/>
      <c r="Q311" s="714"/>
      <c r="R311" s="716"/>
      <c r="S311" s="714"/>
      <c r="T311" s="714"/>
      <c r="U311" s="714"/>
      <c r="V311" s="714"/>
      <c r="W311" s="714"/>
      <c r="X311" s="714"/>
      <c r="Y311" s="714"/>
      <c r="Z311" s="714"/>
      <c r="AA311" s="714"/>
      <c r="AB311" s="714"/>
      <c r="AC311" s="714"/>
      <c r="AD311" s="714"/>
      <c r="AE311" s="714"/>
      <c r="AF311" s="714"/>
      <c r="AG311" s="714"/>
      <c r="AH311" s="714"/>
      <c r="AI311" s="714"/>
      <c r="AJ311" s="714"/>
      <c r="AK311" s="714"/>
      <c r="AL311" s="714"/>
      <c r="AM311" s="714"/>
      <c r="AN311" s="714"/>
      <c r="AO311" s="714"/>
      <c r="AP311" s="714"/>
      <c r="AQ311" s="714"/>
    </row>
    <row r="312" spans="1:43" ht="12" customHeight="1">
      <c r="A312" s="714"/>
      <c r="B312" s="714"/>
      <c r="C312" s="714"/>
      <c r="D312" s="714"/>
      <c r="E312" s="715"/>
      <c r="F312" s="714"/>
      <c r="G312" s="714"/>
      <c r="H312" s="714"/>
      <c r="I312" s="714"/>
      <c r="J312" s="714"/>
      <c r="K312" s="714"/>
      <c r="L312" s="714"/>
      <c r="M312" s="714"/>
      <c r="N312" s="714"/>
      <c r="O312" s="714"/>
      <c r="P312" s="714"/>
      <c r="Q312" s="714"/>
      <c r="R312" s="716"/>
      <c r="S312" s="714"/>
      <c r="T312" s="714"/>
      <c r="U312" s="714"/>
      <c r="V312" s="714"/>
      <c r="W312" s="714"/>
      <c r="X312" s="714"/>
      <c r="Y312" s="714"/>
      <c r="Z312" s="714"/>
      <c r="AA312" s="714"/>
      <c r="AB312" s="714"/>
      <c r="AC312" s="714"/>
      <c r="AD312" s="714"/>
      <c r="AE312" s="714"/>
      <c r="AF312" s="714"/>
      <c r="AG312" s="714"/>
      <c r="AH312" s="714"/>
      <c r="AI312" s="714"/>
      <c r="AJ312" s="714"/>
      <c r="AK312" s="714"/>
      <c r="AL312" s="714"/>
      <c r="AM312" s="714"/>
      <c r="AN312" s="714"/>
      <c r="AO312" s="714"/>
      <c r="AP312" s="714"/>
      <c r="AQ312" s="714"/>
    </row>
    <row r="313" spans="1:43" ht="12" customHeight="1">
      <c r="A313" s="714"/>
      <c r="B313" s="714"/>
      <c r="C313" s="714"/>
      <c r="D313" s="714"/>
      <c r="E313" s="715"/>
      <c r="F313" s="714"/>
      <c r="G313" s="714"/>
      <c r="H313" s="714"/>
      <c r="I313" s="714"/>
      <c r="J313" s="714"/>
      <c r="K313" s="714"/>
      <c r="L313" s="714"/>
      <c r="M313" s="714"/>
      <c r="N313" s="714"/>
      <c r="O313" s="714"/>
      <c r="P313" s="714"/>
      <c r="Q313" s="714"/>
      <c r="R313" s="716"/>
      <c r="S313" s="714"/>
      <c r="T313" s="714"/>
      <c r="U313" s="714"/>
      <c r="V313" s="714"/>
      <c r="W313" s="714"/>
      <c r="X313" s="714"/>
      <c r="Y313" s="714"/>
      <c r="Z313" s="714"/>
      <c r="AA313" s="714"/>
      <c r="AB313" s="714"/>
      <c r="AC313" s="714"/>
      <c r="AD313" s="714"/>
      <c r="AE313" s="714"/>
      <c r="AF313" s="714"/>
      <c r="AG313" s="714"/>
      <c r="AH313" s="714"/>
      <c r="AI313" s="714"/>
      <c r="AJ313" s="714"/>
      <c r="AK313" s="714"/>
      <c r="AL313" s="714"/>
      <c r="AM313" s="714"/>
      <c r="AN313" s="714"/>
      <c r="AO313" s="714"/>
      <c r="AP313" s="714"/>
      <c r="AQ313" s="714"/>
    </row>
    <row r="314" spans="1:43" ht="12" customHeight="1">
      <c r="A314" s="714"/>
      <c r="B314" s="714"/>
      <c r="C314" s="714"/>
      <c r="D314" s="714"/>
      <c r="E314" s="715"/>
      <c r="F314" s="714"/>
      <c r="G314" s="714"/>
      <c r="H314" s="714"/>
      <c r="I314" s="714"/>
      <c r="J314" s="714"/>
      <c r="K314" s="714"/>
      <c r="L314" s="714"/>
      <c r="M314" s="714"/>
      <c r="N314" s="714"/>
      <c r="O314" s="714"/>
      <c r="P314" s="714"/>
      <c r="Q314" s="714"/>
      <c r="R314" s="716"/>
      <c r="S314" s="714"/>
      <c r="T314" s="714"/>
      <c r="U314" s="714"/>
      <c r="V314" s="714"/>
      <c r="W314" s="714"/>
      <c r="X314" s="714"/>
      <c r="Y314" s="714"/>
      <c r="Z314" s="714"/>
      <c r="AA314" s="714"/>
      <c r="AB314" s="714"/>
      <c r="AC314" s="714"/>
      <c r="AD314" s="714"/>
      <c r="AE314" s="714"/>
      <c r="AF314" s="714"/>
      <c r="AG314" s="714"/>
      <c r="AH314" s="714"/>
      <c r="AI314" s="714"/>
      <c r="AJ314" s="714"/>
      <c r="AK314" s="714"/>
      <c r="AL314" s="714"/>
      <c r="AM314" s="714"/>
      <c r="AN314" s="714"/>
      <c r="AO314" s="714"/>
      <c r="AP314" s="714"/>
      <c r="AQ314" s="714"/>
    </row>
    <row r="315" spans="1:43" ht="12" customHeight="1">
      <c r="A315" s="714"/>
      <c r="B315" s="714"/>
      <c r="C315" s="714"/>
      <c r="D315" s="714"/>
      <c r="E315" s="715"/>
      <c r="F315" s="714"/>
      <c r="G315" s="714"/>
      <c r="H315" s="714"/>
      <c r="I315" s="714"/>
      <c r="J315" s="714"/>
      <c r="K315" s="714"/>
      <c r="L315" s="714"/>
      <c r="M315" s="714"/>
      <c r="N315" s="714"/>
      <c r="O315" s="714"/>
      <c r="P315" s="714"/>
      <c r="Q315" s="714"/>
      <c r="R315" s="716"/>
      <c r="S315" s="714"/>
      <c r="T315" s="714"/>
      <c r="U315" s="714"/>
      <c r="V315" s="714"/>
      <c r="W315" s="714"/>
      <c r="X315" s="714"/>
      <c r="Y315" s="714"/>
      <c r="Z315" s="714"/>
      <c r="AA315" s="714"/>
      <c r="AB315" s="714"/>
      <c r="AC315" s="714"/>
      <c r="AD315" s="714"/>
      <c r="AE315" s="714"/>
      <c r="AF315" s="714"/>
      <c r="AG315" s="714"/>
      <c r="AH315" s="714"/>
      <c r="AI315" s="714"/>
      <c r="AJ315" s="714"/>
      <c r="AK315" s="714"/>
      <c r="AL315" s="714"/>
      <c r="AM315" s="714"/>
      <c r="AN315" s="714"/>
      <c r="AO315" s="714"/>
      <c r="AP315" s="714"/>
      <c r="AQ315" s="714"/>
    </row>
    <row r="316" spans="1:43" ht="12" customHeight="1">
      <c r="A316" s="714"/>
      <c r="B316" s="714"/>
      <c r="C316" s="714"/>
      <c r="D316" s="714"/>
      <c r="E316" s="715"/>
      <c r="F316" s="714"/>
      <c r="G316" s="714"/>
      <c r="H316" s="714"/>
      <c r="I316" s="714"/>
      <c r="J316" s="714"/>
      <c r="K316" s="714"/>
      <c r="L316" s="714"/>
      <c r="M316" s="714"/>
      <c r="N316" s="714"/>
      <c r="O316" s="714"/>
      <c r="P316" s="714"/>
      <c r="Q316" s="714"/>
      <c r="R316" s="716"/>
      <c r="S316" s="714"/>
      <c r="T316" s="714"/>
      <c r="U316" s="714"/>
      <c r="V316" s="714"/>
      <c r="W316" s="714"/>
      <c r="X316" s="714"/>
      <c r="Y316" s="714"/>
      <c r="Z316" s="714"/>
      <c r="AA316" s="714"/>
      <c r="AB316" s="714"/>
      <c r="AC316" s="714"/>
      <c r="AD316" s="714"/>
      <c r="AE316" s="714"/>
      <c r="AF316" s="714"/>
      <c r="AG316" s="714"/>
      <c r="AH316" s="714"/>
      <c r="AI316" s="714"/>
      <c r="AJ316" s="714"/>
      <c r="AK316" s="714"/>
      <c r="AL316" s="714"/>
      <c r="AM316" s="714"/>
      <c r="AN316" s="714"/>
      <c r="AO316" s="714"/>
      <c r="AP316" s="714"/>
      <c r="AQ316" s="714"/>
    </row>
    <row r="317" spans="1:43" ht="12" customHeight="1">
      <c r="A317" s="714"/>
      <c r="B317" s="714"/>
      <c r="C317" s="714"/>
      <c r="D317" s="714"/>
      <c r="E317" s="715"/>
      <c r="F317" s="714"/>
      <c r="G317" s="714"/>
      <c r="H317" s="714"/>
      <c r="I317" s="714"/>
      <c r="J317" s="714"/>
      <c r="K317" s="714"/>
      <c r="L317" s="714"/>
      <c r="M317" s="714"/>
      <c r="N317" s="714"/>
      <c r="O317" s="714"/>
      <c r="P317" s="714"/>
      <c r="Q317" s="714"/>
      <c r="R317" s="716"/>
      <c r="S317" s="714"/>
      <c r="T317" s="714"/>
      <c r="U317" s="714"/>
      <c r="V317" s="714"/>
      <c r="W317" s="714"/>
      <c r="X317" s="714"/>
      <c r="Y317" s="714"/>
      <c r="Z317" s="714"/>
      <c r="AA317" s="714"/>
      <c r="AB317" s="714"/>
      <c r="AC317" s="714"/>
      <c r="AD317" s="714"/>
      <c r="AE317" s="714"/>
      <c r="AF317" s="714"/>
      <c r="AG317" s="714"/>
      <c r="AH317" s="714"/>
      <c r="AI317" s="714"/>
      <c r="AJ317" s="714"/>
      <c r="AK317" s="714"/>
      <c r="AL317" s="714"/>
      <c r="AM317" s="714"/>
      <c r="AN317" s="714"/>
      <c r="AO317" s="714"/>
      <c r="AP317" s="714"/>
      <c r="AQ317" s="714"/>
    </row>
    <row r="318" spans="1:43" ht="12" customHeight="1">
      <c r="A318" s="714"/>
      <c r="B318" s="714"/>
      <c r="C318" s="714"/>
      <c r="D318" s="714"/>
      <c r="E318" s="715"/>
      <c r="F318" s="714"/>
      <c r="G318" s="714"/>
      <c r="H318" s="714"/>
      <c r="I318" s="714"/>
      <c r="J318" s="714"/>
      <c r="K318" s="714"/>
      <c r="L318" s="714"/>
      <c r="M318" s="714"/>
      <c r="N318" s="714"/>
      <c r="O318" s="714"/>
      <c r="P318" s="714"/>
      <c r="Q318" s="714"/>
      <c r="R318" s="716"/>
      <c r="S318" s="714"/>
      <c r="T318" s="714"/>
      <c r="U318" s="714"/>
      <c r="V318" s="714"/>
      <c r="W318" s="714"/>
      <c r="X318" s="714"/>
      <c r="Y318" s="714"/>
      <c r="Z318" s="714"/>
      <c r="AA318" s="714"/>
      <c r="AB318" s="714"/>
      <c r="AC318" s="714"/>
      <c r="AD318" s="714"/>
      <c r="AE318" s="714"/>
      <c r="AF318" s="714"/>
      <c r="AG318" s="714"/>
      <c r="AH318" s="714"/>
      <c r="AI318" s="714"/>
      <c r="AJ318" s="714"/>
      <c r="AK318" s="714"/>
      <c r="AL318" s="714"/>
      <c r="AM318" s="714"/>
      <c r="AN318" s="714"/>
      <c r="AO318" s="714"/>
      <c r="AP318" s="714"/>
      <c r="AQ318" s="714"/>
    </row>
    <row r="319" spans="1:43" ht="12" customHeight="1">
      <c r="A319" s="714"/>
      <c r="B319" s="714"/>
      <c r="C319" s="714"/>
      <c r="D319" s="714"/>
      <c r="E319" s="715"/>
      <c r="F319" s="714"/>
      <c r="G319" s="714"/>
      <c r="H319" s="714"/>
      <c r="I319" s="714"/>
      <c r="J319" s="714"/>
      <c r="K319" s="714"/>
      <c r="L319" s="714"/>
      <c r="M319" s="714"/>
      <c r="N319" s="714"/>
      <c r="O319" s="714"/>
      <c r="P319" s="714"/>
      <c r="Q319" s="714"/>
      <c r="R319" s="716"/>
      <c r="S319" s="714"/>
      <c r="T319" s="714"/>
      <c r="U319" s="714"/>
      <c r="V319" s="714"/>
      <c r="W319" s="714"/>
      <c r="X319" s="714"/>
      <c r="Y319" s="714"/>
      <c r="Z319" s="714"/>
      <c r="AA319" s="714"/>
      <c r="AB319" s="714"/>
      <c r="AC319" s="714"/>
      <c r="AD319" s="714"/>
      <c r="AE319" s="714"/>
      <c r="AF319" s="714"/>
      <c r="AG319" s="714"/>
      <c r="AH319" s="714"/>
      <c r="AI319" s="714"/>
      <c r="AJ319" s="714"/>
      <c r="AK319" s="714"/>
      <c r="AL319" s="714"/>
      <c r="AM319" s="714"/>
      <c r="AN319" s="714"/>
      <c r="AO319" s="714"/>
      <c r="AP319" s="714"/>
      <c r="AQ319" s="714"/>
    </row>
    <row r="320" spans="1:43" ht="12" customHeight="1">
      <c r="A320" s="714"/>
      <c r="B320" s="714"/>
      <c r="C320" s="714"/>
      <c r="D320" s="714"/>
      <c r="E320" s="715"/>
      <c r="F320" s="714"/>
      <c r="G320" s="714"/>
      <c r="H320" s="714"/>
      <c r="I320" s="714"/>
      <c r="J320" s="714"/>
      <c r="K320" s="714"/>
      <c r="L320" s="714"/>
      <c r="M320" s="714"/>
      <c r="N320" s="714"/>
      <c r="O320" s="714"/>
      <c r="P320" s="714"/>
      <c r="Q320" s="714"/>
      <c r="R320" s="716"/>
      <c r="S320" s="714"/>
      <c r="T320" s="714"/>
      <c r="U320" s="714"/>
      <c r="V320" s="714"/>
      <c r="W320" s="714"/>
      <c r="X320" s="714"/>
      <c r="Y320" s="714"/>
      <c r="Z320" s="714"/>
      <c r="AA320" s="714"/>
      <c r="AB320" s="714"/>
      <c r="AC320" s="714"/>
      <c r="AD320" s="714"/>
      <c r="AE320" s="714"/>
      <c r="AF320" s="714"/>
      <c r="AG320" s="714"/>
      <c r="AH320" s="714"/>
      <c r="AI320" s="714"/>
      <c r="AJ320" s="714"/>
      <c r="AK320" s="714"/>
      <c r="AL320" s="714"/>
      <c r="AM320" s="714"/>
      <c r="AN320" s="714"/>
      <c r="AO320" s="714"/>
      <c r="AP320" s="714"/>
      <c r="AQ320" s="714"/>
    </row>
    <row r="321" spans="1:43" ht="12" customHeight="1">
      <c r="A321" s="714"/>
      <c r="B321" s="714"/>
      <c r="C321" s="714"/>
      <c r="D321" s="714"/>
      <c r="E321" s="715"/>
      <c r="F321" s="714"/>
      <c r="G321" s="714"/>
      <c r="H321" s="714"/>
      <c r="I321" s="714"/>
      <c r="J321" s="714"/>
      <c r="K321" s="714"/>
      <c r="L321" s="714"/>
      <c r="M321" s="714"/>
      <c r="N321" s="714"/>
      <c r="O321" s="714"/>
      <c r="P321" s="714"/>
      <c r="Q321" s="714"/>
      <c r="R321" s="716"/>
      <c r="S321" s="714"/>
      <c r="T321" s="714"/>
      <c r="U321" s="714"/>
      <c r="V321" s="714"/>
      <c r="W321" s="714"/>
      <c r="X321" s="714"/>
      <c r="Y321" s="714"/>
      <c r="Z321" s="714"/>
      <c r="AA321" s="714"/>
      <c r="AB321" s="714"/>
      <c r="AC321" s="714"/>
      <c r="AD321" s="714"/>
      <c r="AE321" s="714"/>
      <c r="AF321" s="714"/>
      <c r="AG321" s="714"/>
      <c r="AH321" s="714"/>
      <c r="AI321" s="714"/>
      <c r="AJ321" s="714"/>
      <c r="AK321" s="714"/>
      <c r="AL321" s="714"/>
      <c r="AM321" s="714"/>
      <c r="AN321" s="714"/>
      <c r="AO321" s="714"/>
      <c r="AP321" s="714"/>
      <c r="AQ321" s="714"/>
    </row>
    <row r="322" spans="1:43" ht="12" customHeight="1">
      <c r="A322" s="714"/>
      <c r="B322" s="714"/>
      <c r="C322" s="714"/>
      <c r="D322" s="714"/>
      <c r="E322" s="715"/>
      <c r="F322" s="714"/>
      <c r="G322" s="714"/>
      <c r="H322" s="714"/>
      <c r="I322" s="714"/>
      <c r="J322" s="714"/>
      <c r="K322" s="714"/>
      <c r="L322" s="714"/>
      <c r="M322" s="714"/>
      <c r="N322" s="714"/>
      <c r="O322" s="714"/>
      <c r="P322" s="714"/>
      <c r="Q322" s="714"/>
      <c r="R322" s="716"/>
      <c r="S322" s="714"/>
      <c r="T322" s="714"/>
      <c r="U322" s="714"/>
      <c r="V322" s="714"/>
      <c r="W322" s="714"/>
      <c r="X322" s="714"/>
      <c r="Y322" s="714"/>
      <c r="Z322" s="714"/>
      <c r="AA322" s="714"/>
      <c r="AB322" s="714"/>
      <c r="AC322" s="714"/>
      <c r="AD322" s="714"/>
      <c r="AE322" s="714"/>
      <c r="AF322" s="714"/>
      <c r="AG322" s="714"/>
      <c r="AH322" s="714"/>
      <c r="AI322" s="714"/>
      <c r="AJ322" s="714"/>
      <c r="AK322" s="714"/>
      <c r="AL322" s="714"/>
      <c r="AM322" s="714"/>
      <c r="AN322" s="714"/>
      <c r="AO322" s="714"/>
      <c r="AP322" s="714"/>
      <c r="AQ322" s="714"/>
    </row>
    <row r="323" spans="1:43" ht="12" customHeight="1">
      <c r="A323" s="714"/>
      <c r="B323" s="714"/>
      <c r="C323" s="714"/>
      <c r="D323" s="714"/>
      <c r="E323" s="715"/>
      <c r="F323" s="714"/>
      <c r="G323" s="714"/>
      <c r="H323" s="714"/>
      <c r="I323" s="714"/>
      <c r="J323" s="714"/>
      <c r="K323" s="714"/>
      <c r="L323" s="714"/>
      <c r="M323" s="714"/>
      <c r="N323" s="714"/>
      <c r="O323" s="714"/>
      <c r="P323" s="714"/>
      <c r="Q323" s="714"/>
      <c r="R323" s="716"/>
      <c r="S323" s="714"/>
      <c r="T323" s="714"/>
      <c r="U323" s="714"/>
      <c r="V323" s="714"/>
      <c r="W323" s="714"/>
      <c r="X323" s="714"/>
      <c r="Y323" s="714"/>
      <c r="Z323" s="714"/>
      <c r="AA323" s="714"/>
      <c r="AB323" s="714"/>
      <c r="AC323" s="714"/>
      <c r="AD323" s="714"/>
      <c r="AE323" s="714"/>
      <c r="AF323" s="714"/>
      <c r="AG323" s="714"/>
      <c r="AH323" s="714"/>
      <c r="AI323" s="714"/>
      <c r="AJ323" s="714"/>
      <c r="AK323" s="714"/>
      <c r="AL323" s="714"/>
      <c r="AM323" s="714"/>
      <c r="AN323" s="714"/>
      <c r="AO323" s="714"/>
      <c r="AP323" s="714"/>
      <c r="AQ323" s="714"/>
    </row>
    <row r="324" spans="1:43" ht="12" customHeight="1">
      <c r="A324" s="714"/>
      <c r="B324" s="714"/>
      <c r="C324" s="714"/>
      <c r="D324" s="714"/>
      <c r="E324" s="715"/>
      <c r="F324" s="714"/>
      <c r="G324" s="714"/>
      <c r="H324" s="714"/>
      <c r="I324" s="714"/>
      <c r="J324" s="714"/>
      <c r="K324" s="714"/>
      <c r="L324" s="714"/>
      <c r="M324" s="714"/>
      <c r="N324" s="714"/>
      <c r="O324" s="714"/>
      <c r="P324" s="714"/>
      <c r="Q324" s="714"/>
      <c r="R324" s="716"/>
      <c r="S324" s="714"/>
      <c r="T324" s="714"/>
      <c r="U324" s="714"/>
      <c r="V324" s="714"/>
      <c r="W324" s="714"/>
      <c r="X324" s="714"/>
      <c r="Y324" s="714"/>
      <c r="Z324" s="714"/>
      <c r="AA324" s="714"/>
      <c r="AB324" s="714"/>
      <c r="AC324" s="714"/>
      <c r="AD324" s="714"/>
      <c r="AE324" s="714"/>
      <c r="AF324" s="714"/>
      <c r="AG324" s="714"/>
      <c r="AH324" s="714"/>
      <c r="AI324" s="714"/>
      <c r="AJ324" s="714"/>
      <c r="AK324" s="714"/>
      <c r="AL324" s="714"/>
      <c r="AM324" s="714"/>
      <c r="AN324" s="714"/>
      <c r="AO324" s="714"/>
      <c r="AP324" s="714"/>
      <c r="AQ324" s="714"/>
    </row>
    <row r="325" spans="1:43" ht="12" customHeight="1">
      <c r="A325" s="714"/>
      <c r="B325" s="714"/>
      <c r="C325" s="714"/>
      <c r="D325" s="714"/>
      <c r="E325" s="715"/>
      <c r="F325" s="714"/>
      <c r="G325" s="714"/>
      <c r="H325" s="714"/>
      <c r="I325" s="714"/>
      <c r="J325" s="714"/>
      <c r="K325" s="714"/>
      <c r="L325" s="714"/>
      <c r="M325" s="714"/>
      <c r="N325" s="714"/>
      <c r="O325" s="714"/>
      <c r="P325" s="714"/>
      <c r="Q325" s="714"/>
      <c r="R325" s="716"/>
      <c r="S325" s="714"/>
      <c r="T325" s="714"/>
      <c r="U325" s="714"/>
      <c r="V325" s="714"/>
      <c r="W325" s="714"/>
      <c r="X325" s="714"/>
      <c r="Y325" s="714"/>
      <c r="Z325" s="714"/>
      <c r="AA325" s="714"/>
      <c r="AB325" s="714"/>
      <c r="AC325" s="714"/>
      <c r="AD325" s="714"/>
      <c r="AE325" s="714"/>
      <c r="AF325" s="714"/>
      <c r="AG325" s="714"/>
      <c r="AH325" s="714"/>
      <c r="AI325" s="714"/>
      <c r="AJ325" s="714"/>
      <c r="AK325" s="714"/>
      <c r="AL325" s="714"/>
      <c r="AM325" s="714"/>
      <c r="AN325" s="714"/>
      <c r="AO325" s="714"/>
      <c r="AP325" s="714"/>
      <c r="AQ325" s="714"/>
    </row>
    <row r="326" spans="1:43" ht="12" customHeight="1">
      <c r="A326" s="714"/>
      <c r="B326" s="714"/>
      <c r="C326" s="714"/>
      <c r="D326" s="714"/>
      <c r="E326" s="715"/>
      <c r="F326" s="714"/>
      <c r="G326" s="714"/>
      <c r="H326" s="714"/>
      <c r="I326" s="714"/>
      <c r="J326" s="714"/>
      <c r="K326" s="714"/>
      <c r="L326" s="714"/>
      <c r="M326" s="714"/>
      <c r="N326" s="714"/>
      <c r="O326" s="714"/>
      <c r="P326" s="714"/>
      <c r="Q326" s="714"/>
      <c r="R326" s="716"/>
      <c r="S326" s="714"/>
      <c r="T326" s="714"/>
      <c r="U326" s="714"/>
      <c r="V326" s="714"/>
      <c r="W326" s="714"/>
      <c r="X326" s="714"/>
      <c r="Y326" s="714"/>
      <c r="Z326" s="714"/>
      <c r="AA326" s="714"/>
      <c r="AB326" s="714"/>
      <c r="AC326" s="714"/>
      <c r="AD326" s="714"/>
      <c r="AE326" s="714"/>
      <c r="AF326" s="714"/>
      <c r="AG326" s="714"/>
      <c r="AH326" s="714"/>
      <c r="AI326" s="714"/>
      <c r="AJ326" s="714"/>
      <c r="AK326" s="714"/>
      <c r="AL326" s="714"/>
      <c r="AM326" s="714"/>
      <c r="AN326" s="714"/>
      <c r="AO326" s="714"/>
      <c r="AP326" s="714"/>
      <c r="AQ326" s="714"/>
    </row>
    <row r="327" spans="1:43" ht="12" customHeight="1">
      <c r="A327" s="714"/>
      <c r="B327" s="714"/>
      <c r="C327" s="714"/>
      <c r="D327" s="714"/>
      <c r="E327" s="715"/>
      <c r="F327" s="714"/>
      <c r="G327" s="714"/>
      <c r="H327" s="714"/>
      <c r="I327" s="714"/>
      <c r="J327" s="714"/>
      <c r="K327" s="714"/>
      <c r="L327" s="714"/>
      <c r="M327" s="714"/>
      <c r="N327" s="714"/>
      <c r="O327" s="714"/>
      <c r="P327" s="714"/>
      <c r="Q327" s="714"/>
      <c r="R327" s="716"/>
      <c r="S327" s="714"/>
      <c r="T327" s="714"/>
      <c r="U327" s="714"/>
      <c r="V327" s="714"/>
      <c r="W327" s="714"/>
      <c r="X327" s="714"/>
      <c r="Y327" s="714"/>
      <c r="Z327" s="714"/>
      <c r="AA327" s="714"/>
      <c r="AB327" s="714"/>
      <c r="AC327" s="714"/>
      <c r="AD327" s="714"/>
      <c r="AE327" s="714"/>
      <c r="AF327" s="714"/>
      <c r="AG327" s="714"/>
      <c r="AH327" s="714"/>
      <c r="AI327" s="714"/>
      <c r="AJ327" s="714"/>
      <c r="AK327" s="714"/>
      <c r="AL327" s="714"/>
      <c r="AM327" s="714"/>
      <c r="AN327" s="714"/>
      <c r="AO327" s="714"/>
      <c r="AP327" s="714"/>
      <c r="AQ327" s="714"/>
    </row>
    <row r="328" spans="1:43" ht="12" customHeight="1">
      <c r="A328" s="714"/>
      <c r="B328" s="714"/>
      <c r="C328" s="714"/>
      <c r="D328" s="714"/>
      <c r="E328" s="715"/>
      <c r="F328" s="714"/>
      <c r="G328" s="714"/>
      <c r="H328" s="714"/>
      <c r="I328" s="714"/>
      <c r="J328" s="714"/>
      <c r="K328" s="714"/>
      <c r="L328" s="714"/>
      <c r="M328" s="714"/>
      <c r="N328" s="714"/>
      <c r="O328" s="714"/>
      <c r="P328" s="714"/>
      <c r="Q328" s="714"/>
      <c r="R328" s="716"/>
      <c r="S328" s="714"/>
      <c r="T328" s="714"/>
      <c r="U328" s="714"/>
      <c r="V328" s="714"/>
      <c r="W328" s="714"/>
      <c r="X328" s="714"/>
      <c r="Y328" s="714"/>
      <c r="Z328" s="714"/>
      <c r="AA328" s="714"/>
      <c r="AB328" s="714"/>
      <c r="AC328" s="714"/>
      <c r="AD328" s="714"/>
      <c r="AE328" s="714"/>
      <c r="AF328" s="714"/>
      <c r="AG328" s="714"/>
      <c r="AH328" s="714"/>
      <c r="AI328" s="714"/>
      <c r="AJ328" s="714"/>
      <c r="AK328" s="714"/>
      <c r="AL328" s="714"/>
      <c r="AM328" s="714"/>
      <c r="AN328" s="714"/>
      <c r="AO328" s="714"/>
      <c r="AP328" s="714"/>
      <c r="AQ328" s="714"/>
    </row>
    <row r="329" spans="1:43" ht="12" customHeight="1">
      <c r="A329" s="714"/>
      <c r="B329" s="714"/>
      <c r="C329" s="714"/>
      <c r="D329" s="714"/>
      <c r="E329" s="715"/>
      <c r="F329" s="714"/>
      <c r="G329" s="714"/>
      <c r="H329" s="714"/>
      <c r="I329" s="714"/>
      <c r="J329" s="714"/>
      <c r="K329" s="714"/>
      <c r="L329" s="714"/>
      <c r="M329" s="714"/>
      <c r="N329" s="714"/>
      <c r="O329" s="714"/>
      <c r="P329" s="714"/>
      <c r="Q329" s="714"/>
      <c r="R329" s="716"/>
      <c r="S329" s="714"/>
      <c r="T329" s="714"/>
      <c r="U329" s="714"/>
      <c r="V329" s="714"/>
      <c r="W329" s="714"/>
      <c r="X329" s="714"/>
      <c r="Y329" s="714"/>
      <c r="Z329" s="714"/>
      <c r="AA329" s="714"/>
      <c r="AB329" s="714"/>
      <c r="AC329" s="714"/>
      <c r="AD329" s="714"/>
      <c r="AE329" s="714"/>
      <c r="AF329" s="714"/>
      <c r="AG329" s="714"/>
      <c r="AH329" s="714"/>
      <c r="AI329" s="714"/>
      <c r="AJ329" s="714"/>
      <c r="AK329" s="714"/>
      <c r="AL329" s="714"/>
      <c r="AM329" s="714"/>
      <c r="AN329" s="714"/>
      <c r="AO329" s="714"/>
      <c r="AP329" s="714"/>
      <c r="AQ329" s="714"/>
    </row>
    <row r="330" spans="1:43" ht="12" customHeight="1">
      <c r="A330" s="714"/>
      <c r="B330" s="714"/>
      <c r="C330" s="714"/>
      <c r="D330" s="714"/>
      <c r="E330" s="715"/>
      <c r="F330" s="714"/>
      <c r="G330" s="714"/>
      <c r="H330" s="714"/>
      <c r="I330" s="714"/>
      <c r="J330" s="714"/>
      <c r="K330" s="714"/>
      <c r="L330" s="714"/>
      <c r="M330" s="714"/>
      <c r="N330" s="714"/>
      <c r="O330" s="714"/>
      <c r="P330" s="714"/>
      <c r="Q330" s="714"/>
      <c r="R330" s="716"/>
      <c r="S330" s="714"/>
      <c r="T330" s="714"/>
      <c r="U330" s="714"/>
      <c r="V330" s="714"/>
      <c r="W330" s="714"/>
      <c r="X330" s="714"/>
      <c r="Y330" s="714"/>
      <c r="Z330" s="714"/>
      <c r="AA330" s="714"/>
      <c r="AB330" s="714"/>
      <c r="AC330" s="714"/>
      <c r="AD330" s="714"/>
      <c r="AE330" s="714"/>
      <c r="AF330" s="714"/>
      <c r="AG330" s="714"/>
      <c r="AH330" s="714"/>
      <c r="AI330" s="714"/>
      <c r="AJ330" s="714"/>
      <c r="AK330" s="714"/>
      <c r="AL330" s="714"/>
      <c r="AM330" s="714"/>
      <c r="AN330" s="714"/>
      <c r="AO330" s="714"/>
      <c r="AP330" s="714"/>
      <c r="AQ330" s="714"/>
    </row>
    <row r="331" spans="1:43" ht="12" customHeight="1">
      <c r="A331" s="714"/>
      <c r="B331" s="714"/>
      <c r="C331" s="714"/>
      <c r="D331" s="714"/>
      <c r="E331" s="715"/>
      <c r="F331" s="714"/>
      <c r="G331" s="714"/>
      <c r="H331" s="714"/>
      <c r="I331" s="714"/>
      <c r="J331" s="714"/>
      <c r="K331" s="714"/>
      <c r="L331" s="714"/>
      <c r="M331" s="714"/>
      <c r="N331" s="714"/>
      <c r="O331" s="714"/>
      <c r="P331" s="714"/>
      <c r="Q331" s="714"/>
      <c r="R331" s="716"/>
      <c r="S331" s="714"/>
      <c r="T331" s="714"/>
      <c r="U331" s="714"/>
      <c r="V331" s="714"/>
      <c r="W331" s="714"/>
      <c r="X331" s="714"/>
      <c r="Y331" s="714"/>
      <c r="Z331" s="714"/>
      <c r="AA331" s="714"/>
      <c r="AB331" s="714"/>
      <c r="AC331" s="714"/>
      <c r="AD331" s="714"/>
      <c r="AE331" s="714"/>
      <c r="AF331" s="714"/>
      <c r="AG331" s="714"/>
      <c r="AH331" s="714"/>
      <c r="AI331" s="714"/>
      <c r="AJ331" s="714"/>
      <c r="AK331" s="714"/>
      <c r="AL331" s="714"/>
      <c r="AM331" s="714"/>
      <c r="AN331" s="714"/>
      <c r="AO331" s="714"/>
      <c r="AP331" s="714"/>
      <c r="AQ331" s="714"/>
    </row>
    <row r="332" spans="1:43" ht="12" customHeight="1">
      <c r="A332" s="714"/>
      <c r="B332" s="714"/>
      <c r="C332" s="714"/>
      <c r="D332" s="714"/>
      <c r="E332" s="715"/>
      <c r="F332" s="714"/>
      <c r="G332" s="714"/>
      <c r="H332" s="714"/>
      <c r="I332" s="714"/>
      <c r="J332" s="714"/>
      <c r="K332" s="714"/>
      <c r="L332" s="714"/>
      <c r="M332" s="714"/>
      <c r="N332" s="714"/>
      <c r="O332" s="714"/>
      <c r="P332" s="714"/>
      <c r="Q332" s="714"/>
      <c r="R332" s="716"/>
      <c r="S332" s="714"/>
      <c r="T332" s="714"/>
      <c r="U332" s="714"/>
      <c r="V332" s="714"/>
      <c r="W332" s="714"/>
      <c r="X332" s="714"/>
      <c r="Y332" s="714"/>
      <c r="Z332" s="714"/>
      <c r="AA332" s="714"/>
      <c r="AB332" s="714"/>
      <c r="AC332" s="714"/>
      <c r="AD332" s="714"/>
      <c r="AE332" s="714"/>
      <c r="AF332" s="714"/>
      <c r="AG332" s="714"/>
      <c r="AH332" s="714"/>
      <c r="AI332" s="714"/>
      <c r="AJ332" s="714"/>
      <c r="AK332" s="714"/>
      <c r="AL332" s="714"/>
      <c r="AM332" s="714"/>
      <c r="AN332" s="714"/>
      <c r="AO332" s="714"/>
      <c r="AP332" s="714"/>
      <c r="AQ332" s="714"/>
    </row>
    <row r="333" spans="1:43" ht="12" customHeight="1">
      <c r="A333" s="714"/>
      <c r="B333" s="714"/>
      <c r="C333" s="714"/>
      <c r="D333" s="714"/>
      <c r="E333" s="715"/>
      <c r="F333" s="714"/>
      <c r="G333" s="714"/>
      <c r="H333" s="714"/>
      <c r="I333" s="714"/>
      <c r="J333" s="714"/>
      <c r="K333" s="714"/>
      <c r="L333" s="714"/>
      <c r="M333" s="714"/>
      <c r="N333" s="714"/>
      <c r="O333" s="714"/>
      <c r="P333" s="714"/>
      <c r="Q333" s="714"/>
      <c r="R333" s="716"/>
      <c r="S333" s="714"/>
      <c r="T333" s="714"/>
      <c r="U333" s="714"/>
      <c r="V333" s="714"/>
      <c r="W333" s="714"/>
      <c r="X333" s="714"/>
      <c r="Y333" s="714"/>
      <c r="Z333" s="714"/>
      <c r="AA333" s="714"/>
      <c r="AB333" s="714"/>
      <c r="AC333" s="714"/>
      <c r="AD333" s="714"/>
      <c r="AE333" s="714"/>
      <c r="AF333" s="714"/>
      <c r="AG333" s="714"/>
      <c r="AH333" s="714"/>
      <c r="AI333" s="714"/>
      <c r="AJ333" s="714"/>
      <c r="AK333" s="714"/>
      <c r="AL333" s="714"/>
      <c r="AM333" s="714"/>
      <c r="AN333" s="714"/>
      <c r="AO333" s="714"/>
      <c r="AP333" s="714"/>
      <c r="AQ333" s="714"/>
    </row>
    <row r="334" spans="1:43" ht="12" customHeight="1">
      <c r="A334" s="714"/>
      <c r="B334" s="714"/>
      <c r="C334" s="714"/>
      <c r="D334" s="714"/>
      <c r="E334" s="715"/>
      <c r="F334" s="714"/>
      <c r="G334" s="714"/>
      <c r="H334" s="714"/>
      <c r="I334" s="714"/>
      <c r="J334" s="714"/>
      <c r="K334" s="714"/>
      <c r="L334" s="714"/>
      <c r="M334" s="714"/>
      <c r="N334" s="714"/>
      <c r="O334" s="714"/>
      <c r="P334" s="714"/>
      <c r="Q334" s="714"/>
      <c r="R334" s="716"/>
      <c r="S334" s="714"/>
      <c r="T334" s="714"/>
      <c r="U334" s="714"/>
      <c r="V334" s="714"/>
      <c r="W334" s="714"/>
      <c r="X334" s="714"/>
      <c r="Y334" s="714"/>
      <c r="Z334" s="714"/>
      <c r="AA334" s="714"/>
      <c r="AB334" s="714"/>
      <c r="AC334" s="714"/>
      <c r="AD334" s="714"/>
      <c r="AE334" s="714"/>
      <c r="AF334" s="714"/>
      <c r="AG334" s="714"/>
      <c r="AH334" s="714"/>
      <c r="AI334" s="714"/>
      <c r="AJ334" s="714"/>
      <c r="AK334" s="714"/>
      <c r="AL334" s="714"/>
      <c r="AM334" s="714"/>
      <c r="AN334" s="714"/>
      <c r="AO334" s="714"/>
      <c r="AP334" s="714"/>
      <c r="AQ334" s="714"/>
    </row>
    <row r="335" spans="1:43" ht="12" customHeight="1">
      <c r="A335" s="714"/>
      <c r="B335" s="714"/>
      <c r="C335" s="714"/>
      <c r="D335" s="714"/>
      <c r="E335" s="715"/>
      <c r="F335" s="714"/>
      <c r="G335" s="714"/>
      <c r="H335" s="714"/>
      <c r="I335" s="714"/>
      <c r="J335" s="714"/>
      <c r="K335" s="714"/>
      <c r="L335" s="714"/>
      <c r="M335" s="714"/>
      <c r="N335" s="714"/>
      <c r="O335" s="714"/>
      <c r="P335" s="714"/>
      <c r="Q335" s="714"/>
      <c r="R335" s="716"/>
      <c r="S335" s="714"/>
      <c r="T335" s="714"/>
      <c r="U335" s="714"/>
      <c r="V335" s="714"/>
      <c r="W335" s="714"/>
      <c r="X335" s="714"/>
      <c r="Y335" s="714"/>
      <c r="Z335" s="714"/>
      <c r="AA335" s="714"/>
      <c r="AB335" s="714"/>
      <c r="AC335" s="714"/>
      <c r="AD335" s="714"/>
      <c r="AE335" s="714"/>
      <c r="AF335" s="714"/>
      <c r="AG335" s="714"/>
      <c r="AH335" s="714"/>
      <c r="AI335" s="714"/>
      <c r="AJ335" s="714"/>
      <c r="AK335" s="714"/>
      <c r="AL335" s="714"/>
      <c r="AM335" s="714"/>
      <c r="AN335" s="714"/>
      <c r="AO335" s="714"/>
      <c r="AP335" s="714"/>
      <c r="AQ335" s="714"/>
    </row>
    <row r="336" spans="1:43" ht="12" customHeight="1">
      <c r="A336" s="714"/>
      <c r="B336" s="714"/>
      <c r="C336" s="714"/>
      <c r="D336" s="714"/>
      <c r="E336" s="715"/>
      <c r="F336" s="714"/>
      <c r="G336" s="714"/>
      <c r="H336" s="714"/>
      <c r="I336" s="714"/>
      <c r="J336" s="714"/>
      <c r="K336" s="714"/>
      <c r="L336" s="714"/>
      <c r="M336" s="714"/>
      <c r="N336" s="714"/>
      <c r="O336" s="714"/>
      <c r="P336" s="714"/>
      <c r="Q336" s="714"/>
      <c r="R336" s="716"/>
      <c r="S336" s="714"/>
      <c r="T336" s="714"/>
      <c r="U336" s="714"/>
      <c r="V336" s="714"/>
      <c r="W336" s="714"/>
      <c r="X336" s="714"/>
      <c r="Y336" s="714"/>
      <c r="Z336" s="714"/>
      <c r="AA336" s="714"/>
      <c r="AB336" s="714"/>
      <c r="AC336" s="714"/>
      <c r="AD336" s="714"/>
      <c r="AE336" s="714"/>
      <c r="AF336" s="714"/>
      <c r="AG336" s="714"/>
      <c r="AH336" s="714"/>
      <c r="AI336" s="714"/>
      <c r="AJ336" s="714"/>
      <c r="AK336" s="714"/>
      <c r="AL336" s="714"/>
      <c r="AM336" s="714"/>
      <c r="AN336" s="714"/>
      <c r="AO336" s="714"/>
      <c r="AP336" s="714"/>
      <c r="AQ336" s="714"/>
    </row>
    <row r="337" spans="1:43" ht="12" customHeight="1">
      <c r="A337" s="714"/>
      <c r="B337" s="714"/>
      <c r="C337" s="714"/>
      <c r="D337" s="714"/>
      <c r="E337" s="715"/>
      <c r="F337" s="714"/>
      <c r="G337" s="714"/>
      <c r="H337" s="714"/>
      <c r="I337" s="714"/>
      <c r="J337" s="714"/>
      <c r="K337" s="714"/>
      <c r="L337" s="714"/>
      <c r="M337" s="714"/>
      <c r="N337" s="714"/>
      <c r="O337" s="714"/>
      <c r="P337" s="714"/>
      <c r="Q337" s="714"/>
      <c r="R337" s="716"/>
      <c r="S337" s="714"/>
      <c r="T337" s="714"/>
      <c r="U337" s="714"/>
      <c r="V337" s="714"/>
      <c r="W337" s="714"/>
      <c r="X337" s="714"/>
      <c r="Y337" s="714"/>
      <c r="Z337" s="714"/>
      <c r="AA337" s="714"/>
      <c r="AB337" s="714"/>
      <c r="AC337" s="714"/>
      <c r="AD337" s="714"/>
      <c r="AE337" s="714"/>
      <c r="AF337" s="714"/>
      <c r="AG337" s="714"/>
      <c r="AH337" s="714"/>
      <c r="AI337" s="714"/>
      <c r="AJ337" s="714"/>
      <c r="AK337" s="714"/>
      <c r="AL337" s="714"/>
      <c r="AM337" s="714"/>
      <c r="AN337" s="714"/>
      <c r="AO337" s="714"/>
      <c r="AP337" s="714"/>
      <c r="AQ337" s="714"/>
    </row>
    <row r="338" spans="1:43" ht="12" customHeight="1">
      <c r="A338" s="714"/>
      <c r="B338" s="714"/>
      <c r="C338" s="714"/>
      <c r="D338" s="714"/>
      <c r="E338" s="715"/>
      <c r="F338" s="714"/>
      <c r="G338" s="714"/>
      <c r="H338" s="714"/>
      <c r="I338" s="714"/>
      <c r="J338" s="714"/>
      <c r="K338" s="714"/>
      <c r="L338" s="714"/>
      <c r="M338" s="714"/>
      <c r="N338" s="714"/>
      <c r="O338" s="714"/>
      <c r="P338" s="714"/>
      <c r="Q338" s="714"/>
      <c r="R338" s="716"/>
      <c r="S338" s="714"/>
      <c r="T338" s="714"/>
      <c r="U338" s="714"/>
      <c r="V338" s="714"/>
      <c r="W338" s="714"/>
      <c r="X338" s="714"/>
      <c r="Y338" s="714"/>
      <c r="Z338" s="714"/>
      <c r="AA338" s="714"/>
      <c r="AB338" s="714"/>
      <c r="AC338" s="714"/>
      <c r="AD338" s="714"/>
      <c r="AE338" s="714"/>
      <c r="AF338" s="714"/>
      <c r="AG338" s="714"/>
      <c r="AH338" s="714"/>
      <c r="AI338" s="714"/>
      <c r="AJ338" s="714"/>
      <c r="AK338" s="714"/>
      <c r="AL338" s="714"/>
      <c r="AM338" s="714"/>
      <c r="AN338" s="714"/>
      <c r="AO338" s="714"/>
      <c r="AP338" s="714"/>
      <c r="AQ338" s="714"/>
    </row>
    <row r="339" spans="1:43" ht="12" customHeight="1">
      <c r="A339" s="714"/>
      <c r="B339" s="714"/>
      <c r="C339" s="714"/>
      <c r="D339" s="714"/>
      <c r="E339" s="715"/>
      <c r="F339" s="714"/>
      <c r="G339" s="714"/>
      <c r="H339" s="714"/>
      <c r="I339" s="714"/>
      <c r="J339" s="714"/>
      <c r="K339" s="714"/>
      <c r="L339" s="714"/>
      <c r="M339" s="714"/>
      <c r="N339" s="714"/>
      <c r="O339" s="714"/>
      <c r="P339" s="714"/>
      <c r="Q339" s="714"/>
      <c r="R339" s="716"/>
      <c r="S339" s="714"/>
      <c r="T339" s="714"/>
      <c r="U339" s="714"/>
      <c r="V339" s="714"/>
      <c r="W339" s="714"/>
      <c r="X339" s="714"/>
      <c r="Y339" s="714"/>
      <c r="Z339" s="714"/>
      <c r="AA339" s="714"/>
      <c r="AB339" s="714"/>
      <c r="AC339" s="714"/>
      <c r="AD339" s="714"/>
      <c r="AE339" s="714"/>
      <c r="AF339" s="714"/>
      <c r="AG339" s="714"/>
      <c r="AH339" s="714"/>
      <c r="AI339" s="714"/>
      <c r="AJ339" s="714"/>
      <c r="AK339" s="714"/>
      <c r="AL339" s="714"/>
      <c r="AM339" s="714"/>
      <c r="AN339" s="714"/>
      <c r="AO339" s="714"/>
      <c r="AP339" s="714"/>
      <c r="AQ339" s="714"/>
    </row>
    <row r="340" spans="1:43" ht="12" customHeight="1">
      <c r="A340" s="714"/>
      <c r="B340" s="714"/>
      <c r="C340" s="714"/>
      <c r="D340" s="714"/>
      <c r="E340" s="715"/>
      <c r="F340" s="714"/>
      <c r="G340" s="714"/>
      <c r="H340" s="714"/>
      <c r="I340" s="714"/>
      <c r="J340" s="714"/>
      <c r="K340" s="714"/>
      <c r="L340" s="714"/>
      <c r="M340" s="714"/>
      <c r="N340" s="714"/>
      <c r="O340" s="714"/>
      <c r="P340" s="714"/>
      <c r="Q340" s="714"/>
      <c r="R340" s="716"/>
      <c r="S340" s="714"/>
      <c r="T340" s="714"/>
      <c r="U340" s="714"/>
      <c r="V340" s="714"/>
      <c r="W340" s="714"/>
      <c r="X340" s="714"/>
      <c r="Y340" s="714"/>
      <c r="Z340" s="714"/>
      <c r="AA340" s="714"/>
      <c r="AB340" s="714"/>
      <c r="AC340" s="714"/>
      <c r="AD340" s="714"/>
      <c r="AE340" s="714"/>
      <c r="AF340" s="714"/>
      <c r="AG340" s="714"/>
      <c r="AH340" s="714"/>
      <c r="AI340" s="714"/>
      <c r="AJ340" s="714"/>
      <c r="AK340" s="714"/>
      <c r="AL340" s="714"/>
      <c r="AM340" s="714"/>
      <c r="AN340" s="714"/>
      <c r="AO340" s="714"/>
      <c r="AP340" s="714"/>
      <c r="AQ340" s="714"/>
    </row>
    <row r="341" spans="1:43" ht="12" customHeight="1">
      <c r="A341" s="714"/>
      <c r="B341" s="714"/>
      <c r="C341" s="714"/>
      <c r="D341" s="714"/>
      <c r="E341" s="715"/>
      <c r="F341" s="714"/>
      <c r="G341" s="714"/>
      <c r="H341" s="714"/>
      <c r="I341" s="714"/>
      <c r="J341" s="714"/>
      <c r="K341" s="714"/>
      <c r="L341" s="714"/>
      <c r="M341" s="714"/>
      <c r="N341" s="714"/>
      <c r="O341" s="714"/>
      <c r="P341" s="714"/>
      <c r="Q341" s="714"/>
      <c r="R341" s="716"/>
      <c r="S341" s="714"/>
      <c r="T341" s="714"/>
      <c r="U341" s="714"/>
      <c r="V341" s="714"/>
      <c r="W341" s="714"/>
      <c r="X341" s="714"/>
      <c r="Y341" s="714"/>
      <c r="Z341" s="714"/>
      <c r="AA341" s="714"/>
      <c r="AB341" s="714"/>
      <c r="AC341" s="714"/>
      <c r="AD341" s="714"/>
      <c r="AE341" s="714"/>
      <c r="AF341" s="714"/>
      <c r="AG341" s="714"/>
      <c r="AH341" s="714"/>
      <c r="AI341" s="714"/>
      <c r="AJ341" s="714"/>
      <c r="AK341" s="714"/>
      <c r="AL341" s="714"/>
      <c r="AM341" s="714"/>
      <c r="AN341" s="714"/>
      <c r="AO341" s="714"/>
      <c r="AP341" s="714"/>
      <c r="AQ341" s="714"/>
    </row>
    <row r="342" spans="1:43" ht="12" customHeight="1">
      <c r="A342" s="714"/>
      <c r="B342" s="714"/>
      <c r="C342" s="714"/>
      <c r="D342" s="714"/>
      <c r="E342" s="715"/>
      <c r="F342" s="714"/>
      <c r="G342" s="714"/>
      <c r="H342" s="714"/>
      <c r="I342" s="714"/>
      <c r="J342" s="714"/>
      <c r="K342" s="714"/>
      <c r="L342" s="714"/>
      <c r="M342" s="714"/>
      <c r="N342" s="714"/>
      <c r="O342" s="714"/>
      <c r="P342" s="714"/>
      <c r="Q342" s="714"/>
      <c r="R342" s="716"/>
      <c r="S342" s="714"/>
      <c r="T342" s="714"/>
      <c r="U342" s="714"/>
      <c r="V342" s="714"/>
      <c r="W342" s="714"/>
      <c r="X342" s="714"/>
      <c r="Y342" s="714"/>
      <c r="Z342" s="714"/>
      <c r="AA342" s="714"/>
      <c r="AB342" s="714"/>
      <c r="AC342" s="714"/>
      <c r="AD342" s="714"/>
      <c r="AE342" s="714"/>
      <c r="AF342" s="714"/>
      <c r="AG342" s="714"/>
      <c r="AH342" s="714"/>
      <c r="AI342" s="714"/>
      <c r="AJ342" s="714"/>
      <c r="AK342" s="714"/>
      <c r="AL342" s="714"/>
      <c r="AM342" s="714"/>
      <c r="AN342" s="714"/>
      <c r="AO342" s="714"/>
      <c r="AP342" s="714"/>
      <c r="AQ342" s="714"/>
    </row>
    <row r="343" spans="1:43" ht="12" customHeight="1">
      <c r="A343" s="714"/>
      <c r="B343" s="714"/>
      <c r="C343" s="714"/>
      <c r="D343" s="714"/>
      <c r="E343" s="715"/>
      <c r="F343" s="714"/>
      <c r="G343" s="714"/>
      <c r="H343" s="714"/>
      <c r="I343" s="714"/>
      <c r="J343" s="714"/>
      <c r="K343" s="714"/>
      <c r="L343" s="714"/>
      <c r="M343" s="714"/>
      <c r="N343" s="714"/>
      <c r="O343" s="714"/>
      <c r="P343" s="714"/>
      <c r="Q343" s="714"/>
      <c r="R343" s="716"/>
      <c r="S343" s="714"/>
      <c r="T343" s="714"/>
      <c r="U343" s="714"/>
      <c r="V343" s="714"/>
      <c r="W343" s="714"/>
      <c r="X343" s="714"/>
      <c r="Y343" s="714"/>
      <c r="Z343" s="714"/>
      <c r="AA343" s="714"/>
      <c r="AB343" s="714"/>
      <c r="AC343" s="714"/>
      <c r="AD343" s="714"/>
      <c r="AE343" s="714"/>
      <c r="AF343" s="714"/>
      <c r="AG343" s="714"/>
      <c r="AH343" s="714"/>
      <c r="AI343" s="714"/>
      <c r="AJ343" s="714"/>
      <c r="AK343" s="714"/>
      <c r="AL343" s="714"/>
      <c r="AM343" s="714"/>
      <c r="AN343" s="714"/>
      <c r="AO343" s="714"/>
      <c r="AP343" s="714"/>
      <c r="AQ343" s="714"/>
    </row>
    <row r="344" spans="1:43" ht="12" customHeight="1">
      <c r="A344" s="714"/>
      <c r="B344" s="714"/>
      <c r="C344" s="714"/>
      <c r="D344" s="714"/>
      <c r="E344" s="715"/>
      <c r="F344" s="714"/>
      <c r="G344" s="714"/>
      <c r="H344" s="714"/>
      <c r="I344" s="714"/>
      <c r="J344" s="714"/>
      <c r="K344" s="714"/>
      <c r="L344" s="714"/>
      <c r="M344" s="714"/>
      <c r="N344" s="714"/>
      <c r="O344" s="714"/>
      <c r="P344" s="714"/>
      <c r="Q344" s="714"/>
      <c r="R344" s="716"/>
      <c r="S344" s="714"/>
      <c r="T344" s="714"/>
      <c r="U344" s="714"/>
      <c r="V344" s="714"/>
      <c r="W344" s="714"/>
      <c r="X344" s="714"/>
      <c r="Y344" s="714"/>
      <c r="Z344" s="714"/>
      <c r="AA344" s="714"/>
      <c r="AB344" s="714"/>
      <c r="AC344" s="714"/>
      <c r="AD344" s="714"/>
      <c r="AE344" s="714"/>
      <c r="AF344" s="714"/>
      <c r="AG344" s="714"/>
      <c r="AH344" s="714"/>
      <c r="AI344" s="714"/>
      <c r="AJ344" s="714"/>
      <c r="AK344" s="714"/>
      <c r="AL344" s="714"/>
      <c r="AM344" s="714"/>
      <c r="AN344" s="714"/>
      <c r="AO344" s="714"/>
      <c r="AP344" s="714"/>
      <c r="AQ344" s="714"/>
    </row>
    <row r="345" spans="1:43" ht="12" customHeight="1">
      <c r="A345" s="714"/>
      <c r="B345" s="714"/>
      <c r="C345" s="714"/>
      <c r="D345" s="714"/>
      <c r="E345" s="715"/>
      <c r="F345" s="714"/>
      <c r="G345" s="714"/>
      <c r="H345" s="714"/>
      <c r="I345" s="714"/>
      <c r="J345" s="714"/>
      <c r="K345" s="714"/>
      <c r="L345" s="714"/>
      <c r="M345" s="714"/>
      <c r="N345" s="714"/>
      <c r="O345" s="714"/>
      <c r="P345" s="714"/>
      <c r="Q345" s="714"/>
      <c r="R345" s="716"/>
      <c r="S345" s="714"/>
      <c r="T345" s="714"/>
      <c r="U345" s="714"/>
      <c r="V345" s="714"/>
      <c r="W345" s="714"/>
      <c r="X345" s="714"/>
      <c r="Y345" s="714"/>
      <c r="Z345" s="714"/>
      <c r="AA345" s="714"/>
      <c r="AB345" s="714"/>
      <c r="AC345" s="714"/>
      <c r="AD345" s="714"/>
      <c r="AE345" s="714"/>
      <c r="AF345" s="714"/>
      <c r="AG345" s="714"/>
      <c r="AH345" s="714"/>
      <c r="AI345" s="714"/>
      <c r="AJ345" s="714"/>
      <c r="AK345" s="714"/>
      <c r="AL345" s="714"/>
      <c r="AM345" s="714"/>
      <c r="AN345" s="714"/>
      <c r="AO345" s="714"/>
      <c r="AP345" s="714"/>
      <c r="AQ345" s="714"/>
    </row>
    <row r="346" spans="1:43" ht="12" customHeight="1">
      <c r="A346" s="714"/>
      <c r="B346" s="714"/>
      <c r="C346" s="714"/>
      <c r="D346" s="714"/>
      <c r="E346" s="715"/>
      <c r="F346" s="714"/>
      <c r="G346" s="714"/>
      <c r="H346" s="714"/>
      <c r="I346" s="714"/>
      <c r="J346" s="714"/>
      <c r="K346" s="714"/>
      <c r="L346" s="714"/>
      <c r="M346" s="714"/>
      <c r="N346" s="714"/>
      <c r="O346" s="714"/>
      <c r="P346" s="714"/>
      <c r="Q346" s="714"/>
      <c r="R346" s="716"/>
      <c r="S346" s="714"/>
      <c r="T346" s="714"/>
      <c r="U346" s="714"/>
      <c r="V346" s="714"/>
      <c r="W346" s="714"/>
      <c r="X346" s="714"/>
      <c r="Y346" s="714"/>
      <c r="Z346" s="714"/>
      <c r="AA346" s="714"/>
      <c r="AB346" s="714"/>
      <c r="AC346" s="714"/>
      <c r="AD346" s="714"/>
      <c r="AE346" s="714"/>
      <c r="AF346" s="714"/>
      <c r="AG346" s="714"/>
      <c r="AH346" s="714"/>
      <c r="AI346" s="714"/>
      <c r="AJ346" s="714"/>
      <c r="AK346" s="714"/>
      <c r="AL346" s="714"/>
      <c r="AM346" s="714"/>
      <c r="AN346" s="714"/>
      <c r="AO346" s="714"/>
      <c r="AP346" s="714"/>
      <c r="AQ346" s="714"/>
    </row>
    <row r="347" spans="1:43" ht="12" customHeight="1">
      <c r="A347" s="714"/>
      <c r="B347" s="714"/>
      <c r="C347" s="714"/>
      <c r="D347" s="714"/>
      <c r="E347" s="715"/>
      <c r="F347" s="714"/>
      <c r="G347" s="714"/>
      <c r="H347" s="714"/>
      <c r="I347" s="714"/>
      <c r="J347" s="714"/>
      <c r="K347" s="714"/>
      <c r="L347" s="714"/>
      <c r="M347" s="714"/>
      <c r="N347" s="714"/>
      <c r="O347" s="714"/>
      <c r="P347" s="714"/>
      <c r="Q347" s="714"/>
      <c r="R347" s="716"/>
      <c r="S347" s="714"/>
      <c r="T347" s="714"/>
      <c r="U347" s="714"/>
      <c r="V347" s="714"/>
      <c r="W347" s="714"/>
      <c r="X347" s="714"/>
      <c r="Y347" s="714"/>
      <c r="Z347" s="714"/>
      <c r="AA347" s="714"/>
      <c r="AB347" s="714"/>
      <c r="AC347" s="714"/>
      <c r="AD347" s="714"/>
      <c r="AE347" s="714"/>
      <c r="AF347" s="714"/>
      <c r="AG347" s="714"/>
      <c r="AH347" s="714"/>
      <c r="AI347" s="714"/>
      <c r="AJ347" s="714"/>
      <c r="AK347" s="714"/>
      <c r="AL347" s="714"/>
      <c r="AM347" s="714"/>
      <c r="AN347" s="714"/>
      <c r="AO347" s="714"/>
      <c r="AP347" s="714"/>
      <c r="AQ347" s="714"/>
    </row>
    <row r="348" spans="1:43" ht="12" customHeight="1">
      <c r="A348" s="714"/>
      <c r="B348" s="714"/>
      <c r="C348" s="714"/>
      <c r="D348" s="714"/>
      <c r="E348" s="715"/>
      <c r="F348" s="714"/>
      <c r="G348" s="714"/>
      <c r="H348" s="714"/>
      <c r="I348" s="714"/>
      <c r="J348" s="714"/>
      <c r="K348" s="714"/>
      <c r="L348" s="714"/>
      <c r="M348" s="714"/>
      <c r="N348" s="714"/>
      <c r="O348" s="714"/>
      <c r="P348" s="714"/>
      <c r="Q348" s="714"/>
      <c r="R348" s="716"/>
      <c r="S348" s="714"/>
      <c r="T348" s="714"/>
      <c r="U348" s="714"/>
      <c r="V348" s="714"/>
      <c r="W348" s="714"/>
      <c r="X348" s="714"/>
      <c r="Y348" s="714"/>
      <c r="Z348" s="714"/>
      <c r="AA348" s="714"/>
      <c r="AB348" s="714"/>
      <c r="AC348" s="714"/>
      <c r="AD348" s="714"/>
      <c r="AE348" s="714"/>
      <c r="AF348" s="714"/>
      <c r="AG348" s="714"/>
      <c r="AH348" s="714"/>
      <c r="AI348" s="714"/>
      <c r="AJ348" s="714"/>
      <c r="AK348" s="714"/>
      <c r="AL348" s="714"/>
      <c r="AM348" s="714"/>
      <c r="AN348" s="714"/>
      <c r="AO348" s="714"/>
      <c r="AP348" s="714"/>
      <c r="AQ348" s="714"/>
    </row>
    <row r="349" spans="1:43" ht="12" customHeight="1">
      <c r="A349" s="714"/>
      <c r="B349" s="714"/>
      <c r="C349" s="714"/>
      <c r="D349" s="714"/>
      <c r="E349" s="715"/>
      <c r="F349" s="714"/>
      <c r="G349" s="714"/>
      <c r="H349" s="714"/>
      <c r="I349" s="714"/>
      <c r="J349" s="714"/>
      <c r="K349" s="714"/>
      <c r="L349" s="714"/>
      <c r="M349" s="714"/>
      <c r="N349" s="714"/>
      <c r="O349" s="714"/>
      <c r="P349" s="714"/>
      <c r="Q349" s="714"/>
      <c r="R349" s="716"/>
      <c r="S349" s="714"/>
      <c r="T349" s="714"/>
      <c r="U349" s="714"/>
      <c r="V349" s="714"/>
      <c r="W349" s="714"/>
      <c r="X349" s="714"/>
      <c r="Y349" s="714"/>
      <c r="Z349" s="714"/>
      <c r="AA349" s="714"/>
      <c r="AB349" s="714"/>
      <c r="AC349" s="714"/>
      <c r="AD349" s="714"/>
      <c r="AE349" s="714"/>
      <c r="AF349" s="714"/>
      <c r="AG349" s="714"/>
      <c r="AH349" s="714"/>
      <c r="AI349" s="714"/>
      <c r="AJ349" s="714"/>
      <c r="AK349" s="714"/>
      <c r="AL349" s="714"/>
      <c r="AM349" s="714"/>
      <c r="AN349" s="714"/>
      <c r="AO349" s="714"/>
      <c r="AP349" s="714"/>
      <c r="AQ349" s="714"/>
    </row>
    <row r="350" spans="1:43" ht="12" customHeight="1">
      <c r="A350" s="714"/>
      <c r="B350" s="714"/>
      <c r="C350" s="714"/>
      <c r="D350" s="714"/>
      <c r="E350" s="715"/>
      <c r="F350" s="714"/>
      <c r="G350" s="714"/>
      <c r="H350" s="714"/>
      <c r="I350" s="714"/>
      <c r="J350" s="714"/>
      <c r="K350" s="714"/>
      <c r="L350" s="714"/>
      <c r="M350" s="714"/>
      <c r="N350" s="714"/>
      <c r="O350" s="714"/>
      <c r="P350" s="714"/>
      <c r="Q350" s="714"/>
      <c r="R350" s="716"/>
      <c r="S350" s="714"/>
      <c r="T350" s="714"/>
      <c r="U350" s="714"/>
      <c r="V350" s="714"/>
      <c r="W350" s="714"/>
      <c r="X350" s="714"/>
      <c r="Y350" s="714"/>
      <c r="Z350" s="714"/>
      <c r="AA350" s="714"/>
      <c r="AB350" s="714"/>
      <c r="AC350" s="714"/>
      <c r="AD350" s="714"/>
      <c r="AE350" s="714"/>
      <c r="AF350" s="714"/>
      <c r="AG350" s="714"/>
      <c r="AH350" s="714"/>
      <c r="AI350" s="714"/>
      <c r="AJ350" s="714"/>
      <c r="AK350" s="714"/>
      <c r="AL350" s="714"/>
      <c r="AM350" s="714"/>
      <c r="AN350" s="714"/>
      <c r="AO350" s="714"/>
      <c r="AP350" s="714"/>
      <c r="AQ350" s="714"/>
    </row>
    <row r="351" spans="1:43" ht="12" customHeight="1">
      <c r="A351" s="714"/>
      <c r="B351" s="714"/>
      <c r="C351" s="714"/>
      <c r="D351" s="714"/>
      <c r="E351" s="715"/>
      <c r="F351" s="714"/>
      <c r="G351" s="714"/>
      <c r="H351" s="714"/>
      <c r="I351" s="714"/>
      <c r="J351" s="714"/>
      <c r="K351" s="714"/>
      <c r="L351" s="714"/>
      <c r="M351" s="714"/>
      <c r="N351" s="714"/>
      <c r="O351" s="714"/>
      <c r="P351" s="714"/>
      <c r="Q351" s="714"/>
      <c r="R351" s="716"/>
      <c r="S351" s="714"/>
      <c r="T351" s="714"/>
      <c r="U351" s="714"/>
      <c r="V351" s="714"/>
      <c r="W351" s="714"/>
      <c r="X351" s="714"/>
      <c r="Y351" s="714"/>
      <c r="Z351" s="714"/>
      <c r="AA351" s="714"/>
      <c r="AB351" s="714"/>
      <c r="AC351" s="714"/>
      <c r="AD351" s="714"/>
      <c r="AE351" s="714"/>
      <c r="AF351" s="714"/>
      <c r="AG351" s="714"/>
      <c r="AH351" s="714"/>
      <c r="AI351" s="714"/>
      <c r="AJ351" s="714"/>
      <c r="AK351" s="714"/>
      <c r="AL351" s="714"/>
      <c r="AM351" s="714"/>
      <c r="AN351" s="714"/>
      <c r="AO351" s="714"/>
      <c r="AP351" s="714"/>
      <c r="AQ351" s="714"/>
    </row>
    <row r="352" spans="1:43" ht="12" customHeight="1">
      <c r="A352" s="714"/>
      <c r="B352" s="714"/>
      <c r="C352" s="714"/>
      <c r="D352" s="714"/>
      <c r="E352" s="715"/>
      <c r="F352" s="714"/>
      <c r="G352" s="714"/>
      <c r="H352" s="714"/>
      <c r="I352" s="714"/>
      <c r="J352" s="714"/>
      <c r="K352" s="714"/>
      <c r="L352" s="714"/>
      <c r="M352" s="714"/>
      <c r="N352" s="714"/>
      <c r="O352" s="714"/>
      <c r="P352" s="714"/>
      <c r="Q352" s="714"/>
      <c r="R352" s="716"/>
      <c r="S352" s="714"/>
      <c r="T352" s="714"/>
      <c r="U352" s="714"/>
      <c r="V352" s="714"/>
      <c r="W352" s="714"/>
      <c r="X352" s="714"/>
      <c r="Y352" s="714"/>
      <c r="Z352" s="714"/>
      <c r="AA352" s="714"/>
      <c r="AB352" s="714"/>
      <c r="AC352" s="714"/>
      <c r="AD352" s="714"/>
      <c r="AE352" s="714"/>
      <c r="AF352" s="714"/>
      <c r="AG352" s="714"/>
      <c r="AH352" s="714"/>
      <c r="AI352" s="714"/>
      <c r="AJ352" s="714"/>
      <c r="AK352" s="714"/>
      <c r="AL352" s="714"/>
      <c r="AM352" s="714"/>
      <c r="AN352" s="714"/>
      <c r="AO352" s="714"/>
      <c r="AP352" s="714"/>
      <c r="AQ352" s="714"/>
    </row>
    <row r="353" spans="1:43" ht="12" customHeight="1">
      <c r="A353" s="714"/>
      <c r="B353" s="714"/>
      <c r="C353" s="714"/>
      <c r="D353" s="714"/>
      <c r="E353" s="715"/>
      <c r="F353" s="714"/>
      <c r="G353" s="714"/>
      <c r="H353" s="714"/>
      <c r="I353" s="714"/>
      <c r="J353" s="714"/>
      <c r="K353" s="714"/>
      <c r="L353" s="714"/>
      <c r="M353" s="714"/>
      <c r="N353" s="714"/>
      <c r="O353" s="714"/>
      <c r="P353" s="714"/>
      <c r="Q353" s="714"/>
      <c r="R353" s="716"/>
      <c r="S353" s="714"/>
      <c r="T353" s="714"/>
      <c r="U353" s="714"/>
      <c r="V353" s="714"/>
      <c r="W353" s="714"/>
      <c r="X353" s="714"/>
      <c r="Y353" s="714"/>
      <c r="Z353" s="714"/>
      <c r="AA353" s="714"/>
      <c r="AB353" s="714"/>
      <c r="AC353" s="714"/>
      <c r="AD353" s="714"/>
      <c r="AE353" s="714"/>
      <c r="AF353" s="714"/>
      <c r="AG353" s="714"/>
      <c r="AH353" s="714"/>
      <c r="AI353" s="714"/>
      <c r="AJ353" s="714"/>
      <c r="AK353" s="714"/>
      <c r="AL353" s="714"/>
      <c r="AM353" s="714"/>
      <c r="AN353" s="714"/>
      <c r="AO353" s="714"/>
      <c r="AP353" s="714"/>
      <c r="AQ353" s="714"/>
    </row>
    <row r="354" spans="1:43" ht="12" customHeight="1">
      <c r="A354" s="714"/>
      <c r="B354" s="714"/>
      <c r="C354" s="714"/>
      <c r="D354" s="714"/>
      <c r="E354" s="715"/>
      <c r="F354" s="714"/>
      <c r="G354" s="714"/>
      <c r="H354" s="714"/>
      <c r="I354" s="714"/>
      <c r="J354" s="714"/>
      <c r="K354" s="714"/>
      <c r="L354" s="714"/>
      <c r="M354" s="714"/>
      <c r="N354" s="714"/>
      <c r="O354" s="714"/>
      <c r="P354" s="714"/>
      <c r="Q354" s="714"/>
      <c r="R354" s="716"/>
      <c r="S354" s="714"/>
      <c r="T354" s="714"/>
      <c r="U354" s="714"/>
      <c r="V354" s="714"/>
      <c r="W354" s="714"/>
      <c r="X354" s="714"/>
      <c r="Y354" s="714"/>
      <c r="Z354" s="714"/>
      <c r="AA354" s="714"/>
      <c r="AB354" s="714"/>
      <c r="AC354" s="714"/>
      <c r="AD354" s="714"/>
      <c r="AE354" s="714"/>
      <c r="AF354" s="714"/>
      <c r="AG354" s="714"/>
      <c r="AH354" s="714"/>
      <c r="AI354" s="714"/>
      <c r="AJ354" s="714"/>
      <c r="AK354" s="714"/>
      <c r="AL354" s="714"/>
      <c r="AM354" s="714"/>
      <c r="AN354" s="714"/>
      <c r="AO354" s="714"/>
      <c r="AP354" s="714"/>
      <c r="AQ354" s="714"/>
    </row>
    <row r="355" spans="1:43" ht="12" customHeight="1">
      <c r="A355" s="714"/>
      <c r="B355" s="714"/>
      <c r="C355" s="714"/>
      <c r="D355" s="714"/>
      <c r="E355" s="715"/>
      <c r="F355" s="714"/>
      <c r="G355" s="714"/>
      <c r="H355" s="714"/>
      <c r="I355" s="714"/>
      <c r="J355" s="714"/>
      <c r="K355" s="714"/>
      <c r="L355" s="714"/>
      <c r="M355" s="714"/>
      <c r="N355" s="714"/>
      <c r="O355" s="714"/>
      <c r="P355" s="714"/>
      <c r="Q355" s="714"/>
      <c r="R355" s="716"/>
      <c r="S355" s="714"/>
      <c r="T355" s="714"/>
      <c r="U355" s="714"/>
      <c r="V355" s="714"/>
      <c r="W355" s="714"/>
      <c r="X355" s="714"/>
      <c r="Y355" s="714"/>
      <c r="Z355" s="714"/>
      <c r="AA355" s="714"/>
      <c r="AB355" s="714"/>
      <c r="AC355" s="714"/>
      <c r="AD355" s="714"/>
      <c r="AE355" s="714"/>
      <c r="AF355" s="714"/>
      <c r="AG355" s="714"/>
      <c r="AH355" s="714"/>
      <c r="AI355" s="714"/>
      <c r="AJ355" s="714"/>
      <c r="AK355" s="714"/>
      <c r="AL355" s="714"/>
      <c r="AM355" s="714"/>
      <c r="AN355" s="714"/>
      <c r="AO355" s="714"/>
      <c r="AP355" s="714"/>
      <c r="AQ355" s="714"/>
    </row>
    <row r="356" spans="1:43" ht="12" customHeight="1">
      <c r="A356" s="714"/>
      <c r="B356" s="714"/>
      <c r="C356" s="714"/>
      <c r="D356" s="714"/>
      <c r="E356" s="715"/>
      <c r="F356" s="714"/>
      <c r="G356" s="714"/>
      <c r="H356" s="714"/>
      <c r="I356" s="714"/>
      <c r="J356" s="714"/>
      <c r="K356" s="714"/>
      <c r="L356" s="714"/>
      <c r="M356" s="714"/>
      <c r="N356" s="714"/>
      <c r="O356" s="714"/>
      <c r="P356" s="714"/>
      <c r="Q356" s="714"/>
      <c r="R356" s="716"/>
      <c r="S356" s="714"/>
      <c r="T356" s="714"/>
      <c r="U356" s="714"/>
      <c r="V356" s="714"/>
      <c r="W356" s="714"/>
      <c r="X356" s="714"/>
      <c r="Y356" s="714"/>
      <c r="Z356" s="714"/>
      <c r="AA356" s="714"/>
      <c r="AB356" s="714"/>
      <c r="AC356" s="714"/>
      <c r="AD356" s="714"/>
      <c r="AE356" s="714"/>
      <c r="AF356" s="714"/>
      <c r="AG356" s="714"/>
      <c r="AH356" s="714"/>
      <c r="AI356" s="714"/>
      <c r="AJ356" s="714"/>
      <c r="AK356" s="714"/>
      <c r="AL356" s="714"/>
      <c r="AM356" s="714"/>
      <c r="AN356" s="714"/>
      <c r="AO356" s="714"/>
      <c r="AP356" s="714"/>
      <c r="AQ356" s="714"/>
    </row>
    <row r="357" spans="1:43" ht="12" customHeight="1">
      <c r="A357" s="714"/>
      <c r="B357" s="714"/>
      <c r="C357" s="714"/>
      <c r="D357" s="714"/>
      <c r="E357" s="715"/>
      <c r="F357" s="714"/>
      <c r="G357" s="714"/>
      <c r="H357" s="714"/>
      <c r="I357" s="714"/>
      <c r="J357" s="714"/>
      <c r="K357" s="714"/>
      <c r="L357" s="714"/>
      <c r="M357" s="714"/>
      <c r="N357" s="714"/>
      <c r="O357" s="714"/>
      <c r="P357" s="714"/>
      <c r="Q357" s="714"/>
      <c r="R357" s="716"/>
      <c r="S357" s="714"/>
      <c r="T357" s="714"/>
      <c r="U357" s="714"/>
      <c r="V357" s="714"/>
      <c r="W357" s="714"/>
      <c r="X357" s="714"/>
      <c r="Y357" s="714"/>
      <c r="Z357" s="714"/>
      <c r="AA357" s="714"/>
      <c r="AB357" s="714"/>
      <c r="AC357" s="714"/>
      <c r="AD357" s="714"/>
      <c r="AE357" s="714"/>
      <c r="AF357" s="714"/>
      <c r="AG357" s="714"/>
      <c r="AH357" s="714"/>
      <c r="AI357" s="714"/>
      <c r="AJ357" s="714"/>
      <c r="AK357" s="714"/>
      <c r="AL357" s="714"/>
      <c r="AM357" s="714"/>
      <c r="AN357" s="714"/>
      <c r="AO357" s="714"/>
      <c r="AP357" s="714"/>
      <c r="AQ357" s="714"/>
    </row>
    <row r="358" spans="1:43" ht="12" customHeight="1">
      <c r="A358" s="714"/>
      <c r="B358" s="714"/>
      <c r="C358" s="714"/>
      <c r="D358" s="714"/>
      <c r="E358" s="715"/>
      <c r="F358" s="714"/>
      <c r="G358" s="714"/>
      <c r="H358" s="714"/>
      <c r="I358" s="714"/>
      <c r="J358" s="714"/>
      <c r="K358" s="714"/>
      <c r="L358" s="714"/>
      <c r="M358" s="714"/>
      <c r="N358" s="714"/>
      <c r="O358" s="714"/>
      <c r="P358" s="714"/>
      <c r="Q358" s="714"/>
      <c r="R358" s="716"/>
      <c r="S358" s="714"/>
      <c r="T358" s="714"/>
      <c r="U358" s="714"/>
      <c r="V358" s="714"/>
      <c r="W358" s="714"/>
      <c r="X358" s="714"/>
      <c r="Y358" s="714"/>
      <c r="Z358" s="714"/>
      <c r="AA358" s="714"/>
      <c r="AB358" s="714"/>
      <c r="AC358" s="714"/>
      <c r="AD358" s="714"/>
      <c r="AE358" s="714"/>
      <c r="AF358" s="714"/>
      <c r="AG358" s="714"/>
      <c r="AH358" s="714"/>
      <c r="AI358" s="714"/>
      <c r="AJ358" s="714"/>
      <c r="AK358" s="714"/>
      <c r="AL358" s="714"/>
      <c r="AM358" s="714"/>
      <c r="AN358" s="714"/>
      <c r="AO358" s="714"/>
      <c r="AP358" s="714"/>
      <c r="AQ358" s="714"/>
    </row>
    <row r="359" spans="1:43" ht="12" customHeight="1">
      <c r="A359" s="714"/>
      <c r="B359" s="714"/>
      <c r="C359" s="714"/>
      <c r="D359" s="714"/>
      <c r="E359" s="715"/>
      <c r="F359" s="714"/>
      <c r="G359" s="714"/>
      <c r="H359" s="714"/>
      <c r="I359" s="714"/>
      <c r="J359" s="714"/>
      <c r="K359" s="714"/>
      <c r="L359" s="714"/>
      <c r="M359" s="714"/>
      <c r="N359" s="714"/>
      <c r="O359" s="714"/>
      <c r="P359" s="714"/>
      <c r="Q359" s="714"/>
      <c r="R359" s="716"/>
      <c r="S359" s="714"/>
      <c r="T359" s="714"/>
      <c r="U359" s="714"/>
      <c r="V359" s="714"/>
      <c r="W359" s="714"/>
      <c r="X359" s="714"/>
      <c r="Y359" s="714"/>
      <c r="Z359" s="714"/>
      <c r="AA359" s="714"/>
      <c r="AB359" s="714"/>
      <c r="AC359" s="714"/>
      <c r="AD359" s="714"/>
      <c r="AE359" s="714"/>
      <c r="AF359" s="714"/>
      <c r="AG359" s="714"/>
      <c r="AH359" s="714"/>
      <c r="AI359" s="714"/>
      <c r="AJ359" s="714"/>
      <c r="AK359" s="714"/>
      <c r="AL359" s="714"/>
      <c r="AM359" s="714"/>
      <c r="AN359" s="714"/>
      <c r="AO359" s="714"/>
      <c r="AP359" s="714"/>
      <c r="AQ359" s="714"/>
    </row>
    <row r="360" spans="1:43" ht="12" customHeight="1">
      <c r="A360" s="714"/>
      <c r="B360" s="714"/>
      <c r="C360" s="714"/>
      <c r="D360" s="714"/>
      <c r="E360" s="715"/>
      <c r="F360" s="714"/>
      <c r="G360" s="714"/>
      <c r="H360" s="714"/>
      <c r="I360" s="714"/>
      <c r="J360" s="714"/>
      <c r="K360" s="714"/>
      <c r="L360" s="714"/>
      <c r="M360" s="714"/>
      <c r="N360" s="714"/>
      <c r="O360" s="714"/>
      <c r="P360" s="714"/>
      <c r="Q360" s="714"/>
      <c r="R360" s="716"/>
      <c r="S360" s="714"/>
      <c r="T360" s="714"/>
      <c r="U360" s="714"/>
      <c r="V360" s="714"/>
      <c r="W360" s="714"/>
      <c r="X360" s="714"/>
      <c r="Y360" s="714"/>
      <c r="Z360" s="714"/>
      <c r="AA360" s="714"/>
      <c r="AB360" s="714"/>
      <c r="AC360" s="714"/>
      <c r="AD360" s="714"/>
      <c r="AE360" s="714"/>
      <c r="AF360" s="714"/>
      <c r="AG360" s="714"/>
      <c r="AH360" s="714"/>
      <c r="AI360" s="714"/>
      <c r="AJ360" s="714"/>
      <c r="AK360" s="714"/>
      <c r="AL360" s="714"/>
      <c r="AM360" s="714"/>
      <c r="AN360" s="714"/>
      <c r="AO360" s="714"/>
      <c r="AP360" s="714"/>
      <c r="AQ360" s="714"/>
    </row>
    <row r="361" spans="1:43" ht="12" customHeight="1">
      <c r="A361" s="714"/>
      <c r="B361" s="714"/>
      <c r="C361" s="714"/>
      <c r="D361" s="714"/>
      <c r="E361" s="715"/>
      <c r="F361" s="714"/>
      <c r="G361" s="714"/>
      <c r="H361" s="714"/>
      <c r="I361" s="714"/>
      <c r="J361" s="714"/>
      <c r="K361" s="714"/>
      <c r="L361" s="714"/>
      <c r="M361" s="714"/>
      <c r="N361" s="714"/>
      <c r="O361" s="714"/>
      <c r="P361" s="714"/>
      <c r="Q361" s="714"/>
      <c r="R361" s="716"/>
      <c r="S361" s="714"/>
      <c r="T361" s="714"/>
      <c r="U361" s="714"/>
      <c r="V361" s="714"/>
      <c r="W361" s="714"/>
      <c r="X361" s="714"/>
      <c r="Y361" s="714"/>
      <c r="Z361" s="714"/>
      <c r="AA361" s="714"/>
      <c r="AB361" s="714"/>
      <c r="AC361" s="714"/>
      <c r="AD361" s="714"/>
      <c r="AE361" s="714"/>
      <c r="AF361" s="714"/>
      <c r="AG361" s="714"/>
      <c r="AH361" s="714"/>
      <c r="AI361" s="714"/>
      <c r="AJ361" s="714"/>
      <c r="AK361" s="714"/>
      <c r="AL361" s="714"/>
      <c r="AM361" s="714"/>
      <c r="AN361" s="714"/>
      <c r="AO361" s="714"/>
      <c r="AP361" s="714"/>
      <c r="AQ361" s="714"/>
    </row>
    <row r="362" spans="1:43" ht="12" customHeight="1">
      <c r="A362" s="714"/>
      <c r="B362" s="714"/>
      <c r="C362" s="714"/>
      <c r="D362" s="714"/>
      <c r="E362" s="715"/>
      <c r="F362" s="714"/>
      <c r="G362" s="714"/>
      <c r="H362" s="714"/>
      <c r="I362" s="714"/>
      <c r="J362" s="714"/>
      <c r="K362" s="714"/>
      <c r="L362" s="714"/>
      <c r="M362" s="714"/>
      <c r="N362" s="714"/>
      <c r="O362" s="714"/>
      <c r="P362" s="714"/>
      <c r="Q362" s="714"/>
      <c r="R362" s="716"/>
      <c r="S362" s="714"/>
      <c r="T362" s="714"/>
      <c r="U362" s="714"/>
      <c r="V362" s="714"/>
      <c r="W362" s="714"/>
      <c r="X362" s="714"/>
      <c r="Y362" s="714"/>
      <c r="Z362" s="714"/>
      <c r="AA362" s="714"/>
      <c r="AB362" s="714"/>
      <c r="AC362" s="714"/>
      <c r="AD362" s="714"/>
      <c r="AE362" s="714"/>
      <c r="AF362" s="714"/>
      <c r="AG362" s="714"/>
      <c r="AH362" s="714"/>
      <c r="AI362" s="714"/>
      <c r="AJ362" s="714"/>
      <c r="AK362" s="714"/>
      <c r="AL362" s="714"/>
      <c r="AM362" s="714"/>
      <c r="AN362" s="714"/>
      <c r="AO362" s="714"/>
      <c r="AP362" s="714"/>
      <c r="AQ362" s="714"/>
    </row>
    <row r="363" spans="1:43" ht="12" customHeight="1">
      <c r="A363" s="714"/>
      <c r="B363" s="714"/>
      <c r="C363" s="714"/>
      <c r="D363" s="714"/>
      <c r="E363" s="715"/>
      <c r="F363" s="714"/>
      <c r="G363" s="714"/>
      <c r="H363" s="714"/>
      <c r="I363" s="714"/>
      <c r="J363" s="714"/>
      <c r="K363" s="714"/>
      <c r="L363" s="714"/>
      <c r="M363" s="714"/>
      <c r="N363" s="714"/>
      <c r="O363" s="714"/>
      <c r="P363" s="714"/>
      <c r="Q363" s="714"/>
      <c r="R363" s="716"/>
      <c r="S363" s="714"/>
      <c r="T363" s="714"/>
      <c r="U363" s="714"/>
      <c r="V363" s="714"/>
      <c r="W363" s="714"/>
      <c r="X363" s="714"/>
      <c r="Y363" s="714"/>
      <c r="Z363" s="714"/>
      <c r="AA363" s="714"/>
      <c r="AB363" s="714"/>
      <c r="AC363" s="714"/>
      <c r="AD363" s="714"/>
      <c r="AE363" s="714"/>
      <c r="AF363" s="714"/>
      <c r="AG363" s="714"/>
      <c r="AH363" s="714"/>
      <c r="AI363" s="714"/>
      <c r="AJ363" s="714"/>
      <c r="AK363" s="714"/>
      <c r="AL363" s="714"/>
      <c r="AM363" s="714"/>
      <c r="AN363" s="714"/>
      <c r="AO363" s="714"/>
      <c r="AP363" s="714"/>
      <c r="AQ363" s="714"/>
    </row>
    <row r="364" spans="1:43" ht="12" customHeight="1">
      <c r="A364" s="714"/>
      <c r="B364" s="714"/>
      <c r="C364" s="714"/>
      <c r="D364" s="714"/>
      <c r="E364" s="715"/>
      <c r="F364" s="714"/>
      <c r="G364" s="714"/>
      <c r="H364" s="714"/>
      <c r="I364" s="714"/>
      <c r="J364" s="714"/>
      <c r="K364" s="714"/>
      <c r="L364" s="714"/>
      <c r="M364" s="714"/>
      <c r="N364" s="714"/>
      <c r="O364" s="714"/>
      <c r="P364" s="714"/>
      <c r="Q364" s="714"/>
      <c r="R364" s="716"/>
      <c r="S364" s="714"/>
      <c r="T364" s="714"/>
      <c r="U364" s="714"/>
      <c r="V364" s="714"/>
      <c r="W364" s="714"/>
      <c r="X364" s="714"/>
      <c r="Y364" s="714"/>
      <c r="Z364" s="714"/>
      <c r="AA364" s="714"/>
      <c r="AB364" s="714"/>
      <c r="AC364" s="714"/>
      <c r="AD364" s="714"/>
      <c r="AE364" s="714"/>
      <c r="AF364" s="714"/>
      <c r="AG364" s="714"/>
      <c r="AH364" s="714"/>
      <c r="AI364" s="714"/>
      <c r="AJ364" s="714"/>
      <c r="AK364" s="714"/>
      <c r="AL364" s="714"/>
      <c r="AM364" s="714"/>
      <c r="AN364" s="714"/>
      <c r="AO364" s="714"/>
      <c r="AP364" s="714"/>
      <c r="AQ364" s="714"/>
    </row>
    <row r="365" spans="1:43" ht="12" customHeight="1">
      <c r="A365" s="714"/>
      <c r="B365" s="714"/>
      <c r="C365" s="714"/>
      <c r="D365" s="714"/>
      <c r="E365" s="715"/>
      <c r="F365" s="714"/>
      <c r="G365" s="714"/>
      <c r="H365" s="714"/>
      <c r="I365" s="714"/>
      <c r="J365" s="714"/>
      <c r="K365" s="714"/>
      <c r="L365" s="714"/>
      <c r="M365" s="714"/>
      <c r="N365" s="714"/>
      <c r="O365" s="714"/>
      <c r="P365" s="714"/>
      <c r="Q365" s="714"/>
      <c r="R365" s="716"/>
      <c r="S365" s="714"/>
      <c r="T365" s="714"/>
      <c r="U365" s="714"/>
      <c r="V365" s="714"/>
      <c r="W365" s="714"/>
      <c r="X365" s="714"/>
      <c r="Y365" s="714"/>
      <c r="Z365" s="714"/>
      <c r="AA365" s="714"/>
      <c r="AB365" s="714"/>
      <c r="AC365" s="714"/>
      <c r="AD365" s="714"/>
      <c r="AE365" s="714"/>
      <c r="AF365" s="714"/>
      <c r="AG365" s="714"/>
      <c r="AH365" s="714"/>
      <c r="AI365" s="714"/>
      <c r="AJ365" s="714"/>
      <c r="AK365" s="714"/>
      <c r="AL365" s="714"/>
      <c r="AM365" s="714"/>
      <c r="AN365" s="714"/>
      <c r="AO365" s="714"/>
      <c r="AP365" s="714"/>
      <c r="AQ365" s="714"/>
    </row>
    <row r="366" spans="1:43" ht="12" customHeight="1">
      <c r="A366" s="714"/>
      <c r="B366" s="714"/>
      <c r="C366" s="714"/>
      <c r="D366" s="714"/>
      <c r="E366" s="715"/>
      <c r="F366" s="714"/>
      <c r="G366" s="714"/>
      <c r="H366" s="714"/>
      <c r="I366" s="714"/>
      <c r="J366" s="714"/>
      <c r="K366" s="714"/>
      <c r="L366" s="714"/>
      <c r="M366" s="714"/>
      <c r="N366" s="714"/>
      <c r="O366" s="714"/>
      <c r="P366" s="714"/>
      <c r="Q366" s="714"/>
      <c r="R366" s="716"/>
      <c r="S366" s="714"/>
      <c r="T366" s="714"/>
      <c r="U366" s="714"/>
      <c r="V366" s="714"/>
      <c r="W366" s="714"/>
      <c r="X366" s="714"/>
      <c r="Y366" s="714"/>
      <c r="Z366" s="714"/>
      <c r="AA366" s="714"/>
      <c r="AB366" s="714"/>
      <c r="AC366" s="714"/>
      <c r="AD366" s="714"/>
      <c r="AE366" s="714"/>
      <c r="AF366" s="714"/>
      <c r="AG366" s="714"/>
      <c r="AH366" s="714"/>
      <c r="AI366" s="714"/>
      <c r="AJ366" s="714"/>
      <c r="AK366" s="714"/>
      <c r="AL366" s="714"/>
      <c r="AM366" s="714"/>
      <c r="AN366" s="714"/>
      <c r="AO366" s="714"/>
      <c r="AP366" s="714"/>
      <c r="AQ366" s="714"/>
    </row>
    <row r="367" spans="1:43" ht="12" customHeight="1">
      <c r="A367" s="714"/>
      <c r="B367" s="714"/>
      <c r="C367" s="714"/>
      <c r="D367" s="714"/>
      <c r="E367" s="715"/>
      <c r="F367" s="714"/>
      <c r="G367" s="714"/>
      <c r="H367" s="714"/>
      <c r="I367" s="714"/>
      <c r="J367" s="714"/>
      <c r="K367" s="714"/>
      <c r="L367" s="714"/>
      <c r="M367" s="714"/>
      <c r="N367" s="714"/>
      <c r="O367" s="714"/>
      <c r="P367" s="714"/>
      <c r="Q367" s="714"/>
      <c r="R367" s="716"/>
      <c r="S367" s="714"/>
      <c r="T367" s="714"/>
      <c r="U367" s="714"/>
      <c r="V367" s="714"/>
      <c r="W367" s="714"/>
      <c r="X367" s="714"/>
      <c r="Y367" s="714"/>
      <c r="Z367" s="714"/>
      <c r="AA367" s="714"/>
      <c r="AB367" s="714"/>
      <c r="AC367" s="714"/>
      <c r="AD367" s="714"/>
      <c r="AE367" s="714"/>
      <c r="AF367" s="714"/>
      <c r="AG367" s="714"/>
      <c r="AH367" s="714"/>
      <c r="AI367" s="714"/>
      <c r="AJ367" s="714"/>
      <c r="AK367" s="714"/>
      <c r="AL367" s="714"/>
      <c r="AM367" s="714"/>
      <c r="AN367" s="714"/>
      <c r="AO367" s="714"/>
      <c r="AP367" s="714"/>
      <c r="AQ367" s="714"/>
    </row>
    <row r="368" spans="1:43" ht="12" customHeight="1">
      <c r="A368" s="714"/>
      <c r="B368" s="714"/>
      <c r="C368" s="714"/>
      <c r="D368" s="714"/>
      <c r="E368" s="715"/>
      <c r="F368" s="714"/>
      <c r="G368" s="714"/>
      <c r="H368" s="714"/>
      <c r="I368" s="714"/>
      <c r="J368" s="714"/>
      <c r="K368" s="714"/>
      <c r="L368" s="714"/>
      <c r="M368" s="714"/>
      <c r="N368" s="714"/>
      <c r="O368" s="714"/>
      <c r="P368" s="714"/>
      <c r="Q368" s="714"/>
      <c r="R368" s="716"/>
      <c r="S368" s="714"/>
      <c r="T368" s="714"/>
      <c r="U368" s="714"/>
      <c r="V368" s="714"/>
      <c r="W368" s="714"/>
      <c r="X368" s="714"/>
      <c r="Y368" s="714"/>
      <c r="Z368" s="714"/>
      <c r="AA368" s="714"/>
      <c r="AB368" s="714"/>
      <c r="AC368" s="714"/>
      <c r="AD368" s="714"/>
      <c r="AE368" s="714"/>
      <c r="AF368" s="714"/>
      <c r="AG368" s="714"/>
      <c r="AH368" s="714"/>
      <c r="AI368" s="714"/>
      <c r="AJ368" s="714"/>
      <c r="AK368" s="714"/>
      <c r="AL368" s="714"/>
      <c r="AM368" s="714"/>
      <c r="AN368" s="714"/>
      <c r="AO368" s="714"/>
      <c r="AP368" s="714"/>
      <c r="AQ368" s="714"/>
    </row>
    <row r="369" spans="1:43" ht="12" customHeight="1">
      <c r="A369" s="714"/>
      <c r="B369" s="714"/>
      <c r="C369" s="714"/>
      <c r="D369" s="714"/>
      <c r="E369" s="715"/>
      <c r="F369" s="714"/>
      <c r="G369" s="714"/>
      <c r="H369" s="714"/>
      <c r="I369" s="714"/>
      <c r="J369" s="714"/>
      <c r="K369" s="714"/>
      <c r="L369" s="714"/>
      <c r="M369" s="714"/>
      <c r="N369" s="714"/>
      <c r="O369" s="714"/>
      <c r="P369" s="714"/>
      <c r="Q369" s="714"/>
      <c r="R369" s="716"/>
      <c r="S369" s="714"/>
      <c r="T369" s="714"/>
      <c r="U369" s="714"/>
      <c r="V369" s="714"/>
      <c r="W369" s="714"/>
      <c r="X369" s="714"/>
      <c r="Y369" s="714"/>
      <c r="Z369" s="714"/>
      <c r="AA369" s="714"/>
      <c r="AB369" s="714"/>
      <c r="AC369" s="714"/>
      <c r="AD369" s="714"/>
      <c r="AE369" s="714"/>
      <c r="AF369" s="714"/>
      <c r="AG369" s="714"/>
      <c r="AH369" s="714"/>
      <c r="AI369" s="714"/>
      <c r="AJ369" s="714"/>
      <c r="AK369" s="714"/>
      <c r="AL369" s="714"/>
      <c r="AM369" s="714"/>
      <c r="AN369" s="714"/>
      <c r="AO369" s="714"/>
      <c r="AP369" s="714"/>
      <c r="AQ369" s="714"/>
    </row>
    <row r="370" spans="1:43" ht="12" customHeight="1">
      <c r="A370" s="714"/>
      <c r="B370" s="714"/>
      <c r="C370" s="714"/>
      <c r="D370" s="714"/>
      <c r="E370" s="715"/>
      <c r="F370" s="714"/>
      <c r="G370" s="714"/>
      <c r="H370" s="714"/>
      <c r="I370" s="714"/>
      <c r="J370" s="714"/>
      <c r="K370" s="714"/>
      <c r="L370" s="714"/>
      <c r="M370" s="714"/>
      <c r="N370" s="714"/>
      <c r="O370" s="714"/>
      <c r="P370" s="714"/>
      <c r="Q370" s="714"/>
      <c r="R370" s="716"/>
      <c r="S370" s="714"/>
      <c r="T370" s="714"/>
      <c r="U370" s="714"/>
      <c r="V370" s="714"/>
      <c r="W370" s="714"/>
      <c r="X370" s="714"/>
      <c r="Y370" s="714"/>
      <c r="Z370" s="714"/>
      <c r="AA370" s="714"/>
      <c r="AB370" s="714"/>
      <c r="AC370" s="714"/>
      <c r="AD370" s="714"/>
      <c r="AE370" s="714"/>
      <c r="AF370" s="714"/>
      <c r="AG370" s="714"/>
      <c r="AH370" s="714"/>
      <c r="AI370" s="714"/>
      <c r="AJ370" s="714"/>
      <c r="AK370" s="714"/>
      <c r="AL370" s="714"/>
      <c r="AM370" s="714"/>
      <c r="AN370" s="714"/>
      <c r="AO370" s="714"/>
      <c r="AP370" s="714"/>
      <c r="AQ370" s="714"/>
    </row>
    <row r="371" spans="1:43" ht="12" customHeight="1">
      <c r="A371" s="714"/>
      <c r="B371" s="714"/>
      <c r="C371" s="714"/>
      <c r="D371" s="714"/>
      <c r="E371" s="715"/>
      <c r="F371" s="714"/>
      <c r="G371" s="714"/>
      <c r="H371" s="714"/>
      <c r="I371" s="714"/>
      <c r="J371" s="714"/>
      <c r="K371" s="714"/>
      <c r="L371" s="714"/>
      <c r="M371" s="714"/>
      <c r="N371" s="714"/>
      <c r="O371" s="714"/>
      <c r="P371" s="714"/>
      <c r="Q371" s="714"/>
      <c r="R371" s="716"/>
      <c r="S371" s="714"/>
      <c r="T371" s="714"/>
      <c r="U371" s="714"/>
      <c r="V371" s="714"/>
      <c r="W371" s="714"/>
      <c r="X371" s="714"/>
      <c r="Y371" s="714"/>
      <c r="Z371" s="714"/>
      <c r="AA371" s="714"/>
      <c r="AB371" s="714"/>
      <c r="AC371" s="714"/>
      <c r="AD371" s="714"/>
      <c r="AE371" s="714"/>
      <c r="AF371" s="714"/>
      <c r="AG371" s="714"/>
      <c r="AH371" s="714"/>
      <c r="AI371" s="714"/>
      <c r="AJ371" s="714"/>
      <c r="AK371" s="714"/>
      <c r="AL371" s="714"/>
      <c r="AM371" s="714"/>
      <c r="AN371" s="714"/>
      <c r="AO371" s="714"/>
      <c r="AP371" s="714"/>
      <c r="AQ371" s="714"/>
    </row>
    <row r="372" spans="1:43" ht="12" customHeight="1">
      <c r="A372" s="714"/>
      <c r="B372" s="714"/>
      <c r="C372" s="714"/>
      <c r="D372" s="714"/>
      <c r="E372" s="715"/>
      <c r="F372" s="714"/>
      <c r="G372" s="714"/>
      <c r="H372" s="714"/>
      <c r="I372" s="714"/>
      <c r="J372" s="714"/>
      <c r="K372" s="714"/>
      <c r="L372" s="714"/>
      <c r="M372" s="714"/>
      <c r="N372" s="714"/>
      <c r="O372" s="714"/>
      <c r="P372" s="714"/>
      <c r="Q372" s="714"/>
      <c r="R372" s="716"/>
      <c r="S372" s="714"/>
      <c r="T372" s="714"/>
      <c r="U372" s="714"/>
      <c r="V372" s="714"/>
      <c r="W372" s="714"/>
      <c r="X372" s="714"/>
      <c r="Y372" s="714"/>
      <c r="Z372" s="714"/>
      <c r="AA372" s="714"/>
      <c r="AB372" s="714"/>
      <c r="AC372" s="714"/>
      <c r="AD372" s="714"/>
      <c r="AE372" s="714"/>
      <c r="AF372" s="714"/>
      <c r="AG372" s="714"/>
      <c r="AH372" s="714"/>
      <c r="AI372" s="714"/>
      <c r="AJ372" s="714"/>
      <c r="AK372" s="714"/>
      <c r="AL372" s="714"/>
      <c r="AM372" s="714"/>
      <c r="AN372" s="714"/>
      <c r="AO372" s="714"/>
      <c r="AP372" s="714"/>
      <c r="AQ372" s="714"/>
    </row>
    <row r="373" spans="1:43" ht="12" customHeight="1">
      <c r="A373" s="714"/>
      <c r="B373" s="714"/>
      <c r="C373" s="714"/>
      <c r="D373" s="714"/>
      <c r="E373" s="715"/>
      <c r="F373" s="714"/>
      <c r="G373" s="714"/>
      <c r="H373" s="714"/>
      <c r="I373" s="714"/>
      <c r="J373" s="714"/>
      <c r="K373" s="714"/>
      <c r="L373" s="714"/>
      <c r="M373" s="714"/>
      <c r="N373" s="714"/>
      <c r="O373" s="714"/>
      <c r="P373" s="714"/>
      <c r="Q373" s="714"/>
      <c r="R373" s="716"/>
      <c r="S373" s="714"/>
      <c r="T373" s="714"/>
      <c r="U373" s="714"/>
      <c r="V373" s="714"/>
      <c r="W373" s="714"/>
      <c r="X373" s="714"/>
      <c r="Y373" s="714"/>
      <c r="Z373" s="714"/>
      <c r="AA373" s="714"/>
      <c r="AB373" s="714"/>
      <c r="AC373" s="714"/>
      <c r="AD373" s="714"/>
      <c r="AE373" s="714"/>
      <c r="AF373" s="714"/>
      <c r="AG373" s="714"/>
      <c r="AH373" s="714"/>
      <c r="AI373" s="714"/>
      <c r="AJ373" s="714"/>
      <c r="AK373" s="714"/>
      <c r="AL373" s="714"/>
      <c r="AM373" s="714"/>
      <c r="AN373" s="714"/>
      <c r="AO373" s="714"/>
      <c r="AP373" s="714"/>
      <c r="AQ373" s="714"/>
    </row>
    <row r="374" spans="1:43" ht="12" customHeight="1">
      <c r="A374" s="714"/>
      <c r="B374" s="714"/>
      <c r="C374" s="714"/>
      <c r="D374" s="714"/>
      <c r="E374" s="715"/>
      <c r="F374" s="714"/>
      <c r="G374" s="714"/>
      <c r="H374" s="714"/>
      <c r="I374" s="714"/>
      <c r="J374" s="714"/>
      <c r="K374" s="714"/>
      <c r="L374" s="714"/>
      <c r="M374" s="714"/>
      <c r="N374" s="714"/>
      <c r="O374" s="714"/>
      <c r="P374" s="714"/>
      <c r="Q374" s="714"/>
      <c r="R374" s="716"/>
      <c r="S374" s="714"/>
      <c r="T374" s="714"/>
      <c r="U374" s="714"/>
      <c r="V374" s="714"/>
      <c r="W374" s="714"/>
      <c r="X374" s="714"/>
      <c r="Y374" s="714"/>
      <c r="Z374" s="714"/>
      <c r="AA374" s="714"/>
      <c r="AB374" s="714"/>
      <c r="AC374" s="714"/>
      <c r="AD374" s="714"/>
      <c r="AE374" s="714"/>
      <c r="AF374" s="714"/>
      <c r="AG374" s="714"/>
      <c r="AH374" s="714"/>
      <c r="AI374" s="714"/>
      <c r="AJ374" s="714"/>
      <c r="AK374" s="714"/>
      <c r="AL374" s="714"/>
      <c r="AM374" s="714"/>
      <c r="AN374" s="714"/>
      <c r="AO374" s="714"/>
      <c r="AP374" s="714"/>
      <c r="AQ374" s="714"/>
    </row>
    <row r="375" spans="1:43" ht="12" customHeight="1">
      <c r="A375" s="714"/>
      <c r="B375" s="714"/>
      <c r="C375" s="714"/>
      <c r="D375" s="714"/>
      <c r="E375" s="715"/>
      <c r="F375" s="714"/>
      <c r="G375" s="714"/>
      <c r="H375" s="714"/>
      <c r="I375" s="714"/>
      <c r="J375" s="714"/>
      <c r="K375" s="714"/>
      <c r="L375" s="714"/>
      <c r="M375" s="714"/>
      <c r="N375" s="714"/>
      <c r="O375" s="714"/>
      <c r="P375" s="714"/>
      <c r="Q375" s="714"/>
      <c r="R375" s="716"/>
      <c r="S375" s="714"/>
      <c r="T375" s="714"/>
      <c r="U375" s="714"/>
      <c r="V375" s="714"/>
      <c r="W375" s="714"/>
      <c r="X375" s="714"/>
      <c r="Y375" s="714"/>
      <c r="Z375" s="714"/>
      <c r="AA375" s="714"/>
      <c r="AB375" s="714"/>
      <c r="AC375" s="714"/>
      <c r="AD375" s="714"/>
      <c r="AE375" s="714"/>
      <c r="AF375" s="714"/>
      <c r="AG375" s="714"/>
      <c r="AH375" s="714"/>
      <c r="AI375" s="714"/>
      <c r="AJ375" s="714"/>
      <c r="AK375" s="714"/>
      <c r="AL375" s="714"/>
      <c r="AM375" s="714"/>
      <c r="AN375" s="714"/>
      <c r="AO375" s="714"/>
      <c r="AP375" s="714"/>
      <c r="AQ375" s="714"/>
    </row>
    <row r="376" spans="1:43" ht="12" customHeight="1">
      <c r="A376" s="714"/>
      <c r="B376" s="714"/>
      <c r="C376" s="714"/>
      <c r="D376" s="714"/>
      <c r="E376" s="715"/>
      <c r="F376" s="714"/>
      <c r="G376" s="714"/>
      <c r="H376" s="714"/>
      <c r="I376" s="714"/>
      <c r="J376" s="714"/>
      <c r="K376" s="714"/>
      <c r="L376" s="714"/>
      <c r="M376" s="714"/>
      <c r="N376" s="714"/>
      <c r="O376" s="714"/>
      <c r="P376" s="714"/>
      <c r="Q376" s="714"/>
      <c r="R376" s="716"/>
      <c r="S376" s="714"/>
      <c r="T376" s="714"/>
      <c r="U376" s="714"/>
      <c r="V376" s="714"/>
      <c r="W376" s="714"/>
      <c r="X376" s="714"/>
      <c r="Y376" s="714"/>
      <c r="Z376" s="714"/>
      <c r="AA376" s="714"/>
      <c r="AB376" s="714"/>
      <c r="AC376" s="714"/>
      <c r="AD376" s="714"/>
      <c r="AE376" s="714"/>
      <c r="AF376" s="714"/>
      <c r="AG376" s="714"/>
      <c r="AH376" s="714"/>
      <c r="AI376" s="714"/>
      <c r="AJ376" s="714"/>
      <c r="AK376" s="714"/>
      <c r="AL376" s="714"/>
      <c r="AM376" s="714"/>
      <c r="AN376" s="714"/>
      <c r="AO376" s="714"/>
      <c r="AP376" s="714"/>
      <c r="AQ376" s="714"/>
    </row>
    <row r="377" spans="1:43" ht="12" customHeight="1">
      <c r="A377" s="714"/>
      <c r="B377" s="714"/>
      <c r="C377" s="714"/>
      <c r="D377" s="714"/>
      <c r="E377" s="715"/>
      <c r="F377" s="714"/>
      <c r="G377" s="714"/>
      <c r="H377" s="714"/>
      <c r="I377" s="714"/>
      <c r="J377" s="714"/>
      <c r="K377" s="714"/>
      <c r="L377" s="714"/>
      <c r="M377" s="714"/>
      <c r="N377" s="714"/>
      <c r="O377" s="714"/>
      <c r="P377" s="714"/>
      <c r="Q377" s="714"/>
      <c r="R377" s="716"/>
      <c r="S377" s="714"/>
      <c r="T377" s="714"/>
      <c r="U377" s="714"/>
      <c r="V377" s="714"/>
      <c r="W377" s="714"/>
      <c r="X377" s="714"/>
      <c r="Y377" s="714"/>
      <c r="Z377" s="714"/>
      <c r="AA377" s="714"/>
      <c r="AB377" s="714"/>
      <c r="AC377" s="714"/>
      <c r="AD377" s="714"/>
      <c r="AE377" s="714"/>
      <c r="AF377" s="714"/>
      <c r="AG377" s="714"/>
      <c r="AH377" s="714"/>
      <c r="AI377" s="714"/>
      <c r="AJ377" s="714"/>
      <c r="AK377" s="714"/>
      <c r="AL377" s="714"/>
      <c r="AM377" s="714"/>
      <c r="AN377" s="714"/>
      <c r="AO377" s="714"/>
      <c r="AP377" s="714"/>
      <c r="AQ377" s="714"/>
    </row>
    <row r="378" spans="1:43" ht="12" customHeight="1">
      <c r="A378" s="714"/>
      <c r="B378" s="714"/>
      <c r="C378" s="714"/>
      <c r="D378" s="714"/>
      <c r="E378" s="715"/>
      <c r="F378" s="714"/>
      <c r="G378" s="714"/>
      <c r="H378" s="714"/>
      <c r="I378" s="714"/>
      <c r="J378" s="714"/>
      <c r="K378" s="714"/>
      <c r="L378" s="714"/>
      <c r="M378" s="714"/>
      <c r="N378" s="714"/>
      <c r="O378" s="714"/>
      <c r="P378" s="714"/>
      <c r="Q378" s="714"/>
      <c r="R378" s="716"/>
      <c r="S378" s="714"/>
      <c r="T378" s="714"/>
      <c r="U378" s="714"/>
      <c r="V378" s="714"/>
      <c r="W378" s="714"/>
      <c r="X378" s="714"/>
      <c r="Y378" s="714"/>
      <c r="Z378" s="714"/>
      <c r="AA378" s="714"/>
      <c r="AB378" s="714"/>
      <c r="AC378" s="714"/>
      <c r="AD378" s="714"/>
      <c r="AE378" s="714"/>
      <c r="AF378" s="714"/>
      <c r="AG378" s="714"/>
      <c r="AH378" s="714"/>
      <c r="AI378" s="714"/>
      <c r="AJ378" s="714"/>
      <c r="AK378" s="714"/>
      <c r="AL378" s="714"/>
      <c r="AM378" s="714"/>
      <c r="AN378" s="714"/>
      <c r="AO378" s="714"/>
      <c r="AP378" s="714"/>
      <c r="AQ378" s="714"/>
    </row>
    <row r="379" spans="1:43" ht="12" customHeight="1">
      <c r="A379" s="714"/>
      <c r="B379" s="714"/>
      <c r="C379" s="714"/>
      <c r="D379" s="714"/>
      <c r="E379" s="715"/>
      <c r="F379" s="714"/>
      <c r="G379" s="714"/>
      <c r="H379" s="714"/>
      <c r="I379" s="714"/>
      <c r="J379" s="714"/>
      <c r="K379" s="714"/>
      <c r="L379" s="714"/>
      <c r="M379" s="714"/>
      <c r="N379" s="714"/>
      <c r="O379" s="714"/>
      <c r="P379" s="714"/>
      <c r="Q379" s="714"/>
      <c r="R379" s="716"/>
      <c r="S379" s="714"/>
      <c r="T379" s="714"/>
      <c r="U379" s="714"/>
      <c r="V379" s="714"/>
      <c r="W379" s="714"/>
      <c r="X379" s="714"/>
      <c r="Y379" s="714"/>
      <c r="Z379" s="714"/>
      <c r="AA379" s="714"/>
      <c r="AB379" s="714"/>
      <c r="AC379" s="714"/>
      <c r="AD379" s="714"/>
      <c r="AE379" s="714"/>
      <c r="AF379" s="714"/>
      <c r="AG379" s="714"/>
      <c r="AH379" s="714"/>
      <c r="AI379" s="714"/>
      <c r="AJ379" s="714"/>
      <c r="AK379" s="714"/>
      <c r="AL379" s="714"/>
      <c r="AM379" s="714"/>
      <c r="AN379" s="714"/>
      <c r="AO379" s="714"/>
      <c r="AP379" s="714"/>
      <c r="AQ379" s="714"/>
    </row>
    <row r="380" spans="1:43" ht="12" customHeight="1">
      <c r="A380" s="714"/>
      <c r="B380" s="714"/>
      <c r="C380" s="714"/>
      <c r="D380" s="714"/>
      <c r="E380" s="715"/>
      <c r="F380" s="714"/>
      <c r="G380" s="714"/>
      <c r="H380" s="714"/>
      <c r="I380" s="714"/>
      <c r="J380" s="714"/>
      <c r="K380" s="714"/>
      <c r="L380" s="714"/>
      <c r="M380" s="714"/>
      <c r="N380" s="714"/>
      <c r="O380" s="714"/>
      <c r="P380" s="714"/>
      <c r="Q380" s="714"/>
      <c r="R380" s="716"/>
      <c r="S380" s="714"/>
      <c r="T380" s="714"/>
      <c r="U380" s="714"/>
      <c r="V380" s="714"/>
      <c r="W380" s="714"/>
      <c r="X380" s="714"/>
      <c r="Y380" s="714"/>
      <c r="Z380" s="714"/>
      <c r="AA380" s="714"/>
      <c r="AB380" s="714"/>
      <c r="AC380" s="714"/>
      <c r="AD380" s="714"/>
      <c r="AE380" s="714"/>
      <c r="AF380" s="714"/>
      <c r="AG380" s="714"/>
      <c r="AH380" s="714"/>
      <c r="AI380" s="714"/>
      <c r="AJ380" s="714"/>
      <c r="AK380" s="714"/>
      <c r="AL380" s="714"/>
      <c r="AM380" s="714"/>
      <c r="AN380" s="714"/>
      <c r="AO380" s="714"/>
      <c r="AP380" s="714"/>
      <c r="AQ380" s="714"/>
    </row>
    <row r="381" spans="1:43" ht="12" customHeight="1">
      <c r="A381" s="714"/>
      <c r="B381" s="714"/>
      <c r="C381" s="714"/>
      <c r="D381" s="714"/>
      <c r="E381" s="715"/>
      <c r="F381" s="714"/>
      <c r="G381" s="714"/>
      <c r="H381" s="714"/>
      <c r="I381" s="714"/>
      <c r="J381" s="714"/>
      <c r="K381" s="714"/>
      <c r="L381" s="714"/>
      <c r="M381" s="714"/>
      <c r="N381" s="714"/>
      <c r="O381" s="714"/>
      <c r="P381" s="714"/>
      <c r="Q381" s="714"/>
      <c r="R381" s="716"/>
      <c r="S381" s="714"/>
      <c r="T381" s="714"/>
      <c r="U381" s="714"/>
      <c r="V381" s="714"/>
      <c r="W381" s="714"/>
      <c r="X381" s="714"/>
      <c r="Y381" s="714"/>
      <c r="Z381" s="714"/>
      <c r="AA381" s="714"/>
      <c r="AB381" s="714"/>
      <c r="AC381" s="714"/>
      <c r="AD381" s="714"/>
      <c r="AE381" s="714"/>
      <c r="AF381" s="714"/>
      <c r="AG381" s="714"/>
      <c r="AH381" s="714"/>
      <c r="AI381" s="714"/>
      <c r="AJ381" s="714"/>
      <c r="AK381" s="714"/>
      <c r="AL381" s="714"/>
      <c r="AM381" s="714"/>
      <c r="AN381" s="714"/>
      <c r="AO381" s="714"/>
      <c r="AP381" s="714"/>
      <c r="AQ381" s="714"/>
    </row>
    <row r="382" spans="1:43" ht="12" customHeight="1">
      <c r="A382" s="714"/>
      <c r="B382" s="714"/>
      <c r="C382" s="714"/>
      <c r="D382" s="714"/>
      <c r="E382" s="715"/>
      <c r="F382" s="714"/>
      <c r="G382" s="714"/>
      <c r="H382" s="714"/>
      <c r="I382" s="714"/>
      <c r="J382" s="714"/>
      <c r="K382" s="714"/>
      <c r="L382" s="714"/>
      <c r="M382" s="714"/>
      <c r="N382" s="714"/>
      <c r="O382" s="714"/>
      <c r="P382" s="714"/>
      <c r="Q382" s="714"/>
      <c r="R382" s="716"/>
      <c r="S382" s="714"/>
      <c r="T382" s="714"/>
      <c r="U382" s="714"/>
      <c r="V382" s="714"/>
      <c r="W382" s="714"/>
      <c r="X382" s="714"/>
      <c r="Y382" s="714"/>
      <c r="Z382" s="714"/>
      <c r="AA382" s="714"/>
      <c r="AB382" s="714"/>
      <c r="AC382" s="714"/>
      <c r="AD382" s="714"/>
      <c r="AE382" s="714"/>
      <c r="AF382" s="714"/>
      <c r="AG382" s="714"/>
      <c r="AH382" s="714"/>
      <c r="AI382" s="714"/>
      <c r="AJ382" s="714"/>
      <c r="AK382" s="714"/>
      <c r="AL382" s="714"/>
      <c r="AM382" s="714"/>
      <c r="AN382" s="714"/>
      <c r="AO382" s="714"/>
      <c r="AP382" s="714"/>
      <c r="AQ382" s="714"/>
    </row>
    <row r="383" spans="1:43" ht="12" customHeight="1">
      <c r="A383" s="714"/>
      <c r="B383" s="714"/>
      <c r="C383" s="714"/>
      <c r="D383" s="714"/>
      <c r="E383" s="715"/>
      <c r="F383" s="714"/>
      <c r="G383" s="714"/>
      <c r="H383" s="714"/>
      <c r="I383" s="714"/>
      <c r="J383" s="714"/>
      <c r="K383" s="714"/>
      <c r="L383" s="714"/>
      <c r="M383" s="714"/>
      <c r="N383" s="714"/>
      <c r="O383" s="714"/>
      <c r="P383" s="714"/>
      <c r="Q383" s="714"/>
      <c r="R383" s="716"/>
      <c r="S383" s="714"/>
      <c r="T383" s="714"/>
      <c r="U383" s="714"/>
      <c r="V383" s="714"/>
      <c r="W383" s="714"/>
      <c r="X383" s="714"/>
      <c r="Y383" s="714"/>
      <c r="Z383" s="714"/>
      <c r="AA383" s="714"/>
      <c r="AB383" s="714"/>
      <c r="AC383" s="714"/>
      <c r="AD383" s="714"/>
      <c r="AE383" s="714"/>
      <c r="AF383" s="714"/>
      <c r="AG383" s="714"/>
      <c r="AH383" s="714"/>
      <c r="AI383" s="714"/>
      <c r="AJ383" s="714"/>
      <c r="AK383" s="714"/>
      <c r="AL383" s="714"/>
      <c r="AM383" s="714"/>
      <c r="AN383" s="714"/>
      <c r="AO383" s="714"/>
      <c r="AP383" s="714"/>
      <c r="AQ383" s="714"/>
    </row>
    <row r="384" spans="1:43" ht="12" customHeight="1">
      <c r="A384" s="714"/>
      <c r="B384" s="714"/>
      <c r="C384" s="714"/>
      <c r="D384" s="714"/>
      <c r="E384" s="715"/>
      <c r="F384" s="714"/>
      <c r="G384" s="714"/>
      <c r="H384" s="714"/>
      <c r="I384" s="714"/>
      <c r="J384" s="714"/>
      <c r="K384" s="714"/>
      <c r="L384" s="714"/>
      <c r="M384" s="714"/>
      <c r="N384" s="714"/>
      <c r="O384" s="714"/>
      <c r="P384" s="714"/>
      <c r="Q384" s="714"/>
      <c r="R384" s="716"/>
      <c r="S384" s="714"/>
      <c r="T384" s="714"/>
      <c r="U384" s="714"/>
      <c r="V384" s="714"/>
      <c r="W384" s="714"/>
      <c r="X384" s="714"/>
      <c r="Y384" s="714"/>
      <c r="Z384" s="714"/>
      <c r="AA384" s="714"/>
      <c r="AB384" s="714"/>
      <c r="AC384" s="714"/>
      <c r="AD384" s="714"/>
      <c r="AE384" s="714"/>
      <c r="AF384" s="714"/>
      <c r="AG384" s="714"/>
      <c r="AH384" s="714"/>
      <c r="AI384" s="714"/>
      <c r="AJ384" s="714"/>
      <c r="AK384" s="714"/>
      <c r="AL384" s="714"/>
      <c r="AM384" s="714"/>
      <c r="AN384" s="714"/>
      <c r="AO384" s="714"/>
      <c r="AP384" s="714"/>
      <c r="AQ384" s="714"/>
    </row>
    <row r="385" spans="1:43" ht="12" customHeight="1">
      <c r="A385" s="714"/>
      <c r="B385" s="714"/>
      <c r="C385" s="714"/>
      <c r="D385" s="714"/>
      <c r="E385" s="715"/>
      <c r="F385" s="714"/>
      <c r="G385" s="714"/>
      <c r="H385" s="714"/>
      <c r="I385" s="714"/>
      <c r="J385" s="714"/>
      <c r="K385" s="714"/>
      <c r="L385" s="714"/>
      <c r="M385" s="714"/>
      <c r="N385" s="714"/>
      <c r="O385" s="714"/>
      <c r="P385" s="714"/>
      <c r="Q385" s="714"/>
      <c r="R385" s="716"/>
      <c r="S385" s="714"/>
      <c r="T385" s="714"/>
      <c r="U385" s="714"/>
      <c r="V385" s="714"/>
      <c r="W385" s="714"/>
      <c r="X385" s="714"/>
      <c r="Y385" s="714"/>
      <c r="Z385" s="714"/>
      <c r="AA385" s="714"/>
      <c r="AB385" s="714"/>
      <c r="AC385" s="714"/>
      <c r="AD385" s="714"/>
      <c r="AE385" s="714"/>
      <c r="AF385" s="714"/>
      <c r="AG385" s="714"/>
      <c r="AH385" s="714"/>
      <c r="AI385" s="714"/>
      <c r="AJ385" s="714"/>
      <c r="AK385" s="714"/>
      <c r="AL385" s="714"/>
      <c r="AM385" s="714"/>
      <c r="AN385" s="714"/>
      <c r="AO385" s="714"/>
      <c r="AP385" s="714"/>
      <c r="AQ385" s="714"/>
    </row>
    <row r="386" spans="1:43" ht="12" customHeight="1">
      <c r="A386" s="714"/>
      <c r="B386" s="714"/>
      <c r="C386" s="714"/>
      <c r="D386" s="714"/>
      <c r="E386" s="715"/>
      <c r="F386" s="714"/>
      <c r="G386" s="714"/>
      <c r="H386" s="714"/>
      <c r="I386" s="714"/>
      <c r="J386" s="714"/>
      <c r="K386" s="714"/>
      <c r="L386" s="714"/>
      <c r="M386" s="714"/>
      <c r="N386" s="714"/>
      <c r="O386" s="714"/>
      <c r="P386" s="714"/>
      <c r="Q386" s="714"/>
      <c r="R386" s="716"/>
      <c r="S386" s="714"/>
      <c r="T386" s="714"/>
      <c r="U386" s="714"/>
      <c r="V386" s="714"/>
      <c r="W386" s="714"/>
      <c r="X386" s="714"/>
      <c r="Y386" s="714"/>
      <c r="Z386" s="714"/>
      <c r="AA386" s="714"/>
      <c r="AB386" s="714"/>
      <c r="AC386" s="714"/>
      <c r="AD386" s="714"/>
      <c r="AE386" s="714"/>
      <c r="AF386" s="714"/>
      <c r="AG386" s="714"/>
      <c r="AH386" s="714"/>
      <c r="AI386" s="714"/>
      <c r="AJ386" s="714"/>
      <c r="AK386" s="714"/>
      <c r="AL386" s="714"/>
      <c r="AM386" s="714"/>
      <c r="AN386" s="714"/>
      <c r="AO386" s="714"/>
      <c r="AP386" s="714"/>
      <c r="AQ386" s="714"/>
    </row>
    <row r="387" spans="1:43" ht="12" customHeight="1">
      <c r="A387" s="714"/>
      <c r="B387" s="714"/>
      <c r="C387" s="714"/>
      <c r="D387" s="714"/>
      <c r="E387" s="715"/>
      <c r="F387" s="714"/>
      <c r="G387" s="714"/>
      <c r="H387" s="714"/>
      <c r="I387" s="714"/>
      <c r="J387" s="714"/>
      <c r="K387" s="714"/>
      <c r="L387" s="714"/>
      <c r="M387" s="714"/>
      <c r="N387" s="714"/>
      <c r="O387" s="714"/>
      <c r="P387" s="714"/>
      <c r="Q387" s="714"/>
      <c r="R387" s="716"/>
      <c r="S387" s="714"/>
      <c r="T387" s="714"/>
      <c r="U387" s="714"/>
      <c r="V387" s="714"/>
      <c r="W387" s="714"/>
      <c r="X387" s="714"/>
      <c r="Y387" s="714"/>
      <c r="Z387" s="714"/>
      <c r="AA387" s="714"/>
      <c r="AB387" s="714"/>
      <c r="AC387" s="714"/>
      <c r="AD387" s="714"/>
      <c r="AE387" s="714"/>
      <c r="AF387" s="714"/>
      <c r="AG387" s="714"/>
      <c r="AH387" s="714"/>
      <c r="AI387" s="714"/>
      <c r="AJ387" s="714"/>
      <c r="AK387" s="714"/>
      <c r="AL387" s="714"/>
      <c r="AM387" s="714"/>
      <c r="AN387" s="714"/>
      <c r="AO387" s="714"/>
      <c r="AP387" s="714"/>
      <c r="AQ387" s="714"/>
    </row>
    <row r="388" spans="1:43" ht="12" customHeight="1">
      <c r="A388" s="714"/>
      <c r="B388" s="714"/>
      <c r="C388" s="714"/>
      <c r="D388" s="714"/>
      <c r="E388" s="715"/>
      <c r="F388" s="714"/>
      <c r="G388" s="714"/>
      <c r="H388" s="714"/>
      <c r="I388" s="714"/>
      <c r="J388" s="714"/>
      <c r="K388" s="714"/>
      <c r="L388" s="714"/>
      <c r="M388" s="714"/>
      <c r="N388" s="714"/>
      <c r="O388" s="714"/>
      <c r="P388" s="714"/>
      <c r="Q388" s="714"/>
      <c r="R388" s="716"/>
      <c r="S388" s="714"/>
      <c r="T388" s="714"/>
      <c r="U388" s="714"/>
      <c r="V388" s="714"/>
      <c r="W388" s="714"/>
      <c r="X388" s="714"/>
      <c r="Y388" s="714"/>
      <c r="Z388" s="714"/>
      <c r="AA388" s="714"/>
      <c r="AB388" s="714"/>
      <c r="AC388" s="714"/>
      <c r="AD388" s="714"/>
      <c r="AE388" s="714"/>
      <c r="AF388" s="714"/>
      <c r="AG388" s="714"/>
      <c r="AH388" s="714"/>
      <c r="AI388" s="714"/>
      <c r="AJ388" s="714"/>
      <c r="AK388" s="714"/>
      <c r="AL388" s="714"/>
      <c r="AM388" s="714"/>
      <c r="AN388" s="714"/>
      <c r="AO388" s="714"/>
      <c r="AP388" s="714"/>
      <c r="AQ388" s="714"/>
    </row>
    <row r="389" spans="1:43" ht="12" customHeight="1">
      <c r="A389" s="714"/>
      <c r="B389" s="714"/>
      <c r="C389" s="714"/>
      <c r="D389" s="714"/>
      <c r="E389" s="715"/>
      <c r="F389" s="714"/>
      <c r="G389" s="714"/>
      <c r="H389" s="714"/>
      <c r="I389" s="714"/>
      <c r="J389" s="714"/>
      <c r="K389" s="714"/>
      <c r="L389" s="714"/>
      <c r="M389" s="714"/>
      <c r="N389" s="714"/>
      <c r="O389" s="714"/>
      <c r="P389" s="714"/>
      <c r="Q389" s="714"/>
      <c r="R389" s="716"/>
      <c r="S389" s="714"/>
      <c r="T389" s="714"/>
      <c r="U389" s="714"/>
      <c r="V389" s="714"/>
      <c r="W389" s="714"/>
      <c r="X389" s="714"/>
      <c r="Y389" s="714"/>
      <c r="Z389" s="714"/>
      <c r="AA389" s="714"/>
      <c r="AB389" s="714"/>
      <c r="AC389" s="714"/>
      <c r="AD389" s="714"/>
      <c r="AE389" s="714"/>
      <c r="AF389" s="714"/>
      <c r="AG389" s="714"/>
      <c r="AH389" s="714"/>
      <c r="AI389" s="714"/>
      <c r="AJ389" s="714"/>
      <c r="AK389" s="714"/>
      <c r="AL389" s="714"/>
      <c r="AM389" s="714"/>
      <c r="AN389" s="714"/>
      <c r="AO389" s="714"/>
      <c r="AP389" s="714"/>
      <c r="AQ389" s="714"/>
    </row>
    <row r="390" spans="1:43" ht="12" customHeight="1">
      <c r="A390" s="714"/>
      <c r="B390" s="714"/>
      <c r="C390" s="714"/>
      <c r="D390" s="714"/>
      <c r="E390" s="715"/>
      <c r="F390" s="714"/>
      <c r="G390" s="714"/>
      <c r="H390" s="714"/>
      <c r="I390" s="714"/>
      <c r="J390" s="714"/>
      <c r="K390" s="714"/>
      <c r="L390" s="714"/>
      <c r="M390" s="714"/>
      <c r="N390" s="714"/>
      <c r="O390" s="714"/>
      <c r="P390" s="714"/>
      <c r="Q390" s="714"/>
      <c r="R390" s="716"/>
      <c r="S390" s="714"/>
      <c r="T390" s="714"/>
      <c r="U390" s="714"/>
      <c r="V390" s="714"/>
      <c r="W390" s="714"/>
      <c r="X390" s="714"/>
      <c r="Y390" s="714"/>
      <c r="Z390" s="714"/>
      <c r="AA390" s="714"/>
      <c r="AB390" s="714"/>
      <c r="AC390" s="714"/>
      <c r="AD390" s="714"/>
      <c r="AE390" s="714"/>
      <c r="AF390" s="714"/>
      <c r="AG390" s="714"/>
      <c r="AH390" s="714"/>
      <c r="AI390" s="714"/>
      <c r="AJ390" s="714"/>
      <c r="AK390" s="714"/>
      <c r="AL390" s="714"/>
      <c r="AM390" s="714"/>
      <c r="AN390" s="714"/>
      <c r="AO390" s="714"/>
      <c r="AP390" s="714"/>
      <c r="AQ390" s="714"/>
    </row>
    <row r="391" spans="1:43" ht="12" customHeight="1">
      <c r="A391" s="714"/>
      <c r="B391" s="714"/>
      <c r="C391" s="714"/>
      <c r="D391" s="714"/>
      <c r="E391" s="715"/>
      <c r="F391" s="714"/>
      <c r="G391" s="714"/>
      <c r="H391" s="714"/>
      <c r="I391" s="714"/>
      <c r="J391" s="714"/>
      <c r="K391" s="714"/>
      <c r="L391" s="714"/>
      <c r="M391" s="714"/>
      <c r="N391" s="714"/>
      <c r="O391" s="714"/>
      <c r="P391" s="714"/>
      <c r="Q391" s="714"/>
      <c r="R391" s="716"/>
      <c r="S391" s="714"/>
      <c r="T391" s="714"/>
      <c r="U391" s="714"/>
      <c r="V391" s="714"/>
      <c r="W391" s="714"/>
      <c r="X391" s="714"/>
      <c r="Y391" s="714"/>
      <c r="Z391" s="714"/>
      <c r="AA391" s="714"/>
      <c r="AB391" s="714"/>
      <c r="AC391" s="714"/>
      <c r="AD391" s="714"/>
      <c r="AE391" s="714"/>
      <c r="AF391" s="714"/>
      <c r="AG391" s="714"/>
      <c r="AH391" s="714"/>
      <c r="AI391" s="714"/>
      <c r="AJ391" s="714"/>
      <c r="AK391" s="714"/>
      <c r="AL391" s="714"/>
      <c r="AM391" s="714"/>
      <c r="AN391" s="714"/>
      <c r="AO391" s="714"/>
      <c r="AP391" s="714"/>
      <c r="AQ391" s="714"/>
    </row>
    <row r="392" spans="1:43" ht="12" customHeight="1">
      <c r="A392" s="714"/>
      <c r="B392" s="714"/>
      <c r="C392" s="714"/>
      <c r="D392" s="714"/>
      <c r="E392" s="715"/>
      <c r="F392" s="714"/>
      <c r="G392" s="714"/>
      <c r="H392" s="714"/>
      <c r="I392" s="714"/>
      <c r="J392" s="714"/>
      <c r="K392" s="714"/>
      <c r="L392" s="714"/>
      <c r="M392" s="714"/>
      <c r="N392" s="714"/>
      <c r="O392" s="714"/>
      <c r="P392" s="714"/>
      <c r="Q392" s="714"/>
      <c r="R392" s="716"/>
      <c r="S392" s="714"/>
      <c r="T392" s="714"/>
      <c r="U392" s="714"/>
      <c r="V392" s="714"/>
      <c r="W392" s="714"/>
      <c r="X392" s="714"/>
      <c r="Y392" s="714"/>
      <c r="Z392" s="714"/>
      <c r="AA392" s="714"/>
      <c r="AB392" s="714"/>
      <c r="AC392" s="714"/>
      <c r="AD392" s="714"/>
      <c r="AE392" s="714"/>
      <c r="AF392" s="714"/>
      <c r="AG392" s="714"/>
      <c r="AH392" s="714"/>
      <c r="AI392" s="714"/>
      <c r="AJ392" s="714"/>
      <c r="AK392" s="714"/>
      <c r="AL392" s="714"/>
      <c r="AM392" s="714"/>
      <c r="AN392" s="714"/>
      <c r="AO392" s="714"/>
      <c r="AP392" s="714"/>
      <c r="AQ392" s="714"/>
    </row>
    <row r="393" spans="1:43" ht="12" customHeight="1">
      <c r="A393" s="714"/>
      <c r="B393" s="714"/>
      <c r="C393" s="714"/>
      <c r="D393" s="714"/>
      <c r="E393" s="715"/>
      <c r="F393" s="714"/>
      <c r="G393" s="714"/>
      <c r="H393" s="714"/>
      <c r="I393" s="714"/>
      <c r="J393" s="714"/>
      <c r="K393" s="714"/>
      <c r="L393" s="714"/>
      <c r="M393" s="714"/>
      <c r="N393" s="714"/>
      <c r="O393" s="714"/>
      <c r="P393" s="714"/>
      <c r="Q393" s="714"/>
      <c r="R393" s="716"/>
      <c r="S393" s="714"/>
      <c r="T393" s="714"/>
      <c r="U393" s="714"/>
      <c r="V393" s="714"/>
      <c r="W393" s="714"/>
      <c r="X393" s="714"/>
      <c r="Y393" s="714"/>
      <c r="Z393" s="714"/>
      <c r="AA393" s="714"/>
      <c r="AB393" s="714"/>
      <c r="AC393" s="714"/>
      <c r="AD393" s="714"/>
      <c r="AE393" s="714"/>
      <c r="AF393" s="714"/>
      <c r="AG393" s="714"/>
      <c r="AH393" s="714"/>
      <c r="AI393" s="714"/>
      <c r="AJ393" s="714"/>
      <c r="AK393" s="714"/>
      <c r="AL393" s="714"/>
      <c r="AM393" s="714"/>
      <c r="AN393" s="714"/>
      <c r="AO393" s="714"/>
      <c r="AP393" s="714"/>
      <c r="AQ393" s="714"/>
    </row>
    <row r="394" spans="1:43" ht="12" customHeight="1">
      <c r="A394" s="714"/>
      <c r="B394" s="714"/>
      <c r="C394" s="714"/>
      <c r="D394" s="714"/>
      <c r="E394" s="715"/>
      <c r="F394" s="714"/>
      <c r="G394" s="714"/>
      <c r="H394" s="714"/>
      <c r="I394" s="714"/>
      <c r="J394" s="714"/>
      <c r="K394" s="714"/>
      <c r="L394" s="714"/>
      <c r="M394" s="714"/>
      <c r="N394" s="714"/>
      <c r="O394" s="714"/>
      <c r="P394" s="714"/>
      <c r="Q394" s="714"/>
      <c r="R394" s="716"/>
      <c r="S394" s="714"/>
      <c r="T394" s="714"/>
      <c r="U394" s="714"/>
      <c r="V394" s="714"/>
      <c r="W394" s="714"/>
      <c r="X394" s="714"/>
      <c r="Y394" s="714"/>
      <c r="Z394" s="714"/>
      <c r="AA394" s="714"/>
      <c r="AB394" s="714"/>
      <c r="AC394" s="714"/>
      <c r="AD394" s="714"/>
      <c r="AE394" s="714"/>
      <c r="AF394" s="714"/>
      <c r="AG394" s="714"/>
      <c r="AH394" s="714"/>
      <c r="AI394" s="714"/>
      <c r="AJ394" s="714"/>
      <c r="AK394" s="714"/>
      <c r="AL394" s="714"/>
      <c r="AM394" s="714"/>
      <c r="AN394" s="714"/>
      <c r="AO394" s="714"/>
      <c r="AP394" s="714"/>
      <c r="AQ394" s="714"/>
    </row>
    <row r="395" spans="1:43" ht="12" customHeight="1">
      <c r="A395" s="714"/>
      <c r="B395" s="714"/>
      <c r="C395" s="714"/>
      <c r="D395" s="714"/>
      <c r="E395" s="715"/>
      <c r="F395" s="714"/>
      <c r="G395" s="714"/>
      <c r="H395" s="714"/>
      <c r="I395" s="714"/>
      <c r="J395" s="714"/>
      <c r="K395" s="714"/>
      <c r="L395" s="714"/>
      <c r="M395" s="714"/>
      <c r="N395" s="714"/>
      <c r="O395" s="714"/>
      <c r="P395" s="714"/>
      <c r="Q395" s="714"/>
      <c r="R395" s="716"/>
      <c r="S395" s="714"/>
      <c r="T395" s="714"/>
      <c r="U395" s="714"/>
      <c r="V395" s="714"/>
      <c r="W395" s="714"/>
      <c r="X395" s="714"/>
      <c r="Y395" s="714"/>
      <c r="Z395" s="714"/>
      <c r="AA395" s="714"/>
      <c r="AB395" s="714"/>
      <c r="AC395" s="714"/>
      <c r="AD395" s="714"/>
      <c r="AE395" s="714"/>
      <c r="AF395" s="714"/>
      <c r="AG395" s="714"/>
      <c r="AH395" s="714"/>
      <c r="AI395" s="714"/>
      <c r="AJ395" s="714"/>
      <c r="AK395" s="714"/>
      <c r="AL395" s="714"/>
      <c r="AM395" s="714"/>
      <c r="AN395" s="714"/>
      <c r="AO395" s="714"/>
      <c r="AP395" s="714"/>
      <c r="AQ395" s="714"/>
    </row>
    <row r="396" spans="1:43" ht="12" customHeight="1">
      <c r="A396" s="714"/>
      <c r="B396" s="714"/>
      <c r="C396" s="714"/>
      <c r="D396" s="714"/>
      <c r="E396" s="715"/>
      <c r="F396" s="714"/>
      <c r="G396" s="714"/>
      <c r="H396" s="714"/>
      <c r="I396" s="714"/>
      <c r="J396" s="714"/>
      <c r="K396" s="714"/>
      <c r="L396" s="714"/>
      <c r="M396" s="714"/>
      <c r="N396" s="714"/>
      <c r="O396" s="714"/>
      <c r="P396" s="714"/>
      <c r="Q396" s="714"/>
      <c r="R396" s="716"/>
      <c r="S396" s="714"/>
      <c r="T396" s="714"/>
      <c r="U396" s="714"/>
      <c r="V396" s="714"/>
      <c r="W396" s="714"/>
      <c r="X396" s="714"/>
      <c r="Y396" s="714"/>
      <c r="Z396" s="714"/>
      <c r="AA396" s="714"/>
      <c r="AB396" s="714"/>
      <c r="AC396" s="714"/>
      <c r="AD396" s="714"/>
      <c r="AE396" s="714"/>
      <c r="AF396" s="714"/>
      <c r="AG396" s="714"/>
      <c r="AH396" s="714"/>
      <c r="AI396" s="714"/>
      <c r="AJ396" s="714"/>
      <c r="AK396" s="714"/>
      <c r="AL396" s="714"/>
      <c r="AM396" s="714"/>
      <c r="AN396" s="714"/>
      <c r="AO396" s="714"/>
      <c r="AP396" s="714"/>
      <c r="AQ396" s="714"/>
    </row>
    <row r="397" spans="1:43" ht="12" customHeight="1">
      <c r="A397" s="714"/>
      <c r="B397" s="714"/>
      <c r="C397" s="714"/>
      <c r="D397" s="714"/>
      <c r="E397" s="715"/>
      <c r="F397" s="714"/>
      <c r="G397" s="714"/>
      <c r="H397" s="714"/>
      <c r="I397" s="714"/>
      <c r="J397" s="714"/>
      <c r="K397" s="714"/>
      <c r="L397" s="714"/>
      <c r="M397" s="714"/>
      <c r="N397" s="714"/>
      <c r="O397" s="714"/>
      <c r="P397" s="714"/>
      <c r="Q397" s="714"/>
      <c r="R397" s="716"/>
      <c r="S397" s="714"/>
      <c r="T397" s="714"/>
      <c r="U397" s="714"/>
      <c r="V397" s="714"/>
      <c r="W397" s="714"/>
      <c r="X397" s="714"/>
      <c r="Y397" s="714"/>
      <c r="Z397" s="714"/>
      <c r="AA397" s="714"/>
      <c r="AB397" s="714"/>
      <c r="AC397" s="714"/>
      <c r="AD397" s="714"/>
      <c r="AE397" s="714"/>
      <c r="AF397" s="714"/>
      <c r="AG397" s="714"/>
      <c r="AH397" s="714"/>
      <c r="AI397" s="714"/>
      <c r="AJ397" s="714"/>
      <c r="AK397" s="714"/>
      <c r="AL397" s="714"/>
      <c r="AM397" s="714"/>
      <c r="AN397" s="714"/>
      <c r="AO397" s="714"/>
      <c r="AP397" s="714"/>
      <c r="AQ397" s="714"/>
    </row>
    <row r="398" spans="1:43" ht="12" customHeight="1">
      <c r="A398" s="714"/>
      <c r="B398" s="714"/>
      <c r="C398" s="714"/>
      <c r="D398" s="714"/>
      <c r="E398" s="715"/>
      <c r="F398" s="714"/>
      <c r="G398" s="714"/>
      <c r="H398" s="714"/>
      <c r="I398" s="714"/>
      <c r="J398" s="714"/>
      <c r="K398" s="714"/>
      <c r="L398" s="714"/>
      <c r="M398" s="714"/>
      <c r="N398" s="714"/>
      <c r="O398" s="714"/>
      <c r="P398" s="714"/>
      <c r="Q398" s="714"/>
      <c r="R398" s="716"/>
      <c r="S398" s="714"/>
      <c r="T398" s="714"/>
      <c r="U398" s="714"/>
      <c r="V398" s="714"/>
      <c r="W398" s="714"/>
      <c r="X398" s="714"/>
      <c r="Y398" s="714"/>
      <c r="Z398" s="714"/>
      <c r="AA398" s="714"/>
      <c r="AB398" s="714"/>
      <c r="AC398" s="714"/>
      <c r="AD398" s="714"/>
      <c r="AE398" s="714"/>
      <c r="AF398" s="714"/>
      <c r="AG398" s="714"/>
      <c r="AH398" s="714"/>
      <c r="AI398" s="714"/>
      <c r="AJ398" s="714"/>
      <c r="AK398" s="714"/>
      <c r="AL398" s="714"/>
      <c r="AM398" s="714"/>
      <c r="AN398" s="714"/>
      <c r="AO398" s="714"/>
      <c r="AP398" s="714"/>
      <c r="AQ398" s="714"/>
    </row>
    <row r="399" spans="1:43" ht="12" customHeight="1">
      <c r="A399" s="714"/>
      <c r="B399" s="714"/>
      <c r="C399" s="714"/>
      <c r="D399" s="714"/>
      <c r="E399" s="715"/>
      <c r="F399" s="714"/>
      <c r="G399" s="714"/>
      <c r="H399" s="714"/>
      <c r="I399" s="714"/>
      <c r="J399" s="714"/>
      <c r="K399" s="714"/>
      <c r="L399" s="714"/>
      <c r="M399" s="714"/>
      <c r="N399" s="714"/>
      <c r="O399" s="714"/>
      <c r="P399" s="714"/>
      <c r="Q399" s="714"/>
      <c r="R399" s="716"/>
      <c r="S399" s="714"/>
      <c r="T399" s="714"/>
      <c r="U399" s="714"/>
      <c r="V399" s="714"/>
      <c r="W399" s="714"/>
      <c r="X399" s="714"/>
      <c r="Y399" s="714"/>
      <c r="Z399" s="714"/>
      <c r="AA399" s="714"/>
      <c r="AB399" s="714"/>
      <c r="AC399" s="714"/>
      <c r="AD399" s="714"/>
      <c r="AE399" s="714"/>
      <c r="AF399" s="714"/>
      <c r="AG399" s="714"/>
      <c r="AH399" s="714"/>
      <c r="AI399" s="714"/>
      <c r="AJ399" s="714"/>
      <c r="AK399" s="714"/>
      <c r="AL399" s="714"/>
      <c r="AM399" s="714"/>
      <c r="AN399" s="714"/>
      <c r="AO399" s="714"/>
      <c r="AP399" s="714"/>
      <c r="AQ399" s="714"/>
    </row>
    <row r="400" spans="1:43" ht="12" customHeight="1">
      <c r="A400" s="714"/>
      <c r="B400" s="714"/>
      <c r="C400" s="714"/>
      <c r="D400" s="714"/>
      <c r="E400" s="715"/>
      <c r="F400" s="714"/>
      <c r="G400" s="714"/>
      <c r="H400" s="714"/>
      <c r="I400" s="714"/>
      <c r="J400" s="714"/>
      <c r="K400" s="714"/>
      <c r="L400" s="714"/>
      <c r="M400" s="714"/>
      <c r="N400" s="714"/>
      <c r="O400" s="714"/>
      <c r="P400" s="714"/>
      <c r="Q400" s="714"/>
      <c r="R400" s="716"/>
      <c r="S400" s="714"/>
      <c r="T400" s="714"/>
      <c r="U400" s="714"/>
      <c r="V400" s="714"/>
      <c r="W400" s="714"/>
      <c r="X400" s="714"/>
      <c r="Y400" s="714"/>
      <c r="Z400" s="714"/>
      <c r="AA400" s="714"/>
      <c r="AB400" s="714"/>
      <c r="AC400" s="714"/>
      <c r="AD400" s="714"/>
      <c r="AE400" s="714"/>
      <c r="AF400" s="714"/>
      <c r="AG400" s="714"/>
      <c r="AH400" s="714"/>
      <c r="AI400" s="714"/>
      <c r="AJ400" s="714"/>
      <c r="AK400" s="714"/>
      <c r="AL400" s="714"/>
      <c r="AM400" s="714"/>
      <c r="AN400" s="714"/>
      <c r="AO400" s="714"/>
      <c r="AP400" s="714"/>
      <c r="AQ400" s="714"/>
    </row>
    <row r="401" spans="1:43" ht="12" customHeight="1">
      <c r="A401" s="714"/>
      <c r="B401" s="714"/>
      <c r="C401" s="714"/>
      <c r="D401" s="714"/>
      <c r="E401" s="715"/>
      <c r="F401" s="714"/>
      <c r="G401" s="714"/>
      <c r="H401" s="714"/>
      <c r="I401" s="714"/>
      <c r="J401" s="714"/>
      <c r="K401" s="714"/>
      <c r="L401" s="714"/>
      <c r="M401" s="714"/>
      <c r="N401" s="714"/>
      <c r="O401" s="714"/>
      <c r="P401" s="714"/>
      <c r="Q401" s="714"/>
      <c r="R401" s="716"/>
      <c r="S401" s="714"/>
      <c r="T401" s="714"/>
      <c r="U401" s="714"/>
      <c r="V401" s="714"/>
      <c r="W401" s="714"/>
      <c r="X401" s="714"/>
      <c r="Y401" s="714"/>
      <c r="Z401" s="714"/>
      <c r="AA401" s="714"/>
      <c r="AB401" s="714"/>
      <c r="AC401" s="714"/>
      <c r="AD401" s="714"/>
      <c r="AE401" s="714"/>
      <c r="AF401" s="714"/>
      <c r="AG401" s="714"/>
      <c r="AH401" s="714"/>
      <c r="AI401" s="714"/>
      <c r="AJ401" s="714"/>
      <c r="AK401" s="714"/>
      <c r="AL401" s="714"/>
      <c r="AM401" s="714"/>
      <c r="AN401" s="714"/>
      <c r="AO401" s="714"/>
      <c r="AP401" s="714"/>
      <c r="AQ401" s="714"/>
    </row>
    <row r="402" spans="1:43" ht="12" customHeight="1">
      <c r="A402" s="714"/>
      <c r="B402" s="714"/>
      <c r="C402" s="714"/>
      <c r="D402" s="714"/>
      <c r="E402" s="715"/>
      <c r="F402" s="714"/>
      <c r="G402" s="714"/>
      <c r="H402" s="714"/>
      <c r="I402" s="714"/>
      <c r="J402" s="714"/>
      <c r="K402" s="714"/>
      <c r="L402" s="714"/>
      <c r="M402" s="714"/>
      <c r="N402" s="714"/>
      <c r="O402" s="714"/>
      <c r="P402" s="714"/>
      <c r="Q402" s="714"/>
      <c r="R402" s="716"/>
      <c r="S402" s="714"/>
      <c r="T402" s="714"/>
      <c r="U402" s="714"/>
      <c r="V402" s="714"/>
      <c r="W402" s="714"/>
      <c r="X402" s="714"/>
      <c r="Y402" s="714"/>
      <c r="Z402" s="714"/>
      <c r="AA402" s="714"/>
      <c r="AB402" s="714"/>
      <c r="AC402" s="714"/>
      <c r="AD402" s="714"/>
      <c r="AE402" s="714"/>
      <c r="AF402" s="714"/>
      <c r="AG402" s="714"/>
      <c r="AH402" s="714"/>
      <c r="AI402" s="714"/>
      <c r="AJ402" s="714"/>
      <c r="AK402" s="714"/>
      <c r="AL402" s="714"/>
      <c r="AM402" s="714"/>
      <c r="AN402" s="714"/>
      <c r="AO402" s="714"/>
      <c r="AP402" s="714"/>
      <c r="AQ402" s="714"/>
    </row>
    <row r="403" spans="1:43" ht="12" customHeight="1">
      <c r="A403" s="714"/>
      <c r="B403" s="714"/>
      <c r="C403" s="714"/>
      <c r="D403" s="714"/>
      <c r="E403" s="715"/>
      <c r="F403" s="714"/>
      <c r="G403" s="714"/>
      <c r="H403" s="714"/>
      <c r="I403" s="714"/>
      <c r="J403" s="714"/>
      <c r="K403" s="714"/>
      <c r="L403" s="714"/>
      <c r="M403" s="714"/>
      <c r="N403" s="714"/>
      <c r="O403" s="714"/>
      <c r="P403" s="714"/>
      <c r="Q403" s="714"/>
      <c r="R403" s="716"/>
      <c r="S403" s="714"/>
      <c r="T403" s="714"/>
      <c r="U403" s="714"/>
      <c r="V403" s="714"/>
      <c r="W403" s="714"/>
      <c r="X403" s="714"/>
      <c r="Y403" s="714"/>
      <c r="Z403" s="714"/>
      <c r="AA403" s="714"/>
      <c r="AB403" s="714"/>
      <c r="AC403" s="714"/>
      <c r="AD403" s="714"/>
      <c r="AE403" s="714"/>
      <c r="AF403" s="714"/>
      <c r="AG403" s="714"/>
      <c r="AH403" s="714"/>
      <c r="AI403" s="714"/>
      <c r="AJ403" s="714"/>
      <c r="AK403" s="714"/>
      <c r="AL403" s="714"/>
      <c r="AM403" s="714"/>
      <c r="AN403" s="714"/>
      <c r="AO403" s="714"/>
      <c r="AP403" s="714"/>
      <c r="AQ403" s="714"/>
    </row>
    <row r="404" spans="1:43" ht="12" customHeight="1">
      <c r="A404" s="714"/>
      <c r="B404" s="714"/>
      <c r="C404" s="714"/>
      <c r="D404" s="714"/>
      <c r="E404" s="715"/>
      <c r="F404" s="714"/>
      <c r="G404" s="714"/>
      <c r="H404" s="714"/>
      <c r="I404" s="714"/>
      <c r="J404" s="714"/>
      <c r="K404" s="714"/>
      <c r="L404" s="714"/>
      <c r="M404" s="714"/>
      <c r="N404" s="714"/>
      <c r="O404" s="714"/>
      <c r="P404" s="714"/>
      <c r="Q404" s="714"/>
      <c r="R404" s="716"/>
      <c r="S404" s="714"/>
      <c r="T404" s="714"/>
      <c r="U404" s="714"/>
      <c r="V404" s="714"/>
      <c r="W404" s="714"/>
      <c r="X404" s="714"/>
      <c r="Y404" s="714"/>
      <c r="Z404" s="714"/>
      <c r="AA404" s="714"/>
      <c r="AB404" s="714"/>
      <c r="AC404" s="714"/>
      <c r="AD404" s="714"/>
      <c r="AE404" s="714"/>
      <c r="AF404" s="714"/>
      <c r="AG404" s="714"/>
      <c r="AH404" s="714"/>
      <c r="AI404" s="714"/>
      <c r="AJ404" s="714"/>
      <c r="AK404" s="714"/>
      <c r="AL404" s="714"/>
      <c r="AM404" s="714"/>
      <c r="AN404" s="714"/>
      <c r="AO404" s="714"/>
      <c r="AP404" s="714"/>
      <c r="AQ404" s="714"/>
    </row>
    <row r="405" spans="1:43" ht="12" customHeight="1">
      <c r="A405" s="714"/>
      <c r="B405" s="714"/>
      <c r="C405" s="714"/>
      <c r="D405" s="714"/>
      <c r="E405" s="715"/>
      <c r="F405" s="714"/>
      <c r="G405" s="714"/>
      <c r="H405" s="714"/>
      <c r="I405" s="714"/>
      <c r="J405" s="714"/>
      <c r="K405" s="714"/>
      <c r="L405" s="714"/>
      <c r="M405" s="714"/>
      <c r="N405" s="714"/>
      <c r="O405" s="714"/>
      <c r="P405" s="714"/>
      <c r="Q405" s="714"/>
      <c r="R405" s="716"/>
      <c r="S405" s="714"/>
      <c r="T405" s="714"/>
      <c r="U405" s="714"/>
      <c r="V405" s="714"/>
      <c r="W405" s="714"/>
      <c r="X405" s="714"/>
      <c r="Y405" s="714"/>
      <c r="Z405" s="714"/>
      <c r="AA405" s="714"/>
      <c r="AB405" s="714"/>
      <c r="AC405" s="714"/>
      <c r="AD405" s="714"/>
      <c r="AE405" s="714"/>
      <c r="AF405" s="714"/>
      <c r="AG405" s="714"/>
      <c r="AH405" s="714"/>
      <c r="AI405" s="714"/>
      <c r="AJ405" s="714"/>
      <c r="AK405" s="714"/>
      <c r="AL405" s="714"/>
      <c r="AM405" s="714"/>
      <c r="AN405" s="714"/>
      <c r="AO405" s="714"/>
      <c r="AP405" s="714"/>
      <c r="AQ405" s="714"/>
    </row>
    <row r="406" spans="1:43" ht="12" customHeight="1">
      <c r="A406" s="714"/>
      <c r="B406" s="714"/>
      <c r="C406" s="714"/>
      <c r="D406" s="714"/>
      <c r="E406" s="715"/>
      <c r="F406" s="714"/>
      <c r="G406" s="714"/>
      <c r="H406" s="714"/>
      <c r="I406" s="714"/>
      <c r="J406" s="714"/>
      <c r="K406" s="714"/>
      <c r="L406" s="714"/>
      <c r="M406" s="714"/>
      <c r="N406" s="714"/>
      <c r="O406" s="714"/>
      <c r="P406" s="714"/>
      <c r="Q406" s="714"/>
      <c r="R406" s="716"/>
      <c r="S406" s="714"/>
      <c r="T406" s="714"/>
      <c r="U406" s="714"/>
      <c r="V406" s="714"/>
      <c r="W406" s="714"/>
      <c r="X406" s="714"/>
      <c r="Y406" s="714"/>
      <c r="Z406" s="714"/>
      <c r="AA406" s="714"/>
      <c r="AB406" s="714"/>
      <c r="AC406" s="714"/>
      <c r="AD406" s="714"/>
      <c r="AE406" s="714"/>
      <c r="AF406" s="714"/>
      <c r="AG406" s="714"/>
      <c r="AH406" s="714"/>
      <c r="AI406" s="714"/>
      <c r="AJ406" s="714"/>
      <c r="AK406" s="714"/>
      <c r="AL406" s="714"/>
      <c r="AM406" s="714"/>
      <c r="AN406" s="714"/>
      <c r="AO406" s="714"/>
      <c r="AP406" s="714"/>
      <c r="AQ406" s="714"/>
    </row>
    <row r="407" spans="1:43" ht="12" customHeight="1">
      <c r="A407" s="714"/>
      <c r="B407" s="714"/>
      <c r="C407" s="714"/>
      <c r="D407" s="714"/>
      <c r="E407" s="715"/>
      <c r="F407" s="714"/>
      <c r="G407" s="714"/>
      <c r="H407" s="714"/>
      <c r="I407" s="714"/>
      <c r="J407" s="714"/>
      <c r="K407" s="714"/>
      <c r="L407" s="714"/>
      <c r="M407" s="714"/>
      <c r="N407" s="714"/>
      <c r="O407" s="714"/>
      <c r="P407" s="714"/>
      <c r="Q407" s="714"/>
      <c r="R407" s="716"/>
      <c r="S407" s="714"/>
      <c r="T407" s="714"/>
      <c r="U407" s="714"/>
      <c r="V407" s="714"/>
      <c r="W407" s="714"/>
      <c r="X407" s="714"/>
      <c r="Y407" s="714"/>
      <c r="Z407" s="714"/>
      <c r="AA407" s="714"/>
      <c r="AB407" s="714"/>
      <c r="AC407" s="714"/>
      <c r="AD407" s="714"/>
      <c r="AE407" s="714"/>
      <c r="AF407" s="714"/>
      <c r="AG407" s="714"/>
      <c r="AH407" s="714"/>
      <c r="AI407" s="714"/>
      <c r="AJ407" s="714"/>
      <c r="AK407" s="714"/>
      <c r="AL407" s="714"/>
      <c r="AM407" s="714"/>
      <c r="AN407" s="714"/>
      <c r="AO407" s="714"/>
      <c r="AP407" s="714"/>
      <c r="AQ407" s="714"/>
    </row>
    <row r="408" spans="1:43" ht="12" customHeight="1">
      <c r="A408" s="714"/>
      <c r="B408" s="714"/>
      <c r="C408" s="714"/>
      <c r="D408" s="714"/>
      <c r="E408" s="715"/>
      <c r="F408" s="714"/>
      <c r="G408" s="714"/>
      <c r="H408" s="714"/>
      <c r="I408" s="714"/>
      <c r="J408" s="714"/>
      <c r="K408" s="714"/>
      <c r="L408" s="714"/>
      <c r="M408" s="714"/>
      <c r="N408" s="714"/>
      <c r="O408" s="714"/>
      <c r="P408" s="714"/>
      <c r="Q408" s="714"/>
      <c r="R408" s="716"/>
      <c r="S408" s="714"/>
      <c r="T408" s="714"/>
      <c r="U408" s="714"/>
      <c r="V408" s="714"/>
      <c r="W408" s="714"/>
      <c r="X408" s="714"/>
      <c r="Y408" s="714"/>
      <c r="Z408" s="714"/>
      <c r="AA408" s="714"/>
      <c r="AB408" s="714"/>
      <c r="AC408" s="714"/>
      <c r="AD408" s="714"/>
      <c r="AE408" s="714"/>
      <c r="AF408" s="714"/>
      <c r="AG408" s="714"/>
      <c r="AH408" s="714"/>
      <c r="AI408" s="714"/>
      <c r="AJ408" s="714"/>
      <c r="AK408" s="714"/>
      <c r="AL408" s="714"/>
      <c r="AM408" s="714"/>
      <c r="AN408" s="714"/>
      <c r="AO408" s="714"/>
      <c r="AP408" s="714"/>
      <c r="AQ408" s="714"/>
    </row>
    <row r="409" spans="1:43" ht="12" customHeight="1">
      <c r="A409" s="714"/>
      <c r="B409" s="714"/>
      <c r="C409" s="714"/>
      <c r="D409" s="714"/>
      <c r="E409" s="715"/>
      <c r="F409" s="714"/>
      <c r="G409" s="714"/>
      <c r="H409" s="714"/>
      <c r="I409" s="714"/>
      <c r="J409" s="714"/>
      <c r="K409" s="714"/>
      <c r="L409" s="714"/>
      <c r="M409" s="714"/>
      <c r="N409" s="714"/>
      <c r="O409" s="714"/>
      <c r="P409" s="714"/>
      <c r="Q409" s="714"/>
      <c r="R409" s="716"/>
      <c r="S409" s="714"/>
      <c r="T409" s="714"/>
      <c r="U409" s="714"/>
      <c r="V409" s="714"/>
      <c r="W409" s="714"/>
      <c r="X409" s="714"/>
      <c r="Y409" s="714"/>
      <c r="Z409" s="714"/>
      <c r="AA409" s="714"/>
      <c r="AB409" s="714"/>
      <c r="AC409" s="714"/>
      <c r="AD409" s="714"/>
      <c r="AE409" s="714"/>
      <c r="AF409" s="714"/>
      <c r="AG409" s="714"/>
      <c r="AH409" s="714"/>
      <c r="AI409" s="714"/>
      <c r="AJ409" s="714"/>
      <c r="AK409" s="714"/>
      <c r="AL409" s="714"/>
      <c r="AM409" s="714"/>
      <c r="AN409" s="714"/>
      <c r="AO409" s="714"/>
      <c r="AP409" s="714"/>
      <c r="AQ409" s="714"/>
    </row>
    <row r="410" spans="1:43" ht="12" customHeight="1">
      <c r="A410" s="714"/>
      <c r="B410" s="714"/>
      <c r="C410" s="714"/>
      <c r="D410" s="714"/>
      <c r="E410" s="715"/>
      <c r="F410" s="714"/>
      <c r="G410" s="714"/>
      <c r="H410" s="714"/>
      <c r="I410" s="714"/>
      <c r="J410" s="714"/>
      <c r="K410" s="714"/>
      <c r="L410" s="714"/>
      <c r="M410" s="714"/>
      <c r="N410" s="714"/>
      <c r="O410" s="714"/>
      <c r="P410" s="714"/>
      <c r="Q410" s="714"/>
      <c r="R410" s="716"/>
      <c r="S410" s="714"/>
      <c r="T410" s="714"/>
      <c r="U410" s="714"/>
      <c r="V410" s="714"/>
      <c r="W410" s="714"/>
      <c r="X410" s="714"/>
      <c r="Y410" s="714"/>
      <c r="Z410" s="714"/>
      <c r="AA410" s="714"/>
      <c r="AB410" s="714"/>
      <c r="AC410" s="714"/>
      <c r="AD410" s="714"/>
      <c r="AE410" s="714"/>
      <c r="AF410" s="714"/>
      <c r="AG410" s="714"/>
      <c r="AH410" s="714"/>
      <c r="AI410" s="714"/>
      <c r="AJ410" s="714"/>
      <c r="AK410" s="714"/>
      <c r="AL410" s="714"/>
      <c r="AM410" s="714"/>
      <c r="AN410" s="714"/>
      <c r="AO410" s="714"/>
      <c r="AP410" s="714"/>
      <c r="AQ410" s="714"/>
    </row>
    <row r="411" spans="1:43" ht="12" customHeight="1">
      <c r="A411" s="714"/>
      <c r="B411" s="714"/>
      <c r="C411" s="714"/>
      <c r="D411" s="714"/>
      <c r="E411" s="715"/>
      <c r="F411" s="714"/>
      <c r="G411" s="714"/>
      <c r="H411" s="714"/>
      <c r="I411" s="714"/>
      <c r="J411" s="714"/>
      <c r="K411" s="714"/>
      <c r="L411" s="714"/>
      <c r="M411" s="714"/>
      <c r="N411" s="714"/>
      <c r="O411" s="714"/>
      <c r="P411" s="714"/>
      <c r="Q411" s="714"/>
      <c r="R411" s="716"/>
      <c r="S411" s="714"/>
      <c r="T411" s="714"/>
      <c r="U411" s="714"/>
      <c r="V411" s="714"/>
      <c r="W411" s="714"/>
      <c r="X411" s="714"/>
      <c r="Y411" s="714"/>
      <c r="Z411" s="714"/>
      <c r="AA411" s="714"/>
      <c r="AB411" s="714"/>
      <c r="AC411" s="714"/>
      <c r="AD411" s="714"/>
      <c r="AE411" s="714"/>
      <c r="AF411" s="714"/>
      <c r="AG411" s="714"/>
      <c r="AH411" s="714"/>
      <c r="AI411" s="714"/>
      <c r="AJ411" s="714"/>
      <c r="AK411" s="714"/>
      <c r="AL411" s="714"/>
      <c r="AM411" s="714"/>
      <c r="AN411" s="714"/>
      <c r="AO411" s="714"/>
      <c r="AP411" s="714"/>
      <c r="AQ411" s="714"/>
    </row>
    <row r="412" spans="1:43" ht="12" customHeight="1">
      <c r="A412" s="714"/>
      <c r="B412" s="714"/>
      <c r="C412" s="714"/>
      <c r="D412" s="714"/>
      <c r="E412" s="715"/>
      <c r="F412" s="714"/>
      <c r="G412" s="714"/>
      <c r="H412" s="714"/>
      <c r="I412" s="714"/>
      <c r="J412" s="714"/>
      <c r="K412" s="714"/>
      <c r="L412" s="714"/>
      <c r="M412" s="714"/>
      <c r="N412" s="714"/>
      <c r="O412" s="714"/>
      <c r="P412" s="714"/>
      <c r="Q412" s="714"/>
      <c r="R412" s="716"/>
      <c r="S412" s="714"/>
      <c r="T412" s="714"/>
      <c r="U412" s="714"/>
      <c r="V412" s="714"/>
      <c r="W412" s="714"/>
      <c r="X412" s="714"/>
      <c r="Y412" s="714"/>
      <c r="Z412" s="714"/>
      <c r="AA412" s="714"/>
      <c r="AB412" s="714"/>
      <c r="AC412" s="714"/>
      <c r="AD412" s="714"/>
      <c r="AE412" s="714"/>
      <c r="AF412" s="714"/>
      <c r="AG412" s="714"/>
      <c r="AH412" s="714"/>
      <c r="AI412" s="714"/>
      <c r="AJ412" s="714"/>
      <c r="AK412" s="714"/>
      <c r="AL412" s="714"/>
      <c r="AM412" s="714"/>
      <c r="AN412" s="714"/>
      <c r="AO412" s="714"/>
      <c r="AP412" s="714"/>
      <c r="AQ412" s="714"/>
    </row>
    <row r="413" spans="1:43" ht="12" customHeight="1">
      <c r="A413" s="714"/>
      <c r="B413" s="714"/>
      <c r="C413" s="714"/>
      <c r="D413" s="714"/>
      <c r="E413" s="715"/>
      <c r="F413" s="714"/>
      <c r="G413" s="714"/>
      <c r="H413" s="714"/>
      <c r="I413" s="714"/>
      <c r="J413" s="714"/>
      <c r="K413" s="714"/>
      <c r="L413" s="714"/>
      <c r="M413" s="714"/>
      <c r="N413" s="714"/>
      <c r="O413" s="714"/>
      <c r="P413" s="714"/>
      <c r="Q413" s="714"/>
      <c r="R413" s="716"/>
      <c r="S413" s="714"/>
      <c r="T413" s="714"/>
      <c r="U413" s="714"/>
      <c r="V413" s="714"/>
      <c r="W413" s="714"/>
      <c r="X413" s="714"/>
      <c r="Y413" s="714"/>
      <c r="Z413" s="714"/>
      <c r="AA413" s="714"/>
      <c r="AB413" s="714"/>
      <c r="AC413" s="714"/>
      <c r="AD413" s="714"/>
      <c r="AE413" s="714"/>
      <c r="AF413" s="714"/>
      <c r="AG413" s="714"/>
      <c r="AH413" s="714"/>
      <c r="AI413" s="714"/>
      <c r="AJ413" s="714"/>
      <c r="AK413" s="714"/>
      <c r="AL413" s="714"/>
      <c r="AM413" s="714"/>
      <c r="AN413" s="714"/>
      <c r="AO413" s="714"/>
      <c r="AP413" s="714"/>
      <c r="AQ413" s="714"/>
    </row>
    <row r="414" spans="1:43" ht="12" customHeight="1">
      <c r="A414" s="714"/>
      <c r="B414" s="714"/>
      <c r="C414" s="714"/>
      <c r="D414" s="714"/>
      <c r="E414" s="715"/>
      <c r="F414" s="714"/>
      <c r="G414" s="714"/>
      <c r="H414" s="714"/>
      <c r="I414" s="714"/>
      <c r="J414" s="714"/>
      <c r="K414" s="714"/>
      <c r="L414" s="714"/>
      <c r="M414" s="714"/>
      <c r="N414" s="714"/>
      <c r="O414" s="714"/>
      <c r="P414" s="714"/>
      <c r="Q414" s="714"/>
      <c r="R414" s="716"/>
      <c r="S414" s="714"/>
      <c r="T414" s="714"/>
      <c r="U414" s="714"/>
      <c r="V414" s="714"/>
      <c r="W414" s="714"/>
      <c r="X414" s="714"/>
      <c r="Y414" s="714"/>
      <c r="Z414" s="714"/>
      <c r="AA414" s="714"/>
      <c r="AB414" s="714"/>
      <c r="AC414" s="714"/>
      <c r="AD414" s="714"/>
      <c r="AE414" s="714"/>
      <c r="AF414" s="714"/>
      <c r="AG414" s="714"/>
      <c r="AH414" s="714"/>
      <c r="AI414" s="714"/>
      <c r="AJ414" s="714"/>
      <c r="AK414" s="714"/>
      <c r="AL414" s="714"/>
      <c r="AM414" s="714"/>
      <c r="AN414" s="714"/>
      <c r="AO414" s="714"/>
      <c r="AP414" s="714"/>
      <c r="AQ414" s="714"/>
    </row>
    <row r="415" spans="1:43" ht="12" customHeight="1">
      <c r="A415" s="714"/>
      <c r="B415" s="714"/>
      <c r="C415" s="714"/>
      <c r="D415" s="714"/>
      <c r="E415" s="715"/>
      <c r="F415" s="714"/>
      <c r="G415" s="714"/>
      <c r="H415" s="714"/>
      <c r="I415" s="714"/>
      <c r="J415" s="714"/>
      <c r="K415" s="714"/>
      <c r="L415" s="714"/>
      <c r="M415" s="714"/>
      <c r="N415" s="714"/>
      <c r="O415" s="714"/>
      <c r="P415" s="714"/>
      <c r="Q415" s="714"/>
      <c r="R415" s="716"/>
      <c r="S415" s="714"/>
      <c r="T415" s="714"/>
      <c r="U415" s="714"/>
      <c r="V415" s="714"/>
      <c r="W415" s="714"/>
      <c r="X415" s="714"/>
      <c r="Y415" s="714"/>
      <c r="Z415" s="714"/>
      <c r="AA415" s="714"/>
      <c r="AB415" s="714"/>
      <c r="AC415" s="714"/>
      <c r="AD415" s="714"/>
      <c r="AE415" s="714"/>
      <c r="AF415" s="714"/>
      <c r="AG415" s="714"/>
      <c r="AH415" s="714"/>
      <c r="AI415" s="714"/>
      <c r="AJ415" s="714"/>
      <c r="AK415" s="714"/>
      <c r="AL415" s="714"/>
      <c r="AM415" s="714"/>
      <c r="AN415" s="714"/>
      <c r="AO415" s="714"/>
      <c r="AP415" s="714"/>
      <c r="AQ415" s="714"/>
    </row>
    <row r="416" spans="1:43" ht="12" customHeight="1">
      <c r="A416" s="714"/>
      <c r="B416" s="714"/>
      <c r="C416" s="714"/>
      <c r="D416" s="714"/>
      <c r="E416" s="715"/>
      <c r="F416" s="714"/>
      <c r="G416" s="714"/>
      <c r="H416" s="714"/>
      <c r="I416" s="714"/>
      <c r="J416" s="714"/>
      <c r="K416" s="714"/>
      <c r="L416" s="714"/>
      <c r="M416" s="714"/>
      <c r="N416" s="714"/>
      <c r="O416" s="714"/>
      <c r="P416" s="714"/>
      <c r="Q416" s="714"/>
      <c r="R416" s="716"/>
      <c r="S416" s="714"/>
      <c r="T416" s="714"/>
      <c r="U416" s="714"/>
      <c r="V416" s="714"/>
      <c r="W416" s="714"/>
      <c r="X416" s="714"/>
      <c r="Y416" s="714"/>
      <c r="Z416" s="714"/>
      <c r="AA416" s="714"/>
      <c r="AB416" s="714"/>
      <c r="AC416" s="714"/>
      <c r="AD416" s="714"/>
      <c r="AE416" s="714"/>
      <c r="AF416" s="714"/>
      <c r="AG416" s="714"/>
      <c r="AH416" s="714"/>
      <c r="AI416" s="714"/>
      <c r="AJ416" s="714"/>
      <c r="AK416" s="714"/>
      <c r="AL416" s="714"/>
      <c r="AM416" s="714"/>
      <c r="AN416" s="714"/>
      <c r="AO416" s="714"/>
      <c r="AP416" s="714"/>
      <c r="AQ416" s="714"/>
    </row>
    <row r="417" spans="1:43" ht="12" customHeight="1">
      <c r="A417" s="714"/>
      <c r="B417" s="714"/>
      <c r="C417" s="714"/>
      <c r="D417" s="714"/>
      <c r="E417" s="715"/>
      <c r="F417" s="714"/>
      <c r="G417" s="714"/>
      <c r="H417" s="714"/>
      <c r="I417" s="714"/>
      <c r="J417" s="714"/>
      <c r="K417" s="714"/>
      <c r="L417" s="714"/>
      <c r="M417" s="714"/>
      <c r="N417" s="714"/>
      <c r="O417" s="714"/>
      <c r="P417" s="714"/>
      <c r="Q417" s="714"/>
      <c r="R417" s="716"/>
      <c r="S417" s="714"/>
      <c r="T417" s="714"/>
      <c r="U417" s="714"/>
      <c r="V417" s="714"/>
      <c r="W417" s="714"/>
      <c r="X417" s="714"/>
      <c r="Y417" s="714"/>
      <c r="Z417" s="714"/>
      <c r="AA417" s="714"/>
      <c r="AB417" s="714"/>
      <c r="AC417" s="714"/>
      <c r="AD417" s="714"/>
      <c r="AE417" s="714"/>
      <c r="AF417" s="714"/>
      <c r="AG417" s="714"/>
      <c r="AH417" s="714"/>
      <c r="AI417" s="714"/>
      <c r="AJ417" s="714"/>
      <c r="AK417" s="714"/>
      <c r="AL417" s="714"/>
      <c r="AM417" s="714"/>
      <c r="AN417" s="714"/>
      <c r="AO417" s="714"/>
      <c r="AP417" s="714"/>
      <c r="AQ417" s="714"/>
    </row>
    <row r="418" spans="1:43" ht="12" customHeight="1">
      <c r="A418" s="714"/>
      <c r="B418" s="714"/>
      <c r="C418" s="714"/>
      <c r="D418" s="714"/>
      <c r="E418" s="715"/>
      <c r="F418" s="714"/>
      <c r="G418" s="714"/>
      <c r="H418" s="714"/>
      <c r="I418" s="714"/>
      <c r="J418" s="714"/>
      <c r="K418" s="714"/>
      <c r="L418" s="714"/>
      <c r="M418" s="714"/>
      <c r="N418" s="714"/>
      <c r="O418" s="714"/>
      <c r="P418" s="714"/>
      <c r="Q418" s="714"/>
      <c r="R418" s="716"/>
      <c r="S418" s="714"/>
      <c r="T418" s="714"/>
      <c r="U418" s="714"/>
      <c r="V418" s="714"/>
      <c r="W418" s="714"/>
      <c r="X418" s="714"/>
      <c r="Y418" s="714"/>
      <c r="Z418" s="714"/>
      <c r="AA418" s="714"/>
      <c r="AB418" s="714"/>
      <c r="AC418" s="714"/>
      <c r="AD418" s="714"/>
      <c r="AE418" s="714"/>
      <c r="AF418" s="714"/>
      <c r="AG418" s="714"/>
      <c r="AH418" s="714"/>
      <c r="AI418" s="714"/>
      <c r="AJ418" s="714"/>
      <c r="AK418" s="714"/>
      <c r="AL418" s="714"/>
      <c r="AM418" s="714"/>
      <c r="AN418" s="714"/>
      <c r="AO418" s="714"/>
      <c r="AP418" s="714"/>
      <c r="AQ418" s="714"/>
    </row>
    <row r="419" spans="1:43" ht="12" customHeight="1">
      <c r="A419" s="714"/>
      <c r="B419" s="714"/>
      <c r="C419" s="714"/>
      <c r="D419" s="714"/>
      <c r="E419" s="715"/>
      <c r="F419" s="714"/>
      <c r="G419" s="714"/>
      <c r="H419" s="714"/>
      <c r="I419" s="714"/>
      <c r="J419" s="714"/>
      <c r="K419" s="714"/>
      <c r="L419" s="714"/>
      <c r="M419" s="714"/>
      <c r="N419" s="714"/>
      <c r="O419" s="714"/>
      <c r="P419" s="714"/>
      <c r="Q419" s="714"/>
      <c r="R419" s="716"/>
      <c r="S419" s="714"/>
      <c r="T419" s="714"/>
      <c r="U419" s="714"/>
      <c r="V419" s="714"/>
      <c r="W419" s="714"/>
      <c r="X419" s="714"/>
      <c r="Y419" s="714"/>
      <c r="Z419" s="714"/>
      <c r="AA419" s="714"/>
      <c r="AB419" s="714"/>
      <c r="AC419" s="714"/>
      <c r="AD419" s="714"/>
      <c r="AE419" s="714"/>
      <c r="AF419" s="714"/>
      <c r="AG419" s="714"/>
      <c r="AH419" s="714"/>
      <c r="AI419" s="714"/>
      <c r="AJ419" s="714"/>
      <c r="AK419" s="714"/>
      <c r="AL419" s="714"/>
      <c r="AM419" s="714"/>
      <c r="AN419" s="714"/>
      <c r="AO419" s="714"/>
      <c r="AP419" s="714"/>
      <c r="AQ419" s="714"/>
    </row>
    <row r="420" spans="1:43" ht="12" customHeight="1">
      <c r="A420" s="714"/>
      <c r="B420" s="714"/>
      <c r="C420" s="714"/>
      <c r="D420" s="714"/>
      <c r="E420" s="715"/>
      <c r="F420" s="714"/>
      <c r="G420" s="714"/>
      <c r="H420" s="714"/>
      <c r="I420" s="714"/>
      <c r="J420" s="714"/>
      <c r="K420" s="714"/>
      <c r="L420" s="714"/>
      <c r="M420" s="714"/>
      <c r="N420" s="714"/>
      <c r="O420" s="714"/>
      <c r="P420" s="714"/>
      <c r="Q420" s="714"/>
      <c r="R420" s="716"/>
      <c r="S420" s="714"/>
      <c r="T420" s="714"/>
      <c r="U420" s="714"/>
      <c r="V420" s="714"/>
      <c r="W420" s="714"/>
      <c r="X420" s="714"/>
      <c r="Y420" s="714"/>
      <c r="Z420" s="714"/>
      <c r="AA420" s="714"/>
      <c r="AB420" s="714"/>
      <c r="AC420" s="714"/>
      <c r="AD420" s="714"/>
      <c r="AE420" s="714"/>
      <c r="AF420" s="714"/>
      <c r="AG420" s="714"/>
      <c r="AH420" s="714"/>
      <c r="AI420" s="714"/>
      <c r="AJ420" s="714"/>
      <c r="AK420" s="714"/>
      <c r="AL420" s="714"/>
      <c r="AM420" s="714"/>
      <c r="AN420" s="714"/>
      <c r="AO420" s="714"/>
      <c r="AP420" s="714"/>
      <c r="AQ420" s="714"/>
    </row>
    <row r="421" spans="1:43" ht="12" customHeight="1">
      <c r="A421" s="714"/>
      <c r="B421" s="714"/>
      <c r="C421" s="714"/>
      <c r="D421" s="714"/>
      <c r="E421" s="715"/>
      <c r="F421" s="714"/>
      <c r="G421" s="714"/>
      <c r="H421" s="714"/>
      <c r="I421" s="714"/>
      <c r="J421" s="714"/>
      <c r="K421" s="714"/>
      <c r="L421" s="714"/>
      <c r="M421" s="714"/>
      <c r="N421" s="714"/>
      <c r="O421" s="714"/>
      <c r="P421" s="714"/>
      <c r="Q421" s="714"/>
      <c r="R421" s="716"/>
      <c r="S421" s="714"/>
      <c r="T421" s="714"/>
      <c r="U421" s="714"/>
      <c r="V421" s="714"/>
      <c r="W421" s="714"/>
      <c r="X421" s="714"/>
      <c r="Y421" s="714"/>
      <c r="Z421" s="714"/>
      <c r="AA421" s="714"/>
      <c r="AB421" s="714"/>
      <c r="AC421" s="714"/>
      <c r="AD421" s="714"/>
      <c r="AE421" s="714"/>
      <c r="AF421" s="714"/>
      <c r="AG421" s="714"/>
      <c r="AH421" s="714"/>
      <c r="AI421" s="714"/>
      <c r="AJ421" s="714"/>
      <c r="AK421" s="714"/>
      <c r="AL421" s="714"/>
      <c r="AM421" s="714"/>
      <c r="AN421" s="714"/>
      <c r="AO421" s="714"/>
      <c r="AP421" s="714"/>
      <c r="AQ421" s="714"/>
    </row>
    <row r="422" spans="1:43" ht="12" customHeight="1">
      <c r="A422" s="714"/>
      <c r="B422" s="714"/>
      <c r="C422" s="714"/>
      <c r="D422" s="714"/>
      <c r="E422" s="715"/>
      <c r="F422" s="714"/>
      <c r="G422" s="714"/>
      <c r="H422" s="714"/>
      <c r="I422" s="714"/>
      <c r="J422" s="714"/>
      <c r="K422" s="714"/>
      <c r="L422" s="714"/>
      <c r="M422" s="714"/>
      <c r="N422" s="714"/>
      <c r="O422" s="714"/>
      <c r="P422" s="714"/>
      <c r="Q422" s="714"/>
      <c r="R422" s="716"/>
      <c r="S422" s="714"/>
      <c r="T422" s="714"/>
      <c r="U422" s="714"/>
      <c r="V422" s="714"/>
      <c r="W422" s="714"/>
      <c r="X422" s="714"/>
      <c r="Y422" s="714"/>
      <c r="Z422" s="714"/>
      <c r="AA422" s="714"/>
      <c r="AB422" s="714"/>
      <c r="AC422" s="714"/>
      <c r="AD422" s="714"/>
      <c r="AE422" s="714"/>
      <c r="AF422" s="714"/>
      <c r="AG422" s="714"/>
      <c r="AH422" s="714"/>
      <c r="AI422" s="714"/>
      <c r="AJ422" s="714"/>
      <c r="AK422" s="714"/>
      <c r="AL422" s="714"/>
      <c r="AM422" s="714"/>
      <c r="AN422" s="714"/>
      <c r="AO422" s="714"/>
      <c r="AP422" s="714"/>
      <c r="AQ422" s="714"/>
    </row>
    <row r="423" spans="1:43" ht="12" customHeight="1">
      <c r="A423" s="714"/>
      <c r="B423" s="714"/>
      <c r="C423" s="714"/>
      <c r="D423" s="714"/>
      <c r="E423" s="715"/>
      <c r="F423" s="714"/>
      <c r="G423" s="714"/>
      <c r="H423" s="714"/>
      <c r="I423" s="714"/>
      <c r="J423" s="714"/>
      <c r="K423" s="714"/>
      <c r="L423" s="714"/>
      <c r="M423" s="714"/>
      <c r="N423" s="714"/>
      <c r="O423" s="714"/>
      <c r="P423" s="714"/>
      <c r="Q423" s="714"/>
      <c r="R423" s="716"/>
      <c r="S423" s="714"/>
      <c r="T423" s="714"/>
      <c r="U423" s="714"/>
      <c r="V423" s="714"/>
      <c r="W423" s="714"/>
      <c r="X423" s="714"/>
      <c r="Y423" s="714"/>
      <c r="Z423" s="714"/>
      <c r="AA423" s="714"/>
      <c r="AB423" s="714"/>
      <c r="AC423" s="714"/>
      <c r="AD423" s="714"/>
      <c r="AE423" s="714"/>
      <c r="AF423" s="714"/>
      <c r="AG423" s="714"/>
      <c r="AH423" s="714"/>
      <c r="AI423" s="714"/>
      <c r="AJ423" s="714"/>
      <c r="AK423" s="714"/>
      <c r="AL423" s="714"/>
      <c r="AM423" s="714"/>
      <c r="AN423" s="714"/>
      <c r="AO423" s="714"/>
      <c r="AP423" s="714"/>
      <c r="AQ423" s="714"/>
    </row>
    <row r="424" spans="1:43" ht="12" customHeight="1">
      <c r="A424" s="714"/>
      <c r="B424" s="714"/>
      <c r="C424" s="714"/>
      <c r="D424" s="714"/>
      <c r="E424" s="715"/>
      <c r="F424" s="714"/>
      <c r="G424" s="714"/>
      <c r="H424" s="714"/>
      <c r="I424" s="714"/>
      <c r="J424" s="714"/>
      <c r="K424" s="714"/>
      <c r="L424" s="714"/>
      <c r="M424" s="714"/>
      <c r="N424" s="714"/>
      <c r="O424" s="714"/>
      <c r="P424" s="714"/>
      <c r="Q424" s="714"/>
      <c r="R424" s="716"/>
      <c r="S424" s="714"/>
      <c r="T424" s="714"/>
      <c r="U424" s="714"/>
      <c r="V424" s="714"/>
      <c r="W424" s="714"/>
      <c r="X424" s="714"/>
      <c r="Y424" s="714"/>
      <c r="Z424" s="714"/>
      <c r="AA424" s="714"/>
      <c r="AB424" s="714"/>
      <c r="AC424" s="714"/>
      <c r="AD424" s="714"/>
      <c r="AE424" s="714"/>
      <c r="AF424" s="714"/>
      <c r="AG424" s="714"/>
      <c r="AH424" s="714"/>
      <c r="AI424" s="714"/>
      <c r="AJ424" s="714"/>
      <c r="AK424" s="714"/>
      <c r="AL424" s="714"/>
      <c r="AM424" s="714"/>
      <c r="AN424" s="714"/>
      <c r="AO424" s="714"/>
      <c r="AP424" s="714"/>
      <c r="AQ424" s="714"/>
    </row>
    <row r="425" spans="1:43" ht="12" customHeight="1">
      <c r="A425" s="714"/>
      <c r="B425" s="714"/>
      <c r="C425" s="714"/>
      <c r="D425" s="714"/>
      <c r="E425" s="715"/>
      <c r="F425" s="714"/>
      <c r="G425" s="714"/>
      <c r="H425" s="714"/>
      <c r="I425" s="714"/>
      <c r="J425" s="714"/>
      <c r="K425" s="714"/>
      <c r="L425" s="714"/>
      <c r="M425" s="714"/>
      <c r="N425" s="714"/>
      <c r="O425" s="714"/>
      <c r="P425" s="714"/>
      <c r="Q425" s="714"/>
      <c r="R425" s="716"/>
      <c r="S425" s="714"/>
      <c r="T425" s="714"/>
      <c r="U425" s="714"/>
      <c r="V425" s="714"/>
      <c r="W425" s="714"/>
      <c r="X425" s="714"/>
      <c r="Y425" s="714"/>
      <c r="Z425" s="714"/>
      <c r="AA425" s="714"/>
      <c r="AB425" s="714"/>
      <c r="AC425" s="714"/>
      <c r="AD425" s="714"/>
      <c r="AE425" s="714"/>
      <c r="AF425" s="714"/>
      <c r="AG425" s="714"/>
      <c r="AH425" s="714"/>
      <c r="AI425" s="714"/>
      <c r="AJ425" s="714"/>
      <c r="AK425" s="714"/>
      <c r="AL425" s="714"/>
      <c r="AM425" s="714"/>
      <c r="AN425" s="714"/>
      <c r="AO425" s="714"/>
      <c r="AP425" s="714"/>
      <c r="AQ425" s="714"/>
    </row>
    <row r="426" spans="1:43" ht="12" customHeight="1">
      <c r="A426" s="714"/>
      <c r="B426" s="714"/>
      <c r="C426" s="714"/>
      <c r="D426" s="714"/>
      <c r="E426" s="715"/>
      <c r="F426" s="714"/>
      <c r="G426" s="714"/>
      <c r="H426" s="714"/>
      <c r="I426" s="714"/>
      <c r="J426" s="714"/>
      <c r="K426" s="714"/>
      <c r="L426" s="714"/>
      <c r="M426" s="714"/>
      <c r="N426" s="714"/>
      <c r="O426" s="714"/>
      <c r="P426" s="714"/>
      <c r="Q426" s="714"/>
      <c r="R426" s="716"/>
      <c r="S426" s="714"/>
      <c r="T426" s="714"/>
      <c r="U426" s="714"/>
      <c r="V426" s="714"/>
      <c r="W426" s="714"/>
      <c r="X426" s="714"/>
      <c r="Y426" s="714"/>
      <c r="Z426" s="714"/>
      <c r="AA426" s="714"/>
      <c r="AB426" s="714"/>
      <c r="AC426" s="714"/>
      <c r="AD426" s="714"/>
      <c r="AE426" s="714"/>
      <c r="AF426" s="714"/>
      <c r="AG426" s="714"/>
      <c r="AH426" s="714"/>
      <c r="AI426" s="714"/>
      <c r="AJ426" s="714"/>
      <c r="AK426" s="714"/>
      <c r="AL426" s="714"/>
      <c r="AM426" s="714"/>
      <c r="AN426" s="714"/>
      <c r="AO426" s="714"/>
      <c r="AP426" s="714"/>
      <c r="AQ426" s="714"/>
    </row>
    <row r="427" spans="1:43" ht="12" customHeight="1">
      <c r="A427" s="714"/>
      <c r="B427" s="714"/>
      <c r="C427" s="714"/>
      <c r="D427" s="714"/>
      <c r="E427" s="715"/>
      <c r="F427" s="714"/>
      <c r="G427" s="714"/>
      <c r="H427" s="714"/>
      <c r="I427" s="714"/>
      <c r="J427" s="714"/>
      <c r="K427" s="714"/>
      <c r="L427" s="714"/>
      <c r="M427" s="714"/>
      <c r="N427" s="714"/>
      <c r="O427" s="714"/>
      <c r="P427" s="714"/>
      <c r="Q427" s="714"/>
      <c r="R427" s="716"/>
      <c r="S427" s="714"/>
      <c r="T427" s="714"/>
      <c r="U427" s="714"/>
      <c r="V427" s="714"/>
      <c r="W427" s="714"/>
      <c r="X427" s="714"/>
      <c r="Y427" s="714"/>
      <c r="Z427" s="714"/>
      <c r="AA427" s="714"/>
      <c r="AB427" s="714"/>
      <c r="AC427" s="714"/>
      <c r="AD427" s="714"/>
      <c r="AE427" s="714"/>
      <c r="AF427" s="714"/>
      <c r="AG427" s="714"/>
      <c r="AH427" s="714"/>
      <c r="AI427" s="714"/>
      <c r="AJ427" s="714"/>
      <c r="AK427" s="714"/>
      <c r="AL427" s="714"/>
      <c r="AM427" s="714"/>
      <c r="AN427" s="714"/>
      <c r="AO427" s="714"/>
      <c r="AP427" s="714"/>
      <c r="AQ427" s="714"/>
    </row>
    <row r="428" spans="1:43" ht="12" customHeight="1">
      <c r="A428" s="714"/>
      <c r="B428" s="714"/>
      <c r="C428" s="714"/>
      <c r="D428" s="714"/>
      <c r="E428" s="715"/>
      <c r="F428" s="714"/>
      <c r="G428" s="714"/>
      <c r="H428" s="714"/>
      <c r="I428" s="714"/>
      <c r="J428" s="714"/>
      <c r="K428" s="714"/>
      <c r="L428" s="714"/>
      <c r="M428" s="714"/>
      <c r="N428" s="714"/>
      <c r="O428" s="714"/>
      <c r="P428" s="714"/>
      <c r="Q428" s="714"/>
      <c r="R428" s="716"/>
      <c r="S428" s="714"/>
      <c r="T428" s="714"/>
      <c r="U428" s="714"/>
      <c r="V428" s="714"/>
      <c r="W428" s="714"/>
      <c r="X428" s="714"/>
      <c r="Y428" s="714"/>
      <c r="Z428" s="714"/>
      <c r="AA428" s="714"/>
      <c r="AB428" s="714"/>
      <c r="AC428" s="714"/>
      <c r="AD428" s="714"/>
      <c r="AE428" s="714"/>
      <c r="AF428" s="714"/>
      <c r="AG428" s="714"/>
      <c r="AH428" s="714"/>
      <c r="AI428" s="714"/>
      <c r="AJ428" s="714"/>
      <c r="AK428" s="714"/>
      <c r="AL428" s="714"/>
      <c r="AM428" s="714"/>
      <c r="AN428" s="714"/>
      <c r="AO428" s="714"/>
      <c r="AP428" s="714"/>
      <c r="AQ428" s="714"/>
    </row>
    <row r="429" spans="1:43" ht="12" customHeight="1">
      <c r="A429" s="714"/>
      <c r="B429" s="714"/>
      <c r="C429" s="714"/>
      <c r="D429" s="714"/>
      <c r="E429" s="715"/>
      <c r="F429" s="714"/>
      <c r="G429" s="714"/>
      <c r="H429" s="714"/>
      <c r="I429" s="714"/>
      <c r="J429" s="714"/>
      <c r="K429" s="714"/>
      <c r="L429" s="714"/>
      <c r="M429" s="714"/>
      <c r="N429" s="714"/>
      <c r="O429" s="714"/>
      <c r="P429" s="714"/>
      <c r="Q429" s="714"/>
      <c r="R429" s="716"/>
      <c r="S429" s="714"/>
      <c r="T429" s="714"/>
      <c r="U429" s="714"/>
      <c r="V429" s="714"/>
      <c r="W429" s="714"/>
      <c r="X429" s="714"/>
      <c r="Y429" s="714"/>
      <c r="Z429" s="714"/>
      <c r="AA429" s="714"/>
      <c r="AB429" s="714"/>
      <c r="AC429" s="714"/>
      <c r="AD429" s="714"/>
      <c r="AE429" s="714"/>
      <c r="AF429" s="714"/>
      <c r="AG429" s="714"/>
      <c r="AH429" s="714"/>
      <c r="AI429" s="714"/>
      <c r="AJ429" s="714"/>
      <c r="AK429" s="714"/>
      <c r="AL429" s="714"/>
      <c r="AM429" s="714"/>
      <c r="AN429" s="714"/>
      <c r="AO429" s="714"/>
      <c r="AP429" s="714"/>
      <c r="AQ429" s="714"/>
    </row>
    <row r="430" spans="1:43" ht="12" customHeight="1">
      <c r="A430" s="714"/>
      <c r="B430" s="714"/>
      <c r="C430" s="714"/>
      <c r="D430" s="714"/>
      <c r="E430" s="715"/>
      <c r="F430" s="714"/>
      <c r="G430" s="714"/>
      <c r="H430" s="714"/>
      <c r="I430" s="714"/>
      <c r="J430" s="714"/>
      <c r="K430" s="714"/>
      <c r="L430" s="714"/>
      <c r="M430" s="714"/>
      <c r="N430" s="714"/>
      <c r="O430" s="714"/>
      <c r="P430" s="714"/>
      <c r="Q430" s="714"/>
      <c r="R430" s="716"/>
      <c r="S430" s="714"/>
      <c r="T430" s="714"/>
      <c r="U430" s="714"/>
      <c r="V430" s="714"/>
      <c r="W430" s="714"/>
      <c r="X430" s="714"/>
      <c r="Y430" s="714"/>
      <c r="Z430" s="714"/>
      <c r="AA430" s="714"/>
      <c r="AB430" s="714"/>
      <c r="AC430" s="714"/>
      <c r="AD430" s="714"/>
      <c r="AE430" s="714"/>
      <c r="AF430" s="714"/>
      <c r="AG430" s="714"/>
      <c r="AH430" s="714"/>
      <c r="AI430" s="714"/>
      <c r="AJ430" s="714"/>
      <c r="AK430" s="714"/>
      <c r="AL430" s="714"/>
      <c r="AM430" s="714"/>
      <c r="AN430" s="714"/>
      <c r="AO430" s="714"/>
      <c r="AP430" s="714"/>
      <c r="AQ430" s="714"/>
    </row>
    <row r="431" spans="1:43" ht="12" customHeight="1">
      <c r="A431" s="714"/>
      <c r="B431" s="714"/>
      <c r="C431" s="714"/>
      <c r="D431" s="714"/>
      <c r="E431" s="715"/>
      <c r="F431" s="714"/>
      <c r="G431" s="714"/>
      <c r="H431" s="714"/>
      <c r="I431" s="714"/>
      <c r="J431" s="714"/>
      <c r="K431" s="714"/>
      <c r="L431" s="714"/>
      <c r="M431" s="714"/>
      <c r="N431" s="714"/>
      <c r="O431" s="714"/>
      <c r="P431" s="714"/>
      <c r="Q431" s="714"/>
      <c r="R431" s="716"/>
      <c r="S431" s="714"/>
      <c r="T431" s="714"/>
      <c r="U431" s="714"/>
      <c r="V431" s="714"/>
      <c r="W431" s="714"/>
      <c r="X431" s="714"/>
      <c r="Y431" s="714"/>
      <c r="Z431" s="714"/>
      <c r="AA431" s="714"/>
      <c r="AB431" s="714"/>
      <c r="AC431" s="714"/>
      <c r="AD431" s="714"/>
      <c r="AE431" s="714"/>
      <c r="AF431" s="714"/>
      <c r="AG431" s="714"/>
      <c r="AH431" s="714"/>
      <c r="AI431" s="714"/>
      <c r="AJ431" s="714"/>
      <c r="AK431" s="714"/>
      <c r="AL431" s="714"/>
      <c r="AM431" s="714"/>
      <c r="AN431" s="714"/>
      <c r="AO431" s="714"/>
      <c r="AP431" s="714"/>
      <c r="AQ431" s="714"/>
    </row>
    <row r="432" spans="1:43" ht="12" customHeight="1">
      <c r="A432" s="714"/>
      <c r="B432" s="714"/>
      <c r="C432" s="714"/>
      <c r="D432" s="714"/>
      <c r="E432" s="715"/>
      <c r="F432" s="714"/>
      <c r="G432" s="714"/>
      <c r="H432" s="714"/>
      <c r="I432" s="714"/>
      <c r="J432" s="714"/>
      <c r="K432" s="714"/>
      <c r="L432" s="714"/>
      <c r="M432" s="714"/>
      <c r="N432" s="714"/>
      <c r="O432" s="714"/>
      <c r="P432" s="714"/>
      <c r="Q432" s="714"/>
      <c r="R432" s="716"/>
      <c r="S432" s="714"/>
      <c r="T432" s="714"/>
      <c r="U432" s="714"/>
      <c r="V432" s="714"/>
      <c r="W432" s="714"/>
      <c r="X432" s="714"/>
      <c r="Y432" s="714"/>
      <c r="Z432" s="714"/>
      <c r="AA432" s="714"/>
      <c r="AB432" s="714"/>
      <c r="AC432" s="714"/>
      <c r="AD432" s="714"/>
      <c r="AE432" s="714"/>
      <c r="AF432" s="714"/>
      <c r="AG432" s="714"/>
      <c r="AH432" s="714"/>
      <c r="AI432" s="714"/>
      <c r="AJ432" s="714"/>
      <c r="AK432" s="714"/>
      <c r="AL432" s="714"/>
      <c r="AM432" s="714"/>
      <c r="AN432" s="714"/>
      <c r="AO432" s="714"/>
      <c r="AP432" s="714"/>
      <c r="AQ432" s="714"/>
    </row>
    <row r="433" spans="1:43" ht="12" customHeight="1">
      <c r="A433" s="714"/>
      <c r="B433" s="714"/>
      <c r="C433" s="714"/>
      <c r="D433" s="714"/>
      <c r="E433" s="715"/>
      <c r="F433" s="714"/>
      <c r="G433" s="714"/>
      <c r="H433" s="714"/>
      <c r="I433" s="714"/>
      <c r="J433" s="714"/>
      <c r="K433" s="714"/>
      <c r="L433" s="714"/>
      <c r="M433" s="714"/>
      <c r="N433" s="714"/>
      <c r="O433" s="714"/>
      <c r="P433" s="714"/>
      <c r="Q433" s="714"/>
      <c r="R433" s="716"/>
      <c r="S433" s="714"/>
      <c r="T433" s="714"/>
      <c r="U433" s="714"/>
      <c r="V433" s="714"/>
      <c r="W433" s="714"/>
      <c r="X433" s="714"/>
      <c r="Y433" s="714"/>
      <c r="Z433" s="714"/>
      <c r="AA433" s="714"/>
      <c r="AB433" s="714"/>
      <c r="AC433" s="714"/>
      <c r="AD433" s="714"/>
      <c r="AE433" s="714"/>
      <c r="AF433" s="714"/>
      <c r="AG433" s="714"/>
      <c r="AH433" s="714"/>
      <c r="AI433" s="714"/>
      <c r="AJ433" s="714"/>
      <c r="AK433" s="714"/>
      <c r="AL433" s="714"/>
      <c r="AM433" s="714"/>
      <c r="AN433" s="714"/>
      <c r="AO433" s="714"/>
      <c r="AP433" s="714"/>
      <c r="AQ433" s="714"/>
    </row>
    <row r="434" spans="1:43" ht="12" customHeight="1">
      <c r="A434" s="714"/>
      <c r="B434" s="714"/>
      <c r="C434" s="714"/>
      <c r="D434" s="714"/>
      <c r="E434" s="715"/>
      <c r="F434" s="714"/>
      <c r="G434" s="714"/>
      <c r="H434" s="714"/>
      <c r="I434" s="714"/>
      <c r="J434" s="714"/>
      <c r="K434" s="714"/>
      <c r="L434" s="714"/>
      <c r="M434" s="714"/>
      <c r="N434" s="714"/>
      <c r="O434" s="714"/>
      <c r="P434" s="714"/>
      <c r="Q434" s="714"/>
      <c r="R434" s="716"/>
      <c r="S434" s="714"/>
      <c r="T434" s="714"/>
      <c r="U434" s="714"/>
      <c r="V434" s="714"/>
      <c r="W434" s="714"/>
      <c r="X434" s="714"/>
      <c r="Y434" s="714"/>
      <c r="Z434" s="714"/>
      <c r="AA434" s="714"/>
      <c r="AB434" s="714"/>
      <c r="AC434" s="714"/>
      <c r="AD434" s="714"/>
      <c r="AE434" s="714"/>
      <c r="AF434" s="714"/>
      <c r="AG434" s="714"/>
      <c r="AH434" s="714"/>
      <c r="AI434" s="714"/>
      <c r="AJ434" s="714"/>
      <c r="AK434" s="714"/>
      <c r="AL434" s="714"/>
      <c r="AM434" s="714"/>
      <c r="AN434" s="714"/>
      <c r="AO434" s="714"/>
      <c r="AP434" s="714"/>
      <c r="AQ434" s="714"/>
    </row>
    <row r="435" spans="1:43" ht="12" customHeight="1">
      <c r="A435" s="714"/>
      <c r="B435" s="714"/>
      <c r="C435" s="714"/>
      <c r="D435" s="714"/>
      <c r="E435" s="715"/>
      <c r="F435" s="714"/>
      <c r="G435" s="714"/>
      <c r="H435" s="714"/>
      <c r="I435" s="714"/>
      <c r="J435" s="714"/>
      <c r="K435" s="714"/>
      <c r="L435" s="714"/>
      <c r="M435" s="714"/>
      <c r="N435" s="714"/>
      <c r="O435" s="714"/>
      <c r="P435" s="714"/>
      <c r="Q435" s="714"/>
      <c r="R435" s="716"/>
      <c r="S435" s="714"/>
      <c r="T435" s="714"/>
      <c r="U435" s="714"/>
      <c r="V435" s="714"/>
      <c r="W435" s="714"/>
      <c r="X435" s="714"/>
      <c r="Y435" s="714"/>
      <c r="Z435" s="714"/>
      <c r="AA435" s="714"/>
      <c r="AB435" s="714"/>
      <c r="AC435" s="714"/>
      <c r="AD435" s="714"/>
      <c r="AE435" s="714"/>
      <c r="AF435" s="714"/>
      <c r="AG435" s="714"/>
      <c r="AH435" s="714"/>
      <c r="AI435" s="714"/>
      <c r="AJ435" s="714"/>
      <c r="AK435" s="714"/>
      <c r="AL435" s="714"/>
      <c r="AM435" s="714"/>
      <c r="AN435" s="714"/>
      <c r="AO435" s="714"/>
      <c r="AP435" s="714"/>
      <c r="AQ435" s="714"/>
    </row>
    <row r="436" spans="1:43" ht="12" customHeight="1">
      <c r="A436" s="714"/>
      <c r="B436" s="714"/>
      <c r="C436" s="714"/>
      <c r="D436" s="714"/>
      <c r="E436" s="715"/>
      <c r="F436" s="714"/>
      <c r="G436" s="714"/>
      <c r="H436" s="714"/>
      <c r="I436" s="714"/>
      <c r="J436" s="714"/>
      <c r="K436" s="714"/>
      <c r="L436" s="714"/>
      <c r="M436" s="714"/>
      <c r="N436" s="714"/>
      <c r="O436" s="714"/>
      <c r="P436" s="714"/>
      <c r="Q436" s="714"/>
      <c r="R436" s="716"/>
      <c r="S436" s="714"/>
      <c r="T436" s="714"/>
      <c r="U436" s="714"/>
      <c r="V436" s="714"/>
      <c r="W436" s="714"/>
      <c r="X436" s="714"/>
      <c r="Y436" s="714"/>
      <c r="Z436" s="714"/>
      <c r="AA436" s="714"/>
      <c r="AB436" s="714"/>
      <c r="AC436" s="714"/>
      <c r="AD436" s="714"/>
      <c r="AE436" s="714"/>
      <c r="AF436" s="714"/>
      <c r="AG436" s="714"/>
      <c r="AH436" s="714"/>
      <c r="AI436" s="714"/>
      <c r="AJ436" s="714"/>
      <c r="AK436" s="714"/>
      <c r="AL436" s="714"/>
      <c r="AM436" s="714"/>
      <c r="AN436" s="714"/>
      <c r="AO436" s="714"/>
      <c r="AP436" s="714"/>
      <c r="AQ436" s="714"/>
    </row>
    <row r="437" spans="1:43" ht="12" customHeight="1">
      <c r="A437" s="714"/>
      <c r="B437" s="714"/>
      <c r="C437" s="714"/>
      <c r="D437" s="714"/>
      <c r="E437" s="715"/>
      <c r="F437" s="714"/>
      <c r="G437" s="714"/>
      <c r="H437" s="714"/>
      <c r="I437" s="714"/>
      <c r="J437" s="714"/>
      <c r="K437" s="714"/>
      <c r="L437" s="714"/>
      <c r="M437" s="714"/>
      <c r="N437" s="714"/>
      <c r="O437" s="714"/>
      <c r="P437" s="714"/>
      <c r="Q437" s="714"/>
      <c r="R437" s="716"/>
      <c r="S437" s="714"/>
      <c r="T437" s="714"/>
      <c r="U437" s="714"/>
      <c r="V437" s="714"/>
      <c r="W437" s="714"/>
      <c r="X437" s="714"/>
      <c r="Y437" s="714"/>
      <c r="Z437" s="714"/>
      <c r="AA437" s="714"/>
      <c r="AB437" s="714"/>
      <c r="AC437" s="714"/>
      <c r="AD437" s="714"/>
      <c r="AE437" s="714"/>
      <c r="AF437" s="714"/>
      <c r="AG437" s="714"/>
      <c r="AH437" s="714"/>
      <c r="AI437" s="714"/>
      <c r="AJ437" s="714"/>
      <c r="AK437" s="714"/>
      <c r="AL437" s="714"/>
      <c r="AM437" s="714"/>
      <c r="AN437" s="714"/>
      <c r="AO437" s="714"/>
      <c r="AP437" s="714"/>
      <c r="AQ437" s="714"/>
    </row>
    <row r="438" spans="1:43" ht="12" customHeight="1">
      <c r="A438" s="714"/>
      <c r="B438" s="714"/>
      <c r="C438" s="714"/>
      <c r="D438" s="714"/>
      <c r="E438" s="715"/>
      <c r="F438" s="714"/>
      <c r="G438" s="714"/>
      <c r="H438" s="714"/>
      <c r="I438" s="714"/>
      <c r="J438" s="714"/>
      <c r="K438" s="714"/>
      <c r="L438" s="714"/>
      <c r="M438" s="714"/>
      <c r="N438" s="714"/>
      <c r="O438" s="714"/>
      <c r="P438" s="714"/>
      <c r="Q438" s="714"/>
      <c r="R438" s="716"/>
      <c r="S438" s="714"/>
      <c r="T438" s="714"/>
      <c r="U438" s="714"/>
      <c r="V438" s="714"/>
      <c r="W438" s="714"/>
      <c r="X438" s="714"/>
      <c r="Y438" s="714"/>
      <c r="Z438" s="714"/>
      <c r="AA438" s="714"/>
      <c r="AB438" s="714"/>
      <c r="AC438" s="714"/>
      <c r="AD438" s="714"/>
      <c r="AE438" s="714"/>
      <c r="AF438" s="714"/>
      <c r="AG438" s="714"/>
      <c r="AH438" s="714"/>
      <c r="AI438" s="714"/>
      <c r="AJ438" s="714"/>
      <c r="AK438" s="714"/>
      <c r="AL438" s="714"/>
      <c r="AM438" s="714"/>
      <c r="AN438" s="714"/>
      <c r="AO438" s="714"/>
      <c r="AP438" s="714"/>
      <c r="AQ438" s="714"/>
    </row>
    <row r="439" spans="1:43" ht="12" customHeight="1">
      <c r="A439" s="714"/>
      <c r="B439" s="714"/>
      <c r="C439" s="714"/>
      <c r="D439" s="714"/>
      <c r="E439" s="715"/>
      <c r="F439" s="714"/>
      <c r="G439" s="714"/>
      <c r="H439" s="714"/>
      <c r="I439" s="714"/>
      <c r="J439" s="714"/>
      <c r="K439" s="714"/>
      <c r="L439" s="714"/>
      <c r="M439" s="714"/>
      <c r="N439" s="714"/>
      <c r="O439" s="714"/>
      <c r="P439" s="714"/>
      <c r="Q439" s="714"/>
      <c r="R439" s="716"/>
      <c r="S439" s="714"/>
      <c r="T439" s="714"/>
      <c r="U439" s="714"/>
      <c r="V439" s="714"/>
      <c r="W439" s="714"/>
      <c r="X439" s="714"/>
      <c r="Y439" s="714"/>
      <c r="Z439" s="714"/>
      <c r="AA439" s="714"/>
      <c r="AB439" s="714"/>
      <c r="AC439" s="714"/>
      <c r="AD439" s="714"/>
      <c r="AE439" s="714"/>
      <c r="AF439" s="714"/>
      <c r="AG439" s="714"/>
      <c r="AH439" s="714"/>
      <c r="AI439" s="714"/>
      <c r="AJ439" s="714"/>
      <c r="AK439" s="714"/>
      <c r="AL439" s="714"/>
      <c r="AM439" s="714"/>
      <c r="AN439" s="714"/>
      <c r="AO439" s="714"/>
      <c r="AP439" s="714"/>
      <c r="AQ439" s="714"/>
    </row>
    <row r="440" spans="1:43" ht="12" customHeight="1">
      <c r="A440" s="714"/>
      <c r="B440" s="714"/>
      <c r="C440" s="714"/>
      <c r="D440" s="714"/>
      <c r="E440" s="715"/>
      <c r="F440" s="714"/>
      <c r="G440" s="714"/>
      <c r="H440" s="714"/>
      <c r="I440" s="714"/>
      <c r="J440" s="714"/>
      <c r="K440" s="714"/>
      <c r="L440" s="714"/>
      <c r="M440" s="714"/>
      <c r="N440" s="714"/>
      <c r="O440" s="714"/>
      <c r="P440" s="714"/>
      <c r="Q440" s="714"/>
      <c r="R440" s="716"/>
      <c r="S440" s="714"/>
      <c r="T440" s="714"/>
      <c r="U440" s="714"/>
      <c r="V440" s="714"/>
      <c r="W440" s="714"/>
      <c r="X440" s="714"/>
      <c r="Y440" s="714"/>
      <c r="Z440" s="714"/>
      <c r="AA440" s="714"/>
      <c r="AB440" s="714"/>
      <c r="AC440" s="714"/>
      <c r="AD440" s="714"/>
      <c r="AE440" s="714"/>
      <c r="AF440" s="714"/>
      <c r="AG440" s="714"/>
      <c r="AH440" s="714"/>
      <c r="AI440" s="714"/>
      <c r="AJ440" s="714"/>
      <c r="AK440" s="714"/>
      <c r="AL440" s="714"/>
      <c r="AM440" s="714"/>
      <c r="AN440" s="714"/>
      <c r="AO440" s="714"/>
      <c r="AP440" s="714"/>
      <c r="AQ440" s="714"/>
    </row>
    <row r="441" spans="1:43" ht="12" customHeight="1">
      <c r="A441" s="714"/>
      <c r="B441" s="714"/>
      <c r="C441" s="714"/>
      <c r="D441" s="714"/>
      <c r="E441" s="715"/>
      <c r="F441" s="714"/>
      <c r="G441" s="714"/>
      <c r="H441" s="714"/>
      <c r="I441" s="714"/>
      <c r="J441" s="714"/>
      <c r="K441" s="714"/>
      <c r="L441" s="714"/>
      <c r="M441" s="714"/>
      <c r="N441" s="714"/>
      <c r="O441" s="714"/>
      <c r="P441" s="714"/>
      <c r="Q441" s="714"/>
      <c r="R441" s="716"/>
      <c r="S441" s="714"/>
      <c r="T441" s="714"/>
      <c r="U441" s="714"/>
      <c r="V441" s="714"/>
      <c r="W441" s="714"/>
      <c r="X441" s="714"/>
      <c r="Y441" s="714"/>
      <c r="Z441" s="714"/>
      <c r="AA441" s="714"/>
      <c r="AB441" s="714"/>
      <c r="AC441" s="714"/>
      <c r="AD441" s="714"/>
      <c r="AE441" s="714"/>
      <c r="AF441" s="714"/>
      <c r="AG441" s="714"/>
      <c r="AH441" s="714"/>
      <c r="AI441" s="714"/>
      <c r="AJ441" s="714"/>
      <c r="AK441" s="714"/>
      <c r="AL441" s="714"/>
      <c r="AM441" s="714"/>
      <c r="AN441" s="714"/>
      <c r="AO441" s="714"/>
      <c r="AP441" s="714"/>
      <c r="AQ441" s="714"/>
    </row>
    <row r="442" spans="1:43" ht="12" customHeight="1">
      <c r="A442" s="714"/>
      <c r="B442" s="714"/>
      <c r="C442" s="714"/>
      <c r="D442" s="714"/>
      <c r="E442" s="715"/>
      <c r="F442" s="714"/>
      <c r="G442" s="714"/>
      <c r="H442" s="714"/>
      <c r="I442" s="714"/>
      <c r="J442" s="714"/>
      <c r="K442" s="714"/>
      <c r="L442" s="714"/>
      <c r="M442" s="714"/>
      <c r="N442" s="714"/>
      <c r="O442" s="714"/>
      <c r="P442" s="714"/>
      <c r="Q442" s="714"/>
      <c r="R442" s="716"/>
      <c r="S442" s="714"/>
      <c r="T442" s="714"/>
      <c r="U442" s="714"/>
      <c r="V442" s="714"/>
      <c r="W442" s="714"/>
      <c r="X442" s="714"/>
      <c r="Y442" s="714"/>
      <c r="Z442" s="714"/>
      <c r="AA442" s="714"/>
      <c r="AB442" s="714"/>
      <c r="AC442" s="714"/>
      <c r="AD442" s="714"/>
      <c r="AE442" s="714"/>
      <c r="AF442" s="714"/>
      <c r="AG442" s="714"/>
      <c r="AH442" s="714"/>
      <c r="AI442" s="714"/>
      <c r="AJ442" s="714"/>
      <c r="AK442" s="714"/>
      <c r="AL442" s="714"/>
      <c r="AM442" s="714"/>
      <c r="AN442" s="714"/>
      <c r="AO442" s="714"/>
      <c r="AP442" s="714"/>
      <c r="AQ442" s="714"/>
    </row>
    <row r="443" spans="1:43" ht="12" customHeight="1">
      <c r="A443" s="714"/>
      <c r="B443" s="714"/>
      <c r="C443" s="714"/>
      <c r="D443" s="714"/>
      <c r="E443" s="715"/>
      <c r="F443" s="714"/>
      <c r="G443" s="714"/>
      <c r="H443" s="714"/>
      <c r="I443" s="714"/>
      <c r="J443" s="714"/>
      <c r="K443" s="714"/>
      <c r="L443" s="714"/>
      <c r="M443" s="714"/>
      <c r="N443" s="714"/>
      <c r="O443" s="714"/>
      <c r="P443" s="714"/>
      <c r="Q443" s="714"/>
      <c r="R443" s="716"/>
      <c r="S443" s="714"/>
      <c r="T443" s="714"/>
      <c r="U443" s="714"/>
      <c r="V443" s="714"/>
      <c r="W443" s="714"/>
      <c r="X443" s="714"/>
      <c r="Y443" s="714"/>
      <c r="Z443" s="714"/>
      <c r="AA443" s="714"/>
      <c r="AB443" s="714"/>
      <c r="AC443" s="714"/>
      <c r="AD443" s="714"/>
      <c r="AE443" s="714"/>
      <c r="AF443" s="714"/>
      <c r="AG443" s="714"/>
      <c r="AH443" s="714"/>
      <c r="AI443" s="714"/>
      <c r="AJ443" s="714"/>
      <c r="AK443" s="714"/>
      <c r="AL443" s="714"/>
      <c r="AM443" s="714"/>
      <c r="AN443" s="714"/>
      <c r="AO443" s="714"/>
      <c r="AP443" s="714"/>
      <c r="AQ443" s="714"/>
    </row>
    <row r="444" spans="1:43" ht="12" customHeight="1">
      <c r="A444" s="714"/>
      <c r="B444" s="714"/>
      <c r="C444" s="714"/>
      <c r="D444" s="714"/>
      <c r="E444" s="715"/>
      <c r="F444" s="714"/>
      <c r="G444" s="714"/>
      <c r="H444" s="714"/>
      <c r="I444" s="714"/>
      <c r="J444" s="714"/>
      <c r="K444" s="714"/>
      <c r="L444" s="714"/>
      <c r="M444" s="714"/>
      <c r="N444" s="714"/>
      <c r="O444" s="714"/>
      <c r="P444" s="714"/>
      <c r="Q444" s="714"/>
      <c r="R444" s="716"/>
      <c r="S444" s="714"/>
      <c r="T444" s="714"/>
      <c r="U444" s="714"/>
      <c r="V444" s="714"/>
      <c r="W444" s="714"/>
      <c r="X444" s="714"/>
      <c r="Y444" s="714"/>
      <c r="Z444" s="714"/>
      <c r="AA444" s="714"/>
      <c r="AB444" s="714"/>
      <c r="AC444" s="714"/>
      <c r="AD444" s="714"/>
      <c r="AE444" s="714"/>
      <c r="AF444" s="714"/>
      <c r="AG444" s="714"/>
      <c r="AH444" s="714"/>
      <c r="AI444" s="714"/>
      <c r="AJ444" s="714"/>
      <c r="AK444" s="714"/>
      <c r="AL444" s="714"/>
      <c r="AM444" s="714"/>
      <c r="AN444" s="714"/>
      <c r="AO444" s="714"/>
      <c r="AP444" s="714"/>
      <c r="AQ444" s="714"/>
    </row>
    <row r="445" spans="1:43" ht="12" customHeight="1">
      <c r="A445" s="714"/>
      <c r="B445" s="714"/>
      <c r="C445" s="714"/>
      <c r="D445" s="714"/>
      <c r="E445" s="715"/>
      <c r="F445" s="714"/>
      <c r="G445" s="714"/>
      <c r="H445" s="714"/>
      <c r="I445" s="714"/>
      <c r="J445" s="714"/>
      <c r="K445" s="714"/>
      <c r="L445" s="714"/>
      <c r="M445" s="714"/>
      <c r="N445" s="714"/>
      <c r="O445" s="714"/>
      <c r="P445" s="714"/>
      <c r="Q445" s="714"/>
      <c r="R445" s="716"/>
      <c r="S445" s="714"/>
      <c r="T445" s="714"/>
      <c r="U445" s="714"/>
      <c r="V445" s="714"/>
      <c r="W445" s="714"/>
      <c r="X445" s="714"/>
      <c r="Y445" s="714"/>
      <c r="Z445" s="714"/>
      <c r="AA445" s="714"/>
      <c r="AB445" s="714"/>
      <c r="AC445" s="714"/>
      <c r="AD445" s="714"/>
      <c r="AE445" s="714"/>
      <c r="AF445" s="714"/>
      <c r="AG445" s="714"/>
      <c r="AH445" s="714"/>
      <c r="AI445" s="714"/>
      <c r="AJ445" s="714"/>
      <c r="AK445" s="714"/>
      <c r="AL445" s="714"/>
      <c r="AM445" s="714"/>
      <c r="AN445" s="714"/>
      <c r="AO445" s="714"/>
      <c r="AP445" s="714"/>
      <c r="AQ445" s="714"/>
    </row>
    <row r="446" spans="1:43" ht="12" customHeight="1">
      <c r="A446" s="714"/>
      <c r="B446" s="714"/>
      <c r="C446" s="714"/>
      <c r="D446" s="714"/>
      <c r="E446" s="715"/>
      <c r="F446" s="714"/>
      <c r="G446" s="714"/>
      <c r="H446" s="714"/>
      <c r="I446" s="714"/>
      <c r="J446" s="714"/>
      <c r="K446" s="714"/>
      <c r="L446" s="714"/>
      <c r="M446" s="714"/>
      <c r="N446" s="714"/>
      <c r="O446" s="714"/>
      <c r="P446" s="714"/>
      <c r="Q446" s="714"/>
      <c r="R446" s="716"/>
      <c r="S446" s="714"/>
      <c r="T446" s="714"/>
      <c r="U446" s="714"/>
      <c r="V446" s="714"/>
      <c r="W446" s="714"/>
      <c r="X446" s="714"/>
      <c r="Y446" s="714"/>
      <c r="Z446" s="714"/>
      <c r="AA446" s="714"/>
      <c r="AB446" s="714"/>
      <c r="AC446" s="714"/>
      <c r="AD446" s="714"/>
      <c r="AE446" s="714"/>
      <c r="AF446" s="714"/>
      <c r="AG446" s="714"/>
      <c r="AH446" s="714"/>
      <c r="AI446" s="714"/>
      <c r="AJ446" s="714"/>
      <c r="AK446" s="714"/>
      <c r="AL446" s="714"/>
      <c r="AM446" s="714"/>
      <c r="AN446" s="714"/>
      <c r="AO446" s="714"/>
      <c r="AP446" s="714"/>
      <c r="AQ446" s="714"/>
    </row>
    <row r="447" spans="1:43" ht="12" customHeight="1">
      <c r="A447" s="714"/>
      <c r="B447" s="714"/>
      <c r="C447" s="714"/>
      <c r="D447" s="714"/>
      <c r="E447" s="715"/>
      <c r="F447" s="714"/>
      <c r="G447" s="714"/>
      <c r="H447" s="714"/>
      <c r="I447" s="714"/>
      <c r="J447" s="714"/>
      <c r="K447" s="714"/>
      <c r="L447" s="714"/>
      <c r="M447" s="714"/>
      <c r="N447" s="714"/>
      <c r="O447" s="714"/>
      <c r="P447" s="714"/>
      <c r="Q447" s="714"/>
      <c r="R447" s="716"/>
      <c r="S447" s="714"/>
      <c r="T447" s="714"/>
      <c r="U447" s="714"/>
      <c r="V447" s="714"/>
      <c r="W447" s="714"/>
      <c r="X447" s="714"/>
      <c r="Y447" s="714"/>
      <c r="Z447" s="714"/>
      <c r="AA447" s="714"/>
      <c r="AB447" s="714"/>
      <c r="AC447" s="714"/>
      <c r="AD447" s="714"/>
      <c r="AE447" s="714"/>
      <c r="AF447" s="714"/>
      <c r="AG447" s="714"/>
      <c r="AH447" s="714"/>
      <c r="AI447" s="714"/>
      <c r="AJ447" s="714"/>
      <c r="AK447" s="714"/>
      <c r="AL447" s="714"/>
      <c r="AM447" s="714"/>
      <c r="AN447" s="714"/>
      <c r="AO447" s="714"/>
      <c r="AP447" s="714"/>
      <c r="AQ447" s="714"/>
    </row>
    <row r="448" spans="1:43" ht="12" customHeight="1">
      <c r="A448" s="714"/>
      <c r="B448" s="714"/>
      <c r="C448" s="714"/>
      <c r="D448" s="714"/>
      <c r="E448" s="715"/>
      <c r="F448" s="714"/>
      <c r="G448" s="714"/>
      <c r="H448" s="714"/>
      <c r="I448" s="714"/>
      <c r="J448" s="714"/>
      <c r="K448" s="714"/>
      <c r="L448" s="714"/>
      <c r="M448" s="714"/>
      <c r="N448" s="714"/>
      <c r="O448" s="714"/>
      <c r="P448" s="714"/>
      <c r="Q448" s="714"/>
      <c r="R448" s="716"/>
      <c r="S448" s="714"/>
      <c r="T448" s="714"/>
      <c r="U448" s="714"/>
      <c r="V448" s="714"/>
      <c r="W448" s="714"/>
      <c r="X448" s="714"/>
      <c r="Y448" s="714"/>
      <c r="Z448" s="714"/>
      <c r="AA448" s="714"/>
      <c r="AB448" s="714"/>
      <c r="AC448" s="714"/>
      <c r="AD448" s="714"/>
      <c r="AE448" s="714"/>
      <c r="AF448" s="714"/>
      <c r="AG448" s="714"/>
      <c r="AH448" s="714"/>
      <c r="AI448" s="714"/>
      <c r="AJ448" s="714"/>
      <c r="AK448" s="714"/>
      <c r="AL448" s="714"/>
      <c r="AM448" s="714"/>
      <c r="AN448" s="714"/>
      <c r="AO448" s="714"/>
      <c r="AP448" s="714"/>
      <c r="AQ448" s="714"/>
    </row>
    <row r="449" spans="1:43" ht="12" customHeight="1">
      <c r="A449" s="714"/>
      <c r="B449" s="714"/>
      <c r="C449" s="714"/>
      <c r="D449" s="714"/>
      <c r="E449" s="715"/>
      <c r="F449" s="714"/>
      <c r="G449" s="714"/>
      <c r="H449" s="714"/>
      <c r="I449" s="714"/>
      <c r="J449" s="714"/>
      <c r="K449" s="714"/>
      <c r="L449" s="714"/>
      <c r="M449" s="714"/>
      <c r="N449" s="714"/>
      <c r="O449" s="714"/>
      <c r="P449" s="714"/>
      <c r="Q449" s="714"/>
      <c r="R449" s="716"/>
      <c r="S449" s="714"/>
      <c r="T449" s="714"/>
      <c r="U449" s="714"/>
      <c r="V449" s="714"/>
      <c r="W449" s="714"/>
      <c r="X449" s="714"/>
      <c r="Y449" s="714"/>
      <c r="Z449" s="714"/>
      <c r="AA449" s="714"/>
      <c r="AB449" s="714"/>
      <c r="AC449" s="714"/>
      <c r="AD449" s="714"/>
      <c r="AE449" s="714"/>
      <c r="AF449" s="714"/>
      <c r="AG449" s="714"/>
      <c r="AH449" s="714"/>
      <c r="AI449" s="714"/>
      <c r="AJ449" s="714"/>
      <c r="AK449" s="714"/>
      <c r="AL449" s="714"/>
      <c r="AM449" s="714"/>
      <c r="AN449" s="714"/>
      <c r="AO449" s="714"/>
      <c r="AP449" s="714"/>
      <c r="AQ449" s="714"/>
    </row>
    <row r="450" spans="1:43" ht="12" customHeight="1">
      <c r="A450" s="714"/>
      <c r="B450" s="714"/>
      <c r="C450" s="714"/>
      <c r="D450" s="714"/>
      <c r="E450" s="715"/>
      <c r="F450" s="714"/>
      <c r="G450" s="714"/>
      <c r="H450" s="714"/>
      <c r="I450" s="714"/>
      <c r="J450" s="714"/>
      <c r="K450" s="714"/>
      <c r="L450" s="714"/>
      <c r="M450" s="714"/>
      <c r="N450" s="714"/>
      <c r="O450" s="714"/>
      <c r="P450" s="714"/>
      <c r="Q450" s="714"/>
      <c r="R450" s="716"/>
      <c r="S450" s="714"/>
      <c r="T450" s="714"/>
      <c r="U450" s="714"/>
      <c r="V450" s="714"/>
      <c r="W450" s="714"/>
      <c r="X450" s="714"/>
      <c r="Y450" s="714"/>
      <c r="Z450" s="714"/>
      <c r="AA450" s="714"/>
      <c r="AB450" s="714"/>
      <c r="AC450" s="714"/>
      <c r="AD450" s="714"/>
      <c r="AE450" s="714"/>
      <c r="AF450" s="714"/>
      <c r="AG450" s="714"/>
      <c r="AH450" s="714"/>
      <c r="AI450" s="714"/>
      <c r="AJ450" s="714"/>
      <c r="AK450" s="714"/>
      <c r="AL450" s="714"/>
      <c r="AM450" s="714"/>
      <c r="AN450" s="714"/>
      <c r="AO450" s="714"/>
      <c r="AP450" s="714"/>
      <c r="AQ450" s="714"/>
    </row>
    <row r="451" spans="1:43" ht="12" customHeight="1">
      <c r="A451" s="714"/>
      <c r="B451" s="714"/>
      <c r="C451" s="714"/>
      <c r="D451" s="714"/>
      <c r="E451" s="715"/>
      <c r="F451" s="714"/>
      <c r="G451" s="714"/>
      <c r="H451" s="714"/>
      <c r="I451" s="714"/>
      <c r="J451" s="714"/>
      <c r="K451" s="714"/>
      <c r="L451" s="714"/>
      <c r="M451" s="714"/>
      <c r="N451" s="714"/>
      <c r="O451" s="714"/>
      <c r="P451" s="714"/>
      <c r="Q451" s="714"/>
      <c r="R451" s="716"/>
      <c r="S451" s="714"/>
      <c r="T451" s="714"/>
      <c r="U451" s="714"/>
      <c r="V451" s="714"/>
      <c r="W451" s="714"/>
      <c r="X451" s="714"/>
      <c r="Y451" s="714"/>
      <c r="Z451" s="714"/>
      <c r="AA451" s="714"/>
      <c r="AB451" s="714"/>
      <c r="AC451" s="714"/>
      <c r="AD451" s="714"/>
      <c r="AE451" s="714"/>
      <c r="AF451" s="714"/>
      <c r="AG451" s="714"/>
      <c r="AH451" s="714"/>
      <c r="AI451" s="714"/>
      <c r="AJ451" s="714"/>
      <c r="AK451" s="714"/>
      <c r="AL451" s="714"/>
      <c r="AM451" s="714"/>
      <c r="AN451" s="714"/>
      <c r="AO451" s="714"/>
      <c r="AP451" s="714"/>
      <c r="AQ451" s="714"/>
    </row>
    <row r="452" spans="1:43" ht="12" customHeight="1">
      <c r="A452" s="714"/>
      <c r="B452" s="714"/>
      <c r="C452" s="714"/>
      <c r="D452" s="714"/>
      <c r="E452" s="715"/>
      <c r="F452" s="714"/>
      <c r="G452" s="714"/>
      <c r="H452" s="714"/>
      <c r="I452" s="714"/>
      <c r="J452" s="714"/>
      <c r="K452" s="714"/>
      <c r="L452" s="714"/>
      <c r="M452" s="714"/>
      <c r="N452" s="714"/>
      <c r="O452" s="714"/>
      <c r="P452" s="714"/>
      <c r="Q452" s="714"/>
      <c r="R452" s="716"/>
      <c r="S452" s="714"/>
      <c r="T452" s="714"/>
      <c r="U452" s="714"/>
      <c r="V452" s="714"/>
      <c r="W452" s="714"/>
      <c r="X452" s="714"/>
      <c r="Y452" s="714"/>
      <c r="Z452" s="714"/>
      <c r="AA452" s="714"/>
      <c r="AB452" s="714"/>
      <c r="AC452" s="714"/>
      <c r="AD452" s="714"/>
      <c r="AE452" s="714"/>
      <c r="AF452" s="714"/>
      <c r="AG452" s="714"/>
      <c r="AH452" s="714"/>
      <c r="AI452" s="714"/>
      <c r="AJ452" s="714"/>
      <c r="AK452" s="714"/>
      <c r="AL452" s="714"/>
      <c r="AM452" s="714"/>
      <c r="AN452" s="714"/>
      <c r="AO452" s="714"/>
      <c r="AP452" s="714"/>
      <c r="AQ452" s="714"/>
    </row>
    <row r="453" spans="1:43" ht="12" customHeight="1">
      <c r="A453" s="714"/>
      <c r="B453" s="714"/>
      <c r="C453" s="714"/>
      <c r="D453" s="714"/>
      <c r="E453" s="715"/>
      <c r="F453" s="714"/>
      <c r="G453" s="714"/>
      <c r="H453" s="714"/>
      <c r="I453" s="714"/>
      <c r="J453" s="714"/>
      <c r="K453" s="714"/>
      <c r="L453" s="714"/>
      <c r="M453" s="714"/>
      <c r="N453" s="714"/>
      <c r="O453" s="714"/>
      <c r="P453" s="714"/>
      <c r="Q453" s="714"/>
      <c r="R453" s="716"/>
      <c r="S453" s="714"/>
      <c r="T453" s="714"/>
      <c r="U453" s="714"/>
      <c r="V453" s="714"/>
      <c r="W453" s="714"/>
      <c r="X453" s="714"/>
      <c r="Y453" s="714"/>
      <c r="Z453" s="714"/>
      <c r="AA453" s="714"/>
      <c r="AB453" s="714"/>
      <c r="AC453" s="714"/>
      <c r="AD453" s="714"/>
      <c r="AE453" s="714"/>
      <c r="AF453" s="714"/>
      <c r="AG453" s="714"/>
      <c r="AH453" s="714"/>
      <c r="AI453" s="714"/>
      <c r="AJ453" s="714"/>
      <c r="AK453" s="714"/>
      <c r="AL453" s="714"/>
      <c r="AM453" s="714"/>
      <c r="AN453" s="714"/>
      <c r="AO453" s="714"/>
      <c r="AP453" s="714"/>
      <c r="AQ453" s="714"/>
    </row>
    <row r="454" spans="1:43" ht="12" customHeight="1">
      <c r="A454" s="714"/>
      <c r="B454" s="714"/>
      <c r="C454" s="714"/>
      <c r="D454" s="714"/>
      <c r="E454" s="715"/>
      <c r="F454" s="714"/>
      <c r="G454" s="714"/>
      <c r="H454" s="714"/>
      <c r="I454" s="714"/>
      <c r="J454" s="714"/>
      <c r="K454" s="714"/>
      <c r="L454" s="714"/>
      <c r="M454" s="714"/>
      <c r="N454" s="714"/>
      <c r="O454" s="714"/>
      <c r="P454" s="714"/>
      <c r="Q454" s="714"/>
      <c r="R454" s="716"/>
      <c r="S454" s="714"/>
      <c r="T454" s="714"/>
      <c r="U454" s="714"/>
      <c r="V454" s="714"/>
      <c r="W454" s="714"/>
      <c r="X454" s="714"/>
      <c r="Y454" s="714"/>
      <c r="Z454" s="714"/>
      <c r="AA454" s="714"/>
      <c r="AB454" s="714"/>
      <c r="AC454" s="714"/>
      <c r="AD454" s="714"/>
      <c r="AE454" s="714"/>
      <c r="AF454" s="714"/>
      <c r="AG454" s="714"/>
      <c r="AH454" s="714"/>
      <c r="AI454" s="714"/>
      <c r="AJ454" s="714"/>
      <c r="AK454" s="714"/>
      <c r="AL454" s="714"/>
      <c r="AM454" s="714"/>
      <c r="AN454" s="714"/>
      <c r="AO454" s="714"/>
      <c r="AP454" s="714"/>
      <c r="AQ454" s="714"/>
    </row>
    <row r="455" spans="1:43" ht="12" customHeight="1">
      <c r="A455" s="714"/>
      <c r="B455" s="714"/>
      <c r="C455" s="714"/>
      <c r="D455" s="714"/>
      <c r="E455" s="715"/>
      <c r="F455" s="714"/>
      <c r="G455" s="714"/>
      <c r="H455" s="714"/>
      <c r="I455" s="714"/>
      <c r="J455" s="714"/>
      <c r="K455" s="714"/>
      <c r="L455" s="714"/>
      <c r="M455" s="714"/>
      <c r="N455" s="714"/>
      <c r="O455" s="714"/>
      <c r="P455" s="714"/>
      <c r="Q455" s="714"/>
      <c r="R455" s="716"/>
      <c r="S455" s="714"/>
      <c r="T455" s="714"/>
      <c r="U455" s="714"/>
      <c r="V455" s="714"/>
      <c r="W455" s="714"/>
      <c r="X455" s="714"/>
      <c r="Y455" s="714"/>
      <c r="Z455" s="714"/>
      <c r="AA455" s="714"/>
      <c r="AB455" s="714"/>
      <c r="AC455" s="714"/>
      <c r="AD455" s="714"/>
      <c r="AE455" s="714"/>
      <c r="AF455" s="714"/>
      <c r="AG455" s="714"/>
      <c r="AH455" s="714"/>
      <c r="AI455" s="714"/>
      <c r="AJ455" s="714"/>
      <c r="AK455" s="714"/>
      <c r="AL455" s="714"/>
      <c r="AM455" s="714"/>
      <c r="AN455" s="714"/>
      <c r="AO455" s="714"/>
      <c r="AP455" s="714"/>
      <c r="AQ455" s="714"/>
    </row>
    <row r="456" spans="1:43" ht="12" customHeight="1">
      <c r="A456" s="714"/>
      <c r="B456" s="714"/>
      <c r="C456" s="714"/>
      <c r="D456" s="714"/>
      <c r="E456" s="715"/>
      <c r="F456" s="714"/>
      <c r="G456" s="714"/>
      <c r="H456" s="714"/>
      <c r="I456" s="714"/>
      <c r="J456" s="714"/>
      <c r="K456" s="714"/>
      <c r="L456" s="714"/>
      <c r="M456" s="714"/>
      <c r="N456" s="714"/>
      <c r="O456" s="714"/>
      <c r="P456" s="714"/>
      <c r="Q456" s="714"/>
      <c r="R456" s="716"/>
      <c r="S456" s="714"/>
      <c r="T456" s="714"/>
      <c r="U456" s="714"/>
      <c r="V456" s="714"/>
      <c r="W456" s="714"/>
      <c r="X456" s="714"/>
      <c r="Y456" s="714"/>
      <c r="Z456" s="714"/>
      <c r="AA456" s="714"/>
      <c r="AB456" s="714"/>
      <c r="AC456" s="714"/>
      <c r="AD456" s="714"/>
      <c r="AE456" s="714"/>
      <c r="AF456" s="714"/>
      <c r="AG456" s="714"/>
      <c r="AH456" s="714"/>
      <c r="AI456" s="714"/>
      <c r="AJ456" s="714"/>
      <c r="AK456" s="714"/>
      <c r="AL456" s="714"/>
      <c r="AM456" s="714"/>
      <c r="AN456" s="714"/>
      <c r="AO456" s="714"/>
      <c r="AP456" s="714"/>
      <c r="AQ456" s="714"/>
    </row>
    <row r="457" spans="1:43" ht="12" customHeight="1">
      <c r="A457" s="714"/>
      <c r="B457" s="714"/>
      <c r="C457" s="714"/>
      <c r="D457" s="714"/>
      <c r="E457" s="715"/>
      <c r="F457" s="714"/>
      <c r="G457" s="714"/>
      <c r="H457" s="714"/>
      <c r="I457" s="714"/>
      <c r="J457" s="714"/>
      <c r="K457" s="714"/>
      <c r="L457" s="714"/>
      <c r="M457" s="714"/>
      <c r="N457" s="714"/>
      <c r="O457" s="714"/>
      <c r="P457" s="714"/>
      <c r="Q457" s="714"/>
      <c r="R457" s="716"/>
      <c r="S457" s="714"/>
      <c r="T457" s="714"/>
      <c r="U457" s="714"/>
      <c r="V457" s="714"/>
      <c r="W457" s="714"/>
      <c r="X457" s="714"/>
      <c r="Y457" s="714"/>
      <c r="Z457" s="714"/>
      <c r="AA457" s="714"/>
      <c r="AB457" s="714"/>
      <c r="AC457" s="714"/>
      <c r="AD457" s="714"/>
      <c r="AE457" s="714"/>
      <c r="AF457" s="714"/>
      <c r="AG457" s="714"/>
      <c r="AH457" s="714"/>
      <c r="AI457" s="714"/>
      <c r="AJ457" s="714"/>
      <c r="AK457" s="714"/>
      <c r="AL457" s="714"/>
      <c r="AM457" s="714"/>
      <c r="AN457" s="714"/>
      <c r="AO457" s="714"/>
      <c r="AP457" s="714"/>
      <c r="AQ457" s="714"/>
    </row>
    <row r="458" spans="1:43" ht="12" customHeight="1">
      <c r="A458" s="714"/>
      <c r="B458" s="714"/>
      <c r="C458" s="714"/>
      <c r="D458" s="714"/>
      <c r="E458" s="715"/>
      <c r="F458" s="714"/>
      <c r="G458" s="714"/>
      <c r="H458" s="714"/>
      <c r="I458" s="714"/>
      <c r="J458" s="714"/>
      <c r="K458" s="714"/>
      <c r="L458" s="714"/>
      <c r="M458" s="714"/>
      <c r="N458" s="714"/>
      <c r="O458" s="714"/>
      <c r="P458" s="714"/>
      <c r="Q458" s="714"/>
      <c r="R458" s="716"/>
      <c r="S458" s="714"/>
      <c r="T458" s="714"/>
      <c r="U458" s="714"/>
      <c r="V458" s="714"/>
      <c r="W458" s="714"/>
      <c r="X458" s="714"/>
      <c r="Y458" s="714"/>
      <c r="Z458" s="714"/>
      <c r="AA458" s="714"/>
      <c r="AB458" s="714"/>
      <c r="AC458" s="714"/>
      <c r="AD458" s="714"/>
      <c r="AE458" s="714"/>
      <c r="AF458" s="714"/>
      <c r="AG458" s="714"/>
      <c r="AH458" s="714"/>
      <c r="AI458" s="714"/>
      <c r="AJ458" s="714"/>
      <c r="AK458" s="714"/>
      <c r="AL458" s="714"/>
      <c r="AM458" s="714"/>
      <c r="AN458" s="714"/>
      <c r="AO458" s="714"/>
      <c r="AP458" s="714"/>
      <c r="AQ458" s="714"/>
    </row>
    <row r="459" spans="1:43" ht="12" customHeight="1">
      <c r="A459" s="714"/>
      <c r="B459" s="714"/>
      <c r="C459" s="714"/>
      <c r="D459" s="714"/>
      <c r="E459" s="715"/>
      <c r="F459" s="714"/>
      <c r="G459" s="714"/>
      <c r="H459" s="714"/>
      <c r="I459" s="714"/>
      <c r="J459" s="714"/>
      <c r="K459" s="714"/>
      <c r="L459" s="714"/>
      <c r="M459" s="714"/>
      <c r="N459" s="714"/>
      <c r="O459" s="714"/>
      <c r="P459" s="714"/>
      <c r="Q459" s="714"/>
      <c r="R459" s="716"/>
      <c r="S459" s="714"/>
      <c r="T459" s="714"/>
      <c r="U459" s="714"/>
      <c r="V459" s="714"/>
      <c r="W459" s="714"/>
      <c r="X459" s="714"/>
      <c r="Y459" s="714"/>
      <c r="Z459" s="714"/>
      <c r="AA459" s="714"/>
      <c r="AB459" s="714"/>
      <c r="AC459" s="714"/>
      <c r="AD459" s="714"/>
      <c r="AE459" s="714"/>
      <c r="AF459" s="714"/>
      <c r="AG459" s="714"/>
      <c r="AH459" s="714"/>
      <c r="AI459" s="714"/>
      <c r="AJ459" s="714"/>
      <c r="AK459" s="714"/>
      <c r="AL459" s="714"/>
      <c r="AM459" s="714"/>
      <c r="AN459" s="714"/>
      <c r="AO459" s="714"/>
      <c r="AP459" s="714"/>
      <c r="AQ459" s="714"/>
    </row>
    <row r="460" spans="1:43" ht="12" customHeight="1">
      <c r="A460" s="714"/>
      <c r="B460" s="714"/>
      <c r="C460" s="714"/>
      <c r="D460" s="714"/>
      <c r="E460" s="715"/>
      <c r="F460" s="714"/>
      <c r="G460" s="714"/>
      <c r="H460" s="714"/>
      <c r="I460" s="714"/>
      <c r="J460" s="714"/>
      <c r="K460" s="714"/>
      <c r="L460" s="714"/>
      <c r="M460" s="714"/>
      <c r="N460" s="714"/>
      <c r="O460" s="714"/>
      <c r="P460" s="714"/>
      <c r="Q460" s="714"/>
      <c r="R460" s="716"/>
      <c r="S460" s="714"/>
      <c r="T460" s="714"/>
      <c r="U460" s="714"/>
      <c r="V460" s="714"/>
      <c r="W460" s="714"/>
      <c r="X460" s="714"/>
      <c r="Y460" s="714"/>
      <c r="Z460" s="714"/>
      <c r="AA460" s="714"/>
      <c r="AB460" s="714"/>
      <c r="AC460" s="714"/>
      <c r="AD460" s="714"/>
      <c r="AE460" s="714"/>
      <c r="AF460" s="714"/>
      <c r="AG460" s="714"/>
      <c r="AH460" s="714"/>
      <c r="AI460" s="714"/>
      <c r="AJ460" s="714"/>
      <c r="AK460" s="714"/>
      <c r="AL460" s="714"/>
      <c r="AM460" s="714"/>
      <c r="AN460" s="714"/>
      <c r="AO460" s="714"/>
      <c r="AP460" s="714"/>
      <c r="AQ460" s="714"/>
    </row>
    <row r="461" spans="1:43" ht="12" customHeight="1">
      <c r="A461" s="714"/>
      <c r="B461" s="714"/>
      <c r="C461" s="714"/>
      <c r="D461" s="714"/>
      <c r="E461" s="715"/>
      <c r="F461" s="714"/>
      <c r="G461" s="714"/>
      <c r="H461" s="714"/>
      <c r="I461" s="714"/>
      <c r="J461" s="714"/>
      <c r="K461" s="714"/>
      <c r="L461" s="714"/>
      <c r="M461" s="714"/>
      <c r="N461" s="714"/>
      <c r="O461" s="714"/>
      <c r="P461" s="714"/>
      <c r="Q461" s="714"/>
      <c r="R461" s="716"/>
      <c r="S461" s="714"/>
      <c r="T461" s="714"/>
      <c r="U461" s="714"/>
      <c r="V461" s="714"/>
      <c r="W461" s="714"/>
      <c r="X461" s="714"/>
      <c r="Y461" s="714"/>
      <c r="Z461" s="714"/>
      <c r="AA461" s="714"/>
      <c r="AB461" s="714"/>
      <c r="AC461" s="714"/>
      <c r="AD461" s="714"/>
      <c r="AE461" s="714"/>
      <c r="AF461" s="714"/>
      <c r="AG461" s="714"/>
      <c r="AH461" s="714"/>
      <c r="AI461" s="714"/>
      <c r="AJ461" s="714"/>
      <c r="AK461" s="714"/>
      <c r="AL461" s="714"/>
      <c r="AM461" s="714"/>
      <c r="AN461" s="714"/>
      <c r="AO461" s="714"/>
      <c r="AP461" s="714"/>
      <c r="AQ461" s="714"/>
    </row>
    <row r="462" spans="1:43" ht="12" customHeight="1">
      <c r="A462" s="714"/>
      <c r="B462" s="714"/>
      <c r="C462" s="714"/>
      <c r="D462" s="714"/>
      <c r="E462" s="715"/>
      <c r="F462" s="714"/>
      <c r="G462" s="714"/>
      <c r="H462" s="714"/>
      <c r="I462" s="714"/>
      <c r="J462" s="714"/>
      <c r="K462" s="714"/>
      <c r="L462" s="714"/>
      <c r="M462" s="714"/>
      <c r="N462" s="714"/>
      <c r="O462" s="714"/>
      <c r="P462" s="714"/>
      <c r="Q462" s="714"/>
      <c r="R462" s="716"/>
      <c r="S462" s="714"/>
      <c r="T462" s="714"/>
      <c r="U462" s="714"/>
      <c r="V462" s="714"/>
      <c r="W462" s="714"/>
      <c r="X462" s="714"/>
      <c r="Y462" s="714"/>
      <c r="Z462" s="714"/>
      <c r="AA462" s="714"/>
      <c r="AB462" s="714"/>
      <c r="AC462" s="714"/>
      <c r="AD462" s="714"/>
      <c r="AE462" s="714"/>
      <c r="AF462" s="714"/>
      <c r="AG462" s="714"/>
      <c r="AH462" s="714"/>
      <c r="AI462" s="714"/>
      <c r="AJ462" s="714"/>
      <c r="AK462" s="714"/>
      <c r="AL462" s="714"/>
      <c r="AM462" s="714"/>
      <c r="AN462" s="714"/>
      <c r="AO462" s="714"/>
      <c r="AP462" s="714"/>
      <c r="AQ462" s="714"/>
    </row>
    <row r="463" spans="1:43" ht="12" customHeight="1">
      <c r="A463" s="714"/>
      <c r="B463" s="714"/>
      <c r="C463" s="714"/>
      <c r="D463" s="714"/>
      <c r="E463" s="715"/>
      <c r="F463" s="714"/>
      <c r="G463" s="714"/>
      <c r="H463" s="714"/>
      <c r="I463" s="714"/>
      <c r="J463" s="714"/>
      <c r="K463" s="714"/>
      <c r="L463" s="714"/>
      <c r="M463" s="714"/>
      <c r="N463" s="714"/>
      <c r="O463" s="714"/>
      <c r="P463" s="714"/>
      <c r="Q463" s="714"/>
      <c r="R463" s="716"/>
      <c r="S463" s="714"/>
      <c r="T463" s="714"/>
      <c r="U463" s="714"/>
      <c r="V463" s="714"/>
      <c r="W463" s="714"/>
      <c r="X463" s="714"/>
      <c r="Y463" s="714"/>
      <c r="Z463" s="714"/>
      <c r="AA463" s="714"/>
      <c r="AB463" s="714"/>
      <c r="AC463" s="714"/>
      <c r="AD463" s="714"/>
      <c r="AE463" s="714"/>
      <c r="AF463" s="714"/>
      <c r="AG463" s="714"/>
      <c r="AH463" s="714"/>
      <c r="AI463" s="714"/>
      <c r="AJ463" s="714"/>
      <c r="AK463" s="714"/>
      <c r="AL463" s="714"/>
      <c r="AM463" s="714"/>
      <c r="AN463" s="714"/>
      <c r="AO463" s="714"/>
      <c r="AP463" s="714"/>
      <c r="AQ463" s="714"/>
    </row>
    <row r="464" spans="1:43" ht="12" customHeight="1">
      <c r="A464" s="714"/>
      <c r="B464" s="714"/>
      <c r="C464" s="714"/>
      <c r="D464" s="714"/>
      <c r="E464" s="715"/>
      <c r="F464" s="714"/>
      <c r="G464" s="714"/>
      <c r="H464" s="714"/>
      <c r="I464" s="714"/>
      <c r="J464" s="714"/>
      <c r="K464" s="714"/>
      <c r="L464" s="714"/>
      <c r="M464" s="714"/>
      <c r="N464" s="714"/>
      <c r="O464" s="714"/>
      <c r="P464" s="714"/>
      <c r="Q464" s="714"/>
      <c r="R464" s="716"/>
      <c r="S464" s="714"/>
      <c r="T464" s="714"/>
      <c r="U464" s="714"/>
      <c r="V464" s="714"/>
      <c r="W464" s="714"/>
      <c r="X464" s="714"/>
      <c r="Y464" s="714"/>
      <c r="Z464" s="714"/>
      <c r="AA464" s="714"/>
      <c r="AB464" s="714"/>
      <c r="AC464" s="714"/>
      <c r="AD464" s="714"/>
      <c r="AE464" s="714"/>
      <c r="AF464" s="714"/>
      <c r="AG464" s="714"/>
      <c r="AH464" s="714"/>
      <c r="AI464" s="714"/>
      <c r="AJ464" s="714"/>
      <c r="AK464" s="714"/>
      <c r="AL464" s="714"/>
      <c r="AM464" s="714"/>
      <c r="AN464" s="714"/>
      <c r="AO464" s="714"/>
      <c r="AP464" s="714"/>
      <c r="AQ464" s="714"/>
    </row>
    <row r="465" spans="1:43" ht="12" customHeight="1">
      <c r="A465" s="714"/>
      <c r="B465" s="714"/>
      <c r="C465" s="714"/>
      <c r="D465" s="714"/>
      <c r="E465" s="715"/>
      <c r="F465" s="714"/>
      <c r="G465" s="714"/>
      <c r="H465" s="714"/>
      <c r="I465" s="714"/>
      <c r="J465" s="714"/>
      <c r="K465" s="714"/>
      <c r="L465" s="714"/>
      <c r="M465" s="714"/>
      <c r="N465" s="714"/>
      <c r="O465" s="714"/>
      <c r="P465" s="714"/>
      <c r="Q465" s="714"/>
      <c r="R465" s="716"/>
      <c r="S465" s="714"/>
      <c r="T465" s="714"/>
      <c r="U465" s="714"/>
      <c r="V465" s="714"/>
      <c r="W465" s="714"/>
      <c r="X465" s="714"/>
      <c r="Y465" s="714"/>
      <c r="Z465" s="714"/>
      <c r="AA465" s="714"/>
      <c r="AB465" s="714"/>
      <c r="AC465" s="714"/>
      <c r="AD465" s="714"/>
      <c r="AE465" s="714"/>
      <c r="AF465" s="714"/>
      <c r="AG465" s="714"/>
      <c r="AH465" s="714"/>
      <c r="AI465" s="714"/>
      <c r="AJ465" s="714"/>
      <c r="AK465" s="714"/>
      <c r="AL465" s="714"/>
      <c r="AM465" s="714"/>
      <c r="AN465" s="714"/>
      <c r="AO465" s="714"/>
      <c r="AP465" s="714"/>
      <c r="AQ465" s="714"/>
    </row>
    <row r="466" spans="1:43" ht="12" customHeight="1">
      <c r="A466" s="714"/>
      <c r="B466" s="714"/>
      <c r="C466" s="714"/>
      <c r="D466" s="714"/>
      <c r="E466" s="715"/>
      <c r="F466" s="714"/>
      <c r="G466" s="714"/>
      <c r="H466" s="714"/>
      <c r="I466" s="714"/>
      <c r="J466" s="714"/>
      <c r="K466" s="714"/>
      <c r="L466" s="714"/>
      <c r="M466" s="714"/>
      <c r="N466" s="714"/>
      <c r="O466" s="714"/>
      <c r="P466" s="714"/>
      <c r="Q466" s="714"/>
      <c r="R466" s="716"/>
      <c r="S466" s="714"/>
      <c r="T466" s="714"/>
      <c r="U466" s="714"/>
      <c r="V466" s="714"/>
      <c r="W466" s="714"/>
      <c r="X466" s="714"/>
      <c r="Y466" s="714"/>
      <c r="Z466" s="714"/>
      <c r="AA466" s="714"/>
      <c r="AB466" s="714"/>
      <c r="AC466" s="714"/>
      <c r="AD466" s="714"/>
      <c r="AE466" s="714"/>
      <c r="AF466" s="714"/>
      <c r="AG466" s="714"/>
      <c r="AH466" s="714"/>
      <c r="AI466" s="714"/>
      <c r="AJ466" s="714"/>
      <c r="AK466" s="714"/>
      <c r="AL466" s="714"/>
      <c r="AM466" s="714"/>
      <c r="AN466" s="714"/>
      <c r="AO466" s="714"/>
      <c r="AP466" s="714"/>
      <c r="AQ466" s="714"/>
    </row>
    <row r="467" spans="1:43" ht="12" customHeight="1">
      <c r="A467" s="714"/>
      <c r="B467" s="714"/>
      <c r="C467" s="714"/>
      <c r="D467" s="714"/>
      <c r="E467" s="715"/>
      <c r="F467" s="714"/>
      <c r="G467" s="714"/>
      <c r="H467" s="714"/>
      <c r="I467" s="714"/>
      <c r="J467" s="714"/>
      <c r="K467" s="714"/>
      <c r="L467" s="714"/>
      <c r="M467" s="714"/>
      <c r="N467" s="714"/>
      <c r="O467" s="714"/>
      <c r="P467" s="714"/>
      <c r="Q467" s="714"/>
      <c r="R467" s="716"/>
      <c r="S467" s="714"/>
      <c r="T467" s="714"/>
      <c r="U467" s="714"/>
      <c r="V467" s="714"/>
      <c r="W467" s="714"/>
      <c r="X467" s="714"/>
      <c r="Y467" s="714"/>
      <c r="Z467" s="714"/>
      <c r="AA467" s="714"/>
      <c r="AB467" s="714"/>
      <c r="AC467" s="714"/>
      <c r="AD467" s="714"/>
      <c r="AE467" s="714"/>
      <c r="AF467" s="714"/>
      <c r="AG467" s="714"/>
      <c r="AH467" s="714"/>
      <c r="AI467" s="714"/>
      <c r="AJ467" s="714"/>
      <c r="AK467" s="714"/>
      <c r="AL467" s="714"/>
      <c r="AM467" s="714"/>
      <c r="AN467" s="714"/>
      <c r="AO467" s="714"/>
      <c r="AP467" s="714"/>
      <c r="AQ467" s="714"/>
    </row>
    <row r="468" spans="1:43" ht="12" customHeight="1">
      <c r="A468" s="714"/>
      <c r="B468" s="714"/>
      <c r="C468" s="714"/>
      <c r="D468" s="714"/>
      <c r="E468" s="715"/>
      <c r="F468" s="714"/>
      <c r="G468" s="714"/>
      <c r="H468" s="714"/>
      <c r="I468" s="714"/>
      <c r="J468" s="714"/>
      <c r="K468" s="714"/>
      <c r="L468" s="714"/>
      <c r="M468" s="714"/>
      <c r="N468" s="714"/>
      <c r="O468" s="714"/>
      <c r="P468" s="714"/>
      <c r="Q468" s="714"/>
      <c r="R468" s="716"/>
      <c r="S468" s="714"/>
      <c r="T468" s="714"/>
      <c r="U468" s="714"/>
      <c r="V468" s="714"/>
      <c r="W468" s="714"/>
      <c r="X468" s="714"/>
      <c r="Y468" s="714"/>
      <c r="Z468" s="714"/>
      <c r="AA468" s="714"/>
      <c r="AB468" s="714"/>
      <c r="AC468" s="714"/>
      <c r="AD468" s="714"/>
      <c r="AE468" s="714"/>
      <c r="AF468" s="714"/>
      <c r="AG468" s="714"/>
      <c r="AH468" s="714"/>
      <c r="AI468" s="714"/>
      <c r="AJ468" s="714"/>
      <c r="AK468" s="714"/>
      <c r="AL468" s="714"/>
      <c r="AM468" s="714"/>
      <c r="AN468" s="714"/>
      <c r="AO468" s="714"/>
      <c r="AP468" s="714"/>
      <c r="AQ468" s="714"/>
    </row>
    <row r="469" spans="1:43" ht="12" customHeight="1">
      <c r="A469" s="714"/>
      <c r="B469" s="714"/>
      <c r="C469" s="714"/>
      <c r="D469" s="714"/>
      <c r="E469" s="715"/>
      <c r="F469" s="714"/>
      <c r="G469" s="714"/>
      <c r="H469" s="714"/>
      <c r="I469" s="714"/>
      <c r="J469" s="714"/>
      <c r="K469" s="714"/>
      <c r="L469" s="714"/>
      <c r="M469" s="714"/>
      <c r="N469" s="714"/>
      <c r="O469" s="714"/>
      <c r="P469" s="714"/>
      <c r="Q469" s="714"/>
      <c r="R469" s="716"/>
      <c r="S469" s="714"/>
      <c r="T469" s="714"/>
      <c r="U469" s="714"/>
      <c r="V469" s="714"/>
      <c r="W469" s="714"/>
      <c r="X469" s="714"/>
      <c r="Y469" s="714"/>
      <c r="Z469" s="714"/>
      <c r="AA469" s="714"/>
      <c r="AB469" s="714"/>
      <c r="AC469" s="714"/>
      <c r="AD469" s="714"/>
      <c r="AE469" s="714"/>
      <c r="AF469" s="714"/>
      <c r="AG469" s="714"/>
      <c r="AH469" s="714"/>
      <c r="AI469" s="714"/>
      <c r="AJ469" s="714"/>
      <c r="AK469" s="714"/>
      <c r="AL469" s="714"/>
      <c r="AM469" s="714"/>
      <c r="AN469" s="714"/>
      <c r="AO469" s="714"/>
      <c r="AP469" s="714"/>
      <c r="AQ469" s="714"/>
    </row>
    <row r="470" spans="1:43" ht="12" customHeight="1">
      <c r="A470" s="714"/>
      <c r="B470" s="714"/>
      <c r="C470" s="714"/>
      <c r="D470" s="714"/>
      <c r="E470" s="715"/>
      <c r="F470" s="714"/>
      <c r="G470" s="714"/>
      <c r="H470" s="714"/>
      <c r="I470" s="714"/>
      <c r="J470" s="714"/>
      <c r="K470" s="714"/>
      <c r="L470" s="714"/>
      <c r="M470" s="714"/>
      <c r="N470" s="714"/>
      <c r="O470" s="714"/>
      <c r="P470" s="714"/>
      <c r="Q470" s="714"/>
      <c r="R470" s="716"/>
      <c r="S470" s="714"/>
      <c r="T470" s="714"/>
      <c r="U470" s="714"/>
      <c r="V470" s="714"/>
      <c r="W470" s="714"/>
      <c r="X470" s="714"/>
      <c r="Y470" s="714"/>
      <c r="Z470" s="714"/>
      <c r="AA470" s="714"/>
      <c r="AB470" s="714"/>
      <c r="AC470" s="714"/>
      <c r="AD470" s="714"/>
      <c r="AE470" s="714"/>
      <c r="AF470" s="714"/>
      <c r="AG470" s="714"/>
      <c r="AH470" s="714"/>
      <c r="AI470" s="714"/>
      <c r="AJ470" s="714"/>
      <c r="AK470" s="714"/>
      <c r="AL470" s="714"/>
      <c r="AM470" s="714"/>
      <c r="AN470" s="714"/>
      <c r="AO470" s="714"/>
      <c r="AP470" s="714"/>
      <c r="AQ470" s="714"/>
    </row>
    <row r="471" spans="1:43" ht="12" customHeight="1">
      <c r="A471" s="714"/>
      <c r="B471" s="714"/>
      <c r="C471" s="714"/>
      <c r="D471" s="714"/>
      <c r="E471" s="715"/>
      <c r="F471" s="714"/>
      <c r="G471" s="714"/>
      <c r="H471" s="714"/>
      <c r="I471" s="714"/>
      <c r="J471" s="714"/>
      <c r="K471" s="714"/>
      <c r="L471" s="714"/>
      <c r="M471" s="714"/>
      <c r="N471" s="714"/>
      <c r="O471" s="714"/>
      <c r="P471" s="714"/>
      <c r="Q471" s="714"/>
      <c r="R471" s="716"/>
      <c r="S471" s="714"/>
      <c r="T471" s="714"/>
      <c r="U471" s="714"/>
      <c r="V471" s="714"/>
      <c r="W471" s="714"/>
      <c r="X471" s="714"/>
      <c r="Y471" s="714"/>
      <c r="Z471" s="714"/>
      <c r="AA471" s="714"/>
      <c r="AB471" s="714"/>
      <c r="AC471" s="714"/>
      <c r="AD471" s="714"/>
      <c r="AE471" s="714"/>
      <c r="AF471" s="714"/>
      <c r="AG471" s="714"/>
      <c r="AH471" s="714"/>
      <c r="AI471" s="714"/>
      <c r="AJ471" s="714"/>
      <c r="AK471" s="714"/>
      <c r="AL471" s="714"/>
      <c r="AM471" s="714"/>
      <c r="AN471" s="714"/>
      <c r="AO471" s="714"/>
      <c r="AP471" s="714"/>
      <c r="AQ471" s="714"/>
    </row>
    <row r="472" spans="1:43" ht="12" customHeight="1">
      <c r="A472" s="714"/>
      <c r="B472" s="714"/>
      <c r="C472" s="714"/>
      <c r="D472" s="714"/>
      <c r="E472" s="715"/>
      <c r="F472" s="714"/>
      <c r="G472" s="714"/>
      <c r="H472" s="714"/>
      <c r="I472" s="714"/>
      <c r="J472" s="714"/>
      <c r="K472" s="714"/>
      <c r="L472" s="714"/>
      <c r="M472" s="714"/>
      <c r="N472" s="714"/>
      <c r="O472" s="714"/>
      <c r="P472" s="714"/>
      <c r="Q472" s="714"/>
      <c r="R472" s="716"/>
      <c r="S472" s="714"/>
      <c r="T472" s="714"/>
      <c r="U472" s="714"/>
      <c r="V472" s="714"/>
      <c r="W472" s="714"/>
      <c r="X472" s="714"/>
      <c r="Y472" s="714"/>
      <c r="Z472" s="714"/>
      <c r="AA472" s="714"/>
      <c r="AB472" s="714"/>
      <c r="AC472" s="714"/>
      <c r="AD472" s="714"/>
      <c r="AE472" s="714"/>
      <c r="AF472" s="714"/>
      <c r="AG472" s="714"/>
      <c r="AH472" s="714"/>
      <c r="AI472" s="714"/>
      <c r="AJ472" s="714"/>
      <c r="AK472" s="714"/>
      <c r="AL472" s="714"/>
      <c r="AM472" s="714"/>
      <c r="AN472" s="714"/>
      <c r="AO472" s="714"/>
      <c r="AP472" s="714"/>
      <c r="AQ472" s="714"/>
    </row>
    <row r="473" spans="1:43" ht="12" customHeight="1">
      <c r="A473" s="714"/>
      <c r="B473" s="714"/>
      <c r="C473" s="714"/>
      <c r="D473" s="714"/>
      <c r="E473" s="715"/>
      <c r="F473" s="714"/>
      <c r="G473" s="714"/>
      <c r="H473" s="714"/>
      <c r="I473" s="714"/>
      <c r="J473" s="714"/>
      <c r="K473" s="714"/>
      <c r="L473" s="714"/>
      <c r="M473" s="714"/>
      <c r="N473" s="714"/>
      <c r="O473" s="714"/>
      <c r="P473" s="714"/>
      <c r="Q473" s="714"/>
      <c r="R473" s="716"/>
      <c r="S473" s="714"/>
      <c r="T473" s="714"/>
      <c r="U473" s="714"/>
      <c r="V473" s="714"/>
      <c r="W473" s="714"/>
      <c r="X473" s="714"/>
      <c r="Y473" s="714"/>
      <c r="Z473" s="714"/>
      <c r="AA473" s="714"/>
      <c r="AB473" s="714"/>
      <c r="AC473" s="714"/>
      <c r="AD473" s="714"/>
      <c r="AE473" s="714"/>
      <c r="AF473" s="714"/>
      <c r="AG473" s="714"/>
      <c r="AH473" s="714"/>
      <c r="AI473" s="714"/>
      <c r="AJ473" s="714"/>
      <c r="AK473" s="714"/>
      <c r="AL473" s="714"/>
      <c r="AM473" s="714"/>
      <c r="AN473" s="714"/>
      <c r="AO473" s="714"/>
      <c r="AP473" s="714"/>
      <c r="AQ473" s="714"/>
    </row>
    <row r="474" spans="1:43" ht="12" customHeight="1">
      <c r="A474" s="714"/>
      <c r="B474" s="714"/>
      <c r="C474" s="714"/>
      <c r="D474" s="714"/>
      <c r="E474" s="715"/>
      <c r="F474" s="714"/>
      <c r="G474" s="714"/>
      <c r="H474" s="714"/>
      <c r="I474" s="714"/>
      <c r="J474" s="714"/>
      <c r="K474" s="714"/>
      <c r="L474" s="714"/>
      <c r="M474" s="714"/>
      <c r="N474" s="714"/>
      <c r="O474" s="714"/>
      <c r="P474" s="714"/>
      <c r="Q474" s="714"/>
      <c r="R474" s="716"/>
      <c r="S474" s="714"/>
      <c r="T474" s="714"/>
      <c r="U474" s="714"/>
      <c r="V474" s="714"/>
      <c r="W474" s="714"/>
      <c r="X474" s="714"/>
      <c r="Y474" s="714"/>
      <c r="Z474" s="714"/>
      <c r="AA474" s="714"/>
      <c r="AB474" s="714"/>
      <c r="AC474" s="714"/>
      <c r="AD474" s="714"/>
      <c r="AE474" s="714"/>
      <c r="AF474" s="714"/>
      <c r="AG474" s="714"/>
      <c r="AH474" s="714"/>
      <c r="AI474" s="714"/>
      <c r="AJ474" s="714"/>
      <c r="AK474" s="714"/>
      <c r="AL474" s="714"/>
      <c r="AM474" s="714"/>
      <c r="AN474" s="714"/>
      <c r="AO474" s="714"/>
      <c r="AP474" s="714"/>
      <c r="AQ474" s="714"/>
    </row>
    <row r="475" spans="1:43" ht="12" customHeight="1">
      <c r="A475" s="714"/>
      <c r="B475" s="714"/>
      <c r="C475" s="714"/>
      <c r="D475" s="714"/>
      <c r="E475" s="715"/>
      <c r="F475" s="714"/>
      <c r="G475" s="714"/>
      <c r="H475" s="714"/>
      <c r="I475" s="714"/>
      <c r="J475" s="714"/>
      <c r="K475" s="714"/>
      <c r="L475" s="714"/>
      <c r="M475" s="714"/>
      <c r="N475" s="714"/>
      <c r="O475" s="714"/>
      <c r="P475" s="714"/>
      <c r="Q475" s="714"/>
      <c r="R475" s="716"/>
      <c r="S475" s="714"/>
      <c r="T475" s="714"/>
      <c r="U475" s="714"/>
      <c r="V475" s="714"/>
      <c r="W475" s="714"/>
      <c r="X475" s="714"/>
      <c r="Y475" s="714"/>
      <c r="Z475" s="714"/>
      <c r="AA475" s="714"/>
      <c r="AB475" s="714"/>
      <c r="AC475" s="714"/>
      <c r="AD475" s="714"/>
      <c r="AE475" s="714"/>
      <c r="AF475" s="714"/>
      <c r="AG475" s="714"/>
      <c r="AH475" s="714"/>
      <c r="AI475" s="714"/>
      <c r="AJ475" s="714"/>
      <c r="AK475" s="714"/>
      <c r="AL475" s="714"/>
      <c r="AM475" s="714"/>
      <c r="AN475" s="714"/>
      <c r="AO475" s="714"/>
      <c r="AP475" s="714"/>
      <c r="AQ475" s="714"/>
    </row>
    <row r="476" spans="1:43" ht="12" customHeight="1">
      <c r="A476" s="714"/>
      <c r="B476" s="714"/>
      <c r="C476" s="714"/>
      <c r="D476" s="714"/>
      <c r="E476" s="715"/>
      <c r="F476" s="714"/>
      <c r="G476" s="714"/>
      <c r="H476" s="714"/>
      <c r="I476" s="714"/>
      <c r="J476" s="714"/>
      <c r="K476" s="714"/>
      <c r="L476" s="714"/>
      <c r="M476" s="714"/>
      <c r="N476" s="714"/>
      <c r="O476" s="714"/>
      <c r="P476" s="714"/>
      <c r="Q476" s="714"/>
      <c r="R476" s="716"/>
      <c r="S476" s="714"/>
      <c r="T476" s="714"/>
      <c r="U476" s="714"/>
      <c r="V476" s="714"/>
      <c r="W476" s="714"/>
      <c r="X476" s="714"/>
      <c r="Y476" s="714"/>
      <c r="Z476" s="714"/>
      <c r="AA476" s="714"/>
      <c r="AB476" s="714"/>
      <c r="AC476" s="714"/>
      <c r="AD476" s="714"/>
      <c r="AE476" s="714"/>
      <c r="AF476" s="714"/>
      <c r="AG476" s="714"/>
      <c r="AH476" s="714"/>
      <c r="AI476" s="714"/>
      <c r="AJ476" s="714"/>
      <c r="AK476" s="714"/>
      <c r="AL476" s="714"/>
      <c r="AM476" s="714"/>
      <c r="AN476" s="714"/>
      <c r="AO476" s="714"/>
      <c r="AP476" s="714"/>
      <c r="AQ476" s="714"/>
    </row>
    <row r="477" spans="1:43" ht="12" customHeight="1">
      <c r="A477" s="714"/>
      <c r="B477" s="714"/>
      <c r="C477" s="714"/>
      <c r="D477" s="714"/>
      <c r="E477" s="715"/>
      <c r="F477" s="714"/>
      <c r="G477" s="714"/>
      <c r="H477" s="714"/>
      <c r="I477" s="714"/>
      <c r="J477" s="714"/>
      <c r="K477" s="714"/>
      <c r="L477" s="714"/>
      <c r="M477" s="714"/>
      <c r="N477" s="714"/>
      <c r="O477" s="714"/>
      <c r="P477" s="714"/>
      <c r="Q477" s="714"/>
      <c r="R477" s="716"/>
      <c r="S477" s="714"/>
      <c r="T477" s="714"/>
      <c r="U477" s="714"/>
      <c r="V477" s="714"/>
      <c r="W477" s="714"/>
      <c r="X477" s="714"/>
      <c r="Y477" s="714"/>
      <c r="Z477" s="714"/>
      <c r="AA477" s="714"/>
      <c r="AB477" s="714"/>
      <c r="AC477" s="714"/>
      <c r="AD477" s="714"/>
      <c r="AE477" s="714"/>
      <c r="AF477" s="714"/>
      <c r="AG477" s="714"/>
      <c r="AH477" s="714"/>
      <c r="AI477" s="714"/>
      <c r="AJ477" s="714"/>
      <c r="AK477" s="714"/>
      <c r="AL477" s="714"/>
      <c r="AM477" s="714"/>
      <c r="AN477" s="714"/>
      <c r="AO477" s="714"/>
      <c r="AP477" s="714"/>
      <c r="AQ477" s="714"/>
    </row>
    <row r="478" spans="1:43" ht="12" customHeight="1">
      <c r="A478" s="714"/>
      <c r="B478" s="714"/>
      <c r="C478" s="714"/>
      <c r="D478" s="714"/>
      <c r="E478" s="715"/>
      <c r="F478" s="714"/>
      <c r="G478" s="714"/>
      <c r="H478" s="714"/>
      <c r="I478" s="714"/>
      <c r="J478" s="714"/>
      <c r="K478" s="714"/>
      <c r="L478" s="714"/>
      <c r="M478" s="714"/>
      <c r="N478" s="714"/>
      <c r="O478" s="714"/>
      <c r="P478" s="714"/>
      <c r="Q478" s="714"/>
      <c r="R478" s="716"/>
      <c r="S478" s="714"/>
      <c r="T478" s="714"/>
      <c r="U478" s="714"/>
      <c r="V478" s="714"/>
      <c r="W478" s="714"/>
      <c r="X478" s="714"/>
      <c r="Y478" s="714"/>
      <c r="Z478" s="714"/>
      <c r="AA478" s="714"/>
      <c r="AB478" s="714"/>
      <c r="AC478" s="714"/>
      <c r="AD478" s="714"/>
      <c r="AE478" s="714"/>
      <c r="AF478" s="714"/>
      <c r="AG478" s="714"/>
      <c r="AH478" s="714"/>
      <c r="AI478" s="714"/>
      <c r="AJ478" s="714"/>
      <c r="AK478" s="714"/>
      <c r="AL478" s="714"/>
      <c r="AM478" s="714"/>
      <c r="AN478" s="714"/>
      <c r="AO478" s="714"/>
      <c r="AP478" s="714"/>
      <c r="AQ478" s="714"/>
    </row>
    <row r="479" spans="1:43" ht="12" customHeight="1">
      <c r="A479" s="714"/>
      <c r="B479" s="714"/>
      <c r="C479" s="714"/>
      <c r="D479" s="714"/>
      <c r="E479" s="715"/>
      <c r="F479" s="714"/>
      <c r="G479" s="714"/>
      <c r="H479" s="714"/>
      <c r="I479" s="714"/>
      <c r="J479" s="714"/>
      <c r="K479" s="714"/>
      <c r="L479" s="714"/>
      <c r="M479" s="714"/>
      <c r="N479" s="714"/>
      <c r="O479" s="714"/>
      <c r="P479" s="714"/>
      <c r="Q479" s="714"/>
      <c r="R479" s="716"/>
      <c r="S479" s="714"/>
      <c r="T479" s="714"/>
      <c r="U479" s="714"/>
      <c r="V479" s="714"/>
      <c r="W479" s="714"/>
      <c r="X479" s="714"/>
      <c r="Y479" s="714"/>
      <c r="Z479" s="714"/>
      <c r="AA479" s="714"/>
      <c r="AB479" s="714"/>
      <c r="AC479" s="714"/>
      <c r="AD479" s="714"/>
      <c r="AE479" s="714"/>
      <c r="AF479" s="714"/>
      <c r="AG479" s="714"/>
      <c r="AH479" s="714"/>
      <c r="AI479" s="714"/>
      <c r="AJ479" s="714"/>
      <c r="AK479" s="714"/>
      <c r="AL479" s="714"/>
      <c r="AM479" s="714"/>
      <c r="AN479" s="714"/>
      <c r="AO479" s="714"/>
      <c r="AP479" s="714"/>
      <c r="AQ479" s="714"/>
    </row>
    <row r="480" spans="1:43" ht="12" customHeight="1">
      <c r="A480" s="714"/>
      <c r="B480" s="714"/>
      <c r="C480" s="714"/>
      <c r="D480" s="714"/>
      <c r="E480" s="715"/>
      <c r="F480" s="714"/>
      <c r="G480" s="714"/>
      <c r="H480" s="714"/>
      <c r="I480" s="714"/>
      <c r="J480" s="714"/>
      <c r="K480" s="714"/>
      <c r="L480" s="714"/>
      <c r="M480" s="714"/>
      <c r="N480" s="714"/>
      <c r="O480" s="714"/>
      <c r="P480" s="714"/>
      <c r="Q480" s="714"/>
      <c r="R480" s="716"/>
      <c r="S480" s="714"/>
      <c r="T480" s="714"/>
      <c r="U480" s="714"/>
      <c r="V480" s="714"/>
      <c r="W480" s="714"/>
      <c r="X480" s="714"/>
      <c r="Y480" s="714"/>
      <c r="Z480" s="714"/>
      <c r="AA480" s="714"/>
      <c r="AB480" s="714"/>
      <c r="AC480" s="714"/>
      <c r="AD480" s="714"/>
      <c r="AE480" s="714"/>
      <c r="AF480" s="714"/>
      <c r="AG480" s="714"/>
      <c r="AH480" s="714"/>
      <c r="AI480" s="714"/>
      <c r="AJ480" s="714"/>
      <c r="AK480" s="714"/>
      <c r="AL480" s="714"/>
      <c r="AM480" s="714"/>
      <c r="AN480" s="714"/>
      <c r="AO480" s="714"/>
      <c r="AP480" s="714"/>
      <c r="AQ480" s="714"/>
    </row>
    <row r="481" spans="1:43" ht="12" customHeight="1">
      <c r="A481" s="714"/>
      <c r="B481" s="714"/>
      <c r="C481" s="714"/>
      <c r="D481" s="714"/>
      <c r="E481" s="715"/>
      <c r="F481" s="714"/>
      <c r="G481" s="714"/>
      <c r="H481" s="714"/>
      <c r="I481" s="714"/>
      <c r="J481" s="714"/>
      <c r="K481" s="714"/>
      <c r="L481" s="714"/>
      <c r="M481" s="714"/>
      <c r="N481" s="714"/>
      <c r="O481" s="714"/>
      <c r="P481" s="714"/>
      <c r="Q481" s="714"/>
      <c r="R481" s="716"/>
      <c r="S481" s="714"/>
      <c r="T481" s="714"/>
      <c r="U481" s="714"/>
      <c r="V481" s="714"/>
      <c r="W481" s="714"/>
      <c r="X481" s="714"/>
      <c r="Y481" s="714"/>
      <c r="Z481" s="714"/>
      <c r="AA481" s="714"/>
      <c r="AB481" s="714"/>
      <c r="AC481" s="714"/>
      <c r="AD481" s="714"/>
      <c r="AE481" s="714"/>
      <c r="AF481" s="714"/>
      <c r="AG481" s="714"/>
      <c r="AH481" s="714"/>
      <c r="AI481" s="714"/>
      <c r="AJ481" s="714"/>
      <c r="AK481" s="714"/>
      <c r="AL481" s="714"/>
      <c r="AM481" s="714"/>
      <c r="AN481" s="714"/>
      <c r="AO481" s="714"/>
      <c r="AP481" s="714"/>
      <c r="AQ481" s="714"/>
    </row>
    <row r="482" spans="1:43" ht="12" customHeight="1">
      <c r="A482" s="714"/>
      <c r="B482" s="714"/>
      <c r="C482" s="714"/>
      <c r="D482" s="714"/>
      <c r="E482" s="715"/>
      <c r="F482" s="714"/>
      <c r="G482" s="714"/>
      <c r="H482" s="714"/>
      <c r="I482" s="714"/>
      <c r="J482" s="714"/>
      <c r="K482" s="714"/>
      <c r="L482" s="714"/>
      <c r="M482" s="714"/>
      <c r="N482" s="714"/>
      <c r="O482" s="714"/>
      <c r="P482" s="714"/>
      <c r="Q482" s="714"/>
      <c r="R482" s="716"/>
      <c r="S482" s="714"/>
      <c r="T482" s="714"/>
      <c r="U482" s="714"/>
      <c r="V482" s="714"/>
      <c r="W482" s="714"/>
      <c r="X482" s="714"/>
      <c r="Y482" s="714"/>
      <c r="Z482" s="714"/>
      <c r="AA482" s="714"/>
      <c r="AB482" s="714"/>
      <c r="AC482" s="714"/>
      <c r="AD482" s="714"/>
      <c r="AE482" s="714"/>
      <c r="AF482" s="714"/>
      <c r="AG482" s="714"/>
      <c r="AH482" s="714"/>
      <c r="AI482" s="714"/>
      <c r="AJ482" s="714"/>
      <c r="AK482" s="714"/>
      <c r="AL482" s="714"/>
      <c r="AM482" s="714"/>
      <c r="AN482" s="714"/>
      <c r="AO482" s="714"/>
      <c r="AP482" s="714"/>
      <c r="AQ482" s="714"/>
    </row>
    <row r="483" spans="1:43" ht="12" customHeight="1">
      <c r="A483" s="714"/>
      <c r="B483" s="714"/>
      <c r="C483" s="714"/>
      <c r="D483" s="714"/>
      <c r="E483" s="715"/>
      <c r="F483" s="714"/>
      <c r="G483" s="714"/>
      <c r="H483" s="714"/>
      <c r="I483" s="714"/>
      <c r="J483" s="714"/>
      <c r="K483" s="714"/>
      <c r="L483" s="714"/>
      <c r="M483" s="714"/>
      <c r="N483" s="714"/>
      <c r="O483" s="714"/>
      <c r="P483" s="714"/>
      <c r="Q483" s="714"/>
      <c r="R483" s="716"/>
      <c r="S483" s="714"/>
      <c r="T483" s="714"/>
      <c r="U483" s="714"/>
      <c r="V483" s="714"/>
      <c r="W483" s="714"/>
      <c r="X483" s="714"/>
      <c r="Y483" s="714"/>
      <c r="Z483" s="714"/>
      <c r="AA483" s="714"/>
      <c r="AB483" s="714"/>
      <c r="AC483" s="714"/>
      <c r="AD483" s="714"/>
      <c r="AE483" s="714"/>
      <c r="AF483" s="714"/>
      <c r="AG483" s="714"/>
      <c r="AH483" s="714"/>
      <c r="AI483" s="714"/>
      <c r="AJ483" s="714"/>
      <c r="AK483" s="714"/>
      <c r="AL483" s="714"/>
      <c r="AM483" s="714"/>
      <c r="AN483" s="714"/>
      <c r="AO483" s="714"/>
      <c r="AP483" s="714"/>
      <c r="AQ483" s="714"/>
    </row>
    <row r="484" spans="1:43" ht="12" customHeight="1">
      <c r="A484" s="714"/>
      <c r="B484" s="714"/>
      <c r="C484" s="714"/>
      <c r="D484" s="714"/>
      <c r="E484" s="715"/>
      <c r="F484" s="714"/>
      <c r="G484" s="714"/>
      <c r="H484" s="714"/>
      <c r="I484" s="714"/>
      <c r="J484" s="714"/>
      <c r="K484" s="714"/>
      <c r="L484" s="714"/>
      <c r="M484" s="714"/>
      <c r="N484" s="714"/>
      <c r="O484" s="714"/>
      <c r="P484" s="714"/>
      <c r="Q484" s="714"/>
      <c r="R484" s="716"/>
      <c r="S484" s="714"/>
      <c r="T484" s="714"/>
      <c r="U484" s="714"/>
      <c r="V484" s="714"/>
      <c r="W484" s="714"/>
      <c r="X484" s="714"/>
      <c r="Y484" s="714"/>
      <c r="Z484" s="714"/>
      <c r="AA484" s="714"/>
      <c r="AB484" s="714"/>
      <c r="AC484" s="714"/>
      <c r="AD484" s="714"/>
      <c r="AE484" s="714"/>
      <c r="AF484" s="714"/>
      <c r="AG484" s="714"/>
      <c r="AH484" s="714"/>
      <c r="AI484" s="714"/>
      <c r="AJ484" s="714"/>
      <c r="AK484" s="714"/>
      <c r="AL484" s="714"/>
      <c r="AM484" s="714"/>
      <c r="AN484" s="714"/>
      <c r="AO484" s="714"/>
      <c r="AP484" s="714"/>
      <c r="AQ484" s="714"/>
    </row>
    <row r="485" spans="1:43" ht="12" customHeight="1">
      <c r="A485" s="714"/>
      <c r="B485" s="714"/>
      <c r="C485" s="714"/>
      <c r="D485" s="714"/>
      <c r="E485" s="715"/>
      <c r="F485" s="714"/>
      <c r="G485" s="714"/>
      <c r="H485" s="714"/>
      <c r="I485" s="714"/>
      <c r="J485" s="714"/>
      <c r="K485" s="714"/>
      <c r="L485" s="714"/>
      <c r="M485" s="714"/>
      <c r="N485" s="714"/>
      <c r="O485" s="714"/>
      <c r="P485" s="714"/>
      <c r="Q485" s="714"/>
      <c r="R485" s="716"/>
      <c r="S485" s="714"/>
      <c r="T485" s="714"/>
      <c r="U485" s="714"/>
      <c r="V485" s="714"/>
      <c r="W485" s="714"/>
      <c r="X485" s="714"/>
      <c r="Y485" s="714"/>
      <c r="Z485" s="714"/>
      <c r="AA485" s="714"/>
      <c r="AB485" s="714"/>
      <c r="AC485" s="714"/>
      <c r="AD485" s="714"/>
      <c r="AE485" s="714"/>
      <c r="AF485" s="714"/>
      <c r="AG485" s="714"/>
      <c r="AH485" s="714"/>
      <c r="AI485" s="714"/>
      <c r="AJ485" s="714"/>
      <c r="AK485" s="714"/>
      <c r="AL485" s="714"/>
      <c r="AM485" s="714"/>
      <c r="AN485" s="714"/>
      <c r="AO485" s="714"/>
      <c r="AP485" s="714"/>
      <c r="AQ485" s="714"/>
    </row>
    <row r="486" spans="1:43" ht="12" customHeight="1">
      <c r="A486" s="714"/>
      <c r="B486" s="714"/>
      <c r="C486" s="714"/>
      <c r="D486" s="714"/>
      <c r="E486" s="715"/>
      <c r="F486" s="714"/>
      <c r="G486" s="714"/>
      <c r="H486" s="714"/>
      <c r="I486" s="714"/>
      <c r="J486" s="714"/>
      <c r="K486" s="714"/>
      <c r="L486" s="714"/>
      <c r="M486" s="714"/>
      <c r="N486" s="714"/>
      <c r="O486" s="714"/>
      <c r="P486" s="714"/>
      <c r="Q486" s="714"/>
      <c r="R486" s="716"/>
      <c r="S486" s="714"/>
      <c r="T486" s="714"/>
      <c r="U486" s="714"/>
      <c r="V486" s="714"/>
      <c r="W486" s="714"/>
      <c r="X486" s="714"/>
      <c r="Y486" s="714"/>
      <c r="Z486" s="714"/>
      <c r="AA486" s="714"/>
      <c r="AB486" s="714"/>
      <c r="AC486" s="714"/>
      <c r="AD486" s="714"/>
      <c r="AE486" s="714"/>
      <c r="AF486" s="714"/>
      <c r="AG486" s="714"/>
      <c r="AH486" s="714"/>
      <c r="AI486" s="714"/>
      <c r="AJ486" s="714"/>
      <c r="AK486" s="714"/>
      <c r="AL486" s="714"/>
      <c r="AM486" s="714"/>
      <c r="AN486" s="714"/>
      <c r="AO486" s="714"/>
      <c r="AP486" s="714"/>
      <c r="AQ486" s="714"/>
    </row>
    <row r="487" spans="1:43" ht="12" customHeight="1">
      <c r="A487" s="714"/>
      <c r="B487" s="714"/>
      <c r="C487" s="714"/>
      <c r="D487" s="714"/>
      <c r="E487" s="715"/>
      <c r="F487" s="714"/>
      <c r="G487" s="714"/>
      <c r="H487" s="714"/>
      <c r="I487" s="714"/>
      <c r="J487" s="714"/>
      <c r="K487" s="714"/>
      <c r="L487" s="714"/>
      <c r="M487" s="714"/>
      <c r="N487" s="714"/>
      <c r="O487" s="714"/>
      <c r="P487" s="714"/>
      <c r="Q487" s="714"/>
      <c r="R487" s="716"/>
      <c r="S487" s="714"/>
      <c r="T487" s="714"/>
      <c r="U487" s="714"/>
      <c r="V487" s="714"/>
      <c r="W487" s="714"/>
      <c r="X487" s="714"/>
      <c r="Y487" s="714"/>
      <c r="Z487" s="714"/>
      <c r="AA487" s="714"/>
      <c r="AB487" s="714"/>
      <c r="AC487" s="714"/>
      <c r="AD487" s="714"/>
      <c r="AE487" s="714"/>
      <c r="AF487" s="714"/>
      <c r="AG487" s="714"/>
      <c r="AH487" s="714"/>
      <c r="AI487" s="714"/>
      <c r="AJ487" s="714"/>
      <c r="AK487" s="714"/>
      <c r="AL487" s="714"/>
      <c r="AM487" s="714"/>
      <c r="AN487" s="714"/>
      <c r="AO487" s="714"/>
      <c r="AP487" s="714"/>
      <c r="AQ487" s="714"/>
    </row>
    <row r="488" spans="1:43" ht="12" customHeight="1">
      <c r="A488" s="714"/>
      <c r="B488" s="714"/>
      <c r="C488" s="714"/>
      <c r="D488" s="714"/>
      <c r="E488" s="715"/>
      <c r="F488" s="714"/>
      <c r="G488" s="714"/>
      <c r="H488" s="714"/>
      <c r="I488" s="714"/>
      <c r="J488" s="714"/>
      <c r="K488" s="714"/>
      <c r="L488" s="714"/>
      <c r="M488" s="714"/>
      <c r="N488" s="714"/>
      <c r="O488" s="714"/>
      <c r="P488" s="714"/>
      <c r="Q488" s="714"/>
      <c r="R488" s="716"/>
      <c r="S488" s="714"/>
      <c r="T488" s="714"/>
      <c r="U488" s="714"/>
      <c r="V488" s="714"/>
      <c r="W488" s="714"/>
      <c r="X488" s="714"/>
      <c r="Y488" s="714"/>
      <c r="Z488" s="714"/>
      <c r="AA488" s="714"/>
      <c r="AB488" s="714"/>
      <c r="AC488" s="714"/>
      <c r="AD488" s="714"/>
      <c r="AE488" s="714"/>
      <c r="AF488" s="714"/>
      <c r="AG488" s="714"/>
      <c r="AH488" s="714"/>
      <c r="AI488" s="714"/>
      <c r="AJ488" s="714"/>
      <c r="AK488" s="714"/>
      <c r="AL488" s="714"/>
      <c r="AM488" s="714"/>
      <c r="AN488" s="714"/>
      <c r="AO488" s="714"/>
      <c r="AP488" s="714"/>
      <c r="AQ488" s="714"/>
    </row>
    <row r="489" spans="1:43" ht="12" customHeight="1">
      <c r="A489" s="714"/>
      <c r="B489" s="714"/>
      <c r="C489" s="714"/>
      <c r="D489" s="714"/>
      <c r="E489" s="715"/>
      <c r="F489" s="714"/>
      <c r="G489" s="714"/>
      <c r="H489" s="714"/>
      <c r="I489" s="714"/>
      <c r="J489" s="714"/>
      <c r="K489" s="714"/>
      <c r="L489" s="714"/>
      <c r="M489" s="714"/>
      <c r="N489" s="714"/>
      <c r="O489" s="714"/>
      <c r="P489" s="714"/>
      <c r="Q489" s="714"/>
      <c r="R489" s="716"/>
      <c r="S489" s="714"/>
      <c r="T489" s="714"/>
      <c r="U489" s="714"/>
      <c r="V489" s="714"/>
      <c r="W489" s="714"/>
      <c r="X489" s="714"/>
      <c r="Y489" s="714"/>
      <c r="Z489" s="714"/>
      <c r="AA489" s="714"/>
      <c r="AB489" s="714"/>
      <c r="AC489" s="714"/>
      <c r="AD489" s="714"/>
      <c r="AE489" s="714"/>
      <c r="AF489" s="714"/>
      <c r="AG489" s="714"/>
      <c r="AH489" s="714"/>
      <c r="AI489" s="714"/>
      <c r="AJ489" s="714"/>
      <c r="AK489" s="714"/>
      <c r="AL489" s="714"/>
      <c r="AM489" s="714"/>
      <c r="AN489" s="714"/>
      <c r="AO489" s="714"/>
      <c r="AP489" s="714"/>
      <c r="AQ489" s="714"/>
    </row>
    <row r="490" spans="1:43" ht="12" customHeight="1">
      <c r="A490" s="714"/>
      <c r="B490" s="714"/>
      <c r="C490" s="714"/>
      <c r="D490" s="714"/>
      <c r="E490" s="715"/>
      <c r="F490" s="714"/>
      <c r="G490" s="714"/>
      <c r="H490" s="714"/>
      <c r="I490" s="714"/>
      <c r="J490" s="714"/>
      <c r="K490" s="714"/>
      <c r="L490" s="714"/>
      <c r="M490" s="714"/>
      <c r="N490" s="714"/>
      <c r="O490" s="714"/>
      <c r="P490" s="714"/>
      <c r="Q490" s="714"/>
      <c r="R490" s="716"/>
      <c r="S490" s="714"/>
      <c r="T490" s="714"/>
      <c r="U490" s="714"/>
      <c r="V490" s="714"/>
      <c r="W490" s="714"/>
      <c r="X490" s="714"/>
      <c r="Y490" s="714"/>
      <c r="Z490" s="714"/>
      <c r="AA490" s="714"/>
      <c r="AB490" s="714"/>
      <c r="AC490" s="714"/>
      <c r="AD490" s="714"/>
      <c r="AE490" s="714"/>
      <c r="AF490" s="714"/>
      <c r="AG490" s="714"/>
      <c r="AH490" s="714"/>
      <c r="AI490" s="714"/>
      <c r="AJ490" s="714"/>
      <c r="AK490" s="714"/>
      <c r="AL490" s="714"/>
      <c r="AM490" s="714"/>
      <c r="AN490" s="714"/>
      <c r="AO490" s="714"/>
      <c r="AP490" s="714"/>
      <c r="AQ490" s="714"/>
    </row>
    <row r="491" spans="1:43" ht="12" customHeight="1">
      <c r="A491" s="714"/>
      <c r="B491" s="714"/>
      <c r="C491" s="714"/>
      <c r="D491" s="714"/>
      <c r="E491" s="715"/>
      <c r="F491" s="714"/>
      <c r="G491" s="714"/>
      <c r="H491" s="714"/>
      <c r="I491" s="714"/>
      <c r="J491" s="714"/>
      <c r="K491" s="714"/>
      <c r="L491" s="714"/>
      <c r="M491" s="714"/>
      <c r="N491" s="714"/>
      <c r="O491" s="714"/>
      <c r="P491" s="714"/>
      <c r="Q491" s="714"/>
      <c r="R491" s="716"/>
      <c r="S491" s="714"/>
      <c r="T491" s="714"/>
      <c r="U491" s="714"/>
      <c r="V491" s="714"/>
      <c r="W491" s="714"/>
      <c r="X491" s="714"/>
      <c r="Y491" s="714"/>
      <c r="Z491" s="714"/>
      <c r="AA491" s="714"/>
      <c r="AB491" s="714"/>
      <c r="AC491" s="714"/>
      <c r="AD491" s="714"/>
      <c r="AE491" s="714"/>
      <c r="AF491" s="714"/>
      <c r="AG491" s="714"/>
      <c r="AH491" s="714"/>
      <c r="AI491" s="714"/>
      <c r="AJ491" s="714"/>
      <c r="AK491" s="714"/>
      <c r="AL491" s="714"/>
      <c r="AM491" s="714"/>
      <c r="AN491" s="714"/>
      <c r="AO491" s="714"/>
      <c r="AP491" s="714"/>
      <c r="AQ491" s="714"/>
    </row>
    <row r="492" spans="1:43" ht="12" customHeight="1">
      <c r="A492" s="714"/>
      <c r="B492" s="714"/>
      <c r="C492" s="714"/>
      <c r="D492" s="714"/>
      <c r="E492" s="715"/>
      <c r="F492" s="714"/>
      <c r="G492" s="714"/>
      <c r="H492" s="714"/>
      <c r="I492" s="714"/>
      <c r="J492" s="714"/>
      <c r="K492" s="714"/>
      <c r="L492" s="714"/>
      <c r="M492" s="714"/>
      <c r="N492" s="714"/>
      <c r="O492" s="714"/>
      <c r="P492" s="714"/>
      <c r="Q492" s="714"/>
      <c r="R492" s="716"/>
      <c r="S492" s="714"/>
      <c r="T492" s="714"/>
      <c r="U492" s="714"/>
      <c r="V492" s="714"/>
      <c r="W492" s="714"/>
      <c r="X492" s="714"/>
      <c r="Y492" s="714"/>
      <c r="Z492" s="714"/>
      <c r="AA492" s="714"/>
      <c r="AB492" s="714"/>
      <c r="AC492" s="714"/>
      <c r="AD492" s="714"/>
      <c r="AE492" s="714"/>
      <c r="AF492" s="714"/>
      <c r="AG492" s="714"/>
      <c r="AH492" s="714"/>
      <c r="AI492" s="714"/>
      <c r="AJ492" s="714"/>
      <c r="AK492" s="714"/>
      <c r="AL492" s="714"/>
      <c r="AM492" s="714"/>
      <c r="AN492" s="714"/>
      <c r="AO492" s="714"/>
      <c r="AP492" s="714"/>
      <c r="AQ492" s="714"/>
    </row>
    <row r="493" spans="1:43" ht="12" customHeight="1">
      <c r="A493" s="714"/>
      <c r="B493" s="714"/>
      <c r="C493" s="714"/>
      <c r="D493" s="714"/>
      <c r="E493" s="715"/>
      <c r="F493" s="714"/>
      <c r="G493" s="714"/>
      <c r="H493" s="714"/>
      <c r="I493" s="714"/>
      <c r="J493" s="714"/>
      <c r="K493" s="714"/>
      <c r="L493" s="714"/>
      <c r="M493" s="714"/>
      <c r="N493" s="714"/>
      <c r="O493" s="714"/>
      <c r="P493" s="714"/>
      <c r="Q493" s="714"/>
      <c r="R493" s="716"/>
      <c r="S493" s="714"/>
      <c r="T493" s="714"/>
      <c r="U493" s="714"/>
      <c r="V493" s="714"/>
      <c r="W493" s="714"/>
      <c r="X493" s="714"/>
      <c r="Y493" s="714"/>
      <c r="Z493" s="714"/>
      <c r="AA493" s="714"/>
      <c r="AB493" s="714"/>
      <c r="AC493" s="714"/>
      <c r="AD493" s="714"/>
      <c r="AE493" s="714"/>
      <c r="AF493" s="714"/>
      <c r="AG493" s="714"/>
      <c r="AH493" s="714"/>
      <c r="AI493" s="714"/>
      <c r="AJ493" s="714"/>
      <c r="AK493" s="714"/>
      <c r="AL493" s="714"/>
      <c r="AM493" s="714"/>
      <c r="AN493" s="714"/>
      <c r="AO493" s="714"/>
      <c r="AP493" s="714"/>
      <c r="AQ493" s="714"/>
    </row>
    <row r="494" spans="1:43" ht="12" customHeight="1">
      <c r="A494" s="714"/>
      <c r="B494" s="714"/>
      <c r="C494" s="714"/>
      <c r="D494" s="714"/>
      <c r="E494" s="715"/>
      <c r="F494" s="714"/>
      <c r="G494" s="714"/>
      <c r="H494" s="714"/>
      <c r="I494" s="714"/>
      <c r="J494" s="714"/>
      <c r="K494" s="714"/>
      <c r="L494" s="714"/>
      <c r="M494" s="714"/>
      <c r="N494" s="714"/>
      <c r="O494" s="714"/>
      <c r="P494" s="714"/>
      <c r="Q494" s="714"/>
      <c r="R494" s="716"/>
      <c r="S494" s="714"/>
      <c r="T494" s="714"/>
      <c r="U494" s="714"/>
      <c r="V494" s="714"/>
      <c r="W494" s="714"/>
      <c r="X494" s="714"/>
      <c r="Y494" s="714"/>
      <c r="Z494" s="714"/>
      <c r="AA494" s="714"/>
      <c r="AB494" s="714"/>
      <c r="AC494" s="714"/>
      <c r="AD494" s="714"/>
      <c r="AE494" s="714"/>
      <c r="AF494" s="714"/>
      <c r="AG494" s="714"/>
      <c r="AH494" s="714"/>
      <c r="AI494" s="714"/>
      <c r="AJ494" s="714"/>
      <c r="AK494" s="714"/>
      <c r="AL494" s="714"/>
      <c r="AM494" s="714"/>
      <c r="AN494" s="714"/>
      <c r="AO494" s="714"/>
      <c r="AP494" s="714"/>
      <c r="AQ494" s="714"/>
    </row>
    <row r="495" spans="1:43" ht="12" customHeight="1">
      <c r="A495" s="714"/>
      <c r="B495" s="714"/>
      <c r="C495" s="714"/>
      <c r="D495" s="714"/>
      <c r="E495" s="715"/>
      <c r="F495" s="714"/>
      <c r="G495" s="714"/>
      <c r="H495" s="714"/>
      <c r="I495" s="714"/>
      <c r="J495" s="714"/>
      <c r="K495" s="714"/>
      <c r="L495" s="714"/>
      <c r="M495" s="714"/>
      <c r="N495" s="714"/>
      <c r="O495" s="714"/>
      <c r="P495" s="714"/>
      <c r="Q495" s="714"/>
      <c r="R495" s="716"/>
      <c r="S495" s="714"/>
      <c r="T495" s="714"/>
      <c r="U495" s="714"/>
      <c r="V495" s="714"/>
      <c r="W495" s="714"/>
      <c r="X495" s="714"/>
      <c r="Y495" s="714"/>
      <c r="Z495" s="714"/>
      <c r="AA495" s="714"/>
      <c r="AB495" s="714"/>
      <c r="AC495" s="714"/>
      <c r="AD495" s="714"/>
      <c r="AE495" s="714"/>
      <c r="AF495" s="714"/>
      <c r="AG495" s="714"/>
      <c r="AH495" s="714"/>
      <c r="AI495" s="714"/>
      <c r="AJ495" s="714"/>
      <c r="AK495" s="714"/>
      <c r="AL495" s="714"/>
      <c r="AM495" s="714"/>
      <c r="AN495" s="714"/>
      <c r="AO495" s="714"/>
      <c r="AP495" s="714"/>
      <c r="AQ495" s="714"/>
    </row>
    <row r="496" spans="1:43" ht="12" customHeight="1">
      <c r="A496" s="714"/>
      <c r="B496" s="714"/>
      <c r="C496" s="714"/>
      <c r="D496" s="714"/>
      <c r="E496" s="715"/>
      <c r="F496" s="714"/>
      <c r="G496" s="714"/>
      <c r="H496" s="714"/>
      <c r="I496" s="714"/>
      <c r="J496" s="714"/>
      <c r="K496" s="714"/>
      <c r="L496" s="714"/>
      <c r="M496" s="714"/>
      <c r="N496" s="714"/>
      <c r="O496" s="714"/>
      <c r="P496" s="714"/>
      <c r="Q496" s="714"/>
      <c r="R496" s="716"/>
      <c r="S496" s="714"/>
      <c r="T496" s="714"/>
      <c r="U496" s="714"/>
      <c r="V496" s="714"/>
      <c r="W496" s="714"/>
      <c r="X496" s="714"/>
      <c r="Y496" s="714"/>
      <c r="Z496" s="714"/>
      <c r="AA496" s="714"/>
      <c r="AB496" s="714"/>
      <c r="AC496" s="714"/>
      <c r="AD496" s="714"/>
      <c r="AE496" s="714"/>
      <c r="AF496" s="714"/>
      <c r="AG496" s="714"/>
      <c r="AH496" s="714"/>
      <c r="AI496" s="714"/>
      <c r="AJ496" s="714"/>
      <c r="AK496" s="714"/>
      <c r="AL496" s="714"/>
      <c r="AM496" s="714"/>
      <c r="AN496" s="714"/>
      <c r="AO496" s="714"/>
      <c r="AP496" s="714"/>
      <c r="AQ496" s="714"/>
    </row>
    <row r="497" spans="1:43" ht="12" customHeight="1">
      <c r="A497" s="714"/>
      <c r="B497" s="714"/>
      <c r="C497" s="714"/>
      <c r="D497" s="714"/>
      <c r="E497" s="715"/>
      <c r="F497" s="714"/>
      <c r="G497" s="714"/>
      <c r="H497" s="714"/>
      <c r="I497" s="714"/>
      <c r="J497" s="714"/>
      <c r="K497" s="714"/>
      <c r="L497" s="714"/>
      <c r="M497" s="714"/>
      <c r="N497" s="714"/>
      <c r="O497" s="714"/>
      <c r="P497" s="714"/>
      <c r="Q497" s="714"/>
      <c r="R497" s="716"/>
      <c r="S497" s="714"/>
      <c r="T497" s="714"/>
      <c r="U497" s="714"/>
      <c r="V497" s="714"/>
      <c r="W497" s="714"/>
      <c r="X497" s="714"/>
      <c r="Y497" s="714"/>
      <c r="Z497" s="714"/>
      <c r="AA497" s="714"/>
      <c r="AB497" s="714"/>
      <c r="AC497" s="714"/>
      <c r="AD497" s="714"/>
      <c r="AE497" s="714"/>
      <c r="AF497" s="714"/>
      <c r="AG497" s="714"/>
      <c r="AH497" s="714"/>
      <c r="AI497" s="714"/>
      <c r="AJ497" s="714"/>
      <c r="AK497" s="714"/>
      <c r="AL497" s="714"/>
      <c r="AM497" s="714"/>
      <c r="AN497" s="714"/>
      <c r="AO497" s="714"/>
      <c r="AP497" s="714"/>
      <c r="AQ497" s="714"/>
    </row>
    <row r="498" spans="1:43" ht="12" customHeight="1">
      <c r="A498" s="714"/>
      <c r="B498" s="714"/>
      <c r="C498" s="714"/>
      <c r="D498" s="714"/>
      <c r="E498" s="715"/>
      <c r="F498" s="714"/>
      <c r="G498" s="714"/>
      <c r="H498" s="714"/>
      <c r="I498" s="714"/>
      <c r="J498" s="714"/>
      <c r="K498" s="714"/>
      <c r="L498" s="714"/>
      <c r="M498" s="714"/>
      <c r="N498" s="714"/>
      <c r="O498" s="714"/>
      <c r="P498" s="714"/>
      <c r="Q498" s="714"/>
      <c r="R498" s="716"/>
      <c r="S498" s="714"/>
      <c r="T498" s="714"/>
      <c r="U498" s="714"/>
      <c r="V498" s="714"/>
      <c r="W498" s="714"/>
      <c r="X498" s="714"/>
      <c r="Y498" s="714"/>
      <c r="Z498" s="714"/>
      <c r="AA498" s="714"/>
      <c r="AB498" s="714"/>
      <c r="AC498" s="714"/>
      <c r="AD498" s="714"/>
      <c r="AE498" s="714"/>
      <c r="AF498" s="714"/>
      <c r="AG498" s="714"/>
      <c r="AH498" s="714"/>
      <c r="AI498" s="714"/>
      <c r="AJ498" s="714"/>
      <c r="AK498" s="714"/>
      <c r="AL498" s="714"/>
      <c r="AM498" s="714"/>
      <c r="AN498" s="714"/>
      <c r="AO498" s="714"/>
      <c r="AP498" s="714"/>
      <c r="AQ498" s="714"/>
    </row>
    <row r="499" spans="1:43" ht="12" customHeight="1">
      <c r="A499" s="714"/>
      <c r="B499" s="714"/>
      <c r="C499" s="714"/>
      <c r="D499" s="714"/>
      <c r="E499" s="715"/>
      <c r="F499" s="714"/>
      <c r="G499" s="714"/>
      <c r="H499" s="714"/>
      <c r="I499" s="714"/>
      <c r="J499" s="714"/>
      <c r="K499" s="714"/>
      <c r="L499" s="714"/>
      <c r="M499" s="714"/>
      <c r="N499" s="714"/>
      <c r="O499" s="714"/>
      <c r="P499" s="714"/>
      <c r="Q499" s="714"/>
      <c r="R499" s="716"/>
      <c r="S499" s="714"/>
      <c r="T499" s="714"/>
      <c r="U499" s="714"/>
      <c r="V499" s="714"/>
      <c r="W499" s="714"/>
      <c r="X499" s="714"/>
      <c r="Y499" s="714"/>
      <c r="Z499" s="714"/>
      <c r="AA499" s="714"/>
      <c r="AB499" s="714"/>
      <c r="AC499" s="714"/>
      <c r="AD499" s="714"/>
      <c r="AE499" s="714"/>
      <c r="AF499" s="714"/>
      <c r="AG499" s="714"/>
      <c r="AH499" s="714"/>
      <c r="AI499" s="714"/>
      <c r="AJ499" s="714"/>
      <c r="AK499" s="714"/>
      <c r="AL499" s="714"/>
      <c r="AM499" s="714"/>
      <c r="AN499" s="714"/>
      <c r="AO499" s="714"/>
      <c r="AP499" s="714"/>
      <c r="AQ499" s="714"/>
    </row>
    <row r="500" spans="1:43" ht="12" customHeight="1">
      <c r="A500" s="714"/>
      <c r="B500" s="714"/>
      <c r="C500" s="714"/>
      <c r="D500" s="714"/>
      <c r="E500" s="715"/>
      <c r="F500" s="714"/>
      <c r="G500" s="714"/>
      <c r="H500" s="714"/>
      <c r="I500" s="714"/>
      <c r="J500" s="714"/>
      <c r="K500" s="714"/>
      <c r="L500" s="714"/>
      <c r="M500" s="714"/>
      <c r="N500" s="714"/>
      <c r="O500" s="714"/>
      <c r="P500" s="714"/>
      <c r="Q500" s="714"/>
      <c r="R500" s="716"/>
      <c r="S500" s="714"/>
      <c r="T500" s="714"/>
      <c r="U500" s="714"/>
      <c r="V500" s="714"/>
      <c r="W500" s="714"/>
      <c r="X500" s="714"/>
      <c r="Y500" s="714"/>
      <c r="Z500" s="714"/>
      <c r="AA500" s="714"/>
      <c r="AB500" s="714"/>
      <c r="AC500" s="714"/>
      <c r="AD500" s="714"/>
      <c r="AE500" s="714"/>
      <c r="AF500" s="714"/>
      <c r="AG500" s="714"/>
      <c r="AH500" s="714"/>
      <c r="AI500" s="714"/>
      <c r="AJ500" s="714"/>
      <c r="AK500" s="714"/>
      <c r="AL500" s="714"/>
      <c r="AM500" s="714"/>
      <c r="AN500" s="714"/>
      <c r="AO500" s="714"/>
      <c r="AP500" s="714"/>
      <c r="AQ500" s="714"/>
    </row>
    <row r="501" spans="1:43" ht="12" customHeight="1">
      <c r="A501" s="714"/>
      <c r="B501" s="714"/>
      <c r="C501" s="714"/>
      <c r="D501" s="714"/>
      <c r="E501" s="715"/>
      <c r="F501" s="714"/>
      <c r="G501" s="714"/>
      <c r="H501" s="714"/>
      <c r="I501" s="714"/>
      <c r="J501" s="714"/>
      <c r="K501" s="714"/>
      <c r="L501" s="714"/>
      <c r="M501" s="714"/>
      <c r="N501" s="714"/>
      <c r="O501" s="714"/>
      <c r="P501" s="714"/>
      <c r="Q501" s="714"/>
      <c r="R501" s="716"/>
      <c r="S501" s="714"/>
      <c r="T501" s="714"/>
      <c r="U501" s="714"/>
      <c r="V501" s="714"/>
      <c r="W501" s="714"/>
      <c r="X501" s="714"/>
      <c r="Y501" s="714"/>
      <c r="Z501" s="714"/>
      <c r="AA501" s="714"/>
      <c r="AB501" s="714"/>
      <c r="AC501" s="714"/>
      <c r="AD501" s="714"/>
      <c r="AE501" s="714"/>
      <c r="AF501" s="714"/>
      <c r="AG501" s="714"/>
      <c r="AH501" s="714"/>
      <c r="AI501" s="714"/>
      <c r="AJ501" s="714"/>
      <c r="AK501" s="714"/>
      <c r="AL501" s="714"/>
      <c r="AM501" s="714"/>
      <c r="AN501" s="714"/>
      <c r="AO501" s="714"/>
      <c r="AP501" s="714"/>
      <c r="AQ501" s="714"/>
    </row>
    <row r="502" spans="1:43" ht="12" customHeight="1">
      <c r="A502" s="714"/>
      <c r="B502" s="714"/>
      <c r="C502" s="714"/>
      <c r="D502" s="714"/>
      <c r="E502" s="715"/>
      <c r="F502" s="714"/>
      <c r="G502" s="714"/>
      <c r="H502" s="714"/>
      <c r="I502" s="714"/>
      <c r="J502" s="714"/>
      <c r="K502" s="714"/>
      <c r="L502" s="714"/>
      <c r="M502" s="714"/>
      <c r="N502" s="714"/>
      <c r="O502" s="714"/>
      <c r="P502" s="714"/>
      <c r="Q502" s="714"/>
      <c r="R502" s="716"/>
      <c r="S502" s="714"/>
      <c r="T502" s="714"/>
      <c r="U502" s="714"/>
      <c r="V502" s="714"/>
      <c r="W502" s="714"/>
      <c r="X502" s="714"/>
      <c r="Y502" s="714"/>
      <c r="Z502" s="714"/>
      <c r="AA502" s="714"/>
      <c r="AB502" s="714"/>
      <c r="AC502" s="714"/>
      <c r="AD502" s="714"/>
      <c r="AE502" s="714"/>
      <c r="AF502" s="714"/>
      <c r="AG502" s="714"/>
      <c r="AH502" s="714"/>
      <c r="AI502" s="714"/>
      <c r="AJ502" s="714"/>
      <c r="AK502" s="714"/>
      <c r="AL502" s="714"/>
      <c r="AM502" s="714"/>
      <c r="AN502" s="714"/>
      <c r="AO502" s="714"/>
      <c r="AP502" s="714"/>
      <c r="AQ502" s="714"/>
    </row>
    <row r="503" spans="1:43" ht="12" customHeight="1">
      <c r="A503" s="714"/>
      <c r="B503" s="714"/>
      <c r="C503" s="714"/>
      <c r="D503" s="714"/>
      <c r="E503" s="715"/>
      <c r="F503" s="714"/>
      <c r="G503" s="714"/>
      <c r="H503" s="714"/>
      <c r="I503" s="714"/>
      <c r="J503" s="714"/>
      <c r="K503" s="714"/>
      <c r="L503" s="714"/>
      <c r="M503" s="714"/>
      <c r="N503" s="714"/>
      <c r="O503" s="714"/>
      <c r="P503" s="714"/>
      <c r="Q503" s="714"/>
      <c r="R503" s="716"/>
      <c r="S503" s="714"/>
      <c r="T503" s="714"/>
      <c r="U503" s="714"/>
      <c r="V503" s="714"/>
      <c r="W503" s="714"/>
      <c r="X503" s="714"/>
      <c r="Y503" s="714"/>
      <c r="Z503" s="714"/>
      <c r="AA503" s="714"/>
      <c r="AB503" s="714"/>
      <c r="AC503" s="714"/>
      <c r="AD503" s="714"/>
      <c r="AE503" s="714"/>
      <c r="AF503" s="714"/>
      <c r="AG503" s="714"/>
      <c r="AH503" s="714"/>
      <c r="AI503" s="714"/>
      <c r="AJ503" s="714"/>
      <c r="AK503" s="714"/>
      <c r="AL503" s="714"/>
      <c r="AM503" s="714"/>
      <c r="AN503" s="714"/>
      <c r="AO503" s="714"/>
      <c r="AP503" s="714"/>
      <c r="AQ503" s="714"/>
    </row>
    <row r="504" spans="1:43" ht="12" customHeight="1">
      <c r="A504" s="714"/>
      <c r="B504" s="714"/>
      <c r="C504" s="714"/>
      <c r="D504" s="714"/>
      <c r="E504" s="715"/>
      <c r="F504" s="714"/>
      <c r="G504" s="714"/>
      <c r="H504" s="714"/>
      <c r="I504" s="714"/>
      <c r="J504" s="714"/>
      <c r="K504" s="714"/>
      <c r="L504" s="714"/>
      <c r="M504" s="714"/>
      <c r="N504" s="714"/>
      <c r="O504" s="714"/>
      <c r="P504" s="714"/>
      <c r="Q504" s="714"/>
      <c r="R504" s="716"/>
      <c r="S504" s="714"/>
      <c r="T504" s="714"/>
      <c r="U504" s="714"/>
      <c r="V504" s="714"/>
      <c r="W504" s="714"/>
      <c r="X504" s="714"/>
      <c r="Y504" s="714"/>
      <c r="Z504" s="714"/>
      <c r="AA504" s="714"/>
      <c r="AB504" s="714"/>
      <c r="AC504" s="714"/>
      <c r="AD504" s="714"/>
      <c r="AE504" s="714"/>
      <c r="AF504" s="714"/>
      <c r="AG504" s="714"/>
      <c r="AH504" s="714"/>
      <c r="AI504" s="714"/>
      <c r="AJ504" s="714"/>
      <c r="AK504" s="714"/>
      <c r="AL504" s="714"/>
      <c r="AM504" s="714"/>
      <c r="AN504" s="714"/>
      <c r="AO504" s="714"/>
      <c r="AP504" s="714"/>
      <c r="AQ504" s="714"/>
    </row>
    <row r="505" spans="1:43" ht="12" customHeight="1">
      <c r="A505" s="714"/>
      <c r="B505" s="714"/>
      <c r="C505" s="714"/>
      <c r="D505" s="714"/>
      <c r="E505" s="715"/>
      <c r="F505" s="714"/>
      <c r="G505" s="714"/>
      <c r="H505" s="714"/>
      <c r="I505" s="714"/>
      <c r="J505" s="714"/>
      <c r="K505" s="714"/>
      <c r="L505" s="714"/>
      <c r="M505" s="714"/>
      <c r="N505" s="714"/>
      <c r="O505" s="714"/>
      <c r="P505" s="714"/>
      <c r="Q505" s="714"/>
      <c r="R505" s="716"/>
      <c r="S505" s="714"/>
      <c r="T505" s="714"/>
      <c r="U505" s="714"/>
      <c r="V505" s="714"/>
      <c r="W505" s="714"/>
      <c r="X505" s="714"/>
      <c r="Y505" s="714"/>
      <c r="Z505" s="714"/>
      <c r="AA505" s="714"/>
      <c r="AB505" s="714"/>
      <c r="AC505" s="714"/>
      <c r="AD505" s="714"/>
      <c r="AE505" s="714"/>
      <c r="AF505" s="714"/>
      <c r="AG505" s="714"/>
      <c r="AH505" s="714"/>
      <c r="AI505" s="714"/>
      <c r="AJ505" s="714"/>
      <c r="AK505" s="714"/>
      <c r="AL505" s="714"/>
      <c r="AM505" s="714"/>
      <c r="AN505" s="714"/>
      <c r="AO505" s="714"/>
      <c r="AP505" s="714"/>
      <c r="AQ505" s="714"/>
    </row>
    <row r="506" spans="1:43" ht="12" customHeight="1">
      <c r="A506" s="714"/>
      <c r="B506" s="714"/>
      <c r="C506" s="714"/>
      <c r="D506" s="714"/>
      <c r="E506" s="715"/>
      <c r="F506" s="714"/>
      <c r="G506" s="714"/>
      <c r="H506" s="714"/>
      <c r="I506" s="714"/>
      <c r="J506" s="714"/>
      <c r="K506" s="714"/>
      <c r="L506" s="714"/>
      <c r="M506" s="714"/>
      <c r="N506" s="714"/>
      <c r="O506" s="714"/>
      <c r="P506" s="714"/>
      <c r="Q506" s="714"/>
      <c r="R506" s="716"/>
      <c r="S506" s="714"/>
      <c r="T506" s="714"/>
      <c r="U506" s="714"/>
      <c r="V506" s="714"/>
      <c r="W506" s="714"/>
      <c r="X506" s="714"/>
      <c r="Y506" s="714"/>
      <c r="Z506" s="714"/>
      <c r="AA506" s="714"/>
      <c r="AB506" s="714"/>
      <c r="AC506" s="714"/>
      <c r="AD506" s="714"/>
      <c r="AE506" s="714"/>
      <c r="AF506" s="714"/>
      <c r="AG506" s="714"/>
      <c r="AH506" s="714"/>
      <c r="AI506" s="714"/>
      <c r="AJ506" s="714"/>
      <c r="AK506" s="714"/>
      <c r="AL506" s="714"/>
      <c r="AM506" s="714"/>
      <c r="AN506" s="714"/>
      <c r="AO506" s="714"/>
      <c r="AP506" s="714"/>
      <c r="AQ506" s="714"/>
    </row>
    <row r="507" spans="1:43" ht="12" customHeight="1">
      <c r="A507" s="714"/>
      <c r="B507" s="714"/>
      <c r="C507" s="714"/>
      <c r="D507" s="714"/>
      <c r="E507" s="715"/>
      <c r="F507" s="714"/>
      <c r="G507" s="714"/>
      <c r="H507" s="714"/>
      <c r="I507" s="714"/>
      <c r="J507" s="714"/>
      <c r="K507" s="714"/>
      <c r="L507" s="714"/>
      <c r="M507" s="714"/>
      <c r="N507" s="714"/>
      <c r="O507" s="714"/>
      <c r="P507" s="714"/>
      <c r="Q507" s="714"/>
      <c r="R507" s="716"/>
      <c r="S507" s="714"/>
      <c r="T507" s="714"/>
      <c r="U507" s="714"/>
      <c r="V507" s="714"/>
      <c r="W507" s="714"/>
      <c r="X507" s="714"/>
      <c r="Y507" s="714"/>
      <c r="Z507" s="714"/>
      <c r="AA507" s="714"/>
      <c r="AB507" s="714"/>
      <c r="AC507" s="714"/>
      <c r="AD507" s="714"/>
      <c r="AE507" s="714"/>
      <c r="AF507" s="714"/>
      <c r="AG507" s="714"/>
      <c r="AH507" s="714"/>
      <c r="AI507" s="714"/>
      <c r="AJ507" s="714"/>
      <c r="AK507" s="714"/>
      <c r="AL507" s="714"/>
      <c r="AM507" s="714"/>
      <c r="AN507" s="714"/>
      <c r="AO507" s="714"/>
      <c r="AP507" s="714"/>
      <c r="AQ507" s="714"/>
    </row>
    <row r="508" spans="1:43" ht="12" customHeight="1">
      <c r="A508" s="714"/>
      <c r="B508" s="714"/>
      <c r="C508" s="714"/>
      <c r="D508" s="714"/>
      <c r="E508" s="715"/>
      <c r="F508" s="714"/>
      <c r="G508" s="714"/>
      <c r="H508" s="714"/>
      <c r="I508" s="714"/>
      <c r="J508" s="714"/>
      <c r="K508" s="714"/>
      <c r="L508" s="714"/>
      <c r="M508" s="714"/>
      <c r="N508" s="714"/>
      <c r="O508" s="714"/>
      <c r="P508" s="714"/>
      <c r="Q508" s="714"/>
      <c r="R508" s="716"/>
      <c r="S508" s="714"/>
      <c r="T508" s="714"/>
      <c r="U508" s="714"/>
      <c r="V508" s="714"/>
      <c r="W508" s="714"/>
      <c r="X508" s="714"/>
      <c r="Y508" s="714"/>
      <c r="Z508" s="714"/>
      <c r="AA508" s="714"/>
      <c r="AB508" s="714"/>
      <c r="AC508" s="714"/>
      <c r="AD508" s="714"/>
      <c r="AE508" s="714"/>
      <c r="AF508" s="714"/>
      <c r="AG508" s="714"/>
      <c r="AH508" s="714"/>
      <c r="AI508" s="714"/>
      <c r="AJ508" s="714"/>
      <c r="AK508" s="714"/>
      <c r="AL508" s="714"/>
      <c r="AM508" s="714"/>
      <c r="AN508" s="714"/>
      <c r="AO508" s="714"/>
      <c r="AP508" s="714"/>
      <c r="AQ508" s="714"/>
    </row>
    <row r="509" spans="1:43" ht="12" customHeight="1">
      <c r="A509" s="714"/>
      <c r="B509" s="714"/>
      <c r="C509" s="714"/>
      <c r="D509" s="714"/>
      <c r="E509" s="715"/>
      <c r="F509" s="714"/>
      <c r="G509" s="714"/>
      <c r="H509" s="714"/>
      <c r="I509" s="714"/>
      <c r="J509" s="714"/>
      <c r="K509" s="714"/>
      <c r="L509" s="714"/>
      <c r="M509" s="714"/>
      <c r="N509" s="714"/>
      <c r="O509" s="714"/>
      <c r="P509" s="714"/>
      <c r="Q509" s="714"/>
      <c r="R509" s="716"/>
      <c r="S509" s="714"/>
      <c r="T509" s="714"/>
      <c r="U509" s="714"/>
      <c r="V509" s="714"/>
      <c r="W509" s="714"/>
      <c r="X509" s="714"/>
      <c r="Y509" s="714"/>
      <c r="Z509" s="714"/>
      <c r="AA509" s="714"/>
      <c r="AB509" s="714"/>
      <c r="AC509" s="714"/>
      <c r="AD509" s="714"/>
      <c r="AE509" s="714"/>
      <c r="AF509" s="714"/>
      <c r="AG509" s="714"/>
      <c r="AH509" s="714"/>
      <c r="AI509" s="714"/>
      <c r="AJ509" s="714"/>
      <c r="AK509" s="714"/>
      <c r="AL509" s="714"/>
      <c r="AM509" s="714"/>
      <c r="AN509" s="714"/>
      <c r="AO509" s="714"/>
      <c r="AP509" s="714"/>
      <c r="AQ509" s="714"/>
    </row>
    <row r="510" spans="1:43" ht="12" customHeight="1">
      <c r="A510" s="714"/>
      <c r="B510" s="714"/>
      <c r="C510" s="714"/>
      <c r="D510" s="714"/>
      <c r="E510" s="715"/>
      <c r="F510" s="714"/>
      <c r="G510" s="714"/>
      <c r="H510" s="714"/>
      <c r="I510" s="714"/>
      <c r="J510" s="714"/>
      <c r="K510" s="714"/>
      <c r="L510" s="714"/>
      <c r="M510" s="714"/>
      <c r="N510" s="714"/>
      <c r="O510" s="714"/>
      <c r="P510" s="714"/>
      <c r="Q510" s="714"/>
      <c r="R510" s="716"/>
      <c r="S510" s="714"/>
      <c r="T510" s="714"/>
      <c r="U510" s="714"/>
      <c r="V510" s="714"/>
      <c r="W510" s="714"/>
      <c r="X510" s="714"/>
      <c r="Y510" s="714"/>
      <c r="Z510" s="714"/>
      <c r="AA510" s="714"/>
      <c r="AB510" s="714"/>
      <c r="AC510" s="714"/>
      <c r="AD510" s="714"/>
      <c r="AE510" s="714"/>
      <c r="AF510" s="714"/>
      <c r="AG510" s="714"/>
      <c r="AH510" s="714"/>
      <c r="AI510" s="714"/>
      <c r="AJ510" s="714"/>
      <c r="AK510" s="714"/>
      <c r="AL510" s="714"/>
      <c r="AM510" s="714"/>
      <c r="AN510" s="714"/>
      <c r="AO510" s="714"/>
      <c r="AP510" s="714"/>
      <c r="AQ510" s="714"/>
    </row>
    <row r="511" spans="1:43" ht="12" customHeight="1">
      <c r="A511" s="714"/>
      <c r="B511" s="714"/>
      <c r="C511" s="714"/>
      <c r="D511" s="714"/>
      <c r="E511" s="715"/>
      <c r="F511" s="714"/>
      <c r="G511" s="714"/>
      <c r="H511" s="714"/>
      <c r="I511" s="714"/>
      <c r="J511" s="714"/>
      <c r="K511" s="714"/>
      <c r="L511" s="714"/>
      <c r="M511" s="714"/>
      <c r="N511" s="714"/>
      <c r="O511" s="714"/>
      <c r="P511" s="714"/>
      <c r="Q511" s="714"/>
      <c r="R511" s="716"/>
      <c r="S511" s="714"/>
      <c r="T511" s="714"/>
      <c r="U511" s="714"/>
      <c r="V511" s="714"/>
      <c r="W511" s="714"/>
      <c r="X511" s="714"/>
      <c r="Y511" s="714"/>
      <c r="Z511" s="714"/>
      <c r="AA511" s="714"/>
      <c r="AB511" s="714"/>
      <c r="AC511" s="714"/>
      <c r="AD511" s="714"/>
      <c r="AE511" s="714"/>
      <c r="AF511" s="714"/>
      <c r="AG511" s="714"/>
      <c r="AH511" s="714"/>
      <c r="AI511" s="714"/>
      <c r="AJ511" s="714"/>
      <c r="AK511" s="714"/>
      <c r="AL511" s="714"/>
      <c r="AM511" s="714"/>
      <c r="AN511" s="714"/>
      <c r="AO511" s="714"/>
      <c r="AP511" s="714"/>
      <c r="AQ511" s="714"/>
    </row>
    <row r="512" spans="1:43" ht="12" customHeight="1">
      <c r="A512" s="714"/>
      <c r="B512" s="714"/>
      <c r="C512" s="714"/>
      <c r="D512" s="714"/>
      <c r="E512" s="715"/>
      <c r="F512" s="714"/>
      <c r="G512" s="714"/>
      <c r="H512" s="714"/>
      <c r="I512" s="714"/>
      <c r="J512" s="714"/>
      <c r="K512" s="714"/>
      <c r="L512" s="714"/>
      <c r="M512" s="714"/>
      <c r="N512" s="714"/>
      <c r="O512" s="714"/>
      <c r="P512" s="714"/>
      <c r="Q512" s="714"/>
      <c r="R512" s="716"/>
      <c r="S512" s="714"/>
      <c r="T512" s="714"/>
      <c r="U512" s="714"/>
      <c r="V512" s="714"/>
      <c r="W512" s="714"/>
      <c r="X512" s="714"/>
      <c r="Y512" s="714"/>
      <c r="Z512" s="714"/>
      <c r="AA512" s="714"/>
      <c r="AB512" s="714"/>
      <c r="AC512" s="714"/>
      <c r="AD512" s="714"/>
      <c r="AE512" s="714"/>
      <c r="AF512" s="714"/>
      <c r="AG512" s="714"/>
      <c r="AH512" s="714"/>
      <c r="AI512" s="714"/>
      <c r="AJ512" s="714"/>
      <c r="AK512" s="714"/>
      <c r="AL512" s="714"/>
      <c r="AM512" s="714"/>
      <c r="AN512" s="714"/>
      <c r="AO512" s="714"/>
      <c r="AP512" s="714"/>
      <c r="AQ512" s="714"/>
    </row>
    <row r="513" spans="1:43" ht="12" customHeight="1">
      <c r="A513" s="714"/>
      <c r="B513" s="714"/>
      <c r="C513" s="714"/>
      <c r="D513" s="714"/>
      <c r="E513" s="715"/>
      <c r="F513" s="714"/>
      <c r="G513" s="714"/>
      <c r="H513" s="714"/>
      <c r="I513" s="714"/>
      <c r="J513" s="714"/>
      <c r="K513" s="714"/>
      <c r="L513" s="714"/>
      <c r="M513" s="714"/>
      <c r="N513" s="714"/>
      <c r="O513" s="714"/>
      <c r="P513" s="714"/>
      <c r="Q513" s="714"/>
      <c r="R513" s="716"/>
      <c r="S513" s="714"/>
      <c r="T513" s="714"/>
      <c r="U513" s="714"/>
      <c r="V513" s="714"/>
      <c r="W513" s="714"/>
      <c r="X513" s="714"/>
      <c r="Y513" s="714"/>
      <c r="Z513" s="714"/>
      <c r="AA513" s="714"/>
      <c r="AB513" s="714"/>
      <c r="AC513" s="714"/>
      <c r="AD513" s="714"/>
      <c r="AE513" s="714"/>
      <c r="AF513" s="714"/>
      <c r="AG513" s="714"/>
      <c r="AH513" s="714"/>
      <c r="AI513" s="714"/>
      <c r="AJ513" s="714"/>
      <c r="AK513" s="714"/>
      <c r="AL513" s="714"/>
      <c r="AM513" s="714"/>
      <c r="AN513" s="714"/>
      <c r="AO513" s="714"/>
      <c r="AP513" s="714"/>
      <c r="AQ513" s="714"/>
    </row>
    <row r="514" spans="1:43" ht="12" customHeight="1">
      <c r="A514" s="714"/>
      <c r="B514" s="714"/>
      <c r="C514" s="714"/>
      <c r="D514" s="714"/>
      <c r="E514" s="715"/>
      <c r="F514" s="714"/>
      <c r="G514" s="714"/>
      <c r="H514" s="714"/>
      <c r="I514" s="714"/>
      <c r="J514" s="714"/>
      <c r="K514" s="714"/>
      <c r="L514" s="714"/>
      <c r="M514" s="714"/>
      <c r="N514" s="714"/>
      <c r="O514" s="714"/>
      <c r="P514" s="714"/>
      <c r="Q514" s="714"/>
      <c r="R514" s="716"/>
      <c r="S514" s="714"/>
      <c r="T514" s="714"/>
      <c r="U514" s="714"/>
      <c r="V514" s="714"/>
      <c r="W514" s="714"/>
      <c r="X514" s="714"/>
      <c r="Y514" s="714"/>
      <c r="Z514" s="714"/>
      <c r="AA514" s="714"/>
      <c r="AB514" s="714"/>
      <c r="AC514" s="714"/>
      <c r="AD514" s="714"/>
      <c r="AE514" s="714"/>
      <c r="AF514" s="714"/>
      <c r="AG514" s="714"/>
      <c r="AH514" s="714"/>
      <c r="AI514" s="714"/>
      <c r="AJ514" s="714"/>
      <c r="AK514" s="714"/>
      <c r="AL514" s="714"/>
      <c r="AM514" s="714"/>
      <c r="AN514" s="714"/>
      <c r="AO514" s="714"/>
      <c r="AP514" s="714"/>
      <c r="AQ514" s="714"/>
    </row>
    <row r="515" spans="1:43" ht="12" customHeight="1">
      <c r="A515" s="714"/>
      <c r="B515" s="714"/>
      <c r="C515" s="714"/>
      <c r="D515" s="714"/>
      <c r="E515" s="715"/>
      <c r="F515" s="714"/>
      <c r="G515" s="714"/>
      <c r="H515" s="714"/>
      <c r="I515" s="714"/>
      <c r="J515" s="714"/>
      <c r="K515" s="714"/>
      <c r="L515" s="714"/>
      <c r="M515" s="714"/>
      <c r="N515" s="714"/>
      <c r="O515" s="714"/>
      <c r="P515" s="714"/>
      <c r="Q515" s="714"/>
      <c r="R515" s="716"/>
      <c r="S515" s="714"/>
      <c r="T515" s="714"/>
      <c r="U515" s="714"/>
      <c r="V515" s="714"/>
      <c r="W515" s="714"/>
      <c r="X515" s="714"/>
      <c r="Y515" s="714"/>
      <c r="Z515" s="714"/>
      <c r="AA515" s="714"/>
      <c r="AB515" s="714"/>
      <c r="AC515" s="714"/>
      <c r="AD515" s="714"/>
      <c r="AE515" s="714"/>
      <c r="AF515" s="714"/>
      <c r="AG515" s="714"/>
      <c r="AH515" s="714"/>
      <c r="AI515" s="714"/>
      <c r="AJ515" s="714"/>
      <c r="AK515" s="714"/>
      <c r="AL515" s="714"/>
      <c r="AM515" s="714"/>
      <c r="AN515" s="714"/>
      <c r="AO515" s="714"/>
      <c r="AP515" s="714"/>
      <c r="AQ515" s="714"/>
    </row>
    <row r="516" spans="1:43" ht="12" customHeight="1">
      <c r="A516" s="714"/>
      <c r="B516" s="714"/>
      <c r="C516" s="714"/>
      <c r="D516" s="714"/>
      <c r="E516" s="715"/>
      <c r="F516" s="714"/>
      <c r="G516" s="714"/>
      <c r="H516" s="714"/>
      <c r="I516" s="714"/>
      <c r="J516" s="714"/>
      <c r="K516" s="714"/>
      <c r="L516" s="714"/>
      <c r="M516" s="714"/>
      <c r="N516" s="714"/>
      <c r="O516" s="714"/>
      <c r="P516" s="714"/>
      <c r="Q516" s="714"/>
      <c r="R516" s="716"/>
      <c r="S516" s="714"/>
      <c r="T516" s="714"/>
      <c r="U516" s="714"/>
      <c r="V516" s="714"/>
      <c r="W516" s="714"/>
      <c r="X516" s="714"/>
      <c r="Y516" s="714"/>
      <c r="Z516" s="714"/>
      <c r="AA516" s="714"/>
      <c r="AB516" s="714"/>
      <c r="AC516" s="714"/>
      <c r="AD516" s="714"/>
      <c r="AE516" s="714"/>
      <c r="AF516" s="714"/>
      <c r="AG516" s="714"/>
      <c r="AH516" s="714"/>
      <c r="AI516" s="714"/>
      <c r="AJ516" s="714"/>
      <c r="AK516" s="714"/>
      <c r="AL516" s="714"/>
      <c r="AM516" s="714"/>
      <c r="AN516" s="714"/>
      <c r="AO516" s="714"/>
      <c r="AP516" s="714"/>
      <c r="AQ516" s="714"/>
    </row>
    <row r="517" spans="1:43" ht="12" customHeight="1">
      <c r="A517" s="714"/>
      <c r="B517" s="714"/>
      <c r="C517" s="714"/>
      <c r="D517" s="714"/>
      <c r="E517" s="715"/>
      <c r="F517" s="714"/>
      <c r="G517" s="714"/>
      <c r="H517" s="714"/>
      <c r="I517" s="714"/>
      <c r="J517" s="714"/>
      <c r="K517" s="714"/>
      <c r="L517" s="714"/>
      <c r="M517" s="714"/>
      <c r="N517" s="714"/>
      <c r="O517" s="714"/>
      <c r="P517" s="714"/>
      <c r="Q517" s="714"/>
      <c r="R517" s="716"/>
      <c r="S517" s="714"/>
      <c r="T517" s="714"/>
      <c r="U517" s="714"/>
      <c r="V517" s="714"/>
      <c r="W517" s="714"/>
      <c r="X517" s="714"/>
      <c r="Y517" s="714"/>
      <c r="Z517" s="714"/>
      <c r="AA517" s="714"/>
      <c r="AB517" s="714"/>
      <c r="AC517" s="714"/>
      <c r="AD517" s="714"/>
      <c r="AE517" s="714"/>
      <c r="AF517" s="714"/>
      <c r="AG517" s="714"/>
      <c r="AH517" s="714"/>
      <c r="AI517" s="714"/>
      <c r="AJ517" s="714"/>
      <c r="AK517" s="714"/>
      <c r="AL517" s="714"/>
      <c r="AM517" s="714"/>
      <c r="AN517" s="714"/>
      <c r="AO517" s="714"/>
      <c r="AP517" s="714"/>
      <c r="AQ517" s="714"/>
    </row>
    <row r="518" spans="1:43" ht="12" customHeight="1">
      <c r="A518" s="714"/>
      <c r="B518" s="714"/>
      <c r="C518" s="714"/>
      <c r="D518" s="714"/>
      <c r="E518" s="715"/>
      <c r="F518" s="714"/>
      <c r="G518" s="714"/>
      <c r="H518" s="714"/>
      <c r="I518" s="714"/>
      <c r="J518" s="714"/>
      <c r="K518" s="714"/>
      <c r="L518" s="714"/>
      <c r="M518" s="714"/>
      <c r="N518" s="714"/>
      <c r="O518" s="714"/>
      <c r="P518" s="714"/>
      <c r="Q518" s="714"/>
      <c r="R518" s="716"/>
      <c r="S518" s="714"/>
      <c r="T518" s="714"/>
      <c r="U518" s="714"/>
      <c r="V518" s="714"/>
      <c r="W518" s="714"/>
      <c r="X518" s="714"/>
      <c r="Y518" s="714"/>
      <c r="Z518" s="714"/>
      <c r="AA518" s="714"/>
      <c r="AB518" s="714"/>
      <c r="AC518" s="714"/>
      <c r="AD518" s="714"/>
      <c r="AE518" s="714"/>
      <c r="AF518" s="714"/>
      <c r="AG518" s="714"/>
      <c r="AH518" s="714"/>
      <c r="AI518" s="714"/>
      <c r="AJ518" s="714"/>
      <c r="AK518" s="714"/>
      <c r="AL518" s="714"/>
      <c r="AM518" s="714"/>
      <c r="AN518" s="714"/>
      <c r="AO518" s="714"/>
      <c r="AP518" s="714"/>
      <c r="AQ518" s="714"/>
    </row>
    <row r="519" spans="1:43" ht="12" customHeight="1">
      <c r="A519" s="714"/>
      <c r="B519" s="714"/>
      <c r="C519" s="714"/>
      <c r="D519" s="714"/>
      <c r="E519" s="715"/>
      <c r="F519" s="714"/>
      <c r="G519" s="714"/>
      <c r="H519" s="714"/>
      <c r="I519" s="714"/>
      <c r="J519" s="714"/>
      <c r="K519" s="714"/>
      <c r="L519" s="714"/>
      <c r="M519" s="714"/>
      <c r="N519" s="714"/>
      <c r="O519" s="714"/>
      <c r="P519" s="714"/>
      <c r="Q519" s="714"/>
      <c r="R519" s="716"/>
      <c r="S519" s="714"/>
      <c r="T519" s="714"/>
      <c r="U519" s="714"/>
      <c r="V519" s="714"/>
      <c r="W519" s="714"/>
      <c r="X519" s="714"/>
      <c r="Y519" s="714"/>
      <c r="Z519" s="714"/>
      <c r="AA519" s="714"/>
      <c r="AB519" s="714"/>
      <c r="AC519" s="714"/>
      <c r="AD519" s="714"/>
      <c r="AE519" s="714"/>
      <c r="AF519" s="714"/>
      <c r="AG519" s="714"/>
      <c r="AH519" s="714"/>
      <c r="AI519" s="714"/>
      <c r="AJ519" s="714"/>
      <c r="AK519" s="714"/>
      <c r="AL519" s="714"/>
      <c r="AM519" s="714"/>
      <c r="AN519" s="714"/>
      <c r="AO519" s="714"/>
      <c r="AP519" s="714"/>
      <c r="AQ519" s="714"/>
    </row>
    <row r="520" spans="1:43" ht="12" customHeight="1">
      <c r="A520" s="714"/>
      <c r="B520" s="714"/>
      <c r="C520" s="714"/>
      <c r="D520" s="714"/>
      <c r="E520" s="715"/>
      <c r="F520" s="714"/>
      <c r="G520" s="714"/>
      <c r="H520" s="714"/>
      <c r="I520" s="714"/>
      <c r="J520" s="714"/>
      <c r="K520" s="714"/>
      <c r="L520" s="714"/>
      <c r="M520" s="714"/>
      <c r="N520" s="714"/>
      <c r="O520" s="714"/>
      <c r="P520" s="714"/>
      <c r="Q520" s="714"/>
      <c r="R520" s="716"/>
      <c r="S520" s="714"/>
      <c r="T520" s="714"/>
      <c r="U520" s="714"/>
      <c r="V520" s="714"/>
      <c r="W520" s="714"/>
      <c r="X520" s="714"/>
      <c r="Y520" s="714"/>
      <c r="Z520" s="714"/>
      <c r="AA520" s="714"/>
      <c r="AB520" s="714"/>
      <c r="AC520" s="714"/>
      <c r="AD520" s="714"/>
      <c r="AE520" s="714"/>
      <c r="AF520" s="714"/>
      <c r="AG520" s="714"/>
      <c r="AH520" s="714"/>
      <c r="AI520" s="714"/>
      <c r="AJ520" s="714"/>
      <c r="AK520" s="714"/>
      <c r="AL520" s="714"/>
      <c r="AM520" s="714"/>
      <c r="AN520" s="714"/>
      <c r="AO520" s="714"/>
      <c r="AP520" s="714"/>
      <c r="AQ520" s="714"/>
    </row>
    <row r="521" spans="1:43" ht="12" customHeight="1">
      <c r="A521" s="714"/>
      <c r="B521" s="714"/>
      <c r="C521" s="714"/>
      <c r="D521" s="714"/>
      <c r="E521" s="715"/>
      <c r="F521" s="714"/>
      <c r="G521" s="714"/>
      <c r="H521" s="714"/>
      <c r="I521" s="714"/>
      <c r="J521" s="714"/>
      <c r="K521" s="714"/>
      <c r="L521" s="714"/>
      <c r="M521" s="714"/>
      <c r="N521" s="714"/>
      <c r="O521" s="714"/>
      <c r="P521" s="714"/>
      <c r="Q521" s="714"/>
      <c r="R521" s="716"/>
      <c r="S521" s="714"/>
      <c r="T521" s="714"/>
      <c r="U521" s="714"/>
      <c r="V521" s="714"/>
      <c r="W521" s="714"/>
      <c r="X521" s="714"/>
      <c r="Y521" s="714"/>
      <c r="Z521" s="714"/>
      <c r="AA521" s="714"/>
      <c r="AB521" s="714"/>
      <c r="AC521" s="714"/>
      <c r="AD521" s="714"/>
      <c r="AE521" s="714"/>
      <c r="AF521" s="714"/>
      <c r="AG521" s="714"/>
      <c r="AH521" s="714"/>
      <c r="AI521" s="714"/>
      <c r="AJ521" s="714"/>
      <c r="AK521" s="714"/>
      <c r="AL521" s="714"/>
      <c r="AM521" s="714"/>
      <c r="AN521" s="714"/>
      <c r="AO521" s="714"/>
      <c r="AP521" s="714"/>
      <c r="AQ521" s="714"/>
    </row>
    <row r="522" spans="1:43" ht="12" customHeight="1">
      <c r="A522" s="714"/>
      <c r="B522" s="714"/>
      <c r="C522" s="714"/>
      <c r="D522" s="714"/>
      <c r="E522" s="715"/>
      <c r="F522" s="714"/>
      <c r="G522" s="714"/>
      <c r="H522" s="714"/>
      <c r="I522" s="714"/>
      <c r="J522" s="714"/>
      <c r="K522" s="714"/>
      <c r="L522" s="714"/>
      <c r="M522" s="714"/>
      <c r="N522" s="714"/>
      <c r="O522" s="714"/>
      <c r="P522" s="714"/>
      <c r="Q522" s="714"/>
      <c r="R522" s="716"/>
      <c r="S522" s="714"/>
      <c r="T522" s="714"/>
      <c r="U522" s="714"/>
      <c r="V522" s="714"/>
      <c r="W522" s="714"/>
      <c r="X522" s="714"/>
      <c r="Y522" s="714"/>
      <c r="Z522" s="714"/>
      <c r="AA522" s="714"/>
      <c r="AB522" s="714"/>
      <c r="AC522" s="714"/>
      <c r="AD522" s="714"/>
      <c r="AE522" s="714"/>
      <c r="AF522" s="714"/>
      <c r="AG522" s="714"/>
      <c r="AH522" s="714"/>
      <c r="AI522" s="714"/>
      <c r="AJ522" s="714"/>
      <c r="AK522" s="714"/>
      <c r="AL522" s="714"/>
      <c r="AM522" s="714"/>
      <c r="AN522" s="714"/>
      <c r="AO522" s="714"/>
      <c r="AP522" s="714"/>
      <c r="AQ522" s="714"/>
    </row>
    <row r="523" spans="1:43" ht="12" customHeight="1">
      <c r="A523" s="714"/>
      <c r="B523" s="714"/>
      <c r="C523" s="714"/>
      <c r="D523" s="714"/>
      <c r="E523" s="715"/>
      <c r="F523" s="714"/>
      <c r="G523" s="714"/>
      <c r="H523" s="714"/>
      <c r="I523" s="714"/>
      <c r="J523" s="714"/>
      <c r="K523" s="714"/>
      <c r="L523" s="714"/>
      <c r="M523" s="714"/>
      <c r="N523" s="714"/>
      <c r="O523" s="714"/>
      <c r="P523" s="714"/>
      <c r="Q523" s="714"/>
      <c r="R523" s="716"/>
      <c r="S523" s="714"/>
      <c r="T523" s="714"/>
      <c r="U523" s="714"/>
      <c r="V523" s="714"/>
      <c r="W523" s="714"/>
      <c r="X523" s="714"/>
      <c r="Y523" s="714"/>
      <c r="Z523" s="714"/>
      <c r="AA523" s="714"/>
      <c r="AB523" s="714"/>
      <c r="AC523" s="714"/>
      <c r="AD523" s="714"/>
      <c r="AE523" s="714"/>
      <c r="AF523" s="714"/>
      <c r="AG523" s="714"/>
      <c r="AH523" s="714"/>
      <c r="AI523" s="714"/>
      <c r="AJ523" s="714"/>
      <c r="AK523" s="714"/>
      <c r="AL523" s="714"/>
      <c r="AM523" s="714"/>
      <c r="AN523" s="714"/>
      <c r="AO523" s="714"/>
      <c r="AP523" s="714"/>
      <c r="AQ523" s="714"/>
    </row>
    <row r="524" spans="1:43" ht="12" customHeight="1">
      <c r="A524" s="714"/>
      <c r="B524" s="714"/>
      <c r="C524" s="714"/>
      <c r="D524" s="714"/>
      <c r="E524" s="715"/>
      <c r="F524" s="714"/>
      <c r="G524" s="714"/>
      <c r="H524" s="714"/>
      <c r="I524" s="714"/>
      <c r="J524" s="714"/>
      <c r="K524" s="714"/>
      <c r="L524" s="714"/>
      <c r="M524" s="714"/>
      <c r="N524" s="714"/>
      <c r="O524" s="714"/>
      <c r="P524" s="714"/>
      <c r="Q524" s="714"/>
      <c r="R524" s="716"/>
      <c r="S524" s="714"/>
      <c r="T524" s="714"/>
      <c r="U524" s="714"/>
      <c r="V524" s="714"/>
      <c r="W524" s="714"/>
      <c r="X524" s="714"/>
      <c r="Y524" s="714"/>
      <c r="Z524" s="714"/>
      <c r="AA524" s="714"/>
      <c r="AB524" s="714"/>
      <c r="AC524" s="714"/>
      <c r="AD524" s="714"/>
      <c r="AE524" s="714"/>
      <c r="AF524" s="714"/>
      <c r="AG524" s="714"/>
      <c r="AH524" s="714"/>
      <c r="AI524" s="714"/>
      <c r="AJ524" s="714"/>
      <c r="AK524" s="714"/>
      <c r="AL524" s="714"/>
      <c r="AM524" s="714"/>
      <c r="AN524" s="714"/>
      <c r="AO524" s="714"/>
      <c r="AP524" s="714"/>
      <c r="AQ524" s="714"/>
    </row>
    <row r="525" spans="1:43" ht="12" customHeight="1">
      <c r="A525" s="714"/>
      <c r="B525" s="714"/>
      <c r="C525" s="714"/>
      <c r="D525" s="714"/>
      <c r="E525" s="715"/>
      <c r="F525" s="714"/>
      <c r="G525" s="714"/>
      <c r="H525" s="714"/>
      <c r="I525" s="714"/>
      <c r="J525" s="714"/>
      <c r="K525" s="714"/>
      <c r="L525" s="714"/>
      <c r="M525" s="714"/>
      <c r="N525" s="714"/>
      <c r="O525" s="714"/>
      <c r="P525" s="714"/>
      <c r="Q525" s="714"/>
      <c r="R525" s="716"/>
      <c r="S525" s="714"/>
      <c r="T525" s="714"/>
      <c r="U525" s="714"/>
      <c r="V525" s="714"/>
      <c r="W525" s="714"/>
      <c r="X525" s="714"/>
      <c r="Y525" s="714"/>
      <c r="Z525" s="714"/>
      <c r="AA525" s="714"/>
      <c r="AB525" s="714"/>
      <c r="AC525" s="714"/>
      <c r="AD525" s="714"/>
      <c r="AE525" s="714"/>
      <c r="AF525" s="714"/>
      <c r="AG525" s="714"/>
      <c r="AH525" s="714"/>
      <c r="AI525" s="714"/>
      <c r="AJ525" s="714"/>
      <c r="AK525" s="714"/>
      <c r="AL525" s="714"/>
      <c r="AM525" s="714"/>
      <c r="AN525" s="714"/>
      <c r="AO525" s="714"/>
      <c r="AP525" s="714"/>
      <c r="AQ525" s="714"/>
    </row>
    <row r="526" spans="1:43" ht="12" customHeight="1">
      <c r="A526" s="714"/>
      <c r="B526" s="714"/>
      <c r="C526" s="714"/>
      <c r="D526" s="714"/>
      <c r="E526" s="715"/>
      <c r="F526" s="714"/>
      <c r="G526" s="714"/>
      <c r="H526" s="714"/>
      <c r="I526" s="714"/>
      <c r="J526" s="714"/>
      <c r="K526" s="714"/>
      <c r="L526" s="714"/>
      <c r="M526" s="714"/>
      <c r="N526" s="714"/>
      <c r="O526" s="714"/>
      <c r="P526" s="714"/>
      <c r="Q526" s="714"/>
      <c r="R526" s="716"/>
      <c r="S526" s="714"/>
      <c r="T526" s="714"/>
      <c r="U526" s="714"/>
      <c r="V526" s="714"/>
      <c r="W526" s="714"/>
      <c r="X526" s="714"/>
      <c r="Y526" s="714"/>
      <c r="Z526" s="714"/>
      <c r="AA526" s="714"/>
      <c r="AB526" s="714"/>
      <c r="AC526" s="714"/>
      <c r="AD526" s="714"/>
      <c r="AE526" s="714"/>
      <c r="AF526" s="714"/>
      <c r="AG526" s="714"/>
      <c r="AH526" s="714"/>
      <c r="AI526" s="714"/>
      <c r="AJ526" s="714"/>
      <c r="AK526" s="714"/>
      <c r="AL526" s="714"/>
      <c r="AM526" s="714"/>
      <c r="AN526" s="714"/>
      <c r="AO526" s="714"/>
      <c r="AP526" s="714"/>
      <c r="AQ526" s="714"/>
    </row>
    <row r="527" spans="1:43" ht="12" customHeight="1">
      <c r="A527" s="714"/>
      <c r="B527" s="714"/>
      <c r="C527" s="714"/>
      <c r="D527" s="714"/>
      <c r="E527" s="715"/>
      <c r="F527" s="714"/>
      <c r="G527" s="714"/>
      <c r="H527" s="714"/>
      <c r="I527" s="714"/>
      <c r="J527" s="714"/>
      <c r="K527" s="714"/>
      <c r="L527" s="714"/>
      <c r="M527" s="714"/>
      <c r="N527" s="714"/>
      <c r="O527" s="714"/>
      <c r="P527" s="714"/>
      <c r="Q527" s="714"/>
      <c r="R527" s="716"/>
      <c r="S527" s="714"/>
      <c r="T527" s="714"/>
      <c r="U527" s="714"/>
      <c r="V527" s="714"/>
      <c r="W527" s="714"/>
      <c r="X527" s="714"/>
      <c r="Y527" s="714"/>
      <c r="Z527" s="714"/>
      <c r="AA527" s="714"/>
      <c r="AB527" s="714"/>
      <c r="AC527" s="714"/>
      <c r="AD527" s="714"/>
      <c r="AE527" s="714"/>
      <c r="AF527" s="714"/>
      <c r="AG527" s="714"/>
      <c r="AH527" s="714"/>
      <c r="AI527" s="714"/>
      <c r="AJ527" s="714"/>
      <c r="AK527" s="714"/>
      <c r="AL527" s="714"/>
      <c r="AM527" s="714"/>
      <c r="AN527" s="714"/>
      <c r="AO527" s="714"/>
      <c r="AP527" s="714"/>
      <c r="AQ527" s="714"/>
    </row>
    <row r="528" spans="1:43" ht="12" customHeight="1">
      <c r="A528" s="714"/>
      <c r="B528" s="714"/>
      <c r="C528" s="714"/>
      <c r="D528" s="714"/>
      <c r="E528" s="715"/>
      <c r="F528" s="714"/>
      <c r="G528" s="714"/>
      <c r="H528" s="714"/>
      <c r="I528" s="714"/>
      <c r="J528" s="714"/>
      <c r="K528" s="714"/>
      <c r="L528" s="714"/>
      <c r="M528" s="714"/>
      <c r="N528" s="714"/>
      <c r="O528" s="714"/>
      <c r="P528" s="714"/>
      <c r="Q528" s="714"/>
      <c r="R528" s="716"/>
      <c r="S528" s="714"/>
      <c r="T528" s="714"/>
      <c r="U528" s="714"/>
      <c r="V528" s="714"/>
      <c r="W528" s="714"/>
      <c r="X528" s="714"/>
      <c r="Y528" s="714"/>
      <c r="Z528" s="714"/>
      <c r="AA528" s="714"/>
      <c r="AB528" s="714"/>
      <c r="AC528" s="714"/>
      <c r="AD528" s="714"/>
      <c r="AE528" s="714"/>
      <c r="AF528" s="714"/>
      <c r="AG528" s="714"/>
      <c r="AH528" s="714"/>
      <c r="AI528" s="714"/>
      <c r="AJ528" s="714"/>
      <c r="AK528" s="714"/>
      <c r="AL528" s="714"/>
      <c r="AM528" s="714"/>
      <c r="AN528" s="714"/>
      <c r="AO528" s="714"/>
      <c r="AP528" s="714"/>
      <c r="AQ528" s="714"/>
    </row>
    <row r="529" spans="1:43" ht="12" customHeight="1">
      <c r="A529" s="714"/>
      <c r="B529" s="714"/>
      <c r="C529" s="714"/>
      <c r="D529" s="714"/>
      <c r="E529" s="715"/>
      <c r="F529" s="714"/>
      <c r="G529" s="714"/>
      <c r="H529" s="714"/>
      <c r="I529" s="714"/>
      <c r="J529" s="714"/>
      <c r="K529" s="714"/>
      <c r="L529" s="714"/>
      <c r="M529" s="714"/>
      <c r="N529" s="714"/>
      <c r="O529" s="714"/>
      <c r="P529" s="714"/>
      <c r="Q529" s="714"/>
      <c r="R529" s="716"/>
      <c r="S529" s="714"/>
      <c r="T529" s="714"/>
      <c r="U529" s="714"/>
      <c r="V529" s="714"/>
      <c r="W529" s="714"/>
      <c r="X529" s="714"/>
      <c r="Y529" s="714"/>
      <c r="Z529" s="714"/>
      <c r="AA529" s="714"/>
      <c r="AB529" s="714"/>
      <c r="AC529" s="714"/>
      <c r="AD529" s="714"/>
      <c r="AE529" s="714"/>
      <c r="AF529" s="714"/>
      <c r="AG529" s="714"/>
      <c r="AH529" s="714"/>
      <c r="AI529" s="714"/>
      <c r="AJ529" s="714"/>
      <c r="AK529" s="714"/>
      <c r="AL529" s="714"/>
      <c r="AM529" s="714"/>
      <c r="AN529" s="714"/>
      <c r="AO529" s="714"/>
      <c r="AP529" s="714"/>
      <c r="AQ529" s="714"/>
    </row>
    <row r="530" spans="1:43" ht="12" customHeight="1">
      <c r="A530" s="714"/>
      <c r="B530" s="714"/>
      <c r="C530" s="714"/>
      <c r="D530" s="714"/>
      <c r="E530" s="715"/>
      <c r="F530" s="714"/>
      <c r="G530" s="714"/>
      <c r="H530" s="714"/>
      <c r="I530" s="714"/>
      <c r="J530" s="714"/>
      <c r="K530" s="714"/>
      <c r="L530" s="714"/>
      <c r="M530" s="714"/>
      <c r="N530" s="714"/>
      <c r="O530" s="714"/>
      <c r="P530" s="714"/>
      <c r="Q530" s="714"/>
      <c r="R530" s="716"/>
      <c r="S530" s="714"/>
      <c r="T530" s="714"/>
      <c r="U530" s="714"/>
      <c r="V530" s="714"/>
      <c r="W530" s="714"/>
      <c r="X530" s="714"/>
      <c r="Y530" s="714"/>
      <c r="Z530" s="714"/>
      <c r="AA530" s="714"/>
      <c r="AB530" s="714"/>
      <c r="AC530" s="714"/>
      <c r="AD530" s="714"/>
      <c r="AE530" s="714"/>
      <c r="AF530" s="714"/>
      <c r="AG530" s="714"/>
      <c r="AH530" s="714"/>
      <c r="AI530" s="714"/>
      <c r="AJ530" s="714"/>
      <c r="AK530" s="714"/>
      <c r="AL530" s="714"/>
      <c r="AM530" s="714"/>
      <c r="AN530" s="714"/>
      <c r="AO530" s="714"/>
      <c r="AP530" s="714"/>
      <c r="AQ530" s="714"/>
    </row>
    <row r="531" spans="1:43" ht="12" customHeight="1">
      <c r="A531" s="714"/>
      <c r="B531" s="714"/>
      <c r="C531" s="714"/>
      <c r="D531" s="714"/>
      <c r="E531" s="715"/>
      <c r="F531" s="714"/>
      <c r="G531" s="714"/>
      <c r="H531" s="714"/>
      <c r="I531" s="714"/>
      <c r="J531" s="714"/>
      <c r="K531" s="714"/>
      <c r="L531" s="714"/>
      <c r="M531" s="714"/>
      <c r="N531" s="714"/>
      <c r="O531" s="714"/>
      <c r="P531" s="714"/>
      <c r="Q531" s="714"/>
      <c r="R531" s="716"/>
      <c r="S531" s="714"/>
      <c r="T531" s="714"/>
      <c r="U531" s="714"/>
      <c r="V531" s="714"/>
      <c r="W531" s="714"/>
      <c r="X531" s="714"/>
      <c r="Y531" s="714"/>
      <c r="Z531" s="714"/>
      <c r="AA531" s="714"/>
      <c r="AB531" s="714"/>
      <c r="AC531" s="714"/>
      <c r="AD531" s="714"/>
      <c r="AE531" s="714"/>
      <c r="AF531" s="714"/>
      <c r="AG531" s="714"/>
      <c r="AH531" s="714"/>
      <c r="AI531" s="714"/>
      <c r="AJ531" s="714"/>
      <c r="AK531" s="714"/>
      <c r="AL531" s="714"/>
      <c r="AM531" s="714"/>
      <c r="AN531" s="714"/>
      <c r="AO531" s="714"/>
      <c r="AP531" s="714"/>
      <c r="AQ531" s="714"/>
    </row>
    <row r="532" spans="1:43" ht="12" customHeight="1">
      <c r="A532" s="714"/>
      <c r="B532" s="714"/>
      <c r="C532" s="714"/>
      <c r="D532" s="714"/>
      <c r="E532" s="715"/>
      <c r="F532" s="714"/>
      <c r="G532" s="714"/>
      <c r="H532" s="714"/>
      <c r="I532" s="714"/>
      <c r="J532" s="714"/>
      <c r="K532" s="714"/>
      <c r="L532" s="714"/>
      <c r="M532" s="714"/>
      <c r="N532" s="714"/>
      <c r="O532" s="714"/>
      <c r="P532" s="714"/>
      <c r="Q532" s="714"/>
      <c r="R532" s="716"/>
      <c r="S532" s="714"/>
      <c r="T532" s="714"/>
      <c r="U532" s="714"/>
      <c r="V532" s="714"/>
      <c r="W532" s="714"/>
      <c r="X532" s="714"/>
      <c r="Y532" s="714"/>
      <c r="Z532" s="714"/>
      <c r="AA532" s="714"/>
      <c r="AB532" s="714"/>
      <c r="AC532" s="714"/>
      <c r="AD532" s="714"/>
      <c r="AE532" s="714"/>
      <c r="AF532" s="714"/>
      <c r="AG532" s="714"/>
      <c r="AH532" s="714"/>
      <c r="AI532" s="714"/>
      <c r="AJ532" s="714"/>
      <c r="AK532" s="714"/>
      <c r="AL532" s="714"/>
      <c r="AM532" s="714"/>
      <c r="AN532" s="714"/>
      <c r="AO532" s="714"/>
      <c r="AP532" s="714"/>
      <c r="AQ532" s="714"/>
    </row>
    <row r="533" spans="1:43" ht="12" customHeight="1">
      <c r="A533" s="714"/>
      <c r="B533" s="714"/>
      <c r="C533" s="714"/>
      <c r="D533" s="714"/>
      <c r="E533" s="715"/>
      <c r="F533" s="714"/>
      <c r="G533" s="714"/>
      <c r="H533" s="714"/>
      <c r="I533" s="714"/>
      <c r="J533" s="714"/>
      <c r="K533" s="714"/>
      <c r="L533" s="714"/>
      <c r="M533" s="714"/>
      <c r="N533" s="714"/>
      <c r="O533" s="714"/>
      <c r="P533" s="714"/>
      <c r="Q533" s="714"/>
      <c r="R533" s="716"/>
      <c r="S533" s="714"/>
      <c r="T533" s="714"/>
      <c r="U533" s="714"/>
      <c r="V533" s="714"/>
      <c r="W533" s="714"/>
      <c r="X533" s="714"/>
      <c r="Y533" s="714"/>
      <c r="Z533" s="714"/>
      <c r="AA533" s="714"/>
      <c r="AB533" s="714"/>
      <c r="AC533" s="714"/>
      <c r="AD533" s="714"/>
      <c r="AE533" s="714"/>
      <c r="AF533" s="714"/>
      <c r="AG533" s="714"/>
      <c r="AH533" s="714"/>
      <c r="AI533" s="714"/>
      <c r="AJ533" s="714"/>
      <c r="AK533" s="714"/>
      <c r="AL533" s="714"/>
      <c r="AM533" s="714"/>
      <c r="AN533" s="714"/>
      <c r="AO533" s="714"/>
      <c r="AP533" s="714"/>
      <c r="AQ533" s="714"/>
    </row>
    <row r="534" spans="1:43" ht="12" customHeight="1">
      <c r="A534" s="714"/>
      <c r="B534" s="714"/>
      <c r="C534" s="714"/>
      <c r="D534" s="714"/>
      <c r="E534" s="715"/>
      <c r="F534" s="714"/>
      <c r="G534" s="714"/>
      <c r="H534" s="714"/>
      <c r="I534" s="714"/>
      <c r="J534" s="714"/>
      <c r="K534" s="714"/>
      <c r="L534" s="714"/>
      <c r="M534" s="714"/>
      <c r="N534" s="714"/>
      <c r="O534" s="714"/>
      <c r="P534" s="714"/>
      <c r="Q534" s="714"/>
      <c r="R534" s="716"/>
      <c r="S534" s="714"/>
      <c r="T534" s="714"/>
      <c r="U534" s="714"/>
      <c r="V534" s="714"/>
      <c r="W534" s="714"/>
      <c r="X534" s="714"/>
      <c r="Y534" s="714"/>
      <c r="Z534" s="714"/>
      <c r="AA534" s="714"/>
      <c r="AB534" s="714"/>
      <c r="AC534" s="714"/>
      <c r="AD534" s="714"/>
      <c r="AE534" s="714"/>
      <c r="AF534" s="714"/>
      <c r="AG534" s="714"/>
      <c r="AH534" s="714"/>
      <c r="AI534" s="714"/>
      <c r="AJ534" s="714"/>
      <c r="AK534" s="714"/>
      <c r="AL534" s="714"/>
      <c r="AM534" s="714"/>
      <c r="AN534" s="714"/>
      <c r="AO534" s="714"/>
      <c r="AP534" s="714"/>
      <c r="AQ534" s="714"/>
    </row>
    <row r="535" spans="1:43" ht="12" customHeight="1">
      <c r="A535" s="714"/>
      <c r="B535" s="714"/>
      <c r="C535" s="714"/>
      <c r="D535" s="714"/>
      <c r="E535" s="715"/>
      <c r="F535" s="714"/>
      <c r="G535" s="714"/>
      <c r="H535" s="714"/>
      <c r="I535" s="714"/>
      <c r="J535" s="714"/>
      <c r="K535" s="714"/>
      <c r="L535" s="714"/>
      <c r="M535" s="714"/>
      <c r="N535" s="714"/>
      <c r="O535" s="714"/>
      <c r="P535" s="714"/>
      <c r="Q535" s="714"/>
      <c r="R535" s="716"/>
      <c r="S535" s="714"/>
      <c r="T535" s="714"/>
      <c r="U535" s="714"/>
      <c r="V535" s="714"/>
      <c r="W535" s="714"/>
      <c r="X535" s="714"/>
      <c r="Y535" s="714"/>
      <c r="Z535" s="714"/>
      <c r="AA535" s="714"/>
      <c r="AB535" s="714"/>
      <c r="AC535" s="714"/>
      <c r="AD535" s="714"/>
      <c r="AE535" s="714"/>
      <c r="AF535" s="714"/>
      <c r="AG535" s="714"/>
      <c r="AH535" s="714"/>
      <c r="AI535" s="714"/>
      <c r="AJ535" s="714"/>
      <c r="AK535" s="714"/>
      <c r="AL535" s="714"/>
      <c r="AM535" s="714"/>
      <c r="AN535" s="714"/>
      <c r="AO535" s="714"/>
      <c r="AP535" s="714"/>
      <c r="AQ535" s="714"/>
    </row>
    <row r="536" spans="1:43" ht="12" customHeight="1">
      <c r="A536" s="714"/>
      <c r="B536" s="714"/>
      <c r="C536" s="714"/>
      <c r="D536" s="714"/>
      <c r="E536" s="715"/>
      <c r="F536" s="714"/>
      <c r="G536" s="714"/>
      <c r="H536" s="714"/>
      <c r="I536" s="714"/>
      <c r="J536" s="714"/>
      <c r="K536" s="714"/>
      <c r="L536" s="714"/>
      <c r="M536" s="714"/>
      <c r="N536" s="714"/>
      <c r="O536" s="714"/>
      <c r="P536" s="714"/>
      <c r="Q536" s="714"/>
      <c r="R536" s="716"/>
      <c r="S536" s="714"/>
      <c r="T536" s="714"/>
      <c r="U536" s="714"/>
      <c r="V536" s="714"/>
      <c r="W536" s="714"/>
      <c r="X536" s="714"/>
      <c r="Y536" s="714"/>
      <c r="Z536" s="714"/>
      <c r="AA536" s="714"/>
      <c r="AB536" s="714"/>
      <c r="AC536" s="714"/>
      <c r="AD536" s="714"/>
      <c r="AE536" s="714"/>
      <c r="AF536" s="714"/>
      <c r="AG536" s="714"/>
      <c r="AH536" s="714"/>
      <c r="AI536" s="714"/>
      <c r="AJ536" s="714"/>
      <c r="AK536" s="714"/>
      <c r="AL536" s="714"/>
      <c r="AM536" s="714"/>
      <c r="AN536" s="714"/>
      <c r="AO536" s="714"/>
      <c r="AP536" s="714"/>
      <c r="AQ536" s="714"/>
    </row>
    <row r="537" spans="1:43" ht="12" customHeight="1">
      <c r="A537" s="714"/>
      <c r="B537" s="714"/>
      <c r="C537" s="714"/>
      <c r="D537" s="714"/>
      <c r="E537" s="715"/>
      <c r="F537" s="714"/>
      <c r="G537" s="714"/>
      <c r="H537" s="714"/>
      <c r="I537" s="714"/>
      <c r="J537" s="714"/>
      <c r="K537" s="714"/>
      <c r="L537" s="714"/>
      <c r="M537" s="714"/>
      <c r="N537" s="714"/>
      <c r="O537" s="714"/>
      <c r="P537" s="714"/>
      <c r="Q537" s="714"/>
      <c r="R537" s="716"/>
      <c r="S537" s="714"/>
      <c r="T537" s="714"/>
      <c r="U537" s="714"/>
      <c r="V537" s="714"/>
      <c r="W537" s="714"/>
      <c r="X537" s="714"/>
      <c r="Y537" s="714"/>
      <c r="Z537" s="714"/>
      <c r="AA537" s="714"/>
      <c r="AB537" s="714"/>
      <c r="AC537" s="714"/>
      <c r="AD537" s="714"/>
      <c r="AE537" s="714"/>
      <c r="AF537" s="714"/>
      <c r="AG537" s="714"/>
      <c r="AH537" s="714"/>
      <c r="AI537" s="714"/>
      <c r="AJ537" s="714"/>
      <c r="AK537" s="714"/>
      <c r="AL537" s="714"/>
      <c r="AM537" s="714"/>
      <c r="AN537" s="714"/>
      <c r="AO537" s="714"/>
      <c r="AP537" s="714"/>
      <c r="AQ537" s="714"/>
    </row>
    <row r="538" spans="1:43" ht="12" customHeight="1">
      <c r="A538" s="714"/>
      <c r="B538" s="714"/>
      <c r="C538" s="714"/>
      <c r="D538" s="714"/>
      <c r="E538" s="715"/>
      <c r="F538" s="714"/>
      <c r="G538" s="714"/>
      <c r="H538" s="714"/>
      <c r="I538" s="714"/>
      <c r="J538" s="714"/>
      <c r="K538" s="714"/>
      <c r="L538" s="714"/>
      <c r="M538" s="714"/>
      <c r="N538" s="714"/>
      <c r="O538" s="714"/>
      <c r="P538" s="714"/>
      <c r="Q538" s="714"/>
      <c r="R538" s="716"/>
      <c r="S538" s="714"/>
      <c r="T538" s="714"/>
      <c r="U538" s="714"/>
      <c r="V538" s="714"/>
      <c r="W538" s="714"/>
      <c r="X538" s="714"/>
      <c r="Y538" s="714"/>
      <c r="Z538" s="714"/>
      <c r="AA538" s="714"/>
      <c r="AB538" s="714"/>
      <c r="AC538" s="714"/>
      <c r="AD538" s="714"/>
      <c r="AE538" s="714"/>
      <c r="AF538" s="714"/>
      <c r="AG538" s="714"/>
      <c r="AH538" s="714"/>
      <c r="AI538" s="714"/>
      <c r="AJ538" s="714"/>
      <c r="AK538" s="714"/>
      <c r="AL538" s="714"/>
      <c r="AM538" s="714"/>
      <c r="AN538" s="714"/>
      <c r="AO538" s="714"/>
      <c r="AP538" s="714"/>
      <c r="AQ538" s="714"/>
    </row>
    <row r="539" spans="1:43" ht="12" customHeight="1">
      <c r="A539" s="714"/>
      <c r="B539" s="714"/>
      <c r="C539" s="714"/>
      <c r="D539" s="714"/>
      <c r="E539" s="715"/>
      <c r="F539" s="714"/>
      <c r="G539" s="714"/>
      <c r="H539" s="714"/>
      <c r="I539" s="714"/>
      <c r="J539" s="714"/>
      <c r="K539" s="714"/>
      <c r="L539" s="714"/>
      <c r="M539" s="714"/>
      <c r="N539" s="714"/>
      <c r="O539" s="714"/>
      <c r="P539" s="714"/>
      <c r="Q539" s="714"/>
      <c r="R539" s="716"/>
      <c r="S539" s="714"/>
      <c r="T539" s="714"/>
      <c r="U539" s="714"/>
      <c r="V539" s="714"/>
      <c r="W539" s="714"/>
      <c r="X539" s="714"/>
      <c r="Y539" s="714"/>
      <c r="Z539" s="714"/>
      <c r="AA539" s="714"/>
      <c r="AB539" s="714"/>
      <c r="AC539" s="714"/>
      <c r="AD539" s="714"/>
      <c r="AE539" s="714"/>
      <c r="AF539" s="714"/>
      <c r="AG539" s="714"/>
      <c r="AH539" s="714"/>
      <c r="AI539" s="714"/>
      <c r="AJ539" s="714"/>
      <c r="AK539" s="714"/>
      <c r="AL539" s="714"/>
      <c r="AM539" s="714"/>
      <c r="AN539" s="714"/>
      <c r="AO539" s="714"/>
      <c r="AP539" s="714"/>
      <c r="AQ539" s="714"/>
    </row>
    <row r="540" spans="1:43" ht="12" customHeight="1">
      <c r="A540" s="714"/>
      <c r="B540" s="714"/>
      <c r="C540" s="714"/>
      <c r="D540" s="714"/>
      <c r="E540" s="715"/>
      <c r="F540" s="714"/>
      <c r="G540" s="714"/>
      <c r="H540" s="714"/>
      <c r="I540" s="714"/>
      <c r="J540" s="714"/>
      <c r="K540" s="714"/>
      <c r="L540" s="714"/>
      <c r="M540" s="714"/>
      <c r="N540" s="714"/>
      <c r="O540" s="714"/>
      <c r="P540" s="714"/>
      <c r="Q540" s="714"/>
      <c r="R540" s="716"/>
      <c r="S540" s="714"/>
      <c r="T540" s="714"/>
      <c r="U540" s="714"/>
      <c r="V540" s="714"/>
      <c r="W540" s="714"/>
      <c r="X540" s="714"/>
      <c r="Y540" s="714"/>
      <c r="Z540" s="714"/>
      <c r="AA540" s="714"/>
      <c r="AB540" s="714"/>
      <c r="AC540" s="714"/>
      <c r="AD540" s="714"/>
      <c r="AE540" s="714"/>
      <c r="AF540" s="714"/>
      <c r="AG540" s="714"/>
      <c r="AH540" s="714"/>
      <c r="AI540" s="714"/>
      <c r="AJ540" s="714"/>
      <c r="AK540" s="714"/>
      <c r="AL540" s="714"/>
      <c r="AM540" s="714"/>
      <c r="AN540" s="714"/>
      <c r="AO540" s="714"/>
      <c r="AP540" s="714"/>
      <c r="AQ540" s="714"/>
    </row>
    <row r="541" spans="1:43" ht="12" customHeight="1">
      <c r="A541" s="714"/>
      <c r="B541" s="714"/>
      <c r="C541" s="714"/>
      <c r="D541" s="714"/>
      <c r="E541" s="715"/>
      <c r="F541" s="714"/>
      <c r="G541" s="714"/>
      <c r="H541" s="714"/>
      <c r="I541" s="714"/>
      <c r="J541" s="714"/>
      <c r="K541" s="714"/>
      <c r="L541" s="714"/>
      <c r="M541" s="714"/>
      <c r="N541" s="714"/>
      <c r="O541" s="714"/>
      <c r="P541" s="714"/>
      <c r="Q541" s="714"/>
      <c r="R541" s="716"/>
      <c r="S541" s="714"/>
      <c r="T541" s="714"/>
      <c r="U541" s="714"/>
      <c r="V541" s="714"/>
      <c r="W541" s="714"/>
      <c r="X541" s="714"/>
      <c r="Y541" s="714"/>
      <c r="Z541" s="714"/>
      <c r="AA541" s="714"/>
      <c r="AB541" s="714"/>
      <c r="AC541" s="714"/>
      <c r="AD541" s="714"/>
      <c r="AE541" s="714"/>
      <c r="AF541" s="714"/>
      <c r="AG541" s="714"/>
      <c r="AH541" s="714"/>
      <c r="AI541" s="714"/>
      <c r="AJ541" s="714"/>
      <c r="AK541" s="714"/>
      <c r="AL541" s="714"/>
      <c r="AM541" s="714"/>
      <c r="AN541" s="714"/>
      <c r="AO541" s="714"/>
      <c r="AP541" s="714"/>
      <c r="AQ541" s="714"/>
    </row>
    <row r="542" spans="1:43" ht="12" customHeight="1">
      <c r="A542" s="714"/>
      <c r="B542" s="714"/>
      <c r="C542" s="714"/>
      <c r="D542" s="714"/>
      <c r="E542" s="715"/>
      <c r="F542" s="714"/>
      <c r="G542" s="714"/>
      <c r="H542" s="714"/>
      <c r="I542" s="714"/>
      <c r="J542" s="714"/>
      <c r="K542" s="714"/>
      <c r="L542" s="714"/>
      <c r="M542" s="714"/>
      <c r="N542" s="714"/>
      <c r="O542" s="714"/>
      <c r="P542" s="714"/>
      <c r="Q542" s="714"/>
      <c r="R542" s="716"/>
      <c r="S542" s="714"/>
      <c r="T542" s="714"/>
      <c r="U542" s="714"/>
      <c r="V542" s="714"/>
      <c r="W542" s="714"/>
      <c r="X542" s="714"/>
      <c r="Y542" s="714"/>
      <c r="Z542" s="714"/>
      <c r="AA542" s="714"/>
      <c r="AB542" s="714"/>
      <c r="AC542" s="714"/>
      <c r="AD542" s="714"/>
      <c r="AE542" s="714"/>
      <c r="AF542" s="714"/>
      <c r="AG542" s="714"/>
      <c r="AH542" s="714"/>
      <c r="AI542" s="714"/>
      <c r="AJ542" s="714"/>
      <c r="AK542" s="714"/>
      <c r="AL542" s="714"/>
      <c r="AM542" s="714"/>
      <c r="AN542" s="714"/>
      <c r="AO542" s="714"/>
      <c r="AP542" s="714"/>
      <c r="AQ542" s="714"/>
    </row>
    <row r="543" spans="1:43" ht="12" customHeight="1">
      <c r="A543" s="714"/>
      <c r="B543" s="714"/>
      <c r="C543" s="714"/>
      <c r="D543" s="714"/>
      <c r="E543" s="715"/>
      <c r="F543" s="714"/>
      <c r="G543" s="714"/>
      <c r="H543" s="714"/>
      <c r="I543" s="714"/>
      <c r="J543" s="714"/>
      <c r="K543" s="714"/>
      <c r="L543" s="714"/>
      <c r="M543" s="714"/>
      <c r="N543" s="714"/>
      <c r="O543" s="714"/>
      <c r="P543" s="714"/>
      <c r="Q543" s="714"/>
      <c r="R543" s="716"/>
      <c r="S543" s="714"/>
      <c r="T543" s="714"/>
      <c r="U543" s="714"/>
      <c r="V543" s="714"/>
      <c r="W543" s="714"/>
      <c r="X543" s="714"/>
      <c r="Y543" s="714"/>
      <c r="Z543" s="714"/>
      <c r="AA543" s="714"/>
      <c r="AB543" s="714"/>
      <c r="AC543" s="714"/>
      <c r="AD543" s="714"/>
      <c r="AE543" s="714"/>
      <c r="AF543" s="714"/>
      <c r="AG543" s="714"/>
      <c r="AH543" s="714"/>
      <c r="AI543" s="714"/>
      <c r="AJ543" s="714"/>
      <c r="AK543" s="714"/>
      <c r="AL543" s="714"/>
      <c r="AM543" s="714"/>
      <c r="AN543" s="714"/>
      <c r="AO543" s="714"/>
      <c r="AP543" s="714"/>
      <c r="AQ543" s="714"/>
    </row>
    <row r="544" spans="1:43" ht="12" customHeight="1">
      <c r="A544" s="714"/>
      <c r="B544" s="714"/>
      <c r="C544" s="714"/>
      <c r="D544" s="714"/>
      <c r="E544" s="715"/>
      <c r="F544" s="714"/>
      <c r="G544" s="714"/>
      <c r="H544" s="714"/>
      <c r="I544" s="714"/>
      <c r="J544" s="714"/>
      <c r="K544" s="714"/>
      <c r="L544" s="714"/>
      <c r="M544" s="714"/>
      <c r="N544" s="714"/>
      <c r="O544" s="714"/>
      <c r="P544" s="714"/>
      <c r="Q544" s="714"/>
      <c r="R544" s="716"/>
      <c r="S544" s="714"/>
      <c r="T544" s="714"/>
      <c r="U544" s="714"/>
      <c r="V544" s="714"/>
      <c r="W544" s="714"/>
      <c r="X544" s="714"/>
      <c r="Y544" s="714"/>
      <c r="Z544" s="714"/>
      <c r="AA544" s="714"/>
      <c r="AB544" s="714"/>
      <c r="AC544" s="714"/>
      <c r="AD544" s="714"/>
      <c r="AE544" s="714"/>
      <c r="AF544" s="714"/>
      <c r="AG544" s="714"/>
      <c r="AH544" s="714"/>
      <c r="AI544" s="714"/>
      <c r="AJ544" s="714"/>
      <c r="AK544" s="714"/>
      <c r="AL544" s="714"/>
      <c r="AM544" s="714"/>
      <c r="AN544" s="714"/>
      <c r="AO544" s="714"/>
      <c r="AP544" s="714"/>
      <c r="AQ544" s="714"/>
    </row>
    <row r="545" spans="1:43" ht="12" customHeight="1">
      <c r="A545" s="714"/>
      <c r="B545" s="714"/>
      <c r="C545" s="714"/>
      <c r="D545" s="714"/>
      <c r="E545" s="715"/>
      <c r="F545" s="714"/>
      <c r="G545" s="714"/>
      <c r="H545" s="714"/>
      <c r="I545" s="714"/>
      <c r="J545" s="714"/>
      <c r="K545" s="714"/>
      <c r="L545" s="714"/>
      <c r="M545" s="714"/>
      <c r="N545" s="714"/>
      <c r="O545" s="714"/>
      <c r="P545" s="714"/>
      <c r="Q545" s="714"/>
      <c r="R545" s="716"/>
      <c r="S545" s="714"/>
      <c r="T545" s="714"/>
      <c r="U545" s="714"/>
      <c r="V545" s="714"/>
      <c r="W545" s="714"/>
      <c r="X545" s="714"/>
      <c r="Y545" s="714"/>
      <c r="Z545" s="714"/>
      <c r="AA545" s="714"/>
      <c r="AB545" s="714"/>
      <c r="AC545" s="714"/>
      <c r="AD545" s="714"/>
      <c r="AE545" s="714"/>
      <c r="AF545" s="714"/>
      <c r="AG545" s="714"/>
      <c r="AH545" s="714"/>
      <c r="AI545" s="714"/>
      <c r="AJ545" s="714"/>
      <c r="AK545" s="714"/>
      <c r="AL545" s="714"/>
      <c r="AM545" s="714"/>
      <c r="AN545" s="714"/>
      <c r="AO545" s="714"/>
      <c r="AP545" s="714"/>
      <c r="AQ545" s="714"/>
    </row>
    <row r="546" spans="1:43" ht="12" customHeight="1">
      <c r="A546" s="714"/>
      <c r="B546" s="714"/>
      <c r="C546" s="714"/>
      <c r="D546" s="714"/>
      <c r="E546" s="715"/>
      <c r="F546" s="714"/>
      <c r="G546" s="714"/>
      <c r="H546" s="714"/>
      <c r="I546" s="714"/>
      <c r="J546" s="714"/>
      <c r="K546" s="714"/>
      <c r="L546" s="714"/>
      <c r="M546" s="714"/>
      <c r="N546" s="714"/>
      <c r="O546" s="714"/>
      <c r="P546" s="714"/>
      <c r="Q546" s="714"/>
      <c r="R546" s="716"/>
      <c r="S546" s="714"/>
      <c r="T546" s="714"/>
      <c r="U546" s="714"/>
      <c r="V546" s="714"/>
      <c r="W546" s="714"/>
      <c r="X546" s="714"/>
      <c r="Y546" s="714"/>
      <c r="Z546" s="714"/>
      <c r="AA546" s="714"/>
      <c r="AB546" s="714"/>
      <c r="AC546" s="714"/>
      <c r="AD546" s="714"/>
      <c r="AE546" s="714"/>
      <c r="AF546" s="714"/>
      <c r="AG546" s="714"/>
      <c r="AH546" s="714"/>
      <c r="AI546" s="714"/>
      <c r="AJ546" s="714"/>
      <c r="AK546" s="714"/>
      <c r="AL546" s="714"/>
      <c r="AM546" s="714"/>
      <c r="AN546" s="714"/>
      <c r="AO546" s="714"/>
      <c r="AP546" s="714"/>
      <c r="AQ546" s="714"/>
    </row>
    <row r="547" spans="1:43" ht="12" customHeight="1">
      <c r="A547" s="714"/>
      <c r="B547" s="714"/>
      <c r="C547" s="714"/>
      <c r="D547" s="714"/>
      <c r="E547" s="715"/>
      <c r="F547" s="714"/>
      <c r="G547" s="714"/>
      <c r="H547" s="714"/>
      <c r="I547" s="714"/>
      <c r="J547" s="714"/>
      <c r="K547" s="714"/>
      <c r="L547" s="714"/>
      <c r="M547" s="714"/>
      <c r="N547" s="714"/>
      <c r="O547" s="714"/>
      <c r="P547" s="714"/>
      <c r="Q547" s="714"/>
      <c r="R547" s="716"/>
      <c r="S547" s="714"/>
      <c r="T547" s="714"/>
      <c r="U547" s="714"/>
      <c r="V547" s="714"/>
      <c r="W547" s="714"/>
      <c r="X547" s="714"/>
      <c r="Y547" s="714"/>
      <c r="Z547" s="714"/>
      <c r="AA547" s="714"/>
      <c r="AB547" s="714"/>
      <c r="AC547" s="714"/>
      <c r="AD547" s="714"/>
      <c r="AE547" s="714"/>
      <c r="AF547" s="714"/>
      <c r="AG547" s="714"/>
      <c r="AH547" s="714"/>
      <c r="AI547" s="714"/>
      <c r="AJ547" s="714"/>
      <c r="AK547" s="714"/>
      <c r="AL547" s="714"/>
      <c r="AM547" s="714"/>
      <c r="AN547" s="714"/>
      <c r="AO547" s="714"/>
      <c r="AP547" s="714"/>
      <c r="AQ547" s="714"/>
    </row>
    <row r="548" spans="1:43" ht="12" customHeight="1">
      <c r="A548" s="714"/>
      <c r="B548" s="714"/>
      <c r="C548" s="714"/>
      <c r="D548" s="714"/>
      <c r="E548" s="715"/>
      <c r="F548" s="714"/>
      <c r="G548" s="714"/>
      <c r="H548" s="714"/>
      <c r="I548" s="714"/>
      <c r="J548" s="714"/>
      <c r="K548" s="714"/>
      <c r="L548" s="714"/>
      <c r="M548" s="714"/>
      <c r="N548" s="714"/>
      <c r="O548" s="714"/>
      <c r="P548" s="714"/>
      <c r="Q548" s="714"/>
      <c r="R548" s="716"/>
      <c r="S548" s="714"/>
      <c r="T548" s="714"/>
      <c r="U548" s="714"/>
      <c r="V548" s="714"/>
      <c r="W548" s="714"/>
      <c r="X548" s="714"/>
      <c r="Y548" s="714"/>
      <c r="Z548" s="714"/>
      <c r="AA548" s="714"/>
      <c r="AB548" s="714"/>
      <c r="AC548" s="714"/>
      <c r="AD548" s="714"/>
      <c r="AE548" s="714"/>
      <c r="AF548" s="714"/>
      <c r="AG548" s="714"/>
      <c r="AH548" s="714"/>
      <c r="AI548" s="714"/>
      <c r="AJ548" s="714"/>
      <c r="AK548" s="714"/>
      <c r="AL548" s="714"/>
      <c r="AM548" s="714"/>
      <c r="AN548" s="714"/>
      <c r="AO548" s="714"/>
      <c r="AP548" s="714"/>
      <c r="AQ548" s="714"/>
    </row>
    <row r="549" spans="1:43" ht="12" customHeight="1">
      <c r="A549" s="714"/>
      <c r="B549" s="714"/>
      <c r="C549" s="714"/>
      <c r="D549" s="714"/>
      <c r="E549" s="715"/>
      <c r="F549" s="714"/>
      <c r="G549" s="714"/>
      <c r="H549" s="714"/>
      <c r="I549" s="714"/>
      <c r="J549" s="714"/>
      <c r="K549" s="714"/>
      <c r="L549" s="714"/>
      <c r="M549" s="714"/>
      <c r="N549" s="714"/>
      <c r="O549" s="714"/>
      <c r="P549" s="714"/>
      <c r="Q549" s="714"/>
      <c r="R549" s="716"/>
      <c r="S549" s="714"/>
      <c r="T549" s="714"/>
      <c r="U549" s="714"/>
      <c r="V549" s="714"/>
      <c r="W549" s="714"/>
      <c r="X549" s="714"/>
      <c r="Y549" s="714"/>
      <c r="Z549" s="714"/>
      <c r="AA549" s="714"/>
      <c r="AB549" s="714"/>
      <c r="AC549" s="714"/>
      <c r="AD549" s="714"/>
      <c r="AE549" s="714"/>
      <c r="AF549" s="714"/>
      <c r="AG549" s="714"/>
      <c r="AH549" s="714"/>
      <c r="AI549" s="714"/>
      <c r="AJ549" s="714"/>
      <c r="AK549" s="714"/>
      <c r="AL549" s="714"/>
      <c r="AM549" s="714"/>
      <c r="AN549" s="714"/>
      <c r="AO549" s="714"/>
      <c r="AP549" s="714"/>
      <c r="AQ549" s="714"/>
    </row>
    <row r="550" spans="1:43" ht="12" customHeight="1">
      <c r="A550" s="714"/>
      <c r="B550" s="714"/>
      <c r="C550" s="714"/>
      <c r="D550" s="714"/>
      <c r="E550" s="715"/>
      <c r="F550" s="714"/>
      <c r="G550" s="714"/>
      <c r="H550" s="714"/>
      <c r="I550" s="714"/>
      <c r="J550" s="714"/>
      <c r="K550" s="714"/>
      <c r="L550" s="714"/>
      <c r="M550" s="714"/>
      <c r="N550" s="714"/>
      <c r="O550" s="714"/>
      <c r="P550" s="714"/>
      <c r="Q550" s="714"/>
      <c r="R550" s="716"/>
      <c r="S550" s="714"/>
      <c r="T550" s="714"/>
      <c r="U550" s="714"/>
      <c r="V550" s="714"/>
      <c r="W550" s="714"/>
      <c r="X550" s="714"/>
      <c r="Y550" s="714"/>
      <c r="Z550" s="714"/>
      <c r="AA550" s="714"/>
      <c r="AB550" s="714"/>
      <c r="AC550" s="714"/>
      <c r="AD550" s="714"/>
      <c r="AE550" s="714"/>
      <c r="AF550" s="714"/>
      <c r="AG550" s="714"/>
      <c r="AH550" s="714"/>
      <c r="AI550" s="714"/>
      <c r="AJ550" s="714"/>
      <c r="AK550" s="714"/>
      <c r="AL550" s="714"/>
      <c r="AM550" s="714"/>
      <c r="AN550" s="714"/>
      <c r="AO550" s="714"/>
      <c r="AP550" s="714"/>
      <c r="AQ550" s="714"/>
    </row>
    <row r="551" spans="1:43" ht="12" customHeight="1">
      <c r="A551" s="714"/>
      <c r="B551" s="714"/>
      <c r="C551" s="714"/>
      <c r="D551" s="714"/>
      <c r="E551" s="715"/>
      <c r="F551" s="714"/>
      <c r="G551" s="714"/>
      <c r="H551" s="714"/>
      <c r="I551" s="714"/>
      <c r="J551" s="714"/>
      <c r="K551" s="714"/>
      <c r="L551" s="714"/>
      <c r="M551" s="714"/>
      <c r="N551" s="714"/>
      <c r="O551" s="714"/>
      <c r="P551" s="714"/>
      <c r="Q551" s="714"/>
      <c r="R551" s="716"/>
      <c r="S551" s="714"/>
      <c r="T551" s="714"/>
      <c r="U551" s="714"/>
      <c r="V551" s="714"/>
      <c r="W551" s="714"/>
      <c r="X551" s="714"/>
      <c r="Y551" s="714"/>
      <c r="Z551" s="714"/>
      <c r="AA551" s="714"/>
      <c r="AB551" s="714"/>
      <c r="AC551" s="714"/>
      <c r="AD551" s="714"/>
      <c r="AE551" s="714"/>
      <c r="AF551" s="714"/>
      <c r="AG551" s="714"/>
      <c r="AH551" s="714"/>
      <c r="AI551" s="714"/>
      <c r="AJ551" s="714"/>
      <c r="AK551" s="714"/>
      <c r="AL551" s="714"/>
      <c r="AM551" s="714"/>
      <c r="AN551" s="714"/>
      <c r="AO551" s="714"/>
      <c r="AP551" s="714"/>
      <c r="AQ551" s="714"/>
    </row>
    <row r="552" spans="1:43" ht="12" customHeight="1">
      <c r="A552" s="714"/>
      <c r="B552" s="714"/>
      <c r="C552" s="714"/>
      <c r="D552" s="714"/>
      <c r="E552" s="715"/>
      <c r="F552" s="714"/>
      <c r="G552" s="714"/>
      <c r="H552" s="714"/>
      <c r="I552" s="714"/>
      <c r="J552" s="714"/>
      <c r="K552" s="714"/>
      <c r="L552" s="714"/>
      <c r="M552" s="714"/>
      <c r="N552" s="714"/>
      <c r="O552" s="714"/>
      <c r="P552" s="714"/>
      <c r="Q552" s="714"/>
      <c r="R552" s="716"/>
      <c r="S552" s="714"/>
      <c r="T552" s="714"/>
      <c r="U552" s="714"/>
      <c r="V552" s="714"/>
      <c r="W552" s="714"/>
      <c r="X552" s="714"/>
      <c r="Y552" s="714"/>
      <c r="Z552" s="714"/>
      <c r="AA552" s="714"/>
      <c r="AB552" s="714"/>
      <c r="AC552" s="714"/>
      <c r="AD552" s="714"/>
      <c r="AE552" s="714"/>
      <c r="AF552" s="714"/>
      <c r="AG552" s="714"/>
      <c r="AH552" s="714"/>
      <c r="AI552" s="714"/>
      <c r="AJ552" s="714"/>
      <c r="AK552" s="714"/>
      <c r="AL552" s="714"/>
      <c r="AM552" s="714"/>
      <c r="AN552" s="714"/>
      <c r="AO552" s="714"/>
      <c r="AP552" s="714"/>
      <c r="AQ552" s="714"/>
    </row>
    <row r="553" spans="1:43" ht="12" customHeight="1">
      <c r="A553" s="714"/>
      <c r="B553" s="714"/>
      <c r="C553" s="714"/>
      <c r="D553" s="714"/>
      <c r="E553" s="715"/>
      <c r="F553" s="714"/>
      <c r="G553" s="714"/>
      <c r="H553" s="714"/>
      <c r="I553" s="714"/>
      <c r="J553" s="714"/>
      <c r="K553" s="714"/>
      <c r="L553" s="714"/>
      <c r="M553" s="714"/>
      <c r="N553" s="714"/>
      <c r="O553" s="714"/>
      <c r="P553" s="714"/>
      <c r="Q553" s="714"/>
      <c r="R553" s="716"/>
      <c r="S553" s="714"/>
      <c r="T553" s="714"/>
      <c r="U553" s="714"/>
      <c r="V553" s="714"/>
      <c r="W553" s="714"/>
      <c r="X553" s="714"/>
      <c r="Y553" s="714"/>
      <c r="Z553" s="714"/>
      <c r="AA553" s="714"/>
      <c r="AB553" s="714"/>
      <c r="AC553" s="714"/>
      <c r="AD553" s="714"/>
      <c r="AE553" s="714"/>
      <c r="AF553" s="714"/>
      <c r="AG553" s="714"/>
      <c r="AH553" s="714"/>
      <c r="AI553" s="714"/>
      <c r="AJ553" s="714"/>
      <c r="AK553" s="714"/>
      <c r="AL553" s="714"/>
      <c r="AM553" s="714"/>
      <c r="AN553" s="714"/>
      <c r="AO553" s="714"/>
      <c r="AP553" s="714"/>
      <c r="AQ553" s="714"/>
    </row>
    <row r="554" spans="1:43" ht="12" customHeight="1">
      <c r="A554" s="714"/>
      <c r="B554" s="714"/>
      <c r="C554" s="714"/>
      <c r="D554" s="714"/>
      <c r="E554" s="715"/>
      <c r="F554" s="714"/>
      <c r="G554" s="714"/>
      <c r="H554" s="714"/>
      <c r="I554" s="714"/>
      <c r="J554" s="714"/>
      <c r="K554" s="714"/>
      <c r="L554" s="714"/>
      <c r="M554" s="714"/>
      <c r="N554" s="714"/>
      <c r="O554" s="714"/>
      <c r="P554" s="714"/>
      <c r="Q554" s="714"/>
      <c r="R554" s="716"/>
      <c r="S554" s="714"/>
      <c r="T554" s="714"/>
      <c r="U554" s="714"/>
      <c r="V554" s="714"/>
      <c r="W554" s="714"/>
      <c r="X554" s="714"/>
      <c r="Y554" s="714"/>
      <c r="Z554" s="714"/>
      <c r="AA554" s="714"/>
      <c r="AB554" s="714"/>
      <c r="AC554" s="714"/>
      <c r="AD554" s="714"/>
      <c r="AE554" s="714"/>
      <c r="AF554" s="714"/>
      <c r="AG554" s="714"/>
      <c r="AH554" s="714"/>
      <c r="AI554" s="714"/>
      <c r="AJ554" s="714"/>
      <c r="AK554" s="714"/>
      <c r="AL554" s="714"/>
      <c r="AM554" s="714"/>
      <c r="AN554" s="714"/>
      <c r="AO554" s="714"/>
      <c r="AP554" s="714"/>
      <c r="AQ554" s="714"/>
    </row>
    <row r="555" spans="1:43" ht="12" customHeight="1">
      <c r="A555" s="714"/>
      <c r="B555" s="714"/>
      <c r="C555" s="714"/>
      <c r="D555" s="714"/>
      <c r="E555" s="715"/>
      <c r="F555" s="714"/>
      <c r="G555" s="714"/>
      <c r="H555" s="714"/>
      <c r="I555" s="714"/>
      <c r="J555" s="714"/>
      <c r="K555" s="714"/>
      <c r="L555" s="714"/>
      <c r="M555" s="714"/>
      <c r="N555" s="714"/>
      <c r="O555" s="714"/>
      <c r="P555" s="714"/>
      <c r="Q555" s="714"/>
      <c r="R555" s="716"/>
      <c r="S555" s="714"/>
      <c r="T555" s="714"/>
      <c r="U555" s="714"/>
      <c r="V555" s="714"/>
      <c r="W555" s="714"/>
      <c r="X555" s="714"/>
      <c r="Y555" s="714"/>
      <c r="Z555" s="714"/>
      <c r="AA555" s="714"/>
      <c r="AB555" s="714"/>
      <c r="AC555" s="714"/>
      <c r="AD555" s="714"/>
      <c r="AE555" s="714"/>
      <c r="AF555" s="714"/>
      <c r="AG555" s="714"/>
      <c r="AH555" s="714"/>
      <c r="AI555" s="714"/>
      <c r="AJ555" s="714"/>
      <c r="AK555" s="714"/>
      <c r="AL555" s="714"/>
      <c r="AM555" s="714"/>
      <c r="AN555" s="714"/>
      <c r="AO555" s="714"/>
      <c r="AP555" s="714"/>
      <c r="AQ555" s="714"/>
    </row>
    <row r="556" spans="1:43" ht="12" customHeight="1">
      <c r="A556" s="714"/>
      <c r="B556" s="714"/>
      <c r="C556" s="714"/>
      <c r="D556" s="714"/>
      <c r="E556" s="715"/>
      <c r="F556" s="714"/>
      <c r="G556" s="714"/>
      <c r="H556" s="714"/>
      <c r="I556" s="714"/>
      <c r="J556" s="714"/>
      <c r="K556" s="714"/>
      <c r="L556" s="714"/>
      <c r="M556" s="714"/>
      <c r="N556" s="714"/>
      <c r="O556" s="714"/>
      <c r="P556" s="714"/>
      <c r="Q556" s="714"/>
      <c r="R556" s="716"/>
      <c r="S556" s="714"/>
      <c r="T556" s="714"/>
      <c r="U556" s="714"/>
      <c r="V556" s="714"/>
      <c r="W556" s="714"/>
      <c r="X556" s="714"/>
      <c r="Y556" s="714"/>
      <c r="Z556" s="714"/>
      <c r="AA556" s="714"/>
      <c r="AB556" s="714"/>
      <c r="AC556" s="714"/>
      <c r="AD556" s="714"/>
      <c r="AE556" s="714"/>
      <c r="AF556" s="714"/>
      <c r="AG556" s="714"/>
      <c r="AH556" s="714"/>
      <c r="AI556" s="714"/>
      <c r="AJ556" s="714"/>
      <c r="AK556" s="714"/>
      <c r="AL556" s="714"/>
      <c r="AM556" s="714"/>
      <c r="AN556" s="714"/>
      <c r="AO556" s="714"/>
      <c r="AP556" s="714"/>
      <c r="AQ556" s="714"/>
    </row>
    <row r="557" spans="1:43" ht="12" customHeight="1">
      <c r="A557" s="714"/>
      <c r="B557" s="714"/>
      <c r="C557" s="714"/>
      <c r="D557" s="714"/>
      <c r="E557" s="715"/>
      <c r="F557" s="714"/>
      <c r="G557" s="714"/>
      <c r="H557" s="714"/>
      <c r="I557" s="714"/>
      <c r="J557" s="714"/>
      <c r="K557" s="714"/>
      <c r="L557" s="714"/>
      <c r="M557" s="714"/>
      <c r="N557" s="714"/>
      <c r="O557" s="714"/>
      <c r="P557" s="714"/>
      <c r="Q557" s="714"/>
      <c r="R557" s="716"/>
      <c r="S557" s="714"/>
      <c r="T557" s="714"/>
      <c r="U557" s="714"/>
      <c r="V557" s="714"/>
      <c r="W557" s="714"/>
      <c r="X557" s="714"/>
      <c r="Y557" s="714"/>
      <c r="Z557" s="714"/>
      <c r="AA557" s="714"/>
      <c r="AB557" s="714"/>
      <c r="AC557" s="714"/>
      <c r="AD557" s="714"/>
      <c r="AE557" s="714"/>
      <c r="AF557" s="714"/>
      <c r="AG557" s="714"/>
      <c r="AH557" s="714"/>
      <c r="AI557" s="714"/>
      <c r="AJ557" s="714"/>
      <c r="AK557" s="714"/>
      <c r="AL557" s="714"/>
      <c r="AM557" s="714"/>
      <c r="AN557" s="714"/>
      <c r="AO557" s="714"/>
      <c r="AP557" s="714"/>
      <c r="AQ557" s="714"/>
    </row>
    <row r="558" spans="1:43" ht="12" customHeight="1">
      <c r="A558" s="714"/>
      <c r="B558" s="714"/>
      <c r="C558" s="714"/>
      <c r="D558" s="714"/>
      <c r="E558" s="715"/>
      <c r="F558" s="714"/>
      <c r="G558" s="714"/>
      <c r="H558" s="714"/>
      <c r="I558" s="714"/>
      <c r="J558" s="714"/>
      <c r="K558" s="714"/>
      <c r="L558" s="714"/>
      <c r="M558" s="714"/>
      <c r="N558" s="714"/>
      <c r="O558" s="714"/>
      <c r="P558" s="714"/>
      <c r="Q558" s="714"/>
      <c r="R558" s="716"/>
      <c r="S558" s="714"/>
      <c r="T558" s="714"/>
      <c r="U558" s="714"/>
      <c r="V558" s="714"/>
      <c r="W558" s="714"/>
      <c r="X558" s="714"/>
      <c r="Y558" s="714"/>
      <c r="Z558" s="714"/>
      <c r="AA558" s="714"/>
      <c r="AB558" s="714"/>
      <c r="AC558" s="714"/>
      <c r="AD558" s="714"/>
      <c r="AE558" s="714"/>
      <c r="AF558" s="714"/>
      <c r="AG558" s="714"/>
      <c r="AH558" s="714"/>
      <c r="AI558" s="714"/>
      <c r="AJ558" s="714"/>
      <c r="AK558" s="714"/>
      <c r="AL558" s="714"/>
      <c r="AM558" s="714"/>
      <c r="AN558" s="714"/>
      <c r="AO558" s="714"/>
      <c r="AP558" s="714"/>
      <c r="AQ558" s="714"/>
    </row>
    <row r="559" spans="1:43" ht="12" customHeight="1">
      <c r="A559" s="714"/>
      <c r="B559" s="714"/>
      <c r="C559" s="714"/>
      <c r="D559" s="714"/>
      <c r="E559" s="715"/>
      <c r="F559" s="714"/>
      <c r="G559" s="714"/>
      <c r="H559" s="714"/>
      <c r="I559" s="714"/>
      <c r="J559" s="714"/>
      <c r="K559" s="714"/>
      <c r="L559" s="714"/>
      <c r="M559" s="714"/>
      <c r="N559" s="714"/>
      <c r="O559" s="714"/>
      <c r="P559" s="714"/>
      <c r="Q559" s="714"/>
      <c r="R559" s="716"/>
      <c r="S559" s="714"/>
      <c r="T559" s="714"/>
      <c r="U559" s="714"/>
      <c r="V559" s="714"/>
      <c r="W559" s="714"/>
      <c r="X559" s="714"/>
      <c r="Y559" s="714"/>
      <c r="Z559" s="714"/>
      <c r="AA559" s="714"/>
      <c r="AB559" s="714"/>
      <c r="AC559" s="714"/>
      <c r="AD559" s="714"/>
      <c r="AE559" s="714"/>
      <c r="AF559" s="714"/>
      <c r="AG559" s="714"/>
      <c r="AH559" s="714"/>
      <c r="AI559" s="714"/>
      <c r="AJ559" s="714"/>
      <c r="AK559" s="714"/>
      <c r="AL559" s="714"/>
      <c r="AM559" s="714"/>
      <c r="AN559" s="714"/>
      <c r="AO559" s="714"/>
      <c r="AP559" s="714"/>
      <c r="AQ559" s="714"/>
    </row>
    <row r="560" spans="1:43" ht="12" customHeight="1">
      <c r="A560" s="714"/>
      <c r="B560" s="714"/>
      <c r="C560" s="714"/>
      <c r="D560" s="714"/>
      <c r="E560" s="715"/>
      <c r="F560" s="714"/>
      <c r="G560" s="714"/>
      <c r="H560" s="714"/>
      <c r="I560" s="714"/>
      <c r="J560" s="714"/>
      <c r="K560" s="714"/>
      <c r="L560" s="714"/>
      <c r="M560" s="714"/>
      <c r="N560" s="714"/>
      <c r="O560" s="714"/>
      <c r="P560" s="714"/>
      <c r="Q560" s="714"/>
      <c r="R560" s="716"/>
      <c r="S560" s="714"/>
      <c r="T560" s="714"/>
      <c r="U560" s="714"/>
      <c r="V560" s="714"/>
      <c r="W560" s="714"/>
      <c r="X560" s="714"/>
      <c r="Y560" s="714"/>
      <c r="Z560" s="714"/>
      <c r="AA560" s="714"/>
      <c r="AB560" s="714"/>
      <c r="AC560" s="714"/>
      <c r="AD560" s="714"/>
      <c r="AE560" s="714"/>
      <c r="AF560" s="714"/>
      <c r="AG560" s="714"/>
      <c r="AH560" s="714"/>
      <c r="AI560" s="714"/>
      <c r="AJ560" s="714"/>
      <c r="AK560" s="714"/>
      <c r="AL560" s="714"/>
      <c r="AM560" s="714"/>
      <c r="AN560" s="714"/>
      <c r="AO560" s="714"/>
      <c r="AP560" s="714"/>
      <c r="AQ560" s="714"/>
    </row>
    <row r="561" spans="1:43" ht="12" customHeight="1">
      <c r="A561" s="714"/>
      <c r="B561" s="714"/>
      <c r="C561" s="714"/>
      <c r="D561" s="714"/>
      <c r="E561" s="715"/>
      <c r="F561" s="714"/>
      <c r="G561" s="714"/>
      <c r="H561" s="714"/>
      <c r="I561" s="714"/>
      <c r="J561" s="714"/>
      <c r="K561" s="714"/>
      <c r="L561" s="714"/>
      <c r="M561" s="714"/>
      <c r="N561" s="714"/>
      <c r="O561" s="714"/>
      <c r="P561" s="714"/>
      <c r="Q561" s="714"/>
      <c r="R561" s="716"/>
      <c r="S561" s="714"/>
      <c r="T561" s="714"/>
      <c r="U561" s="714"/>
      <c r="V561" s="714"/>
      <c r="W561" s="714"/>
      <c r="X561" s="714"/>
      <c r="Y561" s="714"/>
      <c r="Z561" s="714"/>
      <c r="AA561" s="714"/>
      <c r="AB561" s="714"/>
      <c r="AC561" s="714"/>
      <c r="AD561" s="714"/>
      <c r="AE561" s="714"/>
      <c r="AF561" s="714"/>
      <c r="AG561" s="714"/>
      <c r="AH561" s="714"/>
      <c r="AI561" s="714"/>
      <c r="AJ561" s="714"/>
      <c r="AK561" s="714"/>
      <c r="AL561" s="714"/>
      <c r="AM561" s="714"/>
      <c r="AN561" s="714"/>
      <c r="AO561" s="714"/>
      <c r="AP561" s="714"/>
      <c r="AQ561" s="714"/>
    </row>
    <row r="562" spans="1:43" ht="12" customHeight="1">
      <c r="A562" s="714"/>
      <c r="B562" s="714"/>
      <c r="C562" s="714"/>
      <c r="D562" s="714"/>
      <c r="E562" s="715"/>
      <c r="F562" s="714"/>
      <c r="G562" s="714"/>
      <c r="H562" s="714"/>
      <c r="I562" s="714"/>
      <c r="J562" s="714"/>
      <c r="K562" s="714"/>
      <c r="L562" s="714"/>
      <c r="M562" s="714"/>
      <c r="N562" s="714"/>
      <c r="O562" s="714"/>
      <c r="P562" s="714"/>
      <c r="Q562" s="714"/>
      <c r="R562" s="716"/>
      <c r="S562" s="714"/>
      <c r="T562" s="714"/>
      <c r="U562" s="714"/>
      <c r="V562" s="714"/>
      <c r="W562" s="714"/>
      <c r="X562" s="714"/>
      <c r="Y562" s="714"/>
      <c r="Z562" s="714"/>
      <c r="AA562" s="714"/>
      <c r="AB562" s="714"/>
      <c r="AC562" s="714"/>
      <c r="AD562" s="714"/>
      <c r="AE562" s="714"/>
      <c r="AF562" s="714"/>
      <c r="AG562" s="714"/>
      <c r="AH562" s="714"/>
      <c r="AI562" s="714"/>
      <c r="AJ562" s="714"/>
      <c r="AK562" s="714"/>
      <c r="AL562" s="714"/>
      <c r="AM562" s="714"/>
      <c r="AN562" s="714"/>
      <c r="AO562" s="714"/>
      <c r="AP562" s="714"/>
      <c r="AQ562" s="714"/>
    </row>
    <row r="563" spans="1:43" ht="12" customHeight="1">
      <c r="A563" s="714"/>
      <c r="B563" s="714"/>
      <c r="C563" s="714"/>
      <c r="D563" s="714"/>
      <c r="E563" s="715"/>
      <c r="F563" s="714"/>
      <c r="G563" s="714"/>
      <c r="H563" s="714"/>
      <c r="I563" s="714"/>
      <c r="J563" s="714"/>
      <c r="K563" s="714"/>
      <c r="L563" s="714"/>
      <c r="M563" s="714"/>
      <c r="N563" s="714"/>
      <c r="O563" s="714"/>
      <c r="P563" s="714"/>
      <c r="Q563" s="714"/>
      <c r="R563" s="716"/>
      <c r="S563" s="714"/>
      <c r="T563" s="714"/>
      <c r="U563" s="714"/>
      <c r="V563" s="714"/>
      <c r="W563" s="714"/>
      <c r="X563" s="714"/>
      <c r="Y563" s="714"/>
      <c r="Z563" s="714"/>
      <c r="AA563" s="714"/>
      <c r="AB563" s="714"/>
      <c r="AC563" s="714"/>
      <c r="AD563" s="714"/>
      <c r="AE563" s="714"/>
      <c r="AF563" s="714"/>
      <c r="AG563" s="714"/>
      <c r="AH563" s="714"/>
      <c r="AI563" s="714"/>
      <c r="AJ563" s="714"/>
      <c r="AK563" s="714"/>
      <c r="AL563" s="714"/>
      <c r="AM563" s="714"/>
      <c r="AN563" s="714"/>
      <c r="AO563" s="714"/>
      <c r="AP563" s="714"/>
      <c r="AQ563" s="714"/>
    </row>
    <row r="564" spans="1:43" ht="12" customHeight="1">
      <c r="A564" s="714"/>
      <c r="B564" s="714"/>
      <c r="C564" s="714"/>
      <c r="D564" s="714"/>
      <c r="E564" s="715"/>
      <c r="F564" s="714"/>
      <c r="G564" s="714"/>
      <c r="H564" s="714"/>
      <c r="I564" s="714"/>
      <c r="J564" s="714"/>
      <c r="K564" s="714"/>
      <c r="L564" s="714"/>
      <c r="M564" s="714"/>
      <c r="N564" s="714"/>
      <c r="O564" s="714"/>
      <c r="P564" s="714"/>
      <c r="Q564" s="714"/>
      <c r="R564" s="716"/>
      <c r="S564" s="714"/>
      <c r="T564" s="714"/>
      <c r="U564" s="714"/>
      <c r="V564" s="714"/>
      <c r="W564" s="714"/>
      <c r="X564" s="714"/>
      <c r="Y564" s="714"/>
      <c r="Z564" s="714"/>
      <c r="AA564" s="714"/>
      <c r="AB564" s="714"/>
      <c r="AC564" s="714"/>
      <c r="AD564" s="714"/>
      <c r="AE564" s="714"/>
      <c r="AF564" s="714"/>
      <c r="AG564" s="714"/>
      <c r="AH564" s="714"/>
      <c r="AI564" s="714"/>
      <c r="AJ564" s="714"/>
      <c r="AK564" s="714"/>
      <c r="AL564" s="714"/>
      <c r="AM564" s="714"/>
      <c r="AN564" s="714"/>
      <c r="AO564" s="714"/>
      <c r="AP564" s="714"/>
      <c r="AQ564" s="714"/>
    </row>
    <row r="565" spans="1:43" ht="12" customHeight="1">
      <c r="A565" s="714"/>
      <c r="B565" s="714"/>
      <c r="C565" s="714"/>
      <c r="D565" s="714"/>
      <c r="E565" s="715"/>
      <c r="F565" s="714"/>
      <c r="G565" s="714"/>
      <c r="H565" s="714"/>
      <c r="I565" s="714"/>
      <c r="J565" s="714"/>
      <c r="K565" s="714"/>
      <c r="L565" s="714"/>
      <c r="M565" s="714"/>
      <c r="N565" s="714"/>
      <c r="O565" s="714"/>
      <c r="P565" s="714"/>
      <c r="Q565" s="714"/>
      <c r="R565" s="716"/>
      <c r="S565" s="714"/>
      <c r="T565" s="714"/>
      <c r="U565" s="714"/>
      <c r="V565" s="714"/>
      <c r="W565" s="714"/>
      <c r="X565" s="714"/>
      <c r="Y565" s="714"/>
      <c r="Z565" s="714"/>
      <c r="AA565" s="714"/>
      <c r="AB565" s="714"/>
      <c r="AC565" s="714"/>
      <c r="AD565" s="714"/>
      <c r="AE565" s="714"/>
      <c r="AF565" s="714"/>
      <c r="AG565" s="714"/>
      <c r="AH565" s="714"/>
      <c r="AI565" s="714"/>
      <c r="AJ565" s="714"/>
      <c r="AK565" s="714"/>
      <c r="AL565" s="714"/>
      <c r="AM565" s="714"/>
      <c r="AN565" s="714"/>
      <c r="AO565" s="714"/>
      <c r="AP565" s="714"/>
      <c r="AQ565" s="714"/>
    </row>
    <row r="566" spans="1:43" ht="12" customHeight="1">
      <c r="A566" s="714"/>
      <c r="B566" s="714"/>
      <c r="C566" s="714"/>
      <c r="D566" s="714"/>
      <c r="E566" s="715"/>
      <c r="F566" s="714"/>
      <c r="G566" s="714"/>
      <c r="H566" s="714"/>
      <c r="I566" s="714"/>
      <c r="J566" s="714"/>
      <c r="K566" s="714"/>
      <c r="L566" s="714"/>
      <c r="M566" s="714"/>
      <c r="N566" s="714"/>
      <c r="O566" s="714"/>
      <c r="P566" s="714"/>
      <c r="Q566" s="714"/>
      <c r="R566" s="716"/>
      <c r="S566" s="714"/>
      <c r="T566" s="714"/>
      <c r="U566" s="714"/>
      <c r="V566" s="714"/>
      <c r="W566" s="714"/>
      <c r="X566" s="714"/>
      <c r="Y566" s="714"/>
      <c r="Z566" s="714"/>
      <c r="AA566" s="714"/>
      <c r="AB566" s="714"/>
      <c r="AC566" s="714"/>
      <c r="AD566" s="714"/>
      <c r="AE566" s="714"/>
      <c r="AF566" s="714"/>
      <c r="AG566" s="714"/>
      <c r="AH566" s="714"/>
      <c r="AI566" s="714"/>
      <c r="AJ566" s="714"/>
      <c r="AK566" s="714"/>
      <c r="AL566" s="714"/>
      <c r="AM566" s="714"/>
      <c r="AN566" s="714"/>
      <c r="AO566" s="714"/>
      <c r="AP566" s="714"/>
      <c r="AQ566" s="714"/>
    </row>
    <row r="567" spans="1:43" ht="12" customHeight="1">
      <c r="A567" s="714"/>
      <c r="B567" s="714"/>
      <c r="C567" s="714"/>
      <c r="D567" s="714"/>
      <c r="E567" s="715"/>
      <c r="F567" s="714"/>
      <c r="G567" s="714"/>
      <c r="H567" s="714"/>
      <c r="I567" s="714"/>
      <c r="J567" s="714"/>
      <c r="K567" s="714"/>
      <c r="L567" s="714"/>
      <c r="M567" s="714"/>
      <c r="N567" s="714"/>
      <c r="O567" s="714"/>
      <c r="P567" s="714"/>
      <c r="Q567" s="714"/>
      <c r="R567" s="716"/>
      <c r="S567" s="714"/>
      <c r="T567" s="714"/>
      <c r="U567" s="714"/>
      <c r="V567" s="714"/>
      <c r="W567" s="714"/>
      <c r="X567" s="714"/>
      <c r="Y567" s="714"/>
      <c r="Z567" s="714"/>
      <c r="AA567" s="714"/>
      <c r="AB567" s="714"/>
      <c r="AC567" s="714"/>
      <c r="AD567" s="714"/>
      <c r="AE567" s="714"/>
      <c r="AF567" s="714"/>
      <c r="AG567" s="714"/>
      <c r="AH567" s="714"/>
      <c r="AI567" s="714"/>
      <c r="AJ567" s="714"/>
      <c r="AK567" s="714"/>
      <c r="AL567" s="714"/>
      <c r="AM567" s="714"/>
      <c r="AN567" s="714"/>
      <c r="AO567" s="714"/>
      <c r="AP567" s="714"/>
      <c r="AQ567" s="714"/>
    </row>
    <row r="568" spans="1:43" ht="12" customHeight="1">
      <c r="A568" s="714"/>
      <c r="B568" s="714"/>
      <c r="C568" s="714"/>
      <c r="D568" s="714"/>
      <c r="E568" s="715"/>
      <c r="F568" s="714"/>
      <c r="G568" s="714"/>
      <c r="H568" s="714"/>
      <c r="I568" s="714"/>
      <c r="J568" s="714"/>
      <c r="K568" s="714"/>
      <c r="L568" s="714"/>
      <c r="M568" s="714"/>
      <c r="N568" s="714"/>
      <c r="O568" s="714"/>
      <c r="P568" s="714"/>
      <c r="Q568" s="714"/>
      <c r="R568" s="716"/>
      <c r="S568" s="714"/>
      <c r="T568" s="714"/>
      <c r="U568" s="714"/>
      <c r="V568" s="714"/>
      <c r="W568" s="714"/>
      <c r="X568" s="714"/>
      <c r="Y568" s="714"/>
      <c r="Z568" s="714"/>
      <c r="AA568" s="714"/>
      <c r="AB568" s="714"/>
      <c r="AC568" s="714"/>
      <c r="AD568" s="714"/>
      <c r="AE568" s="714"/>
      <c r="AF568" s="714"/>
      <c r="AG568" s="714"/>
      <c r="AH568" s="714"/>
      <c r="AI568" s="714"/>
      <c r="AJ568" s="714"/>
      <c r="AK568" s="714"/>
      <c r="AL568" s="714"/>
      <c r="AM568" s="714"/>
      <c r="AN568" s="714"/>
      <c r="AO568" s="714"/>
      <c r="AP568" s="714"/>
      <c r="AQ568" s="714"/>
    </row>
    <row r="569" spans="1:43" ht="12" customHeight="1">
      <c r="A569" s="714"/>
      <c r="B569" s="714"/>
      <c r="C569" s="714"/>
      <c r="D569" s="714"/>
      <c r="E569" s="715"/>
      <c r="F569" s="714"/>
      <c r="G569" s="714"/>
      <c r="H569" s="714"/>
      <c r="I569" s="714"/>
      <c r="J569" s="714"/>
      <c r="K569" s="714"/>
      <c r="L569" s="714"/>
      <c r="M569" s="714"/>
      <c r="N569" s="714"/>
      <c r="O569" s="714"/>
      <c r="P569" s="714"/>
      <c r="Q569" s="714"/>
      <c r="R569" s="716"/>
      <c r="S569" s="714"/>
      <c r="T569" s="714"/>
      <c r="U569" s="714"/>
      <c r="V569" s="714"/>
      <c r="W569" s="714"/>
      <c r="X569" s="714"/>
      <c r="Y569" s="714"/>
      <c r="Z569" s="714"/>
      <c r="AA569" s="714"/>
      <c r="AB569" s="714"/>
      <c r="AC569" s="714"/>
      <c r="AD569" s="714"/>
      <c r="AE569" s="714"/>
      <c r="AF569" s="714"/>
      <c r="AG569" s="714"/>
      <c r="AH569" s="714"/>
      <c r="AI569" s="714"/>
      <c r="AJ569" s="714"/>
      <c r="AK569" s="714"/>
      <c r="AL569" s="714"/>
      <c r="AM569" s="714"/>
      <c r="AN569" s="714"/>
      <c r="AO569" s="714"/>
      <c r="AP569" s="714"/>
      <c r="AQ569" s="714"/>
    </row>
    <row r="570" spans="1:43" ht="12" customHeight="1">
      <c r="A570" s="714"/>
      <c r="B570" s="714"/>
      <c r="C570" s="714"/>
      <c r="D570" s="714"/>
      <c r="E570" s="715"/>
      <c r="F570" s="714"/>
      <c r="G570" s="714"/>
      <c r="H570" s="714"/>
      <c r="I570" s="714"/>
      <c r="J570" s="714"/>
      <c r="K570" s="714"/>
      <c r="L570" s="714"/>
      <c r="M570" s="714"/>
      <c r="N570" s="714"/>
      <c r="O570" s="714"/>
      <c r="P570" s="714"/>
      <c r="Q570" s="714"/>
      <c r="R570" s="716"/>
      <c r="S570" s="714"/>
      <c r="T570" s="714"/>
      <c r="U570" s="714"/>
      <c r="V570" s="714"/>
      <c r="W570" s="714"/>
      <c r="X570" s="714"/>
      <c r="Y570" s="714"/>
      <c r="Z570" s="714"/>
      <c r="AA570" s="714"/>
      <c r="AB570" s="714"/>
      <c r="AC570" s="714"/>
      <c r="AD570" s="714"/>
      <c r="AE570" s="714"/>
      <c r="AF570" s="714"/>
      <c r="AG570" s="714"/>
      <c r="AH570" s="714"/>
      <c r="AI570" s="714"/>
      <c r="AJ570" s="714"/>
      <c r="AK570" s="714"/>
      <c r="AL570" s="714"/>
      <c r="AM570" s="714"/>
      <c r="AN570" s="714"/>
      <c r="AO570" s="714"/>
      <c r="AP570" s="714"/>
      <c r="AQ570" s="714"/>
    </row>
    <row r="571" spans="1:43" ht="12" customHeight="1">
      <c r="A571" s="714"/>
      <c r="B571" s="714"/>
      <c r="C571" s="714"/>
      <c r="D571" s="714"/>
      <c r="E571" s="715"/>
      <c r="F571" s="714"/>
      <c r="G571" s="714"/>
      <c r="H571" s="714"/>
      <c r="I571" s="714"/>
      <c r="J571" s="714"/>
      <c r="K571" s="714"/>
      <c r="L571" s="714"/>
      <c r="M571" s="714"/>
      <c r="N571" s="714"/>
      <c r="O571" s="714"/>
      <c r="P571" s="714"/>
      <c r="Q571" s="714"/>
      <c r="R571" s="716"/>
      <c r="S571" s="714"/>
      <c r="T571" s="714"/>
      <c r="U571" s="714"/>
      <c r="V571" s="714"/>
      <c r="W571" s="714"/>
      <c r="X571" s="714"/>
      <c r="Y571" s="714"/>
      <c r="Z571" s="714"/>
      <c r="AA571" s="714"/>
      <c r="AB571" s="714"/>
      <c r="AC571" s="714"/>
      <c r="AD571" s="714"/>
      <c r="AE571" s="714"/>
      <c r="AF571" s="714"/>
      <c r="AG571" s="714"/>
      <c r="AH571" s="714"/>
      <c r="AI571" s="714"/>
      <c r="AJ571" s="714"/>
      <c r="AK571" s="714"/>
      <c r="AL571" s="714"/>
      <c r="AM571" s="714"/>
      <c r="AN571" s="714"/>
      <c r="AO571" s="714"/>
      <c r="AP571" s="714"/>
      <c r="AQ571" s="714"/>
    </row>
    <row r="572" spans="1:43" ht="12" customHeight="1">
      <c r="A572" s="714"/>
      <c r="B572" s="714"/>
      <c r="C572" s="714"/>
      <c r="D572" s="714"/>
      <c r="E572" s="715"/>
      <c r="F572" s="714"/>
      <c r="G572" s="714"/>
      <c r="H572" s="714"/>
      <c r="I572" s="714"/>
      <c r="J572" s="714"/>
      <c r="K572" s="714"/>
      <c r="L572" s="714"/>
      <c r="M572" s="714"/>
      <c r="N572" s="714"/>
      <c r="O572" s="714"/>
      <c r="P572" s="714"/>
      <c r="Q572" s="714"/>
      <c r="R572" s="716"/>
      <c r="S572" s="714"/>
      <c r="T572" s="714"/>
      <c r="U572" s="714"/>
      <c r="V572" s="714"/>
      <c r="W572" s="714"/>
      <c r="X572" s="714"/>
      <c r="Y572" s="714"/>
      <c r="Z572" s="714"/>
      <c r="AA572" s="714"/>
      <c r="AB572" s="714"/>
      <c r="AC572" s="714"/>
      <c r="AD572" s="714"/>
      <c r="AE572" s="714"/>
      <c r="AF572" s="714"/>
      <c r="AG572" s="714"/>
      <c r="AH572" s="714"/>
      <c r="AI572" s="714"/>
      <c r="AJ572" s="714"/>
      <c r="AK572" s="714"/>
      <c r="AL572" s="714"/>
      <c r="AM572" s="714"/>
      <c r="AN572" s="714"/>
      <c r="AO572" s="714"/>
      <c r="AP572" s="714"/>
      <c r="AQ572" s="714"/>
    </row>
    <row r="573" spans="1:43" ht="12" customHeight="1">
      <c r="A573" s="714"/>
      <c r="B573" s="714"/>
      <c r="C573" s="714"/>
      <c r="D573" s="714"/>
      <c r="E573" s="715"/>
      <c r="F573" s="714"/>
      <c r="G573" s="714"/>
      <c r="H573" s="714"/>
      <c r="I573" s="714"/>
      <c r="J573" s="714"/>
      <c r="K573" s="714"/>
      <c r="L573" s="714"/>
      <c r="M573" s="714"/>
      <c r="N573" s="714"/>
      <c r="O573" s="714"/>
      <c r="P573" s="714"/>
      <c r="Q573" s="714"/>
      <c r="R573" s="716"/>
      <c r="S573" s="714"/>
      <c r="T573" s="714"/>
      <c r="U573" s="714"/>
      <c r="V573" s="714"/>
      <c r="W573" s="714"/>
      <c r="X573" s="714"/>
      <c r="Y573" s="714"/>
      <c r="Z573" s="714"/>
      <c r="AA573" s="714"/>
      <c r="AB573" s="714"/>
      <c r="AC573" s="714"/>
      <c r="AD573" s="714"/>
      <c r="AE573" s="714"/>
      <c r="AF573" s="714"/>
      <c r="AG573" s="714"/>
      <c r="AH573" s="714"/>
      <c r="AI573" s="714"/>
      <c r="AJ573" s="714"/>
      <c r="AK573" s="714"/>
      <c r="AL573" s="714"/>
      <c r="AM573" s="714"/>
      <c r="AN573" s="714"/>
      <c r="AO573" s="714"/>
      <c r="AP573" s="714"/>
      <c r="AQ573" s="714"/>
    </row>
    <row r="574" spans="1:43" ht="12" customHeight="1">
      <c r="A574" s="714"/>
      <c r="B574" s="714"/>
      <c r="C574" s="714"/>
      <c r="D574" s="714"/>
      <c r="E574" s="715"/>
      <c r="F574" s="714"/>
      <c r="G574" s="714"/>
      <c r="H574" s="714"/>
      <c r="I574" s="714"/>
      <c r="J574" s="714"/>
      <c r="K574" s="714"/>
      <c r="L574" s="714"/>
      <c r="M574" s="714"/>
      <c r="N574" s="714"/>
      <c r="O574" s="714"/>
      <c r="P574" s="714"/>
      <c r="Q574" s="714"/>
      <c r="R574" s="716"/>
      <c r="S574" s="714"/>
      <c r="T574" s="714"/>
      <c r="U574" s="714"/>
      <c r="V574" s="714"/>
      <c r="W574" s="714"/>
      <c r="X574" s="714"/>
      <c r="Y574" s="714"/>
      <c r="Z574" s="714"/>
      <c r="AA574" s="714"/>
      <c r="AB574" s="714"/>
      <c r="AC574" s="714"/>
      <c r="AD574" s="714"/>
      <c r="AE574" s="714"/>
      <c r="AF574" s="714"/>
      <c r="AG574" s="714"/>
      <c r="AH574" s="714"/>
      <c r="AI574" s="714"/>
      <c r="AJ574" s="714"/>
      <c r="AK574" s="714"/>
      <c r="AL574" s="714"/>
      <c r="AM574" s="714"/>
      <c r="AN574" s="714"/>
      <c r="AO574" s="714"/>
      <c r="AP574" s="714"/>
      <c r="AQ574" s="714"/>
    </row>
    <row r="575" spans="1:43" ht="12" customHeight="1">
      <c r="A575" s="714"/>
      <c r="B575" s="714"/>
      <c r="C575" s="714"/>
      <c r="D575" s="714"/>
      <c r="E575" s="715"/>
      <c r="F575" s="714"/>
      <c r="G575" s="714"/>
      <c r="H575" s="714"/>
      <c r="I575" s="714"/>
      <c r="J575" s="714"/>
      <c r="K575" s="714"/>
      <c r="L575" s="714"/>
      <c r="M575" s="714"/>
      <c r="N575" s="714"/>
      <c r="O575" s="714"/>
      <c r="P575" s="714"/>
      <c r="Q575" s="714"/>
      <c r="R575" s="716"/>
      <c r="S575" s="714"/>
      <c r="T575" s="714"/>
      <c r="U575" s="714"/>
      <c r="V575" s="714"/>
      <c r="W575" s="714"/>
      <c r="X575" s="714"/>
      <c r="Y575" s="714"/>
      <c r="Z575" s="714"/>
      <c r="AA575" s="714"/>
      <c r="AB575" s="714"/>
      <c r="AC575" s="714"/>
      <c r="AD575" s="714"/>
      <c r="AE575" s="714"/>
      <c r="AF575" s="714"/>
      <c r="AG575" s="714"/>
      <c r="AH575" s="714"/>
      <c r="AI575" s="714"/>
      <c r="AJ575" s="714"/>
      <c r="AK575" s="714"/>
      <c r="AL575" s="714"/>
      <c r="AM575" s="714"/>
      <c r="AN575" s="714"/>
      <c r="AO575" s="714"/>
      <c r="AP575" s="714"/>
      <c r="AQ575" s="714"/>
    </row>
    <row r="576" spans="1:43" ht="12" customHeight="1">
      <c r="A576" s="714"/>
      <c r="B576" s="714"/>
      <c r="C576" s="714"/>
      <c r="D576" s="714"/>
      <c r="E576" s="715"/>
      <c r="F576" s="714"/>
      <c r="G576" s="714"/>
      <c r="H576" s="714"/>
      <c r="I576" s="714"/>
      <c r="J576" s="714"/>
      <c r="K576" s="714"/>
      <c r="L576" s="714"/>
      <c r="M576" s="714"/>
      <c r="N576" s="714"/>
      <c r="O576" s="714"/>
      <c r="P576" s="714"/>
      <c r="Q576" s="714"/>
      <c r="R576" s="716"/>
      <c r="S576" s="714"/>
      <c r="T576" s="714"/>
      <c r="U576" s="714"/>
      <c r="V576" s="714"/>
      <c r="W576" s="714"/>
      <c r="X576" s="714"/>
      <c r="Y576" s="714"/>
      <c r="Z576" s="714"/>
      <c r="AA576" s="714"/>
      <c r="AB576" s="714"/>
      <c r="AC576" s="714"/>
      <c r="AD576" s="714"/>
      <c r="AE576" s="714"/>
      <c r="AF576" s="714"/>
      <c r="AG576" s="714"/>
      <c r="AH576" s="714"/>
      <c r="AI576" s="714"/>
      <c r="AJ576" s="714"/>
      <c r="AK576" s="714"/>
      <c r="AL576" s="714"/>
      <c r="AM576" s="714"/>
      <c r="AN576" s="714"/>
      <c r="AO576" s="714"/>
      <c r="AP576" s="714"/>
      <c r="AQ576" s="714"/>
    </row>
    <row r="577" spans="1:43" ht="12" customHeight="1">
      <c r="A577" s="714"/>
      <c r="B577" s="714"/>
      <c r="C577" s="714"/>
      <c r="D577" s="714"/>
      <c r="E577" s="715"/>
      <c r="F577" s="714"/>
      <c r="G577" s="714"/>
      <c r="H577" s="714"/>
      <c r="I577" s="714"/>
      <c r="J577" s="714"/>
      <c r="K577" s="714"/>
      <c r="L577" s="714"/>
      <c r="M577" s="714"/>
      <c r="N577" s="714"/>
      <c r="O577" s="714"/>
      <c r="P577" s="714"/>
      <c r="Q577" s="714"/>
      <c r="R577" s="716"/>
      <c r="S577" s="714"/>
      <c r="T577" s="714"/>
      <c r="U577" s="714"/>
      <c r="V577" s="714"/>
      <c r="W577" s="714"/>
      <c r="X577" s="714"/>
      <c r="Y577" s="714"/>
      <c r="Z577" s="714"/>
      <c r="AA577" s="714"/>
      <c r="AB577" s="714"/>
      <c r="AC577" s="714"/>
      <c r="AD577" s="714"/>
      <c r="AE577" s="714"/>
      <c r="AF577" s="714"/>
      <c r="AG577" s="714"/>
      <c r="AH577" s="714"/>
      <c r="AI577" s="714"/>
      <c r="AJ577" s="714"/>
      <c r="AK577" s="714"/>
      <c r="AL577" s="714"/>
      <c r="AM577" s="714"/>
      <c r="AN577" s="714"/>
      <c r="AO577" s="714"/>
      <c r="AP577" s="714"/>
      <c r="AQ577" s="714"/>
    </row>
    <row r="578" spans="1:43" ht="12" customHeight="1">
      <c r="A578" s="714"/>
      <c r="B578" s="714"/>
      <c r="C578" s="714"/>
      <c r="D578" s="714"/>
      <c r="E578" s="715"/>
      <c r="F578" s="714"/>
      <c r="G578" s="714"/>
      <c r="H578" s="714"/>
      <c r="I578" s="714"/>
      <c r="J578" s="714"/>
      <c r="K578" s="714"/>
      <c r="L578" s="714"/>
      <c r="M578" s="714"/>
      <c r="N578" s="714"/>
      <c r="O578" s="714"/>
      <c r="P578" s="714"/>
      <c r="Q578" s="714"/>
      <c r="R578" s="716"/>
      <c r="S578" s="714"/>
      <c r="T578" s="714"/>
      <c r="U578" s="714"/>
      <c r="V578" s="714"/>
      <c r="W578" s="714"/>
      <c r="X578" s="714"/>
      <c r="Y578" s="714"/>
      <c r="Z578" s="714"/>
      <c r="AA578" s="714"/>
      <c r="AB578" s="714"/>
      <c r="AC578" s="714"/>
      <c r="AD578" s="714"/>
      <c r="AE578" s="714"/>
      <c r="AF578" s="714"/>
      <c r="AG578" s="714"/>
      <c r="AH578" s="714"/>
      <c r="AI578" s="714"/>
      <c r="AJ578" s="714"/>
      <c r="AK578" s="714"/>
      <c r="AL578" s="714"/>
      <c r="AM578" s="714"/>
      <c r="AN578" s="714"/>
      <c r="AO578" s="714"/>
      <c r="AP578" s="714"/>
      <c r="AQ578" s="714"/>
    </row>
    <row r="579" spans="1:43" ht="12" customHeight="1">
      <c r="A579" s="714"/>
      <c r="B579" s="714"/>
      <c r="C579" s="714"/>
      <c r="D579" s="714"/>
      <c r="E579" s="715"/>
      <c r="F579" s="714"/>
      <c r="G579" s="714"/>
      <c r="H579" s="714"/>
      <c r="I579" s="714"/>
      <c r="J579" s="714"/>
      <c r="K579" s="714"/>
      <c r="L579" s="714"/>
      <c r="M579" s="714"/>
      <c r="N579" s="714"/>
      <c r="O579" s="714"/>
      <c r="P579" s="714"/>
      <c r="Q579" s="714"/>
      <c r="R579" s="716"/>
      <c r="S579" s="714"/>
      <c r="T579" s="714"/>
      <c r="U579" s="714"/>
      <c r="V579" s="714"/>
      <c r="W579" s="714"/>
      <c r="X579" s="714"/>
      <c r="Y579" s="714"/>
      <c r="Z579" s="714"/>
      <c r="AA579" s="714"/>
      <c r="AB579" s="714"/>
      <c r="AC579" s="714"/>
      <c r="AD579" s="714"/>
      <c r="AE579" s="714"/>
      <c r="AF579" s="714"/>
      <c r="AG579" s="714"/>
      <c r="AH579" s="714"/>
      <c r="AI579" s="714"/>
      <c r="AJ579" s="714"/>
      <c r="AK579" s="714"/>
      <c r="AL579" s="714"/>
      <c r="AM579" s="714"/>
      <c r="AN579" s="714"/>
      <c r="AO579" s="714"/>
      <c r="AP579" s="714"/>
      <c r="AQ579" s="714"/>
    </row>
    <row r="580" spans="1:43" ht="12" customHeight="1">
      <c r="A580" s="714"/>
      <c r="B580" s="714"/>
      <c r="C580" s="714"/>
      <c r="D580" s="714"/>
      <c r="E580" s="715"/>
      <c r="F580" s="714"/>
      <c r="G580" s="714"/>
      <c r="H580" s="714"/>
      <c r="I580" s="714"/>
      <c r="J580" s="714"/>
      <c r="K580" s="714"/>
      <c r="L580" s="714"/>
      <c r="M580" s="714"/>
      <c r="N580" s="714"/>
      <c r="O580" s="714"/>
      <c r="P580" s="714"/>
      <c r="Q580" s="714"/>
      <c r="R580" s="716"/>
      <c r="S580" s="714"/>
      <c r="T580" s="714"/>
      <c r="U580" s="714"/>
      <c r="V580" s="714"/>
      <c r="W580" s="714"/>
      <c r="X580" s="714"/>
      <c r="Y580" s="714"/>
      <c r="Z580" s="714"/>
      <c r="AA580" s="714"/>
      <c r="AB580" s="714"/>
      <c r="AC580" s="714"/>
      <c r="AD580" s="714"/>
      <c r="AE580" s="714"/>
      <c r="AF580" s="714"/>
      <c r="AG580" s="714"/>
      <c r="AH580" s="714"/>
      <c r="AI580" s="714"/>
      <c r="AJ580" s="714"/>
      <c r="AK580" s="714"/>
      <c r="AL580" s="714"/>
      <c r="AM580" s="714"/>
      <c r="AN580" s="714"/>
      <c r="AO580" s="714"/>
      <c r="AP580" s="714"/>
      <c r="AQ580" s="714"/>
    </row>
    <row r="581" spans="1:43" ht="12" customHeight="1">
      <c r="A581" s="714"/>
      <c r="B581" s="714"/>
      <c r="C581" s="714"/>
      <c r="D581" s="714"/>
      <c r="E581" s="715"/>
      <c r="F581" s="714"/>
      <c r="G581" s="714"/>
      <c r="H581" s="714"/>
      <c r="I581" s="714"/>
      <c r="J581" s="714"/>
      <c r="K581" s="714"/>
      <c r="L581" s="714"/>
      <c r="M581" s="714"/>
      <c r="N581" s="714"/>
      <c r="O581" s="714"/>
      <c r="P581" s="714"/>
      <c r="Q581" s="714"/>
      <c r="R581" s="716"/>
      <c r="S581" s="714"/>
      <c r="T581" s="714"/>
      <c r="U581" s="714"/>
      <c r="V581" s="714"/>
      <c r="W581" s="714"/>
      <c r="X581" s="714"/>
      <c r="Y581" s="714"/>
      <c r="Z581" s="714"/>
      <c r="AA581" s="714"/>
      <c r="AB581" s="714"/>
      <c r="AC581" s="714"/>
      <c r="AD581" s="714"/>
      <c r="AE581" s="714"/>
      <c r="AF581" s="714"/>
      <c r="AG581" s="714"/>
      <c r="AH581" s="714"/>
      <c r="AI581" s="714"/>
      <c r="AJ581" s="714"/>
      <c r="AK581" s="714"/>
      <c r="AL581" s="714"/>
      <c r="AM581" s="714"/>
      <c r="AN581" s="714"/>
      <c r="AO581" s="714"/>
      <c r="AP581" s="714"/>
      <c r="AQ581" s="714"/>
    </row>
    <row r="582" spans="1:43" ht="12" customHeight="1">
      <c r="A582" s="714"/>
      <c r="B582" s="714"/>
      <c r="C582" s="714"/>
      <c r="D582" s="714"/>
      <c r="E582" s="715"/>
      <c r="F582" s="714"/>
      <c r="G582" s="714"/>
      <c r="H582" s="714"/>
      <c r="I582" s="714"/>
      <c r="J582" s="714"/>
      <c r="K582" s="714"/>
      <c r="L582" s="714"/>
      <c r="M582" s="714"/>
      <c r="N582" s="714"/>
      <c r="O582" s="714"/>
      <c r="P582" s="714"/>
      <c r="Q582" s="714"/>
      <c r="R582" s="716"/>
      <c r="S582" s="714"/>
      <c r="T582" s="714"/>
      <c r="U582" s="714"/>
      <c r="V582" s="714"/>
      <c r="W582" s="714"/>
      <c r="X582" s="714"/>
      <c r="Y582" s="714"/>
      <c r="Z582" s="714"/>
      <c r="AA582" s="714"/>
      <c r="AB582" s="714"/>
      <c r="AC582" s="714"/>
      <c r="AD582" s="714"/>
      <c r="AE582" s="714"/>
      <c r="AF582" s="714"/>
      <c r="AG582" s="714"/>
      <c r="AH582" s="714"/>
      <c r="AI582" s="714"/>
      <c r="AJ582" s="714"/>
      <c r="AK582" s="714"/>
      <c r="AL582" s="714"/>
      <c r="AM582" s="714"/>
      <c r="AN582" s="714"/>
      <c r="AO582" s="714"/>
      <c r="AP582" s="714"/>
      <c r="AQ582" s="714"/>
    </row>
    <row r="583" spans="1:43" ht="12" customHeight="1">
      <c r="A583" s="714"/>
      <c r="B583" s="714"/>
      <c r="C583" s="714"/>
      <c r="D583" s="714"/>
      <c r="E583" s="715"/>
      <c r="F583" s="714"/>
      <c r="G583" s="714"/>
      <c r="H583" s="714"/>
      <c r="I583" s="714"/>
      <c r="J583" s="714"/>
      <c r="K583" s="714"/>
      <c r="L583" s="714"/>
      <c r="M583" s="714"/>
      <c r="N583" s="714"/>
      <c r="O583" s="714"/>
      <c r="P583" s="714"/>
      <c r="Q583" s="714"/>
      <c r="R583" s="716"/>
      <c r="S583" s="714"/>
      <c r="T583" s="714"/>
      <c r="U583" s="714"/>
      <c r="V583" s="714"/>
      <c r="W583" s="714"/>
      <c r="X583" s="714"/>
      <c r="Y583" s="714"/>
      <c r="Z583" s="714"/>
      <c r="AA583" s="714"/>
      <c r="AB583" s="714"/>
      <c r="AC583" s="714"/>
      <c r="AD583" s="714"/>
      <c r="AE583" s="714"/>
      <c r="AF583" s="714"/>
      <c r="AG583" s="714"/>
      <c r="AH583" s="714"/>
      <c r="AI583" s="714"/>
      <c r="AJ583" s="714"/>
      <c r="AK583" s="714"/>
      <c r="AL583" s="714"/>
      <c r="AM583" s="714"/>
      <c r="AN583" s="714"/>
      <c r="AO583" s="714"/>
      <c r="AP583" s="714"/>
      <c r="AQ583" s="714"/>
    </row>
    <row r="584" spans="1:43" ht="12" customHeight="1">
      <c r="A584" s="714"/>
      <c r="B584" s="714"/>
      <c r="C584" s="714"/>
      <c r="D584" s="714"/>
      <c r="E584" s="715"/>
      <c r="F584" s="714"/>
      <c r="G584" s="714"/>
      <c r="H584" s="714"/>
      <c r="I584" s="714"/>
      <c r="J584" s="714"/>
      <c r="K584" s="714"/>
      <c r="L584" s="714"/>
      <c r="M584" s="714"/>
      <c r="N584" s="714"/>
      <c r="O584" s="714"/>
      <c r="P584" s="714"/>
      <c r="Q584" s="714"/>
      <c r="R584" s="716"/>
      <c r="S584" s="714"/>
      <c r="T584" s="714"/>
      <c r="U584" s="714"/>
      <c r="V584" s="714"/>
      <c r="W584" s="714"/>
      <c r="X584" s="714"/>
      <c r="Y584" s="714"/>
      <c r="Z584" s="714"/>
      <c r="AA584" s="714"/>
      <c r="AB584" s="714"/>
      <c r="AC584" s="714"/>
      <c r="AD584" s="714"/>
      <c r="AE584" s="714"/>
      <c r="AF584" s="714"/>
      <c r="AG584" s="714"/>
      <c r="AH584" s="714"/>
      <c r="AI584" s="714"/>
      <c r="AJ584" s="714"/>
      <c r="AK584" s="714"/>
      <c r="AL584" s="714"/>
      <c r="AM584" s="714"/>
      <c r="AN584" s="714"/>
      <c r="AO584" s="714"/>
      <c r="AP584" s="714"/>
      <c r="AQ584" s="714"/>
    </row>
    <row r="585" spans="1:43" ht="12" customHeight="1">
      <c r="A585" s="714"/>
      <c r="B585" s="714"/>
      <c r="C585" s="714"/>
      <c r="D585" s="714"/>
      <c r="E585" s="715"/>
      <c r="F585" s="714"/>
      <c r="G585" s="714"/>
      <c r="H585" s="714"/>
      <c r="I585" s="714"/>
      <c r="J585" s="714"/>
      <c r="K585" s="714"/>
      <c r="L585" s="714"/>
      <c r="M585" s="714"/>
      <c r="N585" s="714"/>
      <c r="O585" s="714"/>
      <c r="P585" s="714"/>
      <c r="Q585" s="714"/>
      <c r="R585" s="716"/>
      <c r="S585" s="714"/>
      <c r="T585" s="714"/>
      <c r="U585" s="714"/>
      <c r="V585" s="714"/>
      <c r="W585" s="714"/>
      <c r="X585" s="714"/>
      <c r="Y585" s="714"/>
      <c r="Z585" s="714"/>
      <c r="AA585" s="714"/>
      <c r="AB585" s="714"/>
      <c r="AC585" s="714"/>
      <c r="AD585" s="714"/>
      <c r="AE585" s="714"/>
      <c r="AF585" s="714"/>
      <c r="AG585" s="714"/>
      <c r="AH585" s="714"/>
      <c r="AI585" s="714"/>
      <c r="AJ585" s="714"/>
      <c r="AK585" s="714"/>
      <c r="AL585" s="714"/>
      <c r="AM585" s="714"/>
      <c r="AN585" s="714"/>
      <c r="AO585" s="714"/>
      <c r="AP585" s="714"/>
      <c r="AQ585" s="714"/>
    </row>
    <row r="586" spans="1:43" ht="12" customHeight="1">
      <c r="A586" s="714"/>
      <c r="B586" s="714"/>
      <c r="C586" s="714"/>
      <c r="D586" s="714"/>
      <c r="E586" s="715"/>
      <c r="F586" s="714"/>
      <c r="G586" s="714"/>
      <c r="H586" s="714"/>
      <c r="I586" s="714"/>
      <c r="J586" s="714"/>
      <c r="K586" s="714"/>
      <c r="L586" s="714"/>
      <c r="M586" s="714"/>
      <c r="N586" s="714"/>
      <c r="O586" s="714"/>
      <c r="P586" s="714"/>
      <c r="Q586" s="714"/>
      <c r="R586" s="716"/>
      <c r="S586" s="714"/>
      <c r="T586" s="714"/>
      <c r="U586" s="714"/>
      <c r="V586" s="714"/>
      <c r="W586" s="714"/>
      <c r="X586" s="714"/>
      <c r="Y586" s="714"/>
      <c r="Z586" s="714"/>
      <c r="AA586" s="714"/>
      <c r="AB586" s="714"/>
      <c r="AC586" s="714"/>
      <c r="AD586" s="714"/>
      <c r="AE586" s="714"/>
      <c r="AF586" s="714"/>
      <c r="AG586" s="714"/>
      <c r="AH586" s="714"/>
      <c r="AI586" s="714"/>
      <c r="AJ586" s="714"/>
      <c r="AK586" s="714"/>
      <c r="AL586" s="714"/>
      <c r="AM586" s="714"/>
      <c r="AN586" s="714"/>
      <c r="AO586" s="714"/>
      <c r="AP586" s="714"/>
      <c r="AQ586" s="714"/>
    </row>
    <row r="587" spans="1:43" ht="12" customHeight="1">
      <c r="A587" s="714"/>
      <c r="B587" s="714"/>
      <c r="C587" s="714"/>
      <c r="D587" s="714"/>
      <c r="E587" s="715"/>
      <c r="F587" s="714"/>
      <c r="G587" s="714"/>
      <c r="H587" s="714"/>
      <c r="I587" s="714"/>
      <c r="J587" s="714"/>
      <c r="K587" s="714"/>
      <c r="L587" s="714"/>
      <c r="M587" s="714"/>
      <c r="N587" s="714"/>
      <c r="O587" s="714"/>
      <c r="P587" s="714"/>
      <c r="Q587" s="714"/>
      <c r="R587" s="716"/>
      <c r="S587" s="714"/>
      <c r="T587" s="714"/>
      <c r="U587" s="714"/>
      <c r="V587" s="714"/>
      <c r="W587" s="714"/>
      <c r="X587" s="714"/>
      <c r="Y587" s="714"/>
      <c r="Z587" s="714"/>
      <c r="AA587" s="714"/>
      <c r="AB587" s="714"/>
      <c r="AC587" s="714"/>
      <c r="AD587" s="714"/>
      <c r="AE587" s="714"/>
      <c r="AF587" s="714"/>
      <c r="AG587" s="714"/>
      <c r="AH587" s="714"/>
      <c r="AI587" s="714"/>
      <c r="AJ587" s="714"/>
      <c r="AK587" s="714"/>
      <c r="AL587" s="714"/>
      <c r="AM587" s="714"/>
      <c r="AN587" s="714"/>
      <c r="AO587" s="714"/>
      <c r="AP587" s="714"/>
      <c r="AQ587" s="714"/>
    </row>
    <row r="588" spans="1:43" ht="12" customHeight="1">
      <c r="A588" s="714"/>
      <c r="B588" s="714"/>
      <c r="C588" s="714"/>
      <c r="D588" s="714"/>
      <c r="E588" s="715"/>
      <c r="F588" s="714"/>
      <c r="G588" s="714"/>
      <c r="H588" s="714"/>
      <c r="I588" s="714"/>
      <c r="J588" s="714"/>
      <c r="K588" s="714"/>
      <c r="L588" s="714"/>
      <c r="M588" s="714"/>
      <c r="N588" s="714"/>
      <c r="O588" s="714"/>
      <c r="P588" s="714"/>
      <c r="Q588" s="714"/>
      <c r="R588" s="716"/>
      <c r="S588" s="714"/>
      <c r="T588" s="714"/>
      <c r="U588" s="714"/>
      <c r="V588" s="714"/>
      <c r="W588" s="714"/>
      <c r="X588" s="714"/>
      <c r="Y588" s="714"/>
      <c r="Z588" s="714"/>
      <c r="AA588" s="714"/>
      <c r="AB588" s="714"/>
      <c r="AC588" s="714"/>
      <c r="AD588" s="714"/>
      <c r="AE588" s="714"/>
      <c r="AF588" s="714"/>
      <c r="AG588" s="714"/>
      <c r="AH588" s="714"/>
      <c r="AI588" s="714"/>
      <c r="AJ588" s="714"/>
      <c r="AK588" s="714"/>
      <c r="AL588" s="714"/>
      <c r="AM588" s="714"/>
      <c r="AN588" s="714"/>
      <c r="AO588" s="714"/>
      <c r="AP588" s="714"/>
      <c r="AQ588" s="714"/>
    </row>
    <row r="589" spans="1:43" ht="12" customHeight="1">
      <c r="A589" s="714"/>
      <c r="B589" s="714"/>
      <c r="C589" s="714"/>
      <c r="D589" s="714"/>
      <c r="E589" s="715"/>
      <c r="F589" s="714"/>
      <c r="G589" s="714"/>
      <c r="H589" s="714"/>
      <c r="I589" s="714"/>
      <c r="J589" s="714"/>
      <c r="K589" s="714"/>
      <c r="L589" s="714"/>
      <c r="M589" s="714"/>
      <c r="N589" s="714"/>
      <c r="O589" s="714"/>
      <c r="P589" s="714"/>
      <c r="Q589" s="714"/>
      <c r="R589" s="716"/>
      <c r="S589" s="714"/>
      <c r="T589" s="714"/>
      <c r="U589" s="714"/>
      <c r="V589" s="714"/>
      <c r="W589" s="714"/>
      <c r="X589" s="714"/>
      <c r="Y589" s="714"/>
      <c r="Z589" s="714"/>
      <c r="AA589" s="714"/>
      <c r="AB589" s="714"/>
      <c r="AC589" s="714"/>
      <c r="AD589" s="714"/>
      <c r="AE589" s="714"/>
      <c r="AF589" s="714"/>
      <c r="AG589" s="714"/>
      <c r="AH589" s="714"/>
      <c r="AI589" s="714"/>
      <c r="AJ589" s="714"/>
      <c r="AK589" s="714"/>
      <c r="AL589" s="714"/>
      <c r="AM589" s="714"/>
      <c r="AN589" s="714"/>
      <c r="AO589" s="714"/>
      <c r="AP589" s="714"/>
      <c r="AQ589" s="714"/>
    </row>
    <row r="590" spans="1:43" ht="12" customHeight="1">
      <c r="A590" s="714"/>
      <c r="B590" s="714"/>
      <c r="C590" s="714"/>
      <c r="D590" s="714"/>
      <c r="E590" s="715"/>
      <c r="F590" s="714"/>
      <c r="G590" s="714"/>
      <c r="H590" s="714"/>
      <c r="I590" s="714"/>
      <c r="J590" s="714"/>
      <c r="K590" s="714"/>
      <c r="L590" s="714"/>
      <c r="M590" s="714"/>
      <c r="N590" s="714"/>
      <c r="O590" s="714"/>
      <c r="P590" s="714"/>
      <c r="Q590" s="714"/>
      <c r="R590" s="716"/>
      <c r="S590" s="714"/>
      <c r="T590" s="714"/>
      <c r="U590" s="714"/>
      <c r="V590" s="714"/>
      <c r="W590" s="714"/>
      <c r="X590" s="714"/>
      <c r="Y590" s="714"/>
      <c r="Z590" s="714"/>
      <c r="AA590" s="714"/>
      <c r="AB590" s="714"/>
      <c r="AC590" s="714"/>
      <c r="AD590" s="714"/>
      <c r="AE590" s="714"/>
      <c r="AF590" s="714"/>
      <c r="AG590" s="714"/>
      <c r="AH590" s="714"/>
      <c r="AI590" s="714"/>
      <c r="AJ590" s="714"/>
      <c r="AK590" s="714"/>
      <c r="AL590" s="714"/>
      <c r="AM590" s="714"/>
      <c r="AN590" s="714"/>
      <c r="AO590" s="714"/>
      <c r="AP590" s="714"/>
      <c r="AQ590" s="714"/>
    </row>
    <row r="591" spans="1:43" ht="12" customHeight="1">
      <c r="A591" s="714"/>
      <c r="B591" s="714"/>
      <c r="C591" s="714"/>
      <c r="D591" s="714"/>
      <c r="E591" s="715"/>
      <c r="F591" s="714"/>
      <c r="G591" s="714"/>
      <c r="H591" s="714"/>
      <c r="I591" s="714"/>
      <c r="J591" s="714"/>
      <c r="K591" s="714"/>
      <c r="L591" s="714"/>
      <c r="M591" s="714"/>
      <c r="N591" s="714"/>
      <c r="O591" s="714"/>
      <c r="P591" s="714"/>
      <c r="Q591" s="714"/>
      <c r="R591" s="716"/>
      <c r="S591" s="714"/>
      <c r="T591" s="714"/>
      <c r="U591" s="714"/>
      <c r="V591" s="714"/>
      <c r="W591" s="714"/>
      <c r="X591" s="714"/>
      <c r="Y591" s="714"/>
      <c r="Z591" s="714"/>
      <c r="AA591" s="714"/>
      <c r="AB591" s="714"/>
      <c r="AC591" s="714"/>
      <c r="AD591" s="714"/>
      <c r="AE591" s="714"/>
      <c r="AF591" s="714"/>
      <c r="AG591" s="714"/>
      <c r="AH591" s="714"/>
      <c r="AI591" s="714"/>
      <c r="AJ591" s="714"/>
      <c r="AK591" s="714"/>
      <c r="AL591" s="714"/>
      <c r="AM591" s="714"/>
      <c r="AN591" s="714"/>
      <c r="AO591" s="714"/>
      <c r="AP591" s="714"/>
      <c r="AQ591" s="714"/>
    </row>
    <row r="592" spans="1:43" ht="12" customHeight="1">
      <c r="A592" s="714"/>
      <c r="B592" s="714"/>
      <c r="C592" s="714"/>
      <c r="D592" s="714"/>
      <c r="E592" s="715"/>
      <c r="F592" s="714"/>
      <c r="G592" s="714"/>
      <c r="H592" s="714"/>
      <c r="I592" s="714"/>
      <c r="J592" s="714"/>
      <c r="K592" s="714"/>
      <c r="L592" s="714"/>
      <c r="M592" s="714"/>
      <c r="N592" s="714"/>
      <c r="O592" s="714"/>
      <c r="P592" s="714"/>
      <c r="Q592" s="714"/>
      <c r="R592" s="716"/>
      <c r="S592" s="714"/>
      <c r="T592" s="714"/>
      <c r="U592" s="714"/>
      <c r="V592" s="714"/>
      <c r="W592" s="714"/>
      <c r="X592" s="714"/>
      <c r="Y592" s="714"/>
      <c r="Z592" s="714"/>
      <c r="AA592" s="714"/>
      <c r="AB592" s="714"/>
      <c r="AC592" s="714"/>
      <c r="AD592" s="714"/>
      <c r="AE592" s="714"/>
      <c r="AF592" s="714"/>
      <c r="AG592" s="714"/>
      <c r="AH592" s="714"/>
      <c r="AI592" s="714"/>
      <c r="AJ592" s="714"/>
      <c r="AK592" s="714"/>
      <c r="AL592" s="714"/>
      <c r="AM592" s="714"/>
      <c r="AN592" s="714"/>
      <c r="AO592" s="714"/>
      <c r="AP592" s="714"/>
      <c r="AQ592" s="714"/>
    </row>
    <row r="593" spans="1:43" ht="12" customHeight="1">
      <c r="A593" s="714"/>
      <c r="B593" s="714"/>
      <c r="C593" s="714"/>
      <c r="D593" s="714"/>
      <c r="E593" s="715"/>
      <c r="F593" s="714"/>
      <c r="G593" s="714"/>
      <c r="H593" s="714"/>
      <c r="I593" s="714"/>
      <c r="J593" s="714"/>
      <c r="K593" s="714"/>
      <c r="L593" s="714"/>
      <c r="M593" s="714"/>
      <c r="N593" s="714"/>
      <c r="O593" s="714"/>
      <c r="P593" s="714"/>
      <c r="Q593" s="714"/>
      <c r="R593" s="716"/>
      <c r="S593" s="714"/>
      <c r="T593" s="714"/>
      <c r="U593" s="714"/>
      <c r="V593" s="714"/>
      <c r="W593" s="714"/>
      <c r="X593" s="714"/>
      <c r="Y593" s="714"/>
      <c r="Z593" s="714"/>
      <c r="AA593" s="714"/>
      <c r="AB593" s="714"/>
      <c r="AC593" s="714"/>
      <c r="AD593" s="714"/>
      <c r="AE593" s="714"/>
      <c r="AF593" s="714"/>
      <c r="AG593" s="714"/>
      <c r="AH593" s="714"/>
      <c r="AI593" s="714"/>
      <c r="AJ593" s="714"/>
      <c r="AK593" s="714"/>
      <c r="AL593" s="714"/>
      <c r="AM593" s="714"/>
      <c r="AN593" s="714"/>
      <c r="AO593" s="714"/>
      <c r="AP593" s="714"/>
      <c r="AQ593" s="714"/>
    </row>
    <row r="594" spans="1:43" ht="12" customHeight="1">
      <c r="A594" s="714"/>
      <c r="B594" s="714"/>
      <c r="C594" s="714"/>
      <c r="D594" s="714"/>
      <c r="E594" s="715"/>
      <c r="F594" s="714"/>
      <c r="G594" s="714"/>
      <c r="H594" s="714"/>
      <c r="I594" s="714"/>
      <c r="J594" s="714"/>
      <c r="K594" s="714"/>
      <c r="L594" s="714"/>
      <c r="M594" s="714"/>
      <c r="N594" s="714"/>
      <c r="O594" s="714"/>
      <c r="P594" s="714"/>
      <c r="Q594" s="714"/>
      <c r="R594" s="716"/>
      <c r="S594" s="714"/>
      <c r="T594" s="714"/>
      <c r="U594" s="714"/>
      <c r="V594" s="714"/>
      <c r="W594" s="714"/>
      <c r="X594" s="714"/>
      <c r="Y594" s="714"/>
      <c r="Z594" s="714"/>
      <c r="AA594" s="714"/>
      <c r="AB594" s="714"/>
      <c r="AC594" s="714"/>
      <c r="AD594" s="714"/>
      <c r="AE594" s="714"/>
      <c r="AF594" s="714"/>
      <c r="AG594" s="714"/>
      <c r="AH594" s="714"/>
      <c r="AI594" s="714"/>
      <c r="AJ594" s="714"/>
      <c r="AK594" s="714"/>
      <c r="AL594" s="714"/>
      <c r="AM594" s="714"/>
      <c r="AN594" s="714"/>
      <c r="AO594" s="714"/>
      <c r="AP594" s="714"/>
      <c r="AQ594" s="714"/>
    </row>
    <row r="595" spans="1:43" ht="12" customHeight="1">
      <c r="A595" s="714"/>
      <c r="B595" s="714"/>
      <c r="C595" s="714"/>
      <c r="D595" s="714"/>
      <c r="E595" s="715"/>
      <c r="F595" s="714"/>
      <c r="G595" s="714"/>
      <c r="H595" s="714"/>
      <c r="I595" s="714"/>
      <c r="J595" s="714"/>
      <c r="K595" s="714"/>
      <c r="L595" s="714"/>
      <c r="M595" s="714"/>
      <c r="N595" s="714"/>
      <c r="O595" s="714"/>
      <c r="P595" s="714"/>
      <c r="Q595" s="714"/>
      <c r="R595" s="716"/>
      <c r="S595" s="714"/>
      <c r="T595" s="714"/>
      <c r="U595" s="714"/>
      <c r="V595" s="714"/>
      <c r="W595" s="714"/>
      <c r="X595" s="714"/>
      <c r="Y595" s="714"/>
      <c r="Z595" s="714"/>
      <c r="AA595" s="714"/>
      <c r="AB595" s="714"/>
      <c r="AC595" s="714"/>
      <c r="AD595" s="714"/>
      <c r="AE595" s="714"/>
      <c r="AF595" s="714"/>
      <c r="AG595" s="714"/>
      <c r="AH595" s="714"/>
      <c r="AI595" s="714"/>
      <c r="AJ595" s="714"/>
      <c r="AK595" s="714"/>
      <c r="AL595" s="714"/>
      <c r="AM595" s="714"/>
      <c r="AN595" s="714"/>
      <c r="AO595" s="714"/>
      <c r="AP595" s="714"/>
      <c r="AQ595" s="714"/>
    </row>
    <row r="596" spans="1:43" ht="12" customHeight="1">
      <c r="A596" s="714"/>
      <c r="B596" s="714"/>
      <c r="C596" s="714"/>
      <c r="D596" s="714"/>
      <c r="E596" s="715"/>
      <c r="F596" s="714"/>
      <c r="G596" s="714"/>
      <c r="H596" s="714"/>
      <c r="I596" s="714"/>
      <c r="J596" s="714"/>
      <c r="K596" s="714"/>
      <c r="L596" s="714"/>
      <c r="M596" s="714"/>
      <c r="N596" s="714"/>
      <c r="O596" s="714"/>
      <c r="P596" s="714"/>
      <c r="Q596" s="714"/>
      <c r="R596" s="716"/>
      <c r="S596" s="714"/>
      <c r="T596" s="714"/>
      <c r="U596" s="714"/>
      <c r="V596" s="714"/>
      <c r="W596" s="714"/>
      <c r="X596" s="714"/>
      <c r="Y596" s="714"/>
      <c r="Z596" s="714"/>
      <c r="AA596" s="714"/>
      <c r="AB596" s="714"/>
      <c r="AC596" s="714"/>
      <c r="AD596" s="714"/>
      <c r="AE596" s="714"/>
      <c r="AF596" s="714"/>
      <c r="AG596" s="714"/>
      <c r="AH596" s="714"/>
      <c r="AI596" s="714"/>
      <c r="AJ596" s="714"/>
      <c r="AK596" s="714"/>
      <c r="AL596" s="714"/>
      <c r="AM596" s="714"/>
      <c r="AN596" s="714"/>
      <c r="AO596" s="714"/>
      <c r="AP596" s="714"/>
      <c r="AQ596" s="714"/>
    </row>
    <row r="597" spans="1:43" ht="12" customHeight="1">
      <c r="A597" s="714"/>
      <c r="B597" s="714"/>
      <c r="C597" s="714"/>
      <c r="D597" s="714"/>
      <c r="E597" s="715"/>
      <c r="F597" s="714"/>
      <c r="G597" s="714"/>
      <c r="H597" s="714"/>
      <c r="I597" s="714"/>
      <c r="J597" s="714"/>
      <c r="K597" s="714"/>
      <c r="L597" s="714"/>
      <c r="M597" s="714"/>
      <c r="N597" s="714"/>
      <c r="O597" s="714"/>
      <c r="P597" s="714"/>
      <c r="Q597" s="714"/>
      <c r="R597" s="716"/>
      <c r="S597" s="714"/>
      <c r="T597" s="714"/>
      <c r="U597" s="714"/>
      <c r="V597" s="714"/>
      <c r="W597" s="714"/>
      <c r="X597" s="714"/>
      <c r="Y597" s="714"/>
      <c r="Z597" s="714"/>
      <c r="AA597" s="714"/>
      <c r="AB597" s="714"/>
      <c r="AC597" s="714"/>
      <c r="AD597" s="714"/>
      <c r="AE597" s="714"/>
      <c r="AF597" s="714"/>
      <c r="AG597" s="714"/>
      <c r="AH597" s="714"/>
      <c r="AI597" s="714"/>
      <c r="AJ597" s="714"/>
      <c r="AK597" s="714"/>
      <c r="AL597" s="714"/>
      <c r="AM597" s="714"/>
      <c r="AN597" s="714"/>
      <c r="AO597" s="714"/>
      <c r="AP597" s="714"/>
      <c r="AQ597" s="714"/>
    </row>
    <row r="598" spans="1:43" ht="12" customHeight="1">
      <c r="A598" s="714"/>
      <c r="B598" s="714"/>
      <c r="C598" s="714"/>
      <c r="D598" s="714"/>
      <c r="E598" s="715"/>
      <c r="F598" s="714"/>
      <c r="G598" s="714"/>
      <c r="H598" s="714"/>
      <c r="I598" s="714"/>
      <c r="J598" s="714"/>
      <c r="K598" s="714"/>
      <c r="L598" s="714"/>
      <c r="M598" s="714"/>
      <c r="N598" s="714"/>
      <c r="O598" s="714"/>
      <c r="P598" s="714"/>
      <c r="Q598" s="714"/>
      <c r="R598" s="716"/>
      <c r="S598" s="714"/>
      <c r="T598" s="714"/>
      <c r="U598" s="714"/>
      <c r="V598" s="714"/>
      <c r="W598" s="714"/>
      <c r="X598" s="714"/>
      <c r="Y598" s="714"/>
      <c r="Z598" s="714"/>
      <c r="AA598" s="714"/>
      <c r="AB598" s="714"/>
      <c r="AC598" s="714"/>
      <c r="AD598" s="714"/>
      <c r="AE598" s="714"/>
      <c r="AF598" s="714"/>
      <c r="AG598" s="714"/>
      <c r="AH598" s="714"/>
      <c r="AI598" s="714"/>
      <c r="AJ598" s="714"/>
      <c r="AK598" s="714"/>
      <c r="AL598" s="714"/>
      <c r="AM598" s="714"/>
      <c r="AN598" s="714"/>
      <c r="AO598" s="714"/>
      <c r="AP598" s="714"/>
      <c r="AQ598" s="714"/>
    </row>
    <row r="599" spans="1:43" ht="12" customHeight="1">
      <c r="A599" s="714"/>
      <c r="B599" s="714"/>
      <c r="C599" s="714"/>
      <c r="D599" s="714"/>
      <c r="E599" s="715"/>
      <c r="F599" s="714"/>
      <c r="G599" s="714"/>
      <c r="H599" s="714"/>
      <c r="I599" s="714"/>
      <c r="J599" s="714"/>
      <c r="K599" s="714"/>
      <c r="L599" s="714"/>
      <c r="M599" s="714"/>
      <c r="N599" s="714"/>
      <c r="O599" s="714"/>
      <c r="P599" s="714"/>
      <c r="Q599" s="714"/>
      <c r="R599" s="716"/>
      <c r="S599" s="714"/>
      <c r="T599" s="714"/>
      <c r="U599" s="714"/>
      <c r="V599" s="714"/>
      <c r="W599" s="714"/>
      <c r="X599" s="714"/>
      <c r="Y599" s="714"/>
      <c r="Z599" s="714"/>
      <c r="AA599" s="714"/>
      <c r="AB599" s="714"/>
      <c r="AC599" s="714"/>
      <c r="AD599" s="714"/>
      <c r="AE599" s="714"/>
      <c r="AF599" s="714"/>
      <c r="AG599" s="714"/>
      <c r="AH599" s="714"/>
      <c r="AI599" s="714"/>
      <c r="AJ599" s="714"/>
      <c r="AK599" s="714"/>
      <c r="AL599" s="714"/>
      <c r="AM599" s="714"/>
      <c r="AN599" s="714"/>
      <c r="AO599" s="714"/>
      <c r="AP599" s="714"/>
      <c r="AQ599" s="714"/>
    </row>
    <row r="600" spans="1:43" ht="12" customHeight="1">
      <c r="A600" s="714"/>
      <c r="B600" s="714"/>
      <c r="C600" s="714"/>
      <c r="D600" s="714"/>
      <c r="E600" s="715"/>
      <c r="F600" s="714"/>
      <c r="G600" s="714"/>
      <c r="H600" s="714"/>
      <c r="I600" s="714"/>
      <c r="J600" s="714"/>
      <c r="K600" s="714"/>
      <c r="L600" s="714"/>
      <c r="M600" s="714"/>
      <c r="N600" s="714"/>
      <c r="O600" s="714"/>
      <c r="P600" s="714"/>
      <c r="Q600" s="714"/>
      <c r="R600" s="716"/>
      <c r="S600" s="714"/>
      <c r="T600" s="714"/>
      <c r="U600" s="714"/>
      <c r="V600" s="714"/>
      <c r="W600" s="714"/>
      <c r="X600" s="714"/>
      <c r="Y600" s="714"/>
      <c r="Z600" s="714"/>
      <c r="AA600" s="714"/>
      <c r="AB600" s="714"/>
      <c r="AC600" s="714"/>
      <c r="AD600" s="714"/>
      <c r="AE600" s="714"/>
      <c r="AF600" s="714"/>
      <c r="AG600" s="714"/>
      <c r="AH600" s="714"/>
      <c r="AI600" s="714"/>
      <c r="AJ600" s="714"/>
      <c r="AK600" s="714"/>
      <c r="AL600" s="714"/>
      <c r="AM600" s="714"/>
      <c r="AN600" s="714"/>
      <c r="AO600" s="714"/>
      <c r="AP600" s="714"/>
      <c r="AQ600" s="714"/>
    </row>
    <row r="601" spans="1:43" ht="12" customHeight="1">
      <c r="A601" s="714"/>
      <c r="B601" s="714"/>
      <c r="C601" s="714"/>
      <c r="D601" s="714"/>
      <c r="E601" s="715"/>
      <c r="F601" s="714"/>
      <c r="G601" s="714"/>
      <c r="H601" s="714"/>
      <c r="I601" s="714"/>
      <c r="J601" s="714"/>
      <c r="K601" s="714"/>
      <c r="L601" s="714"/>
      <c r="M601" s="714"/>
      <c r="N601" s="714"/>
      <c r="O601" s="714"/>
      <c r="P601" s="714"/>
      <c r="Q601" s="714"/>
      <c r="R601" s="716"/>
      <c r="S601" s="714"/>
      <c r="T601" s="714"/>
      <c r="U601" s="714"/>
      <c r="V601" s="714"/>
      <c r="W601" s="714"/>
      <c r="X601" s="714"/>
      <c r="Y601" s="714"/>
      <c r="Z601" s="714"/>
      <c r="AA601" s="714"/>
      <c r="AB601" s="714"/>
      <c r="AC601" s="714"/>
      <c r="AD601" s="714"/>
      <c r="AE601" s="714"/>
      <c r="AF601" s="714"/>
      <c r="AG601" s="714"/>
      <c r="AH601" s="714"/>
      <c r="AI601" s="714"/>
      <c r="AJ601" s="714"/>
      <c r="AK601" s="714"/>
      <c r="AL601" s="714"/>
      <c r="AM601" s="714"/>
      <c r="AN601" s="714"/>
      <c r="AO601" s="714"/>
      <c r="AP601" s="714"/>
      <c r="AQ601" s="714"/>
    </row>
    <row r="602" spans="1:43" ht="12" customHeight="1">
      <c r="A602" s="714"/>
      <c r="B602" s="714"/>
      <c r="C602" s="714"/>
      <c r="D602" s="714"/>
      <c r="E602" s="715"/>
      <c r="F602" s="714"/>
      <c r="G602" s="714"/>
      <c r="H602" s="714"/>
      <c r="I602" s="714"/>
      <c r="J602" s="714"/>
      <c r="K602" s="714"/>
      <c r="L602" s="714"/>
      <c r="M602" s="714"/>
      <c r="N602" s="714"/>
      <c r="O602" s="714"/>
      <c r="P602" s="714"/>
      <c r="Q602" s="714"/>
      <c r="R602" s="716"/>
      <c r="S602" s="714"/>
      <c r="T602" s="714"/>
      <c r="U602" s="714"/>
      <c r="V602" s="714"/>
      <c r="W602" s="714"/>
      <c r="X602" s="714"/>
      <c r="Y602" s="714"/>
      <c r="Z602" s="714"/>
      <c r="AA602" s="714"/>
      <c r="AB602" s="714"/>
      <c r="AC602" s="714"/>
      <c r="AD602" s="714"/>
      <c r="AE602" s="714"/>
      <c r="AF602" s="714"/>
      <c r="AG602" s="714"/>
      <c r="AH602" s="714"/>
      <c r="AI602" s="714"/>
      <c r="AJ602" s="714"/>
      <c r="AK602" s="714"/>
      <c r="AL602" s="714"/>
      <c r="AM602" s="714"/>
      <c r="AN602" s="714"/>
      <c r="AO602" s="714"/>
      <c r="AP602" s="714"/>
      <c r="AQ602" s="714"/>
    </row>
    <row r="603" spans="1:43" ht="12" customHeight="1">
      <c r="A603" s="714"/>
      <c r="B603" s="714"/>
      <c r="C603" s="714"/>
      <c r="D603" s="714"/>
      <c r="E603" s="715"/>
      <c r="F603" s="714"/>
      <c r="G603" s="714"/>
      <c r="H603" s="714"/>
      <c r="I603" s="714"/>
      <c r="J603" s="714"/>
      <c r="K603" s="714"/>
      <c r="L603" s="714"/>
      <c r="M603" s="714"/>
      <c r="N603" s="714"/>
      <c r="O603" s="714"/>
      <c r="P603" s="714"/>
      <c r="Q603" s="714"/>
      <c r="R603" s="716"/>
      <c r="S603" s="714"/>
      <c r="T603" s="714"/>
      <c r="U603" s="714"/>
      <c r="V603" s="714"/>
      <c r="W603" s="714"/>
      <c r="X603" s="714"/>
      <c r="Y603" s="714"/>
      <c r="Z603" s="714"/>
      <c r="AA603" s="714"/>
      <c r="AB603" s="714"/>
      <c r="AC603" s="714"/>
      <c r="AD603" s="714"/>
      <c r="AE603" s="714"/>
      <c r="AF603" s="714"/>
      <c r="AG603" s="714"/>
      <c r="AH603" s="714"/>
      <c r="AI603" s="714"/>
      <c r="AJ603" s="714"/>
      <c r="AK603" s="714"/>
      <c r="AL603" s="714"/>
      <c r="AM603" s="714"/>
      <c r="AN603" s="714"/>
      <c r="AO603" s="714"/>
      <c r="AP603" s="714"/>
      <c r="AQ603" s="714"/>
    </row>
    <row r="604" spans="1:43" ht="12" customHeight="1">
      <c r="A604" s="714"/>
      <c r="B604" s="714"/>
      <c r="C604" s="714"/>
      <c r="D604" s="714"/>
      <c r="E604" s="715"/>
      <c r="F604" s="714"/>
      <c r="G604" s="714"/>
      <c r="H604" s="714"/>
      <c r="I604" s="714"/>
      <c r="J604" s="714"/>
      <c r="K604" s="714"/>
      <c r="L604" s="714"/>
      <c r="M604" s="714"/>
      <c r="N604" s="714"/>
      <c r="O604" s="714"/>
      <c r="P604" s="714"/>
      <c r="Q604" s="714"/>
      <c r="R604" s="716"/>
      <c r="S604" s="714"/>
      <c r="T604" s="714"/>
      <c r="U604" s="714"/>
      <c r="V604" s="714"/>
      <c r="W604" s="714"/>
      <c r="X604" s="714"/>
      <c r="Y604" s="714"/>
      <c r="Z604" s="714"/>
      <c r="AA604" s="714"/>
      <c r="AB604" s="714"/>
      <c r="AC604" s="714"/>
      <c r="AD604" s="714"/>
      <c r="AE604" s="714"/>
      <c r="AF604" s="714"/>
      <c r="AG604" s="714"/>
      <c r="AH604" s="714"/>
      <c r="AI604" s="714"/>
      <c r="AJ604" s="714"/>
      <c r="AK604" s="714"/>
      <c r="AL604" s="714"/>
      <c r="AM604" s="714"/>
      <c r="AN604" s="714"/>
      <c r="AO604" s="714"/>
      <c r="AP604" s="714"/>
      <c r="AQ604" s="714"/>
    </row>
    <row r="605" spans="1:43" ht="12" customHeight="1">
      <c r="A605" s="714"/>
      <c r="B605" s="714"/>
      <c r="C605" s="714"/>
      <c r="D605" s="714"/>
      <c r="E605" s="715"/>
      <c r="F605" s="714"/>
      <c r="G605" s="714"/>
      <c r="H605" s="714"/>
      <c r="I605" s="714"/>
      <c r="J605" s="714"/>
      <c r="K605" s="714"/>
      <c r="L605" s="714"/>
      <c r="M605" s="714"/>
      <c r="N605" s="714"/>
      <c r="O605" s="714"/>
      <c r="P605" s="714"/>
      <c r="Q605" s="714"/>
      <c r="R605" s="716"/>
      <c r="S605" s="714"/>
      <c r="T605" s="714"/>
      <c r="U605" s="714"/>
      <c r="V605" s="714"/>
      <c r="W605" s="714"/>
      <c r="X605" s="714"/>
      <c r="Y605" s="714"/>
      <c r="Z605" s="714"/>
      <c r="AA605" s="714"/>
      <c r="AB605" s="714"/>
      <c r="AC605" s="714"/>
      <c r="AD605" s="714"/>
      <c r="AE605" s="714"/>
      <c r="AF605" s="714"/>
      <c r="AG605" s="714"/>
      <c r="AH605" s="714"/>
      <c r="AI605" s="714"/>
      <c r="AJ605" s="714"/>
      <c r="AK605" s="714"/>
      <c r="AL605" s="714"/>
      <c r="AM605" s="714"/>
      <c r="AN605" s="714"/>
      <c r="AO605" s="714"/>
      <c r="AP605" s="714"/>
      <c r="AQ605" s="714"/>
    </row>
    <row r="606" spans="1:43" ht="12" customHeight="1">
      <c r="A606" s="714"/>
      <c r="B606" s="714"/>
      <c r="C606" s="714"/>
      <c r="D606" s="714"/>
      <c r="E606" s="715"/>
      <c r="F606" s="714"/>
      <c r="G606" s="714"/>
      <c r="H606" s="714"/>
      <c r="I606" s="714"/>
      <c r="J606" s="714"/>
      <c r="K606" s="714"/>
      <c r="L606" s="714"/>
      <c r="M606" s="714"/>
      <c r="N606" s="714"/>
      <c r="O606" s="714"/>
      <c r="P606" s="714"/>
      <c r="Q606" s="714"/>
      <c r="R606" s="716"/>
      <c r="S606" s="714"/>
      <c r="T606" s="714"/>
      <c r="U606" s="714"/>
      <c r="V606" s="714"/>
      <c r="W606" s="714"/>
      <c r="X606" s="714"/>
      <c r="Y606" s="714"/>
      <c r="Z606" s="714"/>
      <c r="AA606" s="714"/>
      <c r="AB606" s="714"/>
      <c r="AC606" s="714"/>
      <c r="AD606" s="714"/>
      <c r="AE606" s="714"/>
      <c r="AF606" s="714"/>
      <c r="AG606" s="714"/>
      <c r="AH606" s="714"/>
      <c r="AI606" s="714"/>
      <c r="AJ606" s="714"/>
      <c r="AK606" s="714"/>
      <c r="AL606" s="714"/>
      <c r="AM606" s="714"/>
      <c r="AN606" s="714"/>
      <c r="AO606" s="714"/>
      <c r="AP606" s="714"/>
      <c r="AQ606" s="714"/>
    </row>
    <row r="607" spans="1:43" ht="12" customHeight="1">
      <c r="A607" s="714"/>
      <c r="B607" s="714"/>
      <c r="C607" s="714"/>
      <c r="D607" s="714"/>
      <c r="E607" s="715"/>
      <c r="F607" s="714"/>
      <c r="G607" s="714"/>
      <c r="H607" s="714"/>
      <c r="I607" s="714"/>
      <c r="J607" s="714"/>
      <c r="K607" s="714"/>
      <c r="L607" s="714"/>
      <c r="M607" s="714"/>
      <c r="N607" s="714"/>
      <c r="O607" s="714"/>
      <c r="P607" s="714"/>
      <c r="Q607" s="714"/>
      <c r="R607" s="716"/>
      <c r="S607" s="714"/>
      <c r="T607" s="714"/>
      <c r="U607" s="714"/>
      <c r="V607" s="714"/>
      <c r="W607" s="714"/>
      <c r="X607" s="714"/>
      <c r="Y607" s="714"/>
      <c r="Z607" s="714"/>
      <c r="AA607" s="714"/>
      <c r="AB607" s="714"/>
      <c r="AC607" s="714"/>
      <c r="AD607" s="714"/>
      <c r="AE607" s="714"/>
      <c r="AF607" s="714"/>
      <c r="AG607" s="714"/>
      <c r="AH607" s="714"/>
      <c r="AI607" s="714"/>
      <c r="AJ607" s="714"/>
      <c r="AK607" s="714"/>
      <c r="AL607" s="714"/>
      <c r="AM607" s="714"/>
      <c r="AN607" s="714"/>
      <c r="AO607" s="714"/>
      <c r="AP607" s="714"/>
      <c r="AQ607" s="714"/>
    </row>
    <row r="608" spans="1:43" ht="12" customHeight="1">
      <c r="A608" s="714"/>
      <c r="B608" s="714"/>
      <c r="C608" s="714"/>
      <c r="D608" s="714"/>
      <c r="E608" s="715"/>
      <c r="F608" s="714"/>
      <c r="G608" s="714"/>
      <c r="H608" s="714"/>
      <c r="I608" s="714"/>
      <c r="J608" s="714"/>
      <c r="K608" s="714"/>
      <c r="L608" s="714"/>
      <c r="M608" s="714"/>
      <c r="N608" s="714"/>
      <c r="O608" s="714"/>
      <c r="P608" s="714"/>
      <c r="Q608" s="714"/>
      <c r="R608" s="716"/>
      <c r="S608" s="714"/>
      <c r="T608" s="714"/>
      <c r="U608" s="714"/>
      <c r="V608" s="714"/>
      <c r="W608" s="714"/>
      <c r="X608" s="714"/>
      <c r="Y608" s="714"/>
      <c r="Z608" s="714"/>
      <c r="AA608" s="714"/>
      <c r="AB608" s="714"/>
      <c r="AC608" s="714"/>
      <c r="AD608" s="714"/>
      <c r="AE608" s="714"/>
      <c r="AF608" s="714"/>
      <c r="AG608" s="714"/>
      <c r="AH608" s="714"/>
      <c r="AI608" s="714"/>
      <c r="AJ608" s="714"/>
      <c r="AK608" s="714"/>
      <c r="AL608" s="714"/>
      <c r="AM608" s="714"/>
      <c r="AN608" s="714"/>
      <c r="AO608" s="714"/>
      <c r="AP608" s="714"/>
      <c r="AQ608" s="714"/>
    </row>
    <row r="609" spans="1:43" ht="12" customHeight="1">
      <c r="A609" s="714"/>
      <c r="B609" s="714"/>
      <c r="C609" s="714"/>
      <c r="D609" s="714"/>
      <c r="E609" s="715"/>
      <c r="F609" s="714"/>
      <c r="G609" s="714"/>
      <c r="H609" s="714"/>
      <c r="I609" s="714"/>
      <c r="J609" s="714"/>
      <c r="K609" s="714"/>
      <c r="L609" s="714"/>
      <c r="M609" s="714"/>
      <c r="N609" s="714"/>
      <c r="O609" s="714"/>
      <c r="P609" s="714"/>
      <c r="Q609" s="714"/>
      <c r="R609" s="716"/>
      <c r="S609" s="714"/>
      <c r="T609" s="714"/>
      <c r="U609" s="714"/>
      <c r="V609" s="714"/>
      <c r="W609" s="714"/>
      <c r="X609" s="714"/>
      <c r="Y609" s="714"/>
      <c r="Z609" s="714"/>
      <c r="AA609" s="714"/>
      <c r="AB609" s="714"/>
      <c r="AC609" s="714"/>
      <c r="AD609" s="714"/>
      <c r="AE609" s="714"/>
      <c r="AF609" s="714"/>
      <c r="AG609" s="714"/>
      <c r="AH609" s="714"/>
      <c r="AI609" s="714"/>
      <c r="AJ609" s="714"/>
      <c r="AK609" s="714"/>
      <c r="AL609" s="714"/>
      <c r="AM609" s="714"/>
      <c r="AN609" s="714"/>
      <c r="AO609" s="714"/>
      <c r="AP609" s="714"/>
      <c r="AQ609" s="714"/>
    </row>
    <row r="610" spans="1:43" ht="12" customHeight="1">
      <c r="A610" s="714"/>
      <c r="B610" s="714"/>
      <c r="C610" s="714"/>
      <c r="D610" s="714"/>
      <c r="E610" s="715"/>
      <c r="F610" s="714"/>
      <c r="G610" s="714"/>
      <c r="H610" s="714"/>
      <c r="I610" s="714"/>
      <c r="J610" s="714"/>
      <c r="K610" s="714"/>
      <c r="L610" s="714"/>
      <c r="M610" s="714"/>
      <c r="N610" s="714"/>
      <c r="O610" s="714"/>
      <c r="P610" s="714"/>
      <c r="Q610" s="714"/>
      <c r="R610" s="716"/>
      <c r="S610" s="714"/>
      <c r="T610" s="714"/>
      <c r="U610" s="714"/>
      <c r="V610" s="714"/>
      <c r="W610" s="714"/>
      <c r="X610" s="714"/>
      <c r="Y610" s="714"/>
      <c r="Z610" s="714"/>
      <c r="AA610" s="714"/>
      <c r="AB610" s="714"/>
      <c r="AC610" s="714"/>
      <c r="AD610" s="714"/>
      <c r="AE610" s="714"/>
      <c r="AF610" s="714"/>
      <c r="AG610" s="714"/>
      <c r="AH610" s="714"/>
      <c r="AI610" s="714"/>
      <c r="AJ610" s="714"/>
      <c r="AK610" s="714"/>
      <c r="AL610" s="714"/>
      <c r="AM610" s="714"/>
      <c r="AN610" s="714"/>
      <c r="AO610" s="714"/>
      <c r="AP610" s="714"/>
      <c r="AQ610" s="714"/>
    </row>
    <row r="611" spans="1:43" ht="12" customHeight="1">
      <c r="A611" s="714"/>
      <c r="B611" s="714"/>
      <c r="C611" s="714"/>
      <c r="D611" s="714"/>
      <c r="E611" s="715"/>
      <c r="F611" s="714"/>
      <c r="G611" s="714"/>
      <c r="H611" s="714"/>
      <c r="I611" s="714"/>
      <c r="J611" s="714"/>
      <c r="K611" s="714"/>
      <c r="L611" s="714"/>
      <c r="M611" s="714"/>
      <c r="N611" s="714"/>
      <c r="O611" s="714"/>
      <c r="P611" s="714"/>
      <c r="Q611" s="714"/>
      <c r="R611" s="716"/>
      <c r="S611" s="714"/>
      <c r="T611" s="714"/>
      <c r="U611" s="714"/>
      <c r="V611" s="714"/>
      <c r="W611" s="714"/>
      <c r="X611" s="714"/>
      <c r="Y611" s="714"/>
      <c r="Z611" s="714"/>
      <c r="AA611" s="714"/>
      <c r="AB611" s="714"/>
      <c r="AC611" s="714"/>
      <c r="AD611" s="714"/>
      <c r="AE611" s="714"/>
      <c r="AF611" s="714"/>
      <c r="AG611" s="714"/>
      <c r="AH611" s="714"/>
      <c r="AI611" s="714"/>
      <c r="AJ611" s="714"/>
      <c r="AK611" s="714"/>
      <c r="AL611" s="714"/>
      <c r="AM611" s="714"/>
      <c r="AN611" s="714"/>
      <c r="AO611" s="714"/>
      <c r="AP611" s="714"/>
      <c r="AQ611" s="714"/>
    </row>
    <row r="612" spans="1:43" ht="12" customHeight="1">
      <c r="A612" s="714"/>
      <c r="B612" s="714"/>
      <c r="C612" s="714"/>
      <c r="D612" s="714"/>
      <c r="E612" s="715"/>
      <c r="F612" s="714"/>
      <c r="G612" s="714"/>
      <c r="H612" s="714"/>
      <c r="I612" s="714"/>
      <c r="J612" s="714"/>
      <c r="K612" s="714"/>
      <c r="L612" s="714"/>
      <c r="M612" s="714"/>
      <c r="N612" s="714"/>
      <c r="O612" s="714"/>
      <c r="P612" s="714"/>
      <c r="Q612" s="714"/>
      <c r="R612" s="716"/>
      <c r="S612" s="714"/>
      <c r="T612" s="714"/>
      <c r="U612" s="714"/>
      <c r="V612" s="714"/>
      <c r="W612" s="714"/>
      <c r="X612" s="714"/>
      <c r="Y612" s="714"/>
      <c r="Z612" s="714"/>
      <c r="AA612" s="714"/>
      <c r="AB612" s="714"/>
      <c r="AC612" s="714"/>
      <c r="AD612" s="714"/>
      <c r="AE612" s="714"/>
      <c r="AF612" s="714"/>
      <c r="AG612" s="714"/>
      <c r="AH612" s="714"/>
      <c r="AI612" s="714"/>
      <c r="AJ612" s="714"/>
      <c r="AK612" s="714"/>
      <c r="AL612" s="714"/>
      <c r="AM612" s="714"/>
      <c r="AN612" s="714"/>
      <c r="AO612" s="714"/>
      <c r="AP612" s="714"/>
      <c r="AQ612" s="714"/>
    </row>
    <row r="613" spans="1:43" ht="12" customHeight="1">
      <c r="A613" s="714"/>
      <c r="B613" s="714"/>
      <c r="C613" s="714"/>
      <c r="D613" s="714"/>
      <c r="E613" s="715"/>
      <c r="F613" s="714"/>
      <c r="G613" s="714"/>
      <c r="H613" s="714"/>
      <c r="I613" s="714"/>
      <c r="J613" s="714"/>
      <c r="K613" s="714"/>
      <c r="L613" s="714"/>
      <c r="M613" s="714"/>
      <c r="N613" s="714"/>
      <c r="O613" s="714"/>
      <c r="P613" s="714"/>
      <c r="Q613" s="714"/>
      <c r="R613" s="716"/>
      <c r="S613" s="714"/>
      <c r="T613" s="714"/>
      <c r="U613" s="714"/>
      <c r="V613" s="714"/>
      <c r="W613" s="714"/>
      <c r="X613" s="714"/>
      <c r="Y613" s="714"/>
      <c r="Z613" s="714"/>
      <c r="AA613" s="714"/>
      <c r="AB613" s="714"/>
      <c r="AC613" s="714"/>
      <c r="AD613" s="714"/>
      <c r="AE613" s="714"/>
      <c r="AF613" s="714"/>
      <c r="AG613" s="714"/>
      <c r="AH613" s="714"/>
      <c r="AI613" s="714"/>
      <c r="AJ613" s="714"/>
      <c r="AK613" s="714"/>
      <c r="AL613" s="714"/>
      <c r="AM613" s="714"/>
      <c r="AN613" s="714"/>
      <c r="AO613" s="714"/>
      <c r="AP613" s="714"/>
      <c r="AQ613" s="714"/>
    </row>
    <row r="614" spans="1:43" ht="12" customHeight="1">
      <c r="A614" s="714"/>
      <c r="B614" s="714"/>
      <c r="C614" s="714"/>
      <c r="D614" s="714"/>
      <c r="E614" s="715"/>
      <c r="F614" s="714"/>
      <c r="G614" s="714"/>
      <c r="H614" s="714"/>
      <c r="I614" s="714"/>
      <c r="J614" s="714"/>
      <c r="K614" s="714"/>
      <c r="L614" s="714"/>
      <c r="M614" s="714"/>
      <c r="N614" s="714"/>
      <c r="O614" s="714"/>
      <c r="P614" s="714"/>
      <c r="Q614" s="714"/>
      <c r="R614" s="716"/>
      <c r="S614" s="714"/>
      <c r="T614" s="714"/>
      <c r="U614" s="714"/>
      <c r="V614" s="714"/>
      <c r="W614" s="714"/>
      <c r="X614" s="714"/>
      <c r="Y614" s="714"/>
      <c r="Z614" s="714"/>
      <c r="AA614" s="714"/>
      <c r="AB614" s="714"/>
      <c r="AC614" s="714"/>
      <c r="AD614" s="714"/>
      <c r="AE614" s="714"/>
      <c r="AF614" s="714"/>
      <c r="AG614" s="714"/>
      <c r="AH614" s="714"/>
      <c r="AI614" s="714"/>
      <c r="AJ614" s="714"/>
      <c r="AK614" s="714"/>
      <c r="AL614" s="714"/>
      <c r="AM614" s="714"/>
      <c r="AN614" s="714"/>
      <c r="AO614" s="714"/>
      <c r="AP614" s="714"/>
      <c r="AQ614" s="714"/>
    </row>
    <row r="615" spans="1:43" ht="12" customHeight="1">
      <c r="A615" s="714"/>
      <c r="B615" s="714"/>
      <c r="C615" s="714"/>
      <c r="D615" s="714"/>
      <c r="E615" s="715"/>
      <c r="F615" s="714"/>
      <c r="G615" s="714"/>
      <c r="H615" s="714"/>
      <c r="I615" s="714"/>
      <c r="J615" s="714"/>
      <c r="K615" s="714"/>
      <c r="L615" s="714"/>
      <c r="M615" s="714"/>
      <c r="N615" s="714"/>
      <c r="O615" s="714"/>
      <c r="P615" s="714"/>
      <c r="Q615" s="714"/>
      <c r="R615" s="716"/>
      <c r="S615" s="714"/>
      <c r="T615" s="714"/>
      <c r="U615" s="714"/>
      <c r="V615" s="714"/>
      <c r="W615" s="714"/>
      <c r="X615" s="714"/>
      <c r="Y615" s="714"/>
      <c r="Z615" s="714"/>
      <c r="AA615" s="714"/>
      <c r="AB615" s="714"/>
      <c r="AC615" s="714"/>
      <c r="AD615" s="714"/>
      <c r="AE615" s="714"/>
      <c r="AF615" s="714"/>
      <c r="AG615" s="714"/>
      <c r="AH615" s="714"/>
      <c r="AI615" s="714"/>
      <c r="AJ615" s="714"/>
      <c r="AK615" s="714"/>
      <c r="AL615" s="714"/>
      <c r="AM615" s="714"/>
      <c r="AN615" s="714"/>
      <c r="AO615" s="714"/>
      <c r="AP615" s="714"/>
      <c r="AQ615" s="714"/>
    </row>
    <row r="616" spans="1:43" ht="12" customHeight="1">
      <c r="A616" s="714"/>
      <c r="B616" s="714"/>
      <c r="C616" s="714"/>
      <c r="D616" s="714"/>
      <c r="E616" s="715"/>
      <c r="F616" s="714"/>
      <c r="G616" s="714"/>
      <c r="H616" s="714"/>
      <c r="I616" s="714"/>
      <c r="J616" s="714"/>
      <c r="K616" s="714"/>
      <c r="L616" s="714"/>
      <c r="M616" s="714"/>
      <c r="N616" s="714"/>
      <c r="O616" s="714"/>
      <c r="P616" s="714"/>
      <c r="Q616" s="714"/>
      <c r="R616" s="716"/>
      <c r="S616" s="714"/>
      <c r="T616" s="714"/>
      <c r="U616" s="714"/>
      <c r="V616" s="714"/>
      <c r="W616" s="714"/>
      <c r="X616" s="714"/>
      <c r="Y616" s="714"/>
      <c r="Z616" s="714"/>
      <c r="AA616" s="714"/>
      <c r="AB616" s="714"/>
      <c r="AC616" s="714"/>
      <c r="AD616" s="714"/>
      <c r="AE616" s="714"/>
      <c r="AF616" s="714"/>
      <c r="AG616" s="714"/>
      <c r="AH616" s="714"/>
      <c r="AI616" s="714"/>
      <c r="AJ616" s="714"/>
      <c r="AK616" s="714"/>
      <c r="AL616" s="714"/>
      <c r="AM616" s="714"/>
      <c r="AN616" s="714"/>
      <c r="AO616" s="714"/>
      <c r="AP616" s="714"/>
      <c r="AQ616" s="714"/>
    </row>
    <row r="617" spans="1:43" ht="12" customHeight="1">
      <c r="A617" s="714"/>
      <c r="B617" s="714"/>
      <c r="C617" s="714"/>
      <c r="D617" s="714"/>
      <c r="E617" s="715"/>
      <c r="F617" s="714"/>
      <c r="G617" s="714"/>
      <c r="H617" s="714"/>
      <c r="I617" s="714"/>
      <c r="J617" s="714"/>
      <c r="K617" s="714"/>
      <c r="L617" s="714"/>
      <c r="M617" s="714"/>
      <c r="N617" s="714"/>
      <c r="O617" s="714"/>
      <c r="P617" s="714"/>
      <c r="Q617" s="714"/>
      <c r="R617" s="716"/>
      <c r="S617" s="714"/>
      <c r="T617" s="714"/>
      <c r="U617" s="714"/>
      <c r="V617" s="714"/>
      <c r="W617" s="714"/>
      <c r="X617" s="714"/>
      <c r="Y617" s="714"/>
      <c r="Z617" s="714"/>
      <c r="AA617" s="714"/>
      <c r="AB617" s="714"/>
      <c r="AC617" s="714"/>
      <c r="AD617" s="714"/>
      <c r="AE617" s="714"/>
      <c r="AF617" s="714"/>
      <c r="AG617" s="714"/>
      <c r="AH617" s="714"/>
      <c r="AI617" s="714"/>
      <c r="AJ617" s="714"/>
      <c r="AK617" s="714"/>
      <c r="AL617" s="714"/>
      <c r="AM617" s="714"/>
      <c r="AN617" s="714"/>
      <c r="AO617" s="714"/>
      <c r="AP617" s="714"/>
      <c r="AQ617" s="714"/>
    </row>
    <row r="618" spans="1:43" ht="12" customHeight="1">
      <c r="A618" s="714"/>
      <c r="B618" s="714"/>
      <c r="C618" s="714"/>
      <c r="D618" s="714"/>
      <c r="E618" s="715"/>
      <c r="F618" s="714"/>
      <c r="G618" s="714"/>
      <c r="H618" s="714"/>
      <c r="I618" s="714"/>
      <c r="J618" s="714"/>
      <c r="K618" s="714"/>
      <c r="L618" s="714"/>
      <c r="M618" s="714"/>
      <c r="N618" s="714"/>
      <c r="O618" s="714"/>
      <c r="P618" s="714"/>
      <c r="Q618" s="714"/>
      <c r="R618" s="716"/>
      <c r="S618" s="714"/>
      <c r="T618" s="714"/>
      <c r="U618" s="714"/>
      <c r="V618" s="714"/>
      <c r="W618" s="714"/>
      <c r="X618" s="714"/>
      <c r="Y618" s="714"/>
      <c r="Z618" s="714"/>
      <c r="AA618" s="714"/>
      <c r="AB618" s="714"/>
      <c r="AC618" s="714"/>
      <c r="AD618" s="714"/>
      <c r="AE618" s="714"/>
      <c r="AF618" s="714"/>
      <c r="AG618" s="714"/>
      <c r="AH618" s="714"/>
      <c r="AI618" s="714"/>
      <c r="AJ618" s="714"/>
      <c r="AK618" s="714"/>
      <c r="AL618" s="714"/>
      <c r="AM618" s="714"/>
      <c r="AN618" s="714"/>
      <c r="AO618" s="714"/>
      <c r="AP618" s="714"/>
      <c r="AQ618" s="714"/>
    </row>
    <row r="619" spans="1:43" ht="12" customHeight="1">
      <c r="A619" s="714"/>
      <c r="B619" s="714"/>
      <c r="C619" s="714"/>
      <c r="D619" s="714"/>
      <c r="E619" s="715"/>
      <c r="F619" s="714"/>
      <c r="G619" s="714"/>
      <c r="H619" s="714"/>
      <c r="I619" s="714"/>
      <c r="J619" s="714"/>
      <c r="K619" s="714"/>
      <c r="L619" s="714"/>
      <c r="M619" s="714"/>
      <c r="N619" s="714"/>
      <c r="O619" s="714"/>
      <c r="P619" s="714"/>
      <c r="Q619" s="714"/>
      <c r="R619" s="716"/>
      <c r="S619" s="714"/>
      <c r="T619" s="714"/>
      <c r="U619" s="714"/>
      <c r="V619" s="714"/>
      <c r="W619" s="714"/>
      <c r="X619" s="714"/>
      <c r="Y619" s="714"/>
      <c r="Z619" s="714"/>
      <c r="AA619" s="714"/>
      <c r="AB619" s="714"/>
      <c r="AC619" s="714"/>
      <c r="AD619" s="714"/>
      <c r="AE619" s="714"/>
      <c r="AF619" s="714"/>
      <c r="AG619" s="714"/>
      <c r="AH619" s="714"/>
      <c r="AI619" s="714"/>
      <c r="AJ619" s="714"/>
      <c r="AK619" s="714"/>
      <c r="AL619" s="714"/>
      <c r="AM619" s="714"/>
      <c r="AN619" s="714"/>
      <c r="AO619" s="714"/>
      <c r="AP619" s="714"/>
      <c r="AQ619" s="714"/>
    </row>
    <row r="620" spans="1:43" ht="12" customHeight="1">
      <c r="A620" s="714"/>
      <c r="B620" s="714"/>
      <c r="C620" s="714"/>
      <c r="D620" s="714"/>
      <c r="E620" s="715"/>
      <c r="F620" s="714"/>
      <c r="G620" s="714"/>
      <c r="H620" s="714"/>
      <c r="I620" s="714"/>
      <c r="J620" s="714"/>
      <c r="K620" s="714"/>
      <c r="L620" s="714"/>
      <c r="M620" s="714"/>
      <c r="N620" s="714"/>
      <c r="O620" s="714"/>
      <c r="P620" s="714"/>
      <c r="Q620" s="714"/>
      <c r="R620" s="716"/>
      <c r="S620" s="714"/>
      <c r="T620" s="714"/>
      <c r="U620" s="714"/>
      <c r="V620" s="714"/>
      <c r="W620" s="714"/>
      <c r="X620" s="714"/>
      <c r="Y620" s="714"/>
      <c r="Z620" s="714"/>
      <c r="AA620" s="714"/>
      <c r="AB620" s="714"/>
      <c r="AC620" s="714"/>
      <c r="AD620" s="714"/>
      <c r="AE620" s="714"/>
      <c r="AF620" s="714"/>
      <c r="AG620" s="714"/>
      <c r="AH620" s="714"/>
      <c r="AI620" s="714"/>
      <c r="AJ620" s="714"/>
      <c r="AK620" s="714"/>
      <c r="AL620" s="714"/>
      <c r="AM620" s="714"/>
      <c r="AN620" s="714"/>
      <c r="AO620" s="714"/>
      <c r="AP620" s="714"/>
      <c r="AQ620" s="714"/>
    </row>
    <row r="621" spans="1:43" ht="12" customHeight="1">
      <c r="A621" s="714"/>
      <c r="B621" s="714"/>
      <c r="C621" s="714"/>
      <c r="D621" s="714"/>
      <c r="E621" s="715"/>
      <c r="F621" s="714"/>
      <c r="G621" s="714"/>
      <c r="H621" s="714"/>
      <c r="I621" s="714"/>
      <c r="J621" s="714"/>
      <c r="K621" s="714"/>
      <c r="L621" s="714"/>
      <c r="M621" s="714"/>
      <c r="N621" s="714"/>
      <c r="O621" s="714"/>
      <c r="P621" s="714"/>
      <c r="Q621" s="714"/>
      <c r="R621" s="716"/>
      <c r="S621" s="714"/>
      <c r="T621" s="714"/>
      <c r="U621" s="714"/>
      <c r="V621" s="714"/>
      <c r="W621" s="714"/>
      <c r="X621" s="714"/>
      <c r="Y621" s="714"/>
      <c r="Z621" s="714"/>
      <c r="AA621" s="714"/>
      <c r="AB621" s="714"/>
      <c r="AC621" s="714"/>
      <c r="AD621" s="714"/>
      <c r="AE621" s="714"/>
      <c r="AF621" s="714"/>
      <c r="AG621" s="714"/>
      <c r="AH621" s="714"/>
      <c r="AI621" s="714"/>
      <c r="AJ621" s="714"/>
      <c r="AK621" s="714"/>
      <c r="AL621" s="714"/>
      <c r="AM621" s="714"/>
      <c r="AN621" s="714"/>
      <c r="AO621" s="714"/>
      <c r="AP621" s="714"/>
      <c r="AQ621" s="714"/>
    </row>
    <row r="622" spans="1:43" ht="12" customHeight="1">
      <c r="A622" s="714"/>
      <c r="B622" s="714"/>
      <c r="C622" s="714"/>
      <c r="D622" s="714"/>
      <c r="E622" s="715"/>
      <c r="F622" s="714"/>
      <c r="G622" s="714"/>
      <c r="H622" s="714"/>
      <c r="I622" s="714"/>
      <c r="J622" s="714"/>
      <c r="K622" s="714"/>
      <c r="L622" s="714"/>
      <c r="M622" s="714"/>
      <c r="N622" s="714"/>
      <c r="O622" s="714"/>
      <c r="P622" s="714"/>
      <c r="Q622" s="714"/>
      <c r="R622" s="716"/>
      <c r="S622" s="714"/>
      <c r="T622" s="714"/>
      <c r="U622" s="714"/>
      <c r="V622" s="714"/>
      <c r="W622" s="714"/>
      <c r="X622" s="714"/>
      <c r="Y622" s="714"/>
      <c r="Z622" s="714"/>
      <c r="AA622" s="714"/>
      <c r="AB622" s="714"/>
      <c r="AC622" s="714"/>
      <c r="AD622" s="714"/>
      <c r="AE622" s="714"/>
      <c r="AF622" s="714"/>
      <c r="AG622" s="714"/>
      <c r="AH622" s="714"/>
      <c r="AI622" s="714"/>
      <c r="AJ622" s="714"/>
      <c r="AK622" s="714"/>
      <c r="AL622" s="714"/>
      <c r="AM622" s="714"/>
      <c r="AN622" s="714"/>
      <c r="AO622" s="714"/>
      <c r="AP622" s="714"/>
      <c r="AQ622" s="714"/>
    </row>
    <row r="623" spans="1:43" ht="12" customHeight="1">
      <c r="A623" s="714"/>
      <c r="B623" s="714"/>
      <c r="C623" s="714"/>
      <c r="D623" s="714"/>
      <c r="E623" s="715"/>
      <c r="F623" s="714"/>
      <c r="G623" s="714"/>
      <c r="H623" s="714"/>
      <c r="I623" s="714"/>
      <c r="J623" s="714"/>
      <c r="K623" s="714"/>
      <c r="L623" s="714"/>
      <c r="M623" s="714"/>
      <c r="N623" s="714"/>
      <c r="O623" s="714"/>
      <c r="P623" s="714"/>
      <c r="Q623" s="714"/>
      <c r="R623" s="716"/>
      <c r="S623" s="714"/>
      <c r="T623" s="714"/>
      <c r="U623" s="714"/>
      <c r="V623" s="714"/>
      <c r="W623" s="714"/>
      <c r="X623" s="714"/>
      <c r="Y623" s="714"/>
      <c r="Z623" s="714"/>
      <c r="AA623" s="714"/>
      <c r="AB623" s="714"/>
      <c r="AC623" s="714"/>
      <c r="AD623" s="714"/>
      <c r="AE623" s="714"/>
      <c r="AF623" s="714"/>
      <c r="AG623" s="714"/>
      <c r="AH623" s="714"/>
      <c r="AI623" s="714"/>
      <c r="AJ623" s="714"/>
      <c r="AK623" s="714"/>
      <c r="AL623" s="714"/>
      <c r="AM623" s="714"/>
      <c r="AN623" s="714"/>
      <c r="AO623" s="714"/>
      <c r="AP623" s="714"/>
      <c r="AQ623" s="714"/>
    </row>
    <row r="624" spans="1:43" ht="12" customHeight="1">
      <c r="A624" s="714"/>
      <c r="B624" s="714"/>
      <c r="C624" s="714"/>
      <c r="D624" s="714"/>
      <c r="E624" s="715"/>
      <c r="F624" s="714"/>
      <c r="G624" s="714"/>
      <c r="H624" s="714"/>
      <c r="I624" s="714"/>
      <c r="J624" s="714"/>
      <c r="K624" s="714"/>
      <c r="L624" s="714"/>
      <c r="M624" s="714"/>
      <c r="N624" s="714"/>
      <c r="O624" s="714"/>
      <c r="P624" s="714"/>
      <c r="Q624" s="714"/>
      <c r="R624" s="716"/>
      <c r="S624" s="714"/>
      <c r="T624" s="714"/>
      <c r="U624" s="714"/>
      <c r="V624" s="714"/>
      <c r="W624" s="714"/>
      <c r="X624" s="714"/>
      <c r="Y624" s="714"/>
      <c r="Z624" s="714"/>
      <c r="AA624" s="714"/>
      <c r="AB624" s="714"/>
      <c r="AC624" s="714"/>
      <c r="AD624" s="714"/>
      <c r="AE624" s="714"/>
      <c r="AF624" s="714"/>
      <c r="AG624" s="714"/>
      <c r="AH624" s="714"/>
      <c r="AI624" s="714"/>
      <c r="AJ624" s="714"/>
      <c r="AK624" s="714"/>
      <c r="AL624" s="714"/>
      <c r="AM624" s="714"/>
      <c r="AN624" s="714"/>
      <c r="AO624" s="714"/>
      <c r="AP624" s="714"/>
      <c r="AQ624" s="714"/>
    </row>
    <row r="625" spans="1:43" ht="12" customHeight="1">
      <c r="A625" s="714"/>
      <c r="B625" s="714"/>
      <c r="C625" s="714"/>
      <c r="D625" s="714"/>
      <c r="E625" s="715"/>
      <c r="F625" s="714"/>
      <c r="G625" s="714"/>
      <c r="H625" s="714"/>
      <c r="I625" s="714"/>
      <c r="J625" s="714"/>
      <c r="K625" s="714"/>
      <c r="L625" s="714"/>
      <c r="M625" s="714"/>
      <c r="N625" s="714"/>
      <c r="O625" s="714"/>
      <c r="P625" s="714"/>
      <c r="Q625" s="714"/>
      <c r="R625" s="716"/>
      <c r="S625" s="714"/>
      <c r="T625" s="714"/>
      <c r="U625" s="714"/>
      <c r="V625" s="714"/>
      <c r="W625" s="714"/>
      <c r="X625" s="714"/>
      <c r="Y625" s="714"/>
      <c r="Z625" s="714"/>
      <c r="AA625" s="714"/>
      <c r="AB625" s="714"/>
      <c r="AC625" s="714"/>
      <c r="AD625" s="714"/>
      <c r="AE625" s="714"/>
      <c r="AF625" s="714"/>
      <c r="AG625" s="714"/>
      <c r="AH625" s="714"/>
      <c r="AI625" s="714"/>
      <c r="AJ625" s="714"/>
      <c r="AK625" s="714"/>
      <c r="AL625" s="714"/>
      <c r="AM625" s="714"/>
      <c r="AN625" s="714"/>
      <c r="AO625" s="714"/>
      <c r="AP625" s="714"/>
      <c r="AQ625" s="714"/>
    </row>
    <row r="626" spans="1:43" ht="12" customHeight="1">
      <c r="A626" s="714"/>
      <c r="B626" s="714"/>
      <c r="C626" s="714"/>
      <c r="D626" s="714"/>
      <c r="E626" s="715"/>
      <c r="F626" s="714"/>
      <c r="G626" s="714"/>
      <c r="H626" s="714"/>
      <c r="I626" s="714"/>
      <c r="J626" s="714"/>
      <c r="K626" s="714"/>
      <c r="L626" s="714"/>
      <c r="M626" s="714"/>
      <c r="N626" s="714"/>
      <c r="O626" s="714"/>
      <c r="P626" s="714"/>
      <c r="Q626" s="714"/>
      <c r="R626" s="716"/>
      <c r="S626" s="714"/>
      <c r="T626" s="714"/>
      <c r="U626" s="714"/>
      <c r="V626" s="714"/>
      <c r="W626" s="714"/>
      <c r="X626" s="714"/>
      <c r="Y626" s="714"/>
      <c r="Z626" s="714"/>
      <c r="AA626" s="714"/>
      <c r="AB626" s="714"/>
      <c r="AC626" s="714"/>
      <c r="AD626" s="714"/>
      <c r="AE626" s="714"/>
      <c r="AF626" s="714"/>
      <c r="AG626" s="714"/>
      <c r="AH626" s="714"/>
      <c r="AI626" s="714"/>
      <c r="AJ626" s="714"/>
      <c r="AK626" s="714"/>
      <c r="AL626" s="714"/>
      <c r="AM626" s="714"/>
      <c r="AN626" s="714"/>
      <c r="AO626" s="714"/>
      <c r="AP626" s="714"/>
      <c r="AQ626" s="714"/>
    </row>
    <row r="627" spans="1:43" ht="12" customHeight="1">
      <c r="A627" s="714"/>
      <c r="B627" s="714"/>
      <c r="C627" s="714"/>
      <c r="D627" s="714"/>
      <c r="E627" s="715"/>
      <c r="F627" s="714"/>
      <c r="G627" s="714"/>
      <c r="H627" s="714"/>
      <c r="I627" s="714"/>
      <c r="J627" s="714"/>
      <c r="K627" s="714"/>
      <c r="L627" s="714"/>
      <c r="M627" s="714"/>
      <c r="N627" s="714"/>
      <c r="O627" s="714"/>
      <c r="P627" s="714"/>
      <c r="Q627" s="714"/>
      <c r="R627" s="716"/>
      <c r="S627" s="714"/>
      <c r="T627" s="714"/>
      <c r="U627" s="714"/>
      <c r="V627" s="714"/>
      <c r="W627" s="714"/>
      <c r="X627" s="714"/>
      <c r="Y627" s="714"/>
      <c r="Z627" s="714"/>
      <c r="AA627" s="714"/>
      <c r="AB627" s="714"/>
      <c r="AC627" s="714"/>
      <c r="AD627" s="714"/>
      <c r="AE627" s="714"/>
      <c r="AF627" s="714"/>
      <c r="AG627" s="714"/>
      <c r="AH627" s="714"/>
      <c r="AI627" s="714"/>
      <c r="AJ627" s="714"/>
      <c r="AK627" s="714"/>
      <c r="AL627" s="714"/>
      <c r="AM627" s="714"/>
      <c r="AN627" s="714"/>
      <c r="AO627" s="714"/>
      <c r="AP627" s="714"/>
      <c r="AQ627" s="714"/>
    </row>
    <row r="628" spans="1:43" ht="12" customHeight="1">
      <c r="A628" s="714"/>
      <c r="B628" s="714"/>
      <c r="C628" s="714"/>
      <c r="D628" s="714"/>
      <c r="E628" s="715"/>
      <c r="F628" s="714"/>
      <c r="G628" s="714"/>
      <c r="H628" s="714"/>
      <c r="I628" s="714"/>
      <c r="J628" s="714"/>
      <c r="K628" s="714"/>
      <c r="L628" s="714"/>
      <c r="M628" s="714"/>
      <c r="N628" s="714"/>
      <c r="O628" s="714"/>
      <c r="P628" s="714"/>
      <c r="Q628" s="714"/>
      <c r="R628" s="716"/>
      <c r="S628" s="714"/>
      <c r="T628" s="714"/>
      <c r="U628" s="714"/>
      <c r="V628" s="714"/>
      <c r="W628" s="714"/>
      <c r="X628" s="714"/>
      <c r="Y628" s="714"/>
      <c r="Z628" s="714"/>
      <c r="AA628" s="714"/>
      <c r="AB628" s="714"/>
      <c r="AC628" s="714"/>
      <c r="AD628" s="714"/>
      <c r="AE628" s="714"/>
      <c r="AF628" s="714"/>
      <c r="AG628" s="714"/>
      <c r="AH628" s="714"/>
      <c r="AI628" s="714"/>
      <c r="AJ628" s="714"/>
      <c r="AK628" s="714"/>
      <c r="AL628" s="714"/>
      <c r="AM628" s="714"/>
      <c r="AN628" s="714"/>
      <c r="AO628" s="714"/>
      <c r="AP628" s="714"/>
      <c r="AQ628" s="714"/>
    </row>
    <row r="629" spans="1:43" ht="12" customHeight="1">
      <c r="A629" s="714"/>
      <c r="B629" s="714"/>
      <c r="C629" s="714"/>
      <c r="D629" s="714"/>
      <c r="E629" s="715"/>
      <c r="F629" s="714"/>
      <c r="G629" s="714"/>
      <c r="H629" s="714"/>
      <c r="I629" s="714"/>
      <c r="J629" s="714"/>
      <c r="K629" s="714"/>
      <c r="L629" s="714"/>
      <c r="M629" s="714"/>
      <c r="N629" s="714"/>
      <c r="O629" s="714"/>
      <c r="P629" s="714"/>
      <c r="Q629" s="714"/>
      <c r="R629" s="716"/>
      <c r="S629" s="714"/>
      <c r="T629" s="714"/>
      <c r="U629" s="714"/>
      <c r="V629" s="714"/>
      <c r="W629" s="714"/>
      <c r="X629" s="714"/>
      <c r="Y629" s="714"/>
      <c r="Z629" s="714"/>
      <c r="AA629" s="714"/>
      <c r="AB629" s="714"/>
      <c r="AC629" s="714"/>
      <c r="AD629" s="714"/>
      <c r="AE629" s="714"/>
      <c r="AF629" s="714"/>
      <c r="AG629" s="714"/>
      <c r="AH629" s="714"/>
      <c r="AI629" s="714"/>
      <c r="AJ629" s="714"/>
      <c r="AK629" s="714"/>
      <c r="AL629" s="714"/>
      <c r="AM629" s="714"/>
      <c r="AN629" s="714"/>
      <c r="AO629" s="714"/>
      <c r="AP629" s="714"/>
      <c r="AQ629" s="714"/>
    </row>
    <row r="630" spans="1:43" ht="12" customHeight="1">
      <c r="A630" s="714"/>
      <c r="B630" s="714"/>
      <c r="C630" s="714"/>
      <c r="D630" s="714"/>
      <c r="E630" s="715"/>
      <c r="F630" s="714"/>
      <c r="G630" s="714"/>
      <c r="H630" s="714"/>
      <c r="I630" s="714"/>
      <c r="J630" s="714"/>
      <c r="K630" s="714"/>
      <c r="L630" s="714"/>
      <c r="M630" s="714"/>
      <c r="N630" s="714"/>
      <c r="O630" s="714"/>
      <c r="P630" s="714"/>
      <c r="Q630" s="714"/>
      <c r="R630" s="716"/>
      <c r="S630" s="714"/>
      <c r="T630" s="714"/>
      <c r="U630" s="714"/>
      <c r="V630" s="714"/>
      <c r="W630" s="714"/>
      <c r="X630" s="714"/>
      <c r="Y630" s="714"/>
      <c r="Z630" s="714"/>
      <c r="AA630" s="714"/>
      <c r="AB630" s="714"/>
      <c r="AC630" s="714"/>
      <c r="AD630" s="714"/>
      <c r="AE630" s="714"/>
      <c r="AF630" s="714"/>
      <c r="AG630" s="714"/>
      <c r="AH630" s="714"/>
      <c r="AI630" s="714"/>
      <c r="AJ630" s="714"/>
      <c r="AK630" s="714"/>
      <c r="AL630" s="714"/>
      <c r="AM630" s="714"/>
      <c r="AN630" s="714"/>
      <c r="AO630" s="714"/>
      <c r="AP630" s="714"/>
      <c r="AQ630" s="714"/>
    </row>
    <row r="631" spans="1:43" ht="12" customHeight="1">
      <c r="A631" s="714"/>
      <c r="B631" s="714"/>
      <c r="C631" s="714"/>
      <c r="D631" s="714"/>
      <c r="E631" s="715"/>
      <c r="F631" s="714"/>
      <c r="G631" s="714"/>
      <c r="H631" s="714"/>
      <c r="I631" s="714"/>
      <c r="J631" s="714"/>
      <c r="K631" s="714"/>
      <c r="L631" s="714"/>
      <c r="M631" s="714"/>
      <c r="N631" s="714"/>
      <c r="O631" s="714"/>
      <c r="P631" s="714"/>
      <c r="Q631" s="714"/>
      <c r="R631" s="716"/>
      <c r="S631" s="714"/>
      <c r="T631" s="714"/>
      <c r="U631" s="714"/>
      <c r="V631" s="714"/>
      <c r="W631" s="714"/>
      <c r="X631" s="714"/>
      <c r="Y631" s="714"/>
      <c r="Z631" s="714"/>
      <c r="AA631" s="714"/>
      <c r="AB631" s="714"/>
      <c r="AC631" s="714"/>
      <c r="AD631" s="714"/>
      <c r="AE631" s="714"/>
      <c r="AF631" s="714"/>
      <c r="AG631" s="714"/>
      <c r="AH631" s="714"/>
      <c r="AI631" s="714"/>
      <c r="AJ631" s="714"/>
      <c r="AK631" s="714"/>
      <c r="AL631" s="714"/>
      <c r="AM631" s="714"/>
      <c r="AN631" s="714"/>
      <c r="AO631" s="714"/>
      <c r="AP631" s="714"/>
      <c r="AQ631" s="714"/>
    </row>
    <row r="632" spans="1:43" ht="12" customHeight="1">
      <c r="A632" s="714"/>
      <c r="B632" s="714"/>
      <c r="C632" s="714"/>
      <c r="D632" s="714"/>
      <c r="E632" s="715"/>
      <c r="F632" s="714"/>
      <c r="G632" s="714"/>
      <c r="H632" s="714"/>
      <c r="I632" s="714"/>
      <c r="J632" s="714"/>
      <c r="K632" s="714"/>
      <c r="L632" s="714"/>
      <c r="M632" s="714"/>
      <c r="N632" s="714"/>
      <c r="O632" s="714"/>
      <c r="P632" s="714"/>
      <c r="Q632" s="714"/>
      <c r="R632" s="716"/>
      <c r="S632" s="714"/>
      <c r="T632" s="714"/>
      <c r="U632" s="714"/>
      <c r="V632" s="714"/>
      <c r="W632" s="714"/>
      <c r="X632" s="714"/>
      <c r="Y632" s="714"/>
      <c r="Z632" s="714"/>
      <c r="AA632" s="714"/>
      <c r="AB632" s="714"/>
      <c r="AC632" s="714"/>
      <c r="AD632" s="714"/>
      <c r="AE632" s="714"/>
      <c r="AF632" s="714"/>
      <c r="AG632" s="714"/>
      <c r="AH632" s="714"/>
      <c r="AI632" s="714"/>
      <c r="AJ632" s="714"/>
      <c r="AK632" s="714"/>
      <c r="AL632" s="714"/>
      <c r="AM632" s="714"/>
      <c r="AN632" s="714"/>
      <c r="AO632" s="714"/>
      <c r="AP632" s="714"/>
      <c r="AQ632" s="714"/>
    </row>
    <row r="633" spans="1:43" ht="12" customHeight="1">
      <c r="A633" s="714"/>
      <c r="B633" s="714"/>
      <c r="C633" s="714"/>
      <c r="D633" s="714"/>
      <c r="E633" s="715"/>
      <c r="F633" s="714"/>
      <c r="G633" s="714"/>
      <c r="H633" s="714"/>
      <c r="I633" s="714"/>
      <c r="J633" s="714"/>
      <c r="K633" s="714"/>
      <c r="L633" s="714"/>
      <c r="M633" s="714"/>
      <c r="N633" s="714"/>
      <c r="O633" s="714"/>
      <c r="P633" s="714"/>
      <c r="Q633" s="714"/>
      <c r="R633" s="716"/>
      <c r="S633" s="714"/>
      <c r="T633" s="714"/>
      <c r="U633" s="714"/>
      <c r="V633" s="714"/>
      <c r="W633" s="714"/>
      <c r="X633" s="714"/>
      <c r="Y633" s="714"/>
      <c r="Z633" s="714"/>
      <c r="AA633" s="714"/>
      <c r="AB633" s="714"/>
      <c r="AC633" s="714"/>
      <c r="AD633" s="714"/>
      <c r="AE633" s="714"/>
      <c r="AF633" s="714"/>
      <c r="AG633" s="714"/>
      <c r="AH633" s="714"/>
      <c r="AI633" s="714"/>
      <c r="AJ633" s="714"/>
      <c r="AK633" s="714"/>
      <c r="AL633" s="714"/>
      <c r="AM633" s="714"/>
      <c r="AN633" s="714"/>
      <c r="AO633" s="714"/>
      <c r="AP633" s="714"/>
      <c r="AQ633" s="714"/>
    </row>
    <row r="634" spans="1:43" ht="12" customHeight="1">
      <c r="A634" s="714"/>
      <c r="B634" s="714"/>
      <c r="C634" s="714"/>
      <c r="D634" s="714"/>
      <c r="E634" s="715"/>
      <c r="F634" s="714"/>
      <c r="G634" s="714"/>
      <c r="H634" s="714"/>
      <c r="I634" s="714"/>
      <c r="J634" s="714"/>
      <c r="K634" s="714"/>
      <c r="L634" s="714"/>
      <c r="M634" s="714"/>
      <c r="N634" s="714"/>
      <c r="O634" s="714"/>
      <c r="P634" s="714"/>
      <c r="Q634" s="714"/>
      <c r="R634" s="716"/>
      <c r="S634" s="714"/>
      <c r="T634" s="714"/>
      <c r="U634" s="714"/>
      <c r="V634" s="714"/>
      <c r="W634" s="714"/>
      <c r="X634" s="714"/>
      <c r="Y634" s="714"/>
      <c r="Z634" s="714"/>
      <c r="AA634" s="714"/>
      <c r="AB634" s="714"/>
      <c r="AC634" s="714"/>
      <c r="AD634" s="714"/>
      <c r="AE634" s="714"/>
      <c r="AF634" s="714"/>
      <c r="AG634" s="714"/>
      <c r="AH634" s="714"/>
      <c r="AI634" s="714"/>
      <c r="AJ634" s="714"/>
      <c r="AK634" s="714"/>
      <c r="AL634" s="714"/>
      <c r="AM634" s="714"/>
      <c r="AN634" s="714"/>
      <c r="AO634" s="714"/>
      <c r="AP634" s="714"/>
      <c r="AQ634" s="714"/>
    </row>
    <row r="635" spans="1:43" ht="12" customHeight="1">
      <c r="A635" s="714"/>
      <c r="B635" s="714"/>
      <c r="C635" s="714"/>
      <c r="D635" s="714"/>
      <c r="E635" s="715"/>
      <c r="F635" s="714"/>
      <c r="G635" s="714"/>
      <c r="H635" s="714"/>
      <c r="I635" s="714"/>
      <c r="J635" s="714"/>
      <c r="K635" s="714"/>
      <c r="L635" s="714"/>
      <c r="M635" s="714"/>
      <c r="N635" s="714"/>
      <c r="O635" s="714"/>
      <c r="P635" s="714"/>
      <c r="Q635" s="714"/>
      <c r="R635" s="716"/>
      <c r="S635" s="714"/>
      <c r="T635" s="714"/>
      <c r="U635" s="714"/>
      <c r="V635" s="714"/>
      <c r="W635" s="714"/>
      <c r="X635" s="714"/>
      <c r="Y635" s="714"/>
      <c r="Z635" s="714"/>
      <c r="AA635" s="714"/>
      <c r="AB635" s="714"/>
      <c r="AC635" s="714"/>
      <c r="AD635" s="714"/>
      <c r="AE635" s="714"/>
      <c r="AF635" s="714"/>
      <c r="AG635" s="714"/>
      <c r="AH635" s="714"/>
      <c r="AI635" s="714"/>
      <c r="AJ635" s="714"/>
      <c r="AK635" s="714"/>
      <c r="AL635" s="714"/>
      <c r="AM635" s="714"/>
      <c r="AN635" s="714"/>
      <c r="AO635" s="714"/>
      <c r="AP635" s="714"/>
      <c r="AQ635" s="714"/>
    </row>
    <row r="636" spans="1:43" ht="12" customHeight="1">
      <c r="A636" s="714"/>
      <c r="B636" s="714"/>
      <c r="C636" s="714"/>
      <c r="D636" s="714"/>
      <c r="E636" s="715"/>
      <c r="F636" s="714"/>
      <c r="G636" s="714"/>
      <c r="H636" s="714"/>
      <c r="I636" s="714"/>
      <c r="J636" s="714"/>
      <c r="K636" s="714"/>
      <c r="L636" s="714"/>
      <c r="M636" s="714"/>
      <c r="N636" s="714"/>
      <c r="O636" s="714"/>
      <c r="P636" s="714"/>
      <c r="Q636" s="714"/>
      <c r="R636" s="716"/>
      <c r="S636" s="714"/>
      <c r="T636" s="714"/>
      <c r="U636" s="714"/>
      <c r="V636" s="714"/>
      <c r="W636" s="714"/>
      <c r="X636" s="714"/>
      <c r="Y636" s="714"/>
      <c r="Z636" s="714"/>
      <c r="AA636" s="714"/>
      <c r="AB636" s="714"/>
      <c r="AC636" s="714"/>
      <c r="AD636" s="714"/>
      <c r="AE636" s="714"/>
      <c r="AF636" s="714"/>
      <c r="AG636" s="714"/>
      <c r="AH636" s="714"/>
      <c r="AI636" s="714"/>
      <c r="AJ636" s="714"/>
      <c r="AK636" s="714"/>
      <c r="AL636" s="714"/>
      <c r="AM636" s="714"/>
      <c r="AN636" s="714"/>
      <c r="AO636" s="714"/>
      <c r="AP636" s="714"/>
      <c r="AQ636" s="714"/>
    </row>
    <row r="637" spans="1:43" ht="12" customHeight="1">
      <c r="A637" s="714"/>
      <c r="B637" s="714"/>
      <c r="C637" s="714"/>
      <c r="D637" s="714"/>
      <c r="E637" s="715"/>
      <c r="F637" s="714"/>
      <c r="G637" s="714"/>
      <c r="H637" s="714"/>
      <c r="I637" s="714"/>
      <c r="J637" s="714"/>
      <c r="K637" s="714"/>
      <c r="L637" s="714"/>
      <c r="M637" s="714"/>
      <c r="N637" s="714"/>
      <c r="O637" s="714"/>
      <c r="P637" s="714"/>
      <c r="Q637" s="714"/>
      <c r="R637" s="716"/>
      <c r="S637" s="714"/>
      <c r="T637" s="714"/>
      <c r="U637" s="714"/>
      <c r="V637" s="714"/>
      <c r="W637" s="714"/>
      <c r="X637" s="714"/>
      <c r="Y637" s="714"/>
      <c r="Z637" s="714"/>
      <c r="AA637" s="714"/>
      <c r="AB637" s="714"/>
      <c r="AC637" s="714"/>
      <c r="AD637" s="714"/>
      <c r="AE637" s="714"/>
      <c r="AF637" s="714"/>
      <c r="AG637" s="714"/>
      <c r="AH637" s="714"/>
      <c r="AI637" s="714"/>
      <c r="AJ637" s="714"/>
      <c r="AK637" s="714"/>
      <c r="AL637" s="714"/>
      <c r="AM637" s="714"/>
      <c r="AN637" s="714"/>
      <c r="AO637" s="714"/>
      <c r="AP637" s="714"/>
      <c r="AQ637" s="714"/>
    </row>
    <row r="638" spans="1:43" ht="12" customHeight="1">
      <c r="A638" s="714"/>
      <c r="B638" s="714"/>
      <c r="C638" s="714"/>
      <c r="D638" s="714"/>
      <c r="E638" s="715"/>
      <c r="F638" s="714"/>
      <c r="G638" s="714"/>
      <c r="H638" s="714"/>
      <c r="I638" s="714"/>
      <c r="J638" s="714"/>
      <c r="K638" s="714"/>
      <c r="L638" s="714"/>
      <c r="M638" s="714"/>
      <c r="N638" s="714"/>
      <c r="O638" s="714"/>
      <c r="P638" s="714"/>
      <c r="Q638" s="714"/>
      <c r="R638" s="716"/>
      <c r="S638" s="714"/>
      <c r="T638" s="714"/>
      <c r="U638" s="714"/>
      <c r="V638" s="714"/>
      <c r="W638" s="714"/>
      <c r="X638" s="714"/>
      <c r="Y638" s="714"/>
      <c r="Z638" s="714"/>
      <c r="AA638" s="714"/>
      <c r="AB638" s="714"/>
      <c r="AC638" s="714"/>
      <c r="AD638" s="714"/>
      <c r="AE638" s="714"/>
      <c r="AF638" s="714"/>
      <c r="AG638" s="714"/>
      <c r="AH638" s="714"/>
      <c r="AI638" s="714"/>
      <c r="AJ638" s="714"/>
      <c r="AK638" s="714"/>
      <c r="AL638" s="714"/>
      <c r="AM638" s="714"/>
      <c r="AN638" s="714"/>
      <c r="AO638" s="714"/>
      <c r="AP638" s="714"/>
      <c r="AQ638" s="714"/>
    </row>
    <row r="639" spans="1:43" ht="12" customHeight="1">
      <c r="A639" s="714"/>
      <c r="B639" s="714"/>
      <c r="C639" s="714"/>
      <c r="D639" s="714"/>
      <c r="E639" s="715"/>
      <c r="F639" s="714"/>
      <c r="G639" s="714"/>
      <c r="H639" s="714"/>
      <c r="I639" s="714"/>
      <c r="J639" s="714"/>
      <c r="K639" s="714"/>
      <c r="L639" s="714"/>
      <c r="M639" s="714"/>
      <c r="N639" s="714"/>
      <c r="O639" s="714"/>
      <c r="P639" s="714"/>
      <c r="Q639" s="714"/>
      <c r="R639" s="716"/>
      <c r="S639" s="714"/>
      <c r="T639" s="714"/>
      <c r="U639" s="714"/>
      <c r="V639" s="714"/>
      <c r="W639" s="714"/>
      <c r="X639" s="714"/>
      <c r="Y639" s="714"/>
      <c r="Z639" s="714"/>
      <c r="AA639" s="714"/>
      <c r="AB639" s="714"/>
      <c r="AC639" s="714"/>
      <c r="AD639" s="714"/>
      <c r="AE639" s="714"/>
      <c r="AF639" s="714"/>
      <c r="AG639" s="714"/>
      <c r="AH639" s="714"/>
      <c r="AI639" s="714"/>
      <c r="AJ639" s="714"/>
      <c r="AK639" s="714"/>
      <c r="AL639" s="714"/>
      <c r="AM639" s="714"/>
      <c r="AN639" s="714"/>
      <c r="AO639" s="714"/>
      <c r="AP639" s="714"/>
      <c r="AQ639" s="714"/>
    </row>
    <row r="640" spans="1:43" ht="12" customHeight="1">
      <c r="A640" s="714"/>
      <c r="B640" s="714"/>
      <c r="C640" s="714"/>
      <c r="D640" s="714"/>
      <c r="E640" s="715"/>
      <c r="F640" s="714"/>
      <c r="G640" s="714"/>
      <c r="H640" s="714"/>
      <c r="I640" s="714"/>
      <c r="J640" s="714"/>
      <c r="K640" s="714"/>
      <c r="L640" s="714"/>
      <c r="M640" s="714"/>
      <c r="N640" s="714"/>
      <c r="O640" s="714"/>
      <c r="P640" s="714"/>
      <c r="Q640" s="714"/>
      <c r="R640" s="716"/>
      <c r="S640" s="714"/>
      <c r="T640" s="714"/>
      <c r="U640" s="714"/>
      <c r="V640" s="714"/>
      <c r="W640" s="714"/>
      <c r="X640" s="714"/>
      <c r="Y640" s="714"/>
      <c r="Z640" s="714"/>
      <c r="AA640" s="714"/>
      <c r="AB640" s="714"/>
      <c r="AC640" s="714"/>
      <c r="AD640" s="714"/>
      <c r="AE640" s="714"/>
      <c r="AF640" s="714"/>
      <c r="AG640" s="714"/>
      <c r="AH640" s="714"/>
      <c r="AI640" s="714"/>
      <c r="AJ640" s="714"/>
      <c r="AK640" s="714"/>
      <c r="AL640" s="714"/>
      <c r="AM640" s="714"/>
      <c r="AN640" s="714"/>
      <c r="AO640" s="714"/>
      <c r="AP640" s="714"/>
      <c r="AQ640" s="714"/>
    </row>
    <row r="641" spans="1:43" ht="12" customHeight="1">
      <c r="A641" s="714"/>
      <c r="B641" s="714"/>
      <c r="C641" s="714"/>
      <c r="D641" s="714"/>
      <c r="E641" s="715"/>
      <c r="F641" s="714"/>
      <c r="G641" s="714"/>
      <c r="H641" s="714"/>
      <c r="I641" s="714"/>
      <c r="J641" s="714"/>
      <c r="K641" s="714"/>
      <c r="L641" s="714"/>
      <c r="M641" s="714"/>
      <c r="N641" s="714"/>
      <c r="O641" s="714"/>
      <c r="P641" s="714"/>
      <c r="Q641" s="714"/>
      <c r="R641" s="716"/>
      <c r="S641" s="714"/>
      <c r="T641" s="714"/>
      <c r="U641" s="714"/>
      <c r="V641" s="714"/>
      <c r="W641" s="714"/>
      <c r="X641" s="714"/>
      <c r="Y641" s="714"/>
      <c r="Z641" s="714"/>
      <c r="AA641" s="714"/>
      <c r="AB641" s="714"/>
      <c r="AC641" s="714"/>
      <c r="AD641" s="714"/>
      <c r="AE641" s="714"/>
      <c r="AF641" s="714"/>
      <c r="AG641" s="714"/>
      <c r="AH641" s="714"/>
      <c r="AI641" s="714"/>
      <c r="AJ641" s="714"/>
      <c r="AK641" s="714"/>
      <c r="AL641" s="714"/>
      <c r="AM641" s="714"/>
      <c r="AN641" s="714"/>
      <c r="AO641" s="714"/>
      <c r="AP641" s="714"/>
      <c r="AQ641" s="714"/>
    </row>
    <row r="642" spans="1:43" ht="12" customHeight="1">
      <c r="A642" s="714"/>
      <c r="B642" s="714"/>
      <c r="C642" s="714"/>
      <c r="D642" s="714"/>
      <c r="E642" s="715"/>
      <c r="F642" s="714"/>
      <c r="G642" s="714"/>
      <c r="H642" s="714"/>
      <c r="I642" s="714"/>
      <c r="J642" s="714"/>
      <c r="K642" s="714"/>
      <c r="L642" s="714"/>
      <c r="M642" s="714"/>
      <c r="N642" s="714"/>
      <c r="O642" s="714"/>
      <c r="P642" s="714"/>
      <c r="Q642" s="714"/>
      <c r="R642" s="716"/>
      <c r="S642" s="714"/>
      <c r="T642" s="714"/>
      <c r="U642" s="714"/>
      <c r="V642" s="714"/>
      <c r="W642" s="714"/>
      <c r="X642" s="714"/>
      <c r="Y642" s="714"/>
      <c r="Z642" s="714"/>
      <c r="AA642" s="714"/>
      <c r="AB642" s="714"/>
      <c r="AC642" s="714"/>
      <c r="AD642" s="714"/>
      <c r="AE642" s="714"/>
      <c r="AF642" s="714"/>
      <c r="AG642" s="714"/>
      <c r="AH642" s="714"/>
      <c r="AI642" s="714"/>
      <c r="AJ642" s="714"/>
      <c r="AK642" s="714"/>
      <c r="AL642" s="714"/>
      <c r="AM642" s="714"/>
      <c r="AN642" s="714"/>
      <c r="AO642" s="714"/>
      <c r="AP642" s="714"/>
      <c r="AQ642" s="714"/>
    </row>
    <row r="643" spans="1:43" ht="12" customHeight="1">
      <c r="A643" s="714"/>
      <c r="B643" s="714"/>
      <c r="C643" s="714"/>
      <c r="D643" s="714"/>
      <c r="E643" s="715"/>
      <c r="F643" s="714"/>
      <c r="G643" s="714"/>
      <c r="H643" s="714"/>
      <c r="I643" s="714"/>
      <c r="J643" s="714"/>
      <c r="K643" s="714"/>
      <c r="L643" s="714"/>
      <c r="M643" s="714"/>
      <c r="N643" s="714"/>
      <c r="O643" s="714"/>
      <c r="P643" s="714"/>
      <c r="Q643" s="714"/>
      <c r="R643" s="716"/>
      <c r="S643" s="714"/>
      <c r="T643" s="714"/>
      <c r="U643" s="714"/>
      <c r="V643" s="714"/>
      <c r="W643" s="714"/>
      <c r="X643" s="714"/>
      <c r="Y643" s="714"/>
      <c r="Z643" s="714"/>
      <c r="AA643" s="714"/>
      <c r="AB643" s="714"/>
      <c r="AC643" s="714"/>
      <c r="AD643" s="714"/>
      <c r="AE643" s="714"/>
      <c r="AF643" s="714"/>
      <c r="AG643" s="714"/>
      <c r="AH643" s="714"/>
      <c r="AI643" s="714"/>
      <c r="AJ643" s="714"/>
      <c r="AK643" s="714"/>
      <c r="AL643" s="714"/>
      <c r="AM643" s="714"/>
      <c r="AN643" s="714"/>
      <c r="AO643" s="714"/>
      <c r="AP643" s="714"/>
      <c r="AQ643" s="714"/>
    </row>
    <row r="644" spans="1:43" ht="12" customHeight="1">
      <c r="A644" s="714"/>
      <c r="B644" s="714"/>
      <c r="C644" s="714"/>
      <c r="D644" s="714"/>
      <c r="E644" s="715"/>
      <c r="F644" s="714"/>
      <c r="G644" s="714"/>
      <c r="H644" s="714"/>
      <c r="I644" s="714"/>
      <c r="J644" s="714"/>
      <c r="K644" s="714"/>
      <c r="L644" s="714"/>
      <c r="M644" s="714"/>
      <c r="N644" s="714"/>
      <c r="O644" s="714"/>
      <c r="P644" s="714"/>
      <c r="Q644" s="714"/>
      <c r="R644" s="716"/>
      <c r="S644" s="714"/>
      <c r="T644" s="714"/>
      <c r="U644" s="714"/>
      <c r="V644" s="714"/>
      <c r="W644" s="714"/>
      <c r="X644" s="714"/>
      <c r="Y644" s="714"/>
      <c r="Z644" s="714"/>
      <c r="AA644" s="714"/>
      <c r="AB644" s="714"/>
      <c r="AC644" s="714"/>
      <c r="AD644" s="714"/>
      <c r="AE644" s="714"/>
      <c r="AF644" s="714"/>
      <c r="AG644" s="714"/>
      <c r="AH644" s="714"/>
      <c r="AI644" s="714"/>
      <c r="AJ644" s="714"/>
      <c r="AK644" s="714"/>
      <c r="AL644" s="714"/>
      <c r="AM644" s="714"/>
      <c r="AN644" s="714"/>
      <c r="AO644" s="714"/>
      <c r="AP644" s="714"/>
      <c r="AQ644" s="714"/>
    </row>
    <row r="645" spans="1:43" ht="12" customHeight="1">
      <c r="A645" s="714"/>
      <c r="B645" s="714"/>
      <c r="C645" s="714"/>
      <c r="D645" s="714"/>
      <c r="E645" s="715"/>
      <c r="F645" s="714"/>
      <c r="G645" s="714"/>
      <c r="H645" s="714"/>
      <c r="I645" s="714"/>
      <c r="J645" s="714"/>
      <c r="K645" s="714"/>
      <c r="L645" s="714"/>
      <c r="M645" s="714"/>
      <c r="N645" s="714"/>
      <c r="O645" s="714"/>
      <c r="P645" s="714"/>
      <c r="Q645" s="714"/>
      <c r="R645" s="716"/>
      <c r="S645" s="714"/>
      <c r="T645" s="714"/>
      <c r="U645" s="714"/>
      <c r="V645" s="714"/>
      <c r="W645" s="714"/>
      <c r="X645" s="714"/>
      <c r="Y645" s="714"/>
      <c r="Z645" s="714"/>
      <c r="AA645" s="714"/>
      <c r="AB645" s="714"/>
      <c r="AC645" s="714"/>
      <c r="AD645" s="714"/>
      <c r="AE645" s="714"/>
      <c r="AF645" s="714"/>
      <c r="AG645" s="714"/>
      <c r="AH645" s="714"/>
      <c r="AI645" s="714"/>
      <c r="AJ645" s="714"/>
      <c r="AK645" s="714"/>
      <c r="AL645" s="714"/>
      <c r="AM645" s="714"/>
      <c r="AN645" s="714"/>
      <c r="AO645" s="714"/>
      <c r="AP645" s="714"/>
      <c r="AQ645" s="714"/>
    </row>
    <row r="646" spans="1:43" ht="12" customHeight="1">
      <c r="A646" s="714"/>
      <c r="B646" s="714"/>
      <c r="C646" s="714"/>
      <c r="D646" s="714"/>
      <c r="E646" s="715"/>
      <c r="F646" s="714"/>
      <c r="G646" s="714"/>
      <c r="H646" s="714"/>
      <c r="I646" s="714"/>
      <c r="J646" s="714"/>
      <c r="K646" s="714"/>
      <c r="L646" s="714"/>
      <c r="M646" s="714"/>
      <c r="N646" s="714"/>
      <c r="O646" s="714"/>
      <c r="P646" s="714"/>
      <c r="Q646" s="714"/>
      <c r="R646" s="716"/>
      <c r="S646" s="714"/>
      <c r="T646" s="714"/>
      <c r="U646" s="714"/>
      <c r="V646" s="714"/>
      <c r="W646" s="714"/>
      <c r="X646" s="714"/>
      <c r="Y646" s="714"/>
      <c r="Z646" s="714"/>
      <c r="AA646" s="714"/>
      <c r="AB646" s="714"/>
      <c r="AC646" s="714"/>
      <c r="AD646" s="714"/>
      <c r="AE646" s="714"/>
      <c r="AF646" s="714"/>
      <c r="AG646" s="714"/>
      <c r="AH646" s="714"/>
      <c r="AI646" s="714"/>
      <c r="AJ646" s="714"/>
      <c r="AK646" s="714"/>
      <c r="AL646" s="714"/>
      <c r="AM646" s="714"/>
      <c r="AN646" s="714"/>
      <c r="AO646" s="714"/>
      <c r="AP646" s="714"/>
      <c r="AQ646" s="714"/>
    </row>
    <row r="647" spans="1:43" ht="12" customHeight="1">
      <c r="A647" s="714"/>
      <c r="B647" s="714"/>
      <c r="C647" s="714"/>
      <c r="D647" s="714"/>
      <c r="E647" s="715"/>
      <c r="F647" s="714"/>
      <c r="G647" s="714"/>
      <c r="H647" s="714"/>
      <c r="I647" s="714"/>
      <c r="J647" s="714"/>
      <c r="K647" s="714"/>
      <c r="L647" s="714"/>
      <c r="M647" s="714"/>
      <c r="N647" s="714"/>
      <c r="O647" s="714"/>
      <c r="P647" s="714"/>
      <c r="Q647" s="714"/>
      <c r="R647" s="716"/>
      <c r="S647" s="714"/>
      <c r="T647" s="714"/>
      <c r="U647" s="714"/>
      <c r="V647" s="714"/>
      <c r="W647" s="714"/>
      <c r="X647" s="714"/>
      <c r="Y647" s="714"/>
      <c r="Z647" s="714"/>
      <c r="AA647" s="714"/>
      <c r="AB647" s="714"/>
      <c r="AC647" s="714"/>
      <c r="AD647" s="714"/>
      <c r="AE647" s="714"/>
      <c r="AF647" s="714"/>
      <c r="AG647" s="714"/>
      <c r="AH647" s="714"/>
      <c r="AI647" s="714"/>
      <c r="AJ647" s="714"/>
      <c r="AK647" s="714"/>
      <c r="AL647" s="714"/>
      <c r="AM647" s="714"/>
      <c r="AN647" s="714"/>
      <c r="AO647" s="714"/>
      <c r="AP647" s="714"/>
      <c r="AQ647" s="714"/>
    </row>
    <row r="648" spans="1:43" ht="12" customHeight="1">
      <c r="A648" s="714"/>
      <c r="B648" s="714"/>
      <c r="C648" s="714"/>
      <c r="D648" s="714"/>
      <c r="E648" s="715"/>
      <c r="F648" s="714"/>
      <c r="G648" s="714"/>
      <c r="H648" s="714"/>
      <c r="I648" s="714"/>
      <c r="J648" s="714"/>
      <c r="K648" s="714"/>
      <c r="L648" s="714"/>
      <c r="M648" s="714"/>
      <c r="N648" s="714"/>
      <c r="O648" s="714"/>
      <c r="P648" s="714"/>
      <c r="Q648" s="714"/>
      <c r="R648" s="716"/>
      <c r="S648" s="714"/>
      <c r="T648" s="714"/>
      <c r="U648" s="714"/>
      <c r="V648" s="714"/>
      <c r="W648" s="714"/>
      <c r="X648" s="714"/>
      <c r="Y648" s="714"/>
      <c r="Z648" s="714"/>
      <c r="AA648" s="714"/>
      <c r="AB648" s="714"/>
      <c r="AC648" s="714"/>
      <c r="AD648" s="714"/>
      <c r="AE648" s="714"/>
      <c r="AF648" s="714"/>
      <c r="AG648" s="714"/>
      <c r="AH648" s="714"/>
      <c r="AI648" s="714"/>
      <c r="AJ648" s="714"/>
      <c r="AK648" s="714"/>
      <c r="AL648" s="714"/>
      <c r="AM648" s="714"/>
      <c r="AN648" s="714"/>
      <c r="AO648" s="714"/>
      <c r="AP648" s="714"/>
      <c r="AQ648" s="714"/>
    </row>
    <row r="649" spans="1:43" ht="12" customHeight="1">
      <c r="A649" s="714"/>
      <c r="B649" s="714"/>
      <c r="C649" s="714"/>
      <c r="D649" s="714"/>
      <c r="E649" s="715"/>
      <c r="F649" s="714"/>
      <c r="G649" s="714"/>
      <c r="H649" s="714"/>
      <c r="I649" s="714"/>
      <c r="J649" s="714"/>
      <c r="K649" s="714"/>
      <c r="L649" s="714"/>
      <c r="M649" s="714"/>
      <c r="N649" s="714"/>
      <c r="O649" s="714"/>
      <c r="P649" s="714"/>
      <c r="Q649" s="714"/>
      <c r="R649" s="716"/>
      <c r="S649" s="714"/>
      <c r="T649" s="714"/>
      <c r="U649" s="714"/>
      <c r="V649" s="714"/>
      <c r="W649" s="714"/>
      <c r="X649" s="714"/>
      <c r="Y649" s="714"/>
      <c r="Z649" s="714"/>
      <c r="AA649" s="714"/>
      <c r="AB649" s="714"/>
      <c r="AC649" s="714"/>
      <c r="AD649" s="714"/>
      <c r="AE649" s="714"/>
      <c r="AF649" s="714"/>
      <c r="AG649" s="714"/>
      <c r="AH649" s="714"/>
      <c r="AI649" s="714"/>
      <c r="AJ649" s="714"/>
      <c r="AK649" s="714"/>
      <c r="AL649" s="714"/>
      <c r="AM649" s="714"/>
      <c r="AN649" s="714"/>
      <c r="AO649" s="714"/>
      <c r="AP649" s="714"/>
      <c r="AQ649" s="714"/>
    </row>
    <row r="650" spans="1:43" ht="12" customHeight="1">
      <c r="A650" s="714"/>
      <c r="B650" s="714"/>
      <c r="C650" s="714"/>
      <c r="D650" s="714"/>
      <c r="E650" s="715"/>
      <c r="F650" s="714"/>
      <c r="G650" s="714"/>
      <c r="H650" s="714"/>
      <c r="I650" s="714"/>
      <c r="J650" s="714"/>
      <c r="K650" s="714"/>
      <c r="L650" s="714"/>
      <c r="M650" s="714"/>
      <c r="N650" s="714"/>
      <c r="O650" s="714"/>
      <c r="P650" s="714"/>
      <c r="Q650" s="714"/>
      <c r="R650" s="716"/>
      <c r="S650" s="714"/>
      <c r="T650" s="714"/>
      <c r="U650" s="714"/>
      <c r="V650" s="714"/>
      <c r="W650" s="714"/>
      <c r="X650" s="714"/>
      <c r="Y650" s="714"/>
      <c r="Z650" s="714"/>
      <c r="AA650" s="714"/>
      <c r="AB650" s="714"/>
      <c r="AC650" s="714"/>
      <c r="AD650" s="714"/>
      <c r="AE650" s="714"/>
      <c r="AF650" s="714"/>
      <c r="AG650" s="714"/>
      <c r="AH650" s="714"/>
      <c r="AI650" s="714"/>
      <c r="AJ650" s="714"/>
      <c r="AK650" s="714"/>
      <c r="AL650" s="714"/>
      <c r="AM650" s="714"/>
      <c r="AN650" s="714"/>
      <c r="AO650" s="714"/>
      <c r="AP650" s="714"/>
      <c r="AQ650" s="714"/>
    </row>
    <row r="651" spans="1:43" ht="12" customHeight="1">
      <c r="A651" s="714"/>
      <c r="B651" s="714"/>
      <c r="C651" s="714"/>
      <c r="D651" s="714"/>
      <c r="E651" s="715"/>
      <c r="F651" s="714"/>
      <c r="G651" s="714"/>
      <c r="H651" s="714"/>
      <c r="I651" s="714"/>
      <c r="J651" s="714"/>
      <c r="K651" s="714"/>
      <c r="L651" s="714"/>
      <c r="M651" s="714"/>
      <c r="N651" s="714"/>
      <c r="O651" s="714"/>
      <c r="P651" s="714"/>
      <c r="Q651" s="714"/>
      <c r="R651" s="716"/>
      <c r="S651" s="714"/>
      <c r="T651" s="714"/>
      <c r="U651" s="714"/>
      <c r="V651" s="714"/>
      <c r="W651" s="714"/>
      <c r="X651" s="714"/>
      <c r="Y651" s="714"/>
      <c r="Z651" s="714"/>
      <c r="AA651" s="714"/>
      <c r="AB651" s="714"/>
      <c r="AC651" s="714"/>
      <c r="AD651" s="714"/>
      <c r="AE651" s="714"/>
      <c r="AF651" s="714"/>
      <c r="AG651" s="714"/>
      <c r="AH651" s="714"/>
      <c r="AI651" s="714"/>
      <c r="AJ651" s="714"/>
      <c r="AK651" s="714"/>
      <c r="AL651" s="714"/>
      <c r="AM651" s="714"/>
      <c r="AN651" s="714"/>
      <c r="AO651" s="714"/>
      <c r="AP651" s="714"/>
      <c r="AQ651" s="714"/>
    </row>
    <row r="652" spans="1:43" ht="12" customHeight="1">
      <c r="A652" s="714"/>
      <c r="B652" s="714"/>
      <c r="C652" s="714"/>
      <c r="D652" s="714"/>
      <c r="E652" s="715"/>
      <c r="F652" s="714"/>
      <c r="G652" s="714"/>
      <c r="H652" s="714"/>
      <c r="I652" s="714"/>
      <c r="J652" s="714"/>
      <c r="K652" s="714"/>
      <c r="L652" s="714"/>
      <c r="M652" s="714"/>
      <c r="N652" s="714"/>
      <c r="O652" s="714"/>
      <c r="P652" s="714"/>
      <c r="Q652" s="714"/>
      <c r="R652" s="716"/>
      <c r="S652" s="714"/>
      <c r="T652" s="714"/>
      <c r="U652" s="714"/>
      <c r="V652" s="714"/>
      <c r="W652" s="714"/>
      <c r="X652" s="714"/>
      <c r="Y652" s="714"/>
      <c r="Z652" s="714"/>
      <c r="AA652" s="714"/>
      <c r="AB652" s="714"/>
      <c r="AC652" s="714"/>
      <c r="AD652" s="714"/>
      <c r="AE652" s="714"/>
      <c r="AF652" s="714"/>
      <c r="AG652" s="714"/>
      <c r="AH652" s="714"/>
      <c r="AI652" s="714"/>
      <c r="AJ652" s="714"/>
      <c r="AK652" s="714"/>
      <c r="AL652" s="714"/>
      <c r="AM652" s="714"/>
      <c r="AN652" s="714"/>
      <c r="AO652" s="714"/>
      <c r="AP652" s="714"/>
      <c r="AQ652" s="714"/>
    </row>
    <row r="653" spans="1:43" ht="12" customHeight="1">
      <c r="A653" s="714"/>
      <c r="B653" s="714"/>
      <c r="C653" s="714"/>
      <c r="D653" s="714"/>
      <c r="E653" s="715"/>
      <c r="F653" s="714"/>
      <c r="G653" s="714"/>
      <c r="H653" s="714"/>
      <c r="I653" s="714"/>
      <c r="J653" s="714"/>
      <c r="K653" s="714"/>
      <c r="L653" s="714"/>
      <c r="M653" s="714"/>
      <c r="N653" s="714"/>
      <c r="O653" s="714"/>
      <c r="P653" s="714"/>
      <c r="Q653" s="714"/>
      <c r="R653" s="716"/>
      <c r="S653" s="714"/>
      <c r="T653" s="714"/>
      <c r="U653" s="714"/>
      <c r="V653" s="714"/>
      <c r="W653" s="714"/>
      <c r="X653" s="714"/>
      <c r="Y653" s="714"/>
      <c r="Z653" s="714"/>
      <c r="AA653" s="714"/>
      <c r="AB653" s="714"/>
      <c r="AC653" s="714"/>
      <c r="AD653" s="714"/>
      <c r="AE653" s="714"/>
      <c r="AF653" s="714"/>
      <c r="AG653" s="714"/>
      <c r="AH653" s="714"/>
      <c r="AI653" s="714"/>
      <c r="AJ653" s="714"/>
      <c r="AK653" s="714"/>
      <c r="AL653" s="714"/>
      <c r="AM653" s="714"/>
      <c r="AN653" s="714"/>
      <c r="AO653" s="714"/>
      <c r="AP653" s="714"/>
      <c r="AQ653" s="714"/>
    </row>
    <row r="654" spans="1:43" ht="12" customHeight="1">
      <c r="A654" s="714"/>
      <c r="B654" s="714"/>
      <c r="C654" s="714"/>
      <c r="D654" s="714"/>
      <c r="E654" s="715"/>
      <c r="F654" s="714"/>
      <c r="G654" s="714"/>
      <c r="H654" s="714"/>
      <c r="I654" s="714"/>
      <c r="J654" s="714"/>
      <c r="K654" s="714"/>
      <c r="L654" s="714"/>
      <c r="M654" s="714"/>
      <c r="N654" s="714"/>
      <c r="O654" s="714"/>
      <c r="P654" s="714"/>
      <c r="Q654" s="714"/>
      <c r="R654" s="716"/>
      <c r="S654" s="714"/>
      <c r="T654" s="714"/>
      <c r="U654" s="714"/>
      <c r="V654" s="714"/>
      <c r="W654" s="714"/>
      <c r="X654" s="714"/>
      <c r="Y654" s="714"/>
      <c r="Z654" s="714"/>
      <c r="AA654" s="714"/>
      <c r="AB654" s="714"/>
      <c r="AC654" s="714"/>
      <c r="AD654" s="714"/>
      <c r="AE654" s="714"/>
      <c r="AF654" s="714"/>
      <c r="AG654" s="714"/>
      <c r="AH654" s="714"/>
      <c r="AI654" s="714"/>
      <c r="AJ654" s="714"/>
      <c r="AK654" s="714"/>
      <c r="AL654" s="714"/>
      <c r="AM654" s="714"/>
      <c r="AN654" s="714"/>
      <c r="AO654" s="714"/>
      <c r="AP654" s="714"/>
      <c r="AQ654" s="714"/>
    </row>
    <row r="655" spans="1:43" ht="12" customHeight="1">
      <c r="A655" s="714"/>
      <c r="B655" s="714"/>
      <c r="C655" s="714"/>
      <c r="D655" s="714"/>
      <c r="E655" s="715"/>
      <c r="F655" s="714"/>
      <c r="G655" s="714"/>
      <c r="H655" s="714"/>
      <c r="I655" s="714"/>
      <c r="J655" s="714"/>
      <c r="K655" s="714"/>
      <c r="L655" s="714"/>
      <c r="M655" s="714"/>
      <c r="N655" s="714"/>
      <c r="O655" s="714"/>
      <c r="P655" s="714"/>
      <c r="Q655" s="714"/>
      <c r="R655" s="716"/>
      <c r="S655" s="714"/>
      <c r="T655" s="714"/>
      <c r="U655" s="714"/>
      <c r="V655" s="714"/>
      <c r="W655" s="714"/>
      <c r="X655" s="714"/>
      <c r="Y655" s="714"/>
      <c r="Z655" s="714"/>
      <c r="AA655" s="714"/>
      <c r="AB655" s="714"/>
      <c r="AC655" s="714"/>
      <c r="AD655" s="714"/>
      <c r="AE655" s="714"/>
      <c r="AF655" s="714"/>
      <c r="AG655" s="714"/>
      <c r="AH655" s="714"/>
      <c r="AI655" s="714"/>
      <c r="AJ655" s="714"/>
      <c r="AK655" s="714"/>
      <c r="AL655" s="714"/>
      <c r="AM655" s="714"/>
      <c r="AN655" s="714"/>
      <c r="AO655" s="714"/>
      <c r="AP655" s="714"/>
      <c r="AQ655" s="714"/>
    </row>
    <row r="656" spans="1:43" ht="12" customHeight="1">
      <c r="A656" s="714"/>
      <c r="B656" s="714"/>
      <c r="C656" s="714"/>
      <c r="D656" s="714"/>
      <c r="E656" s="715"/>
      <c r="F656" s="714"/>
      <c r="G656" s="714"/>
      <c r="H656" s="714"/>
      <c r="I656" s="714"/>
      <c r="J656" s="714"/>
      <c r="K656" s="714"/>
      <c r="L656" s="714"/>
      <c r="M656" s="714"/>
      <c r="N656" s="714"/>
      <c r="O656" s="714"/>
      <c r="P656" s="714"/>
      <c r="Q656" s="714"/>
      <c r="R656" s="716"/>
      <c r="S656" s="714"/>
      <c r="T656" s="714"/>
      <c r="U656" s="714"/>
      <c r="V656" s="714"/>
      <c r="W656" s="714"/>
      <c r="X656" s="714"/>
      <c r="Y656" s="714"/>
      <c r="Z656" s="714"/>
      <c r="AA656" s="714"/>
      <c r="AB656" s="714"/>
      <c r="AC656" s="714"/>
      <c r="AD656" s="714"/>
      <c r="AE656" s="714"/>
      <c r="AF656" s="714"/>
      <c r="AG656" s="714"/>
      <c r="AH656" s="714"/>
      <c r="AI656" s="714"/>
      <c r="AJ656" s="714"/>
      <c r="AK656" s="714"/>
      <c r="AL656" s="714"/>
      <c r="AM656" s="714"/>
      <c r="AN656" s="714"/>
      <c r="AO656" s="714"/>
      <c r="AP656" s="714"/>
      <c r="AQ656" s="714"/>
    </row>
    <row r="657" spans="1:43" ht="12" customHeight="1">
      <c r="A657" s="714"/>
      <c r="B657" s="714"/>
      <c r="C657" s="714"/>
      <c r="D657" s="714"/>
      <c r="E657" s="715"/>
      <c r="F657" s="714"/>
      <c r="G657" s="714"/>
      <c r="H657" s="714"/>
      <c r="I657" s="714"/>
      <c r="J657" s="714"/>
      <c r="K657" s="714"/>
      <c r="L657" s="714"/>
      <c r="M657" s="714"/>
      <c r="N657" s="714"/>
      <c r="O657" s="714"/>
      <c r="P657" s="714"/>
      <c r="Q657" s="714"/>
      <c r="R657" s="716"/>
      <c r="S657" s="714"/>
      <c r="T657" s="714"/>
      <c r="U657" s="714"/>
      <c r="V657" s="714"/>
      <c r="W657" s="714"/>
      <c r="X657" s="714"/>
      <c r="Y657" s="714"/>
      <c r="Z657" s="714"/>
      <c r="AA657" s="714"/>
      <c r="AB657" s="714"/>
      <c r="AC657" s="714"/>
      <c r="AD657" s="714"/>
      <c r="AE657" s="714"/>
      <c r="AF657" s="714"/>
      <c r="AG657" s="714"/>
      <c r="AH657" s="714"/>
      <c r="AI657" s="714"/>
      <c r="AJ657" s="714"/>
      <c r="AK657" s="714"/>
      <c r="AL657" s="714"/>
      <c r="AM657" s="714"/>
      <c r="AN657" s="714"/>
      <c r="AO657" s="714"/>
      <c r="AP657" s="714"/>
      <c r="AQ657" s="714"/>
    </row>
    <row r="658" spans="1:43" ht="12" customHeight="1">
      <c r="A658" s="714"/>
      <c r="B658" s="714"/>
      <c r="C658" s="714"/>
      <c r="D658" s="714"/>
      <c r="E658" s="715"/>
      <c r="F658" s="714"/>
      <c r="G658" s="714"/>
      <c r="H658" s="714"/>
      <c r="I658" s="714"/>
      <c r="J658" s="714"/>
      <c r="K658" s="714"/>
      <c r="L658" s="714"/>
      <c r="M658" s="714"/>
      <c r="N658" s="714"/>
      <c r="O658" s="714"/>
      <c r="P658" s="714"/>
      <c r="Q658" s="714"/>
      <c r="R658" s="716"/>
      <c r="S658" s="714"/>
      <c r="T658" s="714"/>
      <c r="U658" s="714"/>
      <c r="V658" s="714"/>
      <c r="W658" s="714"/>
      <c r="X658" s="714"/>
      <c r="Y658" s="714"/>
      <c r="Z658" s="714"/>
      <c r="AA658" s="714"/>
      <c r="AB658" s="714"/>
      <c r="AC658" s="714"/>
      <c r="AD658" s="714"/>
      <c r="AE658" s="714"/>
      <c r="AF658" s="714"/>
      <c r="AG658" s="714"/>
      <c r="AH658" s="714"/>
      <c r="AI658" s="714"/>
      <c r="AJ658" s="714"/>
      <c r="AK658" s="714"/>
      <c r="AL658" s="714"/>
      <c r="AM658" s="714"/>
      <c r="AN658" s="714"/>
      <c r="AO658" s="714"/>
      <c r="AP658" s="714"/>
      <c r="AQ658" s="714"/>
    </row>
    <row r="659" spans="1:43" ht="12" customHeight="1">
      <c r="A659" s="714"/>
      <c r="B659" s="714"/>
      <c r="C659" s="714"/>
      <c r="D659" s="714"/>
      <c r="E659" s="715"/>
      <c r="F659" s="714"/>
      <c r="G659" s="714"/>
      <c r="H659" s="714"/>
      <c r="I659" s="714"/>
      <c r="J659" s="714"/>
      <c r="K659" s="714"/>
      <c r="L659" s="714"/>
      <c r="M659" s="714"/>
      <c r="N659" s="714"/>
      <c r="O659" s="714"/>
      <c r="P659" s="714"/>
      <c r="Q659" s="714"/>
      <c r="R659" s="716"/>
      <c r="S659" s="714"/>
      <c r="T659" s="714"/>
      <c r="U659" s="714"/>
      <c r="V659" s="714"/>
      <c r="W659" s="714"/>
      <c r="X659" s="714"/>
      <c r="Y659" s="714"/>
      <c r="Z659" s="714"/>
      <c r="AA659" s="714"/>
      <c r="AB659" s="714"/>
      <c r="AC659" s="714"/>
      <c r="AD659" s="714"/>
      <c r="AE659" s="714"/>
      <c r="AF659" s="714"/>
      <c r="AG659" s="714"/>
      <c r="AH659" s="714"/>
      <c r="AI659" s="714"/>
      <c r="AJ659" s="714"/>
      <c r="AK659" s="714"/>
      <c r="AL659" s="714"/>
      <c r="AM659" s="714"/>
      <c r="AN659" s="714"/>
      <c r="AO659" s="714"/>
      <c r="AP659" s="714"/>
      <c r="AQ659" s="714"/>
    </row>
    <row r="660" spans="1:43" ht="12" customHeight="1">
      <c r="A660" s="714"/>
      <c r="B660" s="714"/>
      <c r="C660" s="714"/>
      <c r="D660" s="714"/>
      <c r="E660" s="715"/>
      <c r="F660" s="714"/>
      <c r="G660" s="714"/>
      <c r="H660" s="714"/>
      <c r="I660" s="714"/>
      <c r="J660" s="714"/>
      <c r="K660" s="714"/>
      <c r="L660" s="714"/>
      <c r="M660" s="714"/>
      <c r="N660" s="714"/>
      <c r="O660" s="714"/>
      <c r="P660" s="714"/>
      <c r="Q660" s="714"/>
      <c r="R660" s="716"/>
      <c r="S660" s="714"/>
      <c r="T660" s="714"/>
      <c r="U660" s="714"/>
      <c r="V660" s="714"/>
      <c r="W660" s="714"/>
      <c r="X660" s="714"/>
      <c r="Y660" s="714"/>
      <c r="Z660" s="714"/>
      <c r="AA660" s="714"/>
      <c r="AB660" s="714"/>
      <c r="AC660" s="714"/>
      <c r="AD660" s="714"/>
      <c r="AE660" s="714"/>
      <c r="AF660" s="714"/>
      <c r="AG660" s="714"/>
      <c r="AH660" s="714"/>
      <c r="AI660" s="714"/>
      <c r="AJ660" s="714"/>
      <c r="AK660" s="714"/>
      <c r="AL660" s="714"/>
      <c r="AM660" s="714"/>
      <c r="AN660" s="714"/>
      <c r="AO660" s="714"/>
      <c r="AP660" s="714"/>
      <c r="AQ660" s="714"/>
    </row>
    <row r="661" spans="1:43" ht="12" customHeight="1">
      <c r="A661" s="714"/>
      <c r="B661" s="714"/>
      <c r="C661" s="714"/>
      <c r="D661" s="714"/>
      <c r="E661" s="715"/>
      <c r="F661" s="714"/>
      <c r="G661" s="714"/>
      <c r="H661" s="714"/>
      <c r="I661" s="714"/>
      <c r="J661" s="714"/>
      <c r="K661" s="714"/>
      <c r="L661" s="714"/>
      <c r="M661" s="714"/>
      <c r="N661" s="714"/>
      <c r="O661" s="714"/>
      <c r="P661" s="714"/>
      <c r="Q661" s="714"/>
      <c r="R661" s="716"/>
      <c r="S661" s="714"/>
      <c r="T661" s="714"/>
      <c r="U661" s="714"/>
      <c r="V661" s="714"/>
      <c r="W661" s="714"/>
      <c r="X661" s="714"/>
      <c r="Y661" s="714"/>
      <c r="Z661" s="714"/>
      <c r="AA661" s="714"/>
      <c r="AB661" s="714"/>
      <c r="AC661" s="714"/>
      <c r="AD661" s="714"/>
      <c r="AE661" s="714"/>
      <c r="AF661" s="714"/>
      <c r="AG661" s="714"/>
      <c r="AH661" s="714"/>
      <c r="AI661" s="714"/>
      <c r="AJ661" s="714"/>
      <c r="AK661" s="714"/>
      <c r="AL661" s="714"/>
      <c r="AM661" s="714"/>
      <c r="AN661" s="714"/>
      <c r="AO661" s="714"/>
      <c r="AP661" s="714"/>
      <c r="AQ661" s="714"/>
    </row>
    <row r="662" spans="1:43" ht="12" customHeight="1">
      <c r="A662" s="714"/>
      <c r="B662" s="714"/>
      <c r="C662" s="714"/>
      <c r="D662" s="714"/>
      <c r="E662" s="715"/>
      <c r="F662" s="714"/>
      <c r="G662" s="714"/>
      <c r="H662" s="714"/>
      <c r="I662" s="714"/>
      <c r="J662" s="714"/>
      <c r="K662" s="714"/>
      <c r="L662" s="714"/>
      <c r="M662" s="714"/>
      <c r="N662" s="714"/>
      <c r="O662" s="714"/>
      <c r="P662" s="714"/>
      <c r="Q662" s="714"/>
      <c r="R662" s="716"/>
      <c r="S662" s="714"/>
      <c r="T662" s="714"/>
      <c r="U662" s="714"/>
      <c r="V662" s="714"/>
      <c r="W662" s="714"/>
      <c r="X662" s="714"/>
      <c r="Y662" s="714"/>
      <c r="Z662" s="714"/>
      <c r="AA662" s="714"/>
      <c r="AB662" s="714"/>
      <c r="AC662" s="714"/>
      <c r="AD662" s="714"/>
      <c r="AE662" s="714"/>
      <c r="AF662" s="714"/>
      <c r="AG662" s="714"/>
      <c r="AH662" s="714"/>
      <c r="AI662" s="714"/>
      <c r="AJ662" s="714"/>
      <c r="AK662" s="714"/>
      <c r="AL662" s="714"/>
      <c r="AM662" s="714"/>
      <c r="AN662" s="714"/>
      <c r="AO662" s="714"/>
      <c r="AP662" s="714"/>
      <c r="AQ662" s="714"/>
    </row>
    <row r="663" spans="1:43" ht="12" customHeight="1">
      <c r="A663" s="714"/>
      <c r="B663" s="714"/>
      <c r="C663" s="714"/>
      <c r="D663" s="714"/>
      <c r="E663" s="715"/>
      <c r="F663" s="714"/>
      <c r="G663" s="714"/>
      <c r="H663" s="714"/>
      <c r="I663" s="714"/>
      <c r="J663" s="714"/>
      <c r="K663" s="714"/>
      <c r="L663" s="714"/>
      <c r="M663" s="714"/>
      <c r="N663" s="714"/>
      <c r="O663" s="714"/>
      <c r="P663" s="714"/>
      <c r="Q663" s="714"/>
      <c r="R663" s="716"/>
      <c r="S663" s="714"/>
      <c r="T663" s="714"/>
      <c r="U663" s="714"/>
      <c r="V663" s="714"/>
      <c r="W663" s="714"/>
      <c r="X663" s="714"/>
      <c r="Y663" s="714"/>
      <c r="Z663" s="714"/>
      <c r="AA663" s="714"/>
      <c r="AB663" s="714"/>
      <c r="AC663" s="714"/>
      <c r="AD663" s="714"/>
      <c r="AE663" s="714"/>
      <c r="AF663" s="714"/>
      <c r="AG663" s="714"/>
      <c r="AH663" s="714"/>
      <c r="AI663" s="714"/>
      <c r="AJ663" s="714"/>
      <c r="AK663" s="714"/>
      <c r="AL663" s="714"/>
      <c r="AM663" s="714"/>
      <c r="AN663" s="714"/>
      <c r="AO663" s="714"/>
      <c r="AP663" s="714"/>
      <c r="AQ663" s="714"/>
    </row>
    <row r="664" spans="1:43" ht="12" customHeight="1">
      <c r="A664" s="714"/>
      <c r="B664" s="714"/>
      <c r="C664" s="714"/>
      <c r="D664" s="714"/>
      <c r="E664" s="715"/>
      <c r="F664" s="714"/>
      <c r="G664" s="714"/>
      <c r="H664" s="714"/>
      <c r="I664" s="714"/>
      <c r="J664" s="714"/>
      <c r="K664" s="714"/>
      <c r="L664" s="714"/>
      <c r="M664" s="714"/>
      <c r="N664" s="714"/>
      <c r="O664" s="714"/>
      <c r="P664" s="714"/>
      <c r="Q664" s="714"/>
      <c r="R664" s="716"/>
      <c r="S664" s="714"/>
      <c r="T664" s="714"/>
      <c r="U664" s="714"/>
      <c r="V664" s="714"/>
      <c r="W664" s="714"/>
      <c r="X664" s="714"/>
      <c r="Y664" s="714"/>
      <c r="Z664" s="714"/>
      <c r="AA664" s="714"/>
      <c r="AB664" s="714"/>
      <c r="AC664" s="714"/>
      <c r="AD664" s="714"/>
      <c r="AE664" s="714"/>
      <c r="AF664" s="714"/>
      <c r="AG664" s="714"/>
      <c r="AH664" s="714"/>
      <c r="AI664" s="714"/>
      <c r="AJ664" s="714"/>
      <c r="AK664" s="714"/>
      <c r="AL664" s="714"/>
      <c r="AM664" s="714"/>
      <c r="AN664" s="714"/>
      <c r="AO664" s="714"/>
      <c r="AP664" s="714"/>
      <c r="AQ664" s="714"/>
    </row>
    <row r="665" spans="1:43" ht="12" customHeight="1">
      <c r="A665" s="714"/>
      <c r="B665" s="714"/>
      <c r="C665" s="714"/>
      <c r="D665" s="714"/>
      <c r="E665" s="715"/>
      <c r="F665" s="714"/>
      <c r="G665" s="714"/>
      <c r="H665" s="714"/>
      <c r="I665" s="714"/>
      <c r="J665" s="714"/>
      <c r="K665" s="714"/>
      <c r="L665" s="714"/>
      <c r="M665" s="714"/>
      <c r="N665" s="714"/>
      <c r="O665" s="714"/>
      <c r="P665" s="714"/>
      <c r="Q665" s="714"/>
      <c r="R665" s="716"/>
      <c r="S665" s="714"/>
      <c r="T665" s="714"/>
      <c r="U665" s="714"/>
      <c r="V665" s="714"/>
      <c r="W665" s="714"/>
      <c r="X665" s="714"/>
      <c r="Y665" s="714"/>
      <c r="Z665" s="714"/>
      <c r="AA665" s="714"/>
      <c r="AB665" s="714"/>
      <c r="AC665" s="714"/>
      <c r="AD665" s="714"/>
      <c r="AE665" s="714"/>
      <c r="AF665" s="714"/>
      <c r="AG665" s="714"/>
      <c r="AH665" s="714"/>
      <c r="AI665" s="714"/>
      <c r="AJ665" s="714"/>
      <c r="AK665" s="714"/>
      <c r="AL665" s="714"/>
      <c r="AM665" s="714"/>
      <c r="AN665" s="714"/>
      <c r="AO665" s="714"/>
      <c r="AP665" s="714"/>
      <c r="AQ665" s="714"/>
    </row>
    <row r="666" spans="1:43" ht="12" customHeight="1">
      <c r="A666" s="714"/>
      <c r="B666" s="714"/>
      <c r="C666" s="714"/>
      <c r="D666" s="714"/>
      <c r="E666" s="715"/>
      <c r="F666" s="714"/>
      <c r="G666" s="714"/>
      <c r="H666" s="714"/>
      <c r="I666" s="714"/>
      <c r="J666" s="714"/>
      <c r="K666" s="714"/>
      <c r="L666" s="714"/>
      <c r="M666" s="714"/>
      <c r="N666" s="714"/>
      <c r="O666" s="714"/>
      <c r="P666" s="714"/>
      <c r="Q666" s="714"/>
      <c r="R666" s="716"/>
      <c r="S666" s="714"/>
      <c r="T666" s="714"/>
      <c r="U666" s="714"/>
      <c r="V666" s="714"/>
      <c r="W666" s="714"/>
      <c r="X666" s="714"/>
      <c r="Y666" s="714"/>
      <c r="Z666" s="714"/>
      <c r="AA666" s="714"/>
      <c r="AB666" s="714"/>
      <c r="AC666" s="714"/>
      <c r="AD666" s="714"/>
      <c r="AE666" s="714"/>
      <c r="AF666" s="714"/>
      <c r="AG666" s="714"/>
      <c r="AH666" s="714"/>
      <c r="AI666" s="714"/>
      <c r="AJ666" s="714"/>
      <c r="AK666" s="714"/>
      <c r="AL666" s="714"/>
      <c r="AM666" s="714"/>
      <c r="AN666" s="714"/>
      <c r="AO666" s="714"/>
      <c r="AP666" s="714"/>
      <c r="AQ666" s="714"/>
    </row>
    <row r="667" spans="1:43" ht="12" customHeight="1">
      <c r="A667" s="714"/>
      <c r="B667" s="714"/>
      <c r="C667" s="714"/>
      <c r="D667" s="714"/>
      <c r="E667" s="715"/>
      <c r="F667" s="714"/>
      <c r="G667" s="714"/>
      <c r="H667" s="714"/>
      <c r="I667" s="714"/>
      <c r="J667" s="714"/>
      <c r="K667" s="714"/>
      <c r="L667" s="714"/>
      <c r="M667" s="714"/>
      <c r="N667" s="714"/>
      <c r="O667" s="714"/>
      <c r="P667" s="714"/>
      <c r="Q667" s="714"/>
      <c r="R667" s="716"/>
      <c r="S667" s="714"/>
      <c r="T667" s="714"/>
      <c r="U667" s="714"/>
      <c r="V667" s="714"/>
      <c r="W667" s="714"/>
      <c r="X667" s="714"/>
      <c r="Y667" s="714"/>
      <c r="Z667" s="714"/>
      <c r="AA667" s="714"/>
      <c r="AB667" s="714"/>
      <c r="AC667" s="714"/>
      <c r="AD667" s="714"/>
      <c r="AE667" s="714"/>
      <c r="AF667" s="714"/>
      <c r="AG667" s="714"/>
      <c r="AH667" s="714"/>
      <c r="AI667" s="714"/>
      <c r="AJ667" s="714"/>
      <c r="AK667" s="714"/>
      <c r="AL667" s="714"/>
      <c r="AM667" s="714"/>
      <c r="AN667" s="714"/>
      <c r="AO667" s="714"/>
      <c r="AP667" s="714"/>
      <c r="AQ667" s="714"/>
    </row>
    <row r="668" spans="1:43" ht="12" customHeight="1">
      <c r="A668" s="714"/>
      <c r="B668" s="714"/>
      <c r="C668" s="714"/>
      <c r="D668" s="714"/>
      <c r="E668" s="715"/>
      <c r="F668" s="714"/>
      <c r="G668" s="714"/>
      <c r="H668" s="714"/>
      <c r="I668" s="714"/>
      <c r="J668" s="714"/>
      <c r="K668" s="714"/>
      <c r="L668" s="714"/>
      <c r="M668" s="714"/>
      <c r="N668" s="714"/>
      <c r="O668" s="714"/>
      <c r="P668" s="714"/>
      <c r="Q668" s="714"/>
      <c r="R668" s="716"/>
      <c r="S668" s="714"/>
      <c r="T668" s="714"/>
      <c r="U668" s="714"/>
      <c r="V668" s="714"/>
      <c r="W668" s="714"/>
      <c r="X668" s="714"/>
      <c r="Y668" s="714"/>
      <c r="Z668" s="714"/>
      <c r="AA668" s="714"/>
      <c r="AB668" s="714"/>
      <c r="AC668" s="714"/>
      <c r="AD668" s="714"/>
      <c r="AE668" s="714"/>
      <c r="AF668" s="714"/>
      <c r="AG668" s="714"/>
      <c r="AH668" s="714"/>
      <c r="AI668" s="714"/>
      <c r="AJ668" s="714"/>
      <c r="AK668" s="714"/>
      <c r="AL668" s="714"/>
      <c r="AM668" s="714"/>
      <c r="AN668" s="714"/>
      <c r="AO668" s="714"/>
      <c r="AP668" s="714"/>
      <c r="AQ668" s="714"/>
    </row>
    <row r="669" spans="1:43" ht="12" customHeight="1">
      <c r="A669" s="714"/>
      <c r="B669" s="714"/>
      <c r="C669" s="714"/>
      <c r="D669" s="714"/>
      <c r="E669" s="715"/>
      <c r="F669" s="714"/>
      <c r="G669" s="714"/>
      <c r="H669" s="714"/>
      <c r="I669" s="714"/>
      <c r="J669" s="714"/>
      <c r="K669" s="714"/>
      <c r="L669" s="714"/>
      <c r="M669" s="714"/>
      <c r="N669" s="714"/>
      <c r="O669" s="714"/>
      <c r="P669" s="714"/>
      <c r="Q669" s="714"/>
      <c r="R669" s="716"/>
      <c r="S669" s="714"/>
      <c r="T669" s="714"/>
      <c r="U669" s="714"/>
      <c r="V669" s="714"/>
      <c r="W669" s="714"/>
      <c r="X669" s="714"/>
      <c r="Y669" s="714"/>
      <c r="Z669" s="714"/>
      <c r="AA669" s="714"/>
      <c r="AB669" s="714"/>
      <c r="AC669" s="714"/>
      <c r="AD669" s="714"/>
      <c r="AE669" s="714"/>
      <c r="AF669" s="714"/>
      <c r="AG669" s="714"/>
      <c r="AH669" s="714"/>
      <c r="AI669" s="714"/>
      <c r="AJ669" s="714"/>
      <c r="AK669" s="714"/>
      <c r="AL669" s="714"/>
      <c r="AM669" s="714"/>
      <c r="AN669" s="714"/>
      <c r="AO669" s="714"/>
      <c r="AP669" s="714"/>
      <c r="AQ669" s="714"/>
    </row>
    <row r="670" spans="1:43" ht="12" customHeight="1">
      <c r="A670" s="714"/>
      <c r="B670" s="714"/>
      <c r="C670" s="714"/>
      <c r="D670" s="714"/>
      <c r="E670" s="715"/>
      <c r="F670" s="714"/>
      <c r="G670" s="714"/>
      <c r="H670" s="714"/>
      <c r="I670" s="714"/>
      <c r="J670" s="714"/>
      <c r="K670" s="714"/>
      <c r="L670" s="714"/>
      <c r="M670" s="714"/>
      <c r="N670" s="714"/>
      <c r="O670" s="714"/>
      <c r="P670" s="714"/>
      <c r="Q670" s="714"/>
      <c r="R670" s="716"/>
      <c r="S670" s="714"/>
      <c r="T670" s="714"/>
      <c r="U670" s="714"/>
      <c r="V670" s="714"/>
      <c r="W670" s="714"/>
      <c r="X670" s="714"/>
      <c r="Y670" s="714"/>
      <c r="Z670" s="714"/>
      <c r="AA670" s="714"/>
      <c r="AB670" s="714"/>
      <c r="AC670" s="714"/>
      <c r="AD670" s="714"/>
      <c r="AE670" s="714"/>
      <c r="AF670" s="714"/>
      <c r="AG670" s="714"/>
      <c r="AH670" s="714"/>
      <c r="AI670" s="714"/>
      <c r="AJ670" s="714"/>
      <c r="AK670" s="714"/>
      <c r="AL670" s="714"/>
      <c r="AM670" s="714"/>
      <c r="AN670" s="714"/>
      <c r="AO670" s="714"/>
      <c r="AP670" s="714"/>
      <c r="AQ670" s="714"/>
    </row>
    <row r="671" spans="1:43" ht="12" customHeight="1">
      <c r="A671" s="714"/>
      <c r="B671" s="714"/>
      <c r="C671" s="714"/>
      <c r="D671" s="714"/>
      <c r="E671" s="715"/>
      <c r="F671" s="714"/>
      <c r="G671" s="714"/>
      <c r="H671" s="714"/>
      <c r="I671" s="714"/>
      <c r="J671" s="714"/>
      <c r="K671" s="714"/>
      <c r="L671" s="714"/>
      <c r="M671" s="714"/>
      <c r="N671" s="714"/>
      <c r="O671" s="714"/>
      <c r="P671" s="714"/>
      <c r="Q671" s="714"/>
      <c r="R671" s="716"/>
      <c r="S671" s="714"/>
      <c r="T671" s="714"/>
      <c r="U671" s="714"/>
      <c r="V671" s="714"/>
      <c r="W671" s="714"/>
      <c r="X671" s="714"/>
      <c r="Y671" s="714"/>
      <c r="Z671" s="714"/>
      <c r="AA671" s="714"/>
      <c r="AB671" s="714"/>
      <c r="AC671" s="714"/>
      <c r="AD671" s="714"/>
      <c r="AE671" s="714"/>
      <c r="AF671" s="714"/>
      <c r="AG671" s="714"/>
      <c r="AH671" s="714"/>
      <c r="AI671" s="714"/>
      <c r="AJ671" s="714"/>
      <c r="AK671" s="714"/>
      <c r="AL671" s="714"/>
      <c r="AM671" s="714"/>
      <c r="AN671" s="714"/>
      <c r="AO671" s="714"/>
      <c r="AP671" s="714"/>
      <c r="AQ671" s="714"/>
    </row>
    <row r="672" spans="1:43" ht="12" customHeight="1">
      <c r="A672" s="714"/>
      <c r="B672" s="714"/>
      <c r="C672" s="714"/>
      <c r="D672" s="714"/>
      <c r="E672" s="715"/>
      <c r="F672" s="714"/>
      <c r="G672" s="714"/>
      <c r="H672" s="714"/>
      <c r="I672" s="714"/>
      <c r="J672" s="714"/>
      <c r="K672" s="714"/>
      <c r="L672" s="714"/>
      <c r="M672" s="714"/>
      <c r="N672" s="714"/>
      <c r="O672" s="714"/>
      <c r="P672" s="714"/>
      <c r="Q672" s="714"/>
      <c r="R672" s="716"/>
      <c r="S672" s="714"/>
      <c r="T672" s="714"/>
      <c r="U672" s="714"/>
      <c r="V672" s="714"/>
      <c r="W672" s="714"/>
      <c r="X672" s="714"/>
      <c r="Y672" s="714"/>
      <c r="Z672" s="714"/>
      <c r="AA672" s="714"/>
      <c r="AB672" s="714"/>
      <c r="AC672" s="714"/>
      <c r="AD672" s="714"/>
      <c r="AE672" s="714"/>
      <c r="AF672" s="714"/>
      <c r="AG672" s="714"/>
      <c r="AH672" s="714"/>
      <c r="AI672" s="714"/>
      <c r="AJ672" s="714"/>
      <c r="AK672" s="714"/>
      <c r="AL672" s="714"/>
      <c r="AM672" s="714"/>
      <c r="AN672" s="714"/>
      <c r="AO672" s="714"/>
      <c r="AP672" s="714"/>
      <c r="AQ672" s="714"/>
    </row>
    <row r="673" spans="1:43" ht="12" customHeight="1">
      <c r="A673" s="714"/>
      <c r="B673" s="714"/>
      <c r="C673" s="714"/>
      <c r="D673" s="714"/>
      <c r="E673" s="715"/>
      <c r="F673" s="714"/>
      <c r="G673" s="714"/>
      <c r="H673" s="714"/>
      <c r="I673" s="714"/>
      <c r="J673" s="714"/>
      <c r="K673" s="714"/>
      <c r="L673" s="714"/>
      <c r="M673" s="714"/>
      <c r="N673" s="714"/>
      <c r="O673" s="714"/>
      <c r="P673" s="714"/>
      <c r="Q673" s="714"/>
      <c r="R673" s="716"/>
      <c r="S673" s="714"/>
      <c r="T673" s="714"/>
      <c r="U673" s="714"/>
      <c r="V673" s="714"/>
      <c r="W673" s="714"/>
      <c r="X673" s="714"/>
      <c r="Y673" s="714"/>
      <c r="Z673" s="714"/>
      <c r="AA673" s="714"/>
      <c r="AB673" s="714"/>
      <c r="AC673" s="714"/>
      <c r="AD673" s="714"/>
      <c r="AE673" s="714"/>
      <c r="AF673" s="714"/>
      <c r="AG673" s="714"/>
      <c r="AH673" s="714"/>
      <c r="AI673" s="714"/>
      <c r="AJ673" s="714"/>
      <c r="AK673" s="714"/>
      <c r="AL673" s="714"/>
      <c r="AM673" s="714"/>
      <c r="AN673" s="714"/>
      <c r="AO673" s="714"/>
      <c r="AP673" s="714"/>
      <c r="AQ673" s="714"/>
    </row>
    <row r="674" spans="1:43" ht="12" customHeight="1">
      <c r="A674" s="714"/>
      <c r="B674" s="714"/>
      <c r="C674" s="714"/>
      <c r="D674" s="714"/>
      <c r="E674" s="715"/>
      <c r="F674" s="714"/>
      <c r="G674" s="714"/>
      <c r="H674" s="714"/>
      <c r="I674" s="714"/>
      <c r="J674" s="714"/>
      <c r="K674" s="714"/>
      <c r="L674" s="714"/>
      <c r="M674" s="714"/>
      <c r="N674" s="714"/>
      <c r="O674" s="714"/>
      <c r="P674" s="714"/>
      <c r="Q674" s="714"/>
      <c r="R674" s="716"/>
      <c r="S674" s="714"/>
      <c r="T674" s="714"/>
      <c r="U674" s="714"/>
      <c r="V674" s="714"/>
      <c r="W674" s="714"/>
      <c r="X674" s="714"/>
      <c r="Y674" s="714"/>
      <c r="Z674" s="714"/>
      <c r="AA674" s="714"/>
      <c r="AB674" s="714"/>
      <c r="AC674" s="714"/>
      <c r="AD674" s="714"/>
      <c r="AE674" s="714"/>
      <c r="AF674" s="714"/>
      <c r="AG674" s="714"/>
      <c r="AH674" s="714"/>
      <c r="AI674" s="714"/>
      <c r="AJ674" s="714"/>
      <c r="AK674" s="714"/>
      <c r="AL674" s="714"/>
      <c r="AM674" s="714"/>
      <c r="AN674" s="714"/>
      <c r="AO674" s="714"/>
      <c r="AP674" s="714"/>
      <c r="AQ674" s="714"/>
    </row>
    <row r="675" spans="1:43" ht="12" customHeight="1">
      <c r="A675" s="714"/>
      <c r="B675" s="714"/>
      <c r="C675" s="714"/>
      <c r="D675" s="714"/>
      <c r="E675" s="715"/>
      <c r="F675" s="714"/>
      <c r="G675" s="714"/>
      <c r="H675" s="714"/>
      <c r="I675" s="714"/>
      <c r="J675" s="714"/>
      <c r="K675" s="714"/>
      <c r="L675" s="714"/>
      <c r="M675" s="714"/>
      <c r="N675" s="714"/>
      <c r="O675" s="714"/>
      <c r="P675" s="714"/>
      <c r="Q675" s="714"/>
      <c r="R675" s="716"/>
      <c r="S675" s="714"/>
      <c r="T675" s="714"/>
      <c r="U675" s="714"/>
      <c r="V675" s="714"/>
      <c r="W675" s="714"/>
      <c r="X675" s="714"/>
      <c r="Y675" s="714"/>
      <c r="Z675" s="714"/>
      <c r="AA675" s="714"/>
      <c r="AB675" s="714"/>
      <c r="AC675" s="714"/>
      <c r="AD675" s="714"/>
      <c r="AE675" s="714"/>
      <c r="AF675" s="714"/>
      <c r="AG675" s="714"/>
      <c r="AH675" s="714"/>
      <c r="AI675" s="714"/>
      <c r="AJ675" s="714"/>
      <c r="AK675" s="714"/>
      <c r="AL675" s="714"/>
      <c r="AM675" s="714"/>
      <c r="AN675" s="714"/>
      <c r="AO675" s="714"/>
      <c r="AP675" s="714"/>
      <c r="AQ675" s="714"/>
    </row>
    <row r="676" spans="1:43" ht="12" customHeight="1">
      <c r="A676" s="714"/>
      <c r="B676" s="714"/>
      <c r="C676" s="714"/>
      <c r="D676" s="714"/>
      <c r="E676" s="715"/>
      <c r="F676" s="714"/>
      <c r="G676" s="714"/>
      <c r="H676" s="714"/>
      <c r="I676" s="714"/>
      <c r="J676" s="714"/>
      <c r="K676" s="714"/>
      <c r="L676" s="714"/>
      <c r="M676" s="714"/>
      <c r="N676" s="714"/>
      <c r="O676" s="714"/>
      <c r="P676" s="714"/>
      <c r="Q676" s="714"/>
      <c r="R676" s="716"/>
      <c r="S676" s="714"/>
      <c r="T676" s="714"/>
      <c r="U676" s="714"/>
      <c r="V676" s="714"/>
      <c r="W676" s="714"/>
      <c r="X676" s="714"/>
      <c r="Y676" s="714"/>
      <c r="Z676" s="714"/>
      <c r="AA676" s="714"/>
      <c r="AB676" s="714"/>
      <c r="AC676" s="714"/>
      <c r="AD676" s="714"/>
      <c r="AE676" s="714"/>
      <c r="AF676" s="714"/>
      <c r="AG676" s="714"/>
      <c r="AH676" s="714"/>
      <c r="AI676" s="714"/>
      <c r="AJ676" s="714"/>
      <c r="AK676" s="714"/>
      <c r="AL676" s="714"/>
      <c r="AM676" s="714"/>
      <c r="AN676" s="714"/>
      <c r="AO676" s="714"/>
      <c r="AP676" s="714"/>
      <c r="AQ676" s="714"/>
    </row>
    <row r="677" spans="1:43" ht="12" customHeight="1">
      <c r="A677" s="714"/>
      <c r="B677" s="714"/>
      <c r="C677" s="714"/>
      <c r="D677" s="714"/>
      <c r="E677" s="715"/>
      <c r="F677" s="714"/>
      <c r="G677" s="714"/>
      <c r="H677" s="714"/>
      <c r="I677" s="714"/>
      <c r="J677" s="714"/>
      <c r="K677" s="714"/>
      <c r="L677" s="714"/>
      <c r="M677" s="714"/>
      <c r="N677" s="714"/>
      <c r="O677" s="714"/>
      <c r="P677" s="714"/>
      <c r="Q677" s="714"/>
      <c r="R677" s="716"/>
      <c r="S677" s="714"/>
      <c r="T677" s="714"/>
      <c r="U677" s="714"/>
      <c r="V677" s="714"/>
      <c r="W677" s="714"/>
      <c r="X677" s="714"/>
      <c r="Y677" s="714"/>
      <c r="Z677" s="714"/>
      <c r="AA677" s="714"/>
      <c r="AB677" s="714"/>
      <c r="AC677" s="714"/>
      <c r="AD677" s="714"/>
      <c r="AE677" s="714"/>
      <c r="AF677" s="714"/>
      <c r="AG677" s="714"/>
      <c r="AH677" s="714"/>
      <c r="AI677" s="714"/>
      <c r="AJ677" s="714"/>
      <c r="AK677" s="714"/>
      <c r="AL677" s="714"/>
      <c r="AM677" s="714"/>
      <c r="AN677" s="714"/>
      <c r="AO677" s="714"/>
      <c r="AP677" s="714"/>
      <c r="AQ677" s="714"/>
    </row>
    <row r="678" spans="1:43" ht="12" customHeight="1">
      <c r="A678" s="714"/>
      <c r="B678" s="714"/>
      <c r="C678" s="714"/>
      <c r="D678" s="714"/>
      <c r="E678" s="715"/>
      <c r="F678" s="714"/>
      <c r="G678" s="714"/>
      <c r="H678" s="714"/>
      <c r="I678" s="714"/>
      <c r="J678" s="714"/>
      <c r="K678" s="714"/>
      <c r="L678" s="714"/>
      <c r="M678" s="714"/>
      <c r="N678" s="714"/>
      <c r="O678" s="714"/>
      <c r="P678" s="714"/>
      <c r="Q678" s="714"/>
      <c r="R678" s="716"/>
      <c r="S678" s="714"/>
      <c r="T678" s="714"/>
      <c r="U678" s="714"/>
      <c r="V678" s="714"/>
      <c r="W678" s="714"/>
      <c r="X678" s="714"/>
      <c r="Y678" s="714"/>
      <c r="Z678" s="714"/>
      <c r="AA678" s="714"/>
      <c r="AB678" s="714"/>
      <c r="AC678" s="714"/>
      <c r="AD678" s="714"/>
      <c r="AE678" s="714"/>
      <c r="AF678" s="714"/>
      <c r="AG678" s="714"/>
      <c r="AH678" s="714"/>
      <c r="AI678" s="714"/>
      <c r="AJ678" s="714"/>
      <c r="AK678" s="714"/>
      <c r="AL678" s="714"/>
      <c r="AM678" s="714"/>
      <c r="AN678" s="714"/>
      <c r="AO678" s="714"/>
      <c r="AP678" s="714"/>
      <c r="AQ678" s="714"/>
    </row>
    <row r="679" spans="1:43" ht="12" customHeight="1">
      <c r="A679" s="714"/>
      <c r="B679" s="714"/>
      <c r="C679" s="714"/>
      <c r="D679" s="714"/>
      <c r="E679" s="715"/>
      <c r="F679" s="714"/>
      <c r="G679" s="714"/>
      <c r="H679" s="714"/>
      <c r="I679" s="714"/>
      <c r="J679" s="714"/>
      <c r="K679" s="714"/>
      <c r="L679" s="714"/>
      <c r="M679" s="714"/>
      <c r="N679" s="714"/>
      <c r="O679" s="714"/>
      <c r="P679" s="714"/>
      <c r="Q679" s="714"/>
      <c r="R679" s="716"/>
      <c r="S679" s="714"/>
      <c r="T679" s="714"/>
      <c r="U679" s="714"/>
      <c r="V679" s="714"/>
      <c r="W679" s="714"/>
      <c r="X679" s="714"/>
      <c r="Y679" s="714"/>
      <c r="Z679" s="714"/>
      <c r="AA679" s="714"/>
      <c r="AB679" s="714"/>
      <c r="AC679" s="714"/>
      <c r="AD679" s="714"/>
      <c r="AE679" s="714"/>
      <c r="AF679" s="714"/>
      <c r="AG679" s="714"/>
      <c r="AH679" s="714"/>
      <c r="AI679" s="714"/>
      <c r="AJ679" s="714"/>
      <c r="AK679" s="714"/>
      <c r="AL679" s="714"/>
      <c r="AM679" s="714"/>
      <c r="AN679" s="714"/>
      <c r="AO679" s="714"/>
      <c r="AP679" s="714"/>
      <c r="AQ679" s="714"/>
    </row>
    <row r="680" spans="1:43" ht="12" customHeight="1">
      <c r="A680" s="714"/>
      <c r="B680" s="714"/>
      <c r="C680" s="714"/>
      <c r="D680" s="714"/>
      <c r="E680" s="715"/>
      <c r="F680" s="714"/>
      <c r="G680" s="714"/>
      <c r="H680" s="714"/>
      <c r="I680" s="714"/>
      <c r="J680" s="714"/>
      <c r="K680" s="714"/>
      <c r="L680" s="714"/>
      <c r="M680" s="714"/>
      <c r="N680" s="714"/>
      <c r="O680" s="714"/>
      <c r="P680" s="714"/>
      <c r="Q680" s="714"/>
      <c r="R680" s="716"/>
      <c r="S680" s="714"/>
      <c r="T680" s="714"/>
      <c r="U680" s="714"/>
      <c r="V680" s="714"/>
      <c r="W680" s="714"/>
      <c r="X680" s="714"/>
      <c r="Y680" s="714"/>
      <c r="Z680" s="714"/>
      <c r="AA680" s="714"/>
      <c r="AB680" s="714"/>
      <c r="AC680" s="714"/>
      <c r="AD680" s="714"/>
      <c r="AE680" s="714"/>
      <c r="AF680" s="714"/>
      <c r="AG680" s="714"/>
      <c r="AH680" s="714"/>
      <c r="AI680" s="714"/>
      <c r="AJ680" s="714"/>
      <c r="AK680" s="714"/>
      <c r="AL680" s="714"/>
      <c r="AM680" s="714"/>
      <c r="AN680" s="714"/>
      <c r="AO680" s="714"/>
      <c r="AP680" s="714"/>
      <c r="AQ680" s="714"/>
    </row>
    <row r="681" spans="1:43" ht="12" customHeight="1">
      <c r="A681" s="714"/>
      <c r="B681" s="714"/>
      <c r="C681" s="714"/>
      <c r="D681" s="714"/>
      <c r="E681" s="715"/>
      <c r="F681" s="714"/>
      <c r="G681" s="714"/>
      <c r="H681" s="714"/>
      <c r="I681" s="714"/>
      <c r="J681" s="714"/>
      <c r="K681" s="714"/>
      <c r="L681" s="714"/>
      <c r="M681" s="714"/>
      <c r="N681" s="714"/>
      <c r="O681" s="714"/>
      <c r="P681" s="714"/>
      <c r="Q681" s="714"/>
      <c r="R681" s="716"/>
      <c r="S681" s="714"/>
      <c r="T681" s="714"/>
      <c r="U681" s="714"/>
      <c r="V681" s="714"/>
      <c r="W681" s="714"/>
      <c r="X681" s="714"/>
      <c r="Y681" s="714"/>
      <c r="Z681" s="714"/>
      <c r="AA681" s="714"/>
      <c r="AB681" s="714"/>
      <c r="AC681" s="714"/>
      <c r="AD681" s="714"/>
      <c r="AE681" s="714"/>
      <c r="AF681" s="714"/>
      <c r="AG681" s="714"/>
      <c r="AH681" s="714"/>
      <c r="AI681" s="714"/>
      <c r="AJ681" s="714"/>
      <c r="AK681" s="714"/>
      <c r="AL681" s="714"/>
      <c r="AM681" s="714"/>
      <c r="AN681" s="714"/>
      <c r="AO681" s="714"/>
      <c r="AP681" s="714"/>
      <c r="AQ681" s="714"/>
    </row>
    <row r="682" spans="1:43" ht="12" customHeight="1">
      <c r="A682" s="714"/>
      <c r="B682" s="714"/>
      <c r="C682" s="714"/>
      <c r="D682" s="714"/>
      <c r="E682" s="715"/>
      <c r="F682" s="714"/>
      <c r="G682" s="714"/>
      <c r="H682" s="714"/>
      <c r="I682" s="714"/>
      <c r="J682" s="714"/>
      <c r="K682" s="714"/>
      <c r="L682" s="714"/>
      <c r="M682" s="714"/>
      <c r="N682" s="714"/>
      <c r="O682" s="714"/>
      <c r="P682" s="714"/>
      <c r="Q682" s="714"/>
      <c r="R682" s="716"/>
      <c r="S682" s="714"/>
      <c r="T682" s="714"/>
      <c r="U682" s="714"/>
      <c r="V682" s="714"/>
      <c r="W682" s="714"/>
      <c r="X682" s="714"/>
      <c r="Y682" s="714"/>
      <c r="Z682" s="714"/>
      <c r="AA682" s="714"/>
      <c r="AB682" s="714"/>
      <c r="AC682" s="714"/>
      <c r="AD682" s="714"/>
      <c r="AE682" s="714"/>
      <c r="AF682" s="714"/>
      <c r="AG682" s="714"/>
      <c r="AH682" s="714"/>
      <c r="AI682" s="714"/>
      <c r="AJ682" s="714"/>
      <c r="AK682" s="714"/>
      <c r="AL682" s="714"/>
      <c r="AM682" s="714"/>
      <c r="AN682" s="714"/>
      <c r="AO682" s="714"/>
      <c r="AP682" s="714"/>
      <c r="AQ682" s="714"/>
    </row>
    <row r="683" spans="1:43" ht="12" customHeight="1">
      <c r="A683" s="714"/>
      <c r="B683" s="714"/>
      <c r="C683" s="714"/>
      <c r="D683" s="714"/>
      <c r="E683" s="715"/>
      <c r="F683" s="714"/>
      <c r="G683" s="714"/>
      <c r="H683" s="714"/>
      <c r="I683" s="714"/>
      <c r="J683" s="714"/>
      <c r="K683" s="714"/>
      <c r="L683" s="714"/>
      <c r="M683" s="714"/>
      <c r="N683" s="714"/>
      <c r="O683" s="714"/>
      <c r="P683" s="714"/>
      <c r="Q683" s="714"/>
      <c r="R683" s="716"/>
      <c r="S683" s="714"/>
      <c r="T683" s="714"/>
      <c r="U683" s="714"/>
      <c r="V683" s="714"/>
      <c r="W683" s="714"/>
      <c r="X683" s="714"/>
      <c r="Y683" s="714"/>
      <c r="Z683" s="714"/>
      <c r="AA683" s="714"/>
      <c r="AB683" s="714"/>
      <c r="AC683" s="714"/>
      <c r="AD683" s="714"/>
      <c r="AE683" s="714"/>
      <c r="AF683" s="714"/>
      <c r="AG683" s="714"/>
      <c r="AH683" s="714"/>
      <c r="AI683" s="714"/>
      <c r="AJ683" s="714"/>
      <c r="AK683" s="714"/>
      <c r="AL683" s="714"/>
      <c r="AM683" s="714"/>
      <c r="AN683" s="714"/>
      <c r="AO683" s="714"/>
      <c r="AP683" s="714"/>
      <c r="AQ683" s="714"/>
    </row>
    <row r="684" spans="1:43" ht="12" customHeight="1">
      <c r="A684" s="714"/>
      <c r="B684" s="714"/>
      <c r="C684" s="714"/>
      <c r="D684" s="714"/>
      <c r="E684" s="715"/>
      <c r="F684" s="714"/>
      <c r="G684" s="714"/>
      <c r="H684" s="714"/>
      <c r="I684" s="714"/>
      <c r="J684" s="714"/>
      <c r="K684" s="714"/>
      <c r="L684" s="714"/>
      <c r="M684" s="714"/>
      <c r="N684" s="714"/>
      <c r="O684" s="714"/>
      <c r="P684" s="714"/>
      <c r="Q684" s="714"/>
      <c r="R684" s="716"/>
      <c r="S684" s="714"/>
      <c r="T684" s="714"/>
      <c r="U684" s="714"/>
      <c r="V684" s="714"/>
      <c r="W684" s="714"/>
      <c r="X684" s="714"/>
      <c r="Y684" s="714"/>
      <c r="Z684" s="714"/>
      <c r="AA684" s="714"/>
      <c r="AB684" s="714"/>
      <c r="AC684" s="714"/>
      <c r="AD684" s="714"/>
      <c r="AE684" s="714"/>
      <c r="AF684" s="714"/>
      <c r="AG684" s="714"/>
      <c r="AH684" s="714"/>
      <c r="AI684" s="714"/>
      <c r="AJ684" s="714"/>
      <c r="AK684" s="714"/>
      <c r="AL684" s="714"/>
      <c r="AM684" s="714"/>
      <c r="AN684" s="714"/>
      <c r="AO684" s="714"/>
      <c r="AP684" s="714"/>
      <c r="AQ684" s="714"/>
    </row>
    <row r="685" spans="1:43" ht="12" customHeight="1">
      <c r="A685" s="714"/>
      <c r="B685" s="714"/>
      <c r="C685" s="714"/>
      <c r="D685" s="714"/>
      <c r="E685" s="715"/>
      <c r="F685" s="714"/>
      <c r="G685" s="714"/>
      <c r="H685" s="714"/>
      <c r="I685" s="714"/>
      <c r="J685" s="714"/>
      <c r="K685" s="714"/>
      <c r="L685" s="714"/>
      <c r="M685" s="714"/>
      <c r="N685" s="714"/>
      <c r="O685" s="714"/>
      <c r="P685" s="714"/>
      <c r="Q685" s="714"/>
      <c r="R685" s="716"/>
      <c r="S685" s="714"/>
      <c r="T685" s="714"/>
      <c r="U685" s="714"/>
      <c r="V685" s="714"/>
      <c r="W685" s="714"/>
      <c r="X685" s="714"/>
      <c r="Y685" s="714"/>
      <c r="Z685" s="714"/>
      <c r="AA685" s="714"/>
      <c r="AB685" s="714"/>
      <c r="AC685" s="714"/>
      <c r="AD685" s="714"/>
      <c r="AE685" s="714"/>
      <c r="AF685" s="714"/>
      <c r="AG685" s="714"/>
      <c r="AH685" s="714"/>
      <c r="AI685" s="714"/>
      <c r="AJ685" s="714"/>
      <c r="AK685" s="714"/>
      <c r="AL685" s="714"/>
      <c r="AM685" s="714"/>
      <c r="AN685" s="714"/>
      <c r="AO685" s="714"/>
      <c r="AP685" s="714"/>
      <c r="AQ685" s="714"/>
    </row>
    <row r="686" spans="1:43" ht="12" customHeight="1">
      <c r="A686" s="714"/>
      <c r="B686" s="714"/>
      <c r="C686" s="714"/>
      <c r="D686" s="714"/>
      <c r="E686" s="715"/>
      <c r="F686" s="714"/>
      <c r="G686" s="714"/>
      <c r="H686" s="714"/>
      <c r="I686" s="714"/>
      <c r="J686" s="714"/>
      <c r="K686" s="714"/>
      <c r="L686" s="714"/>
      <c r="M686" s="714"/>
      <c r="N686" s="714"/>
      <c r="O686" s="714"/>
      <c r="P686" s="714"/>
      <c r="Q686" s="714"/>
      <c r="R686" s="716"/>
      <c r="S686" s="714"/>
      <c r="T686" s="714"/>
      <c r="U686" s="714"/>
      <c r="V686" s="714"/>
      <c r="W686" s="714"/>
      <c r="X686" s="714"/>
      <c r="Y686" s="714"/>
      <c r="Z686" s="714"/>
      <c r="AA686" s="714"/>
      <c r="AB686" s="714"/>
      <c r="AC686" s="714"/>
      <c r="AD686" s="714"/>
      <c r="AE686" s="714"/>
      <c r="AF686" s="714"/>
      <c r="AG686" s="714"/>
      <c r="AH686" s="714"/>
      <c r="AI686" s="714"/>
      <c r="AJ686" s="714"/>
      <c r="AK686" s="714"/>
      <c r="AL686" s="714"/>
      <c r="AM686" s="714"/>
      <c r="AN686" s="714"/>
      <c r="AO686" s="714"/>
      <c r="AP686" s="714"/>
      <c r="AQ686" s="714"/>
    </row>
    <row r="687" spans="1:43" ht="12" customHeight="1">
      <c r="A687" s="714"/>
      <c r="B687" s="714"/>
      <c r="C687" s="714"/>
      <c r="D687" s="714"/>
      <c r="E687" s="715"/>
      <c r="F687" s="714"/>
      <c r="G687" s="714"/>
      <c r="H687" s="714"/>
      <c r="I687" s="714"/>
      <c r="J687" s="714"/>
      <c r="K687" s="714"/>
      <c r="L687" s="714"/>
      <c r="M687" s="714"/>
      <c r="N687" s="714"/>
      <c r="O687" s="714"/>
      <c r="P687" s="714"/>
      <c r="Q687" s="714"/>
      <c r="R687" s="716"/>
      <c r="S687" s="714"/>
      <c r="T687" s="714"/>
      <c r="U687" s="714"/>
      <c r="V687" s="714"/>
      <c r="W687" s="714"/>
      <c r="X687" s="714"/>
      <c r="Y687" s="714"/>
      <c r="Z687" s="714"/>
      <c r="AA687" s="714"/>
      <c r="AB687" s="714"/>
      <c r="AC687" s="714"/>
      <c r="AD687" s="714"/>
      <c r="AE687" s="714"/>
      <c r="AF687" s="714"/>
      <c r="AG687" s="714"/>
      <c r="AH687" s="714"/>
      <c r="AI687" s="714"/>
      <c r="AJ687" s="714"/>
      <c r="AK687" s="714"/>
      <c r="AL687" s="714"/>
      <c r="AM687" s="714"/>
      <c r="AN687" s="714"/>
      <c r="AO687" s="714"/>
      <c r="AP687" s="714"/>
      <c r="AQ687" s="714"/>
    </row>
    <row r="688" spans="1:43" ht="12" customHeight="1">
      <c r="A688" s="714"/>
      <c r="B688" s="714"/>
      <c r="C688" s="714"/>
      <c r="D688" s="714"/>
      <c r="E688" s="715"/>
      <c r="F688" s="714"/>
      <c r="G688" s="714"/>
      <c r="H688" s="714"/>
      <c r="I688" s="714"/>
      <c r="J688" s="714"/>
      <c r="K688" s="714"/>
      <c r="L688" s="714"/>
      <c r="M688" s="714"/>
      <c r="N688" s="714"/>
      <c r="O688" s="714"/>
      <c r="P688" s="714"/>
      <c r="Q688" s="714"/>
      <c r="R688" s="716"/>
      <c r="S688" s="714"/>
      <c r="T688" s="714"/>
      <c r="U688" s="714"/>
      <c r="V688" s="714"/>
      <c r="W688" s="714"/>
      <c r="X688" s="714"/>
      <c r="Y688" s="714"/>
      <c r="Z688" s="714"/>
      <c r="AA688" s="714"/>
      <c r="AB688" s="714"/>
      <c r="AC688" s="714"/>
      <c r="AD688" s="714"/>
      <c r="AE688" s="714"/>
      <c r="AF688" s="714"/>
      <c r="AG688" s="714"/>
      <c r="AH688" s="714"/>
      <c r="AI688" s="714"/>
      <c r="AJ688" s="714"/>
      <c r="AK688" s="714"/>
      <c r="AL688" s="714"/>
      <c r="AM688" s="714"/>
      <c r="AN688" s="714"/>
      <c r="AO688" s="714"/>
      <c r="AP688" s="714"/>
      <c r="AQ688" s="714"/>
    </row>
    <row r="689" spans="1:43" ht="12" customHeight="1">
      <c r="A689" s="714"/>
      <c r="B689" s="714"/>
      <c r="C689" s="714"/>
      <c r="D689" s="714"/>
      <c r="E689" s="715"/>
      <c r="F689" s="714"/>
      <c r="G689" s="714"/>
      <c r="H689" s="714"/>
      <c r="I689" s="714"/>
      <c r="J689" s="714"/>
      <c r="K689" s="714"/>
      <c r="L689" s="714"/>
      <c r="M689" s="714"/>
      <c r="N689" s="714"/>
      <c r="O689" s="714"/>
      <c r="P689" s="714"/>
      <c r="Q689" s="714"/>
      <c r="R689" s="716"/>
      <c r="S689" s="714"/>
      <c r="T689" s="714"/>
      <c r="U689" s="714"/>
      <c r="V689" s="714"/>
      <c r="W689" s="714"/>
      <c r="X689" s="714"/>
      <c r="Y689" s="714"/>
      <c r="Z689" s="714"/>
      <c r="AA689" s="714"/>
      <c r="AB689" s="714"/>
      <c r="AC689" s="714"/>
      <c r="AD689" s="714"/>
      <c r="AE689" s="714"/>
      <c r="AF689" s="714"/>
      <c r="AG689" s="714"/>
      <c r="AH689" s="714"/>
      <c r="AI689" s="714"/>
      <c r="AJ689" s="714"/>
      <c r="AK689" s="714"/>
      <c r="AL689" s="714"/>
      <c r="AM689" s="714"/>
      <c r="AN689" s="714"/>
      <c r="AO689" s="714"/>
      <c r="AP689" s="714"/>
      <c r="AQ689" s="714"/>
    </row>
    <row r="690" spans="1:43" ht="12" customHeight="1">
      <c r="A690" s="714"/>
      <c r="B690" s="714"/>
      <c r="C690" s="714"/>
      <c r="D690" s="714"/>
      <c r="E690" s="715"/>
      <c r="F690" s="714"/>
      <c r="G690" s="714"/>
      <c r="H690" s="714"/>
      <c r="I690" s="714"/>
      <c r="J690" s="714"/>
      <c r="K690" s="714"/>
      <c r="L690" s="714"/>
      <c r="M690" s="714"/>
      <c r="N690" s="714"/>
      <c r="O690" s="714"/>
      <c r="P690" s="714"/>
      <c r="Q690" s="714"/>
      <c r="R690" s="716"/>
      <c r="S690" s="714"/>
      <c r="T690" s="714"/>
      <c r="U690" s="714"/>
      <c r="V690" s="714"/>
      <c r="W690" s="714"/>
      <c r="X690" s="714"/>
      <c r="Y690" s="714"/>
      <c r="Z690" s="714"/>
      <c r="AA690" s="714"/>
      <c r="AB690" s="714"/>
      <c r="AC690" s="714"/>
      <c r="AD690" s="714"/>
      <c r="AE690" s="714"/>
      <c r="AF690" s="714"/>
      <c r="AG690" s="714"/>
      <c r="AH690" s="714"/>
      <c r="AI690" s="714"/>
      <c r="AJ690" s="714"/>
      <c r="AK690" s="714"/>
      <c r="AL690" s="714"/>
      <c r="AM690" s="714"/>
      <c r="AN690" s="714"/>
      <c r="AO690" s="714"/>
      <c r="AP690" s="714"/>
      <c r="AQ690" s="714"/>
    </row>
    <row r="691" spans="1:43" ht="12" customHeight="1">
      <c r="A691" s="714"/>
      <c r="B691" s="714"/>
      <c r="C691" s="714"/>
      <c r="D691" s="714"/>
      <c r="E691" s="715"/>
      <c r="F691" s="714"/>
      <c r="G691" s="714"/>
      <c r="H691" s="714"/>
      <c r="I691" s="714"/>
      <c r="J691" s="714"/>
      <c r="K691" s="714"/>
      <c r="L691" s="714"/>
      <c r="M691" s="714"/>
      <c r="N691" s="714"/>
      <c r="O691" s="714"/>
      <c r="P691" s="714"/>
      <c r="Q691" s="714"/>
      <c r="R691" s="716"/>
      <c r="S691" s="714"/>
      <c r="T691" s="714"/>
      <c r="U691" s="714"/>
      <c r="V691" s="714"/>
      <c r="W691" s="714"/>
      <c r="X691" s="714"/>
      <c r="Y691" s="714"/>
      <c r="Z691" s="714"/>
      <c r="AA691" s="714"/>
      <c r="AB691" s="714"/>
      <c r="AC691" s="714"/>
      <c r="AD691" s="714"/>
      <c r="AE691" s="714"/>
      <c r="AF691" s="714"/>
      <c r="AG691" s="714"/>
      <c r="AH691" s="714"/>
      <c r="AI691" s="714"/>
      <c r="AJ691" s="714"/>
      <c r="AK691" s="714"/>
      <c r="AL691" s="714"/>
      <c r="AM691" s="714"/>
      <c r="AN691" s="714"/>
      <c r="AO691" s="714"/>
      <c r="AP691" s="714"/>
      <c r="AQ691" s="714"/>
    </row>
    <row r="692" spans="1:43" ht="12" customHeight="1">
      <c r="A692" s="714"/>
      <c r="B692" s="714"/>
      <c r="C692" s="714"/>
      <c r="D692" s="714"/>
      <c r="E692" s="715"/>
      <c r="F692" s="714"/>
      <c r="G692" s="714"/>
      <c r="H692" s="714"/>
      <c r="I692" s="714"/>
      <c r="J692" s="714"/>
      <c r="K692" s="714"/>
      <c r="L692" s="714"/>
      <c r="M692" s="714"/>
      <c r="N692" s="714"/>
      <c r="O692" s="714"/>
      <c r="P692" s="714"/>
      <c r="Q692" s="714"/>
      <c r="R692" s="716"/>
      <c r="S692" s="714"/>
      <c r="T692" s="714"/>
      <c r="U692" s="714"/>
      <c r="V692" s="714"/>
      <c r="W692" s="714"/>
      <c r="X692" s="714"/>
      <c r="Y692" s="714"/>
      <c r="Z692" s="714"/>
      <c r="AA692" s="714"/>
      <c r="AB692" s="714"/>
      <c r="AC692" s="714"/>
      <c r="AD692" s="714"/>
      <c r="AE692" s="714"/>
      <c r="AF692" s="714"/>
      <c r="AG692" s="714"/>
      <c r="AH692" s="714"/>
      <c r="AI692" s="714"/>
      <c r="AJ692" s="714"/>
      <c r="AK692" s="714"/>
      <c r="AL692" s="714"/>
      <c r="AM692" s="714"/>
      <c r="AN692" s="714"/>
      <c r="AO692" s="714"/>
      <c r="AP692" s="714"/>
      <c r="AQ692" s="714"/>
    </row>
    <row r="693" spans="1:43" ht="12" customHeight="1">
      <c r="A693" s="714"/>
      <c r="B693" s="714"/>
      <c r="C693" s="714"/>
      <c r="D693" s="714"/>
      <c r="E693" s="715"/>
      <c r="F693" s="714"/>
      <c r="G693" s="714"/>
      <c r="H693" s="714"/>
      <c r="I693" s="714"/>
      <c r="J693" s="714"/>
      <c r="K693" s="714"/>
      <c r="L693" s="714"/>
      <c r="M693" s="714"/>
      <c r="N693" s="714"/>
      <c r="O693" s="714"/>
      <c r="P693" s="714"/>
      <c r="Q693" s="714"/>
      <c r="R693" s="716"/>
      <c r="S693" s="714"/>
      <c r="T693" s="714"/>
      <c r="U693" s="714"/>
      <c r="V693" s="714"/>
      <c r="W693" s="714"/>
      <c r="X693" s="714"/>
      <c r="Y693" s="714"/>
      <c r="Z693" s="714"/>
      <c r="AA693" s="714"/>
      <c r="AB693" s="714"/>
      <c r="AC693" s="714"/>
      <c r="AD693" s="714"/>
      <c r="AE693" s="714"/>
      <c r="AF693" s="714"/>
      <c r="AG693" s="714"/>
      <c r="AH693" s="714"/>
      <c r="AI693" s="714"/>
      <c r="AJ693" s="714"/>
      <c r="AK693" s="714"/>
      <c r="AL693" s="714"/>
      <c r="AM693" s="714"/>
      <c r="AN693" s="714"/>
      <c r="AO693" s="714"/>
      <c r="AP693" s="714"/>
      <c r="AQ693" s="714"/>
    </row>
    <row r="694" spans="1:43" ht="12" customHeight="1">
      <c r="A694" s="714"/>
      <c r="B694" s="714"/>
      <c r="C694" s="714"/>
      <c r="D694" s="714"/>
      <c r="E694" s="715"/>
      <c r="F694" s="714"/>
      <c r="G694" s="714"/>
      <c r="H694" s="714"/>
      <c r="I694" s="714"/>
      <c r="J694" s="714"/>
      <c r="K694" s="714"/>
      <c r="L694" s="714"/>
      <c r="M694" s="714"/>
      <c r="N694" s="714"/>
      <c r="O694" s="714"/>
      <c r="P694" s="714"/>
      <c r="Q694" s="714"/>
      <c r="R694" s="716"/>
      <c r="S694" s="714"/>
      <c r="T694" s="714"/>
      <c r="U694" s="714"/>
      <c r="V694" s="714"/>
      <c r="W694" s="714"/>
      <c r="X694" s="714"/>
      <c r="Y694" s="714"/>
      <c r="Z694" s="714"/>
      <c r="AA694" s="714"/>
      <c r="AB694" s="714"/>
      <c r="AC694" s="714"/>
      <c r="AD694" s="714"/>
      <c r="AE694" s="714"/>
      <c r="AF694" s="714"/>
      <c r="AG694" s="714"/>
      <c r="AH694" s="714"/>
      <c r="AI694" s="714"/>
      <c r="AJ694" s="714"/>
      <c r="AK694" s="714"/>
      <c r="AL694" s="714"/>
      <c r="AM694" s="714"/>
      <c r="AN694" s="714"/>
      <c r="AO694" s="714"/>
      <c r="AP694" s="714"/>
      <c r="AQ694" s="714"/>
    </row>
    <row r="695" spans="1:43" ht="12" customHeight="1">
      <c r="A695" s="714"/>
      <c r="B695" s="714"/>
      <c r="C695" s="714"/>
      <c r="D695" s="714"/>
      <c r="E695" s="715"/>
      <c r="F695" s="714"/>
      <c r="G695" s="714"/>
      <c r="H695" s="714"/>
      <c r="I695" s="714"/>
      <c r="J695" s="714"/>
      <c r="K695" s="714"/>
      <c r="L695" s="714"/>
      <c r="M695" s="714"/>
      <c r="N695" s="714"/>
      <c r="O695" s="714"/>
      <c r="P695" s="714"/>
      <c r="Q695" s="714"/>
      <c r="R695" s="716"/>
      <c r="S695" s="714"/>
      <c r="T695" s="714"/>
      <c r="U695" s="714"/>
      <c r="V695" s="714"/>
      <c r="W695" s="714"/>
      <c r="X695" s="714"/>
      <c r="Y695" s="714"/>
      <c r="Z695" s="714"/>
      <c r="AA695" s="714"/>
      <c r="AB695" s="714"/>
      <c r="AC695" s="714"/>
      <c r="AD695" s="714"/>
      <c r="AE695" s="714"/>
      <c r="AF695" s="714"/>
      <c r="AG695" s="714"/>
      <c r="AH695" s="714"/>
      <c r="AI695" s="714"/>
      <c r="AJ695" s="714"/>
      <c r="AK695" s="714"/>
      <c r="AL695" s="714"/>
      <c r="AM695" s="714"/>
      <c r="AN695" s="714"/>
      <c r="AO695" s="714"/>
      <c r="AP695" s="714"/>
      <c r="AQ695" s="714"/>
    </row>
    <row r="696" spans="1:43" ht="12" customHeight="1">
      <c r="A696" s="714"/>
      <c r="B696" s="714"/>
      <c r="C696" s="714"/>
      <c r="D696" s="714"/>
      <c r="E696" s="715"/>
      <c r="F696" s="714"/>
      <c r="G696" s="714"/>
      <c r="H696" s="714"/>
      <c r="I696" s="714"/>
      <c r="J696" s="714"/>
      <c r="K696" s="714"/>
      <c r="L696" s="714"/>
      <c r="M696" s="714"/>
      <c r="N696" s="714"/>
      <c r="O696" s="714"/>
      <c r="P696" s="714"/>
      <c r="Q696" s="714"/>
      <c r="R696" s="716"/>
      <c r="S696" s="714"/>
      <c r="T696" s="714"/>
      <c r="U696" s="714"/>
      <c r="V696" s="714"/>
      <c r="W696" s="714"/>
      <c r="X696" s="714"/>
      <c r="Y696" s="714"/>
      <c r="Z696" s="714"/>
      <c r="AA696" s="714"/>
      <c r="AB696" s="714"/>
      <c r="AC696" s="714"/>
      <c r="AD696" s="714"/>
      <c r="AE696" s="714"/>
      <c r="AF696" s="714"/>
      <c r="AG696" s="714"/>
      <c r="AH696" s="714"/>
      <c r="AI696" s="714"/>
      <c r="AJ696" s="714"/>
      <c r="AK696" s="714"/>
      <c r="AL696" s="714"/>
      <c r="AM696" s="714"/>
      <c r="AN696" s="714"/>
      <c r="AO696" s="714"/>
      <c r="AP696" s="714"/>
      <c r="AQ696" s="714"/>
    </row>
    <row r="697" spans="1:43" ht="12" customHeight="1">
      <c r="A697" s="714"/>
      <c r="B697" s="714"/>
      <c r="C697" s="714"/>
      <c r="D697" s="714"/>
      <c r="E697" s="715"/>
      <c r="F697" s="714"/>
      <c r="G697" s="714"/>
      <c r="H697" s="714"/>
      <c r="I697" s="714"/>
      <c r="J697" s="714"/>
      <c r="K697" s="714"/>
      <c r="L697" s="714"/>
      <c r="M697" s="714"/>
      <c r="N697" s="714"/>
      <c r="O697" s="714"/>
      <c r="P697" s="714"/>
      <c r="Q697" s="714"/>
      <c r="R697" s="716"/>
      <c r="S697" s="714"/>
      <c r="T697" s="714"/>
      <c r="U697" s="714"/>
      <c r="V697" s="714"/>
      <c r="W697" s="714"/>
      <c r="X697" s="714"/>
      <c r="Y697" s="714"/>
      <c r="Z697" s="714"/>
      <c r="AA697" s="714"/>
      <c r="AB697" s="714"/>
      <c r="AC697" s="714"/>
      <c r="AD697" s="714"/>
      <c r="AE697" s="714"/>
      <c r="AF697" s="714"/>
      <c r="AG697" s="714"/>
      <c r="AH697" s="714"/>
      <c r="AI697" s="714"/>
      <c r="AJ697" s="714"/>
      <c r="AK697" s="714"/>
      <c r="AL697" s="714"/>
      <c r="AM697" s="714"/>
      <c r="AN697" s="714"/>
      <c r="AO697" s="714"/>
      <c r="AP697" s="714"/>
      <c r="AQ697" s="714"/>
    </row>
    <row r="698" spans="1:43" ht="12" customHeight="1">
      <c r="A698" s="714"/>
      <c r="B698" s="714"/>
      <c r="C698" s="714"/>
      <c r="D698" s="714"/>
      <c r="E698" s="715"/>
      <c r="F698" s="714"/>
      <c r="G698" s="714"/>
      <c r="H698" s="714"/>
      <c r="I698" s="714"/>
      <c r="J698" s="714"/>
      <c r="K698" s="714"/>
      <c r="L698" s="714"/>
      <c r="M698" s="714"/>
      <c r="N698" s="714"/>
      <c r="O698" s="714"/>
      <c r="P698" s="714"/>
      <c r="Q698" s="714"/>
      <c r="R698" s="716"/>
      <c r="S698" s="714"/>
      <c r="T698" s="714"/>
      <c r="U698" s="714"/>
      <c r="V698" s="714"/>
      <c r="W698" s="714"/>
      <c r="X698" s="714"/>
      <c r="Y698" s="714"/>
      <c r="Z698" s="714"/>
      <c r="AA698" s="714"/>
      <c r="AB698" s="714"/>
      <c r="AC698" s="714"/>
      <c r="AD698" s="714"/>
      <c r="AE698" s="714"/>
      <c r="AF698" s="714"/>
      <c r="AG698" s="714"/>
      <c r="AH698" s="714"/>
      <c r="AI698" s="714"/>
      <c r="AJ698" s="714"/>
      <c r="AK698" s="714"/>
      <c r="AL698" s="714"/>
      <c r="AM698" s="714"/>
      <c r="AN698" s="714"/>
      <c r="AO698" s="714"/>
      <c r="AP698" s="714"/>
      <c r="AQ698" s="714"/>
    </row>
    <row r="699" spans="1:43" ht="12" customHeight="1">
      <c r="A699" s="714"/>
      <c r="B699" s="714"/>
      <c r="C699" s="714"/>
      <c r="D699" s="714"/>
      <c r="E699" s="715"/>
      <c r="F699" s="714"/>
      <c r="G699" s="714"/>
      <c r="H699" s="714"/>
      <c r="I699" s="714"/>
      <c r="J699" s="714"/>
      <c r="K699" s="714"/>
      <c r="L699" s="714"/>
      <c r="M699" s="714"/>
      <c r="N699" s="714"/>
      <c r="O699" s="714"/>
      <c r="P699" s="714"/>
      <c r="Q699" s="714"/>
      <c r="R699" s="716"/>
      <c r="S699" s="714"/>
      <c r="T699" s="714"/>
      <c r="U699" s="714"/>
      <c r="V699" s="714"/>
      <c r="W699" s="714"/>
      <c r="X699" s="714"/>
      <c r="Y699" s="714"/>
      <c r="Z699" s="714"/>
      <c r="AA699" s="714"/>
      <c r="AB699" s="714"/>
      <c r="AC699" s="714"/>
      <c r="AD699" s="714"/>
      <c r="AE699" s="714"/>
      <c r="AF699" s="714"/>
      <c r="AG699" s="714"/>
      <c r="AH699" s="714"/>
      <c r="AI699" s="714"/>
      <c r="AJ699" s="714"/>
      <c r="AK699" s="714"/>
      <c r="AL699" s="714"/>
      <c r="AM699" s="714"/>
      <c r="AN699" s="714"/>
      <c r="AO699" s="714"/>
      <c r="AP699" s="714"/>
      <c r="AQ699" s="714"/>
    </row>
    <row r="700" spans="1:43" ht="12" customHeight="1">
      <c r="A700" s="714"/>
      <c r="B700" s="714"/>
      <c r="C700" s="714"/>
      <c r="D700" s="714"/>
      <c r="E700" s="715"/>
      <c r="F700" s="714"/>
      <c r="G700" s="714"/>
      <c r="H700" s="714"/>
      <c r="I700" s="714"/>
      <c r="J700" s="714"/>
      <c r="K700" s="714"/>
      <c r="L700" s="714"/>
      <c r="M700" s="714"/>
      <c r="N700" s="714"/>
      <c r="O700" s="714"/>
      <c r="P700" s="714"/>
      <c r="Q700" s="714"/>
      <c r="R700" s="716"/>
      <c r="S700" s="714"/>
      <c r="T700" s="714"/>
      <c r="U700" s="714"/>
      <c r="V700" s="714"/>
      <c r="W700" s="714"/>
      <c r="X700" s="714"/>
      <c r="Y700" s="714"/>
      <c r="Z700" s="714"/>
      <c r="AA700" s="714"/>
      <c r="AB700" s="714"/>
      <c r="AC700" s="714"/>
      <c r="AD700" s="714"/>
      <c r="AE700" s="714"/>
      <c r="AF700" s="714"/>
      <c r="AG700" s="714"/>
      <c r="AH700" s="714"/>
      <c r="AI700" s="714"/>
      <c r="AJ700" s="714"/>
      <c r="AK700" s="714"/>
      <c r="AL700" s="714"/>
      <c r="AM700" s="714"/>
      <c r="AN700" s="714"/>
      <c r="AO700" s="714"/>
      <c r="AP700" s="714"/>
      <c r="AQ700" s="714"/>
    </row>
    <row r="701" spans="1:43" ht="12" customHeight="1">
      <c r="A701" s="714"/>
      <c r="B701" s="714"/>
      <c r="C701" s="714"/>
      <c r="D701" s="714"/>
      <c r="E701" s="715"/>
      <c r="F701" s="714"/>
      <c r="G701" s="714"/>
      <c r="H701" s="714"/>
      <c r="I701" s="714"/>
      <c r="J701" s="714"/>
      <c r="K701" s="714"/>
      <c r="L701" s="714"/>
      <c r="M701" s="714"/>
      <c r="N701" s="714"/>
      <c r="O701" s="714"/>
      <c r="P701" s="714"/>
      <c r="Q701" s="714"/>
      <c r="R701" s="716"/>
      <c r="S701" s="714"/>
      <c r="T701" s="714"/>
      <c r="U701" s="714"/>
      <c r="V701" s="714"/>
      <c r="W701" s="714"/>
      <c r="X701" s="714"/>
      <c r="Y701" s="714"/>
      <c r="Z701" s="714"/>
      <c r="AA701" s="714"/>
      <c r="AB701" s="714"/>
      <c r="AC701" s="714"/>
      <c r="AD701" s="714"/>
      <c r="AE701" s="714"/>
      <c r="AF701" s="714"/>
      <c r="AG701" s="714"/>
      <c r="AH701" s="714"/>
      <c r="AI701" s="714"/>
      <c r="AJ701" s="714"/>
      <c r="AK701" s="714"/>
      <c r="AL701" s="714"/>
      <c r="AM701" s="714"/>
      <c r="AN701" s="714"/>
      <c r="AO701" s="714"/>
      <c r="AP701" s="714"/>
      <c r="AQ701" s="714"/>
    </row>
    <row r="702" spans="1:43" ht="12" customHeight="1">
      <c r="A702" s="714"/>
      <c r="B702" s="714"/>
      <c r="C702" s="714"/>
      <c r="D702" s="714"/>
      <c r="E702" s="715"/>
      <c r="F702" s="714"/>
      <c r="G702" s="714"/>
      <c r="H702" s="714"/>
      <c r="I702" s="714"/>
      <c r="J702" s="714"/>
      <c r="K702" s="714"/>
      <c r="L702" s="714"/>
      <c r="M702" s="714"/>
      <c r="N702" s="714"/>
      <c r="O702" s="714"/>
      <c r="P702" s="714"/>
      <c r="Q702" s="714"/>
      <c r="R702" s="716"/>
      <c r="S702" s="714"/>
      <c r="T702" s="714"/>
      <c r="U702" s="714"/>
      <c r="V702" s="714"/>
      <c r="W702" s="714"/>
      <c r="X702" s="714"/>
      <c r="Y702" s="714"/>
      <c r="Z702" s="714"/>
      <c r="AA702" s="714"/>
      <c r="AB702" s="714"/>
      <c r="AC702" s="714"/>
      <c r="AD702" s="714"/>
      <c r="AE702" s="714"/>
      <c r="AF702" s="714"/>
      <c r="AG702" s="714"/>
      <c r="AH702" s="714"/>
      <c r="AI702" s="714"/>
      <c r="AJ702" s="714"/>
      <c r="AK702" s="714"/>
      <c r="AL702" s="714"/>
      <c r="AM702" s="714"/>
      <c r="AN702" s="714"/>
      <c r="AO702" s="714"/>
      <c r="AP702" s="714"/>
      <c r="AQ702" s="714"/>
    </row>
    <row r="703" spans="1:43" ht="12" customHeight="1">
      <c r="A703" s="714"/>
      <c r="B703" s="714"/>
      <c r="C703" s="714"/>
      <c r="D703" s="714"/>
      <c r="E703" s="715"/>
      <c r="F703" s="714"/>
      <c r="G703" s="714"/>
      <c r="H703" s="714"/>
      <c r="I703" s="714"/>
      <c r="J703" s="714"/>
      <c r="K703" s="714"/>
      <c r="L703" s="714"/>
      <c r="M703" s="714"/>
      <c r="N703" s="714"/>
      <c r="O703" s="714"/>
      <c r="P703" s="714"/>
      <c r="Q703" s="714"/>
      <c r="R703" s="716"/>
      <c r="S703" s="714"/>
      <c r="T703" s="714"/>
      <c r="U703" s="714"/>
      <c r="V703" s="714"/>
      <c r="W703" s="714"/>
      <c r="X703" s="714"/>
      <c r="Y703" s="714"/>
      <c r="Z703" s="714"/>
      <c r="AA703" s="714"/>
      <c r="AB703" s="714"/>
      <c r="AC703" s="714"/>
      <c r="AD703" s="714"/>
      <c r="AE703" s="714"/>
      <c r="AF703" s="714"/>
      <c r="AG703" s="714"/>
      <c r="AH703" s="714"/>
      <c r="AI703" s="714"/>
      <c r="AJ703" s="714"/>
      <c r="AK703" s="714"/>
      <c r="AL703" s="714"/>
      <c r="AM703" s="714"/>
      <c r="AN703" s="714"/>
      <c r="AO703" s="714"/>
      <c r="AP703" s="714"/>
      <c r="AQ703" s="714"/>
    </row>
    <row r="704" spans="1:43" ht="12" customHeight="1">
      <c r="A704" s="714"/>
      <c r="B704" s="714"/>
      <c r="C704" s="714"/>
      <c r="D704" s="714"/>
      <c r="E704" s="715"/>
      <c r="F704" s="714"/>
      <c r="G704" s="714"/>
      <c r="H704" s="714"/>
      <c r="I704" s="714"/>
      <c r="J704" s="714"/>
      <c r="K704" s="714"/>
      <c r="L704" s="714"/>
      <c r="M704" s="714"/>
      <c r="N704" s="714"/>
      <c r="O704" s="714"/>
      <c r="P704" s="714"/>
      <c r="Q704" s="714"/>
      <c r="R704" s="716"/>
      <c r="S704" s="714"/>
      <c r="T704" s="714"/>
      <c r="U704" s="714"/>
      <c r="V704" s="714"/>
      <c r="W704" s="714"/>
      <c r="X704" s="714"/>
      <c r="Y704" s="714"/>
      <c r="Z704" s="714"/>
      <c r="AA704" s="714"/>
      <c r="AB704" s="714"/>
      <c r="AC704" s="714"/>
      <c r="AD704" s="714"/>
      <c r="AE704" s="714"/>
      <c r="AF704" s="714"/>
      <c r="AG704" s="714"/>
      <c r="AH704" s="714"/>
      <c r="AI704" s="714"/>
      <c r="AJ704" s="714"/>
      <c r="AK704" s="714"/>
      <c r="AL704" s="714"/>
      <c r="AM704" s="714"/>
      <c r="AN704" s="714"/>
      <c r="AO704" s="714"/>
      <c r="AP704" s="714"/>
      <c r="AQ704" s="714"/>
    </row>
    <row r="705" spans="1:43" ht="12" customHeight="1">
      <c r="A705" s="714"/>
      <c r="B705" s="714"/>
      <c r="C705" s="714"/>
      <c r="D705" s="714"/>
      <c r="E705" s="715"/>
      <c r="F705" s="714"/>
      <c r="G705" s="714"/>
      <c r="H705" s="714"/>
      <c r="I705" s="714"/>
      <c r="J705" s="714"/>
      <c r="K705" s="714"/>
      <c r="L705" s="714"/>
      <c r="M705" s="714"/>
      <c r="N705" s="714"/>
      <c r="O705" s="714"/>
      <c r="P705" s="714"/>
      <c r="Q705" s="714"/>
      <c r="R705" s="716"/>
      <c r="S705" s="714"/>
      <c r="T705" s="714"/>
      <c r="U705" s="714"/>
      <c r="V705" s="714"/>
      <c r="W705" s="714"/>
      <c r="X705" s="714"/>
      <c r="Y705" s="714"/>
      <c r="Z705" s="714"/>
      <c r="AA705" s="714"/>
      <c r="AB705" s="714"/>
      <c r="AC705" s="714"/>
      <c r="AD705" s="714"/>
      <c r="AE705" s="714"/>
      <c r="AF705" s="714"/>
      <c r="AG705" s="714"/>
      <c r="AH705" s="714"/>
      <c r="AI705" s="714"/>
      <c r="AJ705" s="714"/>
      <c r="AK705" s="714"/>
      <c r="AL705" s="714"/>
      <c r="AM705" s="714"/>
      <c r="AN705" s="714"/>
      <c r="AO705" s="714"/>
      <c r="AP705" s="714"/>
      <c r="AQ705" s="714"/>
    </row>
    <row r="706" spans="1:43" ht="12" customHeight="1">
      <c r="A706" s="714"/>
      <c r="B706" s="714"/>
      <c r="C706" s="714"/>
      <c r="D706" s="714"/>
      <c r="E706" s="715"/>
      <c r="F706" s="714"/>
      <c r="G706" s="714"/>
      <c r="H706" s="714"/>
      <c r="I706" s="714"/>
      <c r="J706" s="714"/>
      <c r="K706" s="714"/>
      <c r="L706" s="714"/>
      <c r="M706" s="714"/>
      <c r="N706" s="714"/>
      <c r="O706" s="714"/>
      <c r="P706" s="714"/>
      <c r="Q706" s="714"/>
      <c r="R706" s="716"/>
      <c r="S706" s="714"/>
      <c r="T706" s="714"/>
      <c r="U706" s="714"/>
      <c r="V706" s="714"/>
      <c r="W706" s="714"/>
      <c r="X706" s="714"/>
      <c r="Y706" s="714"/>
      <c r="Z706" s="714"/>
      <c r="AA706" s="714"/>
      <c r="AB706" s="714"/>
      <c r="AC706" s="714"/>
      <c r="AD706" s="714"/>
      <c r="AE706" s="714"/>
      <c r="AF706" s="714"/>
      <c r="AG706" s="714"/>
      <c r="AH706" s="714"/>
      <c r="AI706" s="714"/>
      <c r="AJ706" s="714"/>
      <c r="AK706" s="714"/>
      <c r="AL706" s="714"/>
      <c r="AM706" s="714"/>
      <c r="AN706" s="714"/>
      <c r="AO706" s="714"/>
      <c r="AP706" s="714"/>
      <c r="AQ706" s="714"/>
    </row>
    <row r="707" spans="1:43" ht="12" customHeight="1">
      <c r="A707" s="714"/>
      <c r="B707" s="714"/>
      <c r="C707" s="714"/>
      <c r="D707" s="714"/>
      <c r="E707" s="715"/>
      <c r="F707" s="714"/>
      <c r="G707" s="714"/>
      <c r="H707" s="714"/>
      <c r="I707" s="714"/>
      <c r="J707" s="714"/>
      <c r="K707" s="714"/>
      <c r="L707" s="714"/>
      <c r="M707" s="714"/>
      <c r="N707" s="714"/>
      <c r="O707" s="714"/>
      <c r="P707" s="714"/>
      <c r="Q707" s="714"/>
      <c r="R707" s="716"/>
      <c r="S707" s="714"/>
      <c r="T707" s="714"/>
      <c r="U707" s="714"/>
      <c r="V707" s="714"/>
      <c r="W707" s="714"/>
      <c r="X707" s="714"/>
      <c r="Y707" s="714"/>
      <c r="Z707" s="714"/>
      <c r="AA707" s="714"/>
      <c r="AB707" s="714"/>
      <c r="AC707" s="714"/>
      <c r="AD707" s="714"/>
      <c r="AE707" s="714"/>
      <c r="AF707" s="714"/>
      <c r="AG707" s="714"/>
      <c r="AH707" s="714"/>
      <c r="AI707" s="714"/>
      <c r="AJ707" s="714"/>
      <c r="AK707" s="714"/>
      <c r="AL707" s="714"/>
      <c r="AM707" s="714"/>
      <c r="AN707" s="714"/>
      <c r="AO707" s="714"/>
      <c r="AP707" s="714"/>
      <c r="AQ707" s="714"/>
    </row>
    <row r="708" spans="1:43" ht="12" customHeight="1">
      <c r="A708" s="714"/>
      <c r="B708" s="714"/>
      <c r="C708" s="714"/>
      <c r="D708" s="714"/>
      <c r="E708" s="715"/>
      <c r="F708" s="714"/>
      <c r="G708" s="714"/>
      <c r="H708" s="714"/>
      <c r="I708" s="714"/>
      <c r="J708" s="714"/>
      <c r="K708" s="714"/>
      <c r="L708" s="714"/>
      <c r="M708" s="714"/>
      <c r="N708" s="714"/>
      <c r="O708" s="714"/>
      <c r="P708" s="714"/>
      <c r="Q708" s="714"/>
      <c r="R708" s="716"/>
      <c r="S708" s="714"/>
      <c r="T708" s="714"/>
      <c r="U708" s="714"/>
      <c r="V708" s="714"/>
      <c r="W708" s="714"/>
      <c r="X708" s="714"/>
      <c r="Y708" s="714"/>
      <c r="Z708" s="714"/>
      <c r="AA708" s="714"/>
      <c r="AB708" s="714"/>
      <c r="AC708" s="714"/>
      <c r="AD708" s="714"/>
      <c r="AE708" s="714"/>
      <c r="AF708" s="714"/>
      <c r="AG708" s="714"/>
      <c r="AH708" s="714"/>
      <c r="AI708" s="714"/>
      <c r="AJ708" s="714"/>
      <c r="AK708" s="714"/>
      <c r="AL708" s="714"/>
      <c r="AM708" s="714"/>
      <c r="AN708" s="714"/>
      <c r="AO708" s="714"/>
      <c r="AP708" s="714"/>
      <c r="AQ708" s="714"/>
    </row>
    <row r="709" spans="1:43" ht="12" customHeight="1">
      <c r="A709" s="714"/>
      <c r="B709" s="714"/>
      <c r="C709" s="714"/>
      <c r="D709" s="714"/>
      <c r="E709" s="715"/>
      <c r="F709" s="714"/>
      <c r="G709" s="714"/>
      <c r="H709" s="714"/>
      <c r="I709" s="714"/>
      <c r="J709" s="714"/>
      <c r="K709" s="714"/>
      <c r="L709" s="714"/>
      <c r="M709" s="714"/>
      <c r="N709" s="714"/>
      <c r="O709" s="714"/>
      <c r="P709" s="714"/>
      <c r="Q709" s="714"/>
      <c r="R709" s="716"/>
      <c r="S709" s="714"/>
      <c r="T709" s="714"/>
      <c r="U709" s="714"/>
      <c r="V709" s="714"/>
      <c r="W709" s="714"/>
      <c r="X709" s="714"/>
      <c r="Y709" s="714"/>
      <c r="Z709" s="714"/>
      <c r="AA709" s="714"/>
      <c r="AB709" s="714"/>
      <c r="AC709" s="714"/>
      <c r="AD709" s="714"/>
      <c r="AE709" s="714"/>
      <c r="AF709" s="714"/>
      <c r="AG709" s="714"/>
      <c r="AH709" s="714"/>
      <c r="AI709" s="714"/>
      <c r="AJ709" s="714"/>
      <c r="AK709" s="714"/>
      <c r="AL709" s="714"/>
      <c r="AM709" s="714"/>
      <c r="AN709" s="714"/>
      <c r="AO709" s="714"/>
      <c r="AP709" s="714"/>
      <c r="AQ709" s="714"/>
    </row>
    <row r="710" spans="1:43" ht="12" customHeight="1">
      <c r="A710" s="714"/>
      <c r="B710" s="714"/>
      <c r="C710" s="714"/>
      <c r="D710" s="714"/>
      <c r="E710" s="715"/>
      <c r="F710" s="714"/>
      <c r="G710" s="714"/>
      <c r="H710" s="714"/>
      <c r="I710" s="714"/>
      <c r="J710" s="714"/>
      <c r="K710" s="714"/>
      <c r="L710" s="714"/>
      <c r="M710" s="714"/>
      <c r="N710" s="714"/>
      <c r="O710" s="714"/>
      <c r="P710" s="714"/>
      <c r="Q710" s="714"/>
      <c r="R710" s="716"/>
      <c r="S710" s="714"/>
      <c r="T710" s="714"/>
      <c r="U710" s="714"/>
      <c r="V710" s="714"/>
      <c r="W710" s="714"/>
      <c r="X710" s="714"/>
      <c r="Y710" s="714"/>
      <c r="Z710" s="714"/>
      <c r="AA710" s="714"/>
      <c r="AB710" s="714"/>
      <c r="AC710" s="714"/>
      <c r="AD710" s="714"/>
      <c r="AE710" s="714"/>
      <c r="AF710" s="714"/>
      <c r="AG710" s="714"/>
      <c r="AH710" s="714"/>
      <c r="AI710" s="714"/>
      <c r="AJ710" s="714"/>
      <c r="AK710" s="714"/>
      <c r="AL710" s="714"/>
      <c r="AM710" s="714"/>
      <c r="AN710" s="714"/>
      <c r="AO710" s="714"/>
      <c r="AP710" s="714"/>
      <c r="AQ710" s="714"/>
    </row>
    <row r="711" spans="1:43" ht="12" customHeight="1">
      <c r="A711" s="714"/>
      <c r="B711" s="714"/>
      <c r="C711" s="714"/>
      <c r="D711" s="714"/>
      <c r="E711" s="715"/>
      <c r="F711" s="714"/>
      <c r="G711" s="714"/>
      <c r="H711" s="714"/>
      <c r="I711" s="714"/>
      <c r="J711" s="714"/>
      <c r="K711" s="714"/>
      <c r="L711" s="714"/>
      <c r="M711" s="714"/>
      <c r="N711" s="714"/>
      <c r="O711" s="714"/>
      <c r="P711" s="714"/>
      <c r="Q711" s="714"/>
      <c r="R711" s="716"/>
      <c r="S711" s="714"/>
      <c r="T711" s="714"/>
      <c r="U711" s="714"/>
      <c r="V711" s="714"/>
      <c r="W711" s="714"/>
      <c r="X711" s="714"/>
      <c r="Y711" s="714"/>
      <c r="Z711" s="714"/>
      <c r="AA711" s="714"/>
      <c r="AB711" s="714"/>
      <c r="AC711" s="714"/>
      <c r="AD711" s="714"/>
      <c r="AE711" s="714"/>
      <c r="AF711" s="714"/>
      <c r="AG711" s="714"/>
      <c r="AH711" s="714"/>
      <c r="AI711" s="714"/>
      <c r="AJ711" s="714"/>
      <c r="AK711" s="714"/>
      <c r="AL711" s="714"/>
      <c r="AM711" s="714"/>
      <c r="AN711" s="714"/>
      <c r="AO711" s="714"/>
      <c r="AP711" s="714"/>
      <c r="AQ711" s="714"/>
    </row>
    <row r="712" spans="1:43" ht="12" customHeight="1">
      <c r="A712" s="714"/>
      <c r="B712" s="714"/>
      <c r="C712" s="714"/>
      <c r="D712" s="714"/>
      <c r="E712" s="715"/>
      <c r="F712" s="714"/>
      <c r="G712" s="714"/>
      <c r="H712" s="714"/>
      <c r="I712" s="714"/>
      <c r="J712" s="714"/>
      <c r="K712" s="714"/>
      <c r="L712" s="714"/>
      <c r="M712" s="714"/>
      <c r="N712" s="714"/>
      <c r="O712" s="714"/>
      <c r="P712" s="714"/>
      <c r="Q712" s="714"/>
      <c r="R712" s="716"/>
      <c r="S712" s="714"/>
      <c r="T712" s="714"/>
      <c r="U712" s="714"/>
      <c r="V712" s="714"/>
      <c r="W712" s="714"/>
      <c r="X712" s="714"/>
      <c r="Y712" s="714"/>
      <c r="Z712" s="714"/>
      <c r="AA712" s="714"/>
      <c r="AB712" s="714"/>
      <c r="AC712" s="714"/>
      <c r="AD712" s="714"/>
      <c r="AE712" s="714"/>
      <c r="AF712" s="714"/>
      <c r="AG712" s="714"/>
      <c r="AH712" s="714"/>
      <c r="AI712" s="714"/>
      <c r="AJ712" s="714"/>
      <c r="AK712" s="714"/>
      <c r="AL712" s="714"/>
      <c r="AM712" s="714"/>
      <c r="AN712" s="714"/>
      <c r="AO712" s="714"/>
      <c r="AP712" s="714"/>
      <c r="AQ712" s="714"/>
    </row>
    <row r="713" spans="1:43" ht="12" customHeight="1">
      <c r="A713" s="714"/>
      <c r="B713" s="714"/>
      <c r="C713" s="714"/>
      <c r="D713" s="714"/>
      <c r="E713" s="715"/>
      <c r="F713" s="714"/>
      <c r="G713" s="714"/>
      <c r="H713" s="714"/>
      <c r="I713" s="714"/>
      <c r="J713" s="714"/>
      <c r="K713" s="714"/>
      <c r="L713" s="714"/>
      <c r="M713" s="714"/>
      <c r="N713" s="714"/>
      <c r="O713" s="714"/>
      <c r="P713" s="714"/>
      <c r="Q713" s="714"/>
      <c r="R713" s="716"/>
      <c r="S713" s="714"/>
      <c r="T713" s="714"/>
      <c r="U713" s="714"/>
      <c r="V713" s="714"/>
      <c r="W713" s="714"/>
      <c r="X713" s="714"/>
      <c r="Y713" s="714"/>
      <c r="Z713" s="714"/>
      <c r="AA713" s="714"/>
      <c r="AB713" s="714"/>
      <c r="AC713" s="714"/>
      <c r="AD713" s="714"/>
      <c r="AE713" s="714"/>
      <c r="AF713" s="714"/>
      <c r="AG713" s="714"/>
      <c r="AH713" s="714"/>
      <c r="AI713" s="714"/>
      <c r="AJ713" s="714"/>
      <c r="AK713" s="714"/>
      <c r="AL713" s="714"/>
      <c r="AM713" s="714"/>
      <c r="AN713" s="714"/>
      <c r="AO713" s="714"/>
      <c r="AP713" s="714"/>
      <c r="AQ713" s="714"/>
    </row>
    <row r="714" spans="1:43" ht="12" customHeight="1">
      <c r="A714" s="714"/>
      <c r="B714" s="714"/>
      <c r="C714" s="714"/>
      <c r="D714" s="714"/>
      <c r="E714" s="715"/>
      <c r="F714" s="714"/>
      <c r="G714" s="714"/>
      <c r="H714" s="714"/>
      <c r="I714" s="714"/>
      <c r="J714" s="714"/>
      <c r="K714" s="714"/>
      <c r="L714" s="714"/>
      <c r="M714" s="714"/>
      <c r="N714" s="714"/>
      <c r="O714" s="714"/>
      <c r="P714" s="714"/>
      <c r="Q714" s="714"/>
      <c r="R714" s="716"/>
      <c r="S714" s="714"/>
      <c r="T714" s="714"/>
      <c r="U714" s="714"/>
      <c r="V714" s="714"/>
      <c r="W714" s="714"/>
      <c r="X714" s="714"/>
      <c r="Y714" s="714"/>
      <c r="Z714" s="714"/>
      <c r="AA714" s="714"/>
      <c r="AB714" s="714"/>
      <c r="AC714" s="714"/>
      <c r="AD714" s="714"/>
      <c r="AE714" s="714"/>
      <c r="AF714" s="714"/>
      <c r="AG714" s="714"/>
      <c r="AH714" s="714"/>
      <c r="AI714" s="714"/>
      <c r="AJ714" s="714"/>
      <c r="AK714" s="714"/>
      <c r="AL714" s="714"/>
      <c r="AM714" s="714"/>
      <c r="AN714" s="714"/>
      <c r="AO714" s="714"/>
      <c r="AP714" s="714"/>
      <c r="AQ714" s="714"/>
    </row>
    <row r="715" spans="1:43" ht="12" customHeight="1">
      <c r="A715" s="714"/>
      <c r="B715" s="714"/>
      <c r="C715" s="714"/>
      <c r="D715" s="714"/>
      <c r="E715" s="715"/>
      <c r="F715" s="714"/>
      <c r="G715" s="714"/>
      <c r="H715" s="714"/>
      <c r="I715" s="714"/>
      <c r="J715" s="714"/>
      <c r="K715" s="714"/>
      <c r="L715" s="714"/>
      <c r="M715" s="714"/>
      <c r="N715" s="714"/>
      <c r="O715" s="714"/>
      <c r="P715" s="714"/>
      <c r="Q715" s="714"/>
      <c r="R715" s="716"/>
      <c r="S715" s="714"/>
      <c r="T715" s="714"/>
      <c r="U715" s="714"/>
      <c r="V715" s="714"/>
      <c r="W715" s="714"/>
      <c r="X715" s="714"/>
      <c r="Y715" s="714"/>
      <c r="Z715" s="714"/>
      <c r="AA715" s="714"/>
      <c r="AB715" s="714"/>
      <c r="AC715" s="714"/>
      <c r="AD715" s="714"/>
      <c r="AE715" s="714"/>
      <c r="AF715" s="714"/>
      <c r="AG715" s="714"/>
      <c r="AH715" s="714"/>
      <c r="AI715" s="714"/>
      <c r="AJ715" s="714"/>
      <c r="AK715" s="714"/>
      <c r="AL715" s="714"/>
      <c r="AM715" s="714"/>
      <c r="AN715" s="714"/>
      <c r="AO715" s="714"/>
      <c r="AP715" s="714"/>
      <c r="AQ715" s="714"/>
    </row>
    <row r="716" spans="1:43" ht="12" customHeight="1">
      <c r="A716" s="714"/>
      <c r="B716" s="714"/>
      <c r="C716" s="714"/>
      <c r="D716" s="714"/>
      <c r="E716" s="715"/>
      <c r="F716" s="714"/>
      <c r="G716" s="714"/>
      <c r="H716" s="714"/>
      <c r="I716" s="714"/>
      <c r="J716" s="714"/>
      <c r="K716" s="714"/>
      <c r="L716" s="714"/>
      <c r="M716" s="714"/>
      <c r="N716" s="714"/>
      <c r="O716" s="714"/>
      <c r="P716" s="714"/>
      <c r="Q716" s="714"/>
      <c r="R716" s="716"/>
      <c r="S716" s="714"/>
      <c r="T716" s="714"/>
      <c r="U716" s="714"/>
      <c r="V716" s="714"/>
      <c r="W716" s="714"/>
      <c r="X716" s="714"/>
      <c r="Y716" s="714"/>
      <c r="Z716" s="714"/>
      <c r="AA716" s="714"/>
      <c r="AB716" s="714"/>
      <c r="AC716" s="714"/>
      <c r="AD716" s="714"/>
      <c r="AE716" s="714"/>
      <c r="AF716" s="714"/>
      <c r="AG716" s="714"/>
      <c r="AH716" s="714"/>
      <c r="AI716" s="714"/>
      <c r="AJ716" s="714"/>
      <c r="AK716" s="714"/>
      <c r="AL716" s="714"/>
      <c r="AM716" s="714"/>
      <c r="AN716" s="714"/>
      <c r="AO716" s="714"/>
      <c r="AP716" s="714"/>
      <c r="AQ716" s="714"/>
    </row>
    <row r="717" spans="1:43" ht="12" customHeight="1">
      <c r="A717" s="714"/>
      <c r="B717" s="714"/>
      <c r="C717" s="714"/>
      <c r="D717" s="714"/>
      <c r="E717" s="715"/>
      <c r="F717" s="714"/>
      <c r="G717" s="714"/>
      <c r="H717" s="714"/>
      <c r="I717" s="714"/>
      <c r="J717" s="714"/>
      <c r="K717" s="714"/>
      <c r="L717" s="714"/>
      <c r="M717" s="714"/>
      <c r="N717" s="714"/>
      <c r="O717" s="714"/>
      <c r="P717" s="714"/>
      <c r="Q717" s="714"/>
      <c r="R717" s="716"/>
      <c r="S717" s="714"/>
      <c r="T717" s="714"/>
      <c r="U717" s="714"/>
      <c r="V717" s="714"/>
      <c r="W717" s="714"/>
      <c r="X717" s="714"/>
      <c r="Y717" s="714"/>
      <c r="Z717" s="714"/>
      <c r="AA717" s="714"/>
      <c r="AB717" s="714"/>
      <c r="AC717" s="714"/>
      <c r="AD717" s="714"/>
      <c r="AE717" s="714"/>
      <c r="AF717" s="714"/>
      <c r="AG717" s="714"/>
      <c r="AH717" s="714"/>
      <c r="AI717" s="714"/>
      <c r="AJ717" s="714"/>
      <c r="AK717" s="714"/>
      <c r="AL717" s="714"/>
      <c r="AM717" s="714"/>
      <c r="AN717" s="714"/>
      <c r="AO717" s="714"/>
      <c r="AP717" s="714"/>
      <c r="AQ717" s="714"/>
    </row>
    <row r="718" spans="1:43" ht="12" customHeight="1">
      <c r="A718" s="714"/>
      <c r="B718" s="714"/>
      <c r="C718" s="714"/>
      <c r="D718" s="714"/>
      <c r="E718" s="715"/>
      <c r="F718" s="714"/>
      <c r="G718" s="714"/>
      <c r="H718" s="714"/>
      <c r="I718" s="714"/>
      <c r="J718" s="714"/>
      <c r="K718" s="714"/>
      <c r="L718" s="714"/>
      <c r="M718" s="714"/>
      <c r="N718" s="714"/>
      <c r="O718" s="714"/>
      <c r="P718" s="714"/>
      <c r="Q718" s="714"/>
      <c r="R718" s="716"/>
      <c r="S718" s="714"/>
      <c r="T718" s="714"/>
      <c r="U718" s="714"/>
      <c r="V718" s="714"/>
      <c r="W718" s="714"/>
      <c r="X718" s="714"/>
      <c r="Y718" s="714"/>
      <c r="Z718" s="714"/>
      <c r="AA718" s="714"/>
      <c r="AB718" s="714"/>
      <c r="AC718" s="714"/>
      <c r="AD718" s="714"/>
      <c r="AE718" s="714"/>
      <c r="AF718" s="714"/>
      <c r="AG718" s="714"/>
      <c r="AH718" s="714"/>
      <c r="AI718" s="714"/>
      <c r="AJ718" s="714"/>
      <c r="AK718" s="714"/>
      <c r="AL718" s="714"/>
      <c r="AM718" s="714"/>
      <c r="AN718" s="714"/>
      <c r="AO718" s="714"/>
      <c r="AP718" s="714"/>
      <c r="AQ718" s="714"/>
    </row>
    <row r="719" spans="1:43" ht="12" customHeight="1">
      <c r="A719" s="714"/>
      <c r="B719" s="714"/>
      <c r="C719" s="714"/>
      <c r="D719" s="714"/>
      <c r="E719" s="715"/>
      <c r="F719" s="714"/>
      <c r="G719" s="714"/>
      <c r="H719" s="714"/>
      <c r="I719" s="714"/>
      <c r="J719" s="714"/>
      <c r="K719" s="714"/>
      <c r="L719" s="714"/>
      <c r="M719" s="714"/>
      <c r="N719" s="714"/>
      <c r="O719" s="714"/>
      <c r="P719" s="714"/>
      <c r="Q719" s="714"/>
      <c r="R719" s="716"/>
      <c r="S719" s="714"/>
      <c r="T719" s="714"/>
      <c r="U719" s="714"/>
      <c r="V719" s="714"/>
      <c r="W719" s="714"/>
      <c r="X719" s="714"/>
      <c r="Y719" s="714"/>
      <c r="Z719" s="714"/>
      <c r="AA719" s="714"/>
      <c r="AB719" s="714"/>
      <c r="AC719" s="714"/>
      <c r="AD719" s="714"/>
      <c r="AE719" s="714"/>
      <c r="AF719" s="714"/>
      <c r="AG719" s="714"/>
      <c r="AH719" s="714"/>
      <c r="AI719" s="714"/>
      <c r="AJ719" s="714"/>
      <c r="AK719" s="714"/>
      <c r="AL719" s="714"/>
      <c r="AM719" s="714"/>
      <c r="AN719" s="714"/>
      <c r="AO719" s="714"/>
      <c r="AP719" s="714"/>
      <c r="AQ719" s="714"/>
    </row>
    <row r="720" spans="1:43" ht="12" customHeight="1">
      <c r="A720" s="714"/>
      <c r="B720" s="714"/>
      <c r="C720" s="714"/>
      <c r="D720" s="714"/>
      <c r="E720" s="715"/>
      <c r="F720" s="714"/>
      <c r="G720" s="714"/>
      <c r="H720" s="714"/>
      <c r="I720" s="714"/>
      <c r="J720" s="714"/>
      <c r="K720" s="714"/>
      <c r="L720" s="714"/>
      <c r="M720" s="714"/>
      <c r="N720" s="714"/>
      <c r="O720" s="714"/>
      <c r="P720" s="714"/>
      <c r="Q720" s="714"/>
      <c r="R720" s="716"/>
      <c r="S720" s="714"/>
      <c r="T720" s="714"/>
      <c r="U720" s="714"/>
      <c r="V720" s="714"/>
      <c r="W720" s="714"/>
      <c r="X720" s="714"/>
      <c r="Y720" s="714"/>
      <c r="Z720" s="714"/>
      <c r="AA720" s="714"/>
      <c r="AB720" s="714"/>
      <c r="AC720" s="714"/>
      <c r="AD720" s="714"/>
      <c r="AE720" s="714"/>
      <c r="AF720" s="714"/>
      <c r="AG720" s="714"/>
      <c r="AH720" s="714"/>
      <c r="AI720" s="714"/>
      <c r="AJ720" s="714"/>
      <c r="AK720" s="714"/>
      <c r="AL720" s="714"/>
      <c r="AM720" s="714"/>
      <c r="AN720" s="714"/>
      <c r="AO720" s="714"/>
      <c r="AP720" s="714"/>
      <c r="AQ720" s="714"/>
    </row>
    <row r="721" spans="1:43" ht="12" customHeight="1">
      <c r="A721" s="714"/>
      <c r="B721" s="714"/>
      <c r="C721" s="714"/>
      <c r="D721" s="714"/>
      <c r="E721" s="715"/>
      <c r="F721" s="714"/>
      <c r="G721" s="714"/>
      <c r="H721" s="714"/>
      <c r="I721" s="714"/>
      <c r="J721" s="714"/>
      <c r="K721" s="714"/>
      <c r="L721" s="714"/>
      <c r="M721" s="714"/>
      <c r="N721" s="714"/>
      <c r="O721" s="714"/>
      <c r="P721" s="714"/>
      <c r="Q721" s="714"/>
      <c r="R721" s="716"/>
      <c r="S721" s="714"/>
      <c r="T721" s="714"/>
      <c r="U721" s="714"/>
      <c r="V721" s="714"/>
      <c r="W721" s="714"/>
      <c r="X721" s="714"/>
      <c r="Y721" s="714"/>
      <c r="Z721" s="714"/>
      <c r="AA721" s="714"/>
      <c r="AB721" s="714"/>
      <c r="AC721" s="714"/>
      <c r="AD721" s="714"/>
      <c r="AE721" s="714"/>
      <c r="AF721" s="714"/>
      <c r="AG721" s="714"/>
      <c r="AH721" s="714"/>
      <c r="AI721" s="714"/>
      <c r="AJ721" s="714"/>
      <c r="AK721" s="714"/>
      <c r="AL721" s="714"/>
      <c r="AM721" s="714"/>
      <c r="AN721" s="714"/>
      <c r="AO721" s="714"/>
      <c r="AP721" s="714"/>
      <c r="AQ721" s="714"/>
    </row>
    <row r="722" spans="1:43" ht="12" customHeight="1">
      <c r="A722" s="714"/>
      <c r="B722" s="714"/>
      <c r="C722" s="714"/>
      <c r="D722" s="714"/>
      <c r="E722" s="715"/>
      <c r="F722" s="714"/>
      <c r="G722" s="714"/>
      <c r="H722" s="714"/>
      <c r="I722" s="714"/>
      <c r="J722" s="714"/>
      <c r="K722" s="714"/>
      <c r="L722" s="714"/>
      <c r="M722" s="714"/>
      <c r="N722" s="714"/>
      <c r="O722" s="714"/>
      <c r="P722" s="714"/>
      <c r="Q722" s="714"/>
      <c r="R722" s="716"/>
      <c r="S722" s="714"/>
      <c r="T722" s="714"/>
      <c r="U722" s="714"/>
      <c r="V722" s="714"/>
      <c r="W722" s="714"/>
      <c r="X722" s="714"/>
      <c r="Y722" s="714"/>
      <c r="Z722" s="714"/>
      <c r="AA722" s="714"/>
      <c r="AB722" s="714"/>
      <c r="AC722" s="714"/>
      <c r="AD722" s="714"/>
      <c r="AE722" s="714"/>
      <c r="AF722" s="714"/>
      <c r="AG722" s="714"/>
      <c r="AH722" s="714"/>
      <c r="AI722" s="714"/>
      <c r="AJ722" s="714"/>
      <c r="AK722" s="714"/>
      <c r="AL722" s="714"/>
      <c r="AM722" s="714"/>
      <c r="AN722" s="714"/>
      <c r="AO722" s="714"/>
      <c r="AP722" s="714"/>
      <c r="AQ722" s="714"/>
    </row>
    <row r="723" spans="1:43" ht="12" customHeight="1">
      <c r="A723" s="714"/>
      <c r="B723" s="714"/>
      <c r="C723" s="714"/>
      <c r="D723" s="714"/>
      <c r="E723" s="715"/>
      <c r="F723" s="714"/>
      <c r="G723" s="714"/>
      <c r="H723" s="714"/>
      <c r="I723" s="714"/>
      <c r="J723" s="714"/>
      <c r="K723" s="714"/>
      <c r="L723" s="714"/>
      <c r="M723" s="714"/>
      <c r="N723" s="714"/>
      <c r="O723" s="714"/>
      <c r="P723" s="714"/>
      <c r="Q723" s="714"/>
      <c r="R723" s="716"/>
      <c r="S723" s="714"/>
      <c r="T723" s="714"/>
      <c r="U723" s="714"/>
      <c r="V723" s="714"/>
      <c r="W723" s="714"/>
      <c r="X723" s="714"/>
      <c r="Y723" s="714"/>
      <c r="Z723" s="714"/>
      <c r="AA723" s="714"/>
      <c r="AB723" s="714"/>
      <c r="AC723" s="714"/>
      <c r="AD723" s="714"/>
      <c r="AE723" s="714"/>
      <c r="AF723" s="714"/>
      <c r="AG723" s="714"/>
      <c r="AH723" s="714"/>
      <c r="AI723" s="714"/>
      <c r="AJ723" s="714"/>
      <c r="AK723" s="714"/>
      <c r="AL723" s="714"/>
      <c r="AM723" s="714"/>
      <c r="AN723" s="714"/>
      <c r="AO723" s="714"/>
      <c r="AP723" s="714"/>
      <c r="AQ723" s="714"/>
    </row>
    <row r="724" spans="1:43" ht="12" customHeight="1">
      <c r="A724" s="714"/>
      <c r="B724" s="714"/>
      <c r="C724" s="714"/>
      <c r="D724" s="714"/>
      <c r="E724" s="715"/>
      <c r="F724" s="714"/>
      <c r="G724" s="714"/>
      <c r="H724" s="714"/>
      <c r="I724" s="714"/>
      <c r="J724" s="714"/>
      <c r="K724" s="714"/>
      <c r="L724" s="714"/>
      <c r="M724" s="714"/>
      <c r="N724" s="714"/>
      <c r="O724" s="714"/>
      <c r="P724" s="714"/>
      <c r="Q724" s="714"/>
      <c r="R724" s="716"/>
      <c r="S724" s="714"/>
      <c r="T724" s="714"/>
      <c r="U724" s="714"/>
      <c r="V724" s="714"/>
      <c r="W724" s="714"/>
      <c r="X724" s="714"/>
      <c r="Y724" s="714"/>
      <c r="Z724" s="714"/>
      <c r="AA724" s="714"/>
      <c r="AB724" s="714"/>
      <c r="AC724" s="714"/>
      <c r="AD724" s="714"/>
      <c r="AE724" s="714"/>
      <c r="AF724" s="714"/>
      <c r="AG724" s="714"/>
      <c r="AH724" s="714"/>
      <c r="AI724" s="714"/>
      <c r="AJ724" s="714"/>
      <c r="AK724" s="714"/>
      <c r="AL724" s="714"/>
      <c r="AM724" s="714"/>
      <c r="AN724" s="714"/>
      <c r="AO724" s="714"/>
      <c r="AP724" s="714"/>
      <c r="AQ724" s="714"/>
    </row>
    <row r="725" spans="1:43" ht="12" customHeight="1">
      <c r="A725" s="714"/>
      <c r="B725" s="714"/>
      <c r="C725" s="714"/>
      <c r="D725" s="714"/>
      <c r="E725" s="715"/>
      <c r="F725" s="714"/>
      <c r="G725" s="714"/>
      <c r="H725" s="714"/>
      <c r="I725" s="714"/>
      <c r="J725" s="714"/>
      <c r="K725" s="714"/>
      <c r="L725" s="714"/>
      <c r="M725" s="714"/>
      <c r="N725" s="714"/>
      <c r="O725" s="714"/>
      <c r="P725" s="714"/>
      <c r="Q725" s="714"/>
      <c r="R725" s="716"/>
      <c r="S725" s="714"/>
      <c r="T725" s="714"/>
      <c r="U725" s="714"/>
      <c r="V725" s="714"/>
      <c r="W725" s="714"/>
      <c r="X725" s="714"/>
      <c r="Y725" s="714"/>
      <c r="Z725" s="714"/>
      <c r="AA725" s="714"/>
      <c r="AB725" s="714"/>
      <c r="AC725" s="714"/>
      <c r="AD725" s="714"/>
      <c r="AE725" s="714"/>
      <c r="AF725" s="714"/>
      <c r="AG725" s="714"/>
      <c r="AH725" s="714"/>
      <c r="AI725" s="714"/>
      <c r="AJ725" s="714"/>
      <c r="AK725" s="714"/>
      <c r="AL725" s="714"/>
      <c r="AM725" s="714"/>
      <c r="AN725" s="714"/>
      <c r="AO725" s="714"/>
      <c r="AP725" s="714"/>
      <c r="AQ725" s="714"/>
    </row>
    <row r="726" spans="1:43" ht="12" customHeight="1">
      <c r="A726" s="714"/>
      <c r="B726" s="714"/>
      <c r="C726" s="714"/>
      <c r="D726" s="714"/>
      <c r="E726" s="715"/>
      <c r="F726" s="714"/>
      <c r="G726" s="714"/>
      <c r="H726" s="714"/>
      <c r="I726" s="714"/>
      <c r="J726" s="714"/>
      <c r="K726" s="714"/>
      <c r="L726" s="714"/>
      <c r="M726" s="714"/>
      <c r="N726" s="714"/>
      <c r="O726" s="714"/>
      <c r="P726" s="714"/>
      <c r="Q726" s="714"/>
      <c r="R726" s="716"/>
      <c r="S726" s="714"/>
      <c r="T726" s="714"/>
      <c r="U726" s="714"/>
      <c r="V726" s="714"/>
      <c r="W726" s="714"/>
      <c r="X726" s="714"/>
      <c r="Y726" s="714"/>
      <c r="Z726" s="714"/>
      <c r="AA726" s="714"/>
      <c r="AB726" s="714"/>
      <c r="AC726" s="714"/>
      <c r="AD726" s="714"/>
      <c r="AE726" s="714"/>
      <c r="AF726" s="714"/>
      <c r="AG726" s="714"/>
      <c r="AH726" s="714"/>
      <c r="AI726" s="714"/>
      <c r="AJ726" s="714"/>
      <c r="AK726" s="714"/>
      <c r="AL726" s="714"/>
      <c r="AM726" s="714"/>
      <c r="AN726" s="714"/>
      <c r="AO726" s="714"/>
      <c r="AP726" s="714"/>
      <c r="AQ726" s="714"/>
    </row>
    <row r="727" spans="1:43" ht="12" customHeight="1">
      <c r="A727" s="714"/>
      <c r="B727" s="714"/>
      <c r="C727" s="714"/>
      <c r="D727" s="714"/>
      <c r="E727" s="715"/>
      <c r="F727" s="714"/>
      <c r="G727" s="714"/>
      <c r="H727" s="714"/>
      <c r="I727" s="714"/>
      <c r="J727" s="714"/>
      <c r="K727" s="714"/>
      <c r="L727" s="714"/>
      <c r="M727" s="714"/>
      <c r="N727" s="714"/>
      <c r="O727" s="714"/>
      <c r="P727" s="714"/>
      <c r="Q727" s="714"/>
      <c r="R727" s="716"/>
      <c r="S727" s="714"/>
      <c r="T727" s="714"/>
      <c r="U727" s="714"/>
      <c r="V727" s="714"/>
      <c r="W727" s="714"/>
      <c r="X727" s="714"/>
      <c r="Y727" s="714"/>
      <c r="Z727" s="714"/>
      <c r="AA727" s="714"/>
      <c r="AB727" s="714"/>
      <c r="AC727" s="714"/>
      <c r="AD727" s="714"/>
      <c r="AE727" s="714"/>
      <c r="AF727" s="714"/>
      <c r="AG727" s="714"/>
      <c r="AH727" s="714"/>
      <c r="AI727" s="714"/>
      <c r="AJ727" s="714"/>
      <c r="AK727" s="714"/>
      <c r="AL727" s="714"/>
      <c r="AM727" s="714"/>
      <c r="AN727" s="714"/>
      <c r="AO727" s="714"/>
      <c r="AP727" s="714"/>
      <c r="AQ727" s="714"/>
    </row>
    <row r="728" spans="1:43" ht="12" customHeight="1">
      <c r="A728" s="714"/>
      <c r="B728" s="714"/>
      <c r="C728" s="714"/>
      <c r="D728" s="714"/>
      <c r="E728" s="715"/>
      <c r="F728" s="714"/>
      <c r="G728" s="714"/>
      <c r="H728" s="714"/>
      <c r="I728" s="714"/>
      <c r="J728" s="714"/>
      <c r="K728" s="714"/>
      <c r="L728" s="714"/>
      <c r="M728" s="714"/>
      <c r="N728" s="714"/>
      <c r="O728" s="714"/>
      <c r="P728" s="714"/>
      <c r="Q728" s="714"/>
      <c r="R728" s="716"/>
      <c r="S728" s="714"/>
      <c r="T728" s="714"/>
      <c r="U728" s="714"/>
      <c r="V728" s="714"/>
      <c r="W728" s="714"/>
      <c r="X728" s="714"/>
      <c r="Y728" s="714"/>
      <c r="Z728" s="714"/>
      <c r="AA728" s="714"/>
      <c r="AB728" s="714"/>
      <c r="AC728" s="714"/>
      <c r="AD728" s="714"/>
      <c r="AE728" s="714"/>
      <c r="AF728" s="714"/>
      <c r="AG728" s="714"/>
      <c r="AH728" s="714"/>
      <c r="AI728" s="714"/>
      <c r="AJ728" s="714"/>
      <c r="AK728" s="714"/>
      <c r="AL728" s="714"/>
      <c r="AM728" s="714"/>
      <c r="AN728" s="714"/>
      <c r="AO728" s="714"/>
      <c r="AP728" s="714"/>
      <c r="AQ728" s="714"/>
    </row>
    <row r="729" spans="1:43" ht="12" customHeight="1">
      <c r="A729" s="714"/>
      <c r="B729" s="714"/>
      <c r="C729" s="714"/>
      <c r="D729" s="714"/>
      <c r="E729" s="715"/>
      <c r="F729" s="714"/>
      <c r="G729" s="714"/>
      <c r="H729" s="714"/>
      <c r="I729" s="714"/>
      <c r="J729" s="714"/>
      <c r="K729" s="714"/>
      <c r="L729" s="714"/>
      <c r="M729" s="714"/>
      <c r="N729" s="714"/>
      <c r="O729" s="714"/>
      <c r="P729" s="714"/>
      <c r="Q729" s="714"/>
      <c r="R729" s="716"/>
      <c r="S729" s="714"/>
      <c r="T729" s="714"/>
      <c r="U729" s="714"/>
      <c r="V729" s="714"/>
      <c r="W729" s="714"/>
      <c r="X729" s="714"/>
      <c r="Y729" s="714"/>
      <c r="Z729" s="714"/>
      <c r="AA729" s="714"/>
      <c r="AB729" s="714"/>
      <c r="AC729" s="714"/>
      <c r="AD729" s="714"/>
      <c r="AE729" s="714"/>
      <c r="AF729" s="714"/>
      <c r="AG729" s="714"/>
      <c r="AH729" s="714"/>
      <c r="AI729" s="714"/>
      <c r="AJ729" s="714"/>
      <c r="AK729" s="714"/>
      <c r="AL729" s="714"/>
      <c r="AM729" s="714"/>
      <c r="AN729" s="714"/>
      <c r="AO729" s="714"/>
      <c r="AP729" s="714"/>
      <c r="AQ729" s="714"/>
    </row>
    <row r="730" spans="1:43" ht="12" customHeight="1">
      <c r="A730" s="714"/>
      <c r="B730" s="714"/>
      <c r="C730" s="714"/>
      <c r="D730" s="714"/>
      <c r="E730" s="715"/>
      <c r="F730" s="714"/>
      <c r="G730" s="714"/>
      <c r="H730" s="714"/>
      <c r="I730" s="714"/>
      <c r="J730" s="714"/>
      <c r="K730" s="714"/>
      <c r="L730" s="714"/>
      <c r="M730" s="714"/>
      <c r="N730" s="714"/>
      <c r="O730" s="714"/>
      <c r="P730" s="714"/>
      <c r="Q730" s="714"/>
      <c r="R730" s="716"/>
      <c r="S730" s="714"/>
      <c r="T730" s="714"/>
      <c r="U730" s="714"/>
      <c r="V730" s="714"/>
      <c r="W730" s="714"/>
      <c r="X730" s="714"/>
      <c r="Y730" s="714"/>
      <c r="Z730" s="714"/>
      <c r="AA730" s="714"/>
      <c r="AB730" s="714"/>
      <c r="AC730" s="714"/>
      <c r="AD730" s="714"/>
      <c r="AE730" s="714"/>
      <c r="AF730" s="714"/>
      <c r="AG730" s="714"/>
      <c r="AH730" s="714"/>
      <c r="AI730" s="714"/>
      <c r="AJ730" s="714"/>
      <c r="AK730" s="714"/>
      <c r="AL730" s="714"/>
      <c r="AM730" s="714"/>
      <c r="AN730" s="714"/>
      <c r="AO730" s="714"/>
      <c r="AP730" s="714"/>
      <c r="AQ730" s="714"/>
    </row>
    <row r="731" spans="1:43" ht="12" customHeight="1">
      <c r="A731" s="714"/>
      <c r="B731" s="714"/>
      <c r="C731" s="714"/>
      <c r="D731" s="714"/>
      <c r="E731" s="715"/>
      <c r="F731" s="714"/>
      <c r="G731" s="714"/>
      <c r="H731" s="714"/>
      <c r="I731" s="714"/>
      <c r="J731" s="714"/>
      <c r="K731" s="714"/>
      <c r="L731" s="714"/>
      <c r="M731" s="714"/>
      <c r="N731" s="714"/>
      <c r="O731" s="714"/>
      <c r="P731" s="714"/>
      <c r="Q731" s="714"/>
      <c r="R731" s="716"/>
      <c r="S731" s="714"/>
      <c r="T731" s="714"/>
      <c r="U731" s="714"/>
      <c r="V731" s="714"/>
      <c r="W731" s="714"/>
      <c r="X731" s="714"/>
      <c r="Y731" s="714"/>
      <c r="Z731" s="714"/>
      <c r="AA731" s="714"/>
      <c r="AB731" s="714"/>
      <c r="AC731" s="714"/>
      <c r="AD731" s="714"/>
      <c r="AE731" s="714"/>
      <c r="AF731" s="714"/>
      <c r="AG731" s="714"/>
      <c r="AH731" s="714"/>
      <c r="AI731" s="714"/>
      <c r="AJ731" s="714"/>
      <c r="AK731" s="714"/>
      <c r="AL731" s="714"/>
      <c r="AM731" s="714"/>
      <c r="AN731" s="714"/>
      <c r="AO731" s="714"/>
      <c r="AP731" s="714"/>
      <c r="AQ731" s="714"/>
    </row>
    <row r="732" spans="1:43" ht="12" customHeight="1">
      <c r="A732" s="714"/>
      <c r="B732" s="714"/>
      <c r="C732" s="714"/>
      <c r="D732" s="714"/>
      <c r="E732" s="715"/>
      <c r="F732" s="714"/>
      <c r="G732" s="714"/>
      <c r="H732" s="714"/>
      <c r="I732" s="714"/>
      <c r="J732" s="714"/>
      <c r="K732" s="714"/>
      <c r="L732" s="714"/>
      <c r="M732" s="714"/>
      <c r="N732" s="714"/>
      <c r="O732" s="714"/>
      <c r="P732" s="714"/>
      <c r="Q732" s="714"/>
      <c r="R732" s="716"/>
      <c r="S732" s="714"/>
      <c r="T732" s="714"/>
      <c r="U732" s="714"/>
      <c r="V732" s="714"/>
      <c r="W732" s="714"/>
      <c r="X732" s="714"/>
      <c r="Y732" s="714"/>
      <c r="Z732" s="714"/>
      <c r="AA732" s="714"/>
      <c r="AB732" s="714"/>
      <c r="AC732" s="714"/>
      <c r="AD732" s="714"/>
      <c r="AE732" s="714"/>
      <c r="AF732" s="714"/>
      <c r="AG732" s="714"/>
      <c r="AH732" s="714"/>
      <c r="AI732" s="714"/>
      <c r="AJ732" s="714"/>
      <c r="AK732" s="714"/>
      <c r="AL732" s="714"/>
      <c r="AM732" s="714"/>
      <c r="AN732" s="714"/>
      <c r="AO732" s="714"/>
      <c r="AP732" s="714"/>
      <c r="AQ732" s="714"/>
    </row>
    <row r="733" spans="1:43" ht="12" customHeight="1">
      <c r="A733" s="714"/>
      <c r="B733" s="714"/>
      <c r="C733" s="714"/>
      <c r="D733" s="714"/>
      <c r="E733" s="715"/>
      <c r="F733" s="714"/>
      <c r="G733" s="714"/>
      <c r="H733" s="714"/>
      <c r="I733" s="714"/>
      <c r="J733" s="714"/>
      <c r="K733" s="714"/>
      <c r="L733" s="714"/>
      <c r="M733" s="714"/>
      <c r="N733" s="714"/>
      <c r="O733" s="714"/>
      <c r="P733" s="714"/>
      <c r="Q733" s="714"/>
      <c r="R733" s="716"/>
      <c r="S733" s="714"/>
      <c r="T733" s="714"/>
      <c r="U733" s="714"/>
      <c r="V733" s="714"/>
      <c r="W733" s="714"/>
      <c r="X733" s="714"/>
      <c r="Y733" s="714"/>
      <c r="Z733" s="714"/>
      <c r="AA733" s="714"/>
      <c r="AB733" s="714"/>
      <c r="AC733" s="714"/>
      <c r="AD733" s="714"/>
      <c r="AE733" s="714"/>
      <c r="AF733" s="714"/>
      <c r="AG733" s="714"/>
      <c r="AH733" s="714"/>
      <c r="AI733" s="714"/>
      <c r="AJ733" s="714"/>
      <c r="AK733" s="714"/>
      <c r="AL733" s="714"/>
      <c r="AM733" s="714"/>
      <c r="AN733" s="714"/>
      <c r="AO733" s="714"/>
      <c r="AP733" s="714"/>
      <c r="AQ733" s="714"/>
    </row>
    <row r="734" spans="1:43" ht="12" customHeight="1">
      <c r="A734" s="714"/>
      <c r="B734" s="714"/>
      <c r="C734" s="714"/>
      <c r="D734" s="714"/>
      <c r="E734" s="715"/>
      <c r="F734" s="714"/>
      <c r="G734" s="714"/>
      <c r="H734" s="714"/>
      <c r="I734" s="714"/>
      <c r="J734" s="714"/>
      <c r="K734" s="714"/>
      <c r="L734" s="714"/>
      <c r="M734" s="714"/>
      <c r="N734" s="714"/>
      <c r="O734" s="714"/>
      <c r="P734" s="714"/>
      <c r="Q734" s="714"/>
      <c r="R734" s="716"/>
      <c r="S734" s="714"/>
      <c r="T734" s="714"/>
      <c r="U734" s="714"/>
      <c r="V734" s="714"/>
      <c r="W734" s="714"/>
      <c r="X734" s="714"/>
      <c r="Y734" s="714"/>
      <c r="Z734" s="714"/>
      <c r="AA734" s="714"/>
      <c r="AB734" s="714"/>
      <c r="AC734" s="714"/>
      <c r="AD734" s="714"/>
      <c r="AE734" s="714"/>
      <c r="AF734" s="714"/>
      <c r="AG734" s="714"/>
      <c r="AH734" s="714"/>
      <c r="AI734" s="714"/>
      <c r="AJ734" s="714"/>
      <c r="AK734" s="714"/>
      <c r="AL734" s="714"/>
      <c r="AM734" s="714"/>
      <c r="AN734" s="714"/>
      <c r="AO734" s="714"/>
      <c r="AP734" s="714"/>
      <c r="AQ734" s="714"/>
    </row>
    <row r="735" spans="1:43" ht="12" customHeight="1">
      <c r="A735" s="714"/>
      <c r="B735" s="714"/>
      <c r="C735" s="714"/>
      <c r="D735" s="714"/>
      <c r="E735" s="715"/>
      <c r="F735" s="714"/>
      <c r="G735" s="714"/>
      <c r="H735" s="714"/>
      <c r="I735" s="714"/>
      <c r="J735" s="714"/>
      <c r="K735" s="714"/>
      <c r="L735" s="714"/>
      <c r="M735" s="714"/>
      <c r="N735" s="714"/>
      <c r="O735" s="714"/>
      <c r="P735" s="714"/>
      <c r="Q735" s="714"/>
      <c r="R735" s="716"/>
      <c r="S735" s="714"/>
      <c r="T735" s="714"/>
      <c r="U735" s="714"/>
      <c r="V735" s="714"/>
      <c r="W735" s="714"/>
      <c r="X735" s="714"/>
      <c r="Y735" s="714"/>
      <c r="Z735" s="714"/>
      <c r="AA735" s="714"/>
      <c r="AB735" s="714"/>
      <c r="AC735" s="714"/>
      <c r="AD735" s="714"/>
      <c r="AE735" s="714"/>
      <c r="AF735" s="714"/>
      <c r="AG735" s="714"/>
      <c r="AH735" s="714"/>
      <c r="AI735" s="714"/>
      <c r="AJ735" s="714"/>
      <c r="AK735" s="714"/>
      <c r="AL735" s="714"/>
      <c r="AM735" s="714"/>
      <c r="AN735" s="714"/>
      <c r="AO735" s="714"/>
      <c r="AP735" s="714"/>
      <c r="AQ735" s="714"/>
    </row>
    <row r="736" spans="1:43" ht="12" customHeight="1">
      <c r="A736" s="714"/>
      <c r="B736" s="714"/>
      <c r="C736" s="714"/>
      <c r="D736" s="714"/>
      <c r="E736" s="715"/>
      <c r="F736" s="714"/>
      <c r="G736" s="714"/>
      <c r="H736" s="714"/>
      <c r="I736" s="714"/>
      <c r="J736" s="714"/>
      <c r="K736" s="714"/>
      <c r="L736" s="714"/>
      <c r="M736" s="714"/>
      <c r="N736" s="714"/>
      <c r="O736" s="714"/>
      <c r="P736" s="714"/>
      <c r="Q736" s="714"/>
      <c r="R736" s="716"/>
      <c r="S736" s="714"/>
      <c r="T736" s="714"/>
      <c r="U736" s="714"/>
      <c r="V736" s="714"/>
      <c r="W736" s="714"/>
      <c r="X736" s="714"/>
      <c r="Y736" s="714"/>
      <c r="Z736" s="714"/>
      <c r="AA736" s="714"/>
      <c r="AB736" s="714"/>
      <c r="AC736" s="714"/>
      <c r="AD736" s="714"/>
      <c r="AE736" s="714"/>
      <c r="AF736" s="714"/>
      <c r="AG736" s="714"/>
      <c r="AH736" s="714"/>
      <c r="AI736" s="714"/>
      <c r="AJ736" s="714"/>
      <c r="AK736" s="714"/>
      <c r="AL736" s="714"/>
      <c r="AM736" s="714"/>
      <c r="AN736" s="714"/>
      <c r="AO736" s="714"/>
      <c r="AP736" s="714"/>
      <c r="AQ736" s="714"/>
    </row>
    <row r="737" spans="1:43" ht="12" customHeight="1">
      <c r="A737" s="714"/>
      <c r="B737" s="714"/>
      <c r="C737" s="714"/>
      <c r="D737" s="714"/>
      <c r="E737" s="715"/>
      <c r="F737" s="714"/>
      <c r="G737" s="714"/>
      <c r="H737" s="714"/>
      <c r="I737" s="714"/>
      <c r="J737" s="714"/>
      <c r="K737" s="714"/>
      <c r="L737" s="714"/>
      <c r="M737" s="714"/>
      <c r="N737" s="714"/>
      <c r="O737" s="714"/>
      <c r="P737" s="714"/>
      <c r="Q737" s="714"/>
      <c r="R737" s="716"/>
      <c r="S737" s="714"/>
      <c r="T737" s="714"/>
      <c r="U737" s="714"/>
      <c r="V737" s="714"/>
      <c r="W737" s="714"/>
      <c r="X737" s="714"/>
      <c r="Y737" s="714"/>
      <c r="Z737" s="714"/>
      <c r="AA737" s="714"/>
      <c r="AB737" s="714"/>
      <c r="AC737" s="714"/>
      <c r="AD737" s="714"/>
      <c r="AE737" s="714"/>
      <c r="AF737" s="714"/>
      <c r="AG737" s="714"/>
      <c r="AH737" s="714"/>
      <c r="AI737" s="714"/>
      <c r="AJ737" s="714"/>
      <c r="AK737" s="714"/>
      <c r="AL737" s="714"/>
      <c r="AM737" s="714"/>
      <c r="AN737" s="714"/>
      <c r="AO737" s="714"/>
      <c r="AP737" s="714"/>
      <c r="AQ737" s="714"/>
    </row>
    <row r="738" spans="1:43" ht="12" customHeight="1">
      <c r="A738" s="714"/>
      <c r="B738" s="714"/>
      <c r="C738" s="714"/>
      <c r="D738" s="714"/>
      <c r="E738" s="715"/>
      <c r="F738" s="714"/>
      <c r="G738" s="714"/>
      <c r="H738" s="714"/>
      <c r="I738" s="714"/>
      <c r="J738" s="714"/>
      <c r="K738" s="714"/>
      <c r="L738" s="714"/>
      <c r="M738" s="714"/>
      <c r="N738" s="714"/>
      <c r="O738" s="714"/>
      <c r="P738" s="714"/>
      <c r="Q738" s="714"/>
      <c r="R738" s="716"/>
      <c r="S738" s="714"/>
      <c r="T738" s="714"/>
      <c r="U738" s="714"/>
      <c r="V738" s="714"/>
      <c r="W738" s="714"/>
      <c r="X738" s="714"/>
      <c r="Y738" s="714"/>
      <c r="Z738" s="714"/>
      <c r="AA738" s="714"/>
      <c r="AB738" s="714"/>
      <c r="AC738" s="714"/>
      <c r="AD738" s="714"/>
      <c r="AE738" s="714"/>
      <c r="AF738" s="714"/>
      <c r="AG738" s="714"/>
      <c r="AH738" s="714"/>
      <c r="AI738" s="714"/>
      <c r="AJ738" s="714"/>
      <c r="AK738" s="714"/>
      <c r="AL738" s="714"/>
      <c r="AM738" s="714"/>
      <c r="AN738" s="714"/>
      <c r="AO738" s="714"/>
      <c r="AP738" s="714"/>
      <c r="AQ738" s="714"/>
    </row>
    <row r="739" spans="1:43" ht="12" customHeight="1">
      <c r="A739" s="714"/>
      <c r="B739" s="714"/>
      <c r="C739" s="714"/>
      <c r="D739" s="714"/>
      <c r="E739" s="715"/>
      <c r="F739" s="714"/>
      <c r="G739" s="714"/>
      <c r="H739" s="714"/>
      <c r="I739" s="714"/>
      <c r="J739" s="714"/>
      <c r="K739" s="714"/>
      <c r="L739" s="714"/>
      <c r="M739" s="714"/>
      <c r="N739" s="714"/>
      <c r="O739" s="714"/>
      <c r="P739" s="714"/>
      <c r="Q739" s="714"/>
      <c r="R739" s="716"/>
      <c r="S739" s="714"/>
      <c r="T739" s="714"/>
      <c r="U739" s="714"/>
      <c r="V739" s="714"/>
      <c r="W739" s="714"/>
      <c r="X739" s="714"/>
      <c r="Y739" s="714"/>
      <c r="Z739" s="714"/>
      <c r="AA739" s="714"/>
      <c r="AB739" s="714"/>
      <c r="AC739" s="714"/>
      <c r="AD739" s="714"/>
      <c r="AE739" s="714"/>
      <c r="AF739" s="714"/>
      <c r="AG739" s="714"/>
      <c r="AH739" s="714"/>
      <c r="AI739" s="714"/>
      <c r="AJ739" s="714"/>
      <c r="AK739" s="714"/>
      <c r="AL739" s="714"/>
      <c r="AM739" s="714"/>
      <c r="AN739" s="714"/>
      <c r="AO739" s="714"/>
      <c r="AP739" s="714"/>
      <c r="AQ739" s="714"/>
    </row>
    <row r="740" spans="1:43" ht="12" customHeight="1">
      <c r="A740" s="714"/>
      <c r="B740" s="714"/>
      <c r="C740" s="714"/>
      <c r="D740" s="714"/>
      <c r="E740" s="715"/>
      <c r="F740" s="714"/>
      <c r="G740" s="714"/>
      <c r="H740" s="714"/>
      <c r="I740" s="714"/>
      <c r="J740" s="714"/>
      <c r="K740" s="714"/>
      <c r="L740" s="714"/>
      <c r="M740" s="714"/>
      <c r="N740" s="714"/>
      <c r="O740" s="714"/>
      <c r="P740" s="714"/>
      <c r="Q740" s="714"/>
      <c r="R740" s="716"/>
      <c r="S740" s="714"/>
      <c r="T740" s="714"/>
      <c r="U740" s="714"/>
      <c r="V740" s="714"/>
      <c r="W740" s="714"/>
      <c r="X740" s="714"/>
      <c r="Y740" s="714"/>
      <c r="Z740" s="714"/>
      <c r="AA740" s="714"/>
      <c r="AB740" s="714"/>
      <c r="AC740" s="714"/>
      <c r="AD740" s="714"/>
      <c r="AE740" s="714"/>
      <c r="AF740" s="714"/>
      <c r="AG740" s="714"/>
      <c r="AH740" s="714"/>
      <c r="AI740" s="714"/>
      <c r="AJ740" s="714"/>
      <c r="AK740" s="714"/>
      <c r="AL740" s="714"/>
      <c r="AM740" s="714"/>
      <c r="AN740" s="714"/>
      <c r="AO740" s="714"/>
      <c r="AP740" s="714"/>
      <c r="AQ740" s="714"/>
    </row>
    <row r="741" spans="1:43" ht="12" customHeight="1">
      <c r="A741" s="714"/>
      <c r="B741" s="714"/>
      <c r="C741" s="714"/>
      <c r="D741" s="714"/>
      <c r="E741" s="715"/>
      <c r="F741" s="714"/>
      <c r="G741" s="714"/>
      <c r="H741" s="714"/>
      <c r="I741" s="714"/>
      <c r="J741" s="714"/>
      <c r="K741" s="714"/>
      <c r="L741" s="714"/>
      <c r="M741" s="714"/>
      <c r="N741" s="714"/>
      <c r="O741" s="714"/>
      <c r="P741" s="714"/>
      <c r="Q741" s="714"/>
      <c r="R741" s="716"/>
      <c r="S741" s="714"/>
      <c r="T741" s="714"/>
      <c r="U741" s="714"/>
      <c r="V741" s="714"/>
      <c r="W741" s="714"/>
      <c r="X741" s="714"/>
      <c r="Y741" s="714"/>
      <c r="Z741" s="714"/>
      <c r="AA741" s="714"/>
      <c r="AB741" s="714"/>
      <c r="AC741" s="714"/>
      <c r="AD741" s="714"/>
      <c r="AE741" s="714"/>
      <c r="AF741" s="714"/>
      <c r="AG741" s="714"/>
      <c r="AH741" s="714"/>
      <c r="AI741" s="714"/>
      <c r="AJ741" s="714"/>
      <c r="AK741" s="714"/>
      <c r="AL741" s="714"/>
      <c r="AM741" s="714"/>
      <c r="AN741" s="714"/>
      <c r="AO741" s="714"/>
      <c r="AP741" s="714"/>
      <c r="AQ741" s="714"/>
    </row>
    <row r="742" spans="1:43" ht="12" customHeight="1">
      <c r="A742" s="714"/>
      <c r="B742" s="714"/>
      <c r="C742" s="714"/>
      <c r="D742" s="714"/>
      <c r="E742" s="715"/>
      <c r="F742" s="714"/>
      <c r="G742" s="714"/>
      <c r="H742" s="714"/>
      <c r="I742" s="714"/>
      <c r="J742" s="714"/>
      <c r="K742" s="714"/>
      <c r="L742" s="714"/>
      <c r="M742" s="714"/>
      <c r="N742" s="714"/>
      <c r="O742" s="714"/>
      <c r="P742" s="714"/>
      <c r="Q742" s="714"/>
      <c r="R742" s="716"/>
      <c r="S742" s="714"/>
      <c r="T742" s="714"/>
      <c r="U742" s="714"/>
      <c r="V742" s="714"/>
      <c r="W742" s="714"/>
      <c r="X742" s="714"/>
      <c r="Y742" s="714"/>
      <c r="Z742" s="714"/>
      <c r="AA742" s="714"/>
      <c r="AB742" s="714"/>
      <c r="AC742" s="714"/>
      <c r="AD742" s="714"/>
      <c r="AE742" s="714"/>
      <c r="AF742" s="714"/>
      <c r="AG742" s="714"/>
      <c r="AH742" s="714"/>
      <c r="AI742" s="714"/>
      <c r="AJ742" s="714"/>
      <c r="AK742" s="714"/>
      <c r="AL742" s="714"/>
      <c r="AM742" s="714"/>
      <c r="AN742" s="714"/>
      <c r="AO742" s="714"/>
      <c r="AP742" s="714"/>
      <c r="AQ742" s="714"/>
    </row>
    <row r="743" spans="1:43" ht="12" customHeight="1">
      <c r="A743" s="714"/>
      <c r="B743" s="714"/>
      <c r="C743" s="714"/>
      <c r="D743" s="714"/>
      <c r="E743" s="715"/>
      <c r="F743" s="714"/>
      <c r="G743" s="714"/>
      <c r="H743" s="714"/>
      <c r="I743" s="714"/>
      <c r="J743" s="714"/>
      <c r="K743" s="714"/>
      <c r="L743" s="714"/>
      <c r="M743" s="714"/>
      <c r="N743" s="714"/>
      <c r="O743" s="714"/>
      <c r="P743" s="714"/>
      <c r="Q743" s="714"/>
      <c r="R743" s="716"/>
      <c r="S743" s="714"/>
      <c r="T743" s="714"/>
      <c r="U743" s="714"/>
      <c r="V743" s="714"/>
      <c r="W743" s="714"/>
      <c r="X743" s="714"/>
      <c r="Y743" s="714"/>
      <c r="Z743" s="714"/>
      <c r="AA743" s="714"/>
      <c r="AB743" s="714"/>
      <c r="AC743" s="714"/>
      <c r="AD743" s="714"/>
      <c r="AE743" s="714"/>
      <c r="AF743" s="714"/>
      <c r="AG743" s="714"/>
      <c r="AH743" s="714"/>
      <c r="AI743" s="714"/>
      <c r="AJ743" s="714"/>
      <c r="AK743" s="714"/>
      <c r="AL743" s="714"/>
      <c r="AM743" s="714"/>
      <c r="AN743" s="714"/>
      <c r="AO743" s="714"/>
      <c r="AP743" s="714"/>
      <c r="AQ743" s="714"/>
    </row>
    <row r="744" spans="1:43" ht="12" customHeight="1">
      <c r="A744" s="714"/>
      <c r="B744" s="714"/>
      <c r="C744" s="714"/>
      <c r="D744" s="714"/>
      <c r="E744" s="715"/>
      <c r="F744" s="714"/>
      <c r="G744" s="714"/>
      <c r="H744" s="714"/>
      <c r="I744" s="714"/>
      <c r="J744" s="714"/>
      <c r="K744" s="714"/>
      <c r="L744" s="714"/>
      <c r="M744" s="714"/>
      <c r="N744" s="714"/>
      <c r="O744" s="714"/>
      <c r="P744" s="714"/>
      <c r="Q744" s="714"/>
      <c r="R744" s="716"/>
      <c r="S744" s="714"/>
      <c r="T744" s="714"/>
      <c r="U744" s="714"/>
      <c r="V744" s="714"/>
      <c r="W744" s="714"/>
      <c r="X744" s="714"/>
      <c r="Y744" s="714"/>
      <c r="Z744" s="714"/>
      <c r="AA744" s="714"/>
      <c r="AB744" s="714"/>
      <c r="AC744" s="714"/>
      <c r="AD744" s="714"/>
      <c r="AE744" s="714"/>
      <c r="AF744" s="714"/>
      <c r="AG744" s="714"/>
      <c r="AH744" s="714"/>
      <c r="AI744" s="714"/>
      <c r="AJ744" s="714"/>
      <c r="AK744" s="714"/>
      <c r="AL744" s="714"/>
      <c r="AM744" s="714"/>
      <c r="AN744" s="714"/>
      <c r="AO744" s="714"/>
      <c r="AP744" s="714"/>
      <c r="AQ744" s="714"/>
    </row>
    <row r="745" spans="1:43" ht="12" customHeight="1">
      <c r="A745" s="714"/>
      <c r="B745" s="714"/>
      <c r="C745" s="714"/>
      <c r="D745" s="714"/>
      <c r="E745" s="715"/>
      <c r="F745" s="714"/>
      <c r="G745" s="714"/>
      <c r="H745" s="714"/>
      <c r="I745" s="714"/>
      <c r="J745" s="714"/>
      <c r="K745" s="714"/>
      <c r="L745" s="714"/>
      <c r="M745" s="714"/>
      <c r="N745" s="714"/>
      <c r="O745" s="714"/>
      <c r="P745" s="714"/>
      <c r="Q745" s="714"/>
      <c r="R745" s="716"/>
      <c r="S745" s="714"/>
      <c r="T745" s="714"/>
      <c r="U745" s="714"/>
      <c r="V745" s="714"/>
      <c r="W745" s="714"/>
      <c r="X745" s="714"/>
      <c r="Y745" s="714"/>
      <c r="Z745" s="714"/>
      <c r="AA745" s="714"/>
      <c r="AB745" s="714"/>
      <c r="AC745" s="714"/>
      <c r="AD745" s="714"/>
      <c r="AE745" s="714"/>
      <c r="AF745" s="714"/>
      <c r="AG745" s="714"/>
      <c r="AH745" s="714"/>
      <c r="AI745" s="714"/>
      <c r="AJ745" s="714"/>
      <c r="AK745" s="714"/>
      <c r="AL745" s="714"/>
      <c r="AM745" s="714"/>
      <c r="AN745" s="714"/>
      <c r="AO745" s="714"/>
      <c r="AP745" s="714"/>
      <c r="AQ745" s="714"/>
    </row>
    <row r="746" spans="1:43" ht="12" customHeight="1">
      <c r="A746" s="714"/>
      <c r="B746" s="714"/>
      <c r="C746" s="714"/>
      <c r="D746" s="714"/>
      <c r="E746" s="715"/>
      <c r="F746" s="714"/>
      <c r="G746" s="714"/>
      <c r="H746" s="714"/>
      <c r="I746" s="714"/>
      <c r="J746" s="714"/>
      <c r="K746" s="714"/>
      <c r="L746" s="714"/>
      <c r="M746" s="714"/>
      <c r="N746" s="714"/>
      <c r="O746" s="714"/>
      <c r="P746" s="714"/>
      <c r="Q746" s="714"/>
      <c r="R746" s="716"/>
      <c r="S746" s="714"/>
      <c r="T746" s="714"/>
      <c r="U746" s="714"/>
      <c r="V746" s="714"/>
      <c r="W746" s="714"/>
      <c r="X746" s="714"/>
      <c r="Y746" s="714"/>
      <c r="Z746" s="714"/>
      <c r="AA746" s="714"/>
      <c r="AB746" s="714"/>
      <c r="AC746" s="714"/>
      <c r="AD746" s="714"/>
      <c r="AE746" s="714"/>
      <c r="AF746" s="714"/>
      <c r="AG746" s="714"/>
      <c r="AH746" s="714"/>
      <c r="AI746" s="714"/>
      <c r="AJ746" s="714"/>
      <c r="AK746" s="714"/>
      <c r="AL746" s="714"/>
      <c r="AM746" s="714"/>
      <c r="AN746" s="714"/>
      <c r="AO746" s="714"/>
      <c r="AP746" s="714"/>
      <c r="AQ746" s="714"/>
    </row>
    <row r="747" spans="1:43" ht="12" customHeight="1">
      <c r="A747" s="714"/>
      <c r="B747" s="714"/>
      <c r="C747" s="714"/>
      <c r="D747" s="714"/>
      <c r="E747" s="715"/>
      <c r="F747" s="714"/>
      <c r="G747" s="714"/>
      <c r="H747" s="714"/>
      <c r="I747" s="714"/>
      <c r="J747" s="714"/>
      <c r="K747" s="714"/>
      <c r="L747" s="714"/>
      <c r="M747" s="714"/>
      <c r="N747" s="714"/>
      <c r="O747" s="714"/>
      <c r="P747" s="714"/>
      <c r="Q747" s="714"/>
      <c r="R747" s="716"/>
      <c r="S747" s="714"/>
      <c r="T747" s="714"/>
      <c r="U747" s="714"/>
      <c r="V747" s="714"/>
      <c r="W747" s="714"/>
      <c r="X747" s="714"/>
      <c r="Y747" s="714"/>
      <c r="Z747" s="714"/>
      <c r="AA747" s="714"/>
      <c r="AB747" s="714"/>
      <c r="AC747" s="714"/>
      <c r="AD747" s="714"/>
      <c r="AE747" s="714"/>
      <c r="AF747" s="714"/>
      <c r="AG747" s="714"/>
      <c r="AH747" s="714"/>
      <c r="AI747" s="714"/>
      <c r="AJ747" s="714"/>
      <c r="AK747" s="714"/>
      <c r="AL747" s="714"/>
      <c r="AM747" s="714"/>
      <c r="AN747" s="714"/>
      <c r="AO747" s="714"/>
      <c r="AP747" s="714"/>
      <c r="AQ747" s="714"/>
    </row>
    <row r="748" spans="1:43" ht="12" customHeight="1">
      <c r="A748" s="714"/>
      <c r="B748" s="714"/>
      <c r="C748" s="714"/>
      <c r="D748" s="714"/>
      <c r="E748" s="715"/>
      <c r="F748" s="714"/>
      <c r="G748" s="714"/>
      <c r="H748" s="714"/>
      <c r="I748" s="714"/>
      <c r="J748" s="714"/>
      <c r="K748" s="714"/>
      <c r="L748" s="714"/>
      <c r="M748" s="714"/>
      <c r="N748" s="714"/>
      <c r="O748" s="714"/>
      <c r="P748" s="714"/>
      <c r="Q748" s="714"/>
      <c r="R748" s="716"/>
      <c r="S748" s="714"/>
      <c r="T748" s="714"/>
      <c r="U748" s="714"/>
      <c r="V748" s="714"/>
      <c r="W748" s="714"/>
      <c r="X748" s="714"/>
      <c r="Y748" s="714"/>
      <c r="Z748" s="714"/>
      <c r="AA748" s="714"/>
      <c r="AB748" s="714"/>
      <c r="AC748" s="714"/>
      <c r="AD748" s="714"/>
      <c r="AE748" s="714"/>
      <c r="AF748" s="714"/>
      <c r="AG748" s="714"/>
      <c r="AH748" s="714"/>
      <c r="AI748" s="714"/>
      <c r="AJ748" s="714"/>
      <c r="AK748" s="714"/>
      <c r="AL748" s="714"/>
      <c r="AM748" s="714"/>
      <c r="AN748" s="714"/>
      <c r="AO748" s="714"/>
      <c r="AP748" s="714"/>
      <c r="AQ748" s="714"/>
    </row>
    <row r="749" spans="1:43" ht="12" customHeight="1">
      <c r="A749" s="714"/>
      <c r="B749" s="714"/>
      <c r="C749" s="714"/>
      <c r="D749" s="714"/>
      <c r="E749" s="715"/>
      <c r="F749" s="714"/>
      <c r="G749" s="714"/>
      <c r="H749" s="714"/>
      <c r="I749" s="714"/>
      <c r="J749" s="714"/>
      <c r="K749" s="714"/>
      <c r="L749" s="714"/>
      <c r="M749" s="714"/>
      <c r="N749" s="714"/>
      <c r="O749" s="714"/>
      <c r="P749" s="714"/>
      <c r="Q749" s="714"/>
      <c r="R749" s="716"/>
      <c r="S749" s="714"/>
      <c r="T749" s="714"/>
      <c r="U749" s="714"/>
      <c r="V749" s="714"/>
      <c r="W749" s="714"/>
      <c r="X749" s="714"/>
      <c r="Y749" s="714"/>
      <c r="Z749" s="714"/>
      <c r="AA749" s="714"/>
      <c r="AB749" s="714"/>
      <c r="AC749" s="714"/>
      <c r="AD749" s="714"/>
      <c r="AE749" s="714"/>
      <c r="AF749" s="714"/>
      <c r="AG749" s="714"/>
      <c r="AH749" s="714"/>
      <c r="AI749" s="714"/>
      <c r="AJ749" s="714"/>
      <c r="AK749" s="714"/>
      <c r="AL749" s="714"/>
      <c r="AM749" s="714"/>
      <c r="AN749" s="714"/>
      <c r="AO749" s="714"/>
      <c r="AP749" s="714"/>
      <c r="AQ749" s="714"/>
    </row>
    <row r="750" spans="1:43" ht="12" customHeight="1">
      <c r="A750" s="714"/>
      <c r="B750" s="714"/>
      <c r="C750" s="714"/>
      <c r="D750" s="714"/>
      <c r="E750" s="715"/>
      <c r="F750" s="714"/>
      <c r="G750" s="714"/>
      <c r="H750" s="714"/>
      <c r="I750" s="714"/>
      <c r="J750" s="714"/>
      <c r="K750" s="714"/>
      <c r="L750" s="714"/>
      <c r="M750" s="714"/>
      <c r="N750" s="714"/>
      <c r="O750" s="714"/>
      <c r="P750" s="714"/>
      <c r="Q750" s="714"/>
      <c r="R750" s="716"/>
      <c r="S750" s="714"/>
      <c r="T750" s="714"/>
      <c r="U750" s="714"/>
      <c r="V750" s="714"/>
      <c r="W750" s="714"/>
      <c r="X750" s="714"/>
      <c r="Y750" s="714"/>
      <c r="Z750" s="714"/>
      <c r="AA750" s="714"/>
      <c r="AB750" s="714"/>
      <c r="AC750" s="714"/>
      <c r="AD750" s="714"/>
      <c r="AE750" s="714"/>
      <c r="AF750" s="714"/>
      <c r="AG750" s="714"/>
      <c r="AH750" s="714"/>
      <c r="AI750" s="714"/>
      <c r="AJ750" s="714"/>
      <c r="AK750" s="714"/>
      <c r="AL750" s="714"/>
      <c r="AM750" s="714"/>
      <c r="AN750" s="714"/>
      <c r="AO750" s="714"/>
      <c r="AP750" s="714"/>
      <c r="AQ750" s="714"/>
    </row>
    <row r="751" spans="1:43" ht="12" customHeight="1">
      <c r="A751" s="714"/>
      <c r="B751" s="714"/>
      <c r="C751" s="714"/>
      <c r="D751" s="714"/>
      <c r="E751" s="715"/>
      <c r="F751" s="714"/>
      <c r="G751" s="714"/>
      <c r="H751" s="714"/>
      <c r="I751" s="714"/>
      <c r="J751" s="714"/>
      <c r="K751" s="714"/>
      <c r="L751" s="714"/>
      <c r="M751" s="714"/>
      <c r="N751" s="714"/>
      <c r="O751" s="714"/>
      <c r="P751" s="714"/>
      <c r="Q751" s="714"/>
      <c r="R751" s="716"/>
      <c r="S751" s="714"/>
      <c r="T751" s="714"/>
      <c r="U751" s="714"/>
      <c r="V751" s="714"/>
      <c r="W751" s="714"/>
      <c r="X751" s="714"/>
      <c r="Y751" s="714"/>
      <c r="Z751" s="714"/>
      <c r="AA751" s="714"/>
      <c r="AB751" s="714"/>
      <c r="AC751" s="714"/>
      <c r="AD751" s="714"/>
      <c r="AE751" s="714"/>
      <c r="AF751" s="714"/>
      <c r="AG751" s="714"/>
      <c r="AH751" s="714"/>
      <c r="AI751" s="714"/>
      <c r="AJ751" s="714"/>
      <c r="AK751" s="714"/>
      <c r="AL751" s="714"/>
      <c r="AM751" s="714"/>
      <c r="AN751" s="714"/>
      <c r="AO751" s="714"/>
      <c r="AP751" s="714"/>
      <c r="AQ751" s="714"/>
    </row>
    <row r="752" spans="1:43" ht="12" customHeight="1">
      <c r="A752" s="714"/>
      <c r="B752" s="714"/>
      <c r="C752" s="714"/>
      <c r="D752" s="714"/>
      <c r="E752" s="715"/>
      <c r="F752" s="714"/>
      <c r="G752" s="714"/>
      <c r="H752" s="714"/>
      <c r="I752" s="714"/>
      <c r="J752" s="714"/>
      <c r="K752" s="714"/>
      <c r="L752" s="714"/>
      <c r="M752" s="714"/>
      <c r="N752" s="714"/>
      <c r="O752" s="714"/>
      <c r="P752" s="714"/>
      <c r="Q752" s="714"/>
      <c r="R752" s="716"/>
      <c r="S752" s="714"/>
      <c r="T752" s="714"/>
      <c r="U752" s="714"/>
      <c r="V752" s="714"/>
      <c r="W752" s="714"/>
      <c r="X752" s="714"/>
      <c r="Y752" s="714"/>
      <c r="Z752" s="714"/>
      <c r="AA752" s="714"/>
      <c r="AB752" s="714"/>
      <c r="AC752" s="714"/>
      <c r="AD752" s="714"/>
      <c r="AE752" s="714"/>
      <c r="AF752" s="714"/>
      <c r="AG752" s="714"/>
      <c r="AH752" s="714"/>
      <c r="AI752" s="714"/>
      <c r="AJ752" s="714"/>
      <c r="AK752" s="714"/>
      <c r="AL752" s="714"/>
      <c r="AM752" s="714"/>
      <c r="AN752" s="714"/>
      <c r="AO752" s="714"/>
      <c r="AP752" s="714"/>
      <c r="AQ752" s="714"/>
    </row>
    <row r="753" spans="1:43" ht="12" customHeight="1">
      <c r="A753" s="714"/>
      <c r="B753" s="714"/>
      <c r="C753" s="714"/>
      <c r="D753" s="714"/>
      <c r="E753" s="715"/>
      <c r="F753" s="714"/>
      <c r="G753" s="714"/>
      <c r="H753" s="714"/>
      <c r="I753" s="714"/>
      <c r="J753" s="714"/>
      <c r="K753" s="714"/>
      <c r="L753" s="714"/>
      <c r="M753" s="714"/>
      <c r="N753" s="714"/>
      <c r="O753" s="714"/>
      <c r="P753" s="714"/>
      <c r="Q753" s="714"/>
      <c r="R753" s="716"/>
      <c r="S753" s="714"/>
      <c r="T753" s="714"/>
      <c r="U753" s="714"/>
      <c r="V753" s="714"/>
      <c r="W753" s="714"/>
      <c r="X753" s="714"/>
      <c r="Y753" s="714"/>
      <c r="Z753" s="714"/>
      <c r="AA753" s="714"/>
      <c r="AB753" s="714"/>
      <c r="AC753" s="714"/>
      <c r="AD753" s="714"/>
      <c r="AE753" s="714"/>
      <c r="AF753" s="714"/>
      <c r="AG753" s="714"/>
      <c r="AH753" s="714"/>
      <c r="AI753" s="714"/>
      <c r="AJ753" s="714"/>
      <c r="AK753" s="714"/>
      <c r="AL753" s="714"/>
      <c r="AM753" s="714"/>
      <c r="AN753" s="714"/>
      <c r="AO753" s="714"/>
      <c r="AP753" s="714"/>
      <c r="AQ753" s="714"/>
    </row>
    <row r="754" spans="1:43" ht="12" customHeight="1">
      <c r="A754" s="714"/>
      <c r="B754" s="714"/>
      <c r="C754" s="714"/>
      <c r="D754" s="714"/>
      <c r="E754" s="715"/>
      <c r="F754" s="714"/>
      <c r="G754" s="714"/>
      <c r="H754" s="714"/>
      <c r="I754" s="714"/>
      <c r="J754" s="714"/>
      <c r="K754" s="714"/>
      <c r="L754" s="714"/>
      <c r="M754" s="714"/>
      <c r="N754" s="714"/>
      <c r="O754" s="714"/>
      <c r="P754" s="714"/>
      <c r="Q754" s="714"/>
      <c r="R754" s="716"/>
      <c r="S754" s="714"/>
      <c r="T754" s="714"/>
      <c r="U754" s="714"/>
      <c r="V754" s="714"/>
      <c r="W754" s="714"/>
      <c r="X754" s="714"/>
      <c r="Y754" s="714"/>
      <c r="Z754" s="714"/>
      <c r="AA754" s="714"/>
      <c r="AB754" s="714"/>
      <c r="AC754" s="714"/>
      <c r="AD754" s="714"/>
      <c r="AE754" s="714"/>
      <c r="AF754" s="714"/>
      <c r="AG754" s="714"/>
      <c r="AH754" s="714"/>
      <c r="AI754" s="714"/>
      <c r="AJ754" s="714"/>
      <c r="AK754" s="714"/>
      <c r="AL754" s="714"/>
      <c r="AM754" s="714"/>
      <c r="AN754" s="714"/>
      <c r="AO754" s="714"/>
      <c r="AP754" s="714"/>
      <c r="AQ754" s="714"/>
    </row>
    <row r="755" spans="1:43" ht="12" customHeight="1">
      <c r="A755" s="714"/>
      <c r="B755" s="714"/>
      <c r="C755" s="714"/>
      <c r="D755" s="714"/>
      <c r="E755" s="715"/>
      <c r="F755" s="714"/>
      <c r="G755" s="714"/>
      <c r="H755" s="714"/>
      <c r="I755" s="714"/>
      <c r="J755" s="714"/>
      <c r="K755" s="714"/>
      <c r="L755" s="714"/>
      <c r="M755" s="714"/>
      <c r="N755" s="714"/>
      <c r="O755" s="714"/>
      <c r="P755" s="714"/>
      <c r="Q755" s="714"/>
      <c r="R755" s="716"/>
      <c r="S755" s="714"/>
      <c r="T755" s="714"/>
      <c r="U755" s="714"/>
      <c r="V755" s="714"/>
      <c r="W755" s="714"/>
      <c r="X755" s="714"/>
      <c r="Y755" s="714"/>
      <c r="Z755" s="714"/>
      <c r="AA755" s="714"/>
      <c r="AB755" s="714"/>
      <c r="AC755" s="714"/>
      <c r="AD755" s="714"/>
      <c r="AE755" s="714"/>
      <c r="AF755" s="714"/>
      <c r="AG755" s="714"/>
      <c r="AH755" s="714"/>
      <c r="AI755" s="714"/>
      <c r="AJ755" s="714"/>
      <c r="AK755" s="714"/>
      <c r="AL755" s="714"/>
      <c r="AM755" s="714"/>
      <c r="AN755" s="714"/>
      <c r="AO755" s="714"/>
      <c r="AP755" s="714"/>
      <c r="AQ755" s="714"/>
    </row>
    <row r="756" spans="1:43" ht="12" customHeight="1">
      <c r="A756" s="714"/>
      <c r="B756" s="714"/>
      <c r="C756" s="714"/>
      <c r="D756" s="714"/>
      <c r="E756" s="715"/>
      <c r="F756" s="714"/>
      <c r="G756" s="714"/>
      <c r="H756" s="714"/>
      <c r="I756" s="714"/>
      <c r="J756" s="714"/>
      <c r="K756" s="714"/>
      <c r="L756" s="714"/>
      <c r="M756" s="714"/>
      <c r="N756" s="714"/>
      <c r="O756" s="714"/>
      <c r="P756" s="714"/>
      <c r="Q756" s="714"/>
      <c r="R756" s="716"/>
      <c r="S756" s="714"/>
      <c r="T756" s="714"/>
      <c r="U756" s="714"/>
      <c r="V756" s="714"/>
      <c r="W756" s="714"/>
      <c r="X756" s="714"/>
      <c r="Y756" s="714"/>
      <c r="Z756" s="714"/>
      <c r="AA756" s="714"/>
      <c r="AB756" s="714"/>
      <c r="AC756" s="714"/>
      <c r="AD756" s="714"/>
      <c r="AE756" s="714"/>
      <c r="AF756" s="714"/>
      <c r="AG756" s="714"/>
      <c r="AH756" s="714"/>
      <c r="AI756" s="714"/>
      <c r="AJ756" s="714"/>
      <c r="AK756" s="714"/>
      <c r="AL756" s="714"/>
      <c r="AM756" s="714"/>
      <c r="AN756" s="714"/>
      <c r="AO756" s="714"/>
      <c r="AP756" s="714"/>
      <c r="AQ756" s="714"/>
    </row>
    <row r="757" spans="1:43" ht="12" customHeight="1">
      <c r="A757" s="714"/>
      <c r="B757" s="714"/>
      <c r="C757" s="714"/>
      <c r="D757" s="714"/>
      <c r="E757" s="715"/>
      <c r="F757" s="714"/>
      <c r="G757" s="714"/>
      <c r="H757" s="714"/>
      <c r="I757" s="714"/>
      <c r="J757" s="714"/>
      <c r="K757" s="714"/>
      <c r="L757" s="714"/>
      <c r="M757" s="714"/>
      <c r="N757" s="714"/>
      <c r="O757" s="714"/>
      <c r="P757" s="714"/>
      <c r="Q757" s="714"/>
      <c r="R757" s="716"/>
      <c r="S757" s="714"/>
      <c r="T757" s="714"/>
      <c r="U757" s="714"/>
      <c r="V757" s="714"/>
      <c r="W757" s="714"/>
      <c r="X757" s="714"/>
      <c r="Y757" s="714"/>
      <c r="Z757" s="714"/>
      <c r="AA757" s="714"/>
      <c r="AB757" s="714"/>
      <c r="AC757" s="714"/>
      <c r="AD757" s="714"/>
      <c r="AE757" s="714"/>
      <c r="AF757" s="714"/>
      <c r="AG757" s="714"/>
      <c r="AH757" s="714"/>
      <c r="AI757" s="714"/>
      <c r="AJ757" s="714"/>
      <c r="AK757" s="714"/>
      <c r="AL757" s="714"/>
      <c r="AM757" s="714"/>
      <c r="AN757" s="714"/>
      <c r="AO757" s="714"/>
      <c r="AP757" s="714"/>
      <c r="AQ757" s="714"/>
    </row>
    <row r="758" spans="1:43" ht="12" customHeight="1">
      <c r="A758" s="714"/>
      <c r="B758" s="714"/>
      <c r="C758" s="714"/>
      <c r="D758" s="714"/>
      <c r="E758" s="715"/>
      <c r="F758" s="714"/>
      <c r="G758" s="714"/>
      <c r="H758" s="714"/>
      <c r="I758" s="714"/>
      <c r="J758" s="714"/>
      <c r="K758" s="714"/>
      <c r="L758" s="714"/>
      <c r="M758" s="714"/>
      <c r="N758" s="714"/>
      <c r="O758" s="714"/>
      <c r="P758" s="714"/>
      <c r="Q758" s="714"/>
      <c r="R758" s="716"/>
      <c r="S758" s="714"/>
      <c r="T758" s="714"/>
      <c r="U758" s="714"/>
      <c r="V758" s="714"/>
      <c r="W758" s="714"/>
      <c r="X758" s="714"/>
      <c r="Y758" s="714"/>
      <c r="Z758" s="714"/>
      <c r="AA758" s="714"/>
      <c r="AB758" s="714"/>
      <c r="AC758" s="714"/>
      <c r="AD758" s="714"/>
      <c r="AE758" s="714"/>
      <c r="AF758" s="714"/>
      <c r="AG758" s="714"/>
      <c r="AH758" s="714"/>
      <c r="AI758" s="714"/>
      <c r="AJ758" s="714"/>
      <c r="AK758" s="714"/>
      <c r="AL758" s="714"/>
      <c r="AM758" s="714"/>
      <c r="AN758" s="714"/>
      <c r="AO758" s="714"/>
      <c r="AP758" s="714"/>
      <c r="AQ758" s="714"/>
    </row>
    <row r="759" spans="1:43" ht="12" customHeight="1">
      <c r="A759" s="714"/>
      <c r="B759" s="714"/>
      <c r="C759" s="714"/>
      <c r="D759" s="714"/>
      <c r="E759" s="715"/>
      <c r="F759" s="714"/>
      <c r="G759" s="714"/>
      <c r="H759" s="714"/>
      <c r="I759" s="714"/>
      <c r="J759" s="714"/>
      <c r="K759" s="714"/>
      <c r="L759" s="714"/>
      <c r="M759" s="714"/>
      <c r="N759" s="714"/>
      <c r="O759" s="714"/>
      <c r="P759" s="714"/>
      <c r="Q759" s="714"/>
      <c r="R759" s="716"/>
      <c r="S759" s="714"/>
      <c r="T759" s="714"/>
      <c r="U759" s="714"/>
      <c r="V759" s="714"/>
      <c r="W759" s="714"/>
      <c r="X759" s="714"/>
      <c r="Y759" s="714"/>
      <c r="Z759" s="714"/>
      <c r="AA759" s="714"/>
      <c r="AB759" s="714"/>
      <c r="AC759" s="714"/>
      <c r="AD759" s="714"/>
      <c r="AE759" s="714"/>
      <c r="AF759" s="714"/>
      <c r="AG759" s="714"/>
      <c r="AH759" s="714"/>
      <c r="AI759" s="714"/>
      <c r="AJ759" s="714"/>
      <c r="AK759" s="714"/>
      <c r="AL759" s="714"/>
      <c r="AM759" s="714"/>
      <c r="AN759" s="714"/>
      <c r="AO759" s="714"/>
      <c r="AP759" s="714"/>
      <c r="AQ759" s="714"/>
    </row>
    <row r="760" spans="1:43" ht="12" customHeight="1">
      <c r="A760" s="714"/>
      <c r="B760" s="714"/>
      <c r="C760" s="714"/>
      <c r="D760" s="714"/>
      <c r="E760" s="715"/>
      <c r="F760" s="714"/>
      <c r="G760" s="714"/>
      <c r="H760" s="714"/>
      <c r="I760" s="714"/>
      <c r="J760" s="714"/>
      <c r="K760" s="714"/>
      <c r="L760" s="714"/>
      <c r="M760" s="714"/>
      <c r="N760" s="714"/>
      <c r="O760" s="714"/>
      <c r="P760" s="714"/>
      <c r="Q760" s="714"/>
      <c r="R760" s="716"/>
      <c r="S760" s="714"/>
      <c r="T760" s="714"/>
      <c r="U760" s="714"/>
      <c r="V760" s="714"/>
      <c r="W760" s="714"/>
      <c r="X760" s="714"/>
      <c r="Y760" s="714"/>
      <c r="Z760" s="714"/>
      <c r="AA760" s="714"/>
      <c r="AB760" s="714"/>
      <c r="AC760" s="714"/>
      <c r="AD760" s="714"/>
      <c r="AE760" s="714"/>
      <c r="AF760" s="714"/>
      <c r="AG760" s="714"/>
      <c r="AH760" s="714"/>
      <c r="AI760" s="714"/>
      <c r="AJ760" s="714"/>
      <c r="AK760" s="714"/>
      <c r="AL760" s="714"/>
      <c r="AM760" s="714"/>
      <c r="AN760" s="714"/>
      <c r="AO760" s="714"/>
      <c r="AP760" s="714"/>
      <c r="AQ760" s="714"/>
    </row>
    <row r="761" spans="1:43" ht="12" customHeight="1">
      <c r="A761" s="714"/>
      <c r="B761" s="714"/>
      <c r="C761" s="714"/>
      <c r="D761" s="714"/>
      <c r="E761" s="715"/>
      <c r="F761" s="714"/>
      <c r="G761" s="714"/>
      <c r="H761" s="714"/>
      <c r="I761" s="714"/>
      <c r="J761" s="714"/>
      <c r="K761" s="714"/>
      <c r="L761" s="714"/>
      <c r="M761" s="714"/>
      <c r="N761" s="714"/>
      <c r="O761" s="714"/>
      <c r="P761" s="714"/>
      <c r="Q761" s="714"/>
      <c r="R761" s="716"/>
      <c r="S761" s="714"/>
      <c r="T761" s="714"/>
      <c r="U761" s="714"/>
      <c r="V761" s="714"/>
      <c r="W761" s="714"/>
      <c r="X761" s="714"/>
      <c r="Y761" s="714"/>
      <c r="Z761" s="714"/>
      <c r="AA761" s="714"/>
      <c r="AB761" s="714"/>
      <c r="AC761" s="714"/>
      <c r="AD761" s="714"/>
      <c r="AE761" s="714"/>
      <c r="AF761" s="714"/>
      <c r="AG761" s="714"/>
      <c r="AH761" s="714"/>
      <c r="AI761" s="714"/>
      <c r="AJ761" s="714"/>
      <c r="AK761" s="714"/>
      <c r="AL761" s="714"/>
      <c r="AM761" s="714"/>
      <c r="AN761" s="714"/>
      <c r="AO761" s="714"/>
      <c r="AP761" s="714"/>
      <c r="AQ761" s="714"/>
    </row>
    <row r="762" spans="1:43" ht="12" customHeight="1">
      <c r="A762" s="714"/>
      <c r="B762" s="714"/>
      <c r="C762" s="714"/>
      <c r="D762" s="714"/>
      <c r="E762" s="715"/>
      <c r="F762" s="714"/>
      <c r="G762" s="714"/>
      <c r="H762" s="714"/>
      <c r="I762" s="714"/>
      <c r="J762" s="714"/>
      <c r="K762" s="714"/>
      <c r="L762" s="714"/>
      <c r="M762" s="714"/>
      <c r="N762" s="714"/>
      <c r="O762" s="714"/>
      <c r="P762" s="714"/>
      <c r="Q762" s="714"/>
      <c r="R762" s="716"/>
      <c r="S762" s="714"/>
      <c r="T762" s="714"/>
      <c r="U762" s="714"/>
      <c r="V762" s="714"/>
      <c r="W762" s="714"/>
      <c r="X762" s="714"/>
      <c r="Y762" s="714"/>
      <c r="Z762" s="714"/>
      <c r="AA762" s="714"/>
      <c r="AB762" s="714"/>
      <c r="AC762" s="714"/>
      <c r="AD762" s="714"/>
      <c r="AE762" s="714"/>
      <c r="AF762" s="714"/>
      <c r="AG762" s="714"/>
      <c r="AH762" s="714"/>
      <c r="AI762" s="714"/>
      <c r="AJ762" s="714"/>
      <c r="AK762" s="714"/>
      <c r="AL762" s="714"/>
      <c r="AM762" s="714"/>
      <c r="AN762" s="714"/>
      <c r="AO762" s="714"/>
      <c r="AP762" s="714"/>
      <c r="AQ762" s="714"/>
    </row>
    <row r="763" spans="1:43" ht="12" customHeight="1">
      <c r="A763" s="714"/>
      <c r="B763" s="714"/>
      <c r="C763" s="714"/>
      <c r="D763" s="714"/>
      <c r="E763" s="715"/>
      <c r="F763" s="714"/>
      <c r="G763" s="714"/>
      <c r="H763" s="714"/>
      <c r="I763" s="714"/>
      <c r="J763" s="714"/>
      <c r="K763" s="714"/>
      <c r="L763" s="714"/>
      <c r="M763" s="714"/>
      <c r="N763" s="714"/>
      <c r="O763" s="714"/>
      <c r="P763" s="714"/>
      <c r="Q763" s="714"/>
      <c r="R763" s="716"/>
      <c r="S763" s="714"/>
      <c r="T763" s="714"/>
      <c r="U763" s="714"/>
      <c r="V763" s="714"/>
      <c r="W763" s="714"/>
      <c r="X763" s="714"/>
      <c r="Y763" s="714"/>
      <c r="Z763" s="714"/>
      <c r="AA763" s="714"/>
      <c r="AB763" s="714"/>
      <c r="AC763" s="714"/>
      <c r="AD763" s="714"/>
      <c r="AE763" s="714"/>
      <c r="AF763" s="714"/>
      <c r="AG763" s="714"/>
      <c r="AH763" s="714"/>
      <c r="AI763" s="714"/>
      <c r="AJ763" s="714"/>
      <c r="AK763" s="714"/>
      <c r="AL763" s="714"/>
      <c r="AM763" s="714"/>
      <c r="AN763" s="714"/>
      <c r="AO763" s="714"/>
      <c r="AP763" s="714"/>
      <c r="AQ763" s="714"/>
    </row>
    <row r="764" spans="1:43" ht="12" customHeight="1">
      <c r="A764" s="714"/>
      <c r="B764" s="714"/>
      <c r="C764" s="714"/>
      <c r="D764" s="714"/>
      <c r="E764" s="715"/>
      <c r="F764" s="714"/>
      <c r="G764" s="714"/>
      <c r="H764" s="714"/>
      <c r="I764" s="714"/>
      <c r="J764" s="714"/>
      <c r="K764" s="714"/>
      <c r="L764" s="714"/>
      <c r="M764" s="714"/>
      <c r="N764" s="714"/>
      <c r="O764" s="714"/>
      <c r="P764" s="714"/>
      <c r="Q764" s="714"/>
      <c r="R764" s="716"/>
      <c r="S764" s="714"/>
      <c r="T764" s="714"/>
      <c r="U764" s="714"/>
      <c r="V764" s="714"/>
      <c r="W764" s="714"/>
      <c r="X764" s="714"/>
      <c r="Y764" s="714"/>
      <c r="Z764" s="714"/>
      <c r="AA764" s="714"/>
      <c r="AB764" s="714"/>
      <c r="AC764" s="714"/>
      <c r="AD764" s="714"/>
      <c r="AE764" s="714"/>
      <c r="AF764" s="714"/>
      <c r="AG764" s="714"/>
      <c r="AH764" s="714"/>
      <c r="AI764" s="714"/>
      <c r="AJ764" s="714"/>
      <c r="AK764" s="714"/>
      <c r="AL764" s="714"/>
      <c r="AM764" s="714"/>
      <c r="AN764" s="714"/>
      <c r="AO764" s="714"/>
      <c r="AP764" s="714"/>
      <c r="AQ764" s="714"/>
    </row>
    <row r="765" spans="1:43" ht="12" customHeight="1">
      <c r="A765" s="714"/>
      <c r="B765" s="714"/>
      <c r="C765" s="714"/>
      <c r="D765" s="714"/>
      <c r="E765" s="715"/>
      <c r="F765" s="714"/>
      <c r="G765" s="714"/>
      <c r="H765" s="714"/>
      <c r="I765" s="714"/>
      <c r="J765" s="714"/>
      <c r="K765" s="714"/>
      <c r="L765" s="714"/>
      <c r="M765" s="714"/>
      <c r="N765" s="714"/>
      <c r="O765" s="714"/>
      <c r="P765" s="714"/>
      <c r="Q765" s="714"/>
      <c r="R765" s="716"/>
      <c r="S765" s="714"/>
      <c r="T765" s="714"/>
      <c r="U765" s="714"/>
      <c r="V765" s="714"/>
      <c r="W765" s="714"/>
      <c r="X765" s="714"/>
      <c r="Y765" s="714"/>
      <c r="Z765" s="714"/>
      <c r="AA765" s="714"/>
      <c r="AB765" s="714"/>
      <c r="AC765" s="714"/>
      <c r="AD765" s="714"/>
      <c r="AE765" s="714"/>
      <c r="AF765" s="714"/>
      <c r="AG765" s="714"/>
      <c r="AH765" s="714"/>
      <c r="AI765" s="714"/>
      <c r="AJ765" s="714"/>
      <c r="AK765" s="714"/>
      <c r="AL765" s="714"/>
      <c r="AM765" s="714"/>
      <c r="AN765" s="714"/>
      <c r="AO765" s="714"/>
      <c r="AP765" s="714"/>
      <c r="AQ765" s="714"/>
    </row>
    <row r="766" spans="1:43" ht="12" customHeight="1">
      <c r="A766" s="714"/>
      <c r="B766" s="714"/>
      <c r="C766" s="714"/>
      <c r="D766" s="714"/>
      <c r="E766" s="715"/>
      <c r="F766" s="714"/>
      <c r="G766" s="714"/>
      <c r="H766" s="714"/>
      <c r="I766" s="714"/>
      <c r="J766" s="714"/>
      <c r="K766" s="714"/>
      <c r="L766" s="714"/>
      <c r="M766" s="714"/>
      <c r="N766" s="714"/>
      <c r="O766" s="714"/>
      <c r="P766" s="714"/>
      <c r="Q766" s="714"/>
      <c r="R766" s="716"/>
      <c r="S766" s="714"/>
      <c r="T766" s="714"/>
      <c r="U766" s="714"/>
      <c r="V766" s="714"/>
      <c r="W766" s="714"/>
      <c r="X766" s="714"/>
      <c r="Y766" s="714"/>
      <c r="Z766" s="714"/>
      <c r="AA766" s="714"/>
      <c r="AB766" s="714"/>
      <c r="AC766" s="714"/>
      <c r="AD766" s="714"/>
      <c r="AE766" s="714"/>
      <c r="AF766" s="714"/>
      <c r="AG766" s="714"/>
      <c r="AH766" s="714"/>
      <c r="AI766" s="714"/>
      <c r="AJ766" s="714"/>
      <c r="AK766" s="714"/>
      <c r="AL766" s="714"/>
      <c r="AM766" s="714"/>
      <c r="AN766" s="714"/>
      <c r="AO766" s="714"/>
      <c r="AP766" s="714"/>
      <c r="AQ766" s="714"/>
    </row>
    <row r="767" spans="1:43" ht="12" customHeight="1">
      <c r="A767" s="714"/>
      <c r="B767" s="714"/>
      <c r="C767" s="714"/>
      <c r="D767" s="714"/>
      <c r="E767" s="715"/>
      <c r="F767" s="714"/>
      <c r="G767" s="714"/>
      <c r="H767" s="714"/>
      <c r="I767" s="714"/>
      <c r="J767" s="714"/>
      <c r="K767" s="714"/>
      <c r="L767" s="714"/>
      <c r="M767" s="714"/>
      <c r="N767" s="714"/>
      <c r="O767" s="714"/>
      <c r="P767" s="714"/>
      <c r="Q767" s="714"/>
      <c r="R767" s="716"/>
      <c r="S767" s="714"/>
      <c r="T767" s="714"/>
      <c r="U767" s="714"/>
      <c r="V767" s="714"/>
      <c r="W767" s="714"/>
      <c r="X767" s="714"/>
      <c r="Y767" s="714"/>
      <c r="Z767" s="714"/>
      <c r="AA767" s="714"/>
      <c r="AB767" s="714"/>
      <c r="AC767" s="714"/>
      <c r="AD767" s="714"/>
      <c r="AE767" s="714"/>
      <c r="AF767" s="714"/>
      <c r="AG767" s="714"/>
      <c r="AH767" s="714"/>
      <c r="AI767" s="714"/>
      <c r="AJ767" s="714"/>
      <c r="AK767" s="714"/>
      <c r="AL767" s="714"/>
      <c r="AM767" s="714"/>
      <c r="AN767" s="714"/>
      <c r="AO767" s="714"/>
      <c r="AP767" s="714"/>
      <c r="AQ767" s="714"/>
    </row>
    <row r="768" spans="1:43" ht="12" customHeight="1">
      <c r="A768" s="714"/>
      <c r="B768" s="714"/>
      <c r="C768" s="714"/>
      <c r="D768" s="714"/>
      <c r="E768" s="715"/>
      <c r="F768" s="714"/>
      <c r="G768" s="714"/>
      <c r="H768" s="714"/>
      <c r="I768" s="714"/>
      <c r="J768" s="714"/>
      <c r="K768" s="714"/>
      <c r="L768" s="714"/>
      <c r="M768" s="714"/>
      <c r="N768" s="714"/>
      <c r="O768" s="714"/>
      <c r="P768" s="714"/>
      <c r="Q768" s="714"/>
      <c r="R768" s="716"/>
      <c r="S768" s="714"/>
      <c r="T768" s="714"/>
      <c r="U768" s="714"/>
      <c r="V768" s="714"/>
      <c r="W768" s="714"/>
      <c r="X768" s="714"/>
      <c r="Y768" s="714"/>
      <c r="Z768" s="714"/>
      <c r="AA768" s="714"/>
      <c r="AB768" s="714"/>
      <c r="AC768" s="714"/>
      <c r="AD768" s="714"/>
      <c r="AE768" s="714"/>
      <c r="AF768" s="714"/>
      <c r="AG768" s="714"/>
      <c r="AH768" s="714"/>
      <c r="AI768" s="714"/>
      <c r="AJ768" s="714"/>
      <c r="AK768" s="714"/>
      <c r="AL768" s="714"/>
      <c r="AM768" s="714"/>
      <c r="AN768" s="714"/>
      <c r="AO768" s="714"/>
      <c r="AP768" s="714"/>
      <c r="AQ768" s="714"/>
    </row>
    <row r="769" spans="1:43" ht="12" customHeight="1">
      <c r="A769" s="714"/>
      <c r="B769" s="714"/>
      <c r="C769" s="714"/>
      <c r="D769" s="714"/>
      <c r="E769" s="715"/>
      <c r="F769" s="714"/>
      <c r="G769" s="714"/>
      <c r="H769" s="714"/>
      <c r="I769" s="714"/>
      <c r="J769" s="714"/>
      <c r="K769" s="714"/>
      <c r="L769" s="714"/>
      <c r="M769" s="714"/>
      <c r="N769" s="714"/>
      <c r="O769" s="714"/>
      <c r="P769" s="714"/>
      <c r="Q769" s="714"/>
      <c r="R769" s="716"/>
      <c r="S769" s="714"/>
      <c r="T769" s="714"/>
      <c r="U769" s="714"/>
      <c r="V769" s="714"/>
      <c r="W769" s="714"/>
      <c r="X769" s="714"/>
      <c r="Y769" s="714"/>
      <c r="Z769" s="714"/>
      <c r="AA769" s="714"/>
      <c r="AB769" s="714"/>
      <c r="AC769" s="714"/>
      <c r="AD769" s="714"/>
      <c r="AE769" s="714"/>
      <c r="AF769" s="714"/>
      <c r="AG769" s="714"/>
      <c r="AH769" s="714"/>
      <c r="AI769" s="714"/>
      <c r="AJ769" s="714"/>
      <c r="AK769" s="714"/>
      <c r="AL769" s="714"/>
      <c r="AM769" s="714"/>
      <c r="AN769" s="714"/>
      <c r="AO769" s="714"/>
      <c r="AP769" s="714"/>
      <c r="AQ769" s="714"/>
    </row>
    <row r="770" spans="1:43" ht="12" customHeight="1">
      <c r="A770" s="714"/>
      <c r="B770" s="714"/>
      <c r="C770" s="714"/>
      <c r="D770" s="714"/>
      <c r="E770" s="715"/>
      <c r="F770" s="714"/>
      <c r="G770" s="714"/>
      <c r="H770" s="714"/>
      <c r="I770" s="714"/>
      <c r="J770" s="714"/>
      <c r="K770" s="714"/>
      <c r="L770" s="714"/>
      <c r="M770" s="714"/>
      <c r="N770" s="714"/>
      <c r="O770" s="714"/>
      <c r="P770" s="714"/>
      <c r="Q770" s="714"/>
      <c r="R770" s="716"/>
      <c r="S770" s="714"/>
      <c r="T770" s="714"/>
      <c r="U770" s="714"/>
      <c r="V770" s="714"/>
      <c r="W770" s="714"/>
      <c r="X770" s="714"/>
      <c r="Y770" s="714"/>
      <c r="Z770" s="714"/>
      <c r="AA770" s="714"/>
      <c r="AB770" s="714"/>
      <c r="AC770" s="714"/>
      <c r="AD770" s="714"/>
      <c r="AE770" s="714"/>
      <c r="AF770" s="714"/>
      <c r="AG770" s="714"/>
      <c r="AH770" s="714"/>
      <c r="AI770" s="714"/>
      <c r="AJ770" s="714"/>
      <c r="AK770" s="714"/>
      <c r="AL770" s="714"/>
      <c r="AM770" s="714"/>
      <c r="AN770" s="714"/>
      <c r="AO770" s="714"/>
      <c r="AP770" s="714"/>
      <c r="AQ770" s="714"/>
    </row>
    <row r="771" spans="1:43" ht="12" customHeight="1">
      <c r="A771" s="714"/>
      <c r="B771" s="714"/>
      <c r="C771" s="714"/>
      <c r="D771" s="714"/>
      <c r="E771" s="715"/>
      <c r="F771" s="714"/>
      <c r="G771" s="714"/>
      <c r="H771" s="714"/>
      <c r="I771" s="714"/>
      <c r="J771" s="714"/>
      <c r="K771" s="714"/>
      <c r="L771" s="714"/>
      <c r="M771" s="714"/>
      <c r="N771" s="714"/>
      <c r="O771" s="714"/>
      <c r="P771" s="714"/>
      <c r="Q771" s="714"/>
      <c r="R771" s="716"/>
      <c r="S771" s="714"/>
      <c r="T771" s="714"/>
      <c r="U771" s="714"/>
      <c r="V771" s="714"/>
      <c r="W771" s="714"/>
      <c r="X771" s="714"/>
      <c r="Y771" s="714"/>
      <c r="Z771" s="714"/>
      <c r="AA771" s="714"/>
      <c r="AB771" s="714"/>
      <c r="AC771" s="714"/>
      <c r="AD771" s="714"/>
      <c r="AE771" s="714"/>
      <c r="AF771" s="714"/>
      <c r="AG771" s="714"/>
      <c r="AH771" s="714"/>
      <c r="AI771" s="714"/>
      <c r="AJ771" s="714"/>
      <c r="AK771" s="714"/>
      <c r="AL771" s="714"/>
      <c r="AM771" s="714"/>
      <c r="AN771" s="714"/>
      <c r="AO771" s="714"/>
      <c r="AP771" s="714"/>
      <c r="AQ771" s="714"/>
    </row>
    <row r="772" spans="1:43" ht="12" customHeight="1">
      <c r="A772" s="714"/>
      <c r="B772" s="714"/>
      <c r="C772" s="714"/>
      <c r="D772" s="714"/>
      <c r="E772" s="715"/>
      <c r="F772" s="714"/>
      <c r="G772" s="714"/>
      <c r="H772" s="714"/>
      <c r="I772" s="714"/>
      <c r="J772" s="714"/>
      <c r="K772" s="714"/>
      <c r="L772" s="714"/>
      <c r="M772" s="714"/>
      <c r="N772" s="714"/>
      <c r="O772" s="714"/>
      <c r="P772" s="714"/>
      <c r="Q772" s="714"/>
      <c r="R772" s="716"/>
      <c r="S772" s="714"/>
      <c r="T772" s="714"/>
      <c r="U772" s="714"/>
      <c r="V772" s="714"/>
      <c r="W772" s="714"/>
      <c r="X772" s="714"/>
      <c r="Y772" s="714"/>
      <c r="Z772" s="714"/>
      <c r="AA772" s="714"/>
      <c r="AB772" s="714"/>
      <c r="AC772" s="714"/>
      <c r="AD772" s="714"/>
      <c r="AE772" s="714"/>
      <c r="AF772" s="714"/>
      <c r="AG772" s="714"/>
      <c r="AH772" s="714"/>
      <c r="AI772" s="714"/>
      <c r="AJ772" s="714"/>
      <c r="AK772" s="714"/>
      <c r="AL772" s="714"/>
      <c r="AM772" s="714"/>
      <c r="AN772" s="714"/>
      <c r="AO772" s="714"/>
      <c r="AP772" s="714"/>
      <c r="AQ772" s="714"/>
    </row>
    <row r="773" spans="1:43" ht="12" customHeight="1">
      <c r="A773" s="714"/>
      <c r="B773" s="714"/>
      <c r="C773" s="714"/>
      <c r="D773" s="714"/>
      <c r="E773" s="715"/>
      <c r="F773" s="714"/>
      <c r="G773" s="714"/>
      <c r="H773" s="714"/>
      <c r="I773" s="714"/>
      <c r="J773" s="714"/>
      <c r="K773" s="714"/>
      <c r="L773" s="714"/>
      <c r="M773" s="714"/>
      <c r="N773" s="714"/>
      <c r="O773" s="714"/>
      <c r="P773" s="714"/>
      <c r="Q773" s="714"/>
      <c r="R773" s="716"/>
      <c r="S773" s="714"/>
      <c r="T773" s="714"/>
      <c r="U773" s="714"/>
      <c r="V773" s="714"/>
      <c r="W773" s="714"/>
      <c r="X773" s="714"/>
      <c r="Y773" s="714"/>
      <c r="Z773" s="714"/>
      <c r="AA773" s="714"/>
      <c r="AB773" s="714"/>
      <c r="AC773" s="714"/>
      <c r="AD773" s="714"/>
      <c r="AE773" s="714"/>
      <c r="AF773" s="714"/>
      <c r="AG773" s="714"/>
      <c r="AH773" s="714"/>
      <c r="AI773" s="714"/>
      <c r="AJ773" s="714"/>
      <c r="AK773" s="714"/>
      <c r="AL773" s="714"/>
      <c r="AM773" s="714"/>
      <c r="AN773" s="714"/>
      <c r="AO773" s="714"/>
      <c r="AP773" s="714"/>
      <c r="AQ773" s="714"/>
    </row>
    <row r="774" spans="1:43" ht="12" customHeight="1">
      <c r="A774" s="714"/>
      <c r="B774" s="714"/>
      <c r="C774" s="714"/>
      <c r="D774" s="714"/>
      <c r="E774" s="715"/>
      <c r="F774" s="714"/>
      <c r="G774" s="714"/>
      <c r="H774" s="714"/>
      <c r="I774" s="714"/>
      <c r="J774" s="714"/>
      <c r="K774" s="714"/>
      <c r="L774" s="714"/>
      <c r="M774" s="714"/>
      <c r="N774" s="714"/>
      <c r="O774" s="714"/>
      <c r="P774" s="714"/>
      <c r="Q774" s="714"/>
      <c r="R774" s="716"/>
      <c r="S774" s="714"/>
      <c r="T774" s="714"/>
      <c r="U774" s="714"/>
      <c r="V774" s="714"/>
      <c r="W774" s="714"/>
      <c r="X774" s="714"/>
      <c r="Y774" s="714"/>
      <c r="Z774" s="714"/>
      <c r="AA774" s="714"/>
      <c r="AB774" s="714"/>
      <c r="AC774" s="714"/>
      <c r="AD774" s="714"/>
      <c r="AE774" s="714"/>
      <c r="AF774" s="714"/>
      <c r="AG774" s="714"/>
      <c r="AH774" s="714"/>
      <c r="AI774" s="714"/>
      <c r="AJ774" s="714"/>
      <c r="AK774" s="714"/>
      <c r="AL774" s="714"/>
      <c r="AM774" s="714"/>
      <c r="AN774" s="714"/>
      <c r="AO774" s="714"/>
      <c r="AP774" s="714"/>
      <c r="AQ774" s="714"/>
    </row>
    <row r="775" spans="1:43" ht="12" customHeight="1">
      <c r="A775" s="714"/>
      <c r="B775" s="714"/>
      <c r="C775" s="714"/>
      <c r="D775" s="714"/>
      <c r="E775" s="715"/>
      <c r="F775" s="714"/>
      <c r="G775" s="714"/>
      <c r="H775" s="714"/>
      <c r="I775" s="714"/>
      <c r="J775" s="714"/>
      <c r="K775" s="714"/>
      <c r="L775" s="714"/>
      <c r="M775" s="714"/>
      <c r="N775" s="714"/>
      <c r="O775" s="714"/>
      <c r="P775" s="714"/>
      <c r="Q775" s="714"/>
      <c r="R775" s="716"/>
      <c r="S775" s="714"/>
      <c r="T775" s="714"/>
      <c r="U775" s="714"/>
      <c r="V775" s="714"/>
      <c r="W775" s="714"/>
      <c r="X775" s="714"/>
      <c r="Y775" s="714"/>
      <c r="Z775" s="714"/>
      <c r="AA775" s="714"/>
      <c r="AB775" s="714"/>
      <c r="AC775" s="714"/>
      <c r="AD775" s="714"/>
      <c r="AE775" s="714"/>
      <c r="AF775" s="714"/>
      <c r="AG775" s="714"/>
      <c r="AH775" s="714"/>
      <c r="AI775" s="714"/>
      <c r="AJ775" s="714"/>
      <c r="AK775" s="714"/>
      <c r="AL775" s="714"/>
      <c r="AM775" s="714"/>
      <c r="AN775" s="714"/>
      <c r="AO775" s="714"/>
      <c r="AP775" s="714"/>
      <c r="AQ775" s="714"/>
    </row>
    <row r="776" spans="1:43" ht="12" customHeight="1">
      <c r="A776" s="714"/>
      <c r="B776" s="714"/>
      <c r="C776" s="714"/>
      <c r="D776" s="714"/>
      <c r="E776" s="715"/>
      <c r="F776" s="714"/>
      <c r="G776" s="714"/>
      <c r="H776" s="714"/>
      <c r="I776" s="714"/>
      <c r="J776" s="714"/>
      <c r="K776" s="714"/>
      <c r="L776" s="714"/>
      <c r="M776" s="714"/>
      <c r="N776" s="714"/>
      <c r="O776" s="714"/>
      <c r="P776" s="714"/>
      <c r="Q776" s="714"/>
      <c r="R776" s="716"/>
      <c r="S776" s="714"/>
      <c r="T776" s="714"/>
      <c r="U776" s="714"/>
      <c r="V776" s="714"/>
      <c r="W776" s="714"/>
      <c r="X776" s="714"/>
      <c r="Y776" s="714"/>
      <c r="Z776" s="714"/>
      <c r="AA776" s="714"/>
      <c r="AB776" s="714"/>
      <c r="AC776" s="714"/>
      <c r="AD776" s="714"/>
      <c r="AE776" s="714"/>
      <c r="AF776" s="714"/>
      <c r="AG776" s="714"/>
      <c r="AH776" s="714"/>
      <c r="AI776" s="714"/>
      <c r="AJ776" s="714"/>
      <c r="AK776" s="714"/>
      <c r="AL776" s="714"/>
      <c r="AM776" s="714"/>
      <c r="AN776" s="714"/>
      <c r="AO776" s="714"/>
      <c r="AP776" s="714"/>
      <c r="AQ776" s="714"/>
    </row>
    <row r="777" spans="1:43" ht="12" customHeight="1">
      <c r="A777" s="714"/>
      <c r="B777" s="714"/>
      <c r="C777" s="714"/>
      <c r="D777" s="714"/>
      <c r="E777" s="715"/>
      <c r="F777" s="714"/>
      <c r="G777" s="714"/>
      <c r="H777" s="714"/>
      <c r="I777" s="714"/>
      <c r="J777" s="714"/>
      <c r="K777" s="714"/>
      <c r="L777" s="714"/>
      <c r="M777" s="714"/>
      <c r="N777" s="714"/>
      <c r="O777" s="714"/>
      <c r="P777" s="714"/>
      <c r="Q777" s="714"/>
      <c r="R777" s="716"/>
      <c r="S777" s="714"/>
      <c r="T777" s="714"/>
      <c r="U777" s="714"/>
      <c r="V777" s="714"/>
      <c r="W777" s="714"/>
      <c r="X777" s="714"/>
      <c r="Y777" s="714"/>
      <c r="Z777" s="714"/>
      <c r="AA777" s="714"/>
      <c r="AB777" s="714"/>
      <c r="AC777" s="714"/>
      <c r="AD777" s="714"/>
      <c r="AE777" s="714"/>
      <c r="AF777" s="714"/>
      <c r="AG777" s="714"/>
      <c r="AH777" s="714"/>
      <c r="AI777" s="714"/>
      <c r="AJ777" s="714"/>
      <c r="AK777" s="714"/>
      <c r="AL777" s="714"/>
      <c r="AM777" s="714"/>
      <c r="AN777" s="714"/>
      <c r="AO777" s="714"/>
      <c r="AP777" s="714"/>
      <c r="AQ777" s="714"/>
    </row>
    <row r="778" spans="1:43" ht="12" customHeight="1">
      <c r="A778" s="714"/>
      <c r="B778" s="714"/>
      <c r="C778" s="714"/>
      <c r="D778" s="714"/>
      <c r="E778" s="715"/>
      <c r="F778" s="714"/>
      <c r="G778" s="714"/>
      <c r="H778" s="714"/>
      <c r="I778" s="714"/>
      <c r="J778" s="714"/>
      <c r="K778" s="714"/>
      <c r="L778" s="714"/>
      <c r="M778" s="714"/>
      <c r="N778" s="714"/>
      <c r="O778" s="714"/>
      <c r="P778" s="714"/>
      <c r="Q778" s="714"/>
      <c r="R778" s="716"/>
      <c r="S778" s="714"/>
      <c r="T778" s="714"/>
      <c r="U778" s="714"/>
      <c r="V778" s="714"/>
      <c r="W778" s="714"/>
      <c r="X778" s="714"/>
      <c r="Y778" s="714"/>
      <c r="Z778" s="714"/>
      <c r="AA778" s="714"/>
      <c r="AB778" s="714"/>
      <c r="AC778" s="714"/>
      <c r="AD778" s="714"/>
      <c r="AE778" s="714"/>
      <c r="AF778" s="714"/>
      <c r="AG778" s="714"/>
      <c r="AH778" s="714"/>
      <c r="AI778" s="714"/>
      <c r="AJ778" s="714"/>
      <c r="AK778" s="714"/>
      <c r="AL778" s="714"/>
      <c r="AM778" s="714"/>
      <c r="AN778" s="714"/>
      <c r="AO778" s="714"/>
      <c r="AP778" s="714"/>
      <c r="AQ778" s="714"/>
    </row>
    <row r="779" spans="1:43" ht="12" customHeight="1">
      <c r="A779" s="714"/>
      <c r="B779" s="714"/>
      <c r="C779" s="714"/>
      <c r="D779" s="714"/>
      <c r="E779" s="715"/>
      <c r="F779" s="714"/>
      <c r="G779" s="714"/>
      <c r="H779" s="714"/>
      <c r="I779" s="714"/>
      <c r="J779" s="714"/>
      <c r="K779" s="714"/>
      <c r="L779" s="714"/>
      <c r="M779" s="714"/>
      <c r="N779" s="714"/>
      <c r="O779" s="714"/>
      <c r="P779" s="714"/>
      <c r="Q779" s="714"/>
      <c r="R779" s="716"/>
      <c r="S779" s="714"/>
      <c r="T779" s="714"/>
      <c r="U779" s="714"/>
      <c r="V779" s="714"/>
      <c r="W779" s="714"/>
      <c r="X779" s="714"/>
      <c r="Y779" s="714"/>
      <c r="Z779" s="714"/>
      <c r="AA779" s="714"/>
      <c r="AB779" s="714"/>
      <c r="AC779" s="714"/>
      <c r="AD779" s="714"/>
      <c r="AE779" s="714"/>
      <c r="AF779" s="714"/>
      <c r="AG779" s="714"/>
      <c r="AH779" s="714"/>
      <c r="AI779" s="714"/>
      <c r="AJ779" s="714"/>
      <c r="AK779" s="714"/>
      <c r="AL779" s="714"/>
      <c r="AM779" s="714"/>
      <c r="AN779" s="714"/>
      <c r="AO779" s="714"/>
      <c r="AP779" s="714"/>
      <c r="AQ779" s="714"/>
    </row>
    <row r="780" spans="1:43" ht="12" customHeight="1">
      <c r="A780" s="714"/>
      <c r="B780" s="714"/>
      <c r="C780" s="714"/>
      <c r="D780" s="714"/>
      <c r="E780" s="715"/>
      <c r="F780" s="714"/>
      <c r="G780" s="714"/>
      <c r="H780" s="714"/>
      <c r="I780" s="714"/>
      <c r="J780" s="714"/>
      <c r="K780" s="714"/>
      <c r="L780" s="714"/>
      <c r="M780" s="714"/>
      <c r="N780" s="714"/>
      <c r="O780" s="714"/>
      <c r="P780" s="714"/>
      <c r="Q780" s="714"/>
      <c r="R780" s="716"/>
      <c r="S780" s="714"/>
      <c r="T780" s="714"/>
      <c r="U780" s="714"/>
      <c r="V780" s="714"/>
      <c r="W780" s="714"/>
      <c r="X780" s="714"/>
      <c r="Y780" s="714"/>
      <c r="Z780" s="714"/>
      <c r="AA780" s="714"/>
      <c r="AB780" s="714"/>
      <c r="AC780" s="714"/>
      <c r="AD780" s="714"/>
      <c r="AE780" s="714"/>
      <c r="AF780" s="714"/>
      <c r="AG780" s="714"/>
      <c r="AH780" s="714"/>
      <c r="AI780" s="714"/>
      <c r="AJ780" s="714"/>
      <c r="AK780" s="714"/>
      <c r="AL780" s="714"/>
      <c r="AM780" s="714"/>
      <c r="AN780" s="714"/>
      <c r="AO780" s="714"/>
      <c r="AP780" s="714"/>
      <c r="AQ780" s="714"/>
    </row>
    <row r="781" spans="1:43" ht="12" customHeight="1">
      <c r="A781" s="714"/>
      <c r="B781" s="714"/>
      <c r="C781" s="714"/>
      <c r="D781" s="714"/>
      <c r="E781" s="715"/>
      <c r="F781" s="714"/>
      <c r="G781" s="714"/>
      <c r="H781" s="714"/>
      <c r="I781" s="714"/>
      <c r="J781" s="714"/>
      <c r="K781" s="714"/>
      <c r="L781" s="714"/>
      <c r="M781" s="714"/>
      <c r="N781" s="714"/>
      <c r="O781" s="714"/>
      <c r="P781" s="714"/>
      <c r="Q781" s="714"/>
      <c r="R781" s="716"/>
      <c r="S781" s="714"/>
      <c r="T781" s="714"/>
      <c r="U781" s="714"/>
      <c r="V781" s="714"/>
      <c r="W781" s="714"/>
      <c r="X781" s="714"/>
      <c r="Y781" s="714"/>
      <c r="Z781" s="714"/>
      <c r="AA781" s="714"/>
      <c r="AB781" s="714"/>
      <c r="AC781" s="714"/>
      <c r="AD781" s="714"/>
      <c r="AE781" s="714"/>
      <c r="AF781" s="714"/>
      <c r="AG781" s="714"/>
      <c r="AH781" s="714"/>
      <c r="AI781" s="714"/>
      <c r="AJ781" s="714"/>
      <c r="AK781" s="714"/>
      <c r="AL781" s="714"/>
      <c r="AM781" s="714"/>
      <c r="AN781" s="714"/>
      <c r="AO781" s="714"/>
      <c r="AP781" s="714"/>
      <c r="AQ781" s="714"/>
    </row>
    <row r="782" spans="1:43" ht="12" customHeight="1">
      <c r="A782" s="714"/>
      <c r="B782" s="714"/>
      <c r="C782" s="714"/>
      <c r="D782" s="714"/>
      <c r="E782" s="715"/>
      <c r="F782" s="714"/>
      <c r="G782" s="714"/>
      <c r="H782" s="714"/>
      <c r="I782" s="714"/>
      <c r="J782" s="714"/>
      <c r="K782" s="714"/>
      <c r="L782" s="714"/>
      <c r="M782" s="714"/>
      <c r="N782" s="714"/>
      <c r="O782" s="714"/>
      <c r="P782" s="714"/>
      <c r="Q782" s="714"/>
      <c r="R782" s="716"/>
      <c r="S782" s="714"/>
      <c r="T782" s="714"/>
      <c r="U782" s="714"/>
      <c r="V782" s="714"/>
      <c r="W782" s="714"/>
      <c r="X782" s="714"/>
      <c r="Y782" s="714"/>
      <c r="Z782" s="714"/>
      <c r="AA782" s="714"/>
      <c r="AB782" s="714"/>
      <c r="AC782" s="714"/>
      <c r="AD782" s="714"/>
      <c r="AE782" s="714"/>
      <c r="AF782" s="714"/>
      <c r="AG782" s="714"/>
      <c r="AH782" s="714"/>
      <c r="AI782" s="714"/>
      <c r="AJ782" s="714"/>
      <c r="AK782" s="714"/>
      <c r="AL782" s="714"/>
      <c r="AM782" s="714"/>
      <c r="AN782" s="714"/>
      <c r="AO782" s="714"/>
      <c r="AP782" s="714"/>
      <c r="AQ782" s="714"/>
    </row>
    <row r="783" spans="1:43" ht="12" customHeight="1">
      <c r="A783" s="714"/>
      <c r="B783" s="714"/>
      <c r="C783" s="714"/>
      <c r="D783" s="714"/>
      <c r="E783" s="715"/>
      <c r="F783" s="714"/>
      <c r="G783" s="714"/>
      <c r="H783" s="714"/>
      <c r="I783" s="714"/>
      <c r="J783" s="714"/>
      <c r="K783" s="714"/>
      <c r="L783" s="714"/>
      <c r="M783" s="714"/>
      <c r="N783" s="714"/>
      <c r="O783" s="714"/>
      <c r="P783" s="714"/>
      <c r="Q783" s="714"/>
      <c r="R783" s="716"/>
      <c r="S783" s="714"/>
      <c r="T783" s="714"/>
      <c r="U783" s="714"/>
      <c r="V783" s="714"/>
      <c r="W783" s="714"/>
      <c r="X783" s="714"/>
      <c r="Y783" s="714"/>
      <c r="Z783" s="714"/>
      <c r="AA783" s="714"/>
      <c r="AB783" s="714"/>
      <c r="AC783" s="714"/>
      <c r="AD783" s="714"/>
      <c r="AE783" s="714"/>
      <c r="AF783" s="714"/>
      <c r="AG783" s="714"/>
      <c r="AH783" s="714"/>
      <c r="AI783" s="714"/>
      <c r="AJ783" s="714"/>
      <c r="AK783" s="714"/>
      <c r="AL783" s="714"/>
      <c r="AM783" s="714"/>
      <c r="AN783" s="714"/>
      <c r="AO783" s="714"/>
      <c r="AP783" s="714"/>
      <c r="AQ783" s="714"/>
    </row>
    <row r="784" spans="1:43" ht="12" customHeight="1">
      <c r="A784" s="714"/>
      <c r="B784" s="714"/>
      <c r="C784" s="714"/>
      <c r="D784" s="714"/>
      <c r="E784" s="715"/>
      <c r="F784" s="714"/>
      <c r="G784" s="714"/>
      <c r="H784" s="714"/>
      <c r="I784" s="714"/>
      <c r="J784" s="714"/>
      <c r="K784" s="714"/>
      <c r="L784" s="714"/>
      <c r="M784" s="714"/>
      <c r="N784" s="714"/>
      <c r="O784" s="714"/>
      <c r="P784" s="714"/>
      <c r="Q784" s="714"/>
      <c r="R784" s="716"/>
      <c r="S784" s="714"/>
      <c r="T784" s="714"/>
      <c r="U784" s="714"/>
      <c r="V784" s="714"/>
      <c r="W784" s="714"/>
      <c r="X784" s="714"/>
      <c r="Y784" s="714"/>
      <c r="Z784" s="714"/>
      <c r="AA784" s="714"/>
      <c r="AB784" s="714"/>
      <c r="AC784" s="714"/>
      <c r="AD784" s="714"/>
      <c r="AE784" s="714"/>
      <c r="AF784" s="714"/>
      <c r="AG784" s="714"/>
      <c r="AH784" s="714"/>
      <c r="AI784" s="714"/>
      <c r="AJ784" s="714"/>
      <c r="AK784" s="714"/>
      <c r="AL784" s="714"/>
      <c r="AM784" s="714"/>
      <c r="AN784" s="714"/>
      <c r="AO784" s="714"/>
      <c r="AP784" s="714"/>
      <c r="AQ784" s="714"/>
    </row>
    <row r="785" spans="1:43" ht="12" customHeight="1">
      <c r="A785" s="714"/>
      <c r="B785" s="714"/>
      <c r="C785" s="714"/>
      <c r="D785" s="714"/>
      <c r="E785" s="715"/>
      <c r="F785" s="714"/>
      <c r="G785" s="714"/>
      <c r="H785" s="714"/>
      <c r="I785" s="714"/>
      <c r="J785" s="714"/>
      <c r="K785" s="714"/>
      <c r="L785" s="714"/>
      <c r="M785" s="714"/>
      <c r="N785" s="714"/>
      <c r="O785" s="714"/>
      <c r="P785" s="714"/>
      <c r="Q785" s="714"/>
      <c r="R785" s="716"/>
      <c r="S785" s="714"/>
      <c r="T785" s="714"/>
      <c r="U785" s="714"/>
      <c r="V785" s="714"/>
      <c r="W785" s="714"/>
      <c r="X785" s="714"/>
      <c r="Y785" s="714"/>
      <c r="Z785" s="714"/>
      <c r="AA785" s="714"/>
      <c r="AB785" s="714"/>
      <c r="AC785" s="714"/>
      <c r="AD785" s="714"/>
      <c r="AE785" s="714"/>
      <c r="AF785" s="714"/>
      <c r="AG785" s="714"/>
      <c r="AH785" s="714"/>
      <c r="AI785" s="714"/>
      <c r="AJ785" s="714"/>
      <c r="AK785" s="714"/>
      <c r="AL785" s="714"/>
      <c r="AM785" s="714"/>
      <c r="AN785" s="714"/>
      <c r="AO785" s="714"/>
      <c r="AP785" s="714"/>
      <c r="AQ785" s="714"/>
    </row>
    <row r="786" spans="1:43" ht="12" customHeight="1">
      <c r="A786" s="714"/>
      <c r="B786" s="714"/>
      <c r="C786" s="714"/>
      <c r="D786" s="714"/>
      <c r="E786" s="715"/>
      <c r="F786" s="714"/>
      <c r="G786" s="714"/>
      <c r="H786" s="714"/>
      <c r="I786" s="714"/>
      <c r="J786" s="714"/>
      <c r="K786" s="714"/>
      <c r="L786" s="714"/>
      <c r="M786" s="714"/>
      <c r="N786" s="714"/>
      <c r="O786" s="714"/>
      <c r="P786" s="714"/>
      <c r="Q786" s="714"/>
      <c r="R786" s="716"/>
      <c r="S786" s="714"/>
      <c r="T786" s="714"/>
      <c r="U786" s="714"/>
      <c r="V786" s="714"/>
      <c r="W786" s="714"/>
      <c r="X786" s="714"/>
      <c r="Y786" s="714"/>
      <c r="Z786" s="714"/>
      <c r="AA786" s="714"/>
      <c r="AB786" s="714"/>
      <c r="AC786" s="714"/>
      <c r="AD786" s="714"/>
      <c r="AE786" s="714"/>
      <c r="AF786" s="714"/>
      <c r="AG786" s="714"/>
      <c r="AH786" s="714"/>
      <c r="AI786" s="714"/>
      <c r="AJ786" s="714"/>
      <c r="AK786" s="714"/>
      <c r="AL786" s="714"/>
      <c r="AM786" s="714"/>
      <c r="AN786" s="714"/>
      <c r="AO786" s="714"/>
      <c r="AP786" s="714"/>
      <c r="AQ786" s="714"/>
    </row>
    <row r="787" spans="1:43" ht="12" customHeight="1">
      <c r="A787" s="714"/>
      <c r="B787" s="714"/>
      <c r="C787" s="714"/>
      <c r="D787" s="714"/>
      <c r="E787" s="715"/>
      <c r="F787" s="714"/>
      <c r="G787" s="714"/>
      <c r="H787" s="714"/>
      <c r="I787" s="714"/>
      <c r="J787" s="714"/>
      <c r="K787" s="714"/>
      <c r="L787" s="714"/>
      <c r="M787" s="714"/>
      <c r="N787" s="714"/>
      <c r="O787" s="714"/>
      <c r="P787" s="714"/>
      <c r="Q787" s="714"/>
      <c r="R787" s="716"/>
      <c r="S787" s="714"/>
      <c r="T787" s="714"/>
      <c r="U787" s="714"/>
      <c r="V787" s="714"/>
      <c r="W787" s="714"/>
      <c r="X787" s="714"/>
      <c r="Y787" s="714"/>
      <c r="Z787" s="714"/>
      <c r="AA787" s="714"/>
      <c r="AB787" s="714"/>
      <c r="AC787" s="714"/>
      <c r="AD787" s="714"/>
      <c r="AE787" s="714"/>
      <c r="AF787" s="714"/>
      <c r="AG787" s="714"/>
      <c r="AH787" s="714"/>
      <c r="AI787" s="714"/>
      <c r="AJ787" s="714"/>
      <c r="AK787" s="714"/>
      <c r="AL787" s="714"/>
      <c r="AM787" s="714"/>
      <c r="AN787" s="714"/>
      <c r="AO787" s="714"/>
      <c r="AP787" s="714"/>
      <c r="AQ787" s="714"/>
    </row>
    <row r="788" spans="1:43" ht="12" customHeight="1">
      <c r="A788" s="714"/>
      <c r="B788" s="714"/>
      <c r="C788" s="714"/>
      <c r="D788" s="714"/>
      <c r="E788" s="715"/>
      <c r="F788" s="714"/>
      <c r="G788" s="714"/>
      <c r="H788" s="714"/>
      <c r="I788" s="714"/>
      <c r="J788" s="714"/>
      <c r="K788" s="714"/>
      <c r="L788" s="714"/>
      <c r="M788" s="714"/>
      <c r="N788" s="714"/>
      <c r="O788" s="714"/>
      <c r="P788" s="714"/>
      <c r="Q788" s="714"/>
      <c r="R788" s="716"/>
      <c r="S788" s="714"/>
      <c r="T788" s="714"/>
      <c r="U788" s="714"/>
      <c r="V788" s="714"/>
      <c r="W788" s="714"/>
      <c r="X788" s="714"/>
      <c r="Y788" s="714"/>
      <c r="Z788" s="714"/>
      <c r="AA788" s="714"/>
      <c r="AB788" s="714"/>
      <c r="AC788" s="714"/>
      <c r="AD788" s="714"/>
      <c r="AE788" s="714"/>
      <c r="AF788" s="714"/>
      <c r="AG788" s="714"/>
      <c r="AH788" s="714"/>
      <c r="AI788" s="714"/>
      <c r="AJ788" s="714"/>
      <c r="AK788" s="714"/>
      <c r="AL788" s="714"/>
      <c r="AM788" s="714"/>
      <c r="AN788" s="714"/>
      <c r="AO788" s="714"/>
      <c r="AP788" s="714"/>
      <c r="AQ788" s="714"/>
    </row>
    <row r="789" spans="1:43" ht="12" customHeight="1">
      <c r="A789" s="714"/>
      <c r="B789" s="714"/>
      <c r="C789" s="714"/>
      <c r="D789" s="714"/>
      <c r="E789" s="715"/>
      <c r="F789" s="714"/>
      <c r="G789" s="714"/>
      <c r="H789" s="714"/>
      <c r="I789" s="714"/>
      <c r="J789" s="714"/>
      <c r="K789" s="714"/>
      <c r="L789" s="714"/>
      <c r="M789" s="714"/>
      <c r="N789" s="714"/>
      <c r="O789" s="714"/>
      <c r="P789" s="714"/>
      <c r="Q789" s="714"/>
      <c r="R789" s="716"/>
      <c r="S789" s="714"/>
      <c r="T789" s="714"/>
      <c r="U789" s="714"/>
      <c r="V789" s="714"/>
      <c r="W789" s="714"/>
      <c r="X789" s="714"/>
      <c r="Y789" s="714"/>
      <c r="Z789" s="714"/>
      <c r="AA789" s="714"/>
      <c r="AB789" s="714"/>
      <c r="AC789" s="714"/>
      <c r="AD789" s="714"/>
      <c r="AE789" s="714"/>
      <c r="AF789" s="714"/>
      <c r="AG789" s="714"/>
      <c r="AH789" s="714"/>
      <c r="AI789" s="714"/>
      <c r="AJ789" s="714"/>
      <c r="AK789" s="714"/>
      <c r="AL789" s="714"/>
      <c r="AM789" s="714"/>
      <c r="AN789" s="714"/>
      <c r="AO789" s="714"/>
      <c r="AP789" s="714"/>
      <c r="AQ789" s="714"/>
    </row>
    <row r="790" spans="1:43" ht="12" customHeight="1">
      <c r="A790" s="714"/>
      <c r="B790" s="714"/>
      <c r="C790" s="714"/>
      <c r="D790" s="714"/>
      <c r="E790" s="715"/>
      <c r="F790" s="714"/>
      <c r="G790" s="714"/>
      <c r="H790" s="714"/>
      <c r="I790" s="714"/>
      <c r="J790" s="714"/>
      <c r="K790" s="714"/>
      <c r="L790" s="714"/>
      <c r="M790" s="714"/>
      <c r="N790" s="714"/>
      <c r="O790" s="714"/>
      <c r="P790" s="714"/>
      <c r="Q790" s="714"/>
      <c r="R790" s="716"/>
      <c r="S790" s="714"/>
      <c r="T790" s="714"/>
      <c r="U790" s="714"/>
      <c r="V790" s="714"/>
      <c r="W790" s="714"/>
      <c r="X790" s="714"/>
      <c r="Y790" s="714"/>
      <c r="Z790" s="714"/>
      <c r="AA790" s="714"/>
      <c r="AB790" s="714"/>
      <c r="AC790" s="714"/>
      <c r="AD790" s="714"/>
      <c r="AE790" s="714"/>
      <c r="AF790" s="714"/>
      <c r="AG790" s="714"/>
      <c r="AH790" s="714"/>
      <c r="AI790" s="714"/>
      <c r="AJ790" s="714"/>
      <c r="AK790" s="714"/>
      <c r="AL790" s="714"/>
      <c r="AM790" s="714"/>
      <c r="AN790" s="714"/>
      <c r="AO790" s="714"/>
      <c r="AP790" s="714"/>
      <c r="AQ790" s="714"/>
    </row>
    <row r="791" spans="1:43" ht="12" customHeight="1">
      <c r="A791" s="714"/>
      <c r="B791" s="714"/>
      <c r="C791" s="714"/>
      <c r="D791" s="714"/>
      <c r="E791" s="715"/>
      <c r="F791" s="714"/>
      <c r="G791" s="714"/>
      <c r="H791" s="714"/>
      <c r="I791" s="714"/>
      <c r="J791" s="714"/>
      <c r="K791" s="714"/>
      <c r="L791" s="714"/>
      <c r="M791" s="714"/>
      <c r="N791" s="714"/>
      <c r="O791" s="714"/>
      <c r="P791" s="714"/>
      <c r="Q791" s="714"/>
      <c r="R791" s="716"/>
      <c r="S791" s="714"/>
      <c r="T791" s="714"/>
      <c r="U791" s="714"/>
      <c r="V791" s="714"/>
      <c r="W791" s="714"/>
      <c r="X791" s="714"/>
      <c r="Y791" s="714"/>
      <c r="Z791" s="714"/>
      <c r="AA791" s="714"/>
      <c r="AB791" s="714"/>
      <c r="AC791" s="714"/>
      <c r="AD791" s="714"/>
      <c r="AE791" s="714"/>
      <c r="AF791" s="714"/>
      <c r="AG791" s="714"/>
      <c r="AH791" s="714"/>
      <c r="AI791" s="714"/>
      <c r="AJ791" s="714"/>
      <c r="AK791" s="714"/>
      <c r="AL791" s="714"/>
      <c r="AM791" s="714"/>
      <c r="AN791" s="714"/>
      <c r="AO791" s="714"/>
      <c r="AP791" s="714"/>
      <c r="AQ791" s="714"/>
    </row>
    <row r="792" spans="1:43" ht="12" customHeight="1">
      <c r="A792" s="714"/>
      <c r="B792" s="714"/>
      <c r="C792" s="714"/>
      <c r="D792" s="714"/>
      <c r="E792" s="715"/>
      <c r="F792" s="714"/>
      <c r="G792" s="714"/>
      <c r="H792" s="714"/>
      <c r="I792" s="714"/>
      <c r="J792" s="714"/>
      <c r="K792" s="714"/>
      <c r="L792" s="714"/>
      <c r="M792" s="714"/>
      <c r="N792" s="714"/>
      <c r="O792" s="714"/>
      <c r="P792" s="714"/>
      <c r="Q792" s="714"/>
      <c r="R792" s="716"/>
      <c r="S792" s="714"/>
      <c r="T792" s="714"/>
      <c r="U792" s="714"/>
      <c r="V792" s="714"/>
      <c r="W792" s="714"/>
      <c r="X792" s="714"/>
      <c r="Y792" s="714"/>
      <c r="Z792" s="714"/>
      <c r="AA792" s="714"/>
      <c r="AB792" s="714"/>
      <c r="AC792" s="714"/>
      <c r="AD792" s="714"/>
      <c r="AE792" s="714"/>
      <c r="AF792" s="714"/>
      <c r="AG792" s="714"/>
      <c r="AH792" s="714"/>
      <c r="AI792" s="714"/>
      <c r="AJ792" s="714"/>
      <c r="AK792" s="714"/>
      <c r="AL792" s="714"/>
      <c r="AM792" s="714"/>
      <c r="AN792" s="714"/>
      <c r="AO792" s="714"/>
      <c r="AP792" s="714"/>
      <c r="AQ792" s="714"/>
    </row>
    <row r="793" spans="1:43" ht="12" customHeight="1">
      <c r="A793" s="714"/>
      <c r="B793" s="714"/>
      <c r="C793" s="714"/>
      <c r="D793" s="714"/>
      <c r="E793" s="715"/>
      <c r="F793" s="714"/>
      <c r="G793" s="714"/>
      <c r="H793" s="714"/>
      <c r="I793" s="714"/>
      <c r="J793" s="714"/>
      <c r="K793" s="714"/>
      <c r="L793" s="714"/>
      <c r="M793" s="714"/>
      <c r="N793" s="714"/>
      <c r="O793" s="714"/>
      <c r="P793" s="714"/>
      <c r="Q793" s="714"/>
      <c r="R793" s="716"/>
      <c r="S793" s="714"/>
      <c r="T793" s="714"/>
      <c r="U793" s="714"/>
      <c r="V793" s="714"/>
      <c r="W793" s="714"/>
      <c r="X793" s="714"/>
      <c r="Y793" s="714"/>
      <c r="Z793" s="714"/>
      <c r="AA793" s="714"/>
      <c r="AB793" s="714"/>
      <c r="AC793" s="714"/>
      <c r="AD793" s="714"/>
      <c r="AE793" s="714"/>
      <c r="AF793" s="714"/>
      <c r="AG793" s="714"/>
      <c r="AH793" s="714"/>
      <c r="AI793" s="714"/>
      <c r="AJ793" s="714"/>
      <c r="AK793" s="714"/>
      <c r="AL793" s="714"/>
      <c r="AM793" s="714"/>
      <c r="AN793" s="714"/>
      <c r="AO793" s="714"/>
      <c r="AP793" s="714"/>
      <c r="AQ793" s="714"/>
    </row>
    <row r="794" spans="1:43" ht="12" customHeight="1">
      <c r="A794" s="714"/>
      <c r="B794" s="714"/>
      <c r="C794" s="714"/>
      <c r="D794" s="714"/>
      <c r="E794" s="715"/>
      <c r="F794" s="714"/>
      <c r="G794" s="714"/>
      <c r="H794" s="714"/>
      <c r="I794" s="714"/>
      <c r="J794" s="714"/>
      <c r="K794" s="714"/>
      <c r="L794" s="714"/>
      <c r="M794" s="714"/>
      <c r="N794" s="714"/>
      <c r="O794" s="714"/>
      <c r="P794" s="714"/>
      <c r="Q794" s="714"/>
      <c r="R794" s="716"/>
      <c r="S794" s="714"/>
      <c r="T794" s="714"/>
      <c r="U794" s="714"/>
      <c r="V794" s="714"/>
      <c r="W794" s="714"/>
      <c r="X794" s="714"/>
      <c r="Y794" s="714"/>
      <c r="Z794" s="714"/>
      <c r="AA794" s="714"/>
      <c r="AB794" s="714"/>
      <c r="AC794" s="714"/>
      <c r="AD794" s="714"/>
      <c r="AE794" s="714"/>
      <c r="AF794" s="714"/>
      <c r="AG794" s="714"/>
      <c r="AH794" s="714"/>
      <c r="AI794" s="714"/>
      <c r="AJ794" s="714"/>
      <c r="AK794" s="714"/>
      <c r="AL794" s="714"/>
      <c r="AM794" s="714"/>
      <c r="AN794" s="714"/>
      <c r="AO794" s="714"/>
      <c r="AP794" s="714"/>
      <c r="AQ794" s="714"/>
    </row>
    <row r="795" spans="1:43" ht="12" customHeight="1">
      <c r="A795" s="714"/>
      <c r="B795" s="714"/>
      <c r="C795" s="714"/>
      <c r="D795" s="714"/>
      <c r="E795" s="715"/>
      <c r="F795" s="714"/>
      <c r="G795" s="714"/>
      <c r="H795" s="714"/>
      <c r="I795" s="714"/>
      <c r="J795" s="714"/>
      <c r="K795" s="714"/>
      <c r="L795" s="714"/>
      <c r="M795" s="714"/>
      <c r="N795" s="714"/>
      <c r="O795" s="714"/>
      <c r="P795" s="714"/>
      <c r="Q795" s="714"/>
      <c r="R795" s="716"/>
      <c r="S795" s="714"/>
      <c r="T795" s="714"/>
      <c r="U795" s="714"/>
      <c r="V795" s="714"/>
      <c r="W795" s="714"/>
      <c r="X795" s="714"/>
      <c r="Y795" s="714"/>
      <c r="Z795" s="714"/>
      <c r="AA795" s="714"/>
      <c r="AB795" s="714"/>
      <c r="AC795" s="714"/>
      <c r="AD795" s="714"/>
      <c r="AE795" s="714"/>
      <c r="AF795" s="714"/>
      <c r="AG795" s="714"/>
      <c r="AH795" s="714"/>
      <c r="AI795" s="714"/>
      <c r="AJ795" s="714"/>
      <c r="AK795" s="714"/>
      <c r="AL795" s="714"/>
      <c r="AM795" s="714"/>
      <c r="AN795" s="714"/>
      <c r="AO795" s="714"/>
      <c r="AP795" s="714"/>
      <c r="AQ795" s="714"/>
    </row>
    <row r="796" spans="1:43" ht="12" customHeight="1">
      <c r="A796" s="714"/>
      <c r="B796" s="714"/>
      <c r="C796" s="714"/>
      <c r="D796" s="714"/>
      <c r="E796" s="715"/>
      <c r="F796" s="714"/>
      <c r="G796" s="714"/>
      <c r="H796" s="714"/>
      <c r="I796" s="714"/>
      <c r="J796" s="714"/>
      <c r="K796" s="714"/>
      <c r="L796" s="714"/>
      <c r="M796" s="714"/>
      <c r="N796" s="714"/>
      <c r="O796" s="714"/>
      <c r="P796" s="714"/>
      <c r="Q796" s="714"/>
      <c r="R796" s="716"/>
      <c r="S796" s="714"/>
      <c r="T796" s="714"/>
      <c r="U796" s="714"/>
      <c r="V796" s="714"/>
      <c r="W796" s="714"/>
      <c r="X796" s="714"/>
      <c r="Y796" s="714"/>
      <c r="Z796" s="714"/>
      <c r="AA796" s="714"/>
      <c r="AB796" s="714"/>
      <c r="AC796" s="714"/>
      <c r="AD796" s="714"/>
      <c r="AE796" s="714"/>
      <c r="AF796" s="714"/>
      <c r="AG796" s="714"/>
      <c r="AH796" s="714"/>
      <c r="AI796" s="714"/>
      <c r="AJ796" s="714"/>
      <c r="AK796" s="714"/>
      <c r="AL796" s="714"/>
      <c r="AM796" s="714"/>
      <c r="AN796" s="714"/>
      <c r="AO796" s="714"/>
      <c r="AP796" s="714"/>
      <c r="AQ796" s="714"/>
    </row>
    <row r="797" spans="1:43" ht="12" customHeight="1">
      <c r="A797" s="714"/>
      <c r="B797" s="714"/>
      <c r="C797" s="714"/>
      <c r="D797" s="714"/>
      <c r="E797" s="715"/>
      <c r="F797" s="714"/>
      <c r="G797" s="714"/>
      <c r="H797" s="714"/>
      <c r="I797" s="714"/>
      <c r="J797" s="714"/>
      <c r="K797" s="714"/>
      <c r="L797" s="714"/>
      <c r="M797" s="714"/>
      <c r="N797" s="714"/>
      <c r="O797" s="714"/>
      <c r="P797" s="714"/>
      <c r="Q797" s="714"/>
      <c r="R797" s="716"/>
      <c r="S797" s="714"/>
      <c r="T797" s="714"/>
      <c r="U797" s="714"/>
      <c r="V797" s="714"/>
      <c r="W797" s="714"/>
      <c r="X797" s="714"/>
      <c r="Y797" s="714"/>
      <c r="Z797" s="714"/>
      <c r="AA797" s="714"/>
      <c r="AB797" s="714"/>
      <c r="AC797" s="714"/>
      <c r="AD797" s="714"/>
      <c r="AE797" s="714"/>
      <c r="AF797" s="714"/>
      <c r="AG797" s="714"/>
      <c r="AH797" s="714"/>
      <c r="AI797" s="714"/>
      <c r="AJ797" s="714"/>
      <c r="AK797" s="714"/>
      <c r="AL797" s="714"/>
      <c r="AM797" s="714"/>
      <c r="AN797" s="714"/>
      <c r="AO797" s="714"/>
      <c r="AP797" s="714"/>
      <c r="AQ797" s="714"/>
    </row>
    <row r="798" spans="1:43" ht="12" customHeight="1">
      <c r="A798" s="714"/>
      <c r="B798" s="714"/>
      <c r="C798" s="714"/>
      <c r="D798" s="714"/>
      <c r="E798" s="715"/>
      <c r="F798" s="714"/>
      <c r="G798" s="714"/>
      <c r="H798" s="714"/>
      <c r="I798" s="714"/>
      <c r="J798" s="714"/>
      <c r="K798" s="714"/>
      <c r="L798" s="714"/>
      <c r="M798" s="714"/>
      <c r="N798" s="714"/>
      <c r="O798" s="714"/>
      <c r="P798" s="714"/>
      <c r="Q798" s="714"/>
      <c r="R798" s="716"/>
      <c r="S798" s="714"/>
      <c r="T798" s="714"/>
      <c r="U798" s="714"/>
      <c r="V798" s="714"/>
      <c r="W798" s="714"/>
      <c r="X798" s="714"/>
      <c r="Y798" s="714"/>
      <c r="Z798" s="714"/>
      <c r="AA798" s="714"/>
      <c r="AB798" s="714"/>
      <c r="AC798" s="714"/>
      <c r="AD798" s="714"/>
      <c r="AE798" s="714"/>
      <c r="AF798" s="714"/>
      <c r="AG798" s="714"/>
      <c r="AH798" s="714"/>
      <c r="AI798" s="714"/>
      <c r="AJ798" s="714"/>
      <c r="AK798" s="714"/>
      <c r="AL798" s="714"/>
      <c r="AM798" s="714"/>
      <c r="AN798" s="714"/>
      <c r="AO798" s="714"/>
      <c r="AP798" s="714"/>
      <c r="AQ798" s="714"/>
    </row>
    <row r="799" spans="1:43" ht="12" customHeight="1">
      <c r="A799" s="714"/>
      <c r="B799" s="714"/>
      <c r="C799" s="714"/>
      <c r="D799" s="714"/>
      <c r="E799" s="715"/>
      <c r="F799" s="714"/>
      <c r="G799" s="714"/>
      <c r="H799" s="714"/>
      <c r="I799" s="714"/>
      <c r="J799" s="714"/>
      <c r="K799" s="714"/>
      <c r="L799" s="714"/>
      <c r="M799" s="714"/>
      <c r="N799" s="714"/>
      <c r="O799" s="714"/>
      <c r="P799" s="714"/>
      <c r="Q799" s="714"/>
      <c r="R799" s="716"/>
      <c r="S799" s="714"/>
      <c r="T799" s="714"/>
      <c r="U799" s="714"/>
      <c r="V799" s="714"/>
      <c r="W799" s="714"/>
      <c r="X799" s="714"/>
      <c r="Y799" s="714"/>
      <c r="Z799" s="714"/>
      <c r="AA799" s="714"/>
      <c r="AB799" s="714"/>
      <c r="AC799" s="714"/>
      <c r="AD799" s="714"/>
      <c r="AE799" s="714"/>
      <c r="AF799" s="714"/>
      <c r="AG799" s="714"/>
      <c r="AH799" s="714"/>
      <c r="AI799" s="714"/>
      <c r="AJ799" s="714"/>
      <c r="AK799" s="714"/>
      <c r="AL799" s="714"/>
      <c r="AM799" s="714"/>
      <c r="AN799" s="714"/>
      <c r="AO799" s="714"/>
      <c r="AP799" s="714"/>
      <c r="AQ799" s="714"/>
    </row>
    <row r="800" spans="1:43" ht="12" customHeight="1">
      <c r="A800" s="714"/>
      <c r="B800" s="714"/>
      <c r="C800" s="714"/>
      <c r="D800" s="714"/>
      <c r="E800" s="715"/>
      <c r="F800" s="714"/>
      <c r="G800" s="714"/>
      <c r="H800" s="714"/>
      <c r="I800" s="714"/>
      <c r="J800" s="714"/>
      <c r="K800" s="714"/>
      <c r="L800" s="714"/>
      <c r="M800" s="714"/>
      <c r="N800" s="714"/>
      <c r="O800" s="714"/>
      <c r="P800" s="714"/>
      <c r="Q800" s="714"/>
      <c r="R800" s="716"/>
      <c r="S800" s="714"/>
      <c r="T800" s="714"/>
      <c r="U800" s="714"/>
      <c r="V800" s="714"/>
      <c r="W800" s="714"/>
      <c r="X800" s="714"/>
      <c r="Y800" s="714"/>
      <c r="Z800" s="714"/>
      <c r="AA800" s="714"/>
      <c r="AB800" s="714"/>
      <c r="AC800" s="714"/>
      <c r="AD800" s="714"/>
      <c r="AE800" s="714"/>
      <c r="AF800" s="714"/>
      <c r="AG800" s="714"/>
      <c r="AH800" s="714"/>
      <c r="AI800" s="714"/>
      <c r="AJ800" s="714"/>
      <c r="AK800" s="714"/>
      <c r="AL800" s="714"/>
      <c r="AM800" s="714"/>
      <c r="AN800" s="714"/>
      <c r="AO800" s="714"/>
      <c r="AP800" s="714"/>
      <c r="AQ800" s="714"/>
    </row>
    <row r="801" spans="1:43" ht="12" customHeight="1">
      <c r="A801" s="714"/>
      <c r="B801" s="714"/>
      <c r="C801" s="714"/>
      <c r="D801" s="714"/>
      <c r="E801" s="715"/>
      <c r="F801" s="714"/>
      <c r="G801" s="714"/>
      <c r="H801" s="714"/>
      <c r="I801" s="714"/>
      <c r="J801" s="714"/>
      <c r="K801" s="714"/>
      <c r="L801" s="714"/>
      <c r="M801" s="714"/>
      <c r="N801" s="714"/>
      <c r="O801" s="714"/>
      <c r="P801" s="714"/>
      <c r="Q801" s="714"/>
      <c r="R801" s="716"/>
      <c r="S801" s="714"/>
      <c r="T801" s="714"/>
      <c r="U801" s="714"/>
      <c r="V801" s="714"/>
      <c r="W801" s="714"/>
      <c r="X801" s="714"/>
      <c r="Y801" s="714"/>
      <c r="Z801" s="714"/>
      <c r="AA801" s="714"/>
      <c r="AB801" s="714"/>
      <c r="AC801" s="714"/>
      <c r="AD801" s="714"/>
      <c r="AE801" s="714"/>
      <c r="AF801" s="714"/>
      <c r="AG801" s="714"/>
      <c r="AH801" s="714"/>
      <c r="AI801" s="714"/>
      <c r="AJ801" s="714"/>
      <c r="AK801" s="714"/>
      <c r="AL801" s="714"/>
      <c r="AM801" s="714"/>
      <c r="AN801" s="714"/>
      <c r="AO801" s="714"/>
      <c r="AP801" s="714"/>
      <c r="AQ801" s="714"/>
    </row>
    <row r="802" spans="1:43" ht="12" customHeight="1">
      <c r="A802" s="714"/>
      <c r="B802" s="714"/>
      <c r="C802" s="714"/>
      <c r="D802" s="714"/>
      <c r="E802" s="715"/>
      <c r="F802" s="714"/>
      <c r="G802" s="714"/>
      <c r="H802" s="714"/>
      <c r="I802" s="714"/>
      <c r="J802" s="714"/>
      <c r="K802" s="714"/>
      <c r="L802" s="714"/>
      <c r="M802" s="714"/>
      <c r="N802" s="714"/>
      <c r="O802" s="714"/>
      <c r="P802" s="714"/>
      <c r="Q802" s="714"/>
      <c r="R802" s="716"/>
      <c r="S802" s="714"/>
      <c r="T802" s="714"/>
      <c r="U802" s="714"/>
      <c r="V802" s="714"/>
      <c r="W802" s="714"/>
      <c r="X802" s="714"/>
      <c r="Y802" s="714"/>
      <c r="Z802" s="714"/>
      <c r="AA802" s="714"/>
      <c r="AB802" s="714"/>
      <c r="AC802" s="714"/>
      <c r="AD802" s="714"/>
      <c r="AE802" s="714"/>
      <c r="AF802" s="714"/>
      <c r="AG802" s="714"/>
      <c r="AH802" s="714"/>
      <c r="AI802" s="714"/>
      <c r="AJ802" s="714"/>
      <c r="AK802" s="714"/>
      <c r="AL802" s="714"/>
      <c r="AM802" s="714"/>
      <c r="AN802" s="714"/>
      <c r="AO802" s="714"/>
      <c r="AP802" s="714"/>
      <c r="AQ802" s="714"/>
    </row>
    <row r="803" spans="1:43" ht="12" customHeight="1">
      <c r="A803" s="714"/>
      <c r="B803" s="714"/>
      <c r="C803" s="714"/>
      <c r="D803" s="714"/>
      <c r="E803" s="715"/>
      <c r="F803" s="714"/>
      <c r="G803" s="714"/>
      <c r="H803" s="714"/>
      <c r="I803" s="714"/>
      <c r="J803" s="714"/>
      <c r="K803" s="714"/>
      <c r="L803" s="714"/>
      <c r="M803" s="714"/>
      <c r="N803" s="714"/>
      <c r="O803" s="714"/>
      <c r="P803" s="714"/>
      <c r="Q803" s="714"/>
      <c r="R803" s="716"/>
      <c r="S803" s="714"/>
      <c r="T803" s="714"/>
      <c r="U803" s="714"/>
      <c r="V803" s="714"/>
      <c r="W803" s="714"/>
      <c r="X803" s="714"/>
      <c r="Y803" s="714"/>
      <c r="Z803" s="714"/>
      <c r="AA803" s="714"/>
      <c r="AB803" s="714"/>
      <c r="AC803" s="714"/>
      <c r="AD803" s="714"/>
      <c r="AE803" s="714"/>
      <c r="AF803" s="714"/>
      <c r="AG803" s="714"/>
      <c r="AH803" s="714"/>
      <c r="AI803" s="714"/>
      <c r="AJ803" s="714"/>
      <c r="AK803" s="714"/>
      <c r="AL803" s="714"/>
      <c r="AM803" s="714"/>
      <c r="AN803" s="714"/>
      <c r="AO803" s="714"/>
      <c r="AP803" s="714"/>
      <c r="AQ803" s="714"/>
    </row>
    <row r="804" spans="1:43" ht="12" customHeight="1">
      <c r="A804" s="714"/>
      <c r="B804" s="714"/>
      <c r="C804" s="714"/>
      <c r="D804" s="714"/>
      <c r="E804" s="715"/>
      <c r="F804" s="714"/>
      <c r="G804" s="714"/>
      <c r="H804" s="714"/>
      <c r="I804" s="714"/>
      <c r="J804" s="714"/>
      <c r="K804" s="714"/>
      <c r="L804" s="714"/>
      <c r="M804" s="714"/>
      <c r="N804" s="714"/>
      <c r="O804" s="714"/>
      <c r="P804" s="714"/>
      <c r="Q804" s="714"/>
      <c r="R804" s="716"/>
      <c r="S804" s="714"/>
      <c r="T804" s="714"/>
      <c r="U804" s="714"/>
      <c r="V804" s="714"/>
      <c r="W804" s="714"/>
      <c r="X804" s="714"/>
      <c r="Y804" s="714"/>
      <c r="Z804" s="714"/>
      <c r="AA804" s="714"/>
      <c r="AB804" s="714"/>
      <c r="AC804" s="714"/>
      <c r="AD804" s="714"/>
      <c r="AE804" s="714"/>
      <c r="AF804" s="714"/>
      <c r="AG804" s="714"/>
      <c r="AH804" s="714"/>
      <c r="AI804" s="714"/>
      <c r="AJ804" s="714"/>
      <c r="AK804" s="714"/>
      <c r="AL804" s="714"/>
      <c r="AM804" s="714"/>
      <c r="AN804" s="714"/>
      <c r="AO804" s="714"/>
      <c r="AP804" s="714"/>
      <c r="AQ804" s="714"/>
    </row>
    <row r="805" spans="1:43" ht="12" customHeight="1">
      <c r="A805" s="714"/>
      <c r="B805" s="714"/>
      <c r="C805" s="714"/>
      <c r="D805" s="714"/>
      <c r="E805" s="715"/>
      <c r="F805" s="714"/>
      <c r="G805" s="714"/>
      <c r="H805" s="714"/>
      <c r="I805" s="714"/>
      <c r="J805" s="714"/>
      <c r="K805" s="714"/>
      <c r="L805" s="714"/>
      <c r="M805" s="714"/>
      <c r="N805" s="714"/>
      <c r="O805" s="714"/>
      <c r="P805" s="714"/>
      <c r="Q805" s="714"/>
      <c r="R805" s="716"/>
      <c r="S805" s="714"/>
      <c r="T805" s="714"/>
      <c r="U805" s="714"/>
      <c r="V805" s="714"/>
      <c r="W805" s="714"/>
      <c r="X805" s="714"/>
      <c r="Y805" s="714"/>
      <c r="Z805" s="714"/>
      <c r="AA805" s="714"/>
      <c r="AB805" s="714"/>
      <c r="AC805" s="714"/>
      <c r="AD805" s="714"/>
      <c r="AE805" s="714"/>
      <c r="AF805" s="714"/>
      <c r="AG805" s="714"/>
      <c r="AH805" s="714"/>
      <c r="AI805" s="714"/>
      <c r="AJ805" s="714"/>
      <c r="AK805" s="714"/>
      <c r="AL805" s="714"/>
      <c r="AM805" s="714"/>
      <c r="AN805" s="714"/>
      <c r="AO805" s="714"/>
      <c r="AP805" s="714"/>
      <c r="AQ805" s="714"/>
    </row>
    <row r="806" spans="1:43" ht="12" customHeight="1">
      <c r="A806" s="714"/>
      <c r="B806" s="714"/>
      <c r="C806" s="714"/>
      <c r="D806" s="714"/>
      <c r="E806" s="715"/>
      <c r="F806" s="714"/>
      <c r="G806" s="714"/>
      <c r="H806" s="714"/>
      <c r="I806" s="714"/>
      <c r="J806" s="714"/>
      <c r="K806" s="714"/>
      <c r="L806" s="714"/>
      <c r="M806" s="714"/>
      <c r="N806" s="714"/>
      <c r="O806" s="714"/>
      <c r="P806" s="714"/>
      <c r="Q806" s="714"/>
      <c r="R806" s="716"/>
      <c r="S806" s="714"/>
      <c r="T806" s="714"/>
      <c r="U806" s="714"/>
      <c r="V806" s="714"/>
      <c r="W806" s="714"/>
      <c r="X806" s="714"/>
      <c r="Y806" s="714"/>
      <c r="Z806" s="714"/>
      <c r="AA806" s="714"/>
      <c r="AB806" s="714"/>
      <c r="AC806" s="714"/>
      <c r="AD806" s="714"/>
      <c r="AE806" s="714"/>
      <c r="AF806" s="714"/>
      <c r="AG806" s="714"/>
      <c r="AH806" s="714"/>
      <c r="AI806" s="714"/>
      <c r="AJ806" s="714"/>
      <c r="AK806" s="714"/>
      <c r="AL806" s="714"/>
      <c r="AM806" s="714"/>
      <c r="AN806" s="714"/>
      <c r="AO806" s="714"/>
      <c r="AP806" s="714"/>
      <c r="AQ806" s="714"/>
    </row>
    <row r="807" spans="1:43" ht="12" customHeight="1">
      <c r="A807" s="714"/>
      <c r="B807" s="714"/>
      <c r="C807" s="714"/>
      <c r="D807" s="714"/>
      <c r="E807" s="715"/>
      <c r="F807" s="714"/>
      <c r="G807" s="714"/>
      <c r="H807" s="714"/>
      <c r="I807" s="714"/>
      <c r="J807" s="714"/>
      <c r="K807" s="714"/>
      <c r="L807" s="714"/>
      <c r="M807" s="714"/>
      <c r="N807" s="714"/>
      <c r="O807" s="714"/>
      <c r="P807" s="714"/>
      <c r="Q807" s="714"/>
      <c r="R807" s="716"/>
      <c r="S807" s="714"/>
      <c r="T807" s="714"/>
      <c r="U807" s="714"/>
      <c r="V807" s="714"/>
      <c r="W807" s="714"/>
      <c r="X807" s="714"/>
      <c r="Y807" s="714"/>
      <c r="Z807" s="714"/>
      <c r="AA807" s="714"/>
      <c r="AB807" s="714"/>
      <c r="AC807" s="714"/>
      <c r="AD807" s="714"/>
      <c r="AE807" s="714"/>
      <c r="AF807" s="714"/>
      <c r="AG807" s="714"/>
      <c r="AH807" s="714"/>
      <c r="AI807" s="714"/>
      <c r="AJ807" s="714"/>
      <c r="AK807" s="714"/>
      <c r="AL807" s="714"/>
      <c r="AM807" s="714"/>
      <c r="AN807" s="714"/>
      <c r="AO807" s="714"/>
      <c r="AP807" s="714"/>
      <c r="AQ807" s="714"/>
    </row>
    <row r="808" spans="1:43" ht="12" customHeight="1">
      <c r="A808" s="714"/>
      <c r="B808" s="714"/>
      <c r="C808" s="714"/>
      <c r="D808" s="714"/>
      <c r="E808" s="715"/>
      <c r="F808" s="714"/>
      <c r="G808" s="714"/>
      <c r="H808" s="714"/>
      <c r="I808" s="714"/>
      <c r="J808" s="714"/>
      <c r="K808" s="714"/>
      <c r="L808" s="714"/>
      <c r="M808" s="714"/>
      <c r="N808" s="714"/>
      <c r="O808" s="714"/>
      <c r="P808" s="714"/>
      <c r="Q808" s="714"/>
      <c r="R808" s="716"/>
      <c r="S808" s="714"/>
      <c r="T808" s="714"/>
      <c r="U808" s="714"/>
      <c r="V808" s="714"/>
      <c r="W808" s="714"/>
      <c r="X808" s="714"/>
      <c r="Y808" s="714"/>
      <c r="Z808" s="714"/>
      <c r="AA808" s="714"/>
      <c r="AB808" s="714"/>
      <c r="AC808" s="714"/>
      <c r="AD808" s="714"/>
      <c r="AE808" s="714"/>
      <c r="AF808" s="714"/>
      <c r="AG808" s="714"/>
      <c r="AH808" s="714"/>
      <c r="AI808" s="714"/>
      <c r="AJ808" s="714"/>
      <c r="AK808" s="714"/>
      <c r="AL808" s="714"/>
      <c r="AM808" s="714"/>
      <c r="AN808" s="714"/>
      <c r="AO808" s="714"/>
      <c r="AP808" s="714"/>
      <c r="AQ808" s="714"/>
    </row>
    <row r="809" spans="1:43" ht="12" customHeight="1">
      <c r="A809" s="714"/>
      <c r="B809" s="714"/>
      <c r="C809" s="714"/>
      <c r="D809" s="714"/>
      <c r="E809" s="715"/>
      <c r="F809" s="714"/>
      <c r="G809" s="714"/>
      <c r="H809" s="714"/>
      <c r="I809" s="714"/>
      <c r="J809" s="714"/>
      <c r="K809" s="714"/>
      <c r="L809" s="714"/>
      <c r="M809" s="714"/>
      <c r="N809" s="714"/>
      <c r="O809" s="714"/>
      <c r="P809" s="714"/>
      <c r="Q809" s="714"/>
      <c r="R809" s="716"/>
      <c r="S809" s="714"/>
      <c r="T809" s="714"/>
      <c r="U809" s="714"/>
      <c r="V809" s="714"/>
      <c r="W809" s="714"/>
      <c r="X809" s="714"/>
      <c r="Y809" s="714"/>
      <c r="Z809" s="714"/>
      <c r="AA809" s="714"/>
      <c r="AB809" s="714"/>
      <c r="AC809" s="714"/>
      <c r="AD809" s="714"/>
      <c r="AE809" s="714"/>
      <c r="AF809" s="714"/>
      <c r="AG809" s="714"/>
      <c r="AH809" s="714"/>
      <c r="AI809" s="714"/>
      <c r="AJ809" s="714"/>
      <c r="AK809" s="714"/>
      <c r="AL809" s="714"/>
      <c r="AM809" s="714"/>
      <c r="AN809" s="714"/>
      <c r="AO809" s="714"/>
      <c r="AP809" s="714"/>
      <c r="AQ809" s="714"/>
    </row>
    <row r="810" spans="1:43" ht="12" customHeight="1">
      <c r="A810" s="714"/>
      <c r="B810" s="714"/>
      <c r="C810" s="714"/>
      <c r="D810" s="714"/>
      <c r="E810" s="715"/>
      <c r="F810" s="714"/>
      <c r="G810" s="714"/>
      <c r="H810" s="714"/>
      <c r="I810" s="714"/>
      <c r="J810" s="714"/>
      <c r="K810" s="714"/>
      <c r="L810" s="714"/>
      <c r="M810" s="714"/>
      <c r="N810" s="714"/>
      <c r="O810" s="714"/>
      <c r="P810" s="714"/>
      <c r="Q810" s="714"/>
      <c r="R810" s="716"/>
      <c r="S810" s="714"/>
      <c r="T810" s="714"/>
      <c r="U810" s="714"/>
      <c r="V810" s="714"/>
      <c r="W810" s="714"/>
      <c r="X810" s="714"/>
      <c r="Y810" s="714"/>
      <c r="Z810" s="714"/>
      <c r="AA810" s="714"/>
      <c r="AB810" s="714"/>
      <c r="AC810" s="714"/>
      <c r="AD810" s="714"/>
      <c r="AE810" s="714"/>
      <c r="AF810" s="714"/>
      <c r="AG810" s="714"/>
      <c r="AH810" s="714"/>
      <c r="AI810" s="714"/>
      <c r="AJ810" s="714"/>
      <c r="AK810" s="714"/>
      <c r="AL810" s="714"/>
      <c r="AM810" s="714"/>
      <c r="AN810" s="714"/>
      <c r="AO810" s="714"/>
      <c r="AP810" s="714"/>
      <c r="AQ810" s="714"/>
    </row>
    <row r="811" spans="1:43" ht="12" customHeight="1">
      <c r="A811" s="714"/>
      <c r="B811" s="714"/>
      <c r="C811" s="714"/>
      <c r="D811" s="714"/>
      <c r="E811" s="715"/>
      <c r="F811" s="714"/>
      <c r="G811" s="714"/>
      <c r="H811" s="714"/>
      <c r="I811" s="714"/>
      <c r="J811" s="714"/>
      <c r="K811" s="714"/>
      <c r="L811" s="714"/>
      <c r="M811" s="714"/>
      <c r="N811" s="714"/>
      <c r="O811" s="714"/>
      <c r="P811" s="714"/>
      <c r="Q811" s="714"/>
      <c r="R811" s="716"/>
      <c r="S811" s="714"/>
      <c r="T811" s="714"/>
      <c r="U811" s="714"/>
      <c r="V811" s="714"/>
      <c r="W811" s="714"/>
      <c r="X811" s="714"/>
      <c r="Y811" s="714"/>
      <c r="Z811" s="714"/>
      <c r="AA811" s="714"/>
      <c r="AB811" s="714"/>
      <c r="AC811" s="714"/>
      <c r="AD811" s="714"/>
      <c r="AE811" s="714"/>
      <c r="AF811" s="714"/>
      <c r="AG811" s="714"/>
      <c r="AH811" s="714"/>
      <c r="AI811" s="714"/>
      <c r="AJ811" s="714"/>
      <c r="AK811" s="714"/>
      <c r="AL811" s="714"/>
      <c r="AM811" s="714"/>
      <c r="AN811" s="714"/>
      <c r="AO811" s="714"/>
      <c r="AP811" s="714"/>
      <c r="AQ811" s="714"/>
    </row>
    <row r="812" spans="1:43" ht="12" customHeight="1">
      <c r="A812" s="714"/>
      <c r="B812" s="714"/>
      <c r="C812" s="714"/>
      <c r="D812" s="714"/>
      <c r="E812" s="715"/>
      <c r="F812" s="714"/>
      <c r="G812" s="714"/>
      <c r="H812" s="714"/>
      <c r="I812" s="714"/>
      <c r="J812" s="714"/>
      <c r="K812" s="714"/>
      <c r="L812" s="714"/>
      <c r="M812" s="714"/>
      <c r="N812" s="714"/>
      <c r="O812" s="714"/>
      <c r="P812" s="714"/>
      <c r="Q812" s="714"/>
      <c r="R812" s="716"/>
      <c r="S812" s="714"/>
      <c r="T812" s="714"/>
      <c r="U812" s="714"/>
      <c r="V812" s="714"/>
      <c r="W812" s="714"/>
      <c r="X812" s="714"/>
      <c r="Y812" s="714"/>
      <c r="Z812" s="714"/>
      <c r="AA812" s="714"/>
      <c r="AB812" s="714"/>
      <c r="AC812" s="714"/>
      <c r="AD812" s="714"/>
      <c r="AE812" s="714"/>
      <c r="AF812" s="714"/>
      <c r="AG812" s="714"/>
      <c r="AH812" s="714"/>
      <c r="AI812" s="714"/>
      <c r="AJ812" s="714"/>
      <c r="AK812" s="714"/>
      <c r="AL812" s="714"/>
      <c r="AM812" s="714"/>
      <c r="AN812" s="714"/>
      <c r="AO812" s="714"/>
      <c r="AP812" s="714"/>
      <c r="AQ812" s="714"/>
    </row>
    <row r="813" spans="1:43" ht="12" customHeight="1">
      <c r="A813" s="714"/>
      <c r="B813" s="714"/>
      <c r="C813" s="714"/>
      <c r="D813" s="714"/>
      <c r="E813" s="715"/>
      <c r="F813" s="714"/>
      <c r="G813" s="714"/>
      <c r="H813" s="714"/>
      <c r="I813" s="714"/>
      <c r="J813" s="714"/>
      <c r="K813" s="714"/>
      <c r="L813" s="714"/>
      <c r="M813" s="714"/>
      <c r="N813" s="714"/>
      <c r="O813" s="714"/>
      <c r="P813" s="714"/>
      <c r="Q813" s="714"/>
      <c r="R813" s="716"/>
      <c r="S813" s="714"/>
      <c r="T813" s="714"/>
      <c r="U813" s="714"/>
      <c r="V813" s="714"/>
      <c r="W813" s="714"/>
      <c r="X813" s="714"/>
      <c r="Y813" s="714"/>
      <c r="Z813" s="714"/>
      <c r="AA813" s="714"/>
      <c r="AB813" s="714"/>
      <c r="AC813" s="714"/>
      <c r="AD813" s="714"/>
      <c r="AE813" s="714"/>
      <c r="AF813" s="714"/>
      <c r="AG813" s="714"/>
      <c r="AH813" s="714"/>
      <c r="AI813" s="714"/>
      <c r="AJ813" s="714"/>
      <c r="AK813" s="714"/>
      <c r="AL813" s="714"/>
      <c r="AM813" s="714"/>
      <c r="AN813" s="714"/>
      <c r="AO813" s="714"/>
      <c r="AP813" s="714"/>
      <c r="AQ813" s="714"/>
    </row>
    <row r="814" spans="1:43" ht="12" customHeight="1">
      <c r="A814" s="714"/>
      <c r="B814" s="714"/>
      <c r="C814" s="714"/>
      <c r="D814" s="714"/>
      <c r="E814" s="715"/>
      <c r="F814" s="714"/>
      <c r="G814" s="714"/>
      <c r="H814" s="714"/>
      <c r="I814" s="714"/>
      <c r="J814" s="714"/>
      <c r="K814" s="714"/>
      <c r="L814" s="714"/>
      <c r="M814" s="714"/>
      <c r="N814" s="714"/>
      <c r="O814" s="714"/>
      <c r="P814" s="714"/>
      <c r="Q814" s="714"/>
      <c r="R814" s="716"/>
      <c r="S814" s="714"/>
      <c r="T814" s="714"/>
      <c r="U814" s="714"/>
      <c r="V814" s="714"/>
      <c r="W814" s="714"/>
      <c r="X814" s="714"/>
      <c r="Y814" s="714"/>
      <c r="Z814" s="714"/>
      <c r="AA814" s="714"/>
      <c r="AB814" s="714"/>
      <c r="AC814" s="714"/>
      <c r="AD814" s="714"/>
      <c r="AE814" s="714"/>
      <c r="AF814" s="714"/>
      <c r="AG814" s="714"/>
      <c r="AH814" s="714"/>
      <c r="AI814" s="714"/>
      <c r="AJ814" s="714"/>
      <c r="AK814" s="714"/>
      <c r="AL814" s="714"/>
      <c r="AM814" s="714"/>
      <c r="AN814" s="714"/>
      <c r="AO814" s="714"/>
      <c r="AP814" s="714"/>
      <c r="AQ814" s="714"/>
    </row>
    <row r="815" spans="1:43" ht="12" customHeight="1">
      <c r="A815" s="714"/>
      <c r="B815" s="714"/>
      <c r="C815" s="714"/>
      <c r="D815" s="714"/>
      <c r="E815" s="715"/>
      <c r="F815" s="714"/>
      <c r="G815" s="714"/>
      <c r="H815" s="714"/>
      <c r="I815" s="714"/>
      <c r="J815" s="714"/>
      <c r="K815" s="714"/>
      <c r="L815" s="714"/>
      <c r="M815" s="714"/>
      <c r="N815" s="714"/>
      <c r="O815" s="714"/>
      <c r="P815" s="714"/>
      <c r="Q815" s="714"/>
      <c r="R815" s="716"/>
      <c r="S815" s="714"/>
      <c r="T815" s="714"/>
      <c r="U815" s="714"/>
      <c r="V815" s="714"/>
      <c r="W815" s="714"/>
      <c r="X815" s="714"/>
      <c r="Y815" s="714"/>
      <c r="Z815" s="714"/>
      <c r="AA815" s="714"/>
      <c r="AB815" s="714"/>
      <c r="AC815" s="714"/>
      <c r="AD815" s="714"/>
      <c r="AE815" s="714"/>
      <c r="AF815" s="714"/>
      <c r="AG815" s="714"/>
      <c r="AH815" s="714"/>
      <c r="AI815" s="714"/>
      <c r="AJ815" s="714"/>
      <c r="AK815" s="714"/>
      <c r="AL815" s="714"/>
      <c r="AM815" s="714"/>
      <c r="AN815" s="714"/>
      <c r="AO815" s="714"/>
      <c r="AP815" s="714"/>
      <c r="AQ815" s="714"/>
    </row>
    <row r="816" spans="1:43" ht="12" customHeight="1">
      <c r="A816" s="714"/>
      <c r="B816" s="714"/>
      <c r="C816" s="714"/>
      <c r="D816" s="714"/>
      <c r="E816" s="715"/>
      <c r="F816" s="714"/>
      <c r="G816" s="714"/>
      <c r="H816" s="714"/>
      <c r="I816" s="714"/>
      <c r="J816" s="714"/>
      <c r="K816" s="714"/>
      <c r="L816" s="714"/>
      <c r="M816" s="714"/>
      <c r="N816" s="714"/>
      <c r="O816" s="714"/>
      <c r="P816" s="714"/>
      <c r="Q816" s="714"/>
      <c r="R816" s="716"/>
      <c r="S816" s="714"/>
      <c r="T816" s="714"/>
      <c r="U816" s="714"/>
      <c r="V816" s="714"/>
      <c r="W816" s="714"/>
      <c r="X816" s="714"/>
      <c r="Y816" s="714"/>
      <c r="Z816" s="714"/>
      <c r="AA816" s="714"/>
      <c r="AB816" s="714"/>
      <c r="AC816" s="714"/>
      <c r="AD816" s="714"/>
      <c r="AE816" s="714"/>
      <c r="AF816" s="714"/>
      <c r="AG816" s="714"/>
      <c r="AH816" s="714"/>
      <c r="AI816" s="714"/>
      <c r="AJ816" s="714"/>
      <c r="AK816" s="714"/>
      <c r="AL816" s="714"/>
      <c r="AM816" s="714"/>
      <c r="AN816" s="714"/>
      <c r="AO816" s="714"/>
      <c r="AP816" s="714"/>
      <c r="AQ816" s="714"/>
    </row>
    <row r="817" spans="1:43" ht="12" customHeight="1">
      <c r="A817" s="714"/>
      <c r="B817" s="714"/>
      <c r="C817" s="714"/>
      <c r="D817" s="714"/>
      <c r="E817" s="715"/>
      <c r="F817" s="714"/>
      <c r="G817" s="714"/>
      <c r="H817" s="714"/>
      <c r="I817" s="714"/>
      <c r="J817" s="714"/>
      <c r="K817" s="714"/>
      <c r="L817" s="714"/>
      <c r="M817" s="714"/>
      <c r="N817" s="714"/>
      <c r="O817" s="714"/>
      <c r="P817" s="714"/>
      <c r="Q817" s="714"/>
      <c r="R817" s="716"/>
      <c r="S817" s="714"/>
      <c r="T817" s="714"/>
      <c r="U817" s="714"/>
      <c r="V817" s="714"/>
      <c r="W817" s="714"/>
      <c r="X817" s="714"/>
      <c r="Y817" s="714"/>
      <c r="Z817" s="714"/>
      <c r="AA817" s="714"/>
      <c r="AB817" s="714"/>
      <c r="AC817" s="714"/>
      <c r="AD817" s="714"/>
      <c r="AE817" s="714"/>
      <c r="AF817" s="714"/>
      <c r="AG817" s="714"/>
      <c r="AH817" s="714"/>
      <c r="AI817" s="714"/>
      <c r="AJ817" s="714"/>
      <c r="AK817" s="714"/>
      <c r="AL817" s="714"/>
      <c r="AM817" s="714"/>
      <c r="AN817" s="714"/>
      <c r="AO817" s="714"/>
      <c r="AP817" s="714"/>
      <c r="AQ817" s="714"/>
    </row>
    <row r="818" spans="1:43" ht="12" customHeight="1">
      <c r="A818" s="714"/>
      <c r="B818" s="714"/>
      <c r="C818" s="714"/>
      <c r="D818" s="714"/>
      <c r="E818" s="715"/>
      <c r="F818" s="714"/>
      <c r="G818" s="714"/>
      <c r="H818" s="714"/>
      <c r="I818" s="714"/>
      <c r="J818" s="714"/>
      <c r="K818" s="714"/>
      <c r="L818" s="714"/>
      <c r="M818" s="714"/>
      <c r="N818" s="714"/>
      <c r="O818" s="714"/>
      <c r="P818" s="714"/>
      <c r="Q818" s="714"/>
      <c r="R818" s="716"/>
      <c r="S818" s="714"/>
      <c r="T818" s="714"/>
      <c r="U818" s="714"/>
      <c r="V818" s="714"/>
      <c r="W818" s="714"/>
      <c r="X818" s="714"/>
      <c r="Y818" s="714"/>
      <c r="Z818" s="714"/>
      <c r="AA818" s="714"/>
      <c r="AB818" s="714"/>
      <c r="AC818" s="714"/>
      <c r="AD818" s="714"/>
      <c r="AE818" s="714"/>
      <c r="AF818" s="714"/>
      <c r="AG818" s="714"/>
      <c r="AH818" s="714"/>
      <c r="AI818" s="714"/>
      <c r="AJ818" s="714"/>
      <c r="AK818" s="714"/>
      <c r="AL818" s="714"/>
      <c r="AM818" s="714"/>
      <c r="AN818" s="714"/>
      <c r="AO818" s="714"/>
      <c r="AP818" s="714"/>
      <c r="AQ818" s="714"/>
    </row>
    <row r="819" spans="1:43" ht="12" customHeight="1">
      <c r="A819" s="714"/>
      <c r="B819" s="714"/>
      <c r="C819" s="714"/>
      <c r="D819" s="714"/>
      <c r="E819" s="715"/>
      <c r="F819" s="714"/>
      <c r="G819" s="714"/>
      <c r="H819" s="714"/>
      <c r="I819" s="714"/>
      <c r="J819" s="714"/>
      <c r="K819" s="714"/>
      <c r="L819" s="714"/>
      <c r="M819" s="714"/>
      <c r="N819" s="714"/>
      <c r="O819" s="714"/>
      <c r="P819" s="714"/>
      <c r="Q819" s="714"/>
      <c r="R819" s="716"/>
      <c r="S819" s="714"/>
      <c r="T819" s="714"/>
      <c r="U819" s="714"/>
      <c r="V819" s="714"/>
      <c r="W819" s="714"/>
      <c r="X819" s="714"/>
      <c r="Y819" s="714"/>
      <c r="Z819" s="714"/>
      <c r="AA819" s="714"/>
      <c r="AB819" s="714"/>
      <c r="AC819" s="714"/>
      <c r="AD819" s="714"/>
      <c r="AE819" s="714"/>
      <c r="AF819" s="714"/>
      <c r="AG819" s="714"/>
      <c r="AH819" s="714"/>
      <c r="AI819" s="714"/>
      <c r="AJ819" s="714"/>
      <c r="AK819" s="714"/>
      <c r="AL819" s="714"/>
      <c r="AM819" s="714"/>
      <c r="AN819" s="714"/>
      <c r="AO819" s="714"/>
      <c r="AP819" s="714"/>
      <c r="AQ819" s="714"/>
    </row>
    <row r="820" spans="1:43" ht="12" customHeight="1">
      <c r="A820" s="714"/>
      <c r="B820" s="714"/>
      <c r="C820" s="714"/>
      <c r="D820" s="714"/>
      <c r="E820" s="715"/>
      <c r="F820" s="714"/>
      <c r="G820" s="714"/>
      <c r="H820" s="714"/>
      <c r="I820" s="714"/>
      <c r="J820" s="714"/>
      <c r="K820" s="714"/>
      <c r="L820" s="714"/>
      <c r="M820" s="714"/>
      <c r="N820" s="714"/>
      <c r="O820" s="714"/>
      <c r="P820" s="714"/>
      <c r="Q820" s="714"/>
      <c r="R820" s="716"/>
      <c r="S820" s="714"/>
      <c r="T820" s="714"/>
      <c r="U820" s="714"/>
      <c r="V820" s="714"/>
      <c r="W820" s="714"/>
      <c r="X820" s="714"/>
      <c r="Y820" s="714"/>
      <c r="Z820" s="714"/>
      <c r="AA820" s="714"/>
      <c r="AB820" s="714"/>
      <c r="AC820" s="714"/>
      <c r="AD820" s="714"/>
      <c r="AE820" s="714"/>
      <c r="AF820" s="714"/>
      <c r="AG820" s="714"/>
      <c r="AH820" s="714"/>
      <c r="AI820" s="714"/>
      <c r="AJ820" s="714"/>
      <c r="AK820" s="714"/>
      <c r="AL820" s="714"/>
      <c r="AM820" s="714"/>
      <c r="AN820" s="714"/>
      <c r="AO820" s="714"/>
      <c r="AP820" s="714"/>
      <c r="AQ820" s="714"/>
    </row>
    <row r="821" spans="1:43" ht="12" customHeight="1">
      <c r="A821" s="714"/>
      <c r="B821" s="714"/>
      <c r="C821" s="714"/>
      <c r="D821" s="714"/>
      <c r="E821" s="715"/>
      <c r="F821" s="714"/>
      <c r="G821" s="714"/>
      <c r="H821" s="714"/>
      <c r="I821" s="714"/>
      <c r="J821" s="714"/>
      <c r="K821" s="714"/>
      <c r="L821" s="714"/>
      <c r="M821" s="714"/>
      <c r="N821" s="714"/>
      <c r="O821" s="714"/>
      <c r="P821" s="714"/>
      <c r="Q821" s="714"/>
      <c r="R821" s="716"/>
      <c r="S821" s="714"/>
      <c r="T821" s="714"/>
      <c r="U821" s="714"/>
      <c r="V821" s="714"/>
      <c r="W821" s="714"/>
      <c r="X821" s="714"/>
      <c r="Y821" s="714"/>
      <c r="Z821" s="714"/>
      <c r="AA821" s="714"/>
      <c r="AB821" s="714"/>
      <c r="AC821" s="714"/>
      <c r="AD821" s="714"/>
      <c r="AE821" s="714"/>
      <c r="AF821" s="714"/>
      <c r="AG821" s="714"/>
      <c r="AH821" s="714"/>
      <c r="AI821" s="714"/>
      <c r="AJ821" s="714"/>
      <c r="AK821" s="714"/>
      <c r="AL821" s="714"/>
      <c r="AM821" s="714"/>
      <c r="AN821" s="714"/>
      <c r="AO821" s="714"/>
      <c r="AP821" s="714"/>
      <c r="AQ821" s="714"/>
    </row>
    <row r="822" spans="1:43" ht="12" customHeight="1">
      <c r="A822" s="714"/>
      <c r="B822" s="714"/>
      <c r="C822" s="714"/>
      <c r="D822" s="714"/>
      <c r="E822" s="715"/>
      <c r="F822" s="714"/>
      <c r="G822" s="714"/>
      <c r="H822" s="714"/>
      <c r="I822" s="714"/>
      <c r="J822" s="714"/>
      <c r="K822" s="714"/>
      <c r="L822" s="714"/>
      <c r="M822" s="714"/>
      <c r="N822" s="714"/>
      <c r="O822" s="714"/>
      <c r="P822" s="714"/>
      <c r="Q822" s="714"/>
      <c r="R822" s="716"/>
      <c r="S822" s="714"/>
      <c r="T822" s="714"/>
      <c r="U822" s="714"/>
      <c r="V822" s="714"/>
      <c r="W822" s="714"/>
      <c r="X822" s="714"/>
      <c r="Y822" s="714"/>
      <c r="Z822" s="714"/>
      <c r="AA822" s="714"/>
      <c r="AB822" s="714"/>
      <c r="AC822" s="714"/>
      <c r="AD822" s="714"/>
      <c r="AE822" s="714"/>
      <c r="AF822" s="714"/>
      <c r="AG822" s="714"/>
      <c r="AH822" s="714"/>
      <c r="AI822" s="714"/>
      <c r="AJ822" s="714"/>
      <c r="AK822" s="714"/>
      <c r="AL822" s="714"/>
      <c r="AM822" s="714"/>
      <c r="AN822" s="714"/>
      <c r="AO822" s="714"/>
      <c r="AP822" s="714"/>
      <c r="AQ822" s="714"/>
    </row>
    <row r="823" spans="1:43" ht="12" customHeight="1">
      <c r="A823" s="714"/>
      <c r="B823" s="714"/>
      <c r="C823" s="714"/>
      <c r="D823" s="714"/>
      <c r="E823" s="715"/>
      <c r="F823" s="714"/>
      <c r="G823" s="714"/>
      <c r="H823" s="714"/>
      <c r="I823" s="714"/>
      <c r="J823" s="714"/>
      <c r="K823" s="714"/>
      <c r="L823" s="714"/>
      <c r="M823" s="714"/>
      <c r="N823" s="714"/>
      <c r="O823" s="714"/>
      <c r="P823" s="714"/>
      <c r="Q823" s="714"/>
      <c r="R823" s="716"/>
      <c r="S823" s="714"/>
      <c r="T823" s="714"/>
      <c r="U823" s="714"/>
      <c r="V823" s="714"/>
      <c r="W823" s="714"/>
      <c r="X823" s="714"/>
      <c r="Y823" s="714"/>
      <c r="Z823" s="714"/>
      <c r="AA823" s="714"/>
      <c r="AB823" s="714"/>
      <c r="AC823" s="714"/>
      <c r="AD823" s="714"/>
      <c r="AE823" s="714"/>
      <c r="AF823" s="714"/>
      <c r="AG823" s="714"/>
      <c r="AH823" s="714"/>
      <c r="AI823" s="714"/>
      <c r="AJ823" s="714"/>
      <c r="AK823" s="714"/>
      <c r="AL823" s="714"/>
      <c r="AM823" s="714"/>
      <c r="AN823" s="714"/>
      <c r="AO823" s="714"/>
      <c r="AP823" s="714"/>
      <c r="AQ823" s="714"/>
    </row>
    <row r="824" spans="1:43" ht="12" customHeight="1">
      <c r="A824" s="714"/>
      <c r="B824" s="714"/>
      <c r="C824" s="714"/>
      <c r="D824" s="714"/>
      <c r="E824" s="715"/>
      <c r="F824" s="714"/>
      <c r="G824" s="714"/>
      <c r="H824" s="714"/>
      <c r="I824" s="714"/>
      <c r="J824" s="714"/>
      <c r="K824" s="714"/>
      <c r="L824" s="714"/>
      <c r="M824" s="714"/>
      <c r="N824" s="714"/>
      <c r="O824" s="714"/>
      <c r="P824" s="714"/>
      <c r="Q824" s="714"/>
      <c r="R824" s="716"/>
      <c r="S824" s="714"/>
      <c r="T824" s="714"/>
      <c r="U824" s="714"/>
      <c r="V824" s="714"/>
      <c r="W824" s="714"/>
      <c r="X824" s="714"/>
      <c r="Y824" s="714"/>
      <c r="Z824" s="714"/>
      <c r="AA824" s="714"/>
      <c r="AB824" s="714"/>
      <c r="AC824" s="714"/>
      <c r="AD824" s="714"/>
      <c r="AE824" s="714"/>
      <c r="AF824" s="714"/>
      <c r="AG824" s="714"/>
      <c r="AH824" s="714"/>
      <c r="AI824" s="714"/>
      <c r="AJ824" s="714"/>
      <c r="AK824" s="714"/>
      <c r="AL824" s="714"/>
      <c r="AM824" s="714"/>
      <c r="AN824" s="714"/>
      <c r="AO824" s="714"/>
      <c r="AP824" s="714"/>
      <c r="AQ824" s="714"/>
    </row>
    <row r="825" spans="1:43" ht="12" customHeight="1">
      <c r="A825" s="714"/>
      <c r="B825" s="714"/>
      <c r="C825" s="714"/>
      <c r="D825" s="714"/>
      <c r="E825" s="715"/>
      <c r="F825" s="714"/>
      <c r="G825" s="714"/>
      <c r="H825" s="714"/>
      <c r="I825" s="714"/>
      <c r="J825" s="714"/>
      <c r="K825" s="714"/>
      <c r="L825" s="714"/>
      <c r="M825" s="714"/>
      <c r="N825" s="714"/>
      <c r="O825" s="714"/>
      <c r="P825" s="714"/>
      <c r="Q825" s="714"/>
      <c r="R825" s="716"/>
      <c r="S825" s="714"/>
      <c r="T825" s="714"/>
      <c r="U825" s="714"/>
      <c r="V825" s="714"/>
      <c r="W825" s="714"/>
      <c r="X825" s="714"/>
      <c r="Y825" s="714"/>
      <c r="Z825" s="714"/>
      <c r="AA825" s="714"/>
      <c r="AB825" s="714"/>
      <c r="AC825" s="714"/>
      <c r="AD825" s="714"/>
      <c r="AE825" s="714"/>
      <c r="AF825" s="714"/>
      <c r="AG825" s="714"/>
      <c r="AH825" s="714"/>
      <c r="AI825" s="714"/>
      <c r="AJ825" s="714"/>
      <c r="AK825" s="714"/>
      <c r="AL825" s="714"/>
      <c r="AM825" s="714"/>
      <c r="AN825" s="714"/>
      <c r="AO825" s="714"/>
      <c r="AP825" s="714"/>
      <c r="AQ825" s="714"/>
    </row>
    <row r="826" spans="1:43" ht="12" customHeight="1">
      <c r="A826" s="714"/>
      <c r="B826" s="714"/>
      <c r="C826" s="714"/>
      <c r="D826" s="714"/>
      <c r="E826" s="715"/>
      <c r="F826" s="714"/>
      <c r="G826" s="714"/>
      <c r="H826" s="714"/>
      <c r="I826" s="714"/>
      <c r="J826" s="714"/>
      <c r="K826" s="714"/>
      <c r="L826" s="714"/>
      <c r="M826" s="714"/>
      <c r="N826" s="714"/>
      <c r="O826" s="714"/>
      <c r="P826" s="714"/>
      <c r="Q826" s="714"/>
      <c r="R826" s="716"/>
      <c r="S826" s="714"/>
      <c r="T826" s="714"/>
      <c r="U826" s="714"/>
      <c r="V826" s="714"/>
      <c r="W826" s="714"/>
      <c r="X826" s="714"/>
      <c r="Y826" s="714"/>
      <c r="Z826" s="714"/>
      <c r="AA826" s="714"/>
      <c r="AB826" s="714"/>
      <c r="AC826" s="714"/>
      <c r="AD826" s="714"/>
      <c r="AE826" s="714"/>
      <c r="AF826" s="714"/>
      <c r="AG826" s="714"/>
      <c r="AH826" s="714"/>
      <c r="AI826" s="714"/>
      <c r="AJ826" s="714"/>
      <c r="AK826" s="714"/>
      <c r="AL826" s="714"/>
      <c r="AM826" s="714"/>
      <c r="AN826" s="714"/>
      <c r="AO826" s="714"/>
      <c r="AP826" s="714"/>
      <c r="AQ826" s="714"/>
    </row>
    <row r="827" spans="1:43" ht="12" customHeight="1">
      <c r="A827" s="714"/>
      <c r="B827" s="714"/>
      <c r="C827" s="714"/>
      <c r="D827" s="714"/>
      <c r="E827" s="715"/>
      <c r="F827" s="714"/>
      <c r="G827" s="714"/>
      <c r="H827" s="714"/>
      <c r="I827" s="714"/>
      <c r="J827" s="714"/>
      <c r="K827" s="714"/>
      <c r="L827" s="714"/>
      <c r="M827" s="714"/>
      <c r="N827" s="714"/>
      <c r="O827" s="714"/>
      <c r="P827" s="714"/>
      <c r="Q827" s="714"/>
      <c r="R827" s="716"/>
      <c r="S827" s="714"/>
      <c r="T827" s="714"/>
      <c r="U827" s="714"/>
      <c r="V827" s="714"/>
      <c r="W827" s="714"/>
      <c r="X827" s="714"/>
      <c r="Y827" s="714"/>
      <c r="Z827" s="714"/>
      <c r="AA827" s="714"/>
      <c r="AB827" s="714"/>
      <c r="AC827" s="714"/>
      <c r="AD827" s="714"/>
      <c r="AE827" s="714"/>
      <c r="AF827" s="714"/>
      <c r="AG827" s="714"/>
      <c r="AH827" s="714"/>
      <c r="AI827" s="714"/>
      <c r="AJ827" s="714"/>
      <c r="AK827" s="714"/>
      <c r="AL827" s="714"/>
      <c r="AM827" s="714"/>
      <c r="AN827" s="714"/>
      <c r="AO827" s="714"/>
      <c r="AP827" s="714"/>
      <c r="AQ827" s="714"/>
    </row>
    <row r="828" spans="1:43" ht="12" customHeight="1">
      <c r="A828" s="714"/>
      <c r="B828" s="714"/>
      <c r="C828" s="714"/>
      <c r="D828" s="714"/>
      <c r="E828" s="715"/>
      <c r="F828" s="714"/>
      <c r="G828" s="714"/>
      <c r="H828" s="714"/>
      <c r="I828" s="714"/>
      <c r="J828" s="714"/>
      <c r="K828" s="714"/>
      <c r="L828" s="714"/>
      <c r="M828" s="714"/>
      <c r="N828" s="714"/>
      <c r="O828" s="714"/>
      <c r="P828" s="714"/>
      <c r="Q828" s="714"/>
      <c r="R828" s="716"/>
      <c r="S828" s="714"/>
      <c r="T828" s="714"/>
      <c r="U828" s="714"/>
      <c r="V828" s="714"/>
      <c r="W828" s="714"/>
      <c r="X828" s="714"/>
      <c r="Y828" s="714"/>
      <c r="Z828" s="714"/>
      <c r="AA828" s="714"/>
      <c r="AB828" s="714"/>
      <c r="AC828" s="714"/>
      <c r="AD828" s="714"/>
      <c r="AE828" s="714"/>
      <c r="AF828" s="714"/>
      <c r="AG828" s="714"/>
      <c r="AH828" s="714"/>
      <c r="AI828" s="714"/>
      <c r="AJ828" s="714"/>
      <c r="AK828" s="714"/>
      <c r="AL828" s="714"/>
      <c r="AM828" s="714"/>
      <c r="AN828" s="714"/>
      <c r="AO828" s="714"/>
      <c r="AP828" s="714"/>
      <c r="AQ828" s="714"/>
    </row>
    <row r="829" spans="1:43" ht="12" customHeight="1">
      <c r="A829" s="714"/>
      <c r="B829" s="714"/>
      <c r="C829" s="714"/>
      <c r="D829" s="714"/>
      <c r="E829" s="715"/>
      <c r="F829" s="714"/>
      <c r="G829" s="714"/>
      <c r="H829" s="714"/>
      <c r="I829" s="714"/>
      <c r="J829" s="714"/>
      <c r="K829" s="714"/>
      <c r="L829" s="714"/>
      <c r="M829" s="714"/>
      <c r="N829" s="714"/>
      <c r="O829" s="714"/>
      <c r="P829" s="714"/>
      <c r="Q829" s="714"/>
      <c r="R829" s="716"/>
      <c r="S829" s="714"/>
      <c r="T829" s="714"/>
      <c r="U829" s="714"/>
      <c r="V829" s="714"/>
      <c r="W829" s="714"/>
      <c r="X829" s="714"/>
      <c r="Y829" s="714"/>
      <c r="Z829" s="714"/>
      <c r="AA829" s="714"/>
      <c r="AB829" s="714"/>
      <c r="AC829" s="714"/>
      <c r="AD829" s="714"/>
      <c r="AE829" s="714"/>
      <c r="AF829" s="714"/>
      <c r="AG829" s="714"/>
      <c r="AH829" s="714"/>
      <c r="AI829" s="714"/>
      <c r="AJ829" s="714"/>
      <c r="AK829" s="714"/>
      <c r="AL829" s="714"/>
      <c r="AM829" s="714"/>
      <c r="AN829" s="714"/>
      <c r="AO829" s="714"/>
      <c r="AP829" s="714"/>
      <c r="AQ829" s="714"/>
    </row>
    <row r="830" spans="1:43" ht="12" customHeight="1">
      <c r="A830" s="714"/>
      <c r="B830" s="714"/>
      <c r="C830" s="714"/>
      <c r="D830" s="714"/>
      <c r="E830" s="715"/>
      <c r="F830" s="714"/>
      <c r="G830" s="714"/>
      <c r="H830" s="714"/>
      <c r="I830" s="714"/>
      <c r="J830" s="714"/>
      <c r="K830" s="714"/>
      <c r="L830" s="714"/>
      <c r="M830" s="714"/>
      <c r="N830" s="714"/>
      <c r="O830" s="714"/>
      <c r="P830" s="714"/>
      <c r="Q830" s="714"/>
      <c r="R830" s="716"/>
      <c r="S830" s="714"/>
      <c r="T830" s="714"/>
      <c r="U830" s="714"/>
      <c r="V830" s="714"/>
      <c r="W830" s="714"/>
      <c r="X830" s="714"/>
      <c r="Y830" s="714"/>
      <c r="Z830" s="714"/>
      <c r="AA830" s="714"/>
      <c r="AB830" s="714"/>
      <c r="AC830" s="714"/>
      <c r="AD830" s="714"/>
      <c r="AE830" s="714"/>
      <c r="AF830" s="714"/>
      <c r="AG830" s="714"/>
      <c r="AH830" s="714"/>
      <c r="AI830" s="714"/>
      <c r="AJ830" s="714"/>
      <c r="AK830" s="714"/>
      <c r="AL830" s="714"/>
      <c r="AM830" s="714"/>
      <c r="AN830" s="714"/>
      <c r="AO830" s="714"/>
      <c r="AP830" s="714"/>
      <c r="AQ830" s="714"/>
    </row>
    <row r="831" spans="1:43" ht="12" customHeight="1">
      <c r="A831" s="714"/>
      <c r="B831" s="714"/>
      <c r="C831" s="714"/>
      <c r="D831" s="714"/>
      <c r="E831" s="715"/>
      <c r="F831" s="714"/>
      <c r="G831" s="714"/>
      <c r="H831" s="714"/>
      <c r="I831" s="714"/>
      <c r="J831" s="714"/>
      <c r="K831" s="714"/>
      <c r="L831" s="714"/>
      <c r="M831" s="714"/>
      <c r="N831" s="714"/>
      <c r="O831" s="714"/>
      <c r="P831" s="714"/>
      <c r="Q831" s="714"/>
      <c r="R831" s="716"/>
      <c r="S831" s="714"/>
      <c r="T831" s="714"/>
      <c r="U831" s="714"/>
      <c r="V831" s="714"/>
      <c r="W831" s="714"/>
      <c r="X831" s="714"/>
      <c r="Y831" s="714"/>
      <c r="Z831" s="714"/>
      <c r="AA831" s="714"/>
      <c r="AB831" s="714"/>
      <c r="AC831" s="714"/>
      <c r="AD831" s="714"/>
      <c r="AE831" s="714"/>
      <c r="AF831" s="714"/>
      <c r="AG831" s="714"/>
      <c r="AH831" s="714"/>
      <c r="AI831" s="714"/>
      <c r="AJ831" s="714"/>
      <c r="AK831" s="714"/>
      <c r="AL831" s="714"/>
      <c r="AM831" s="714"/>
      <c r="AN831" s="714"/>
      <c r="AO831" s="714"/>
      <c r="AP831" s="714"/>
      <c r="AQ831" s="714"/>
    </row>
    <row r="832" spans="1:43" ht="12" customHeight="1">
      <c r="A832" s="714"/>
      <c r="B832" s="714"/>
      <c r="C832" s="714"/>
      <c r="D832" s="714"/>
      <c r="E832" s="715"/>
      <c r="F832" s="714"/>
      <c r="G832" s="714"/>
      <c r="H832" s="714"/>
      <c r="I832" s="714"/>
      <c r="J832" s="714"/>
      <c r="K832" s="714"/>
      <c r="L832" s="714"/>
      <c r="M832" s="714"/>
      <c r="N832" s="714"/>
      <c r="O832" s="714"/>
      <c r="P832" s="714"/>
      <c r="Q832" s="714"/>
      <c r="R832" s="716"/>
      <c r="S832" s="714"/>
      <c r="T832" s="714"/>
      <c r="U832" s="714"/>
      <c r="V832" s="714"/>
      <c r="W832" s="714"/>
      <c r="X832" s="714"/>
      <c r="Y832" s="714"/>
      <c r="Z832" s="714"/>
      <c r="AA832" s="714"/>
      <c r="AB832" s="714"/>
      <c r="AC832" s="714"/>
      <c r="AD832" s="714"/>
      <c r="AE832" s="714"/>
      <c r="AF832" s="714"/>
      <c r="AG832" s="714"/>
      <c r="AH832" s="714"/>
      <c r="AI832" s="714"/>
      <c r="AJ832" s="714"/>
      <c r="AK832" s="714"/>
      <c r="AL832" s="714"/>
      <c r="AM832" s="714"/>
      <c r="AN832" s="714"/>
      <c r="AO832" s="714"/>
      <c r="AP832" s="714"/>
      <c r="AQ832" s="714"/>
    </row>
    <row r="833" spans="1:43" ht="12" customHeight="1">
      <c r="A833" s="714"/>
      <c r="B833" s="714"/>
      <c r="C833" s="714"/>
      <c r="D833" s="714"/>
      <c r="E833" s="715"/>
      <c r="F833" s="714"/>
      <c r="G833" s="714"/>
      <c r="H833" s="714"/>
      <c r="I833" s="714"/>
      <c r="J833" s="714"/>
      <c r="K833" s="714"/>
      <c r="L833" s="714"/>
      <c r="M833" s="714"/>
      <c r="N833" s="714"/>
      <c r="O833" s="714"/>
      <c r="P833" s="714"/>
      <c r="Q833" s="714"/>
      <c r="R833" s="716"/>
      <c r="S833" s="714"/>
      <c r="T833" s="714"/>
      <c r="U833" s="714"/>
      <c r="V833" s="714"/>
      <c r="W833" s="714"/>
      <c r="X833" s="714"/>
      <c r="Y833" s="714"/>
      <c r="Z833" s="714"/>
      <c r="AA833" s="714"/>
      <c r="AB833" s="714"/>
      <c r="AC833" s="714"/>
      <c r="AD833" s="714"/>
      <c r="AE833" s="714"/>
      <c r="AF833" s="714"/>
      <c r="AG833" s="714"/>
      <c r="AH833" s="714"/>
      <c r="AI833" s="714"/>
      <c r="AJ833" s="714"/>
      <c r="AK833" s="714"/>
      <c r="AL833" s="714"/>
      <c r="AM833" s="714"/>
      <c r="AN833" s="714"/>
      <c r="AO833" s="714"/>
      <c r="AP833" s="714"/>
      <c r="AQ833" s="714"/>
    </row>
    <row r="834" spans="1:43" ht="12" customHeight="1">
      <c r="A834" s="714"/>
      <c r="B834" s="714"/>
      <c r="C834" s="714"/>
      <c r="D834" s="714"/>
      <c r="E834" s="715"/>
      <c r="F834" s="714"/>
      <c r="G834" s="714"/>
      <c r="H834" s="714"/>
      <c r="I834" s="714"/>
      <c r="J834" s="714"/>
      <c r="K834" s="714"/>
      <c r="L834" s="714"/>
      <c r="M834" s="714"/>
      <c r="N834" s="714"/>
      <c r="O834" s="714"/>
      <c r="P834" s="714"/>
      <c r="Q834" s="714"/>
      <c r="R834" s="716"/>
      <c r="S834" s="714"/>
      <c r="T834" s="714"/>
      <c r="U834" s="714"/>
      <c r="V834" s="714"/>
      <c r="W834" s="714"/>
      <c r="X834" s="714"/>
      <c r="Y834" s="714"/>
      <c r="Z834" s="714"/>
      <c r="AA834" s="714"/>
      <c r="AB834" s="714"/>
      <c r="AC834" s="714"/>
      <c r="AD834" s="714"/>
      <c r="AE834" s="714"/>
      <c r="AF834" s="714"/>
      <c r="AG834" s="714"/>
      <c r="AH834" s="714"/>
      <c r="AI834" s="714"/>
      <c r="AJ834" s="714"/>
      <c r="AK834" s="714"/>
      <c r="AL834" s="714"/>
      <c r="AM834" s="714"/>
      <c r="AN834" s="714"/>
      <c r="AO834" s="714"/>
      <c r="AP834" s="714"/>
      <c r="AQ834" s="714"/>
    </row>
    <row r="835" spans="1:43" ht="12" customHeight="1">
      <c r="A835" s="714"/>
      <c r="B835" s="714"/>
      <c r="C835" s="714"/>
      <c r="D835" s="714"/>
      <c r="E835" s="715"/>
      <c r="F835" s="714"/>
      <c r="G835" s="714"/>
      <c r="H835" s="714"/>
      <c r="I835" s="714"/>
      <c r="J835" s="714"/>
      <c r="K835" s="714"/>
      <c r="L835" s="714"/>
      <c r="M835" s="714"/>
      <c r="N835" s="714"/>
      <c r="O835" s="714"/>
      <c r="P835" s="714"/>
      <c r="Q835" s="714"/>
      <c r="R835" s="716"/>
      <c r="S835" s="714"/>
      <c r="T835" s="714"/>
      <c r="U835" s="714"/>
      <c r="V835" s="714"/>
      <c r="W835" s="714"/>
      <c r="X835" s="714"/>
      <c r="Y835" s="714"/>
      <c r="Z835" s="714"/>
      <c r="AA835" s="714"/>
      <c r="AB835" s="714"/>
      <c r="AC835" s="714"/>
      <c r="AD835" s="714"/>
      <c r="AE835" s="714"/>
      <c r="AF835" s="714"/>
      <c r="AG835" s="714"/>
      <c r="AH835" s="714"/>
      <c r="AI835" s="714"/>
      <c r="AJ835" s="714"/>
      <c r="AK835" s="714"/>
      <c r="AL835" s="714"/>
      <c r="AM835" s="714"/>
      <c r="AN835" s="714"/>
      <c r="AO835" s="714"/>
      <c r="AP835" s="714"/>
      <c r="AQ835" s="714"/>
    </row>
    <row r="836" spans="1:43" ht="12" customHeight="1">
      <c r="A836" s="714"/>
      <c r="B836" s="714"/>
      <c r="C836" s="714"/>
      <c r="D836" s="714"/>
      <c r="E836" s="715"/>
      <c r="F836" s="714"/>
      <c r="G836" s="714"/>
      <c r="H836" s="714"/>
      <c r="I836" s="714"/>
      <c r="J836" s="714"/>
      <c r="K836" s="714"/>
      <c r="L836" s="714"/>
      <c r="M836" s="714"/>
      <c r="N836" s="714"/>
      <c r="O836" s="714"/>
      <c r="P836" s="714"/>
      <c r="Q836" s="714"/>
      <c r="R836" s="716"/>
      <c r="S836" s="714"/>
      <c r="T836" s="714"/>
      <c r="U836" s="714"/>
      <c r="V836" s="714"/>
      <c r="W836" s="714"/>
      <c r="X836" s="714"/>
      <c r="Y836" s="714"/>
      <c r="Z836" s="714"/>
      <c r="AA836" s="714"/>
      <c r="AB836" s="714"/>
      <c r="AC836" s="714"/>
      <c r="AD836" s="714"/>
      <c r="AE836" s="714"/>
      <c r="AF836" s="714"/>
      <c r="AG836" s="714"/>
      <c r="AH836" s="714"/>
      <c r="AI836" s="714"/>
      <c r="AJ836" s="714"/>
      <c r="AK836" s="714"/>
      <c r="AL836" s="714"/>
      <c r="AM836" s="714"/>
      <c r="AN836" s="714"/>
      <c r="AO836" s="714"/>
      <c r="AP836" s="714"/>
      <c r="AQ836" s="714"/>
    </row>
    <row r="837" spans="1:43" ht="12" customHeight="1">
      <c r="A837" s="714"/>
      <c r="B837" s="714"/>
      <c r="C837" s="714"/>
      <c r="D837" s="714"/>
      <c r="E837" s="715"/>
      <c r="F837" s="714"/>
      <c r="G837" s="714"/>
      <c r="H837" s="714"/>
      <c r="I837" s="714"/>
      <c r="J837" s="714"/>
      <c r="K837" s="714"/>
      <c r="L837" s="714"/>
      <c r="M837" s="714"/>
      <c r="N837" s="714"/>
      <c r="O837" s="714"/>
      <c r="P837" s="714"/>
      <c r="Q837" s="714"/>
      <c r="R837" s="716"/>
      <c r="S837" s="714"/>
      <c r="T837" s="714"/>
      <c r="U837" s="714"/>
      <c r="V837" s="714"/>
      <c r="W837" s="714"/>
      <c r="X837" s="714"/>
      <c r="Y837" s="714"/>
      <c r="Z837" s="714"/>
      <c r="AA837" s="714"/>
      <c r="AB837" s="714"/>
      <c r="AC837" s="714"/>
      <c r="AD837" s="714"/>
      <c r="AE837" s="714"/>
      <c r="AF837" s="714"/>
      <c r="AG837" s="714"/>
      <c r="AH837" s="714"/>
      <c r="AI837" s="714"/>
      <c r="AJ837" s="714"/>
      <c r="AK837" s="714"/>
      <c r="AL837" s="714"/>
      <c r="AM837" s="714"/>
      <c r="AN837" s="714"/>
      <c r="AO837" s="714"/>
      <c r="AP837" s="714"/>
      <c r="AQ837" s="714"/>
    </row>
    <row r="838" spans="1:43" ht="12" customHeight="1">
      <c r="A838" s="714"/>
      <c r="B838" s="714"/>
      <c r="C838" s="714"/>
      <c r="D838" s="714"/>
      <c r="E838" s="715"/>
      <c r="F838" s="714"/>
      <c r="G838" s="714"/>
      <c r="H838" s="714"/>
      <c r="I838" s="714"/>
      <c r="J838" s="714"/>
      <c r="K838" s="714"/>
      <c r="L838" s="714"/>
      <c r="M838" s="714"/>
      <c r="N838" s="714"/>
      <c r="O838" s="714"/>
      <c r="P838" s="714"/>
      <c r="Q838" s="714"/>
      <c r="R838" s="716"/>
      <c r="S838" s="714"/>
      <c r="T838" s="714"/>
      <c r="U838" s="714"/>
      <c r="V838" s="714"/>
      <c r="W838" s="714"/>
      <c r="X838" s="714"/>
      <c r="Y838" s="714"/>
      <c r="Z838" s="714"/>
      <c r="AA838" s="714"/>
      <c r="AB838" s="714"/>
      <c r="AC838" s="714"/>
      <c r="AD838" s="714"/>
      <c r="AE838" s="714"/>
      <c r="AF838" s="714"/>
      <c r="AG838" s="714"/>
      <c r="AH838" s="714"/>
      <c r="AI838" s="714"/>
      <c r="AJ838" s="714"/>
      <c r="AK838" s="714"/>
      <c r="AL838" s="714"/>
      <c r="AM838" s="714"/>
      <c r="AN838" s="714"/>
      <c r="AO838" s="714"/>
      <c r="AP838" s="714"/>
      <c r="AQ838" s="714"/>
    </row>
    <row r="839" spans="1:43" ht="12" customHeight="1">
      <c r="A839" s="714"/>
      <c r="B839" s="714"/>
      <c r="C839" s="714"/>
      <c r="D839" s="714"/>
      <c r="E839" s="715"/>
      <c r="F839" s="714"/>
      <c r="G839" s="714"/>
      <c r="H839" s="714"/>
      <c r="I839" s="714"/>
      <c r="J839" s="714"/>
      <c r="K839" s="714"/>
      <c r="L839" s="714"/>
      <c r="M839" s="714"/>
      <c r="N839" s="714"/>
      <c r="O839" s="714"/>
      <c r="P839" s="714"/>
      <c r="Q839" s="714"/>
      <c r="R839" s="716"/>
      <c r="S839" s="714"/>
      <c r="T839" s="714"/>
      <c r="U839" s="714"/>
      <c r="V839" s="714"/>
      <c r="W839" s="714"/>
      <c r="X839" s="714"/>
      <c r="Y839" s="714"/>
      <c r="Z839" s="714"/>
      <c r="AA839" s="714"/>
      <c r="AB839" s="714"/>
      <c r="AC839" s="714"/>
      <c r="AD839" s="714"/>
      <c r="AE839" s="714"/>
      <c r="AF839" s="714"/>
      <c r="AG839" s="714"/>
      <c r="AH839" s="714"/>
      <c r="AI839" s="714"/>
      <c r="AJ839" s="714"/>
      <c r="AK839" s="714"/>
      <c r="AL839" s="714"/>
      <c r="AM839" s="714"/>
      <c r="AN839" s="714"/>
      <c r="AO839" s="714"/>
      <c r="AP839" s="714"/>
      <c r="AQ839" s="714"/>
    </row>
    <row r="840" spans="1:43" ht="12" customHeight="1">
      <c r="A840" s="714"/>
      <c r="B840" s="714"/>
      <c r="C840" s="714"/>
      <c r="D840" s="714"/>
      <c r="E840" s="715"/>
      <c r="F840" s="714"/>
      <c r="G840" s="714"/>
      <c r="H840" s="714"/>
      <c r="I840" s="714"/>
      <c r="J840" s="714"/>
      <c r="K840" s="714"/>
      <c r="L840" s="714"/>
      <c r="M840" s="714"/>
      <c r="N840" s="714"/>
      <c r="O840" s="714"/>
      <c r="P840" s="714"/>
      <c r="Q840" s="714"/>
      <c r="R840" s="716"/>
      <c r="S840" s="714"/>
      <c r="T840" s="714"/>
      <c r="U840" s="714"/>
      <c r="V840" s="714"/>
      <c r="W840" s="714"/>
      <c r="X840" s="714"/>
      <c r="Y840" s="714"/>
      <c r="Z840" s="714"/>
      <c r="AA840" s="714"/>
      <c r="AB840" s="714"/>
      <c r="AC840" s="714"/>
      <c r="AD840" s="714"/>
      <c r="AE840" s="714"/>
      <c r="AF840" s="714"/>
      <c r="AG840" s="714"/>
      <c r="AH840" s="714"/>
      <c r="AI840" s="714"/>
      <c r="AJ840" s="714"/>
      <c r="AK840" s="714"/>
      <c r="AL840" s="714"/>
      <c r="AM840" s="714"/>
      <c r="AN840" s="714"/>
      <c r="AO840" s="714"/>
      <c r="AP840" s="714"/>
      <c r="AQ840" s="714"/>
    </row>
    <row r="841" spans="1:43" ht="12" customHeight="1">
      <c r="A841" s="714"/>
      <c r="B841" s="714"/>
      <c r="C841" s="714"/>
      <c r="D841" s="714"/>
      <c r="E841" s="715"/>
      <c r="F841" s="714"/>
      <c r="G841" s="714"/>
      <c r="H841" s="714"/>
      <c r="I841" s="714"/>
      <c r="J841" s="714"/>
      <c r="K841" s="714"/>
      <c r="L841" s="714"/>
      <c r="M841" s="714"/>
      <c r="N841" s="714"/>
      <c r="O841" s="714"/>
      <c r="P841" s="714"/>
      <c r="Q841" s="714"/>
      <c r="R841" s="716"/>
      <c r="S841" s="714"/>
      <c r="T841" s="714"/>
      <c r="U841" s="714"/>
      <c r="V841" s="714"/>
      <c r="W841" s="714"/>
      <c r="X841" s="714"/>
      <c r="Y841" s="714"/>
      <c r="Z841" s="714"/>
      <c r="AA841" s="714"/>
      <c r="AB841" s="714"/>
      <c r="AC841" s="714"/>
      <c r="AD841" s="714"/>
      <c r="AE841" s="714"/>
      <c r="AF841" s="714"/>
      <c r="AG841" s="714"/>
      <c r="AH841" s="714"/>
      <c r="AI841" s="714"/>
      <c r="AJ841" s="714"/>
      <c r="AK841" s="714"/>
      <c r="AL841" s="714"/>
      <c r="AM841" s="714"/>
      <c r="AN841" s="714"/>
      <c r="AO841" s="714"/>
      <c r="AP841" s="714"/>
      <c r="AQ841" s="714"/>
    </row>
    <row r="842" spans="1:43" ht="12" customHeight="1">
      <c r="A842" s="714"/>
      <c r="B842" s="714"/>
      <c r="C842" s="714"/>
      <c r="D842" s="714"/>
      <c r="E842" s="715"/>
      <c r="F842" s="714"/>
      <c r="G842" s="714"/>
      <c r="H842" s="714"/>
      <c r="I842" s="714"/>
      <c r="J842" s="714"/>
      <c r="K842" s="714"/>
      <c r="L842" s="714"/>
      <c r="M842" s="714"/>
      <c r="N842" s="714"/>
      <c r="O842" s="714"/>
      <c r="P842" s="714"/>
      <c r="Q842" s="714"/>
      <c r="R842" s="716"/>
      <c r="S842" s="714"/>
      <c r="T842" s="714"/>
      <c r="U842" s="714"/>
      <c r="V842" s="714"/>
      <c r="W842" s="714"/>
      <c r="X842" s="714"/>
      <c r="Y842" s="714"/>
      <c r="Z842" s="714"/>
      <c r="AA842" s="714"/>
      <c r="AB842" s="714"/>
      <c r="AC842" s="714"/>
      <c r="AD842" s="714"/>
      <c r="AE842" s="714"/>
      <c r="AF842" s="714"/>
      <c r="AG842" s="714"/>
      <c r="AH842" s="714"/>
      <c r="AI842" s="714"/>
      <c r="AJ842" s="714"/>
      <c r="AK842" s="714"/>
      <c r="AL842" s="714"/>
      <c r="AM842" s="714"/>
      <c r="AN842" s="714"/>
      <c r="AO842" s="714"/>
      <c r="AP842" s="714"/>
      <c r="AQ842" s="714"/>
    </row>
    <row r="843" spans="1:43" ht="12" customHeight="1">
      <c r="A843" s="714"/>
      <c r="B843" s="714"/>
      <c r="C843" s="714"/>
      <c r="D843" s="714"/>
      <c r="E843" s="715"/>
      <c r="F843" s="714"/>
      <c r="G843" s="714"/>
      <c r="H843" s="714"/>
      <c r="I843" s="714"/>
      <c r="J843" s="714"/>
      <c r="K843" s="714"/>
      <c r="L843" s="714"/>
      <c r="M843" s="714"/>
      <c r="N843" s="714"/>
      <c r="O843" s="714"/>
      <c r="P843" s="714"/>
      <c r="Q843" s="714"/>
      <c r="R843" s="716"/>
      <c r="S843" s="714"/>
      <c r="T843" s="714"/>
      <c r="U843" s="714"/>
      <c r="V843" s="714"/>
      <c r="W843" s="714"/>
      <c r="X843" s="714"/>
      <c r="Y843" s="714"/>
      <c r="Z843" s="714"/>
      <c r="AA843" s="714"/>
      <c r="AB843" s="714"/>
      <c r="AC843" s="714"/>
      <c r="AD843" s="714"/>
      <c r="AE843" s="714"/>
      <c r="AF843" s="714"/>
      <c r="AG843" s="714"/>
      <c r="AH843" s="714"/>
      <c r="AI843" s="714"/>
      <c r="AJ843" s="714"/>
      <c r="AK843" s="714"/>
      <c r="AL843" s="714"/>
      <c r="AM843" s="714"/>
      <c r="AN843" s="714"/>
      <c r="AO843" s="714"/>
      <c r="AP843" s="714"/>
      <c r="AQ843" s="714"/>
    </row>
    <row r="844" spans="1:43" ht="12" customHeight="1">
      <c r="A844" s="714"/>
      <c r="B844" s="714"/>
      <c r="C844" s="714"/>
      <c r="D844" s="714"/>
      <c r="E844" s="715"/>
      <c r="F844" s="714"/>
      <c r="G844" s="714"/>
      <c r="H844" s="714"/>
      <c r="I844" s="714"/>
      <c r="J844" s="714"/>
      <c r="K844" s="714"/>
      <c r="L844" s="714"/>
      <c r="M844" s="714"/>
      <c r="N844" s="714"/>
      <c r="O844" s="714"/>
      <c r="P844" s="714"/>
      <c r="Q844" s="714"/>
      <c r="R844" s="716"/>
      <c r="S844" s="714"/>
      <c r="T844" s="714"/>
      <c r="U844" s="714"/>
      <c r="V844" s="714"/>
      <c r="W844" s="714"/>
      <c r="X844" s="714"/>
      <c r="Y844" s="714"/>
      <c r="Z844" s="714"/>
      <c r="AA844" s="714"/>
      <c r="AB844" s="714"/>
      <c r="AC844" s="714"/>
      <c r="AD844" s="714"/>
      <c r="AE844" s="714"/>
      <c r="AF844" s="714"/>
      <c r="AG844" s="714"/>
      <c r="AH844" s="714"/>
      <c r="AI844" s="714"/>
      <c r="AJ844" s="714"/>
      <c r="AK844" s="714"/>
      <c r="AL844" s="714"/>
      <c r="AM844" s="714"/>
      <c r="AN844" s="714"/>
      <c r="AO844" s="714"/>
      <c r="AP844" s="714"/>
      <c r="AQ844" s="714"/>
    </row>
    <row r="845" spans="1:43" ht="12" customHeight="1">
      <c r="A845" s="714"/>
      <c r="B845" s="714"/>
      <c r="C845" s="714"/>
      <c r="D845" s="714"/>
      <c r="E845" s="715"/>
      <c r="F845" s="714"/>
      <c r="G845" s="714"/>
      <c r="H845" s="714"/>
      <c r="I845" s="714"/>
      <c r="J845" s="714"/>
      <c r="K845" s="714"/>
      <c r="L845" s="714"/>
      <c r="M845" s="714"/>
      <c r="N845" s="714"/>
      <c r="O845" s="714"/>
      <c r="P845" s="714"/>
      <c r="Q845" s="714"/>
      <c r="R845" s="716"/>
      <c r="S845" s="714"/>
      <c r="T845" s="714"/>
      <c r="U845" s="714"/>
      <c r="V845" s="714"/>
      <c r="W845" s="714"/>
      <c r="X845" s="714"/>
      <c r="Y845" s="714"/>
      <c r="Z845" s="714"/>
      <c r="AA845" s="714"/>
      <c r="AB845" s="714"/>
      <c r="AC845" s="714"/>
      <c r="AD845" s="714"/>
      <c r="AE845" s="714"/>
      <c r="AF845" s="714"/>
      <c r="AG845" s="714"/>
      <c r="AH845" s="714"/>
      <c r="AI845" s="714"/>
      <c r="AJ845" s="714"/>
      <c r="AK845" s="714"/>
      <c r="AL845" s="714"/>
      <c r="AM845" s="714"/>
      <c r="AN845" s="714"/>
      <c r="AO845" s="714"/>
      <c r="AP845" s="714"/>
      <c r="AQ845" s="714"/>
    </row>
    <row r="846" spans="1:43" ht="12" customHeight="1">
      <c r="A846" s="714"/>
      <c r="B846" s="714"/>
      <c r="C846" s="714"/>
      <c r="D846" s="714"/>
      <c r="E846" s="715"/>
      <c r="F846" s="714"/>
      <c r="G846" s="714"/>
      <c r="H846" s="714"/>
      <c r="I846" s="714"/>
      <c r="J846" s="714"/>
      <c r="K846" s="714"/>
      <c r="L846" s="714"/>
      <c r="M846" s="714"/>
      <c r="N846" s="714"/>
      <c r="O846" s="714"/>
      <c r="P846" s="714"/>
      <c r="Q846" s="714"/>
      <c r="R846" s="716"/>
      <c r="S846" s="714"/>
      <c r="T846" s="714"/>
      <c r="U846" s="714"/>
      <c r="V846" s="714"/>
      <c r="W846" s="714"/>
      <c r="X846" s="714"/>
      <c r="Y846" s="714"/>
      <c r="Z846" s="714"/>
      <c r="AA846" s="714"/>
      <c r="AB846" s="714"/>
      <c r="AC846" s="714"/>
      <c r="AD846" s="714"/>
      <c r="AE846" s="714"/>
      <c r="AF846" s="714"/>
      <c r="AG846" s="714"/>
      <c r="AH846" s="714"/>
      <c r="AI846" s="714"/>
      <c r="AJ846" s="714"/>
      <c r="AK846" s="714"/>
      <c r="AL846" s="714"/>
      <c r="AM846" s="714"/>
      <c r="AN846" s="714"/>
      <c r="AO846" s="714"/>
      <c r="AP846" s="714"/>
      <c r="AQ846" s="714"/>
    </row>
    <row r="847" spans="1:43" ht="12" customHeight="1">
      <c r="A847" s="714"/>
      <c r="B847" s="714"/>
      <c r="C847" s="714"/>
      <c r="D847" s="714"/>
      <c r="E847" s="715"/>
      <c r="F847" s="714"/>
      <c r="G847" s="714"/>
      <c r="H847" s="714"/>
      <c r="I847" s="714"/>
      <c r="J847" s="714"/>
      <c r="K847" s="714"/>
      <c r="L847" s="714"/>
      <c r="M847" s="714"/>
      <c r="N847" s="714"/>
      <c r="O847" s="714"/>
      <c r="P847" s="714"/>
      <c r="Q847" s="714"/>
      <c r="R847" s="716"/>
      <c r="S847" s="714"/>
      <c r="T847" s="714"/>
      <c r="U847" s="714"/>
      <c r="V847" s="714"/>
      <c r="W847" s="714"/>
      <c r="X847" s="714"/>
      <c r="Y847" s="714"/>
      <c r="Z847" s="714"/>
      <c r="AA847" s="714"/>
      <c r="AB847" s="714"/>
      <c r="AC847" s="714"/>
      <c r="AD847" s="714"/>
      <c r="AE847" s="714"/>
      <c r="AF847" s="714"/>
      <c r="AG847" s="714"/>
      <c r="AH847" s="714"/>
      <c r="AI847" s="714"/>
      <c r="AJ847" s="714"/>
      <c r="AK847" s="714"/>
      <c r="AL847" s="714"/>
      <c r="AM847" s="714"/>
      <c r="AN847" s="714"/>
      <c r="AO847" s="714"/>
      <c r="AP847" s="714"/>
      <c r="AQ847" s="714"/>
    </row>
    <row r="848" spans="1:43" ht="12" customHeight="1">
      <c r="A848" s="714"/>
      <c r="B848" s="714"/>
      <c r="C848" s="714"/>
      <c r="D848" s="714"/>
      <c r="E848" s="715"/>
      <c r="F848" s="714"/>
      <c r="G848" s="714"/>
      <c r="H848" s="714"/>
      <c r="I848" s="714"/>
      <c r="J848" s="714"/>
      <c r="K848" s="714"/>
      <c r="L848" s="714"/>
      <c r="M848" s="714"/>
      <c r="N848" s="714"/>
      <c r="O848" s="714"/>
      <c r="P848" s="714"/>
      <c r="Q848" s="714"/>
      <c r="R848" s="716"/>
      <c r="S848" s="714"/>
      <c r="T848" s="714"/>
      <c r="U848" s="714"/>
      <c r="V848" s="714"/>
      <c r="W848" s="714"/>
      <c r="X848" s="714"/>
      <c r="Y848" s="714"/>
      <c r="Z848" s="714"/>
      <c r="AA848" s="714"/>
      <c r="AB848" s="714"/>
      <c r="AC848" s="714"/>
      <c r="AD848" s="714"/>
      <c r="AE848" s="714"/>
      <c r="AF848" s="714"/>
      <c r="AG848" s="714"/>
      <c r="AH848" s="714"/>
      <c r="AI848" s="714"/>
      <c r="AJ848" s="714"/>
      <c r="AK848" s="714"/>
      <c r="AL848" s="714"/>
      <c r="AM848" s="714"/>
      <c r="AN848" s="714"/>
      <c r="AO848" s="714"/>
      <c r="AP848" s="714"/>
      <c r="AQ848" s="714"/>
    </row>
    <row r="849" spans="1:43" ht="12" customHeight="1">
      <c r="A849" s="714"/>
      <c r="B849" s="714"/>
      <c r="C849" s="714"/>
      <c r="D849" s="714"/>
      <c r="E849" s="715"/>
      <c r="F849" s="714"/>
      <c r="G849" s="714"/>
      <c r="H849" s="714"/>
      <c r="I849" s="714"/>
      <c r="J849" s="714"/>
      <c r="K849" s="714"/>
      <c r="L849" s="714"/>
      <c r="M849" s="714"/>
      <c r="N849" s="714"/>
      <c r="O849" s="714"/>
      <c r="P849" s="714"/>
      <c r="Q849" s="714"/>
      <c r="R849" s="716"/>
      <c r="S849" s="714"/>
      <c r="T849" s="714"/>
      <c r="U849" s="714"/>
      <c r="V849" s="714"/>
      <c r="W849" s="714"/>
      <c r="X849" s="714"/>
      <c r="Y849" s="714"/>
      <c r="Z849" s="714"/>
      <c r="AA849" s="714"/>
      <c r="AB849" s="714"/>
      <c r="AC849" s="714"/>
      <c r="AD849" s="714"/>
      <c r="AE849" s="714"/>
      <c r="AF849" s="714"/>
      <c r="AG849" s="714"/>
      <c r="AH849" s="714"/>
      <c r="AI849" s="714"/>
      <c r="AJ849" s="714"/>
      <c r="AK849" s="714"/>
      <c r="AL849" s="714"/>
      <c r="AM849" s="714"/>
      <c r="AN849" s="714"/>
      <c r="AO849" s="714"/>
      <c r="AP849" s="714"/>
      <c r="AQ849" s="714"/>
    </row>
    <row r="850" spans="1:43" ht="12" customHeight="1">
      <c r="A850" s="714"/>
      <c r="B850" s="714"/>
      <c r="C850" s="714"/>
      <c r="D850" s="714"/>
      <c r="E850" s="715"/>
      <c r="F850" s="714"/>
      <c r="G850" s="714"/>
      <c r="H850" s="714"/>
      <c r="I850" s="714"/>
      <c r="J850" s="714"/>
      <c r="K850" s="714"/>
      <c r="L850" s="714"/>
      <c r="M850" s="714"/>
      <c r="N850" s="714"/>
      <c r="O850" s="714"/>
      <c r="P850" s="714"/>
      <c r="Q850" s="714"/>
      <c r="R850" s="716"/>
      <c r="S850" s="714"/>
      <c r="T850" s="714"/>
      <c r="U850" s="714"/>
      <c r="V850" s="714"/>
      <c r="W850" s="714"/>
      <c r="X850" s="714"/>
      <c r="Y850" s="714"/>
      <c r="Z850" s="714"/>
      <c r="AA850" s="714"/>
      <c r="AB850" s="714"/>
      <c r="AC850" s="714"/>
      <c r="AD850" s="714"/>
      <c r="AE850" s="714"/>
      <c r="AF850" s="714"/>
      <c r="AG850" s="714"/>
      <c r="AH850" s="714"/>
      <c r="AI850" s="714"/>
      <c r="AJ850" s="714"/>
      <c r="AK850" s="714"/>
      <c r="AL850" s="714"/>
      <c r="AM850" s="714"/>
      <c r="AN850" s="714"/>
      <c r="AO850" s="714"/>
      <c r="AP850" s="714"/>
      <c r="AQ850" s="714"/>
    </row>
    <row r="851" spans="1:43" ht="12" customHeight="1">
      <c r="A851" s="714"/>
      <c r="B851" s="714"/>
      <c r="C851" s="714"/>
      <c r="D851" s="714"/>
      <c r="E851" s="715"/>
      <c r="F851" s="714"/>
      <c r="G851" s="714"/>
      <c r="H851" s="714"/>
      <c r="I851" s="714"/>
      <c r="J851" s="714"/>
      <c r="K851" s="714"/>
      <c r="L851" s="714"/>
      <c r="M851" s="714"/>
      <c r="N851" s="714"/>
      <c r="O851" s="714"/>
      <c r="P851" s="714"/>
      <c r="Q851" s="714"/>
      <c r="R851" s="716"/>
      <c r="S851" s="714"/>
      <c r="T851" s="714"/>
      <c r="U851" s="714"/>
      <c r="V851" s="714"/>
      <c r="W851" s="714"/>
      <c r="X851" s="714"/>
      <c r="Y851" s="714"/>
      <c r="Z851" s="714"/>
      <c r="AA851" s="714"/>
      <c r="AB851" s="714"/>
      <c r="AC851" s="714"/>
      <c r="AD851" s="714"/>
      <c r="AE851" s="714"/>
      <c r="AF851" s="714"/>
      <c r="AG851" s="714"/>
      <c r="AH851" s="714"/>
      <c r="AI851" s="714"/>
      <c r="AJ851" s="714"/>
      <c r="AK851" s="714"/>
      <c r="AL851" s="714"/>
      <c r="AM851" s="714"/>
      <c r="AN851" s="714"/>
      <c r="AO851" s="714"/>
      <c r="AP851" s="714"/>
      <c r="AQ851" s="714"/>
    </row>
    <row r="852" spans="1:43" ht="12" customHeight="1">
      <c r="A852" s="714"/>
      <c r="B852" s="714"/>
      <c r="C852" s="714"/>
      <c r="D852" s="714"/>
      <c r="E852" s="715"/>
      <c r="F852" s="714"/>
      <c r="G852" s="714"/>
      <c r="H852" s="714"/>
      <c r="I852" s="714"/>
      <c r="J852" s="714"/>
      <c r="K852" s="714"/>
      <c r="L852" s="714"/>
      <c r="M852" s="714"/>
      <c r="N852" s="714"/>
      <c r="O852" s="714"/>
      <c r="P852" s="714"/>
      <c r="Q852" s="714"/>
      <c r="R852" s="716"/>
      <c r="S852" s="714"/>
      <c r="T852" s="714"/>
      <c r="U852" s="714"/>
      <c r="V852" s="714"/>
      <c r="W852" s="714"/>
      <c r="X852" s="714"/>
      <c r="Y852" s="714"/>
      <c r="Z852" s="714"/>
      <c r="AA852" s="714"/>
      <c r="AB852" s="714"/>
      <c r="AC852" s="714"/>
      <c r="AD852" s="714"/>
      <c r="AE852" s="714"/>
      <c r="AF852" s="714"/>
      <c r="AG852" s="714"/>
      <c r="AH852" s="714"/>
      <c r="AI852" s="714"/>
      <c r="AJ852" s="714"/>
      <c r="AK852" s="714"/>
      <c r="AL852" s="714"/>
      <c r="AM852" s="714"/>
      <c r="AN852" s="714"/>
      <c r="AO852" s="714"/>
      <c r="AP852" s="714"/>
      <c r="AQ852" s="714"/>
    </row>
    <row r="853" spans="1:43" ht="12" customHeight="1">
      <c r="A853" s="714"/>
      <c r="B853" s="714"/>
      <c r="C853" s="714"/>
      <c r="D853" s="714"/>
      <c r="E853" s="715"/>
      <c r="F853" s="714"/>
      <c r="G853" s="714"/>
      <c r="H853" s="714"/>
      <c r="I853" s="714"/>
      <c r="J853" s="714"/>
      <c r="K853" s="714"/>
      <c r="L853" s="714"/>
      <c r="M853" s="714"/>
      <c r="N853" s="714"/>
      <c r="O853" s="714"/>
      <c r="P853" s="714"/>
      <c r="Q853" s="714"/>
      <c r="R853" s="716"/>
      <c r="S853" s="714"/>
      <c r="T853" s="714"/>
      <c r="U853" s="714"/>
      <c r="V853" s="714"/>
      <c r="W853" s="714"/>
      <c r="X853" s="714"/>
      <c r="Y853" s="714"/>
      <c r="Z853" s="714"/>
      <c r="AA853" s="714"/>
      <c r="AB853" s="714"/>
      <c r="AC853" s="714"/>
      <c r="AD853" s="714"/>
      <c r="AE853" s="714"/>
      <c r="AF853" s="714"/>
      <c r="AG853" s="714"/>
      <c r="AH853" s="714"/>
      <c r="AI853" s="714"/>
      <c r="AJ853" s="714"/>
      <c r="AK853" s="714"/>
      <c r="AL853" s="714"/>
      <c r="AM853" s="714"/>
      <c r="AN853" s="714"/>
      <c r="AO853" s="714"/>
      <c r="AP853" s="714"/>
      <c r="AQ853" s="714"/>
    </row>
    <row r="854" spans="1:43" ht="12" customHeight="1">
      <c r="A854" s="714"/>
      <c r="B854" s="714"/>
      <c r="C854" s="714"/>
      <c r="D854" s="714"/>
      <c r="E854" s="715"/>
      <c r="F854" s="714"/>
      <c r="G854" s="714"/>
      <c r="H854" s="714"/>
      <c r="I854" s="714"/>
      <c r="J854" s="714"/>
      <c r="K854" s="714"/>
      <c r="L854" s="714"/>
      <c r="M854" s="714"/>
      <c r="N854" s="714"/>
      <c r="O854" s="714"/>
      <c r="P854" s="714"/>
      <c r="Q854" s="714"/>
      <c r="R854" s="716"/>
      <c r="S854" s="714"/>
      <c r="T854" s="714"/>
      <c r="U854" s="714"/>
      <c r="V854" s="714"/>
      <c r="W854" s="714"/>
      <c r="X854" s="714"/>
      <c r="Y854" s="714"/>
      <c r="Z854" s="714"/>
      <c r="AA854" s="714"/>
      <c r="AB854" s="714"/>
      <c r="AC854" s="714"/>
      <c r="AD854" s="714"/>
      <c r="AE854" s="714"/>
      <c r="AF854" s="714"/>
      <c r="AG854" s="714"/>
      <c r="AH854" s="714"/>
      <c r="AI854" s="714"/>
      <c r="AJ854" s="714"/>
      <c r="AK854" s="714"/>
      <c r="AL854" s="714"/>
      <c r="AM854" s="714"/>
      <c r="AN854" s="714"/>
      <c r="AO854" s="714"/>
      <c r="AP854" s="714"/>
      <c r="AQ854" s="714"/>
    </row>
    <row r="855" spans="1:43" ht="12" customHeight="1">
      <c r="A855" s="714"/>
      <c r="B855" s="714"/>
      <c r="C855" s="714"/>
      <c r="D855" s="714"/>
      <c r="E855" s="715"/>
      <c r="F855" s="714"/>
      <c r="G855" s="714"/>
      <c r="H855" s="714"/>
      <c r="I855" s="714"/>
      <c r="J855" s="714"/>
      <c r="K855" s="714"/>
      <c r="L855" s="714"/>
      <c r="M855" s="714"/>
      <c r="N855" s="714"/>
      <c r="O855" s="714"/>
      <c r="P855" s="714"/>
      <c r="Q855" s="714"/>
      <c r="R855" s="716"/>
      <c r="S855" s="714"/>
      <c r="T855" s="714"/>
      <c r="U855" s="714"/>
      <c r="V855" s="714"/>
      <c r="W855" s="714"/>
      <c r="X855" s="714"/>
      <c r="Y855" s="714"/>
      <c r="Z855" s="714"/>
      <c r="AA855" s="714"/>
      <c r="AB855" s="714"/>
      <c r="AC855" s="714"/>
      <c r="AD855" s="714"/>
      <c r="AE855" s="714"/>
      <c r="AF855" s="714"/>
      <c r="AG855" s="714"/>
      <c r="AH855" s="714"/>
      <c r="AI855" s="714"/>
      <c r="AJ855" s="714"/>
      <c r="AK855" s="714"/>
      <c r="AL855" s="714"/>
      <c r="AM855" s="714"/>
      <c r="AN855" s="714"/>
      <c r="AO855" s="714"/>
      <c r="AP855" s="714"/>
      <c r="AQ855" s="714"/>
    </row>
    <row r="856" spans="1:43" ht="12" customHeight="1">
      <c r="A856" s="714"/>
      <c r="B856" s="714"/>
      <c r="C856" s="714"/>
      <c r="D856" s="714"/>
      <c r="E856" s="715"/>
      <c r="F856" s="714"/>
      <c r="G856" s="714"/>
      <c r="H856" s="714"/>
      <c r="I856" s="714"/>
      <c r="J856" s="714"/>
      <c r="K856" s="714"/>
      <c r="L856" s="714"/>
      <c r="M856" s="714"/>
      <c r="N856" s="714"/>
      <c r="O856" s="714"/>
      <c r="P856" s="714"/>
      <c r="Q856" s="714"/>
      <c r="R856" s="716"/>
      <c r="S856" s="714"/>
      <c r="T856" s="714"/>
      <c r="U856" s="714"/>
      <c r="V856" s="714"/>
      <c r="W856" s="714"/>
      <c r="X856" s="714"/>
      <c r="Y856" s="714"/>
      <c r="Z856" s="714"/>
      <c r="AA856" s="714"/>
      <c r="AB856" s="714"/>
      <c r="AC856" s="714"/>
      <c r="AD856" s="714"/>
      <c r="AE856" s="714"/>
      <c r="AF856" s="714"/>
      <c r="AG856" s="714"/>
      <c r="AH856" s="714"/>
      <c r="AI856" s="714"/>
      <c r="AJ856" s="714"/>
      <c r="AK856" s="714"/>
      <c r="AL856" s="714"/>
      <c r="AM856" s="714"/>
      <c r="AN856" s="714"/>
      <c r="AO856" s="714"/>
      <c r="AP856" s="714"/>
      <c r="AQ856" s="714"/>
    </row>
    <row r="857" spans="1:43" ht="12" customHeight="1">
      <c r="A857" s="714"/>
      <c r="B857" s="714"/>
      <c r="C857" s="714"/>
      <c r="D857" s="714"/>
      <c r="E857" s="715"/>
      <c r="F857" s="714"/>
      <c r="G857" s="714"/>
      <c r="H857" s="714"/>
      <c r="I857" s="714"/>
      <c r="J857" s="714"/>
      <c r="K857" s="714"/>
      <c r="L857" s="714"/>
      <c r="M857" s="714"/>
      <c r="N857" s="714"/>
      <c r="O857" s="714"/>
      <c r="P857" s="714"/>
      <c r="Q857" s="714"/>
      <c r="R857" s="716"/>
      <c r="S857" s="714"/>
      <c r="T857" s="714"/>
      <c r="U857" s="714"/>
      <c r="V857" s="714"/>
      <c r="W857" s="714"/>
      <c r="X857" s="714"/>
      <c r="Y857" s="714"/>
      <c r="Z857" s="714"/>
      <c r="AA857" s="714"/>
      <c r="AB857" s="714"/>
      <c r="AC857" s="714"/>
      <c r="AD857" s="714"/>
      <c r="AE857" s="714"/>
      <c r="AF857" s="714"/>
      <c r="AG857" s="714"/>
      <c r="AH857" s="714"/>
      <c r="AI857" s="714"/>
      <c r="AJ857" s="714"/>
      <c r="AK857" s="714"/>
      <c r="AL857" s="714"/>
      <c r="AM857" s="714"/>
      <c r="AN857" s="714"/>
      <c r="AO857" s="714"/>
      <c r="AP857" s="714"/>
      <c r="AQ857" s="714"/>
    </row>
    <row r="858" spans="1:43" ht="12" customHeight="1">
      <c r="A858" s="714"/>
      <c r="B858" s="714"/>
      <c r="C858" s="714"/>
      <c r="D858" s="714"/>
      <c r="E858" s="715"/>
      <c r="F858" s="714"/>
      <c r="G858" s="714"/>
      <c r="H858" s="714"/>
      <c r="I858" s="714"/>
      <c r="J858" s="714"/>
      <c r="K858" s="714"/>
      <c r="L858" s="714"/>
      <c r="M858" s="714"/>
      <c r="N858" s="714"/>
      <c r="O858" s="714"/>
      <c r="P858" s="714"/>
      <c r="Q858" s="714"/>
      <c r="R858" s="716"/>
      <c r="S858" s="714"/>
      <c r="T858" s="714"/>
      <c r="U858" s="714"/>
      <c r="V858" s="714"/>
      <c r="W858" s="714"/>
      <c r="X858" s="714"/>
      <c r="Y858" s="714"/>
      <c r="Z858" s="714"/>
      <c r="AA858" s="714"/>
      <c r="AB858" s="714"/>
      <c r="AC858" s="714"/>
      <c r="AD858" s="714"/>
      <c r="AE858" s="714"/>
      <c r="AF858" s="714"/>
      <c r="AG858" s="714"/>
      <c r="AH858" s="714"/>
      <c r="AI858" s="714"/>
      <c r="AJ858" s="714"/>
      <c r="AK858" s="714"/>
      <c r="AL858" s="714"/>
      <c r="AM858" s="714"/>
      <c r="AN858" s="714"/>
      <c r="AO858" s="714"/>
      <c r="AP858" s="714"/>
      <c r="AQ858" s="714"/>
    </row>
    <row r="859" spans="1:43" ht="12" customHeight="1">
      <c r="A859" s="714"/>
      <c r="B859" s="714"/>
      <c r="C859" s="714"/>
      <c r="D859" s="714"/>
      <c r="E859" s="715"/>
      <c r="F859" s="714"/>
      <c r="G859" s="714"/>
      <c r="H859" s="714"/>
      <c r="I859" s="714"/>
      <c r="J859" s="714"/>
      <c r="K859" s="714"/>
      <c r="L859" s="714"/>
      <c r="M859" s="714"/>
      <c r="N859" s="714"/>
      <c r="O859" s="714"/>
      <c r="P859" s="714"/>
      <c r="Q859" s="714"/>
      <c r="R859" s="716"/>
      <c r="S859" s="714"/>
      <c r="T859" s="714"/>
      <c r="U859" s="714"/>
      <c r="V859" s="714"/>
      <c r="W859" s="714"/>
      <c r="X859" s="714"/>
      <c r="Y859" s="714"/>
      <c r="Z859" s="714"/>
      <c r="AA859" s="714"/>
      <c r="AB859" s="714"/>
      <c r="AC859" s="714"/>
      <c r="AD859" s="714"/>
      <c r="AE859" s="714"/>
      <c r="AF859" s="714"/>
      <c r="AG859" s="714"/>
      <c r="AH859" s="714"/>
      <c r="AI859" s="714"/>
      <c r="AJ859" s="714"/>
      <c r="AK859" s="714"/>
      <c r="AL859" s="714"/>
      <c r="AM859" s="714"/>
      <c r="AN859" s="714"/>
      <c r="AO859" s="714"/>
      <c r="AP859" s="714"/>
      <c r="AQ859" s="714"/>
    </row>
    <row r="860" spans="1:43" ht="12" customHeight="1">
      <c r="A860" s="714"/>
      <c r="B860" s="714"/>
      <c r="C860" s="714"/>
      <c r="D860" s="714"/>
      <c r="E860" s="715"/>
      <c r="F860" s="714"/>
      <c r="G860" s="714"/>
      <c r="H860" s="714"/>
      <c r="I860" s="714"/>
      <c r="J860" s="714"/>
      <c r="K860" s="714"/>
      <c r="L860" s="714"/>
      <c r="M860" s="714"/>
      <c r="N860" s="714"/>
      <c r="O860" s="714"/>
      <c r="P860" s="714"/>
      <c r="Q860" s="714"/>
      <c r="R860" s="716"/>
      <c r="S860" s="714"/>
      <c r="T860" s="714"/>
      <c r="U860" s="714"/>
      <c r="V860" s="714"/>
      <c r="W860" s="714"/>
      <c r="X860" s="714"/>
      <c r="Y860" s="714"/>
      <c r="Z860" s="714"/>
      <c r="AA860" s="714"/>
      <c r="AB860" s="714"/>
      <c r="AC860" s="714"/>
      <c r="AD860" s="714"/>
      <c r="AE860" s="714"/>
      <c r="AF860" s="714"/>
      <c r="AG860" s="714"/>
      <c r="AH860" s="714"/>
      <c r="AI860" s="714"/>
      <c r="AJ860" s="714"/>
      <c r="AK860" s="714"/>
      <c r="AL860" s="714"/>
      <c r="AM860" s="714"/>
      <c r="AN860" s="714"/>
      <c r="AO860" s="714"/>
      <c r="AP860" s="714"/>
      <c r="AQ860" s="714"/>
    </row>
    <row r="861" spans="1:43" ht="12" customHeight="1">
      <c r="A861" s="714"/>
      <c r="B861" s="714"/>
      <c r="C861" s="714"/>
      <c r="D861" s="714"/>
      <c r="E861" s="715"/>
      <c r="F861" s="714"/>
      <c r="G861" s="714"/>
      <c r="H861" s="714"/>
      <c r="I861" s="714"/>
      <c r="J861" s="714"/>
      <c r="K861" s="714"/>
      <c r="L861" s="714"/>
      <c r="M861" s="714"/>
      <c r="N861" s="714"/>
      <c r="O861" s="714"/>
      <c r="P861" s="714"/>
      <c r="Q861" s="714"/>
      <c r="R861" s="716"/>
      <c r="S861" s="714"/>
      <c r="T861" s="714"/>
      <c r="U861" s="714"/>
      <c r="V861" s="714"/>
      <c r="W861" s="714"/>
      <c r="X861" s="714"/>
      <c r="Y861" s="714"/>
      <c r="Z861" s="714"/>
      <c r="AA861" s="714"/>
      <c r="AB861" s="714"/>
      <c r="AC861" s="714"/>
      <c r="AD861" s="714"/>
      <c r="AE861" s="714"/>
      <c r="AF861" s="714"/>
      <c r="AG861" s="714"/>
      <c r="AH861" s="714"/>
      <c r="AI861" s="714"/>
      <c r="AJ861" s="714"/>
      <c r="AK861" s="714"/>
      <c r="AL861" s="714"/>
      <c r="AM861" s="714"/>
      <c r="AN861" s="714"/>
      <c r="AO861" s="714"/>
      <c r="AP861" s="714"/>
      <c r="AQ861" s="714"/>
    </row>
    <row r="862" spans="1:43" ht="12" customHeight="1">
      <c r="A862" s="714"/>
      <c r="B862" s="714"/>
      <c r="C862" s="714"/>
      <c r="D862" s="714"/>
      <c r="E862" s="715"/>
      <c r="F862" s="714"/>
      <c r="G862" s="714"/>
      <c r="H862" s="714"/>
      <c r="I862" s="714"/>
      <c r="J862" s="714"/>
      <c r="K862" s="714"/>
      <c r="L862" s="714"/>
      <c r="M862" s="714"/>
      <c r="N862" s="714"/>
      <c r="O862" s="714"/>
      <c r="P862" s="714"/>
      <c r="Q862" s="714"/>
      <c r="R862" s="716"/>
      <c r="S862" s="714"/>
      <c r="T862" s="714"/>
      <c r="U862" s="714"/>
      <c r="V862" s="714"/>
      <c r="W862" s="714"/>
      <c r="X862" s="714"/>
      <c r="Y862" s="714"/>
      <c r="Z862" s="714"/>
      <c r="AA862" s="714"/>
      <c r="AB862" s="714"/>
      <c r="AC862" s="714"/>
      <c r="AD862" s="714"/>
      <c r="AE862" s="714"/>
      <c r="AF862" s="714"/>
      <c r="AG862" s="714"/>
      <c r="AH862" s="714"/>
      <c r="AI862" s="714"/>
      <c r="AJ862" s="714"/>
      <c r="AK862" s="714"/>
      <c r="AL862" s="714"/>
      <c r="AM862" s="714"/>
      <c r="AN862" s="714"/>
      <c r="AO862" s="714"/>
      <c r="AP862" s="714"/>
      <c r="AQ862" s="714"/>
    </row>
    <row r="863" spans="1:43" ht="12" customHeight="1">
      <c r="A863" s="714"/>
      <c r="B863" s="714"/>
      <c r="C863" s="714"/>
      <c r="D863" s="714"/>
      <c r="E863" s="715"/>
      <c r="F863" s="714"/>
      <c r="G863" s="714"/>
      <c r="H863" s="714"/>
      <c r="I863" s="714"/>
      <c r="J863" s="714"/>
      <c r="K863" s="714"/>
      <c r="L863" s="714"/>
      <c r="M863" s="714"/>
      <c r="N863" s="714"/>
      <c r="O863" s="714"/>
      <c r="P863" s="714"/>
      <c r="Q863" s="714"/>
      <c r="R863" s="716"/>
      <c r="S863" s="714"/>
      <c r="T863" s="714"/>
      <c r="U863" s="714"/>
      <c r="V863" s="714"/>
      <c r="W863" s="714"/>
      <c r="X863" s="714"/>
      <c r="Y863" s="714"/>
      <c r="Z863" s="714"/>
      <c r="AA863" s="714"/>
      <c r="AB863" s="714"/>
      <c r="AC863" s="714"/>
      <c r="AD863" s="714"/>
      <c r="AE863" s="714"/>
      <c r="AF863" s="714"/>
      <c r="AG863" s="714"/>
      <c r="AH863" s="714"/>
      <c r="AI863" s="714"/>
      <c r="AJ863" s="714"/>
      <c r="AK863" s="714"/>
      <c r="AL863" s="714"/>
      <c r="AM863" s="714"/>
      <c r="AN863" s="714"/>
      <c r="AO863" s="714"/>
      <c r="AP863" s="714"/>
      <c r="AQ863" s="714"/>
    </row>
    <row r="864" spans="1:43" ht="12" customHeight="1">
      <c r="A864" s="714"/>
      <c r="B864" s="714"/>
      <c r="C864" s="714"/>
      <c r="D864" s="714"/>
      <c r="E864" s="715"/>
      <c r="F864" s="714"/>
      <c r="G864" s="714"/>
      <c r="H864" s="714"/>
      <c r="I864" s="714"/>
      <c r="J864" s="714"/>
      <c r="K864" s="714"/>
      <c r="L864" s="714"/>
      <c r="M864" s="714"/>
      <c r="N864" s="714"/>
      <c r="O864" s="714"/>
      <c r="P864" s="714"/>
      <c r="Q864" s="714"/>
      <c r="R864" s="716"/>
      <c r="S864" s="714"/>
      <c r="T864" s="714"/>
      <c r="U864" s="714"/>
      <c r="V864" s="714"/>
      <c r="W864" s="714"/>
      <c r="X864" s="714"/>
      <c r="Y864" s="714"/>
      <c r="Z864" s="714"/>
      <c r="AA864" s="714"/>
      <c r="AB864" s="714"/>
      <c r="AC864" s="714"/>
      <c r="AD864" s="714"/>
      <c r="AE864" s="714"/>
      <c r="AF864" s="714"/>
      <c r="AG864" s="714"/>
      <c r="AH864" s="714"/>
      <c r="AI864" s="714"/>
      <c r="AJ864" s="714"/>
      <c r="AK864" s="714"/>
      <c r="AL864" s="714"/>
      <c r="AM864" s="714"/>
      <c r="AN864" s="714"/>
      <c r="AO864" s="714"/>
      <c r="AP864" s="714"/>
      <c r="AQ864" s="714"/>
    </row>
    <row r="865" spans="1:43" ht="12" customHeight="1">
      <c r="A865" s="714"/>
      <c r="B865" s="714"/>
      <c r="C865" s="714"/>
      <c r="D865" s="714"/>
      <c r="E865" s="715"/>
      <c r="F865" s="714"/>
      <c r="G865" s="714"/>
      <c r="H865" s="714"/>
      <c r="I865" s="714"/>
      <c r="J865" s="714"/>
      <c r="K865" s="714"/>
      <c r="L865" s="714"/>
      <c r="M865" s="714"/>
      <c r="N865" s="714"/>
      <c r="O865" s="714"/>
      <c r="P865" s="714"/>
      <c r="Q865" s="714"/>
      <c r="R865" s="716"/>
      <c r="S865" s="714"/>
      <c r="T865" s="714"/>
      <c r="U865" s="714"/>
      <c r="V865" s="714"/>
      <c r="W865" s="714"/>
      <c r="X865" s="714"/>
      <c r="Y865" s="714"/>
      <c r="Z865" s="714"/>
      <c r="AA865" s="714"/>
      <c r="AB865" s="714"/>
      <c r="AC865" s="714"/>
      <c r="AD865" s="714"/>
      <c r="AE865" s="714"/>
      <c r="AF865" s="714"/>
      <c r="AG865" s="714"/>
      <c r="AH865" s="714"/>
      <c r="AI865" s="714"/>
      <c r="AJ865" s="714"/>
      <c r="AK865" s="714"/>
      <c r="AL865" s="714"/>
      <c r="AM865" s="714"/>
      <c r="AN865" s="714"/>
      <c r="AO865" s="714"/>
      <c r="AP865" s="714"/>
      <c r="AQ865" s="714"/>
    </row>
    <row r="866" spans="1:43" ht="12" customHeight="1">
      <c r="A866" s="714"/>
      <c r="B866" s="714"/>
      <c r="C866" s="714"/>
      <c r="D866" s="714"/>
      <c r="E866" s="715"/>
      <c r="F866" s="714"/>
      <c r="G866" s="714"/>
      <c r="H866" s="714"/>
      <c r="I866" s="714"/>
      <c r="J866" s="714"/>
      <c r="K866" s="714"/>
      <c r="L866" s="714"/>
      <c r="M866" s="714"/>
      <c r="N866" s="714"/>
      <c r="O866" s="714"/>
      <c r="P866" s="714"/>
      <c r="Q866" s="714"/>
      <c r="R866" s="716"/>
      <c r="S866" s="714"/>
      <c r="T866" s="714"/>
      <c r="U866" s="714"/>
      <c r="V866" s="714"/>
      <c r="W866" s="714"/>
      <c r="X866" s="714"/>
      <c r="Y866" s="714"/>
      <c r="Z866" s="714"/>
      <c r="AA866" s="714"/>
      <c r="AB866" s="714"/>
      <c r="AC866" s="714"/>
      <c r="AD866" s="714"/>
      <c r="AE866" s="714"/>
      <c r="AF866" s="714"/>
      <c r="AG866" s="714"/>
      <c r="AH866" s="714"/>
      <c r="AI866" s="714"/>
      <c r="AJ866" s="714"/>
      <c r="AK866" s="714"/>
      <c r="AL866" s="714"/>
      <c r="AM866" s="714"/>
      <c r="AN866" s="714"/>
      <c r="AO866" s="714"/>
      <c r="AP866" s="714"/>
      <c r="AQ866" s="714"/>
    </row>
    <row r="867" spans="1:43" ht="12" customHeight="1">
      <c r="A867" s="714"/>
      <c r="B867" s="714"/>
      <c r="C867" s="714"/>
      <c r="D867" s="714"/>
      <c r="E867" s="715"/>
      <c r="F867" s="714"/>
      <c r="G867" s="714"/>
      <c r="H867" s="714"/>
      <c r="I867" s="714"/>
      <c r="J867" s="714"/>
      <c r="K867" s="714"/>
      <c r="L867" s="714"/>
      <c r="M867" s="714"/>
      <c r="N867" s="714"/>
      <c r="O867" s="714"/>
      <c r="P867" s="714"/>
      <c r="Q867" s="714"/>
      <c r="R867" s="716"/>
      <c r="S867" s="714"/>
      <c r="T867" s="714"/>
      <c r="U867" s="714"/>
      <c r="V867" s="714"/>
      <c r="W867" s="714"/>
      <c r="X867" s="714"/>
      <c r="Y867" s="714"/>
      <c r="Z867" s="714"/>
      <c r="AA867" s="714"/>
      <c r="AB867" s="714"/>
      <c r="AC867" s="714"/>
      <c r="AD867" s="714"/>
      <c r="AE867" s="714"/>
      <c r="AF867" s="714"/>
      <c r="AG867" s="714"/>
      <c r="AH867" s="714"/>
      <c r="AI867" s="714"/>
      <c r="AJ867" s="714"/>
      <c r="AK867" s="714"/>
      <c r="AL867" s="714"/>
      <c r="AM867" s="714"/>
      <c r="AN867" s="714"/>
      <c r="AO867" s="714"/>
      <c r="AP867" s="714"/>
      <c r="AQ867" s="714"/>
    </row>
    <row r="868" spans="1:43" ht="12" customHeight="1">
      <c r="A868" s="714"/>
      <c r="B868" s="714"/>
      <c r="C868" s="714"/>
      <c r="D868" s="714"/>
      <c r="E868" s="715"/>
      <c r="F868" s="714"/>
      <c r="G868" s="714"/>
      <c r="H868" s="714"/>
      <c r="I868" s="714"/>
      <c r="J868" s="714"/>
      <c r="K868" s="714"/>
      <c r="L868" s="714"/>
      <c r="M868" s="714"/>
      <c r="N868" s="714"/>
      <c r="O868" s="714"/>
      <c r="P868" s="714"/>
      <c r="Q868" s="714"/>
      <c r="R868" s="716"/>
      <c r="S868" s="714"/>
      <c r="T868" s="714"/>
      <c r="U868" s="714"/>
      <c r="V868" s="714"/>
      <c r="W868" s="714"/>
      <c r="X868" s="714"/>
      <c r="Y868" s="714"/>
      <c r="Z868" s="714"/>
      <c r="AA868" s="714"/>
      <c r="AB868" s="714"/>
      <c r="AC868" s="714"/>
      <c r="AD868" s="714"/>
      <c r="AE868" s="714"/>
      <c r="AF868" s="714"/>
      <c r="AG868" s="714"/>
      <c r="AH868" s="714"/>
      <c r="AI868" s="714"/>
      <c r="AJ868" s="714"/>
      <c r="AK868" s="714"/>
      <c r="AL868" s="714"/>
      <c r="AM868" s="714"/>
      <c r="AN868" s="714"/>
      <c r="AO868" s="714"/>
      <c r="AP868" s="714"/>
      <c r="AQ868" s="714"/>
    </row>
    <row r="869" spans="1:43" ht="12" customHeight="1">
      <c r="A869" s="714"/>
      <c r="B869" s="714"/>
      <c r="C869" s="714"/>
      <c r="D869" s="714"/>
      <c r="E869" s="715"/>
      <c r="F869" s="714"/>
      <c r="G869" s="714"/>
      <c r="H869" s="714"/>
      <c r="I869" s="714"/>
      <c r="J869" s="714"/>
      <c r="K869" s="714"/>
      <c r="L869" s="714"/>
      <c r="M869" s="714"/>
      <c r="N869" s="714"/>
      <c r="O869" s="714"/>
      <c r="P869" s="714"/>
      <c r="Q869" s="714"/>
      <c r="R869" s="716"/>
      <c r="S869" s="714"/>
      <c r="T869" s="714"/>
      <c r="U869" s="714"/>
      <c r="V869" s="714"/>
      <c r="W869" s="714"/>
      <c r="X869" s="714"/>
      <c r="Y869" s="714"/>
      <c r="Z869" s="714"/>
      <c r="AA869" s="714"/>
      <c r="AB869" s="714"/>
      <c r="AC869" s="714"/>
      <c r="AD869" s="714"/>
      <c r="AE869" s="714"/>
      <c r="AF869" s="714"/>
      <c r="AG869" s="714"/>
      <c r="AH869" s="714"/>
      <c r="AI869" s="714"/>
      <c r="AJ869" s="714"/>
      <c r="AK869" s="714"/>
      <c r="AL869" s="714"/>
      <c r="AM869" s="714"/>
      <c r="AN869" s="714"/>
      <c r="AO869" s="714"/>
      <c r="AP869" s="714"/>
      <c r="AQ869" s="714"/>
    </row>
    <row r="870" spans="1:43" ht="12" customHeight="1">
      <c r="A870" s="714"/>
      <c r="B870" s="714"/>
      <c r="C870" s="714"/>
      <c r="D870" s="714"/>
      <c r="E870" s="715"/>
      <c r="F870" s="714"/>
      <c r="G870" s="714"/>
      <c r="H870" s="714"/>
      <c r="I870" s="714"/>
      <c r="J870" s="714"/>
      <c r="K870" s="714"/>
      <c r="L870" s="714"/>
      <c r="M870" s="714"/>
      <c r="N870" s="714"/>
      <c r="O870" s="714"/>
      <c r="P870" s="714"/>
      <c r="Q870" s="714"/>
      <c r="R870" s="716"/>
      <c r="S870" s="714"/>
      <c r="T870" s="714"/>
      <c r="U870" s="714"/>
      <c r="V870" s="714"/>
      <c r="W870" s="714"/>
      <c r="X870" s="714"/>
      <c r="Y870" s="714"/>
      <c r="Z870" s="714"/>
      <c r="AA870" s="714"/>
      <c r="AB870" s="714"/>
      <c r="AC870" s="714"/>
      <c r="AD870" s="714"/>
      <c r="AE870" s="714"/>
      <c r="AF870" s="714"/>
      <c r="AG870" s="714"/>
      <c r="AH870" s="714"/>
      <c r="AI870" s="714"/>
      <c r="AJ870" s="714"/>
      <c r="AK870" s="714"/>
      <c r="AL870" s="714"/>
      <c r="AM870" s="714"/>
      <c r="AN870" s="714"/>
      <c r="AO870" s="714"/>
      <c r="AP870" s="714"/>
      <c r="AQ870" s="714"/>
    </row>
    <row r="871" spans="1:43" ht="12" customHeight="1">
      <c r="A871" s="714"/>
      <c r="B871" s="714"/>
      <c r="C871" s="714"/>
      <c r="D871" s="714"/>
      <c r="E871" s="715"/>
      <c r="F871" s="714"/>
      <c r="G871" s="714"/>
      <c r="H871" s="714"/>
      <c r="I871" s="714"/>
      <c r="J871" s="714"/>
      <c r="K871" s="714"/>
      <c r="L871" s="714"/>
      <c r="M871" s="714"/>
      <c r="N871" s="714"/>
      <c r="O871" s="714"/>
      <c r="P871" s="714"/>
      <c r="Q871" s="714"/>
      <c r="R871" s="716"/>
      <c r="S871" s="714"/>
      <c r="T871" s="714"/>
      <c r="U871" s="714"/>
      <c r="V871" s="714"/>
      <c r="W871" s="714"/>
      <c r="X871" s="714"/>
      <c r="Y871" s="714"/>
      <c r="Z871" s="714"/>
      <c r="AA871" s="714"/>
      <c r="AB871" s="714"/>
      <c r="AC871" s="714"/>
      <c r="AD871" s="714"/>
      <c r="AE871" s="714"/>
      <c r="AF871" s="714"/>
      <c r="AG871" s="714"/>
      <c r="AH871" s="714"/>
      <c r="AI871" s="714"/>
      <c r="AJ871" s="714"/>
      <c r="AK871" s="714"/>
      <c r="AL871" s="714"/>
      <c r="AM871" s="714"/>
      <c r="AN871" s="714"/>
      <c r="AO871" s="714"/>
      <c r="AP871" s="714"/>
      <c r="AQ871" s="714"/>
    </row>
    <row r="872" spans="1:43" ht="12" customHeight="1">
      <c r="A872" s="714"/>
      <c r="B872" s="714"/>
      <c r="C872" s="714"/>
      <c r="D872" s="714"/>
      <c r="E872" s="715"/>
      <c r="F872" s="714"/>
      <c r="G872" s="714"/>
      <c r="H872" s="714"/>
      <c r="I872" s="714"/>
      <c r="J872" s="714"/>
      <c r="K872" s="714"/>
      <c r="L872" s="714"/>
      <c r="M872" s="714"/>
      <c r="N872" s="714"/>
      <c r="O872" s="714"/>
      <c r="P872" s="714"/>
      <c r="Q872" s="714"/>
      <c r="R872" s="716"/>
      <c r="S872" s="714"/>
      <c r="T872" s="714"/>
      <c r="U872" s="714"/>
      <c r="V872" s="714"/>
      <c r="W872" s="714"/>
      <c r="X872" s="714"/>
      <c r="Y872" s="714"/>
      <c r="Z872" s="714"/>
      <c r="AA872" s="714"/>
      <c r="AB872" s="714"/>
      <c r="AC872" s="714"/>
      <c r="AD872" s="714"/>
      <c r="AE872" s="714"/>
      <c r="AF872" s="714"/>
      <c r="AG872" s="714"/>
      <c r="AH872" s="714"/>
      <c r="AI872" s="714"/>
      <c r="AJ872" s="714"/>
      <c r="AK872" s="714"/>
      <c r="AL872" s="714"/>
      <c r="AM872" s="714"/>
      <c r="AN872" s="714"/>
      <c r="AO872" s="714"/>
      <c r="AP872" s="714"/>
      <c r="AQ872" s="714"/>
    </row>
    <row r="873" spans="1:43" ht="12" customHeight="1">
      <c r="A873" s="714"/>
      <c r="B873" s="714"/>
      <c r="C873" s="714"/>
      <c r="D873" s="714"/>
      <c r="E873" s="715"/>
      <c r="F873" s="714"/>
      <c r="G873" s="714"/>
      <c r="H873" s="714"/>
      <c r="I873" s="714"/>
      <c r="J873" s="714"/>
      <c r="K873" s="714"/>
      <c r="L873" s="714"/>
      <c r="M873" s="714"/>
      <c r="N873" s="714"/>
      <c r="O873" s="714"/>
      <c r="P873" s="714"/>
      <c r="Q873" s="714"/>
      <c r="R873" s="716"/>
      <c r="S873" s="714"/>
      <c r="T873" s="714"/>
      <c r="U873" s="714"/>
      <c r="V873" s="714"/>
      <c r="W873" s="714"/>
      <c r="X873" s="714"/>
      <c r="Y873" s="714"/>
      <c r="Z873" s="714"/>
      <c r="AA873" s="714"/>
      <c r="AB873" s="714"/>
      <c r="AC873" s="714"/>
      <c r="AD873" s="714"/>
      <c r="AE873" s="714"/>
      <c r="AF873" s="714"/>
      <c r="AG873" s="714"/>
      <c r="AH873" s="714"/>
      <c r="AI873" s="714"/>
      <c r="AJ873" s="714"/>
      <c r="AK873" s="714"/>
      <c r="AL873" s="714"/>
      <c r="AM873" s="714"/>
      <c r="AN873" s="714"/>
      <c r="AO873" s="714"/>
      <c r="AP873" s="714"/>
      <c r="AQ873" s="714"/>
    </row>
    <row r="874" spans="1:43" ht="12" customHeight="1">
      <c r="A874" s="714"/>
      <c r="B874" s="714"/>
      <c r="C874" s="714"/>
      <c r="D874" s="714"/>
      <c r="E874" s="715"/>
      <c r="F874" s="714"/>
      <c r="G874" s="714"/>
      <c r="H874" s="714"/>
      <c r="I874" s="714"/>
      <c r="J874" s="714"/>
      <c r="K874" s="714"/>
      <c r="L874" s="714"/>
      <c r="M874" s="714"/>
      <c r="N874" s="714"/>
      <c r="O874" s="714"/>
      <c r="P874" s="714"/>
      <c r="Q874" s="714"/>
      <c r="R874" s="716"/>
      <c r="S874" s="714"/>
      <c r="T874" s="714"/>
      <c r="U874" s="714"/>
      <c r="V874" s="714"/>
      <c r="W874" s="714"/>
      <c r="X874" s="714"/>
      <c r="Y874" s="714"/>
      <c r="Z874" s="714"/>
      <c r="AA874" s="714"/>
      <c r="AB874" s="714"/>
      <c r="AC874" s="714"/>
      <c r="AD874" s="714"/>
      <c r="AE874" s="714"/>
      <c r="AF874" s="714"/>
      <c r="AG874" s="714"/>
      <c r="AH874" s="714"/>
      <c r="AI874" s="714"/>
      <c r="AJ874" s="714"/>
      <c r="AK874" s="714"/>
      <c r="AL874" s="714"/>
      <c r="AM874" s="714"/>
      <c r="AN874" s="714"/>
      <c r="AO874" s="714"/>
      <c r="AP874" s="714"/>
      <c r="AQ874" s="714"/>
    </row>
    <row r="875" spans="1:43" ht="12" customHeight="1">
      <c r="A875" s="714"/>
      <c r="B875" s="714"/>
      <c r="C875" s="714"/>
      <c r="D875" s="714"/>
      <c r="E875" s="715"/>
      <c r="F875" s="714"/>
      <c r="G875" s="714"/>
      <c r="H875" s="714"/>
      <c r="I875" s="714"/>
      <c r="J875" s="714"/>
      <c r="K875" s="714"/>
      <c r="L875" s="714"/>
      <c r="M875" s="714"/>
      <c r="N875" s="714"/>
      <c r="O875" s="714"/>
      <c r="P875" s="714"/>
      <c r="Q875" s="714"/>
      <c r="R875" s="716"/>
      <c r="S875" s="714"/>
      <c r="T875" s="714"/>
      <c r="U875" s="714"/>
      <c r="V875" s="714"/>
      <c r="W875" s="714"/>
      <c r="X875" s="714"/>
      <c r="Y875" s="714"/>
      <c r="Z875" s="714"/>
      <c r="AA875" s="714"/>
      <c r="AB875" s="714"/>
      <c r="AC875" s="714"/>
      <c r="AD875" s="714"/>
      <c r="AE875" s="714"/>
      <c r="AF875" s="714"/>
      <c r="AG875" s="714"/>
      <c r="AH875" s="714"/>
      <c r="AI875" s="714"/>
      <c r="AJ875" s="714"/>
      <c r="AK875" s="714"/>
      <c r="AL875" s="714"/>
      <c r="AM875" s="714"/>
      <c r="AN875" s="714"/>
      <c r="AO875" s="714"/>
      <c r="AP875" s="714"/>
      <c r="AQ875" s="714"/>
    </row>
    <row r="876" spans="1:43" ht="12" customHeight="1">
      <c r="A876" s="714"/>
      <c r="B876" s="714"/>
      <c r="C876" s="714"/>
      <c r="D876" s="714"/>
      <c r="E876" s="715"/>
      <c r="F876" s="714"/>
      <c r="G876" s="714"/>
      <c r="H876" s="714"/>
      <c r="I876" s="714"/>
      <c r="J876" s="714"/>
      <c r="K876" s="714"/>
      <c r="L876" s="714"/>
      <c r="M876" s="714"/>
      <c r="N876" s="714"/>
      <c r="O876" s="714"/>
      <c r="P876" s="714"/>
      <c r="Q876" s="714"/>
      <c r="R876" s="716"/>
      <c r="S876" s="714"/>
      <c r="T876" s="714"/>
      <c r="U876" s="714"/>
      <c r="V876" s="714"/>
      <c r="W876" s="714"/>
      <c r="X876" s="714"/>
      <c r="Y876" s="714"/>
      <c r="Z876" s="714"/>
      <c r="AA876" s="714"/>
      <c r="AB876" s="714"/>
      <c r="AC876" s="714"/>
      <c r="AD876" s="714"/>
      <c r="AE876" s="714"/>
      <c r="AF876" s="714"/>
      <c r="AG876" s="714"/>
      <c r="AH876" s="714"/>
      <c r="AI876" s="714"/>
      <c r="AJ876" s="714"/>
      <c r="AK876" s="714"/>
      <c r="AL876" s="714"/>
      <c r="AM876" s="714"/>
      <c r="AN876" s="714"/>
      <c r="AO876" s="714"/>
      <c r="AP876" s="714"/>
      <c r="AQ876" s="714"/>
    </row>
    <row r="877" spans="1:43" ht="12" customHeight="1">
      <c r="A877" s="714"/>
      <c r="B877" s="714"/>
      <c r="C877" s="714"/>
      <c r="D877" s="714"/>
      <c r="E877" s="715"/>
      <c r="F877" s="714"/>
      <c r="G877" s="714"/>
      <c r="H877" s="714"/>
      <c r="I877" s="714"/>
      <c r="J877" s="714"/>
      <c r="K877" s="714"/>
      <c r="L877" s="714"/>
      <c r="M877" s="714"/>
      <c r="N877" s="714"/>
      <c r="O877" s="714"/>
      <c r="P877" s="714"/>
      <c r="Q877" s="714"/>
      <c r="R877" s="716"/>
      <c r="S877" s="714"/>
      <c r="T877" s="714"/>
      <c r="U877" s="714"/>
      <c r="V877" s="714"/>
      <c r="W877" s="714"/>
      <c r="X877" s="714"/>
      <c r="Y877" s="714"/>
      <c r="Z877" s="714"/>
      <c r="AA877" s="714"/>
      <c r="AB877" s="714"/>
      <c r="AC877" s="714"/>
      <c r="AD877" s="714"/>
      <c r="AE877" s="714"/>
      <c r="AF877" s="714"/>
      <c r="AG877" s="714"/>
      <c r="AH877" s="714"/>
      <c r="AI877" s="714"/>
      <c r="AJ877" s="714"/>
      <c r="AK877" s="714"/>
      <c r="AL877" s="714"/>
      <c r="AM877" s="714"/>
      <c r="AN877" s="714"/>
      <c r="AO877" s="714"/>
      <c r="AP877" s="714"/>
      <c r="AQ877" s="714"/>
    </row>
    <row r="878" spans="1:43" ht="12" customHeight="1">
      <c r="A878" s="714"/>
      <c r="B878" s="714"/>
      <c r="C878" s="714"/>
      <c r="D878" s="714"/>
      <c r="E878" s="715"/>
      <c r="F878" s="714"/>
      <c r="G878" s="714"/>
      <c r="H878" s="714"/>
      <c r="I878" s="714"/>
      <c r="J878" s="714"/>
      <c r="K878" s="714"/>
      <c r="L878" s="714"/>
      <c r="M878" s="714"/>
      <c r="N878" s="714"/>
      <c r="O878" s="714"/>
      <c r="P878" s="714"/>
      <c r="Q878" s="714"/>
      <c r="R878" s="716"/>
      <c r="S878" s="714"/>
      <c r="T878" s="714"/>
      <c r="U878" s="714"/>
      <c r="V878" s="714"/>
      <c r="W878" s="714"/>
      <c r="X878" s="714"/>
      <c r="Y878" s="714"/>
      <c r="Z878" s="714"/>
      <c r="AA878" s="714"/>
      <c r="AB878" s="714"/>
      <c r="AC878" s="714"/>
      <c r="AD878" s="714"/>
      <c r="AE878" s="714"/>
      <c r="AF878" s="714"/>
      <c r="AG878" s="714"/>
      <c r="AH878" s="714"/>
      <c r="AI878" s="714"/>
      <c r="AJ878" s="714"/>
      <c r="AK878" s="714"/>
      <c r="AL878" s="714"/>
      <c r="AM878" s="714"/>
      <c r="AN878" s="714"/>
      <c r="AO878" s="714"/>
      <c r="AP878" s="714"/>
      <c r="AQ878" s="714"/>
    </row>
    <row r="879" spans="1:43" ht="12" customHeight="1">
      <c r="A879" s="714"/>
      <c r="B879" s="714"/>
      <c r="C879" s="714"/>
      <c r="D879" s="714"/>
      <c r="E879" s="715"/>
      <c r="F879" s="714"/>
      <c r="G879" s="714"/>
      <c r="H879" s="714"/>
      <c r="I879" s="714"/>
      <c r="J879" s="714"/>
      <c r="K879" s="714"/>
      <c r="L879" s="714"/>
      <c r="M879" s="714"/>
      <c r="N879" s="714"/>
      <c r="O879" s="714"/>
      <c r="P879" s="714"/>
      <c r="Q879" s="714"/>
      <c r="R879" s="716"/>
      <c r="S879" s="714"/>
      <c r="T879" s="714"/>
      <c r="U879" s="714"/>
      <c r="V879" s="714"/>
      <c r="W879" s="714"/>
      <c r="X879" s="714"/>
      <c r="Y879" s="714"/>
      <c r="Z879" s="714"/>
      <c r="AA879" s="714"/>
      <c r="AB879" s="714"/>
      <c r="AC879" s="714"/>
      <c r="AD879" s="714"/>
      <c r="AE879" s="714"/>
      <c r="AF879" s="714"/>
      <c r="AG879" s="714"/>
      <c r="AH879" s="714"/>
      <c r="AI879" s="714"/>
      <c r="AJ879" s="714"/>
      <c r="AK879" s="714"/>
      <c r="AL879" s="714"/>
      <c r="AM879" s="714"/>
      <c r="AN879" s="714"/>
      <c r="AO879" s="714"/>
      <c r="AP879" s="714"/>
      <c r="AQ879" s="714"/>
    </row>
    <row r="880" spans="1:43" ht="12" customHeight="1">
      <c r="A880" s="714"/>
      <c r="B880" s="714"/>
      <c r="C880" s="714"/>
      <c r="D880" s="714"/>
      <c r="E880" s="715"/>
      <c r="F880" s="714"/>
      <c r="G880" s="714"/>
      <c r="H880" s="714"/>
      <c r="I880" s="714"/>
      <c r="J880" s="714"/>
      <c r="K880" s="714"/>
      <c r="L880" s="714"/>
      <c r="M880" s="714"/>
      <c r="N880" s="714"/>
      <c r="O880" s="714"/>
      <c r="P880" s="714"/>
      <c r="Q880" s="714"/>
      <c r="R880" s="716"/>
      <c r="S880" s="714"/>
      <c r="T880" s="714"/>
      <c r="U880" s="714"/>
      <c r="V880" s="714"/>
      <c r="W880" s="714"/>
      <c r="X880" s="714"/>
      <c r="Y880" s="714"/>
      <c r="Z880" s="714"/>
      <c r="AA880" s="714"/>
      <c r="AB880" s="714"/>
      <c r="AC880" s="714"/>
      <c r="AD880" s="714"/>
      <c r="AE880" s="714"/>
      <c r="AF880" s="714"/>
      <c r="AG880" s="714"/>
      <c r="AH880" s="714"/>
      <c r="AI880" s="714"/>
      <c r="AJ880" s="714"/>
      <c r="AK880" s="714"/>
      <c r="AL880" s="714"/>
      <c r="AM880" s="714"/>
      <c r="AN880" s="714"/>
      <c r="AO880" s="714"/>
      <c r="AP880" s="714"/>
      <c r="AQ880" s="714"/>
    </row>
    <row r="881" spans="1:43" ht="12" customHeight="1">
      <c r="A881" s="714"/>
      <c r="B881" s="714"/>
      <c r="C881" s="714"/>
      <c r="D881" s="714"/>
      <c r="E881" s="715"/>
      <c r="F881" s="714"/>
      <c r="G881" s="714"/>
      <c r="H881" s="714"/>
      <c r="I881" s="714"/>
      <c r="J881" s="714"/>
      <c r="K881" s="714"/>
      <c r="L881" s="714"/>
      <c r="M881" s="714"/>
      <c r="N881" s="714"/>
      <c r="O881" s="714"/>
      <c r="P881" s="714"/>
      <c r="Q881" s="714"/>
      <c r="R881" s="716"/>
      <c r="S881" s="714"/>
      <c r="T881" s="714"/>
      <c r="U881" s="714"/>
      <c r="V881" s="714"/>
      <c r="W881" s="714"/>
      <c r="X881" s="714"/>
      <c r="Y881" s="714"/>
      <c r="Z881" s="714"/>
      <c r="AA881" s="714"/>
      <c r="AB881" s="714"/>
      <c r="AC881" s="714"/>
      <c r="AD881" s="714"/>
      <c r="AE881" s="714"/>
      <c r="AF881" s="714"/>
      <c r="AG881" s="714"/>
      <c r="AH881" s="714"/>
      <c r="AI881" s="714"/>
      <c r="AJ881" s="714"/>
      <c r="AK881" s="714"/>
      <c r="AL881" s="714"/>
      <c r="AM881" s="714"/>
      <c r="AN881" s="714"/>
      <c r="AO881" s="714"/>
      <c r="AP881" s="714"/>
      <c r="AQ881" s="714"/>
    </row>
    <row r="882" spans="1:43" ht="12" customHeight="1">
      <c r="A882" s="714"/>
      <c r="B882" s="714"/>
      <c r="C882" s="714"/>
      <c r="D882" s="714"/>
      <c r="E882" s="715"/>
      <c r="F882" s="714"/>
      <c r="G882" s="714"/>
      <c r="H882" s="714"/>
      <c r="I882" s="714"/>
      <c r="J882" s="714"/>
      <c r="K882" s="714"/>
      <c r="L882" s="714"/>
      <c r="M882" s="714"/>
      <c r="N882" s="714"/>
      <c r="O882" s="714"/>
      <c r="P882" s="714"/>
      <c r="Q882" s="714"/>
      <c r="R882" s="716"/>
      <c r="S882" s="714"/>
      <c r="T882" s="714"/>
      <c r="U882" s="714"/>
      <c r="V882" s="714"/>
      <c r="W882" s="714"/>
      <c r="X882" s="714"/>
      <c r="Y882" s="714"/>
      <c r="Z882" s="714"/>
      <c r="AA882" s="714"/>
      <c r="AB882" s="714"/>
      <c r="AC882" s="714"/>
      <c r="AD882" s="714"/>
      <c r="AE882" s="714"/>
      <c r="AF882" s="714"/>
      <c r="AG882" s="714"/>
      <c r="AH882" s="714"/>
      <c r="AI882" s="714"/>
      <c r="AJ882" s="714"/>
      <c r="AK882" s="714"/>
      <c r="AL882" s="714"/>
      <c r="AM882" s="714"/>
      <c r="AN882" s="714"/>
      <c r="AO882" s="714"/>
      <c r="AP882" s="714"/>
      <c r="AQ882" s="714"/>
    </row>
    <row r="883" spans="1:43" ht="12" customHeight="1">
      <c r="A883" s="714"/>
      <c r="B883" s="714"/>
      <c r="C883" s="714"/>
      <c r="D883" s="714"/>
      <c r="E883" s="715"/>
      <c r="F883" s="714"/>
      <c r="G883" s="714"/>
      <c r="H883" s="714"/>
      <c r="I883" s="714"/>
      <c r="J883" s="714"/>
      <c r="K883" s="714"/>
      <c r="L883" s="714"/>
      <c r="M883" s="714"/>
      <c r="N883" s="714"/>
      <c r="O883" s="714"/>
      <c r="P883" s="714"/>
      <c r="Q883" s="714"/>
      <c r="R883" s="716"/>
      <c r="S883" s="714"/>
      <c r="T883" s="714"/>
      <c r="U883" s="714"/>
      <c r="V883" s="714"/>
      <c r="W883" s="714"/>
      <c r="X883" s="714"/>
      <c r="Y883" s="714"/>
      <c r="Z883" s="714"/>
      <c r="AA883" s="714"/>
      <c r="AB883" s="714"/>
      <c r="AC883" s="714"/>
      <c r="AD883" s="714"/>
      <c r="AE883" s="714"/>
      <c r="AF883" s="714"/>
      <c r="AG883" s="714"/>
      <c r="AH883" s="714"/>
      <c r="AI883" s="714"/>
      <c r="AJ883" s="714"/>
      <c r="AK883" s="714"/>
      <c r="AL883" s="714"/>
      <c r="AM883" s="714"/>
      <c r="AN883" s="714"/>
      <c r="AO883" s="714"/>
      <c r="AP883" s="714"/>
      <c r="AQ883" s="714"/>
    </row>
    <row r="884" spans="1:43" ht="12" customHeight="1">
      <c r="A884" s="714"/>
      <c r="B884" s="714"/>
      <c r="C884" s="714"/>
      <c r="D884" s="714"/>
      <c r="E884" s="715"/>
      <c r="F884" s="714"/>
      <c r="G884" s="714"/>
      <c r="H884" s="714"/>
      <c r="I884" s="714"/>
      <c r="J884" s="714"/>
      <c r="K884" s="714"/>
      <c r="L884" s="714"/>
      <c r="M884" s="714"/>
      <c r="N884" s="714"/>
      <c r="O884" s="714"/>
      <c r="P884" s="714"/>
      <c r="Q884" s="714"/>
      <c r="R884" s="716"/>
      <c r="S884" s="714"/>
      <c r="T884" s="714"/>
      <c r="U884" s="714"/>
      <c r="V884" s="714"/>
      <c r="W884" s="714"/>
      <c r="X884" s="714"/>
      <c r="Y884" s="714"/>
      <c r="Z884" s="714"/>
      <c r="AA884" s="714"/>
      <c r="AB884" s="714"/>
      <c r="AC884" s="714"/>
      <c r="AD884" s="714"/>
      <c r="AE884" s="714"/>
      <c r="AF884" s="714"/>
      <c r="AG884" s="714"/>
      <c r="AH884" s="714"/>
      <c r="AI884" s="714"/>
      <c r="AJ884" s="714"/>
      <c r="AK884" s="714"/>
      <c r="AL884" s="714"/>
      <c r="AM884" s="714"/>
      <c r="AN884" s="714"/>
      <c r="AO884" s="714"/>
      <c r="AP884" s="714"/>
      <c r="AQ884" s="714"/>
    </row>
    <row r="885" spans="1:43" ht="12" customHeight="1">
      <c r="A885" s="714"/>
      <c r="B885" s="714"/>
      <c r="C885" s="714"/>
      <c r="D885" s="714"/>
      <c r="E885" s="715"/>
      <c r="F885" s="714"/>
      <c r="G885" s="714"/>
      <c r="H885" s="714"/>
      <c r="I885" s="714"/>
      <c r="J885" s="714"/>
      <c r="K885" s="714"/>
      <c r="L885" s="714"/>
      <c r="M885" s="714"/>
      <c r="N885" s="714"/>
      <c r="O885" s="714"/>
      <c r="P885" s="714"/>
      <c r="Q885" s="714"/>
      <c r="R885" s="716"/>
      <c r="S885" s="714"/>
      <c r="T885" s="714"/>
      <c r="U885" s="714"/>
      <c r="V885" s="714"/>
      <c r="W885" s="714"/>
      <c r="X885" s="714"/>
      <c r="Y885" s="714"/>
      <c r="Z885" s="714"/>
      <c r="AA885" s="714"/>
      <c r="AB885" s="714"/>
      <c r="AC885" s="714"/>
      <c r="AD885" s="714"/>
      <c r="AE885" s="714"/>
      <c r="AF885" s="714"/>
      <c r="AG885" s="714"/>
      <c r="AH885" s="714"/>
      <c r="AI885" s="714"/>
      <c r="AJ885" s="714"/>
      <c r="AK885" s="714"/>
      <c r="AL885" s="714"/>
      <c r="AM885" s="714"/>
      <c r="AN885" s="714"/>
      <c r="AO885" s="714"/>
      <c r="AP885" s="714"/>
      <c r="AQ885" s="714"/>
    </row>
    <row r="886" spans="1:43" ht="12" customHeight="1">
      <c r="A886" s="714"/>
      <c r="B886" s="714"/>
      <c r="C886" s="714"/>
      <c r="D886" s="714"/>
      <c r="E886" s="715"/>
      <c r="F886" s="714"/>
      <c r="G886" s="714"/>
      <c r="H886" s="714"/>
      <c r="I886" s="714"/>
      <c r="J886" s="714"/>
      <c r="K886" s="714"/>
      <c r="L886" s="714"/>
      <c r="M886" s="714"/>
      <c r="N886" s="714"/>
      <c r="O886" s="714"/>
      <c r="P886" s="714"/>
      <c r="Q886" s="714"/>
      <c r="R886" s="716"/>
      <c r="S886" s="714"/>
      <c r="T886" s="714"/>
      <c r="U886" s="714"/>
      <c r="V886" s="714"/>
      <c r="W886" s="714"/>
      <c r="X886" s="714"/>
      <c r="Y886" s="714"/>
      <c r="Z886" s="714"/>
      <c r="AA886" s="714"/>
      <c r="AB886" s="714"/>
      <c r="AC886" s="714"/>
      <c r="AD886" s="714"/>
      <c r="AE886" s="714"/>
      <c r="AF886" s="714"/>
      <c r="AG886" s="714"/>
      <c r="AH886" s="714"/>
      <c r="AI886" s="714"/>
      <c r="AJ886" s="714"/>
      <c r="AK886" s="714"/>
      <c r="AL886" s="714"/>
      <c r="AM886" s="714"/>
      <c r="AN886" s="714"/>
      <c r="AO886" s="714"/>
      <c r="AP886" s="714"/>
      <c r="AQ886" s="714"/>
    </row>
    <row r="887" spans="1:43" ht="12" customHeight="1">
      <c r="A887" s="714"/>
      <c r="B887" s="714"/>
      <c r="C887" s="714"/>
      <c r="D887" s="714"/>
      <c r="E887" s="715"/>
      <c r="F887" s="714"/>
      <c r="G887" s="714"/>
      <c r="H887" s="714"/>
      <c r="I887" s="714"/>
      <c r="J887" s="714"/>
      <c r="K887" s="714"/>
      <c r="L887" s="714"/>
      <c r="M887" s="714"/>
      <c r="N887" s="714"/>
      <c r="O887" s="714"/>
      <c r="P887" s="714"/>
      <c r="Q887" s="714"/>
      <c r="R887" s="716"/>
      <c r="S887" s="714"/>
      <c r="T887" s="714"/>
      <c r="U887" s="714"/>
      <c r="V887" s="714"/>
      <c r="W887" s="714"/>
      <c r="X887" s="714"/>
      <c r="Y887" s="714"/>
      <c r="Z887" s="714"/>
      <c r="AA887" s="714"/>
      <c r="AB887" s="714"/>
      <c r="AC887" s="714"/>
      <c r="AD887" s="714"/>
      <c r="AE887" s="714"/>
      <c r="AF887" s="714"/>
      <c r="AG887" s="714"/>
      <c r="AH887" s="714"/>
      <c r="AI887" s="714"/>
      <c r="AJ887" s="714"/>
      <c r="AK887" s="714"/>
      <c r="AL887" s="714"/>
      <c r="AM887" s="714"/>
      <c r="AN887" s="714"/>
      <c r="AO887" s="714"/>
      <c r="AP887" s="714"/>
      <c r="AQ887" s="714"/>
    </row>
    <row r="888" spans="1:43" ht="12" customHeight="1">
      <c r="A888" s="714"/>
      <c r="B888" s="714"/>
      <c r="C888" s="714"/>
      <c r="D888" s="714"/>
      <c r="E888" s="715"/>
      <c r="F888" s="714"/>
      <c r="G888" s="714"/>
      <c r="H888" s="714"/>
      <c r="I888" s="714"/>
      <c r="J888" s="714"/>
      <c r="K888" s="714"/>
      <c r="L888" s="714"/>
      <c r="M888" s="714"/>
      <c r="N888" s="714"/>
      <c r="O888" s="714"/>
      <c r="P888" s="714"/>
      <c r="Q888" s="714"/>
      <c r="R888" s="716"/>
      <c r="S888" s="714"/>
      <c r="T888" s="714"/>
      <c r="U888" s="714"/>
      <c r="V888" s="714"/>
      <c r="W888" s="714"/>
      <c r="X888" s="714"/>
      <c r="Y888" s="714"/>
      <c r="Z888" s="714"/>
      <c r="AA888" s="714"/>
      <c r="AB888" s="714"/>
      <c r="AC888" s="714"/>
      <c r="AD888" s="714"/>
      <c r="AE888" s="714"/>
      <c r="AF888" s="714"/>
      <c r="AG888" s="714"/>
      <c r="AH888" s="714"/>
      <c r="AI888" s="714"/>
      <c r="AJ888" s="714"/>
      <c r="AK888" s="714"/>
      <c r="AL888" s="714"/>
      <c r="AM888" s="714"/>
      <c r="AN888" s="714"/>
      <c r="AO888" s="714"/>
      <c r="AP888" s="714"/>
      <c r="AQ888" s="714"/>
    </row>
    <row r="889" spans="1:43" ht="12" customHeight="1">
      <c r="A889" s="714"/>
      <c r="B889" s="714"/>
      <c r="C889" s="714"/>
      <c r="D889" s="714"/>
      <c r="E889" s="715"/>
      <c r="F889" s="714"/>
      <c r="G889" s="714"/>
      <c r="H889" s="714"/>
      <c r="I889" s="714"/>
      <c r="J889" s="714"/>
      <c r="K889" s="714"/>
      <c r="L889" s="714"/>
      <c r="M889" s="714"/>
      <c r="N889" s="714"/>
      <c r="O889" s="714"/>
      <c r="P889" s="714"/>
      <c r="Q889" s="714"/>
      <c r="R889" s="716"/>
      <c r="S889" s="714"/>
      <c r="T889" s="714"/>
      <c r="U889" s="714"/>
      <c r="V889" s="714"/>
      <c r="W889" s="714"/>
      <c r="X889" s="714"/>
      <c r="Y889" s="714"/>
      <c r="Z889" s="714"/>
      <c r="AA889" s="714"/>
      <c r="AB889" s="714"/>
      <c r="AC889" s="714"/>
      <c r="AD889" s="714"/>
      <c r="AE889" s="714"/>
      <c r="AF889" s="714"/>
      <c r="AG889" s="714"/>
      <c r="AH889" s="714"/>
      <c r="AI889" s="714"/>
      <c r="AJ889" s="714"/>
      <c r="AK889" s="714"/>
      <c r="AL889" s="714"/>
      <c r="AM889" s="714"/>
      <c r="AN889" s="714"/>
      <c r="AO889" s="714"/>
      <c r="AP889" s="714"/>
      <c r="AQ889" s="714"/>
    </row>
    <row r="890" spans="1:43" ht="12" customHeight="1">
      <c r="A890" s="714"/>
      <c r="B890" s="714"/>
      <c r="C890" s="714"/>
      <c r="D890" s="714"/>
      <c r="E890" s="715"/>
      <c r="F890" s="714"/>
      <c r="G890" s="714"/>
      <c r="H890" s="714"/>
      <c r="I890" s="714"/>
      <c r="J890" s="714"/>
      <c r="K890" s="714"/>
      <c r="L890" s="714"/>
      <c r="M890" s="714"/>
      <c r="N890" s="714"/>
      <c r="O890" s="714"/>
      <c r="P890" s="714"/>
      <c r="Q890" s="714"/>
      <c r="R890" s="716"/>
      <c r="S890" s="714"/>
      <c r="T890" s="714"/>
      <c r="U890" s="714"/>
      <c r="V890" s="714"/>
      <c r="W890" s="714"/>
      <c r="X890" s="714"/>
      <c r="Y890" s="714"/>
      <c r="Z890" s="714"/>
      <c r="AA890" s="714"/>
      <c r="AB890" s="714"/>
      <c r="AC890" s="714"/>
      <c r="AD890" s="714"/>
      <c r="AE890" s="714"/>
      <c r="AF890" s="714"/>
      <c r="AG890" s="714"/>
      <c r="AH890" s="714"/>
      <c r="AI890" s="714"/>
      <c r="AJ890" s="714"/>
      <c r="AK890" s="714"/>
      <c r="AL890" s="714"/>
      <c r="AM890" s="714"/>
      <c r="AN890" s="714"/>
      <c r="AO890" s="714"/>
      <c r="AP890" s="714"/>
      <c r="AQ890" s="714"/>
    </row>
    <row r="891" spans="1:43" ht="12" customHeight="1">
      <c r="A891" s="714"/>
      <c r="B891" s="714"/>
      <c r="C891" s="714"/>
      <c r="D891" s="714"/>
      <c r="E891" s="715"/>
      <c r="F891" s="714"/>
      <c r="G891" s="714"/>
      <c r="H891" s="714"/>
      <c r="I891" s="714"/>
      <c r="J891" s="714"/>
      <c r="K891" s="714"/>
      <c r="L891" s="714"/>
      <c r="M891" s="714"/>
      <c r="N891" s="714"/>
      <c r="O891" s="714"/>
      <c r="P891" s="714"/>
      <c r="Q891" s="714"/>
      <c r="R891" s="716"/>
      <c r="S891" s="714"/>
      <c r="T891" s="714"/>
      <c r="U891" s="714"/>
      <c r="V891" s="714"/>
      <c r="W891" s="714"/>
      <c r="X891" s="714"/>
      <c r="Y891" s="714"/>
      <c r="Z891" s="714"/>
      <c r="AA891" s="714"/>
      <c r="AB891" s="714"/>
      <c r="AC891" s="714"/>
      <c r="AD891" s="714"/>
      <c r="AE891" s="714"/>
      <c r="AF891" s="714"/>
      <c r="AG891" s="714"/>
      <c r="AH891" s="714"/>
      <c r="AI891" s="714"/>
      <c r="AJ891" s="714"/>
      <c r="AK891" s="714"/>
      <c r="AL891" s="714"/>
      <c r="AM891" s="714"/>
      <c r="AN891" s="714"/>
      <c r="AO891" s="714"/>
      <c r="AP891" s="714"/>
      <c r="AQ891" s="714"/>
    </row>
    <row r="892" spans="1:43" ht="12" customHeight="1">
      <c r="A892" s="714"/>
      <c r="B892" s="714"/>
      <c r="C892" s="714"/>
      <c r="D892" s="714"/>
      <c r="E892" s="715"/>
      <c r="F892" s="714"/>
      <c r="G892" s="714"/>
      <c r="H892" s="714"/>
      <c r="I892" s="714"/>
      <c r="J892" s="714"/>
      <c r="K892" s="714"/>
      <c r="L892" s="714"/>
      <c r="M892" s="714"/>
      <c r="N892" s="714"/>
      <c r="O892" s="714"/>
      <c r="P892" s="714"/>
      <c r="Q892" s="714"/>
      <c r="R892" s="716"/>
      <c r="S892" s="714"/>
      <c r="T892" s="714"/>
      <c r="U892" s="714"/>
      <c r="V892" s="714"/>
      <c r="W892" s="714"/>
      <c r="X892" s="714"/>
      <c r="Y892" s="714"/>
      <c r="Z892" s="714"/>
      <c r="AA892" s="714"/>
      <c r="AB892" s="714"/>
      <c r="AC892" s="714"/>
      <c r="AD892" s="714"/>
      <c r="AE892" s="714"/>
      <c r="AF892" s="714"/>
      <c r="AG892" s="714"/>
      <c r="AH892" s="714"/>
      <c r="AI892" s="714"/>
      <c r="AJ892" s="714"/>
      <c r="AK892" s="714"/>
      <c r="AL892" s="714"/>
      <c r="AM892" s="714"/>
      <c r="AN892" s="714"/>
      <c r="AO892" s="714"/>
      <c r="AP892" s="714"/>
      <c r="AQ892" s="714"/>
    </row>
    <row r="893" spans="1:43" ht="12" customHeight="1">
      <c r="A893" s="714"/>
      <c r="B893" s="714"/>
      <c r="C893" s="714"/>
      <c r="D893" s="714"/>
      <c r="E893" s="715"/>
      <c r="F893" s="714"/>
      <c r="G893" s="714"/>
      <c r="H893" s="714"/>
      <c r="I893" s="714"/>
      <c r="J893" s="714"/>
      <c r="K893" s="714"/>
      <c r="L893" s="714"/>
      <c r="M893" s="714"/>
      <c r="N893" s="714"/>
      <c r="O893" s="714"/>
      <c r="P893" s="714"/>
      <c r="Q893" s="714"/>
      <c r="R893" s="716"/>
      <c r="S893" s="714"/>
      <c r="T893" s="714"/>
      <c r="U893" s="714"/>
      <c r="V893" s="714"/>
      <c r="W893" s="714"/>
      <c r="X893" s="714"/>
      <c r="Y893" s="714"/>
      <c r="Z893" s="714"/>
      <c r="AA893" s="714"/>
      <c r="AB893" s="714"/>
      <c r="AC893" s="714"/>
      <c r="AD893" s="714"/>
      <c r="AE893" s="714"/>
      <c r="AF893" s="714"/>
      <c r="AG893" s="714"/>
      <c r="AH893" s="714"/>
      <c r="AI893" s="714"/>
      <c r="AJ893" s="714"/>
      <c r="AK893" s="714"/>
      <c r="AL893" s="714"/>
      <c r="AM893" s="714"/>
      <c r="AN893" s="714"/>
      <c r="AO893" s="714"/>
      <c r="AP893" s="714"/>
      <c r="AQ893" s="714"/>
    </row>
    <row r="894" spans="1:43" ht="12" customHeight="1">
      <c r="A894" s="714"/>
      <c r="B894" s="714"/>
      <c r="C894" s="714"/>
      <c r="D894" s="714"/>
      <c r="E894" s="715"/>
      <c r="F894" s="714"/>
      <c r="G894" s="714"/>
      <c r="H894" s="714"/>
      <c r="I894" s="714"/>
      <c r="J894" s="714"/>
      <c r="K894" s="714"/>
      <c r="L894" s="714"/>
      <c r="M894" s="714"/>
      <c r="N894" s="714"/>
      <c r="O894" s="714"/>
      <c r="P894" s="714"/>
      <c r="Q894" s="714"/>
      <c r="R894" s="716"/>
      <c r="S894" s="714"/>
      <c r="T894" s="714"/>
      <c r="U894" s="714"/>
      <c r="V894" s="714"/>
      <c r="W894" s="714"/>
      <c r="X894" s="714"/>
      <c r="Y894" s="714"/>
      <c r="Z894" s="714"/>
      <c r="AA894" s="714"/>
      <c r="AB894" s="714"/>
      <c r="AC894" s="714"/>
      <c r="AD894" s="714"/>
      <c r="AE894" s="714"/>
      <c r="AF894" s="714"/>
      <c r="AG894" s="714"/>
      <c r="AH894" s="714"/>
      <c r="AI894" s="714"/>
      <c r="AJ894" s="714"/>
      <c r="AK894" s="714"/>
      <c r="AL894" s="714"/>
      <c r="AM894" s="714"/>
      <c r="AN894" s="714"/>
      <c r="AO894" s="714"/>
      <c r="AP894" s="714"/>
      <c r="AQ894" s="714"/>
    </row>
    <row r="895" spans="1:43" ht="12" customHeight="1">
      <c r="A895" s="714"/>
      <c r="B895" s="714"/>
      <c r="C895" s="714"/>
      <c r="D895" s="714"/>
      <c r="E895" s="715"/>
      <c r="F895" s="714"/>
      <c r="G895" s="714"/>
      <c r="H895" s="714"/>
      <c r="I895" s="714"/>
      <c r="J895" s="714"/>
      <c r="K895" s="714"/>
      <c r="L895" s="714"/>
      <c r="M895" s="714"/>
      <c r="N895" s="714"/>
      <c r="O895" s="714"/>
      <c r="P895" s="714"/>
      <c r="Q895" s="714"/>
      <c r="R895" s="716"/>
      <c r="S895" s="714"/>
      <c r="T895" s="714"/>
      <c r="U895" s="714"/>
      <c r="V895" s="714"/>
      <c r="W895" s="714"/>
      <c r="X895" s="714"/>
      <c r="Y895" s="714"/>
      <c r="Z895" s="714"/>
      <c r="AA895" s="714"/>
      <c r="AB895" s="714"/>
      <c r="AC895" s="714"/>
      <c r="AD895" s="714"/>
      <c r="AE895" s="714"/>
      <c r="AF895" s="714"/>
      <c r="AG895" s="714"/>
      <c r="AH895" s="714"/>
      <c r="AI895" s="714"/>
      <c r="AJ895" s="714"/>
      <c r="AK895" s="714"/>
      <c r="AL895" s="714"/>
      <c r="AM895" s="714"/>
      <c r="AN895" s="714"/>
      <c r="AO895" s="714"/>
      <c r="AP895" s="714"/>
      <c r="AQ895" s="714"/>
    </row>
    <row r="896" spans="1:43" ht="12" customHeight="1">
      <c r="A896" s="714"/>
      <c r="B896" s="714"/>
      <c r="C896" s="714"/>
      <c r="D896" s="714"/>
      <c r="E896" s="715"/>
      <c r="F896" s="714"/>
      <c r="G896" s="714"/>
      <c r="H896" s="714"/>
      <c r="I896" s="714"/>
      <c r="J896" s="714"/>
      <c r="K896" s="714"/>
      <c r="L896" s="714"/>
      <c r="M896" s="714"/>
      <c r="N896" s="714"/>
      <c r="O896" s="714"/>
      <c r="P896" s="714"/>
      <c r="Q896" s="714"/>
      <c r="R896" s="716"/>
      <c r="S896" s="714"/>
      <c r="T896" s="714"/>
      <c r="U896" s="714"/>
      <c r="V896" s="714"/>
      <c r="W896" s="714"/>
      <c r="X896" s="714"/>
      <c r="Y896" s="714"/>
      <c r="Z896" s="714"/>
      <c r="AA896" s="714"/>
      <c r="AB896" s="714"/>
      <c r="AC896" s="714"/>
      <c r="AD896" s="714"/>
      <c r="AE896" s="714"/>
      <c r="AF896" s="714"/>
      <c r="AG896" s="714"/>
      <c r="AH896" s="714"/>
      <c r="AI896" s="714"/>
      <c r="AJ896" s="714"/>
      <c r="AK896" s="714"/>
      <c r="AL896" s="714"/>
      <c r="AM896" s="714"/>
      <c r="AN896" s="714"/>
      <c r="AO896" s="714"/>
      <c r="AP896" s="714"/>
      <c r="AQ896" s="714"/>
    </row>
    <row r="897" spans="1:43" ht="12" customHeight="1">
      <c r="A897" s="714"/>
      <c r="B897" s="714"/>
      <c r="C897" s="714"/>
      <c r="D897" s="714"/>
      <c r="E897" s="715"/>
      <c r="F897" s="714"/>
      <c r="G897" s="714"/>
      <c r="H897" s="714"/>
      <c r="I897" s="714"/>
      <c r="J897" s="714"/>
      <c r="K897" s="714"/>
      <c r="L897" s="714"/>
      <c r="M897" s="714"/>
      <c r="N897" s="714"/>
      <c r="O897" s="714"/>
      <c r="P897" s="714"/>
      <c r="Q897" s="714"/>
      <c r="R897" s="716"/>
      <c r="S897" s="714"/>
      <c r="T897" s="714"/>
      <c r="U897" s="714"/>
      <c r="V897" s="714"/>
      <c r="W897" s="714"/>
      <c r="X897" s="714"/>
      <c r="Y897" s="714"/>
      <c r="Z897" s="714"/>
      <c r="AA897" s="714"/>
      <c r="AB897" s="714"/>
      <c r="AC897" s="714"/>
      <c r="AD897" s="714"/>
      <c r="AE897" s="714"/>
      <c r="AF897" s="714"/>
      <c r="AG897" s="714"/>
      <c r="AH897" s="714"/>
      <c r="AI897" s="714"/>
      <c r="AJ897" s="714"/>
      <c r="AK897" s="714"/>
      <c r="AL897" s="714"/>
      <c r="AM897" s="714"/>
      <c r="AN897" s="714"/>
      <c r="AO897" s="714"/>
      <c r="AP897" s="714"/>
      <c r="AQ897" s="714"/>
    </row>
    <row r="898" spans="1:43" ht="12" customHeight="1">
      <c r="A898" s="714"/>
      <c r="B898" s="714"/>
      <c r="C898" s="714"/>
      <c r="D898" s="714"/>
      <c r="E898" s="715"/>
      <c r="F898" s="714"/>
      <c r="G898" s="714"/>
      <c r="H898" s="714"/>
      <c r="I898" s="714"/>
      <c r="J898" s="714"/>
      <c r="K898" s="714"/>
      <c r="L898" s="714"/>
      <c r="M898" s="714"/>
      <c r="N898" s="714"/>
      <c r="O898" s="714"/>
      <c r="P898" s="714"/>
      <c r="Q898" s="714"/>
      <c r="R898" s="716"/>
      <c r="S898" s="714"/>
      <c r="T898" s="714"/>
      <c r="U898" s="714"/>
      <c r="V898" s="714"/>
      <c r="W898" s="714"/>
      <c r="X898" s="714"/>
      <c r="Y898" s="714"/>
      <c r="Z898" s="714"/>
      <c r="AA898" s="714"/>
      <c r="AB898" s="714"/>
      <c r="AC898" s="714"/>
      <c r="AD898" s="714"/>
      <c r="AE898" s="714"/>
      <c r="AF898" s="714"/>
      <c r="AG898" s="714"/>
      <c r="AH898" s="714"/>
      <c r="AI898" s="714"/>
      <c r="AJ898" s="714"/>
      <c r="AK898" s="714"/>
      <c r="AL898" s="714"/>
      <c r="AM898" s="714"/>
      <c r="AN898" s="714"/>
      <c r="AO898" s="714"/>
      <c r="AP898" s="714"/>
      <c r="AQ898" s="714"/>
    </row>
    <row r="899" spans="1:43" ht="12" customHeight="1">
      <c r="A899" s="714"/>
      <c r="B899" s="714"/>
      <c r="C899" s="714"/>
      <c r="D899" s="714"/>
      <c r="E899" s="715"/>
      <c r="F899" s="714"/>
      <c r="G899" s="714"/>
      <c r="H899" s="714"/>
      <c r="I899" s="714"/>
      <c r="J899" s="714"/>
      <c r="K899" s="714"/>
      <c r="L899" s="714"/>
      <c r="M899" s="714"/>
      <c r="N899" s="714"/>
      <c r="O899" s="714"/>
      <c r="P899" s="714"/>
      <c r="Q899" s="714"/>
      <c r="R899" s="716"/>
      <c r="S899" s="714"/>
      <c r="T899" s="714"/>
      <c r="U899" s="714"/>
      <c r="V899" s="714"/>
      <c r="W899" s="714"/>
      <c r="X899" s="714"/>
      <c r="Y899" s="714"/>
      <c r="Z899" s="714"/>
      <c r="AA899" s="714"/>
      <c r="AB899" s="714"/>
      <c r="AC899" s="714"/>
      <c r="AD899" s="714"/>
      <c r="AE899" s="714"/>
      <c r="AF899" s="714"/>
      <c r="AG899" s="714"/>
      <c r="AH899" s="714"/>
      <c r="AI899" s="714"/>
      <c r="AJ899" s="714"/>
      <c r="AK899" s="714"/>
      <c r="AL899" s="714"/>
      <c r="AM899" s="714"/>
      <c r="AN899" s="714"/>
      <c r="AO899" s="714"/>
      <c r="AP899" s="714"/>
      <c r="AQ899" s="714"/>
    </row>
    <row r="900" spans="1:43" ht="12" customHeight="1">
      <c r="A900" s="714"/>
      <c r="B900" s="714"/>
      <c r="C900" s="714"/>
      <c r="D900" s="714"/>
      <c r="E900" s="715"/>
      <c r="F900" s="714"/>
      <c r="G900" s="714"/>
      <c r="H900" s="714"/>
      <c r="I900" s="714"/>
      <c r="J900" s="714"/>
      <c r="K900" s="714"/>
      <c r="L900" s="714"/>
      <c r="M900" s="714"/>
      <c r="N900" s="714"/>
      <c r="O900" s="714"/>
      <c r="P900" s="714"/>
      <c r="Q900" s="714"/>
      <c r="R900" s="716"/>
      <c r="S900" s="714"/>
      <c r="T900" s="714"/>
      <c r="U900" s="714"/>
      <c r="V900" s="714"/>
      <c r="W900" s="714"/>
      <c r="X900" s="714"/>
      <c r="Y900" s="714"/>
      <c r="Z900" s="714"/>
      <c r="AA900" s="714"/>
      <c r="AB900" s="714"/>
      <c r="AC900" s="714"/>
      <c r="AD900" s="714"/>
      <c r="AE900" s="714"/>
      <c r="AF900" s="714"/>
      <c r="AG900" s="714"/>
      <c r="AH900" s="714"/>
      <c r="AI900" s="714"/>
      <c r="AJ900" s="714"/>
      <c r="AK900" s="714"/>
      <c r="AL900" s="714"/>
      <c r="AM900" s="714"/>
      <c r="AN900" s="714"/>
      <c r="AO900" s="714"/>
      <c r="AP900" s="714"/>
      <c r="AQ900" s="714"/>
    </row>
    <row r="901" spans="1:43" ht="12" customHeight="1">
      <c r="A901" s="714"/>
      <c r="B901" s="714"/>
      <c r="C901" s="714"/>
      <c r="D901" s="714"/>
      <c r="E901" s="715"/>
      <c r="F901" s="714"/>
      <c r="G901" s="714"/>
      <c r="H901" s="714"/>
      <c r="I901" s="714"/>
      <c r="J901" s="714"/>
      <c r="K901" s="714"/>
      <c r="L901" s="714"/>
      <c r="M901" s="714"/>
      <c r="N901" s="714"/>
      <c r="O901" s="714"/>
      <c r="P901" s="714"/>
      <c r="Q901" s="714"/>
      <c r="R901" s="716"/>
      <c r="S901" s="714"/>
      <c r="T901" s="714"/>
      <c r="U901" s="714"/>
      <c r="V901" s="714"/>
      <c r="W901" s="714"/>
      <c r="X901" s="714"/>
      <c r="Y901" s="714"/>
      <c r="Z901" s="714"/>
      <c r="AA901" s="714"/>
      <c r="AB901" s="714"/>
      <c r="AC901" s="714"/>
      <c r="AD901" s="714"/>
      <c r="AE901" s="714"/>
      <c r="AF901" s="714"/>
      <c r="AG901" s="714"/>
      <c r="AH901" s="714"/>
      <c r="AI901" s="714"/>
      <c r="AJ901" s="714"/>
      <c r="AK901" s="714"/>
      <c r="AL901" s="714"/>
      <c r="AM901" s="714"/>
      <c r="AN901" s="714"/>
      <c r="AO901" s="714"/>
      <c r="AP901" s="714"/>
      <c r="AQ901" s="714"/>
    </row>
    <row r="902" spans="1:43" ht="12" customHeight="1">
      <c r="A902" s="714"/>
      <c r="B902" s="714"/>
      <c r="C902" s="714"/>
      <c r="D902" s="714"/>
      <c r="E902" s="715"/>
      <c r="F902" s="714"/>
      <c r="G902" s="714"/>
      <c r="H902" s="714"/>
      <c r="I902" s="714"/>
      <c r="J902" s="714"/>
      <c r="K902" s="714"/>
      <c r="L902" s="714"/>
      <c r="M902" s="714"/>
      <c r="N902" s="714"/>
      <c r="O902" s="714"/>
      <c r="P902" s="714"/>
      <c r="Q902" s="714"/>
      <c r="R902" s="716"/>
      <c r="S902" s="714"/>
      <c r="T902" s="714"/>
      <c r="U902" s="714"/>
      <c r="V902" s="714"/>
      <c r="W902" s="714"/>
      <c r="X902" s="714"/>
      <c r="Y902" s="714"/>
      <c r="Z902" s="714"/>
      <c r="AA902" s="714"/>
      <c r="AB902" s="714"/>
      <c r="AC902" s="714"/>
      <c r="AD902" s="714"/>
      <c r="AE902" s="714"/>
      <c r="AF902" s="714"/>
      <c r="AG902" s="714"/>
      <c r="AH902" s="714"/>
      <c r="AI902" s="714"/>
      <c r="AJ902" s="714"/>
      <c r="AK902" s="714"/>
      <c r="AL902" s="714"/>
      <c r="AM902" s="714"/>
      <c r="AN902" s="714"/>
      <c r="AO902" s="714"/>
      <c r="AP902" s="714"/>
      <c r="AQ902" s="714"/>
    </row>
    <row r="903" spans="1:43" ht="12" customHeight="1">
      <c r="A903" s="714"/>
      <c r="B903" s="714"/>
      <c r="C903" s="714"/>
      <c r="D903" s="714"/>
      <c r="E903" s="715"/>
      <c r="F903" s="714"/>
      <c r="G903" s="714"/>
      <c r="H903" s="714"/>
      <c r="I903" s="714"/>
      <c r="J903" s="714"/>
      <c r="K903" s="714"/>
      <c r="L903" s="714"/>
      <c r="M903" s="714"/>
      <c r="N903" s="714"/>
      <c r="O903" s="714"/>
      <c r="P903" s="714"/>
      <c r="Q903" s="714"/>
      <c r="R903" s="716"/>
      <c r="S903" s="714"/>
      <c r="T903" s="714"/>
      <c r="U903" s="714"/>
      <c r="V903" s="714"/>
      <c r="W903" s="714"/>
      <c r="X903" s="714"/>
      <c r="Y903" s="714"/>
      <c r="Z903" s="714"/>
      <c r="AA903" s="714"/>
      <c r="AB903" s="714"/>
      <c r="AC903" s="714"/>
      <c r="AD903" s="714"/>
      <c r="AE903" s="714"/>
      <c r="AF903" s="714"/>
      <c r="AG903" s="714"/>
      <c r="AH903" s="714"/>
      <c r="AI903" s="714"/>
      <c r="AJ903" s="714"/>
      <c r="AK903" s="714"/>
      <c r="AL903" s="714"/>
      <c r="AM903" s="714"/>
      <c r="AN903" s="714"/>
      <c r="AO903" s="714"/>
      <c r="AP903" s="714"/>
      <c r="AQ903" s="714"/>
    </row>
    <row r="904" spans="1:43" ht="12" customHeight="1">
      <c r="A904" s="714"/>
      <c r="B904" s="714"/>
      <c r="C904" s="714"/>
      <c r="D904" s="714"/>
      <c r="E904" s="715"/>
      <c r="F904" s="714"/>
      <c r="G904" s="714"/>
      <c r="H904" s="714"/>
      <c r="I904" s="714"/>
      <c r="J904" s="714"/>
      <c r="K904" s="714"/>
      <c r="L904" s="714"/>
      <c r="M904" s="714"/>
      <c r="N904" s="714"/>
      <c r="O904" s="714"/>
      <c r="P904" s="714"/>
      <c r="Q904" s="714"/>
      <c r="R904" s="716"/>
      <c r="S904" s="714"/>
      <c r="T904" s="714"/>
      <c r="U904" s="714"/>
      <c r="V904" s="714"/>
      <c r="W904" s="714"/>
      <c r="X904" s="714"/>
      <c r="Y904" s="714"/>
      <c r="Z904" s="714"/>
      <c r="AA904" s="714"/>
      <c r="AB904" s="714"/>
      <c r="AC904" s="714"/>
      <c r="AD904" s="714"/>
      <c r="AE904" s="714"/>
      <c r="AF904" s="714"/>
      <c r="AG904" s="714"/>
      <c r="AH904" s="714"/>
      <c r="AI904" s="714"/>
      <c r="AJ904" s="714"/>
      <c r="AK904" s="714"/>
      <c r="AL904" s="714"/>
      <c r="AM904" s="714"/>
      <c r="AN904" s="714"/>
      <c r="AO904" s="714"/>
      <c r="AP904" s="714"/>
      <c r="AQ904" s="714"/>
    </row>
    <row r="905" spans="1:43" ht="12" customHeight="1">
      <c r="A905" s="714"/>
      <c r="B905" s="714"/>
      <c r="C905" s="714"/>
      <c r="D905" s="714"/>
      <c r="E905" s="715"/>
      <c r="F905" s="714"/>
      <c r="G905" s="714"/>
      <c r="H905" s="714"/>
      <c r="I905" s="714"/>
      <c r="J905" s="714"/>
      <c r="K905" s="714"/>
      <c r="L905" s="714"/>
      <c r="M905" s="714"/>
      <c r="N905" s="714"/>
      <c r="O905" s="714"/>
      <c r="P905" s="714"/>
      <c r="Q905" s="714"/>
      <c r="R905" s="716"/>
      <c r="S905" s="714"/>
      <c r="T905" s="714"/>
      <c r="U905" s="714"/>
      <c r="V905" s="714"/>
      <c r="W905" s="714"/>
      <c r="X905" s="714"/>
      <c r="Y905" s="714"/>
      <c r="Z905" s="714"/>
      <c r="AA905" s="714"/>
      <c r="AB905" s="714"/>
      <c r="AC905" s="714"/>
      <c r="AD905" s="714"/>
      <c r="AE905" s="714"/>
      <c r="AF905" s="714"/>
      <c r="AG905" s="714"/>
      <c r="AH905" s="714"/>
      <c r="AI905" s="714"/>
      <c r="AJ905" s="714"/>
      <c r="AK905" s="714"/>
      <c r="AL905" s="714"/>
      <c r="AM905" s="714"/>
      <c r="AN905" s="714"/>
      <c r="AO905" s="714"/>
      <c r="AP905" s="714"/>
      <c r="AQ905" s="714"/>
    </row>
    <row r="906" spans="1:43" ht="12" customHeight="1">
      <c r="A906" s="714"/>
      <c r="B906" s="714"/>
      <c r="C906" s="714"/>
      <c r="D906" s="714"/>
      <c r="E906" s="715"/>
      <c r="F906" s="714"/>
      <c r="G906" s="714"/>
      <c r="H906" s="714"/>
      <c r="I906" s="714"/>
      <c r="J906" s="714"/>
      <c r="K906" s="714"/>
      <c r="L906" s="714"/>
      <c r="M906" s="714"/>
      <c r="N906" s="714"/>
      <c r="O906" s="714"/>
      <c r="P906" s="714"/>
      <c r="Q906" s="714"/>
      <c r="R906" s="716"/>
      <c r="S906" s="714"/>
      <c r="T906" s="714"/>
      <c r="U906" s="714"/>
      <c r="V906" s="714"/>
      <c r="W906" s="714"/>
      <c r="X906" s="714"/>
      <c r="Y906" s="714"/>
      <c r="Z906" s="714"/>
      <c r="AA906" s="714"/>
      <c r="AB906" s="714"/>
      <c r="AC906" s="714"/>
      <c r="AD906" s="714"/>
      <c r="AE906" s="714"/>
      <c r="AF906" s="714"/>
      <c r="AG906" s="714"/>
      <c r="AH906" s="714"/>
      <c r="AI906" s="714"/>
      <c r="AJ906" s="714"/>
      <c r="AK906" s="714"/>
      <c r="AL906" s="714"/>
      <c r="AM906" s="714"/>
      <c r="AN906" s="714"/>
      <c r="AO906" s="714"/>
      <c r="AP906" s="714"/>
      <c r="AQ906" s="714"/>
    </row>
    <row r="907" spans="1:43" ht="12" customHeight="1">
      <c r="A907" s="714"/>
      <c r="B907" s="714"/>
      <c r="C907" s="714"/>
      <c r="D907" s="714"/>
      <c r="E907" s="715"/>
      <c r="F907" s="714"/>
      <c r="G907" s="714"/>
      <c r="H907" s="714"/>
      <c r="I907" s="714"/>
      <c r="J907" s="714"/>
      <c r="K907" s="714"/>
      <c r="L907" s="714"/>
      <c r="M907" s="714"/>
      <c r="N907" s="714"/>
      <c r="O907" s="714"/>
      <c r="P907" s="714"/>
      <c r="Q907" s="714"/>
      <c r="R907" s="716"/>
      <c r="S907" s="714"/>
      <c r="T907" s="714"/>
      <c r="U907" s="714"/>
      <c r="V907" s="714"/>
      <c r="W907" s="714"/>
      <c r="X907" s="714"/>
      <c r="Y907" s="714"/>
      <c r="Z907" s="714"/>
      <c r="AA907" s="714"/>
      <c r="AB907" s="714"/>
      <c r="AC907" s="714"/>
      <c r="AD907" s="714"/>
      <c r="AE907" s="714"/>
      <c r="AF907" s="714"/>
      <c r="AG907" s="714"/>
      <c r="AH907" s="714"/>
      <c r="AI907" s="714"/>
      <c r="AJ907" s="714"/>
      <c r="AK907" s="714"/>
      <c r="AL907" s="714"/>
      <c r="AM907" s="714"/>
      <c r="AN907" s="714"/>
      <c r="AO907" s="714"/>
      <c r="AP907" s="714"/>
      <c r="AQ907" s="714"/>
    </row>
    <row r="908" spans="1:43" ht="12" customHeight="1">
      <c r="A908" s="714"/>
      <c r="B908" s="714"/>
      <c r="C908" s="714"/>
      <c r="D908" s="714"/>
      <c r="E908" s="715"/>
      <c r="F908" s="714"/>
      <c r="G908" s="714"/>
      <c r="H908" s="714"/>
      <c r="I908" s="714"/>
      <c r="J908" s="714"/>
      <c r="K908" s="714"/>
      <c r="L908" s="714"/>
      <c r="M908" s="714"/>
      <c r="N908" s="714"/>
      <c r="O908" s="714"/>
      <c r="P908" s="714"/>
      <c r="Q908" s="714"/>
      <c r="R908" s="716"/>
      <c r="S908" s="714"/>
      <c r="T908" s="714"/>
      <c r="U908" s="714"/>
      <c r="V908" s="714"/>
      <c r="W908" s="714"/>
      <c r="X908" s="714"/>
      <c r="Y908" s="714"/>
      <c r="Z908" s="714"/>
      <c r="AA908" s="714"/>
      <c r="AB908" s="714"/>
      <c r="AC908" s="714"/>
      <c r="AD908" s="714"/>
      <c r="AE908" s="714"/>
      <c r="AF908" s="714"/>
      <c r="AG908" s="714"/>
      <c r="AH908" s="714"/>
      <c r="AI908" s="714"/>
      <c r="AJ908" s="714"/>
      <c r="AK908" s="714"/>
      <c r="AL908" s="714"/>
      <c r="AM908" s="714"/>
      <c r="AN908" s="714"/>
      <c r="AO908" s="714"/>
      <c r="AP908" s="714"/>
      <c r="AQ908" s="714"/>
    </row>
    <row r="909" spans="1:43" ht="12" customHeight="1">
      <c r="A909" s="714"/>
      <c r="B909" s="714"/>
      <c r="C909" s="714"/>
      <c r="D909" s="714"/>
      <c r="E909" s="715"/>
      <c r="F909" s="714"/>
      <c r="G909" s="714"/>
      <c r="H909" s="714"/>
      <c r="I909" s="714"/>
      <c r="J909" s="714"/>
      <c r="K909" s="714"/>
      <c r="L909" s="714"/>
      <c r="M909" s="714"/>
      <c r="N909" s="714"/>
      <c r="O909" s="714"/>
      <c r="P909" s="714"/>
      <c r="Q909" s="714"/>
      <c r="R909" s="716"/>
      <c r="S909" s="714"/>
      <c r="T909" s="714"/>
      <c r="U909" s="714"/>
      <c r="V909" s="714"/>
      <c r="W909" s="714"/>
      <c r="X909" s="714"/>
      <c r="Y909" s="714"/>
      <c r="Z909" s="714"/>
      <c r="AA909" s="714"/>
      <c r="AB909" s="714"/>
      <c r="AC909" s="714"/>
      <c r="AD909" s="714"/>
      <c r="AE909" s="714"/>
      <c r="AF909" s="714"/>
      <c r="AG909" s="714"/>
      <c r="AH909" s="714"/>
      <c r="AI909" s="714"/>
      <c r="AJ909" s="714"/>
      <c r="AK909" s="714"/>
      <c r="AL909" s="714"/>
      <c r="AM909" s="714"/>
      <c r="AN909" s="714"/>
      <c r="AO909" s="714"/>
      <c r="AP909" s="714"/>
      <c r="AQ909" s="714"/>
    </row>
    <row r="910" spans="1:43" ht="12" customHeight="1">
      <c r="A910" s="714"/>
      <c r="B910" s="714"/>
      <c r="C910" s="714"/>
      <c r="D910" s="714"/>
      <c r="E910" s="715"/>
      <c r="F910" s="714"/>
      <c r="G910" s="714"/>
      <c r="H910" s="714"/>
      <c r="I910" s="714"/>
      <c r="J910" s="714"/>
      <c r="K910" s="714"/>
      <c r="L910" s="714"/>
      <c r="M910" s="714"/>
      <c r="N910" s="714"/>
      <c r="O910" s="714"/>
      <c r="P910" s="714"/>
      <c r="Q910" s="714"/>
      <c r="R910" s="716"/>
      <c r="S910" s="714"/>
      <c r="T910" s="714"/>
      <c r="U910" s="714"/>
      <c r="V910" s="714"/>
      <c r="W910" s="714"/>
      <c r="X910" s="714"/>
      <c r="Y910" s="714"/>
      <c r="Z910" s="714"/>
      <c r="AA910" s="714"/>
      <c r="AB910" s="714"/>
      <c r="AC910" s="714"/>
      <c r="AD910" s="714"/>
      <c r="AE910" s="714"/>
      <c r="AF910" s="714"/>
      <c r="AG910" s="714"/>
      <c r="AH910" s="714"/>
      <c r="AI910" s="714"/>
      <c r="AJ910" s="714"/>
      <c r="AK910" s="714"/>
      <c r="AL910" s="714"/>
      <c r="AM910" s="714"/>
      <c r="AN910" s="714"/>
      <c r="AO910" s="714"/>
      <c r="AP910" s="714"/>
      <c r="AQ910" s="714"/>
    </row>
    <row r="911" spans="1:43" ht="12" customHeight="1">
      <c r="A911" s="714"/>
      <c r="B911" s="714"/>
      <c r="C911" s="714"/>
      <c r="D911" s="714"/>
      <c r="E911" s="715"/>
      <c r="F911" s="714"/>
      <c r="G911" s="714"/>
      <c r="H911" s="714"/>
      <c r="I911" s="714"/>
      <c r="J911" s="714"/>
      <c r="K911" s="714"/>
      <c r="L911" s="714"/>
      <c r="M911" s="714"/>
      <c r="N911" s="714"/>
      <c r="O911" s="714"/>
      <c r="P911" s="714"/>
      <c r="Q911" s="714"/>
      <c r="R911" s="716"/>
      <c r="S911" s="714"/>
      <c r="T911" s="714"/>
      <c r="U911" s="714"/>
      <c r="V911" s="714"/>
      <c r="W911" s="714"/>
      <c r="X911" s="714"/>
      <c r="Y911" s="714"/>
      <c r="Z911" s="714"/>
      <c r="AA911" s="714"/>
      <c r="AB911" s="714"/>
      <c r="AC911" s="714"/>
      <c r="AD911" s="714"/>
      <c r="AE911" s="714"/>
      <c r="AF911" s="714"/>
      <c r="AG911" s="714"/>
      <c r="AH911" s="714"/>
      <c r="AI911" s="714"/>
      <c r="AJ911" s="714"/>
      <c r="AK911" s="714"/>
      <c r="AL911" s="714"/>
      <c r="AM911" s="714"/>
      <c r="AN911" s="714"/>
      <c r="AO911" s="714"/>
      <c r="AP911" s="714"/>
      <c r="AQ911" s="714"/>
    </row>
    <row r="912" spans="1:43" ht="12" customHeight="1">
      <c r="A912" s="714"/>
      <c r="B912" s="714"/>
      <c r="C912" s="714"/>
      <c r="D912" s="714"/>
      <c r="E912" s="715"/>
      <c r="F912" s="714"/>
      <c r="G912" s="714"/>
      <c r="H912" s="714"/>
      <c r="I912" s="714"/>
      <c r="J912" s="714"/>
      <c r="K912" s="714"/>
      <c r="L912" s="714"/>
      <c r="M912" s="714"/>
      <c r="N912" s="714"/>
      <c r="O912" s="714"/>
      <c r="P912" s="714"/>
      <c r="Q912" s="714"/>
      <c r="R912" s="716"/>
      <c r="S912" s="714"/>
      <c r="T912" s="714"/>
      <c r="U912" s="714"/>
      <c r="V912" s="714"/>
      <c r="W912" s="714"/>
      <c r="X912" s="714"/>
      <c r="Y912" s="714"/>
      <c r="Z912" s="714"/>
      <c r="AA912" s="714"/>
      <c r="AB912" s="714"/>
      <c r="AC912" s="714"/>
      <c r="AD912" s="714"/>
      <c r="AE912" s="714"/>
      <c r="AF912" s="714"/>
      <c r="AG912" s="714"/>
      <c r="AH912" s="714"/>
      <c r="AI912" s="714"/>
      <c r="AJ912" s="714"/>
      <c r="AK912" s="714"/>
      <c r="AL912" s="714"/>
      <c r="AM912" s="714"/>
      <c r="AN912" s="714"/>
      <c r="AO912" s="714"/>
      <c r="AP912" s="714"/>
      <c r="AQ912" s="714"/>
    </row>
    <row r="913" spans="1:43" ht="12" customHeight="1">
      <c r="A913" s="714"/>
      <c r="B913" s="714"/>
      <c r="C913" s="714"/>
      <c r="D913" s="714"/>
      <c r="E913" s="715"/>
      <c r="F913" s="714"/>
      <c r="G913" s="714"/>
      <c r="H913" s="714"/>
      <c r="I913" s="714"/>
      <c r="J913" s="714"/>
      <c r="K913" s="714"/>
      <c r="L913" s="714"/>
      <c r="M913" s="714"/>
      <c r="N913" s="714"/>
      <c r="O913" s="714"/>
      <c r="P913" s="714"/>
      <c r="Q913" s="714"/>
      <c r="R913" s="716"/>
      <c r="S913" s="714"/>
      <c r="T913" s="714"/>
      <c r="U913" s="714"/>
      <c r="V913" s="714"/>
      <c r="W913" s="714"/>
      <c r="X913" s="714"/>
      <c r="Y913" s="714"/>
      <c r="Z913" s="714"/>
      <c r="AA913" s="714"/>
      <c r="AB913" s="714"/>
      <c r="AC913" s="714"/>
      <c r="AD913" s="714"/>
      <c r="AE913" s="714"/>
      <c r="AF913" s="714"/>
      <c r="AG913" s="714"/>
      <c r="AH913" s="714"/>
      <c r="AI913" s="714"/>
      <c r="AJ913" s="714"/>
      <c r="AK913" s="714"/>
      <c r="AL913" s="714"/>
      <c r="AM913" s="714"/>
      <c r="AN913" s="714"/>
      <c r="AO913" s="714"/>
      <c r="AP913" s="714"/>
      <c r="AQ913" s="714"/>
    </row>
    <row r="914" spans="1:43" ht="12" customHeight="1">
      <c r="A914" s="714"/>
      <c r="B914" s="714"/>
      <c r="C914" s="714"/>
      <c r="D914" s="714"/>
      <c r="E914" s="715"/>
      <c r="F914" s="714"/>
      <c r="G914" s="714"/>
      <c r="H914" s="714"/>
      <c r="I914" s="714"/>
      <c r="J914" s="714"/>
      <c r="K914" s="714"/>
      <c r="L914" s="714"/>
      <c r="M914" s="714"/>
      <c r="N914" s="714"/>
      <c r="O914" s="714"/>
      <c r="P914" s="714"/>
      <c r="Q914" s="714"/>
      <c r="R914" s="716"/>
      <c r="S914" s="714"/>
      <c r="T914" s="714"/>
      <c r="U914" s="714"/>
      <c r="V914" s="714"/>
      <c r="W914" s="714"/>
      <c r="X914" s="714"/>
      <c r="Y914" s="714"/>
      <c r="Z914" s="714"/>
      <c r="AA914" s="714"/>
      <c r="AB914" s="714"/>
      <c r="AC914" s="714"/>
      <c r="AD914" s="714"/>
      <c r="AE914" s="714"/>
      <c r="AF914" s="714"/>
      <c r="AG914" s="714"/>
      <c r="AH914" s="714"/>
      <c r="AI914" s="714"/>
      <c r="AJ914" s="714"/>
      <c r="AK914" s="714"/>
      <c r="AL914" s="714"/>
      <c r="AM914" s="714"/>
      <c r="AN914" s="714"/>
      <c r="AO914" s="714"/>
      <c r="AP914" s="714"/>
      <c r="AQ914" s="714"/>
    </row>
    <row r="915" spans="1:43" ht="12" customHeight="1">
      <c r="A915" s="714"/>
      <c r="B915" s="714"/>
      <c r="C915" s="714"/>
      <c r="D915" s="714"/>
      <c r="E915" s="715"/>
      <c r="F915" s="714"/>
      <c r="G915" s="714"/>
      <c r="H915" s="714"/>
      <c r="I915" s="714"/>
      <c r="J915" s="714"/>
      <c r="K915" s="714"/>
      <c r="L915" s="714"/>
      <c r="M915" s="714"/>
      <c r="N915" s="714"/>
      <c r="O915" s="714"/>
      <c r="P915" s="714"/>
      <c r="Q915" s="714"/>
      <c r="R915" s="716"/>
      <c r="S915" s="714"/>
      <c r="T915" s="714"/>
      <c r="U915" s="714"/>
      <c r="V915" s="714"/>
      <c r="W915" s="714"/>
      <c r="X915" s="714"/>
      <c r="Y915" s="714"/>
      <c r="Z915" s="714"/>
      <c r="AA915" s="714"/>
      <c r="AB915" s="714"/>
      <c r="AC915" s="714"/>
      <c r="AD915" s="714"/>
      <c r="AE915" s="714"/>
      <c r="AF915" s="714"/>
      <c r="AG915" s="714"/>
      <c r="AH915" s="714"/>
      <c r="AI915" s="714"/>
      <c r="AJ915" s="714"/>
      <c r="AK915" s="714"/>
      <c r="AL915" s="714"/>
      <c r="AM915" s="714"/>
      <c r="AN915" s="714"/>
      <c r="AO915" s="714"/>
      <c r="AP915" s="714"/>
      <c r="AQ915" s="714"/>
    </row>
    <row r="916" spans="1:43" ht="12" customHeight="1">
      <c r="A916" s="714"/>
      <c r="B916" s="714"/>
      <c r="C916" s="714"/>
      <c r="D916" s="714"/>
      <c r="E916" s="715"/>
      <c r="F916" s="714"/>
      <c r="G916" s="714"/>
      <c r="H916" s="714"/>
      <c r="I916" s="714"/>
      <c r="J916" s="714"/>
      <c r="K916" s="714"/>
      <c r="L916" s="714"/>
      <c r="M916" s="714"/>
      <c r="N916" s="714"/>
      <c r="O916" s="714"/>
      <c r="P916" s="714"/>
      <c r="Q916" s="714"/>
      <c r="R916" s="716"/>
      <c r="S916" s="714"/>
      <c r="T916" s="714"/>
      <c r="U916" s="714"/>
      <c r="V916" s="714"/>
      <c r="W916" s="714"/>
      <c r="X916" s="714"/>
      <c r="Y916" s="714"/>
      <c r="Z916" s="714"/>
      <c r="AA916" s="714"/>
      <c r="AB916" s="714"/>
      <c r="AC916" s="714"/>
      <c r="AD916" s="714"/>
      <c r="AE916" s="714"/>
      <c r="AF916" s="714"/>
      <c r="AG916" s="714"/>
      <c r="AH916" s="714"/>
      <c r="AI916" s="714"/>
      <c r="AJ916" s="714"/>
      <c r="AK916" s="714"/>
      <c r="AL916" s="714"/>
      <c r="AM916" s="714"/>
      <c r="AN916" s="714"/>
      <c r="AO916" s="714"/>
      <c r="AP916" s="714"/>
      <c r="AQ916" s="714"/>
    </row>
    <row r="917" spans="1:43" ht="12" customHeight="1">
      <c r="A917" s="714"/>
      <c r="B917" s="714"/>
      <c r="C917" s="714"/>
      <c r="D917" s="714"/>
      <c r="E917" s="715"/>
      <c r="F917" s="714"/>
      <c r="G917" s="714"/>
      <c r="H917" s="714"/>
      <c r="I917" s="714"/>
      <c r="J917" s="714"/>
      <c r="K917" s="714"/>
      <c r="L917" s="714"/>
      <c r="M917" s="714"/>
      <c r="N917" s="714"/>
      <c r="O917" s="714"/>
      <c r="P917" s="714"/>
      <c r="Q917" s="714"/>
      <c r="R917" s="716"/>
      <c r="S917" s="714"/>
      <c r="T917" s="714"/>
      <c r="U917" s="714"/>
      <c r="V917" s="714"/>
      <c r="W917" s="714"/>
      <c r="X917" s="714"/>
      <c r="Y917" s="714"/>
      <c r="Z917" s="714"/>
      <c r="AA917" s="714"/>
      <c r="AB917" s="714"/>
      <c r="AC917" s="714"/>
      <c r="AD917" s="714"/>
      <c r="AE917" s="714"/>
      <c r="AF917" s="714"/>
      <c r="AG917" s="714"/>
      <c r="AH917" s="714"/>
      <c r="AI917" s="714"/>
      <c r="AJ917" s="714"/>
      <c r="AK917" s="714"/>
      <c r="AL917" s="714"/>
      <c r="AM917" s="714"/>
      <c r="AN917" s="714"/>
      <c r="AO917" s="714"/>
      <c r="AP917" s="714"/>
      <c r="AQ917" s="714"/>
    </row>
    <row r="918" spans="1:43" ht="12" customHeight="1">
      <c r="A918" s="714"/>
      <c r="B918" s="714"/>
      <c r="C918" s="714"/>
      <c r="D918" s="714"/>
      <c r="E918" s="715"/>
      <c r="F918" s="714"/>
      <c r="G918" s="714"/>
      <c r="H918" s="714"/>
      <c r="I918" s="714"/>
      <c r="J918" s="714"/>
      <c r="K918" s="714"/>
      <c r="L918" s="714"/>
      <c r="M918" s="714"/>
      <c r="N918" s="714"/>
      <c r="O918" s="714"/>
      <c r="P918" s="714"/>
      <c r="Q918" s="714"/>
      <c r="R918" s="716"/>
      <c r="S918" s="714"/>
      <c r="T918" s="714"/>
      <c r="U918" s="714"/>
      <c r="V918" s="714"/>
      <c r="W918" s="714"/>
      <c r="X918" s="714"/>
      <c r="Y918" s="714"/>
      <c r="Z918" s="714"/>
      <c r="AA918" s="714"/>
      <c r="AB918" s="714"/>
      <c r="AC918" s="714"/>
      <c r="AD918" s="714"/>
      <c r="AE918" s="714"/>
      <c r="AF918" s="714"/>
      <c r="AG918" s="714"/>
      <c r="AH918" s="714"/>
      <c r="AI918" s="714"/>
      <c r="AJ918" s="714"/>
      <c r="AK918" s="714"/>
      <c r="AL918" s="714"/>
      <c r="AM918" s="714"/>
      <c r="AN918" s="714"/>
      <c r="AO918" s="714"/>
      <c r="AP918" s="714"/>
      <c r="AQ918" s="714"/>
    </row>
    <row r="919" spans="1:43" ht="12" customHeight="1">
      <c r="A919" s="714"/>
      <c r="B919" s="714"/>
      <c r="C919" s="714"/>
      <c r="D919" s="714"/>
      <c r="E919" s="715"/>
      <c r="F919" s="714"/>
      <c r="G919" s="714"/>
      <c r="H919" s="714"/>
      <c r="I919" s="714"/>
      <c r="J919" s="714"/>
      <c r="K919" s="714"/>
      <c r="L919" s="714"/>
      <c r="M919" s="714"/>
      <c r="N919" s="714"/>
      <c r="O919" s="714"/>
      <c r="P919" s="714"/>
      <c r="Q919" s="714"/>
      <c r="R919" s="716"/>
      <c r="S919" s="714"/>
      <c r="T919" s="714"/>
      <c r="U919" s="714"/>
      <c r="V919" s="714"/>
      <c r="W919" s="714"/>
      <c r="X919" s="714"/>
      <c r="Y919" s="714"/>
      <c r="Z919" s="714"/>
      <c r="AA919" s="714"/>
      <c r="AB919" s="714"/>
      <c r="AC919" s="714"/>
      <c r="AD919" s="714"/>
      <c r="AE919" s="714"/>
      <c r="AF919" s="714"/>
      <c r="AG919" s="714"/>
      <c r="AH919" s="714"/>
      <c r="AI919" s="714"/>
      <c r="AJ919" s="714"/>
      <c r="AK919" s="714"/>
      <c r="AL919" s="714"/>
      <c r="AM919" s="714"/>
      <c r="AN919" s="714"/>
      <c r="AO919" s="714"/>
      <c r="AP919" s="714"/>
      <c r="AQ919" s="714"/>
    </row>
    <row r="920" spans="1:43" ht="12" customHeight="1">
      <c r="A920" s="714"/>
      <c r="B920" s="714"/>
      <c r="C920" s="714"/>
      <c r="D920" s="714"/>
      <c r="E920" s="715"/>
      <c r="F920" s="714"/>
      <c r="G920" s="714"/>
      <c r="H920" s="714"/>
      <c r="I920" s="714"/>
      <c r="J920" s="714"/>
      <c r="K920" s="714"/>
      <c r="L920" s="714"/>
      <c r="M920" s="714"/>
      <c r="N920" s="714"/>
      <c r="O920" s="714"/>
      <c r="P920" s="714"/>
      <c r="Q920" s="714"/>
      <c r="R920" s="716"/>
      <c r="S920" s="714"/>
      <c r="T920" s="714"/>
      <c r="U920" s="714"/>
      <c r="V920" s="714"/>
      <c r="W920" s="714"/>
      <c r="X920" s="714"/>
      <c r="Y920" s="714"/>
      <c r="Z920" s="714"/>
      <c r="AA920" s="714"/>
      <c r="AB920" s="714"/>
      <c r="AC920" s="714"/>
      <c r="AD920" s="714"/>
      <c r="AE920" s="714"/>
      <c r="AF920" s="714"/>
      <c r="AG920" s="714"/>
      <c r="AH920" s="714"/>
      <c r="AI920" s="714"/>
      <c r="AJ920" s="714"/>
      <c r="AK920" s="714"/>
      <c r="AL920" s="714"/>
      <c r="AM920" s="714"/>
      <c r="AN920" s="714"/>
      <c r="AO920" s="714"/>
      <c r="AP920" s="714"/>
      <c r="AQ920" s="714"/>
    </row>
    <row r="921" spans="1:43" ht="12" customHeight="1">
      <c r="A921" s="714"/>
      <c r="B921" s="714"/>
      <c r="C921" s="714"/>
      <c r="D921" s="714"/>
      <c r="E921" s="715"/>
      <c r="F921" s="714"/>
      <c r="G921" s="714"/>
      <c r="H921" s="714"/>
      <c r="I921" s="714"/>
      <c r="J921" s="714"/>
      <c r="K921" s="714"/>
      <c r="L921" s="714"/>
      <c r="M921" s="714"/>
      <c r="N921" s="714"/>
      <c r="O921" s="714"/>
      <c r="P921" s="714"/>
      <c r="Q921" s="714"/>
      <c r="R921" s="716"/>
      <c r="S921" s="714"/>
      <c r="T921" s="714"/>
      <c r="U921" s="714"/>
      <c r="V921" s="714"/>
      <c r="W921" s="714"/>
      <c r="X921" s="714"/>
      <c r="Y921" s="714"/>
      <c r="Z921" s="714"/>
      <c r="AA921" s="714"/>
      <c r="AB921" s="714"/>
      <c r="AC921" s="714"/>
      <c r="AD921" s="714"/>
      <c r="AE921" s="714"/>
      <c r="AF921" s="714"/>
      <c r="AG921" s="714"/>
      <c r="AH921" s="714"/>
      <c r="AI921" s="714"/>
      <c r="AJ921" s="714"/>
      <c r="AK921" s="714"/>
      <c r="AL921" s="714"/>
      <c r="AM921" s="714"/>
      <c r="AN921" s="714"/>
      <c r="AO921" s="714"/>
      <c r="AP921" s="714"/>
      <c r="AQ921" s="714"/>
    </row>
    <row r="922" spans="1:43" ht="12" customHeight="1">
      <c r="A922" s="714"/>
      <c r="B922" s="714"/>
      <c r="C922" s="714"/>
      <c r="D922" s="714"/>
      <c r="E922" s="715"/>
      <c r="F922" s="714"/>
      <c r="G922" s="714"/>
      <c r="H922" s="714"/>
      <c r="I922" s="714"/>
      <c r="J922" s="714"/>
      <c r="K922" s="714"/>
      <c r="L922" s="714"/>
      <c r="M922" s="714"/>
      <c r="N922" s="714"/>
      <c r="O922" s="714"/>
      <c r="P922" s="714"/>
      <c r="Q922" s="714"/>
      <c r="R922" s="716"/>
      <c r="S922" s="714"/>
      <c r="T922" s="714"/>
      <c r="U922" s="714"/>
      <c r="V922" s="714"/>
      <c r="W922" s="714"/>
      <c r="X922" s="714"/>
      <c r="Y922" s="714"/>
      <c r="Z922" s="714"/>
      <c r="AA922" s="714"/>
      <c r="AB922" s="714"/>
      <c r="AC922" s="714"/>
      <c r="AD922" s="714"/>
      <c r="AE922" s="714"/>
      <c r="AF922" s="714"/>
      <c r="AG922" s="714"/>
      <c r="AH922" s="714"/>
      <c r="AI922" s="714"/>
      <c r="AJ922" s="714"/>
      <c r="AK922" s="714"/>
      <c r="AL922" s="714"/>
      <c r="AM922" s="714"/>
      <c r="AN922" s="714"/>
      <c r="AO922" s="714"/>
      <c r="AP922" s="714"/>
      <c r="AQ922" s="714"/>
    </row>
    <row r="923" spans="1:43" ht="12" customHeight="1">
      <c r="A923" s="714"/>
      <c r="B923" s="714"/>
      <c r="C923" s="714"/>
      <c r="D923" s="714"/>
      <c r="E923" s="715"/>
      <c r="F923" s="714"/>
      <c r="G923" s="714"/>
      <c r="H923" s="714"/>
      <c r="I923" s="714"/>
      <c r="J923" s="714"/>
      <c r="K923" s="714"/>
      <c r="L923" s="714"/>
      <c r="M923" s="714"/>
      <c r="N923" s="714"/>
      <c r="O923" s="714"/>
      <c r="P923" s="714"/>
      <c r="Q923" s="714"/>
      <c r="R923" s="716"/>
      <c r="S923" s="714"/>
      <c r="T923" s="714"/>
      <c r="U923" s="714"/>
      <c r="V923" s="714"/>
      <c r="W923" s="714"/>
      <c r="X923" s="714"/>
      <c r="Y923" s="714"/>
      <c r="Z923" s="714"/>
      <c r="AA923" s="714"/>
      <c r="AB923" s="714"/>
      <c r="AC923" s="714"/>
      <c r="AD923" s="714"/>
      <c r="AE923" s="714"/>
      <c r="AF923" s="714"/>
      <c r="AG923" s="714"/>
      <c r="AH923" s="714"/>
      <c r="AI923" s="714"/>
      <c r="AJ923" s="714"/>
      <c r="AK923" s="714"/>
      <c r="AL923" s="714"/>
      <c r="AM923" s="714"/>
      <c r="AN923" s="714"/>
      <c r="AO923" s="714"/>
      <c r="AP923" s="714"/>
      <c r="AQ923" s="714"/>
    </row>
    <row r="924" spans="1:43" ht="12" customHeight="1">
      <c r="A924" s="714"/>
      <c r="B924" s="714"/>
      <c r="C924" s="714"/>
      <c r="D924" s="714"/>
      <c r="E924" s="715"/>
      <c r="F924" s="714"/>
      <c r="G924" s="714"/>
      <c r="H924" s="714"/>
      <c r="I924" s="714"/>
      <c r="J924" s="714"/>
      <c r="K924" s="714"/>
      <c r="L924" s="714"/>
      <c r="M924" s="714"/>
      <c r="N924" s="714"/>
      <c r="O924" s="714"/>
      <c r="P924" s="714"/>
      <c r="Q924" s="714"/>
      <c r="R924" s="716"/>
      <c r="S924" s="714"/>
      <c r="T924" s="714"/>
      <c r="U924" s="714"/>
      <c r="V924" s="714"/>
      <c r="W924" s="714"/>
      <c r="X924" s="714"/>
      <c r="Y924" s="714"/>
      <c r="Z924" s="714"/>
      <c r="AA924" s="714"/>
      <c r="AB924" s="714"/>
      <c r="AC924" s="714"/>
      <c r="AD924" s="714"/>
      <c r="AE924" s="714"/>
      <c r="AF924" s="714"/>
      <c r="AG924" s="714"/>
      <c r="AH924" s="714"/>
      <c r="AI924" s="714"/>
      <c r="AJ924" s="714"/>
      <c r="AK924" s="714"/>
      <c r="AL924" s="714"/>
      <c r="AM924" s="714"/>
      <c r="AN924" s="714"/>
      <c r="AO924" s="714"/>
      <c r="AP924" s="714"/>
      <c r="AQ924" s="714"/>
    </row>
    <row r="925" spans="1:43" ht="12" customHeight="1">
      <c r="A925" s="714"/>
      <c r="B925" s="714"/>
      <c r="C925" s="714"/>
      <c r="D925" s="714"/>
      <c r="E925" s="715"/>
      <c r="F925" s="714"/>
      <c r="G925" s="714"/>
      <c r="H925" s="714"/>
      <c r="I925" s="714"/>
      <c r="J925" s="714"/>
      <c r="K925" s="714"/>
      <c r="L925" s="714"/>
      <c r="M925" s="714"/>
      <c r="N925" s="714"/>
      <c r="O925" s="714"/>
      <c r="P925" s="714"/>
      <c r="Q925" s="714"/>
      <c r="R925" s="716"/>
      <c r="S925" s="714"/>
      <c r="T925" s="714"/>
      <c r="U925" s="714"/>
      <c r="V925" s="714"/>
      <c r="W925" s="714"/>
      <c r="X925" s="714"/>
      <c r="Y925" s="714"/>
      <c r="Z925" s="714"/>
      <c r="AA925" s="714"/>
      <c r="AB925" s="714"/>
      <c r="AC925" s="714"/>
      <c r="AD925" s="714"/>
      <c r="AE925" s="714"/>
      <c r="AF925" s="714"/>
      <c r="AG925" s="714"/>
      <c r="AH925" s="714"/>
      <c r="AI925" s="714"/>
      <c r="AJ925" s="714"/>
      <c r="AK925" s="714"/>
      <c r="AL925" s="714"/>
      <c r="AM925" s="714"/>
      <c r="AN925" s="714"/>
      <c r="AO925" s="714"/>
      <c r="AP925" s="714"/>
      <c r="AQ925" s="714"/>
    </row>
    <row r="926" spans="1:43" ht="12" customHeight="1">
      <c r="A926" s="714"/>
      <c r="B926" s="714"/>
      <c r="C926" s="714"/>
      <c r="D926" s="714"/>
      <c r="E926" s="715"/>
      <c r="F926" s="714"/>
      <c r="G926" s="714"/>
      <c r="H926" s="714"/>
      <c r="I926" s="714"/>
      <c r="J926" s="714"/>
      <c r="K926" s="714"/>
      <c r="L926" s="714"/>
      <c r="M926" s="714"/>
      <c r="N926" s="714"/>
      <c r="O926" s="714"/>
      <c r="P926" s="714"/>
      <c r="Q926" s="714"/>
      <c r="R926" s="716"/>
      <c r="S926" s="714"/>
      <c r="T926" s="714"/>
      <c r="U926" s="714"/>
      <c r="V926" s="714"/>
      <c r="W926" s="714"/>
      <c r="X926" s="714"/>
      <c r="Y926" s="714"/>
      <c r="Z926" s="714"/>
      <c r="AA926" s="714"/>
      <c r="AB926" s="714"/>
      <c r="AC926" s="714"/>
      <c r="AD926" s="714"/>
      <c r="AE926" s="714"/>
      <c r="AF926" s="714"/>
      <c r="AG926" s="714"/>
      <c r="AH926" s="714"/>
      <c r="AI926" s="714"/>
      <c r="AJ926" s="714"/>
      <c r="AK926" s="714"/>
      <c r="AL926" s="714"/>
      <c r="AM926" s="714"/>
      <c r="AN926" s="714"/>
      <c r="AO926" s="714"/>
      <c r="AP926" s="714"/>
      <c r="AQ926" s="714"/>
    </row>
    <row r="927" spans="1:43" ht="12" customHeight="1">
      <c r="A927" s="714"/>
      <c r="B927" s="714"/>
      <c r="C927" s="714"/>
      <c r="D927" s="714"/>
      <c r="E927" s="715"/>
      <c r="F927" s="714"/>
      <c r="G927" s="714"/>
      <c r="H927" s="714"/>
      <c r="I927" s="714"/>
      <c r="J927" s="714"/>
      <c r="K927" s="714"/>
      <c r="L927" s="714"/>
      <c r="M927" s="714"/>
      <c r="N927" s="714"/>
      <c r="O927" s="714"/>
      <c r="P927" s="714"/>
      <c r="Q927" s="714"/>
      <c r="R927" s="716"/>
      <c r="S927" s="714"/>
      <c r="T927" s="714"/>
      <c r="U927" s="714"/>
      <c r="V927" s="714"/>
      <c r="W927" s="714"/>
      <c r="X927" s="714"/>
      <c r="Y927" s="714"/>
      <c r="Z927" s="714"/>
      <c r="AA927" s="714"/>
      <c r="AB927" s="714"/>
      <c r="AC927" s="714"/>
      <c r="AD927" s="714"/>
      <c r="AE927" s="714"/>
      <c r="AF927" s="714"/>
      <c r="AG927" s="714"/>
      <c r="AH927" s="714"/>
      <c r="AI927" s="714"/>
      <c r="AJ927" s="714"/>
      <c r="AK927" s="714"/>
      <c r="AL927" s="714"/>
      <c r="AM927" s="714"/>
      <c r="AN927" s="714"/>
      <c r="AO927" s="714"/>
      <c r="AP927" s="714"/>
      <c r="AQ927" s="714"/>
    </row>
    <row r="928" spans="1:43" ht="12" customHeight="1">
      <c r="A928" s="714"/>
      <c r="B928" s="714"/>
      <c r="C928" s="714"/>
      <c r="D928" s="714"/>
      <c r="E928" s="715"/>
      <c r="F928" s="714"/>
      <c r="G928" s="714"/>
      <c r="H928" s="714"/>
      <c r="I928" s="714"/>
      <c r="J928" s="714"/>
      <c r="K928" s="714"/>
      <c r="L928" s="714"/>
      <c r="M928" s="714"/>
      <c r="N928" s="714"/>
      <c r="O928" s="714"/>
      <c r="P928" s="714"/>
      <c r="Q928" s="714"/>
      <c r="R928" s="716"/>
      <c r="S928" s="714"/>
      <c r="T928" s="714"/>
      <c r="U928" s="714"/>
      <c r="V928" s="714"/>
      <c r="W928" s="714"/>
      <c r="X928" s="714"/>
      <c r="Y928" s="714"/>
      <c r="Z928" s="714"/>
      <c r="AA928" s="714"/>
      <c r="AB928" s="714"/>
      <c r="AC928" s="714"/>
      <c r="AD928" s="714"/>
      <c r="AE928" s="714"/>
      <c r="AF928" s="714"/>
      <c r="AG928" s="714"/>
      <c r="AH928" s="714"/>
      <c r="AI928" s="714"/>
      <c r="AJ928" s="714"/>
      <c r="AK928" s="714"/>
      <c r="AL928" s="714"/>
      <c r="AM928" s="714"/>
      <c r="AN928" s="714"/>
      <c r="AO928" s="714"/>
      <c r="AP928" s="714"/>
      <c r="AQ928" s="714"/>
    </row>
    <row r="929" spans="1:43" ht="12" customHeight="1">
      <c r="A929" s="714"/>
      <c r="B929" s="714"/>
      <c r="C929" s="714"/>
      <c r="D929" s="714"/>
      <c r="E929" s="715"/>
      <c r="F929" s="714"/>
      <c r="G929" s="714"/>
      <c r="H929" s="714"/>
      <c r="I929" s="714"/>
      <c r="J929" s="714"/>
      <c r="K929" s="714"/>
      <c r="L929" s="714"/>
      <c r="M929" s="714"/>
      <c r="N929" s="714"/>
      <c r="O929" s="714"/>
      <c r="P929" s="714"/>
      <c r="Q929" s="714"/>
      <c r="R929" s="716"/>
      <c r="S929" s="714"/>
      <c r="T929" s="714"/>
      <c r="U929" s="714"/>
      <c r="V929" s="714"/>
      <c r="W929" s="714"/>
      <c r="X929" s="714"/>
      <c r="Y929" s="714"/>
      <c r="Z929" s="714"/>
      <c r="AA929" s="714"/>
      <c r="AB929" s="714"/>
      <c r="AC929" s="714"/>
      <c r="AD929" s="714"/>
      <c r="AE929" s="714"/>
      <c r="AF929" s="714"/>
      <c r="AG929" s="714"/>
      <c r="AH929" s="714"/>
      <c r="AI929" s="714"/>
      <c r="AJ929" s="714"/>
      <c r="AK929" s="714"/>
      <c r="AL929" s="714"/>
      <c r="AM929" s="714"/>
      <c r="AN929" s="714"/>
      <c r="AO929" s="714"/>
      <c r="AP929" s="714"/>
      <c r="AQ929" s="714"/>
    </row>
    <row r="930" spans="1:43" ht="12" customHeight="1">
      <c r="A930" s="714"/>
      <c r="B930" s="714"/>
      <c r="C930" s="714"/>
      <c r="D930" s="714"/>
      <c r="E930" s="715"/>
      <c r="F930" s="714"/>
      <c r="G930" s="714"/>
      <c r="H930" s="714"/>
      <c r="I930" s="714"/>
      <c r="J930" s="714"/>
      <c r="K930" s="714"/>
      <c r="L930" s="714"/>
      <c r="M930" s="714"/>
      <c r="N930" s="714"/>
      <c r="O930" s="714"/>
      <c r="P930" s="714"/>
      <c r="Q930" s="714"/>
      <c r="R930" s="716"/>
      <c r="S930" s="714"/>
      <c r="T930" s="714"/>
      <c r="U930" s="714"/>
      <c r="V930" s="714"/>
      <c r="W930" s="714"/>
      <c r="X930" s="714"/>
      <c r="Y930" s="714"/>
      <c r="Z930" s="714"/>
      <c r="AA930" s="714"/>
      <c r="AB930" s="714"/>
      <c r="AC930" s="714"/>
      <c r="AD930" s="714"/>
      <c r="AE930" s="714"/>
      <c r="AF930" s="714"/>
      <c r="AG930" s="714"/>
      <c r="AH930" s="714"/>
      <c r="AI930" s="714"/>
      <c r="AJ930" s="714"/>
      <c r="AK930" s="714"/>
      <c r="AL930" s="714"/>
      <c r="AM930" s="714"/>
      <c r="AN930" s="714"/>
      <c r="AO930" s="714"/>
      <c r="AP930" s="714"/>
      <c r="AQ930" s="714"/>
    </row>
    <row r="931" spans="1:43" ht="12" customHeight="1">
      <c r="A931" s="714"/>
      <c r="B931" s="714"/>
      <c r="C931" s="714"/>
      <c r="D931" s="714"/>
      <c r="E931" s="715"/>
      <c r="F931" s="714"/>
      <c r="G931" s="714"/>
      <c r="H931" s="714"/>
      <c r="I931" s="714"/>
      <c r="J931" s="714"/>
      <c r="K931" s="714"/>
      <c r="L931" s="714"/>
      <c r="M931" s="714"/>
      <c r="N931" s="714"/>
      <c r="O931" s="714"/>
      <c r="P931" s="714"/>
      <c r="Q931" s="714"/>
      <c r="R931" s="716"/>
      <c r="S931" s="714"/>
      <c r="T931" s="714"/>
      <c r="U931" s="714"/>
      <c r="V931" s="714"/>
      <c r="W931" s="714"/>
      <c r="X931" s="714"/>
      <c r="Y931" s="714"/>
      <c r="Z931" s="714"/>
      <c r="AA931" s="714"/>
      <c r="AB931" s="714"/>
      <c r="AC931" s="714"/>
      <c r="AD931" s="714"/>
      <c r="AE931" s="714"/>
      <c r="AF931" s="714"/>
      <c r="AG931" s="714"/>
      <c r="AH931" s="714"/>
      <c r="AI931" s="714"/>
      <c r="AJ931" s="714"/>
      <c r="AK931" s="714"/>
      <c r="AL931" s="714"/>
      <c r="AM931" s="714"/>
      <c r="AN931" s="714"/>
      <c r="AO931" s="714"/>
      <c r="AP931" s="714"/>
      <c r="AQ931" s="714"/>
    </row>
    <row r="932" spans="1:43" ht="12" customHeight="1">
      <c r="A932" s="714"/>
      <c r="B932" s="714"/>
      <c r="C932" s="714"/>
      <c r="D932" s="714"/>
      <c r="E932" s="715"/>
      <c r="F932" s="714"/>
      <c r="G932" s="714"/>
      <c r="H932" s="714"/>
      <c r="I932" s="714"/>
      <c r="J932" s="714"/>
      <c r="K932" s="714"/>
      <c r="L932" s="714"/>
      <c r="M932" s="714"/>
      <c r="N932" s="714"/>
      <c r="O932" s="714"/>
      <c r="P932" s="714"/>
      <c r="Q932" s="714"/>
      <c r="R932" s="716"/>
      <c r="S932" s="714"/>
      <c r="T932" s="714"/>
      <c r="U932" s="714"/>
      <c r="V932" s="714"/>
      <c r="W932" s="714"/>
      <c r="X932" s="714"/>
      <c r="Y932" s="714"/>
      <c r="Z932" s="714"/>
      <c r="AA932" s="714"/>
      <c r="AB932" s="714"/>
      <c r="AC932" s="714"/>
      <c r="AD932" s="714"/>
      <c r="AE932" s="714"/>
      <c r="AF932" s="714"/>
      <c r="AG932" s="714"/>
      <c r="AH932" s="714"/>
      <c r="AI932" s="714"/>
      <c r="AJ932" s="714"/>
      <c r="AK932" s="714"/>
      <c r="AL932" s="714"/>
      <c r="AM932" s="714"/>
      <c r="AN932" s="714"/>
      <c r="AO932" s="714"/>
      <c r="AP932" s="714"/>
      <c r="AQ932" s="714"/>
    </row>
    <row r="933" spans="1:43" ht="12" customHeight="1">
      <c r="A933" s="714"/>
      <c r="B933" s="714"/>
      <c r="C933" s="714"/>
      <c r="D933" s="714"/>
      <c r="E933" s="715"/>
      <c r="F933" s="714"/>
      <c r="G933" s="714"/>
      <c r="H933" s="714"/>
      <c r="I933" s="714"/>
      <c r="J933" s="714"/>
      <c r="K933" s="714"/>
      <c r="L933" s="714"/>
      <c r="M933" s="714"/>
      <c r="N933" s="714"/>
      <c r="O933" s="714"/>
      <c r="P933" s="714"/>
      <c r="Q933" s="714"/>
      <c r="R933" s="716"/>
      <c r="S933" s="714"/>
      <c r="T933" s="714"/>
      <c r="U933" s="714"/>
      <c r="V933" s="714"/>
      <c r="W933" s="714"/>
      <c r="X933" s="714"/>
      <c r="Y933" s="714"/>
      <c r="Z933" s="714"/>
      <c r="AA933" s="714"/>
      <c r="AB933" s="714"/>
      <c r="AC933" s="714"/>
      <c r="AD933" s="714"/>
      <c r="AE933" s="714"/>
      <c r="AF933" s="714"/>
      <c r="AG933" s="714"/>
      <c r="AH933" s="714"/>
      <c r="AI933" s="714"/>
      <c r="AJ933" s="714"/>
      <c r="AK933" s="714"/>
      <c r="AL933" s="714"/>
      <c r="AM933" s="714"/>
      <c r="AN933" s="714"/>
      <c r="AO933" s="714"/>
      <c r="AP933" s="714"/>
      <c r="AQ933" s="714"/>
    </row>
    <row r="934" spans="1:43" ht="12" customHeight="1">
      <c r="A934" s="714"/>
      <c r="B934" s="714"/>
      <c r="C934" s="714"/>
      <c r="D934" s="714"/>
      <c r="E934" s="715"/>
      <c r="F934" s="714"/>
      <c r="G934" s="714"/>
      <c r="H934" s="714"/>
      <c r="I934" s="714"/>
      <c r="J934" s="714"/>
      <c r="K934" s="714"/>
      <c r="L934" s="714"/>
      <c r="M934" s="714"/>
      <c r="N934" s="714"/>
      <c r="O934" s="714"/>
      <c r="P934" s="714"/>
      <c r="Q934" s="714"/>
      <c r="R934" s="716"/>
      <c r="S934" s="714"/>
      <c r="T934" s="714"/>
      <c r="U934" s="714"/>
      <c r="V934" s="714"/>
      <c r="W934" s="714"/>
      <c r="X934" s="714"/>
      <c r="Y934" s="714"/>
      <c r="Z934" s="714"/>
      <c r="AA934" s="714"/>
      <c r="AB934" s="714"/>
      <c r="AC934" s="714"/>
      <c r="AD934" s="714"/>
      <c r="AE934" s="714"/>
      <c r="AF934" s="714"/>
      <c r="AG934" s="714"/>
      <c r="AH934" s="714"/>
      <c r="AI934" s="714"/>
      <c r="AJ934" s="714"/>
      <c r="AK934" s="714"/>
      <c r="AL934" s="714"/>
      <c r="AM934" s="714"/>
      <c r="AN934" s="714"/>
      <c r="AO934" s="714"/>
      <c r="AP934" s="714"/>
      <c r="AQ934" s="714"/>
    </row>
    <row r="935" spans="1:43" ht="12" customHeight="1">
      <c r="A935" s="714"/>
      <c r="B935" s="714"/>
      <c r="C935" s="714"/>
      <c r="D935" s="714"/>
      <c r="E935" s="715"/>
      <c r="F935" s="714"/>
      <c r="G935" s="714"/>
      <c r="H935" s="714"/>
      <c r="I935" s="714"/>
      <c r="J935" s="714"/>
      <c r="K935" s="714"/>
      <c r="L935" s="714"/>
      <c r="M935" s="714"/>
      <c r="N935" s="714"/>
      <c r="O935" s="714"/>
      <c r="P935" s="714"/>
      <c r="Q935" s="714"/>
      <c r="R935" s="716"/>
      <c r="S935" s="714"/>
      <c r="T935" s="714"/>
      <c r="U935" s="714"/>
      <c r="V935" s="714"/>
      <c r="W935" s="714"/>
      <c r="X935" s="714"/>
      <c r="Y935" s="714"/>
      <c r="Z935" s="714"/>
      <c r="AA935" s="714"/>
      <c r="AB935" s="714"/>
      <c r="AC935" s="714"/>
      <c r="AD935" s="714"/>
      <c r="AE935" s="714"/>
      <c r="AF935" s="714"/>
      <c r="AG935" s="714"/>
      <c r="AH935" s="714"/>
      <c r="AI935" s="714"/>
      <c r="AJ935" s="714"/>
      <c r="AK935" s="714"/>
      <c r="AL935" s="714"/>
      <c r="AM935" s="714"/>
      <c r="AN935" s="714"/>
      <c r="AO935" s="714"/>
      <c r="AP935" s="714"/>
      <c r="AQ935" s="714"/>
    </row>
    <row r="936" spans="1:43" ht="12" customHeight="1">
      <c r="A936" s="714"/>
      <c r="B936" s="714"/>
      <c r="C936" s="714"/>
      <c r="D936" s="714"/>
      <c r="E936" s="715"/>
      <c r="F936" s="714"/>
      <c r="G936" s="714"/>
      <c r="H936" s="714"/>
      <c r="I936" s="714"/>
      <c r="J936" s="714"/>
      <c r="K936" s="714"/>
      <c r="L936" s="714"/>
      <c r="M936" s="714"/>
      <c r="N936" s="714"/>
      <c r="O936" s="714"/>
      <c r="P936" s="714"/>
      <c r="Q936" s="714"/>
      <c r="R936" s="716"/>
      <c r="S936" s="714"/>
      <c r="T936" s="714"/>
      <c r="U936" s="714"/>
      <c r="V936" s="714"/>
      <c r="W936" s="714"/>
      <c r="X936" s="714"/>
      <c r="Y936" s="714"/>
      <c r="Z936" s="714"/>
      <c r="AA936" s="714"/>
      <c r="AB936" s="714"/>
      <c r="AC936" s="714"/>
      <c r="AD936" s="714"/>
      <c r="AE936" s="714"/>
      <c r="AF936" s="714"/>
      <c r="AG936" s="714"/>
      <c r="AH936" s="714"/>
      <c r="AI936" s="714"/>
      <c r="AJ936" s="714"/>
      <c r="AK936" s="714"/>
      <c r="AL936" s="714"/>
      <c r="AM936" s="714"/>
      <c r="AN936" s="714"/>
      <c r="AO936" s="714"/>
      <c r="AP936" s="714"/>
      <c r="AQ936" s="714"/>
    </row>
    <row r="937" spans="1:43" ht="12" customHeight="1">
      <c r="A937" s="714"/>
      <c r="B937" s="714"/>
      <c r="C937" s="714"/>
      <c r="D937" s="714"/>
      <c r="E937" s="715"/>
      <c r="F937" s="714"/>
      <c r="G937" s="714"/>
      <c r="H937" s="714"/>
      <c r="I937" s="714"/>
      <c r="J937" s="714"/>
      <c r="K937" s="714"/>
      <c r="L937" s="714"/>
      <c r="M937" s="714"/>
      <c r="N937" s="714"/>
      <c r="O937" s="714"/>
      <c r="P937" s="714"/>
      <c r="Q937" s="714"/>
      <c r="R937" s="716"/>
      <c r="S937" s="714"/>
      <c r="T937" s="714"/>
      <c r="U937" s="714"/>
      <c r="V937" s="714"/>
      <c r="W937" s="714"/>
      <c r="X937" s="714"/>
      <c r="Y937" s="714"/>
      <c r="Z937" s="714"/>
      <c r="AA937" s="714"/>
      <c r="AB937" s="714"/>
      <c r="AC937" s="714"/>
      <c r="AD937" s="714"/>
      <c r="AE937" s="714"/>
      <c r="AF937" s="714"/>
      <c r="AG937" s="714"/>
      <c r="AH937" s="714"/>
      <c r="AI937" s="714"/>
      <c r="AJ937" s="714"/>
      <c r="AK937" s="714"/>
      <c r="AL937" s="714"/>
      <c r="AM937" s="714"/>
      <c r="AN937" s="714"/>
      <c r="AO937" s="714"/>
      <c r="AP937" s="714"/>
      <c r="AQ937" s="714"/>
    </row>
    <row r="938" spans="1:43" ht="12" customHeight="1">
      <c r="A938" s="714"/>
      <c r="B938" s="714"/>
      <c r="C938" s="714"/>
      <c r="D938" s="714"/>
      <c r="E938" s="715"/>
      <c r="F938" s="714"/>
      <c r="G938" s="714"/>
      <c r="H938" s="714"/>
      <c r="I938" s="714"/>
      <c r="J938" s="714"/>
      <c r="K938" s="714"/>
      <c r="L938" s="714"/>
      <c r="M938" s="714"/>
      <c r="N938" s="714"/>
      <c r="O938" s="714"/>
      <c r="P938" s="714"/>
      <c r="Q938" s="714"/>
      <c r="R938" s="716"/>
      <c r="S938" s="714"/>
      <c r="T938" s="714"/>
      <c r="U938" s="714"/>
      <c r="V938" s="714"/>
      <c r="W938" s="714"/>
      <c r="X938" s="714"/>
      <c r="Y938" s="714"/>
      <c r="Z938" s="714"/>
      <c r="AA938" s="714"/>
      <c r="AB938" s="714"/>
      <c r="AC938" s="714"/>
      <c r="AD938" s="714"/>
      <c r="AE938" s="714"/>
      <c r="AF938" s="714"/>
      <c r="AG938" s="714"/>
      <c r="AH938" s="714"/>
      <c r="AI938" s="714"/>
      <c r="AJ938" s="714"/>
      <c r="AK938" s="714"/>
      <c r="AL938" s="714"/>
      <c r="AM938" s="714"/>
      <c r="AN938" s="714"/>
      <c r="AO938" s="714"/>
      <c r="AP938" s="714"/>
      <c r="AQ938" s="714"/>
    </row>
    <row r="939" spans="1:43" ht="12" customHeight="1">
      <c r="A939" s="714"/>
      <c r="B939" s="714"/>
      <c r="C939" s="714"/>
      <c r="D939" s="714"/>
      <c r="E939" s="715"/>
      <c r="F939" s="714"/>
      <c r="G939" s="714"/>
      <c r="H939" s="714"/>
      <c r="I939" s="714"/>
      <c r="J939" s="714"/>
      <c r="K939" s="714"/>
      <c r="L939" s="714"/>
      <c r="M939" s="714"/>
      <c r="N939" s="714"/>
      <c r="O939" s="714"/>
      <c r="P939" s="714"/>
      <c r="Q939" s="714"/>
      <c r="R939" s="716"/>
      <c r="S939" s="714"/>
      <c r="T939" s="714"/>
      <c r="U939" s="714"/>
      <c r="V939" s="714"/>
      <c r="W939" s="714"/>
      <c r="X939" s="714"/>
      <c r="Y939" s="714"/>
      <c r="Z939" s="714"/>
      <c r="AA939" s="714"/>
      <c r="AB939" s="714"/>
      <c r="AC939" s="714"/>
      <c r="AD939" s="714"/>
      <c r="AE939" s="714"/>
      <c r="AF939" s="714"/>
      <c r="AG939" s="714"/>
      <c r="AH939" s="714"/>
      <c r="AI939" s="714"/>
      <c r="AJ939" s="714"/>
      <c r="AK939" s="714"/>
      <c r="AL939" s="714"/>
      <c r="AM939" s="714"/>
      <c r="AN939" s="714"/>
      <c r="AO939" s="714"/>
      <c r="AP939" s="714"/>
      <c r="AQ939" s="714"/>
    </row>
    <row r="940" spans="1:43" ht="12" customHeight="1">
      <c r="A940" s="714"/>
      <c r="B940" s="714"/>
      <c r="C940" s="714"/>
      <c r="D940" s="714"/>
      <c r="E940" s="715"/>
      <c r="F940" s="714"/>
      <c r="G940" s="714"/>
      <c r="H940" s="714"/>
      <c r="I940" s="714"/>
      <c r="J940" s="714"/>
      <c r="K940" s="714"/>
      <c r="L940" s="714"/>
      <c r="M940" s="714"/>
      <c r="N940" s="714"/>
      <c r="O940" s="714"/>
      <c r="P940" s="714"/>
      <c r="Q940" s="714"/>
      <c r="R940" s="716"/>
      <c r="S940" s="714"/>
      <c r="T940" s="714"/>
      <c r="U940" s="714"/>
      <c r="V940" s="714"/>
      <c r="W940" s="714"/>
      <c r="X940" s="714"/>
      <c r="Y940" s="714"/>
      <c r="Z940" s="714"/>
      <c r="AA940" s="714"/>
      <c r="AB940" s="714"/>
      <c r="AC940" s="714"/>
      <c r="AD940" s="714"/>
      <c r="AE940" s="714"/>
      <c r="AF940" s="714"/>
      <c r="AG940" s="714"/>
      <c r="AH940" s="714"/>
      <c r="AI940" s="714"/>
      <c r="AJ940" s="714"/>
      <c r="AK940" s="714"/>
      <c r="AL940" s="714"/>
      <c r="AM940" s="714"/>
      <c r="AN940" s="714"/>
      <c r="AO940" s="714"/>
      <c r="AP940" s="714"/>
      <c r="AQ940" s="714"/>
    </row>
    <row r="941" spans="1:43" ht="12" customHeight="1">
      <c r="A941" s="714"/>
      <c r="B941" s="714"/>
      <c r="C941" s="714"/>
      <c r="D941" s="714"/>
      <c r="E941" s="715"/>
      <c r="F941" s="714"/>
      <c r="G941" s="714"/>
      <c r="H941" s="714"/>
      <c r="I941" s="714"/>
      <c r="J941" s="714"/>
      <c r="K941" s="714"/>
      <c r="L941" s="714"/>
      <c r="M941" s="714"/>
      <c r="N941" s="714"/>
      <c r="O941" s="714"/>
      <c r="P941" s="714"/>
      <c r="Q941" s="714"/>
      <c r="R941" s="716"/>
      <c r="S941" s="714"/>
      <c r="T941" s="714"/>
      <c r="U941" s="714"/>
      <c r="V941" s="714"/>
      <c r="W941" s="714"/>
      <c r="X941" s="714"/>
      <c r="Y941" s="714"/>
      <c r="Z941" s="714"/>
      <c r="AA941" s="714"/>
      <c r="AB941" s="714"/>
      <c r="AC941" s="714"/>
      <c r="AD941" s="714"/>
      <c r="AE941" s="714"/>
      <c r="AF941" s="714"/>
      <c r="AG941" s="714"/>
      <c r="AH941" s="714"/>
      <c r="AI941" s="714"/>
      <c r="AJ941" s="714"/>
      <c r="AK941" s="714"/>
      <c r="AL941" s="714"/>
      <c r="AM941" s="714"/>
      <c r="AN941" s="714"/>
      <c r="AO941" s="714"/>
      <c r="AP941" s="714"/>
      <c r="AQ941" s="714"/>
    </row>
    <row r="942" spans="1:43" ht="12" customHeight="1">
      <c r="A942" s="714"/>
      <c r="B942" s="714"/>
      <c r="C942" s="714"/>
      <c r="D942" s="714"/>
      <c r="E942" s="715"/>
      <c r="F942" s="714"/>
      <c r="G942" s="714"/>
      <c r="H942" s="714"/>
      <c r="I942" s="714"/>
      <c r="J942" s="714"/>
      <c r="K942" s="714"/>
      <c r="L942" s="714"/>
      <c r="M942" s="714"/>
      <c r="N942" s="714"/>
      <c r="O942" s="714"/>
      <c r="P942" s="714"/>
      <c r="Q942" s="714"/>
      <c r="R942" s="716"/>
      <c r="S942" s="714"/>
      <c r="T942" s="714"/>
      <c r="U942" s="714"/>
      <c r="V942" s="714"/>
      <c r="W942" s="714"/>
      <c r="X942" s="714"/>
      <c r="Y942" s="714"/>
      <c r="Z942" s="714"/>
      <c r="AA942" s="714"/>
      <c r="AB942" s="714"/>
      <c r="AC942" s="714"/>
      <c r="AD942" s="714"/>
      <c r="AE942" s="714"/>
      <c r="AF942" s="714"/>
      <c r="AG942" s="714"/>
      <c r="AH942" s="714"/>
      <c r="AI942" s="714"/>
      <c r="AJ942" s="714"/>
      <c r="AK942" s="714"/>
      <c r="AL942" s="714"/>
      <c r="AM942" s="714"/>
      <c r="AN942" s="714"/>
      <c r="AO942" s="714"/>
      <c r="AP942" s="714"/>
      <c r="AQ942" s="714"/>
    </row>
    <row r="943" spans="1:43" ht="12" customHeight="1">
      <c r="A943" s="714"/>
      <c r="B943" s="714"/>
      <c r="C943" s="714"/>
      <c r="D943" s="714"/>
      <c r="E943" s="715"/>
      <c r="F943" s="714"/>
      <c r="G943" s="714"/>
      <c r="H943" s="714"/>
      <c r="I943" s="714"/>
      <c r="J943" s="714"/>
      <c r="K943" s="714"/>
      <c r="L943" s="714"/>
      <c r="M943" s="714"/>
      <c r="N943" s="714"/>
      <c r="O943" s="714"/>
      <c r="P943" s="714"/>
      <c r="Q943" s="714"/>
      <c r="R943" s="716"/>
      <c r="S943" s="714"/>
      <c r="T943" s="714"/>
      <c r="U943" s="714"/>
      <c r="V943" s="714"/>
      <c r="W943" s="714"/>
      <c r="X943" s="714"/>
      <c r="Y943" s="714"/>
      <c r="Z943" s="714"/>
      <c r="AA943" s="714"/>
      <c r="AB943" s="714"/>
      <c r="AC943" s="714"/>
      <c r="AD943" s="714"/>
      <c r="AE943" s="714"/>
      <c r="AF943" s="714"/>
      <c r="AG943" s="714"/>
      <c r="AH943" s="714"/>
      <c r="AI943" s="714"/>
      <c r="AJ943" s="714"/>
      <c r="AK943" s="714"/>
      <c r="AL943" s="714"/>
      <c r="AM943" s="714"/>
      <c r="AN943" s="714"/>
      <c r="AO943" s="714"/>
      <c r="AP943" s="714"/>
      <c r="AQ943" s="714"/>
    </row>
    <row r="944" spans="1:43" ht="12" customHeight="1">
      <c r="A944" s="714"/>
      <c r="B944" s="714"/>
      <c r="C944" s="714"/>
      <c r="D944" s="714"/>
      <c r="E944" s="715"/>
      <c r="F944" s="714"/>
      <c r="G944" s="714"/>
      <c r="H944" s="714"/>
      <c r="I944" s="714"/>
      <c r="J944" s="714"/>
      <c r="K944" s="714"/>
      <c r="L944" s="714"/>
      <c r="M944" s="714"/>
      <c r="N944" s="714"/>
      <c r="O944" s="714"/>
      <c r="P944" s="714"/>
      <c r="Q944" s="714"/>
      <c r="R944" s="716"/>
      <c r="S944" s="714"/>
      <c r="T944" s="714"/>
      <c r="U944" s="714"/>
      <c r="V944" s="714"/>
      <c r="W944" s="714"/>
      <c r="X944" s="714"/>
      <c r="Y944" s="714"/>
      <c r="Z944" s="714"/>
      <c r="AA944" s="714"/>
      <c r="AB944" s="714"/>
      <c r="AC944" s="714"/>
      <c r="AD944" s="714"/>
      <c r="AE944" s="714"/>
      <c r="AF944" s="714"/>
      <c r="AG944" s="714"/>
      <c r="AH944" s="714"/>
      <c r="AI944" s="714"/>
      <c r="AJ944" s="714"/>
      <c r="AK944" s="714"/>
      <c r="AL944" s="714"/>
      <c r="AM944" s="714"/>
      <c r="AN944" s="714"/>
      <c r="AO944" s="714"/>
      <c r="AP944" s="714"/>
      <c r="AQ944" s="714"/>
    </row>
    <row r="945" spans="1:43" ht="12" customHeight="1">
      <c r="A945" s="714"/>
      <c r="B945" s="714"/>
      <c r="C945" s="714"/>
      <c r="D945" s="714"/>
      <c r="E945" s="715"/>
      <c r="F945" s="714"/>
      <c r="G945" s="714"/>
      <c r="H945" s="714"/>
      <c r="I945" s="714"/>
      <c r="J945" s="714"/>
      <c r="K945" s="714"/>
      <c r="L945" s="714"/>
      <c r="M945" s="714"/>
      <c r="N945" s="714"/>
      <c r="O945" s="714"/>
      <c r="P945" s="714"/>
      <c r="Q945" s="714"/>
      <c r="R945" s="716"/>
      <c r="S945" s="714"/>
      <c r="T945" s="714"/>
      <c r="U945" s="714"/>
      <c r="V945" s="714"/>
      <c r="W945" s="714"/>
      <c r="X945" s="714"/>
      <c r="Y945" s="714"/>
      <c r="Z945" s="714"/>
      <c r="AA945" s="714"/>
      <c r="AB945" s="714"/>
      <c r="AC945" s="714"/>
      <c r="AD945" s="714"/>
      <c r="AE945" s="714"/>
      <c r="AF945" s="714"/>
      <c r="AG945" s="714"/>
      <c r="AH945" s="714"/>
      <c r="AI945" s="714"/>
      <c r="AJ945" s="714"/>
      <c r="AK945" s="714"/>
      <c r="AL945" s="714"/>
      <c r="AM945" s="714"/>
      <c r="AN945" s="714"/>
      <c r="AO945" s="714"/>
      <c r="AP945" s="714"/>
      <c r="AQ945" s="714"/>
    </row>
    <row r="946" spans="1:43" ht="12" customHeight="1">
      <c r="A946" s="714"/>
      <c r="B946" s="714"/>
      <c r="C946" s="714"/>
      <c r="D946" s="714"/>
      <c r="E946" s="715"/>
      <c r="F946" s="714"/>
      <c r="G946" s="714"/>
      <c r="H946" s="714"/>
      <c r="I946" s="714"/>
      <c r="J946" s="714"/>
      <c r="K946" s="714"/>
      <c r="L946" s="714"/>
      <c r="M946" s="714"/>
      <c r="N946" s="714"/>
      <c r="O946" s="714"/>
      <c r="P946" s="714"/>
      <c r="Q946" s="714"/>
      <c r="R946" s="716"/>
      <c r="S946" s="714"/>
      <c r="T946" s="714"/>
      <c r="U946" s="714"/>
      <c r="V946" s="714"/>
      <c r="W946" s="714"/>
      <c r="X946" s="714"/>
      <c r="Y946" s="714"/>
      <c r="Z946" s="714"/>
      <c r="AA946" s="714"/>
      <c r="AB946" s="714"/>
      <c r="AC946" s="714"/>
      <c r="AD946" s="714"/>
      <c r="AE946" s="714"/>
      <c r="AF946" s="714"/>
      <c r="AG946" s="714"/>
      <c r="AH946" s="714"/>
      <c r="AI946" s="714"/>
      <c r="AJ946" s="714"/>
      <c r="AK946" s="714"/>
      <c r="AL946" s="714"/>
      <c r="AM946" s="714"/>
      <c r="AN946" s="714"/>
      <c r="AO946" s="714"/>
      <c r="AP946" s="714"/>
      <c r="AQ946" s="714"/>
    </row>
    <row r="947" spans="1:43" ht="12" customHeight="1">
      <c r="A947" s="714"/>
      <c r="B947" s="714"/>
      <c r="C947" s="714"/>
      <c r="D947" s="714"/>
      <c r="E947" s="715"/>
      <c r="F947" s="714"/>
      <c r="G947" s="714"/>
      <c r="H947" s="714"/>
      <c r="I947" s="714"/>
      <c r="J947" s="714"/>
      <c r="K947" s="714"/>
      <c r="L947" s="714"/>
      <c r="M947" s="714"/>
      <c r="N947" s="714"/>
      <c r="O947" s="714"/>
      <c r="P947" s="714"/>
      <c r="Q947" s="714"/>
      <c r="R947" s="716"/>
      <c r="S947" s="714"/>
      <c r="T947" s="714"/>
      <c r="U947" s="714"/>
      <c r="V947" s="714"/>
      <c r="W947" s="714"/>
      <c r="X947" s="714"/>
      <c r="Y947" s="714"/>
      <c r="Z947" s="714"/>
      <c r="AA947" s="714"/>
      <c r="AB947" s="714"/>
      <c r="AC947" s="714"/>
      <c r="AD947" s="714"/>
      <c r="AE947" s="714"/>
      <c r="AF947" s="714"/>
      <c r="AG947" s="714"/>
      <c r="AH947" s="714"/>
      <c r="AI947" s="714"/>
      <c r="AJ947" s="714"/>
      <c r="AK947" s="714"/>
      <c r="AL947" s="714"/>
      <c r="AM947" s="714"/>
      <c r="AN947" s="714"/>
      <c r="AO947" s="714"/>
      <c r="AP947" s="714"/>
      <c r="AQ947" s="714"/>
    </row>
    <row r="948" spans="1:43" ht="12" customHeight="1">
      <c r="A948" s="714"/>
      <c r="B948" s="714"/>
      <c r="C948" s="714"/>
      <c r="D948" s="714"/>
      <c r="E948" s="715"/>
      <c r="F948" s="714"/>
      <c r="G948" s="714"/>
      <c r="H948" s="714"/>
      <c r="I948" s="714"/>
      <c r="J948" s="714"/>
      <c r="K948" s="714"/>
      <c r="L948" s="714"/>
      <c r="M948" s="714"/>
      <c r="N948" s="714"/>
      <c r="O948" s="714"/>
      <c r="P948" s="714"/>
      <c r="Q948" s="714"/>
      <c r="R948" s="716"/>
      <c r="S948" s="714"/>
      <c r="T948" s="714"/>
      <c r="U948" s="714"/>
      <c r="V948" s="714"/>
      <c r="W948" s="714"/>
      <c r="X948" s="714"/>
      <c r="Y948" s="714"/>
      <c r="Z948" s="714"/>
      <c r="AA948" s="714"/>
      <c r="AB948" s="714"/>
      <c r="AC948" s="714"/>
      <c r="AD948" s="714"/>
      <c r="AE948" s="714"/>
      <c r="AF948" s="714"/>
      <c r="AG948" s="714"/>
      <c r="AH948" s="714"/>
      <c r="AI948" s="714"/>
      <c r="AJ948" s="714"/>
      <c r="AK948" s="714"/>
      <c r="AL948" s="714"/>
      <c r="AM948" s="714"/>
      <c r="AN948" s="714"/>
      <c r="AO948" s="714"/>
      <c r="AP948" s="714"/>
      <c r="AQ948" s="714"/>
    </row>
    <row r="949" spans="1:43" ht="12" customHeight="1">
      <c r="A949" s="714"/>
      <c r="B949" s="714"/>
      <c r="C949" s="714"/>
      <c r="D949" s="714"/>
      <c r="E949" s="715"/>
      <c r="F949" s="714"/>
      <c r="G949" s="714"/>
      <c r="H949" s="714"/>
      <c r="I949" s="714"/>
      <c r="J949" s="714"/>
      <c r="K949" s="714"/>
      <c r="L949" s="714"/>
      <c r="M949" s="714"/>
      <c r="N949" s="714"/>
      <c r="O949" s="714"/>
      <c r="P949" s="714"/>
      <c r="Q949" s="714"/>
      <c r="R949" s="716"/>
      <c r="S949" s="714"/>
      <c r="T949" s="714"/>
      <c r="U949" s="714"/>
      <c r="V949" s="714"/>
      <c r="W949" s="714"/>
      <c r="X949" s="714"/>
      <c r="Y949" s="714"/>
      <c r="Z949" s="714"/>
      <c r="AA949" s="714"/>
      <c r="AB949" s="714"/>
      <c r="AC949" s="714"/>
      <c r="AD949" s="714"/>
      <c r="AE949" s="714"/>
      <c r="AF949" s="714"/>
      <c r="AG949" s="714"/>
      <c r="AH949" s="714"/>
      <c r="AI949" s="714"/>
      <c r="AJ949" s="714"/>
      <c r="AK949" s="714"/>
      <c r="AL949" s="714"/>
      <c r="AM949" s="714"/>
      <c r="AN949" s="714"/>
      <c r="AO949" s="714"/>
      <c r="AP949" s="714"/>
      <c r="AQ949" s="714"/>
    </row>
    <row r="950" spans="1:43" ht="12" customHeight="1">
      <c r="A950" s="714"/>
      <c r="B950" s="714"/>
      <c r="C950" s="714"/>
      <c r="D950" s="714"/>
      <c r="E950" s="715"/>
      <c r="F950" s="714"/>
      <c r="G950" s="714"/>
      <c r="H950" s="714"/>
      <c r="I950" s="714"/>
      <c r="J950" s="714"/>
      <c r="K950" s="714"/>
      <c r="L950" s="714"/>
      <c r="M950" s="714"/>
      <c r="N950" s="714"/>
      <c r="O950" s="714"/>
      <c r="P950" s="714"/>
      <c r="Q950" s="714"/>
      <c r="R950" s="716"/>
      <c r="S950" s="714"/>
      <c r="T950" s="714"/>
      <c r="U950" s="714"/>
      <c r="V950" s="714"/>
      <c r="W950" s="714"/>
      <c r="X950" s="714"/>
      <c r="Y950" s="714"/>
      <c r="Z950" s="714"/>
      <c r="AA950" s="714"/>
      <c r="AB950" s="714"/>
      <c r="AC950" s="714"/>
      <c r="AD950" s="714"/>
      <c r="AE950" s="714"/>
      <c r="AF950" s="714"/>
      <c r="AG950" s="714"/>
      <c r="AH950" s="714"/>
      <c r="AI950" s="714"/>
      <c r="AJ950" s="714"/>
      <c r="AK950" s="714"/>
      <c r="AL950" s="714"/>
      <c r="AM950" s="714"/>
      <c r="AN950" s="714"/>
      <c r="AO950" s="714"/>
      <c r="AP950" s="714"/>
      <c r="AQ950" s="714"/>
    </row>
    <row r="951" spans="1:43" ht="12" customHeight="1">
      <c r="A951" s="714"/>
      <c r="B951" s="714"/>
      <c r="C951" s="714"/>
      <c r="D951" s="714"/>
      <c r="E951" s="715"/>
      <c r="F951" s="714"/>
      <c r="G951" s="714"/>
      <c r="H951" s="714"/>
      <c r="I951" s="714"/>
      <c r="J951" s="714"/>
      <c r="K951" s="714"/>
      <c r="L951" s="714"/>
      <c r="M951" s="714"/>
      <c r="N951" s="714"/>
      <c r="O951" s="714"/>
      <c r="P951" s="714"/>
      <c r="Q951" s="714"/>
      <c r="R951" s="716"/>
      <c r="S951" s="714"/>
      <c r="T951" s="714"/>
      <c r="U951" s="714"/>
      <c r="V951" s="714"/>
      <c r="W951" s="714"/>
      <c r="X951" s="714"/>
      <c r="Y951" s="714"/>
      <c r="Z951" s="714"/>
      <c r="AA951" s="714"/>
      <c r="AB951" s="714"/>
      <c r="AC951" s="714"/>
      <c r="AD951" s="714"/>
      <c r="AE951" s="714"/>
      <c r="AF951" s="714"/>
      <c r="AG951" s="714"/>
      <c r="AH951" s="714"/>
      <c r="AI951" s="714"/>
      <c r="AJ951" s="714"/>
      <c r="AK951" s="714"/>
      <c r="AL951" s="714"/>
      <c r="AM951" s="714"/>
      <c r="AN951" s="714"/>
      <c r="AO951" s="714"/>
      <c r="AP951" s="714"/>
      <c r="AQ951" s="714"/>
    </row>
    <row r="952" spans="1:43" ht="12" customHeight="1">
      <c r="A952" s="714"/>
      <c r="B952" s="714"/>
      <c r="C952" s="714"/>
      <c r="D952" s="714"/>
      <c r="E952" s="715"/>
      <c r="F952" s="714"/>
      <c r="G952" s="714"/>
      <c r="H952" s="714"/>
      <c r="I952" s="714"/>
      <c r="J952" s="714"/>
      <c r="K952" s="714"/>
      <c r="L952" s="714"/>
      <c r="M952" s="714"/>
      <c r="N952" s="714"/>
      <c r="O952" s="714"/>
      <c r="P952" s="714"/>
      <c r="Q952" s="714"/>
      <c r="R952" s="716"/>
      <c r="S952" s="714"/>
      <c r="T952" s="714"/>
      <c r="U952" s="714"/>
      <c r="V952" s="714"/>
      <c r="W952" s="714"/>
      <c r="X952" s="714"/>
      <c r="Y952" s="714"/>
      <c r="Z952" s="714"/>
      <c r="AA952" s="714"/>
      <c r="AB952" s="714"/>
      <c r="AC952" s="714"/>
      <c r="AD952" s="714"/>
      <c r="AE952" s="714"/>
      <c r="AF952" s="714"/>
      <c r="AG952" s="714"/>
      <c r="AH952" s="714"/>
      <c r="AI952" s="714"/>
      <c r="AJ952" s="714"/>
      <c r="AK952" s="714"/>
      <c r="AL952" s="714"/>
      <c r="AM952" s="714"/>
      <c r="AN952" s="714"/>
      <c r="AO952" s="714"/>
      <c r="AP952" s="714"/>
      <c r="AQ952" s="714"/>
    </row>
    <row r="953" spans="1:43" ht="12" customHeight="1">
      <c r="A953" s="714"/>
      <c r="B953" s="714"/>
      <c r="C953" s="714"/>
      <c r="D953" s="714"/>
      <c r="E953" s="715"/>
      <c r="F953" s="714"/>
      <c r="G953" s="714"/>
      <c r="H953" s="714"/>
      <c r="I953" s="714"/>
      <c r="J953" s="714"/>
      <c r="K953" s="714"/>
      <c r="L953" s="714"/>
      <c r="M953" s="714"/>
      <c r="N953" s="714"/>
      <c r="O953" s="714"/>
      <c r="P953" s="714"/>
      <c r="Q953" s="714"/>
      <c r="R953" s="716"/>
      <c r="S953" s="714"/>
      <c r="T953" s="714"/>
      <c r="U953" s="714"/>
      <c r="V953" s="714"/>
      <c r="W953" s="714"/>
      <c r="X953" s="714"/>
      <c r="Y953" s="714"/>
      <c r="Z953" s="714"/>
      <c r="AA953" s="714"/>
      <c r="AB953" s="714"/>
      <c r="AC953" s="714"/>
      <c r="AD953" s="714"/>
      <c r="AE953" s="714"/>
      <c r="AF953" s="714"/>
      <c r="AG953" s="714"/>
      <c r="AH953" s="714"/>
      <c r="AI953" s="714"/>
      <c r="AJ953" s="714"/>
      <c r="AK953" s="714"/>
      <c r="AL953" s="714"/>
      <c r="AM953" s="714"/>
      <c r="AN953" s="714"/>
      <c r="AO953" s="714"/>
      <c r="AP953" s="714"/>
      <c r="AQ953" s="714"/>
    </row>
    <row r="954" spans="1:43" ht="12" customHeight="1">
      <c r="A954" s="714"/>
      <c r="B954" s="714"/>
      <c r="C954" s="714"/>
      <c r="D954" s="714"/>
      <c r="E954" s="715"/>
      <c r="F954" s="714"/>
      <c r="G954" s="714"/>
      <c r="H954" s="714"/>
      <c r="I954" s="714"/>
      <c r="J954" s="714"/>
      <c r="K954" s="714"/>
      <c r="L954" s="714"/>
      <c r="M954" s="714"/>
      <c r="N954" s="714"/>
      <c r="O954" s="714"/>
      <c r="P954" s="714"/>
      <c r="Q954" s="714"/>
      <c r="R954" s="716"/>
      <c r="S954" s="714"/>
      <c r="T954" s="714"/>
      <c r="U954" s="714"/>
      <c r="V954" s="714"/>
      <c r="W954" s="714"/>
      <c r="X954" s="714"/>
      <c r="Y954" s="714"/>
      <c r="Z954" s="714"/>
      <c r="AA954" s="714"/>
      <c r="AB954" s="714"/>
      <c r="AC954" s="714"/>
      <c r="AD954" s="714"/>
      <c r="AE954" s="714"/>
      <c r="AF954" s="714"/>
      <c r="AG954" s="714"/>
      <c r="AH954" s="714"/>
      <c r="AI954" s="714"/>
      <c r="AJ954" s="714"/>
      <c r="AK954" s="714"/>
      <c r="AL954" s="714"/>
      <c r="AM954" s="714"/>
      <c r="AN954" s="714"/>
      <c r="AO954" s="714"/>
      <c r="AP954" s="714"/>
      <c r="AQ954" s="714"/>
    </row>
    <row r="955" spans="1:43" ht="12" customHeight="1">
      <c r="A955" s="714"/>
      <c r="B955" s="714"/>
      <c r="C955" s="714"/>
      <c r="D955" s="714"/>
      <c r="E955" s="715"/>
      <c r="F955" s="714"/>
      <c r="G955" s="714"/>
      <c r="H955" s="714"/>
      <c r="I955" s="714"/>
      <c r="J955" s="714"/>
      <c r="K955" s="714"/>
      <c r="L955" s="714"/>
      <c r="M955" s="714"/>
      <c r="N955" s="714"/>
      <c r="O955" s="714"/>
      <c r="P955" s="714"/>
      <c r="Q955" s="714"/>
      <c r="R955" s="716"/>
      <c r="S955" s="714"/>
      <c r="T955" s="714"/>
      <c r="U955" s="714"/>
      <c r="V955" s="714"/>
      <c r="W955" s="714"/>
      <c r="X955" s="714"/>
      <c r="Y955" s="714"/>
      <c r="Z955" s="714"/>
      <c r="AA955" s="714"/>
      <c r="AB955" s="714"/>
      <c r="AC955" s="714"/>
      <c r="AD955" s="714"/>
      <c r="AE955" s="714"/>
      <c r="AF955" s="714"/>
      <c r="AG955" s="714"/>
      <c r="AH955" s="714"/>
      <c r="AI955" s="714"/>
      <c r="AJ955" s="714"/>
      <c r="AK955" s="714"/>
      <c r="AL955" s="714"/>
      <c r="AM955" s="714"/>
      <c r="AN955" s="714"/>
      <c r="AO955" s="714"/>
      <c r="AP955" s="714"/>
      <c r="AQ955" s="714"/>
    </row>
    <row r="956" spans="1:43" ht="12" customHeight="1">
      <c r="A956" s="714"/>
      <c r="B956" s="714"/>
      <c r="C956" s="714"/>
      <c r="D956" s="714"/>
      <c r="E956" s="715"/>
      <c r="F956" s="714"/>
      <c r="G956" s="714"/>
      <c r="H956" s="714"/>
      <c r="I956" s="714"/>
      <c r="J956" s="714"/>
      <c r="K956" s="714"/>
      <c r="L956" s="714"/>
      <c r="M956" s="714"/>
      <c r="N956" s="714"/>
      <c r="O956" s="714"/>
      <c r="P956" s="714"/>
      <c r="Q956" s="714"/>
      <c r="R956" s="716"/>
      <c r="S956" s="714"/>
      <c r="T956" s="714"/>
      <c r="U956" s="714"/>
      <c r="V956" s="714"/>
      <c r="W956" s="714"/>
      <c r="X956" s="714"/>
      <c r="Y956" s="714"/>
      <c r="Z956" s="714"/>
      <c r="AA956" s="714"/>
      <c r="AB956" s="714"/>
      <c r="AC956" s="714"/>
      <c r="AD956" s="714"/>
      <c r="AE956" s="714"/>
      <c r="AF956" s="714"/>
      <c r="AG956" s="714"/>
      <c r="AH956" s="714"/>
      <c r="AI956" s="714"/>
      <c r="AJ956" s="714"/>
      <c r="AK956" s="714"/>
      <c r="AL956" s="714"/>
      <c r="AM956" s="714"/>
      <c r="AN956" s="714"/>
      <c r="AO956" s="714"/>
      <c r="AP956" s="714"/>
      <c r="AQ956" s="714"/>
    </row>
    <row r="957" spans="1:43" ht="12" customHeight="1">
      <c r="A957" s="714"/>
      <c r="B957" s="714"/>
      <c r="C957" s="714"/>
      <c r="D957" s="714"/>
      <c r="E957" s="715"/>
      <c r="F957" s="714"/>
      <c r="G957" s="714"/>
      <c r="H957" s="714"/>
      <c r="I957" s="714"/>
      <c r="J957" s="714"/>
      <c r="K957" s="714"/>
      <c r="L957" s="714"/>
      <c r="M957" s="714"/>
      <c r="N957" s="714"/>
      <c r="O957" s="714"/>
      <c r="P957" s="714"/>
      <c r="Q957" s="714"/>
      <c r="R957" s="716"/>
      <c r="S957" s="714"/>
      <c r="T957" s="714"/>
      <c r="U957" s="714"/>
      <c r="V957" s="714"/>
      <c r="W957" s="714"/>
      <c r="X957" s="714"/>
      <c r="Y957" s="714"/>
      <c r="Z957" s="714"/>
      <c r="AA957" s="714"/>
      <c r="AB957" s="714"/>
      <c r="AC957" s="714"/>
      <c r="AD957" s="714"/>
      <c r="AE957" s="714"/>
      <c r="AF957" s="714"/>
      <c r="AG957" s="714"/>
      <c r="AH957" s="714"/>
      <c r="AI957" s="714"/>
      <c r="AJ957" s="714"/>
      <c r="AK957" s="714"/>
      <c r="AL957" s="714"/>
      <c r="AM957" s="714"/>
      <c r="AN957" s="714"/>
      <c r="AO957" s="714"/>
      <c r="AP957" s="714"/>
      <c r="AQ957" s="714"/>
    </row>
    <row r="958" spans="1:43" ht="12" customHeight="1">
      <c r="A958" s="714"/>
      <c r="B958" s="714"/>
      <c r="C958" s="714"/>
      <c r="D958" s="714"/>
      <c r="E958" s="715"/>
      <c r="F958" s="714"/>
      <c r="G958" s="714"/>
      <c r="H958" s="714"/>
      <c r="I958" s="714"/>
      <c r="J958" s="714"/>
      <c r="K958" s="714"/>
      <c r="L958" s="714"/>
      <c r="M958" s="714"/>
      <c r="N958" s="714"/>
      <c r="O958" s="714"/>
      <c r="P958" s="714"/>
      <c r="Q958" s="714"/>
      <c r="R958" s="716"/>
      <c r="S958" s="714"/>
      <c r="T958" s="714"/>
      <c r="U958" s="714"/>
      <c r="V958" s="714"/>
      <c r="W958" s="714"/>
      <c r="X958" s="714"/>
      <c r="Y958" s="714"/>
      <c r="Z958" s="714"/>
      <c r="AA958" s="714"/>
      <c r="AB958" s="714"/>
      <c r="AC958" s="714"/>
      <c r="AD958" s="714"/>
      <c r="AE958" s="714"/>
      <c r="AF958" s="714"/>
      <c r="AG958" s="714"/>
      <c r="AH958" s="714"/>
      <c r="AI958" s="714"/>
      <c r="AJ958" s="714"/>
      <c r="AK958" s="714"/>
      <c r="AL958" s="714"/>
      <c r="AM958" s="714"/>
      <c r="AN958" s="714"/>
      <c r="AO958" s="714"/>
      <c r="AP958" s="714"/>
      <c r="AQ958" s="714"/>
    </row>
    <row r="959" spans="1:43" ht="12" customHeight="1">
      <c r="A959" s="714"/>
      <c r="B959" s="714"/>
      <c r="C959" s="714"/>
      <c r="D959" s="714"/>
      <c r="E959" s="715"/>
      <c r="F959" s="714"/>
      <c r="G959" s="714"/>
      <c r="H959" s="714"/>
      <c r="I959" s="714"/>
      <c r="J959" s="714"/>
      <c r="K959" s="714"/>
      <c r="L959" s="714"/>
      <c r="M959" s="714"/>
      <c r="N959" s="714"/>
      <c r="O959" s="714"/>
      <c r="P959" s="714"/>
      <c r="Q959" s="714"/>
      <c r="R959" s="716"/>
      <c r="S959" s="714"/>
      <c r="T959" s="714"/>
      <c r="U959" s="714"/>
      <c r="V959" s="714"/>
      <c r="W959" s="714"/>
      <c r="X959" s="714"/>
      <c r="Y959" s="714"/>
      <c r="Z959" s="714"/>
      <c r="AA959" s="714"/>
      <c r="AB959" s="714"/>
      <c r="AC959" s="714"/>
      <c r="AD959" s="714"/>
      <c r="AE959" s="714"/>
      <c r="AF959" s="714"/>
      <c r="AG959" s="714"/>
      <c r="AH959" s="714"/>
      <c r="AI959" s="714"/>
      <c r="AJ959" s="714"/>
      <c r="AK959" s="714"/>
      <c r="AL959" s="714"/>
      <c r="AM959" s="714"/>
      <c r="AN959" s="714"/>
      <c r="AO959" s="714"/>
      <c r="AP959" s="714"/>
      <c r="AQ959" s="714"/>
    </row>
    <row r="960" spans="1:43" ht="12" customHeight="1">
      <c r="A960" s="714"/>
      <c r="B960" s="714"/>
      <c r="C960" s="714"/>
      <c r="D960" s="714"/>
      <c r="E960" s="715"/>
      <c r="F960" s="714"/>
      <c r="G960" s="714"/>
      <c r="H960" s="714"/>
      <c r="I960" s="714"/>
      <c r="J960" s="714"/>
      <c r="K960" s="714"/>
      <c r="L960" s="714"/>
      <c r="M960" s="714"/>
      <c r="N960" s="714"/>
      <c r="O960" s="714"/>
      <c r="P960" s="714"/>
      <c r="Q960" s="714"/>
      <c r="R960" s="716"/>
      <c r="S960" s="714"/>
      <c r="T960" s="714"/>
      <c r="U960" s="714"/>
      <c r="V960" s="714"/>
      <c r="W960" s="714"/>
      <c r="X960" s="714"/>
      <c r="Y960" s="714"/>
      <c r="Z960" s="714"/>
      <c r="AA960" s="714"/>
      <c r="AB960" s="714"/>
      <c r="AC960" s="714"/>
      <c r="AD960" s="714"/>
      <c r="AE960" s="714"/>
      <c r="AF960" s="714"/>
      <c r="AG960" s="714"/>
      <c r="AH960" s="714"/>
      <c r="AI960" s="714"/>
      <c r="AJ960" s="714"/>
      <c r="AK960" s="714"/>
      <c r="AL960" s="714"/>
      <c r="AM960" s="714"/>
      <c r="AN960" s="714"/>
      <c r="AO960" s="714"/>
      <c r="AP960" s="714"/>
      <c r="AQ960" s="714"/>
    </row>
    <row r="961" spans="1:43" ht="12" customHeight="1">
      <c r="A961" s="714"/>
      <c r="B961" s="714"/>
      <c r="C961" s="714"/>
      <c r="D961" s="714"/>
      <c r="E961" s="715"/>
      <c r="F961" s="714"/>
      <c r="G961" s="714"/>
      <c r="H961" s="714"/>
      <c r="I961" s="714"/>
      <c r="J961" s="714"/>
      <c r="K961" s="714"/>
      <c r="L961" s="714"/>
      <c r="M961" s="714"/>
      <c r="N961" s="714"/>
      <c r="O961" s="714"/>
      <c r="P961" s="714"/>
      <c r="Q961" s="714"/>
      <c r="R961" s="716"/>
      <c r="S961" s="714"/>
      <c r="T961" s="714"/>
      <c r="U961" s="714"/>
      <c r="V961" s="714"/>
      <c r="W961" s="714"/>
      <c r="X961" s="714"/>
      <c r="Y961" s="714"/>
      <c r="Z961" s="714"/>
      <c r="AA961" s="714"/>
      <c r="AB961" s="714"/>
      <c r="AC961" s="714"/>
      <c r="AD961" s="714"/>
      <c r="AE961" s="714"/>
      <c r="AF961" s="714"/>
      <c r="AG961" s="714"/>
      <c r="AH961" s="714"/>
      <c r="AI961" s="714"/>
      <c r="AJ961" s="714"/>
      <c r="AK961" s="714"/>
      <c r="AL961" s="714"/>
      <c r="AM961" s="714"/>
      <c r="AN961" s="714"/>
      <c r="AO961" s="714"/>
      <c r="AP961" s="714"/>
      <c r="AQ961" s="714"/>
    </row>
    <row r="962" spans="1:43" ht="12" customHeight="1">
      <c r="A962" s="714"/>
      <c r="B962" s="714"/>
      <c r="C962" s="714"/>
      <c r="D962" s="714"/>
      <c r="E962" s="715"/>
      <c r="F962" s="714"/>
      <c r="G962" s="714"/>
      <c r="H962" s="714"/>
      <c r="I962" s="714"/>
      <c r="J962" s="714"/>
      <c r="K962" s="714"/>
      <c r="L962" s="714"/>
      <c r="M962" s="714"/>
      <c r="N962" s="714"/>
      <c r="O962" s="714"/>
      <c r="P962" s="714"/>
      <c r="Q962" s="714"/>
      <c r="R962" s="716"/>
      <c r="S962" s="714"/>
      <c r="T962" s="714"/>
      <c r="U962" s="714"/>
      <c r="V962" s="714"/>
      <c r="W962" s="714"/>
      <c r="X962" s="714"/>
      <c r="Y962" s="714"/>
      <c r="Z962" s="714"/>
      <c r="AA962" s="714"/>
      <c r="AB962" s="714"/>
      <c r="AC962" s="714"/>
      <c r="AD962" s="714"/>
      <c r="AE962" s="714"/>
      <c r="AF962" s="714"/>
      <c r="AG962" s="714"/>
      <c r="AH962" s="714"/>
      <c r="AI962" s="714"/>
      <c r="AJ962" s="714"/>
      <c r="AK962" s="714"/>
      <c r="AL962" s="714"/>
      <c r="AM962" s="714"/>
      <c r="AN962" s="714"/>
      <c r="AO962" s="714"/>
      <c r="AP962" s="714"/>
      <c r="AQ962" s="714"/>
    </row>
    <row r="963" spans="1:43" ht="12" customHeight="1">
      <c r="A963" s="714"/>
      <c r="B963" s="714"/>
      <c r="C963" s="714"/>
      <c r="D963" s="714"/>
      <c r="E963" s="715"/>
      <c r="F963" s="714"/>
      <c r="G963" s="714"/>
      <c r="H963" s="714"/>
      <c r="I963" s="714"/>
      <c r="J963" s="714"/>
      <c r="K963" s="714"/>
      <c r="L963" s="714"/>
      <c r="M963" s="714"/>
      <c r="N963" s="714"/>
      <c r="O963" s="714"/>
      <c r="P963" s="714"/>
      <c r="Q963" s="714"/>
      <c r="R963" s="716"/>
      <c r="S963" s="714"/>
      <c r="T963" s="714"/>
      <c r="U963" s="714"/>
      <c r="V963" s="714"/>
      <c r="W963" s="714"/>
      <c r="X963" s="714"/>
      <c r="Y963" s="714"/>
      <c r="Z963" s="714"/>
      <c r="AA963" s="714"/>
      <c r="AB963" s="714"/>
      <c r="AC963" s="714"/>
      <c r="AD963" s="714"/>
      <c r="AE963" s="714"/>
      <c r="AF963" s="714"/>
      <c r="AG963" s="714"/>
      <c r="AH963" s="714"/>
      <c r="AI963" s="714"/>
      <c r="AJ963" s="714"/>
      <c r="AK963" s="714"/>
      <c r="AL963" s="714"/>
      <c r="AM963" s="714"/>
      <c r="AN963" s="714"/>
      <c r="AO963" s="714"/>
      <c r="AP963" s="714"/>
      <c r="AQ963" s="714"/>
    </row>
    <row r="964" spans="1:43" ht="12" customHeight="1">
      <c r="A964" s="714"/>
      <c r="B964" s="714"/>
      <c r="C964" s="714"/>
      <c r="D964" s="714"/>
      <c r="E964" s="715"/>
      <c r="F964" s="714"/>
      <c r="G964" s="714"/>
      <c r="H964" s="714"/>
      <c r="I964" s="714"/>
      <c r="J964" s="714"/>
      <c r="K964" s="714"/>
      <c r="L964" s="714"/>
      <c r="M964" s="714"/>
      <c r="N964" s="714"/>
      <c r="O964" s="714"/>
      <c r="P964" s="714"/>
      <c r="Q964" s="714"/>
      <c r="R964" s="716"/>
      <c r="S964" s="714"/>
      <c r="T964" s="714"/>
      <c r="U964" s="714"/>
      <c r="V964" s="714"/>
      <c r="W964" s="714"/>
      <c r="X964" s="714"/>
      <c r="Y964" s="714"/>
      <c r="Z964" s="714"/>
      <c r="AA964" s="714"/>
      <c r="AB964" s="714"/>
      <c r="AC964" s="714"/>
      <c r="AD964" s="714"/>
      <c r="AE964" s="714"/>
      <c r="AF964" s="714"/>
      <c r="AG964" s="714"/>
      <c r="AH964" s="714"/>
      <c r="AI964" s="714"/>
      <c r="AJ964" s="714"/>
      <c r="AK964" s="714"/>
      <c r="AL964" s="714"/>
      <c r="AM964" s="714"/>
      <c r="AN964" s="714"/>
      <c r="AO964" s="714"/>
      <c r="AP964" s="714"/>
      <c r="AQ964" s="714"/>
    </row>
    <row r="965" spans="1:43" ht="12" customHeight="1">
      <c r="A965" s="714"/>
      <c r="B965" s="714"/>
      <c r="C965" s="714"/>
      <c r="D965" s="714"/>
      <c r="E965" s="715"/>
      <c r="F965" s="714"/>
      <c r="G965" s="714"/>
      <c r="H965" s="714"/>
      <c r="I965" s="714"/>
      <c r="J965" s="714"/>
      <c r="K965" s="714"/>
      <c r="L965" s="714"/>
      <c r="M965" s="714"/>
      <c r="N965" s="714"/>
      <c r="O965" s="714"/>
      <c r="P965" s="714"/>
      <c r="Q965" s="714"/>
      <c r="R965" s="716"/>
      <c r="S965" s="714"/>
      <c r="T965" s="714"/>
      <c r="U965" s="714"/>
      <c r="V965" s="714"/>
      <c r="W965" s="714"/>
      <c r="X965" s="714"/>
      <c r="Y965" s="714"/>
      <c r="Z965" s="714"/>
      <c r="AA965" s="714"/>
      <c r="AB965" s="714"/>
      <c r="AC965" s="714"/>
      <c r="AD965" s="714"/>
      <c r="AE965" s="714"/>
      <c r="AF965" s="714"/>
      <c r="AG965" s="714"/>
      <c r="AH965" s="714"/>
      <c r="AI965" s="714"/>
      <c r="AJ965" s="714"/>
      <c r="AK965" s="714"/>
      <c r="AL965" s="714"/>
      <c r="AM965" s="714"/>
      <c r="AN965" s="714"/>
      <c r="AO965" s="714"/>
      <c r="AP965" s="714"/>
      <c r="AQ965" s="714"/>
    </row>
    <row r="966" spans="1:43" ht="12" customHeight="1">
      <c r="A966" s="714"/>
      <c r="B966" s="714"/>
      <c r="C966" s="714"/>
      <c r="D966" s="714"/>
      <c r="E966" s="715"/>
      <c r="F966" s="714"/>
      <c r="G966" s="714"/>
      <c r="H966" s="714"/>
      <c r="I966" s="714"/>
      <c r="J966" s="714"/>
      <c r="K966" s="714"/>
      <c r="L966" s="714"/>
      <c r="M966" s="714"/>
      <c r="N966" s="714"/>
      <c r="O966" s="714"/>
      <c r="P966" s="714"/>
      <c r="Q966" s="714"/>
      <c r="R966" s="716"/>
      <c r="S966" s="714"/>
      <c r="T966" s="714"/>
      <c r="U966" s="714"/>
      <c r="V966" s="714"/>
      <c r="W966" s="714"/>
      <c r="X966" s="714"/>
      <c r="Y966" s="714"/>
      <c r="Z966" s="714"/>
      <c r="AA966" s="714"/>
      <c r="AB966" s="714"/>
      <c r="AC966" s="714"/>
      <c r="AD966" s="714"/>
      <c r="AE966" s="714"/>
      <c r="AF966" s="714"/>
      <c r="AG966" s="714"/>
      <c r="AH966" s="714"/>
      <c r="AI966" s="714"/>
      <c r="AJ966" s="714"/>
      <c r="AK966" s="714"/>
      <c r="AL966" s="714"/>
      <c r="AM966" s="714"/>
      <c r="AN966" s="714"/>
      <c r="AO966" s="714"/>
      <c r="AP966" s="714"/>
      <c r="AQ966" s="714"/>
    </row>
    <row r="967" spans="1:43" ht="12" customHeight="1">
      <c r="A967" s="714"/>
      <c r="B967" s="714"/>
      <c r="C967" s="714"/>
      <c r="D967" s="714"/>
      <c r="E967" s="715"/>
      <c r="F967" s="714"/>
      <c r="G967" s="714"/>
      <c r="H967" s="714"/>
      <c r="I967" s="714"/>
      <c r="J967" s="714"/>
      <c r="K967" s="714"/>
      <c r="L967" s="714"/>
      <c r="M967" s="714"/>
      <c r="N967" s="714"/>
      <c r="O967" s="714"/>
      <c r="P967" s="714"/>
      <c r="Q967" s="714"/>
      <c r="R967" s="716"/>
      <c r="S967" s="714"/>
      <c r="T967" s="714"/>
      <c r="U967" s="714"/>
      <c r="V967" s="714"/>
      <c r="W967" s="714"/>
      <c r="X967" s="714"/>
      <c r="Y967" s="714"/>
      <c r="Z967" s="714"/>
      <c r="AA967" s="714"/>
      <c r="AB967" s="714"/>
      <c r="AC967" s="714"/>
      <c r="AD967" s="714"/>
      <c r="AE967" s="714"/>
      <c r="AF967" s="714"/>
      <c r="AG967" s="714"/>
      <c r="AH967" s="714"/>
      <c r="AI967" s="714"/>
      <c r="AJ967" s="714"/>
      <c r="AK967" s="714"/>
      <c r="AL967" s="714"/>
      <c r="AM967" s="714"/>
      <c r="AN967" s="714"/>
      <c r="AO967" s="714"/>
      <c r="AP967" s="714"/>
      <c r="AQ967" s="714"/>
    </row>
    <row r="968" spans="1:43" ht="12" customHeight="1">
      <c r="A968" s="714"/>
      <c r="B968" s="714"/>
      <c r="C968" s="714"/>
      <c r="D968" s="714"/>
      <c r="E968" s="715"/>
      <c r="F968" s="714"/>
      <c r="G968" s="714"/>
      <c r="H968" s="714"/>
      <c r="I968" s="714"/>
      <c r="J968" s="714"/>
      <c r="K968" s="714"/>
      <c r="L968" s="714"/>
      <c r="M968" s="714"/>
      <c r="N968" s="714"/>
      <c r="O968" s="714"/>
      <c r="P968" s="714"/>
      <c r="Q968" s="714"/>
      <c r="R968" s="716"/>
      <c r="S968" s="714"/>
      <c r="T968" s="714"/>
      <c r="U968" s="714"/>
      <c r="V968" s="714"/>
      <c r="W968" s="714"/>
      <c r="X968" s="714"/>
      <c r="Y968" s="714"/>
      <c r="Z968" s="714"/>
      <c r="AA968" s="714"/>
      <c r="AB968" s="714"/>
      <c r="AC968" s="714"/>
      <c r="AD968" s="714"/>
      <c r="AE968" s="714"/>
      <c r="AF968" s="714"/>
      <c r="AG968" s="714"/>
      <c r="AH968" s="714"/>
      <c r="AI968" s="714"/>
      <c r="AJ968" s="714"/>
      <c r="AK968" s="714"/>
      <c r="AL968" s="714"/>
      <c r="AM968" s="714"/>
      <c r="AN968" s="714"/>
      <c r="AO968" s="714"/>
      <c r="AP968" s="714"/>
      <c r="AQ968" s="714"/>
    </row>
    <row r="969" spans="1:43" ht="12" customHeight="1">
      <c r="A969" s="714"/>
      <c r="B969" s="714"/>
      <c r="C969" s="714"/>
      <c r="D969" s="714"/>
      <c r="E969" s="715"/>
      <c r="F969" s="714"/>
      <c r="G969" s="714"/>
      <c r="H969" s="714"/>
      <c r="I969" s="714"/>
      <c r="J969" s="714"/>
      <c r="K969" s="714"/>
      <c r="L969" s="714"/>
      <c r="M969" s="714"/>
      <c r="N969" s="714"/>
      <c r="O969" s="714"/>
      <c r="P969" s="714"/>
      <c r="Q969" s="714"/>
      <c r="R969" s="716"/>
      <c r="S969" s="714"/>
      <c r="T969" s="714"/>
      <c r="U969" s="714"/>
      <c r="V969" s="714"/>
      <c r="W969" s="714"/>
      <c r="X969" s="714"/>
      <c r="Y969" s="714"/>
      <c r="Z969" s="714"/>
      <c r="AA969" s="714"/>
      <c r="AB969" s="714"/>
      <c r="AC969" s="714"/>
      <c r="AD969" s="714"/>
      <c r="AE969" s="714"/>
      <c r="AF969" s="714"/>
      <c r="AG969" s="714"/>
      <c r="AH969" s="714"/>
      <c r="AI969" s="714"/>
      <c r="AJ969" s="714"/>
      <c r="AK969" s="714"/>
      <c r="AL969" s="714"/>
      <c r="AM969" s="714"/>
      <c r="AN969" s="714"/>
      <c r="AO969" s="714"/>
      <c r="AP969" s="714"/>
      <c r="AQ969" s="714"/>
    </row>
    <row r="970" spans="1:43" ht="12" customHeight="1">
      <c r="A970" s="714"/>
      <c r="B970" s="714"/>
      <c r="C970" s="714"/>
      <c r="D970" s="714"/>
      <c r="E970" s="715"/>
      <c r="F970" s="714"/>
      <c r="G970" s="714"/>
      <c r="H970" s="714"/>
      <c r="I970" s="714"/>
      <c r="J970" s="714"/>
      <c r="K970" s="714"/>
      <c r="L970" s="714"/>
      <c r="M970" s="714"/>
      <c r="N970" s="714"/>
      <c r="O970" s="714"/>
      <c r="P970" s="714"/>
      <c r="Q970" s="714"/>
      <c r="R970" s="716"/>
      <c r="S970" s="714"/>
      <c r="T970" s="714"/>
      <c r="U970" s="714"/>
      <c r="V970" s="714"/>
      <c r="W970" s="714"/>
      <c r="X970" s="714"/>
      <c r="Y970" s="714"/>
      <c r="Z970" s="714"/>
      <c r="AA970" s="714"/>
      <c r="AB970" s="714"/>
      <c r="AC970" s="714"/>
      <c r="AD970" s="714"/>
      <c r="AE970" s="714"/>
      <c r="AF970" s="714"/>
      <c r="AG970" s="714"/>
      <c r="AH970" s="714"/>
      <c r="AI970" s="714"/>
      <c r="AJ970" s="714"/>
      <c r="AK970" s="714"/>
      <c r="AL970" s="714"/>
      <c r="AM970" s="714"/>
      <c r="AN970" s="714"/>
      <c r="AO970" s="714"/>
      <c r="AP970" s="714"/>
      <c r="AQ970" s="714"/>
    </row>
    <row r="971" spans="1:43" ht="12" customHeight="1">
      <c r="A971" s="714"/>
      <c r="B971" s="714"/>
      <c r="C971" s="714"/>
      <c r="D971" s="714"/>
      <c r="E971" s="715"/>
      <c r="F971" s="714"/>
      <c r="G971" s="714"/>
      <c r="H971" s="714"/>
      <c r="I971" s="714"/>
      <c r="J971" s="714"/>
      <c r="K971" s="714"/>
      <c r="L971" s="714"/>
      <c r="M971" s="714"/>
      <c r="N971" s="714"/>
      <c r="O971" s="714"/>
      <c r="P971" s="714"/>
      <c r="Q971" s="714"/>
      <c r="R971" s="716"/>
      <c r="S971" s="714"/>
      <c r="T971" s="714"/>
      <c r="U971" s="714"/>
      <c r="V971" s="714"/>
      <c r="W971" s="714"/>
      <c r="X971" s="714"/>
      <c r="Y971" s="714"/>
      <c r="Z971" s="714"/>
      <c r="AA971" s="714"/>
      <c r="AB971" s="714"/>
      <c r="AC971" s="714"/>
      <c r="AD971" s="714"/>
      <c r="AE971" s="714"/>
      <c r="AF971" s="714"/>
      <c r="AG971" s="714"/>
      <c r="AH971" s="714"/>
      <c r="AI971" s="714"/>
      <c r="AJ971" s="714"/>
      <c r="AK971" s="714"/>
      <c r="AL971" s="714"/>
      <c r="AM971" s="714"/>
      <c r="AN971" s="714"/>
      <c r="AO971" s="714"/>
      <c r="AP971" s="714"/>
      <c r="AQ971" s="714"/>
    </row>
    <row r="972" spans="1:43" ht="12" customHeight="1">
      <c r="A972" s="714"/>
      <c r="B972" s="714"/>
      <c r="C972" s="714"/>
      <c r="D972" s="714"/>
      <c r="E972" s="715"/>
      <c r="F972" s="714"/>
      <c r="G972" s="714"/>
      <c r="H972" s="714"/>
      <c r="I972" s="714"/>
      <c r="J972" s="714"/>
      <c r="K972" s="714"/>
      <c r="L972" s="714"/>
      <c r="M972" s="714"/>
      <c r="N972" s="714"/>
      <c r="O972" s="714"/>
      <c r="P972" s="714"/>
      <c r="Q972" s="714"/>
      <c r="R972" s="716"/>
      <c r="S972" s="714"/>
      <c r="T972" s="714"/>
      <c r="U972" s="714"/>
      <c r="V972" s="714"/>
      <c r="W972" s="714"/>
      <c r="X972" s="714"/>
      <c r="Y972" s="714"/>
      <c r="Z972" s="714"/>
      <c r="AA972" s="714"/>
      <c r="AB972" s="714"/>
      <c r="AC972" s="714"/>
      <c r="AD972" s="714"/>
      <c r="AE972" s="714"/>
      <c r="AF972" s="714"/>
      <c r="AG972" s="714"/>
      <c r="AH972" s="714"/>
      <c r="AI972" s="714"/>
      <c r="AJ972" s="714"/>
      <c r="AK972" s="714"/>
      <c r="AL972" s="714"/>
      <c r="AM972" s="714"/>
      <c r="AN972" s="714"/>
      <c r="AO972" s="714"/>
      <c r="AP972" s="714"/>
      <c r="AQ972" s="714"/>
    </row>
    <row r="973" spans="1:43" ht="12" customHeight="1">
      <c r="A973" s="714"/>
      <c r="B973" s="714"/>
      <c r="C973" s="714"/>
      <c r="D973" s="714"/>
      <c r="E973" s="715"/>
      <c r="F973" s="714"/>
      <c r="G973" s="714"/>
      <c r="H973" s="714"/>
      <c r="I973" s="714"/>
      <c r="J973" s="714"/>
      <c r="K973" s="714"/>
      <c r="L973" s="714"/>
      <c r="M973" s="714"/>
      <c r="N973" s="714"/>
      <c r="O973" s="714"/>
      <c r="P973" s="714"/>
      <c r="Q973" s="714"/>
      <c r="R973" s="716"/>
      <c r="S973" s="714"/>
      <c r="T973" s="714"/>
      <c r="U973" s="714"/>
      <c r="V973" s="714"/>
      <c r="W973" s="714"/>
      <c r="X973" s="714"/>
      <c r="Y973" s="714"/>
      <c r="Z973" s="714"/>
      <c r="AA973" s="714"/>
      <c r="AB973" s="714"/>
      <c r="AC973" s="714"/>
      <c r="AD973" s="714"/>
      <c r="AE973" s="714"/>
      <c r="AF973" s="714"/>
      <c r="AG973" s="714"/>
      <c r="AH973" s="714"/>
      <c r="AI973" s="714"/>
      <c r="AJ973" s="714"/>
      <c r="AK973" s="714"/>
      <c r="AL973" s="714"/>
      <c r="AM973" s="714"/>
      <c r="AN973" s="714"/>
      <c r="AO973" s="714"/>
      <c r="AP973" s="714"/>
      <c r="AQ973" s="714"/>
    </row>
    <row r="974" spans="1:43" ht="12" customHeight="1">
      <c r="A974" s="714"/>
      <c r="B974" s="714"/>
      <c r="C974" s="714"/>
      <c r="D974" s="714"/>
      <c r="E974" s="715"/>
      <c r="F974" s="714"/>
      <c r="G974" s="714"/>
      <c r="H974" s="714"/>
      <c r="I974" s="714"/>
      <c r="J974" s="714"/>
      <c r="K974" s="714"/>
      <c r="L974" s="714"/>
      <c r="M974" s="714"/>
      <c r="N974" s="714"/>
      <c r="O974" s="714"/>
      <c r="P974" s="714"/>
      <c r="Q974" s="714"/>
      <c r="R974" s="716"/>
      <c r="S974" s="714"/>
      <c r="T974" s="714"/>
      <c r="U974" s="714"/>
      <c r="V974" s="714"/>
      <c r="W974" s="714"/>
      <c r="X974" s="714"/>
      <c r="Y974" s="714"/>
      <c r="Z974" s="714"/>
      <c r="AA974" s="714"/>
      <c r="AB974" s="714"/>
      <c r="AC974" s="714"/>
      <c r="AD974" s="714"/>
      <c r="AE974" s="714"/>
      <c r="AF974" s="714"/>
      <c r="AG974" s="714"/>
      <c r="AH974" s="714"/>
      <c r="AI974" s="714"/>
      <c r="AJ974" s="714"/>
      <c r="AK974" s="714"/>
      <c r="AL974" s="714"/>
      <c r="AM974" s="714"/>
      <c r="AN974" s="714"/>
      <c r="AO974" s="714"/>
      <c r="AP974" s="714"/>
      <c r="AQ974" s="714"/>
    </row>
    <row r="975" spans="1:43" ht="12" customHeight="1">
      <c r="A975" s="714"/>
      <c r="B975" s="714"/>
      <c r="C975" s="714"/>
      <c r="D975" s="714"/>
      <c r="E975" s="715"/>
      <c r="F975" s="714"/>
      <c r="G975" s="714"/>
      <c r="H975" s="714"/>
      <c r="I975" s="714"/>
      <c r="J975" s="714"/>
      <c r="K975" s="714"/>
      <c r="L975" s="714"/>
      <c r="M975" s="714"/>
      <c r="N975" s="714"/>
      <c r="O975" s="714"/>
      <c r="P975" s="714"/>
      <c r="Q975" s="714"/>
      <c r="R975" s="716"/>
      <c r="S975" s="714"/>
      <c r="T975" s="714"/>
      <c r="U975" s="714"/>
      <c r="V975" s="714"/>
      <c r="W975" s="714"/>
      <c r="X975" s="714"/>
      <c r="Y975" s="714"/>
      <c r="Z975" s="714"/>
      <c r="AA975" s="714"/>
      <c r="AB975" s="714"/>
      <c r="AC975" s="714"/>
      <c r="AD975" s="714"/>
      <c r="AE975" s="714"/>
      <c r="AF975" s="714"/>
      <c r="AG975" s="714"/>
      <c r="AH975" s="714"/>
      <c r="AI975" s="714"/>
      <c r="AJ975" s="714"/>
      <c r="AK975" s="714"/>
      <c r="AL975" s="714"/>
      <c r="AM975" s="714"/>
      <c r="AN975" s="714"/>
      <c r="AO975" s="714"/>
      <c r="AP975" s="714"/>
      <c r="AQ975" s="714"/>
    </row>
    <row r="976" spans="1:43" ht="12" customHeight="1">
      <c r="A976" s="714"/>
      <c r="B976" s="714"/>
      <c r="C976" s="714"/>
      <c r="D976" s="714"/>
      <c r="E976" s="715"/>
      <c r="F976" s="714"/>
      <c r="G976" s="714"/>
      <c r="H976" s="714"/>
      <c r="I976" s="714"/>
      <c r="J976" s="714"/>
      <c r="K976" s="714"/>
      <c r="L976" s="714"/>
      <c r="M976" s="714"/>
      <c r="N976" s="714"/>
      <c r="O976" s="714"/>
      <c r="P976" s="714"/>
      <c r="Q976" s="714"/>
      <c r="R976" s="716"/>
      <c r="S976" s="714"/>
      <c r="T976" s="714"/>
      <c r="U976" s="714"/>
      <c r="V976" s="714"/>
      <c r="W976" s="714"/>
      <c r="X976" s="714"/>
      <c r="Y976" s="714"/>
      <c r="Z976" s="714"/>
      <c r="AA976" s="714"/>
      <c r="AB976" s="714"/>
      <c r="AC976" s="714"/>
      <c r="AD976" s="714"/>
      <c r="AE976" s="714"/>
      <c r="AF976" s="714"/>
      <c r="AG976" s="714"/>
      <c r="AH976" s="714"/>
      <c r="AI976" s="714"/>
      <c r="AJ976" s="714"/>
      <c r="AK976" s="714"/>
      <c r="AL976" s="714"/>
      <c r="AM976" s="714"/>
      <c r="AN976" s="714"/>
      <c r="AO976" s="714"/>
      <c r="AP976" s="714"/>
      <c r="AQ976" s="714"/>
    </row>
    <row r="977" spans="1:43" ht="12" customHeight="1">
      <c r="A977" s="714"/>
      <c r="B977" s="714"/>
      <c r="C977" s="714"/>
      <c r="D977" s="714"/>
      <c r="E977" s="715"/>
      <c r="F977" s="714"/>
      <c r="G977" s="714"/>
      <c r="H977" s="714"/>
      <c r="I977" s="714"/>
      <c r="J977" s="714"/>
      <c r="K977" s="714"/>
      <c r="L977" s="714"/>
      <c r="M977" s="714"/>
      <c r="N977" s="714"/>
      <c r="O977" s="714"/>
      <c r="P977" s="714"/>
      <c r="Q977" s="714"/>
      <c r="R977" s="716"/>
      <c r="S977" s="714"/>
      <c r="T977" s="714"/>
      <c r="U977" s="714"/>
      <c r="V977" s="714"/>
      <c r="W977" s="714"/>
      <c r="X977" s="714"/>
      <c r="Y977" s="714"/>
      <c r="Z977" s="714"/>
      <c r="AA977" s="714"/>
      <c r="AB977" s="714"/>
      <c r="AC977" s="714"/>
      <c r="AD977" s="714"/>
      <c r="AE977" s="714"/>
      <c r="AF977" s="714"/>
      <c r="AG977" s="714"/>
      <c r="AH977" s="714"/>
      <c r="AI977" s="714"/>
      <c r="AJ977" s="714"/>
      <c r="AK977" s="714"/>
      <c r="AL977" s="714"/>
      <c r="AM977" s="714"/>
      <c r="AN977" s="714"/>
      <c r="AO977" s="714"/>
      <c r="AP977" s="714"/>
      <c r="AQ977" s="714"/>
    </row>
    <row r="978" spans="1:43" ht="12" customHeight="1">
      <c r="A978" s="714"/>
      <c r="B978" s="714"/>
      <c r="C978" s="714"/>
      <c r="D978" s="714"/>
      <c r="E978" s="715"/>
      <c r="F978" s="714"/>
      <c r="G978" s="714"/>
      <c r="H978" s="714"/>
      <c r="I978" s="714"/>
      <c r="J978" s="714"/>
      <c r="K978" s="714"/>
      <c r="L978" s="714"/>
      <c r="M978" s="714"/>
      <c r="N978" s="714"/>
      <c r="O978" s="714"/>
      <c r="P978" s="714"/>
      <c r="Q978" s="714"/>
      <c r="R978" s="716"/>
      <c r="S978" s="714"/>
      <c r="T978" s="714"/>
      <c r="U978" s="714"/>
      <c r="V978" s="714"/>
      <c r="W978" s="714"/>
      <c r="X978" s="714"/>
      <c r="Y978" s="714"/>
      <c r="Z978" s="714"/>
      <c r="AA978" s="714"/>
      <c r="AB978" s="714"/>
      <c r="AC978" s="714"/>
      <c r="AD978" s="714"/>
      <c r="AE978" s="714"/>
      <c r="AF978" s="714"/>
      <c r="AG978" s="714"/>
      <c r="AH978" s="714"/>
      <c r="AI978" s="714"/>
      <c r="AJ978" s="714"/>
      <c r="AK978" s="714"/>
      <c r="AL978" s="714"/>
      <c r="AM978" s="714"/>
      <c r="AN978" s="714"/>
      <c r="AO978" s="714"/>
      <c r="AP978" s="714"/>
      <c r="AQ978" s="714"/>
    </row>
    <row r="979" spans="1:43" ht="12" customHeight="1">
      <c r="A979" s="714"/>
      <c r="B979" s="714"/>
      <c r="C979" s="714"/>
      <c r="D979" s="714"/>
      <c r="E979" s="715"/>
      <c r="F979" s="714"/>
      <c r="G979" s="714"/>
      <c r="H979" s="714"/>
      <c r="I979" s="714"/>
      <c r="J979" s="714"/>
      <c r="K979" s="714"/>
      <c r="L979" s="714"/>
      <c r="M979" s="714"/>
      <c r="N979" s="714"/>
      <c r="O979" s="714"/>
      <c r="P979" s="714"/>
      <c r="Q979" s="714"/>
      <c r="R979" s="716"/>
      <c r="S979" s="714"/>
      <c r="T979" s="714"/>
      <c r="U979" s="714"/>
      <c r="V979" s="714"/>
      <c r="W979" s="714"/>
      <c r="X979" s="714"/>
      <c r="Y979" s="714"/>
      <c r="Z979" s="714"/>
      <c r="AA979" s="714"/>
      <c r="AB979" s="714"/>
      <c r="AC979" s="714"/>
      <c r="AD979" s="714"/>
      <c r="AE979" s="714"/>
      <c r="AF979" s="714"/>
      <c r="AG979" s="714"/>
      <c r="AH979" s="714"/>
      <c r="AI979" s="714"/>
      <c r="AJ979" s="714"/>
      <c r="AK979" s="714"/>
      <c r="AL979" s="714"/>
      <c r="AM979" s="714"/>
      <c r="AN979" s="714"/>
      <c r="AO979" s="714"/>
      <c r="AP979" s="714"/>
      <c r="AQ979" s="714"/>
    </row>
    <row r="980" spans="1:43" ht="12" customHeight="1">
      <c r="A980" s="714"/>
      <c r="B980" s="714"/>
      <c r="C980" s="714"/>
      <c r="D980" s="714"/>
      <c r="E980" s="715"/>
      <c r="F980" s="714"/>
      <c r="G980" s="714"/>
      <c r="H980" s="714"/>
      <c r="I980" s="714"/>
      <c r="J980" s="714"/>
      <c r="K980" s="714"/>
      <c r="L980" s="714"/>
      <c r="M980" s="714"/>
      <c r="N980" s="714"/>
      <c r="O980" s="714"/>
      <c r="P980" s="714"/>
      <c r="Q980" s="714"/>
      <c r="R980" s="716"/>
      <c r="S980" s="714"/>
      <c r="T980" s="714"/>
      <c r="U980" s="714"/>
      <c r="V980" s="714"/>
      <c r="W980" s="714"/>
      <c r="X980" s="714"/>
      <c r="Y980" s="714"/>
      <c r="Z980" s="714"/>
      <c r="AA980" s="714"/>
      <c r="AB980" s="714"/>
      <c r="AC980" s="714"/>
      <c r="AD980" s="714"/>
      <c r="AE980" s="714"/>
      <c r="AF980" s="714"/>
      <c r="AG980" s="714"/>
      <c r="AH980" s="714"/>
      <c r="AI980" s="714"/>
      <c r="AJ980" s="714"/>
      <c r="AK980" s="714"/>
      <c r="AL980" s="714"/>
      <c r="AM980" s="714"/>
      <c r="AN980" s="714"/>
      <c r="AO980" s="714"/>
      <c r="AP980" s="714"/>
      <c r="AQ980" s="714"/>
    </row>
    <row r="981" spans="1:43" ht="12" customHeight="1">
      <c r="A981" s="714"/>
      <c r="B981" s="714"/>
      <c r="C981" s="714"/>
      <c r="D981" s="714"/>
      <c r="E981" s="715"/>
      <c r="F981" s="714"/>
      <c r="G981" s="714"/>
      <c r="H981" s="714"/>
      <c r="I981" s="714"/>
      <c r="J981" s="714"/>
      <c r="K981" s="714"/>
      <c r="L981" s="714"/>
      <c r="M981" s="714"/>
      <c r="N981" s="714"/>
      <c r="O981" s="714"/>
      <c r="P981" s="714"/>
      <c r="Q981" s="714"/>
      <c r="R981" s="716"/>
      <c r="S981" s="714"/>
      <c r="T981" s="714"/>
      <c r="U981" s="714"/>
      <c r="V981" s="714"/>
      <c r="W981" s="714"/>
      <c r="X981" s="714"/>
      <c r="Y981" s="714"/>
      <c r="Z981" s="714"/>
      <c r="AA981" s="714"/>
      <c r="AB981" s="714"/>
      <c r="AC981" s="714"/>
      <c r="AD981" s="714"/>
      <c r="AE981" s="714"/>
      <c r="AF981" s="714"/>
      <c r="AG981" s="714"/>
      <c r="AH981" s="714"/>
      <c r="AI981" s="714"/>
      <c r="AJ981" s="714"/>
      <c r="AK981" s="714"/>
      <c r="AL981" s="714"/>
      <c r="AM981" s="714"/>
      <c r="AN981" s="714"/>
      <c r="AO981" s="714"/>
      <c r="AP981" s="714"/>
      <c r="AQ981" s="714"/>
    </row>
    <row r="982" spans="1:43" ht="12" customHeight="1">
      <c r="A982" s="714"/>
      <c r="B982" s="714"/>
      <c r="C982" s="714"/>
      <c r="D982" s="714"/>
      <c r="E982" s="715"/>
      <c r="F982" s="714"/>
      <c r="G982" s="714"/>
      <c r="H982" s="714"/>
      <c r="I982" s="714"/>
      <c r="J982" s="714"/>
      <c r="K982" s="714"/>
      <c r="L982" s="714"/>
      <c r="M982" s="714"/>
      <c r="N982" s="714"/>
      <c r="O982" s="714"/>
      <c r="P982" s="714"/>
      <c r="Q982" s="714"/>
      <c r="R982" s="716"/>
      <c r="S982" s="714"/>
      <c r="T982" s="714"/>
      <c r="U982" s="714"/>
      <c r="V982" s="714"/>
      <c r="W982" s="714"/>
      <c r="X982" s="714"/>
      <c r="Y982" s="714"/>
      <c r="Z982" s="714"/>
      <c r="AA982" s="714"/>
      <c r="AB982" s="714"/>
      <c r="AC982" s="714"/>
      <c r="AD982" s="714"/>
      <c r="AE982" s="714"/>
      <c r="AF982" s="714"/>
      <c r="AG982" s="714"/>
      <c r="AH982" s="714"/>
      <c r="AI982" s="714"/>
      <c r="AJ982" s="714"/>
      <c r="AK982" s="714"/>
      <c r="AL982" s="714"/>
      <c r="AM982" s="714"/>
      <c r="AN982" s="714"/>
      <c r="AO982" s="714"/>
      <c r="AP982" s="714"/>
      <c r="AQ982" s="714"/>
    </row>
    <row r="983" spans="1:43" ht="12" customHeight="1">
      <c r="A983" s="714"/>
      <c r="B983" s="714"/>
      <c r="C983" s="714"/>
      <c r="D983" s="714"/>
      <c r="E983" s="715"/>
      <c r="F983" s="714"/>
      <c r="G983" s="714"/>
      <c r="H983" s="714"/>
      <c r="I983" s="714"/>
      <c r="J983" s="714"/>
      <c r="K983" s="714"/>
      <c r="L983" s="714"/>
      <c r="M983" s="714"/>
      <c r="N983" s="714"/>
      <c r="O983" s="714"/>
      <c r="P983" s="714"/>
      <c r="Q983" s="714"/>
      <c r="R983" s="716"/>
      <c r="S983" s="714"/>
      <c r="T983" s="714"/>
      <c r="U983" s="714"/>
      <c r="V983" s="714"/>
      <c r="W983" s="714"/>
      <c r="X983" s="714"/>
      <c r="Y983" s="714"/>
      <c r="Z983" s="714"/>
      <c r="AA983" s="714"/>
      <c r="AB983" s="714"/>
      <c r="AC983" s="714"/>
      <c r="AD983" s="714"/>
      <c r="AE983" s="714"/>
      <c r="AF983" s="714"/>
      <c r="AG983" s="714"/>
      <c r="AH983" s="714"/>
      <c r="AI983" s="714"/>
      <c r="AJ983" s="714"/>
      <c r="AK983" s="714"/>
      <c r="AL983" s="714"/>
      <c r="AM983" s="714"/>
      <c r="AN983" s="714"/>
      <c r="AO983" s="714"/>
      <c r="AP983" s="714"/>
      <c r="AQ983" s="714"/>
    </row>
    <row r="984" spans="1:43" ht="12" customHeight="1">
      <c r="A984" s="714"/>
      <c r="B984" s="714"/>
      <c r="C984" s="714"/>
      <c r="D984" s="714"/>
      <c r="E984" s="715"/>
      <c r="F984" s="714"/>
      <c r="G984" s="714"/>
      <c r="H984" s="714"/>
      <c r="I984" s="714"/>
      <c r="J984" s="714"/>
      <c r="K984" s="714"/>
      <c r="L984" s="714"/>
      <c r="M984" s="714"/>
      <c r="N984" s="714"/>
      <c r="O984" s="714"/>
      <c r="P984" s="714"/>
      <c r="Q984" s="714"/>
      <c r="R984" s="716"/>
      <c r="S984" s="714"/>
      <c r="T984" s="714"/>
      <c r="U984" s="714"/>
      <c r="V984" s="714"/>
      <c r="W984" s="714"/>
      <c r="X984" s="714"/>
      <c r="Y984" s="714"/>
      <c r="Z984" s="714"/>
      <c r="AA984" s="714"/>
      <c r="AB984" s="714"/>
      <c r="AC984" s="714"/>
      <c r="AD984" s="714"/>
      <c r="AE984" s="714"/>
      <c r="AF984" s="714"/>
      <c r="AG984" s="714"/>
      <c r="AH984" s="714"/>
      <c r="AI984" s="714"/>
      <c r="AJ984" s="714"/>
      <c r="AK984" s="714"/>
      <c r="AL984" s="714"/>
      <c r="AM984" s="714"/>
      <c r="AN984" s="714"/>
      <c r="AO984" s="714"/>
      <c r="AP984" s="714"/>
      <c r="AQ984" s="714"/>
    </row>
    <row r="985" spans="1:43" ht="12" customHeight="1">
      <c r="A985" s="714"/>
      <c r="B985" s="714"/>
      <c r="C985" s="714"/>
      <c r="D985" s="714"/>
      <c r="E985" s="715"/>
      <c r="F985" s="714"/>
      <c r="G985" s="714"/>
      <c r="H985" s="714"/>
      <c r="I985" s="714"/>
      <c r="J985" s="714"/>
      <c r="K985" s="714"/>
      <c r="L985" s="714"/>
      <c r="M985" s="714"/>
      <c r="N985" s="714"/>
      <c r="O985" s="714"/>
      <c r="P985" s="714"/>
      <c r="Q985" s="714"/>
      <c r="R985" s="716"/>
      <c r="S985" s="714"/>
      <c r="T985" s="714"/>
      <c r="U985" s="714"/>
      <c r="V985" s="714"/>
      <c r="W985" s="714"/>
      <c r="X985" s="714"/>
      <c r="Y985" s="714"/>
      <c r="Z985" s="714"/>
      <c r="AA985" s="714"/>
      <c r="AB985" s="714"/>
      <c r="AC985" s="714"/>
      <c r="AD985" s="714"/>
      <c r="AE985" s="714"/>
      <c r="AF985" s="714"/>
      <c r="AG985" s="714"/>
      <c r="AH985" s="714"/>
      <c r="AI985" s="714"/>
      <c r="AJ985" s="714"/>
      <c r="AK985" s="714"/>
      <c r="AL985" s="714"/>
      <c r="AM985" s="714"/>
      <c r="AN985" s="714"/>
      <c r="AO985" s="714"/>
      <c r="AP985" s="714"/>
      <c r="AQ985" s="714"/>
    </row>
    <row r="986" spans="1:43" ht="12" customHeight="1">
      <c r="A986" s="714"/>
      <c r="B986" s="714"/>
      <c r="C986" s="714"/>
      <c r="D986" s="714"/>
      <c r="E986" s="715"/>
      <c r="F986" s="714"/>
      <c r="G986" s="714"/>
      <c r="H986" s="714"/>
      <c r="I986" s="714"/>
      <c r="J986" s="714"/>
      <c r="K986" s="714"/>
      <c r="L986" s="714"/>
      <c r="M986" s="714"/>
      <c r="N986" s="714"/>
      <c r="O986" s="714"/>
      <c r="P986" s="714"/>
      <c r="Q986" s="714"/>
      <c r="R986" s="716"/>
      <c r="S986" s="714"/>
      <c r="T986" s="714"/>
      <c r="U986" s="714"/>
      <c r="V986" s="714"/>
      <c r="W986" s="714"/>
      <c r="X986" s="714"/>
      <c r="Y986" s="714"/>
      <c r="Z986" s="714"/>
      <c r="AA986" s="714"/>
      <c r="AB986" s="714"/>
      <c r="AC986" s="714"/>
      <c r="AD986" s="714"/>
      <c r="AE986" s="714"/>
      <c r="AF986" s="714"/>
      <c r="AG986" s="714"/>
      <c r="AH986" s="714"/>
      <c r="AI986" s="714"/>
      <c r="AJ986" s="714"/>
      <c r="AK986" s="714"/>
      <c r="AL986" s="714"/>
      <c r="AM986" s="714"/>
      <c r="AN986" s="714"/>
      <c r="AO986" s="714"/>
      <c r="AP986" s="714"/>
      <c r="AQ986" s="714"/>
    </row>
    <row r="987" spans="1:43" ht="12" customHeight="1">
      <c r="A987" s="714"/>
      <c r="B987" s="714"/>
      <c r="C987" s="714"/>
      <c r="D987" s="714"/>
      <c r="E987" s="715"/>
      <c r="F987" s="714"/>
      <c r="G987" s="714"/>
      <c r="H987" s="714"/>
      <c r="I987" s="714"/>
      <c r="J987" s="714"/>
      <c r="K987" s="714"/>
      <c r="L987" s="714"/>
      <c r="M987" s="714"/>
      <c r="N987" s="714"/>
      <c r="O987" s="714"/>
      <c r="P987" s="714"/>
      <c r="Q987" s="714"/>
      <c r="R987" s="716"/>
      <c r="S987" s="714"/>
      <c r="T987" s="714"/>
      <c r="U987" s="714"/>
      <c r="V987" s="714"/>
      <c r="W987" s="714"/>
      <c r="X987" s="714"/>
      <c r="Y987" s="714"/>
      <c r="Z987" s="714"/>
      <c r="AA987" s="714"/>
      <c r="AB987" s="714"/>
      <c r="AC987" s="714"/>
      <c r="AD987" s="714"/>
      <c r="AE987" s="714"/>
      <c r="AF987" s="714"/>
      <c r="AG987" s="714"/>
      <c r="AH987" s="714"/>
      <c r="AI987" s="714"/>
      <c r="AJ987" s="714"/>
      <c r="AK987" s="714"/>
      <c r="AL987" s="714"/>
      <c r="AM987" s="714"/>
      <c r="AN987" s="714"/>
      <c r="AO987" s="714"/>
      <c r="AP987" s="714"/>
      <c r="AQ987" s="714"/>
    </row>
    <row r="988" spans="1:43" ht="12" customHeight="1">
      <c r="A988" s="714"/>
      <c r="B988" s="714"/>
      <c r="C988" s="714"/>
      <c r="D988" s="714"/>
      <c r="E988" s="715"/>
      <c r="F988" s="714"/>
      <c r="G988" s="714"/>
      <c r="H988" s="714"/>
      <c r="I988" s="714"/>
      <c r="J988" s="714"/>
      <c r="K988" s="714"/>
      <c r="L988" s="714"/>
      <c r="M988" s="714"/>
      <c r="N988" s="714"/>
      <c r="O988" s="714"/>
      <c r="P988" s="714"/>
      <c r="Q988" s="714"/>
      <c r="R988" s="716"/>
      <c r="S988" s="714"/>
      <c r="T988" s="714"/>
      <c r="U988" s="714"/>
      <c r="V988" s="714"/>
      <c r="W988" s="714"/>
      <c r="X988" s="714"/>
      <c r="Y988" s="714"/>
      <c r="Z988" s="714"/>
      <c r="AA988" s="714"/>
      <c r="AB988" s="714"/>
      <c r="AC988" s="714"/>
      <c r="AD988" s="714"/>
      <c r="AE988" s="714"/>
      <c r="AF988" s="714"/>
      <c r="AG988" s="714"/>
      <c r="AH988" s="714"/>
      <c r="AI988" s="714"/>
      <c r="AJ988" s="714"/>
      <c r="AK988" s="714"/>
      <c r="AL988" s="714"/>
      <c r="AM988" s="714"/>
      <c r="AN988" s="714"/>
      <c r="AO988" s="714"/>
      <c r="AP988" s="714"/>
      <c r="AQ988" s="714"/>
    </row>
    <row r="989" spans="1:43" ht="12" customHeight="1">
      <c r="A989" s="714"/>
      <c r="B989" s="714"/>
      <c r="C989" s="714"/>
      <c r="D989" s="714"/>
      <c r="E989" s="715"/>
      <c r="F989" s="714"/>
      <c r="G989" s="714"/>
      <c r="H989" s="714"/>
      <c r="I989" s="714"/>
      <c r="J989" s="714"/>
      <c r="K989" s="714"/>
      <c r="L989" s="714"/>
      <c r="M989" s="714"/>
      <c r="N989" s="714"/>
      <c r="O989" s="714"/>
      <c r="P989" s="714"/>
      <c r="Q989" s="714"/>
      <c r="R989" s="716"/>
      <c r="S989" s="714"/>
      <c r="T989" s="714"/>
      <c r="U989" s="714"/>
      <c r="V989" s="714"/>
      <c r="W989" s="714"/>
      <c r="X989" s="714"/>
      <c r="Y989" s="714"/>
      <c r="Z989" s="714"/>
      <c r="AA989" s="714"/>
      <c r="AB989" s="714"/>
      <c r="AC989" s="714"/>
      <c r="AD989" s="714"/>
      <c r="AE989" s="714"/>
      <c r="AF989" s="714"/>
      <c r="AG989" s="714"/>
      <c r="AH989" s="714"/>
      <c r="AI989" s="714"/>
      <c r="AJ989" s="714"/>
      <c r="AK989" s="714"/>
      <c r="AL989" s="714"/>
      <c r="AM989" s="714"/>
      <c r="AN989" s="714"/>
      <c r="AO989" s="714"/>
      <c r="AP989" s="714"/>
      <c r="AQ989" s="714"/>
    </row>
    <row r="990" spans="1:43" ht="12" customHeight="1">
      <c r="A990" s="714"/>
      <c r="B990" s="714"/>
      <c r="C990" s="714"/>
      <c r="D990" s="714"/>
      <c r="E990" s="715"/>
      <c r="F990" s="714"/>
      <c r="G990" s="714"/>
      <c r="H990" s="714"/>
      <c r="I990" s="714"/>
      <c r="J990" s="714"/>
      <c r="K990" s="714"/>
      <c r="L990" s="714"/>
      <c r="M990" s="714"/>
      <c r="N990" s="714"/>
      <c r="O990" s="714"/>
      <c r="P990" s="714"/>
      <c r="Q990" s="714"/>
      <c r="R990" s="716"/>
      <c r="S990" s="714"/>
      <c r="T990" s="714"/>
      <c r="U990" s="714"/>
      <c r="V990" s="714"/>
      <c r="W990" s="714"/>
      <c r="X990" s="714"/>
      <c r="Y990" s="714"/>
      <c r="Z990" s="714"/>
      <c r="AA990" s="714"/>
      <c r="AB990" s="714"/>
      <c r="AC990" s="714"/>
      <c r="AD990" s="714"/>
      <c r="AE990" s="714"/>
      <c r="AF990" s="714"/>
      <c r="AG990" s="714"/>
      <c r="AH990" s="714"/>
      <c r="AI990" s="714"/>
      <c r="AJ990" s="714"/>
      <c r="AK990" s="714"/>
      <c r="AL990" s="714"/>
      <c r="AM990" s="714"/>
      <c r="AN990" s="714"/>
      <c r="AO990" s="714"/>
      <c r="AP990" s="714"/>
      <c r="AQ990" s="714"/>
    </row>
    <row r="991" spans="1:43" ht="12" customHeight="1">
      <c r="A991" s="714"/>
      <c r="B991" s="714"/>
      <c r="C991" s="714"/>
      <c r="D991" s="714"/>
      <c r="E991" s="715"/>
      <c r="F991" s="714"/>
      <c r="G991" s="714"/>
      <c r="H991" s="714"/>
      <c r="I991" s="714"/>
      <c r="J991" s="714"/>
      <c r="K991" s="714"/>
      <c r="L991" s="714"/>
      <c r="M991" s="714"/>
      <c r="N991" s="714"/>
      <c r="O991" s="714"/>
      <c r="P991" s="714"/>
      <c r="Q991" s="714"/>
      <c r="R991" s="716"/>
      <c r="S991" s="714"/>
      <c r="T991" s="714"/>
      <c r="U991" s="714"/>
      <c r="V991" s="714"/>
      <c r="W991" s="714"/>
      <c r="X991" s="714"/>
      <c r="Y991" s="714"/>
      <c r="Z991" s="714"/>
      <c r="AA991" s="714"/>
      <c r="AB991" s="714"/>
      <c r="AC991" s="714"/>
      <c r="AD991" s="714"/>
      <c r="AE991" s="714"/>
      <c r="AF991" s="714"/>
      <c r="AG991" s="714"/>
      <c r="AH991" s="714"/>
      <c r="AI991" s="714"/>
      <c r="AJ991" s="714"/>
      <c r="AK991" s="714"/>
      <c r="AL991" s="714"/>
      <c r="AM991" s="714"/>
      <c r="AN991" s="714"/>
      <c r="AO991" s="714"/>
      <c r="AP991" s="714"/>
      <c r="AQ991" s="714"/>
    </row>
    <row r="992" spans="1:43" ht="12" customHeight="1">
      <c r="A992" s="714"/>
      <c r="B992" s="714"/>
      <c r="C992" s="714"/>
      <c r="D992" s="714"/>
      <c r="E992" s="715"/>
      <c r="F992" s="714"/>
      <c r="G992" s="714"/>
      <c r="H992" s="714"/>
      <c r="I992" s="714"/>
      <c r="J992" s="714"/>
      <c r="K992" s="714"/>
      <c r="L992" s="714"/>
      <c r="M992" s="714"/>
      <c r="N992" s="714"/>
      <c r="O992" s="714"/>
      <c r="P992" s="714"/>
      <c r="Q992" s="714"/>
      <c r="R992" s="716"/>
      <c r="S992" s="714"/>
      <c r="T992" s="714"/>
      <c r="U992" s="714"/>
      <c r="V992" s="714"/>
      <c r="W992" s="714"/>
      <c r="X992" s="714"/>
      <c r="Y992" s="714"/>
      <c r="Z992" s="714"/>
      <c r="AA992" s="714"/>
      <c r="AB992" s="714"/>
      <c r="AC992" s="714"/>
      <c r="AD992" s="714"/>
      <c r="AE992" s="714"/>
      <c r="AF992" s="714"/>
      <c r="AG992" s="714"/>
      <c r="AH992" s="714"/>
      <c r="AI992" s="714"/>
      <c r="AJ992" s="714"/>
      <c r="AK992" s="714"/>
      <c r="AL992" s="714"/>
      <c r="AM992" s="714"/>
      <c r="AN992" s="714"/>
      <c r="AO992" s="714"/>
      <c r="AP992" s="714"/>
      <c r="AQ992" s="714"/>
    </row>
    <row r="993" spans="1:43" ht="12" customHeight="1">
      <c r="A993" s="714"/>
      <c r="B993" s="714"/>
      <c r="C993" s="714"/>
      <c r="D993" s="714"/>
      <c r="E993" s="715"/>
      <c r="F993" s="714"/>
      <c r="G993" s="714"/>
      <c r="H993" s="714"/>
      <c r="I993" s="714"/>
      <c r="J993" s="714"/>
      <c r="K993" s="714"/>
      <c r="L993" s="714"/>
      <c r="M993" s="714"/>
      <c r="N993" s="714"/>
      <c r="O993" s="714"/>
      <c r="P993" s="714"/>
      <c r="Q993" s="714"/>
      <c r="R993" s="716"/>
      <c r="S993" s="714"/>
      <c r="T993" s="714"/>
      <c r="U993" s="714"/>
      <c r="V993" s="714"/>
      <c r="W993" s="714"/>
      <c r="X993" s="714"/>
      <c r="Y993" s="714"/>
      <c r="Z993" s="714"/>
      <c r="AA993" s="714"/>
      <c r="AB993" s="714"/>
      <c r="AC993" s="714"/>
      <c r="AD993" s="714"/>
      <c r="AE993" s="714"/>
      <c r="AF993" s="714"/>
      <c r="AG993" s="714"/>
      <c r="AH993" s="714"/>
      <c r="AI993" s="714"/>
      <c r="AJ993" s="714"/>
      <c r="AK993" s="714"/>
      <c r="AL993" s="714"/>
      <c r="AM993" s="714"/>
      <c r="AN993" s="714"/>
      <c r="AO993" s="714"/>
      <c r="AP993" s="714"/>
      <c r="AQ993" s="714"/>
    </row>
    <row r="994" spans="1:43" ht="12" customHeight="1">
      <c r="A994" s="714"/>
      <c r="B994" s="714"/>
      <c r="C994" s="714"/>
      <c r="D994" s="714"/>
      <c r="E994" s="715"/>
      <c r="F994" s="714"/>
      <c r="G994" s="714"/>
      <c r="H994" s="714"/>
      <c r="I994" s="714"/>
      <c r="J994" s="714"/>
      <c r="K994" s="714"/>
      <c r="L994" s="714"/>
      <c r="M994" s="714"/>
      <c r="N994" s="714"/>
      <c r="O994" s="714"/>
      <c r="P994" s="714"/>
      <c r="Q994" s="714"/>
      <c r="R994" s="716"/>
      <c r="S994" s="714"/>
      <c r="T994" s="714"/>
      <c r="U994" s="714"/>
      <c r="V994" s="714"/>
      <c r="W994" s="714"/>
      <c r="X994" s="714"/>
      <c r="Y994" s="714"/>
      <c r="Z994" s="714"/>
      <c r="AA994" s="714"/>
      <c r="AB994" s="714"/>
      <c r="AC994" s="714"/>
      <c r="AD994" s="714"/>
      <c r="AE994" s="714"/>
      <c r="AF994" s="714"/>
      <c r="AG994" s="714"/>
      <c r="AH994" s="714"/>
      <c r="AI994" s="714"/>
      <c r="AJ994" s="714"/>
      <c r="AK994" s="714"/>
      <c r="AL994" s="714"/>
      <c r="AM994" s="714"/>
      <c r="AN994" s="714"/>
      <c r="AO994" s="714"/>
      <c r="AP994" s="714"/>
      <c r="AQ994" s="714"/>
    </row>
    <row r="995" spans="1:43" ht="12" customHeight="1">
      <c r="A995" s="714"/>
      <c r="B995" s="714"/>
      <c r="C995" s="714"/>
      <c r="D995" s="714"/>
      <c r="E995" s="715"/>
      <c r="F995" s="714"/>
      <c r="G995" s="714"/>
      <c r="H995" s="714"/>
      <c r="I995" s="714"/>
      <c r="J995" s="714"/>
      <c r="K995" s="714"/>
      <c r="L995" s="714"/>
      <c r="M995" s="714"/>
      <c r="N995" s="714"/>
      <c r="O995" s="714"/>
      <c r="P995" s="714"/>
      <c r="Q995" s="714"/>
      <c r="R995" s="716"/>
      <c r="S995" s="714"/>
      <c r="T995" s="714"/>
      <c r="U995" s="714"/>
      <c r="V995" s="714"/>
      <c r="W995" s="714"/>
      <c r="X995" s="714"/>
      <c r="Y995" s="714"/>
      <c r="Z995" s="714"/>
      <c r="AA995" s="714"/>
      <c r="AB995" s="714"/>
      <c r="AC995" s="714"/>
      <c r="AD995" s="714"/>
      <c r="AE995" s="714"/>
      <c r="AF995" s="714"/>
      <c r="AG995" s="714"/>
      <c r="AH995" s="714"/>
      <c r="AI995" s="714"/>
      <c r="AJ995" s="714"/>
      <c r="AK995" s="714"/>
      <c r="AL995" s="714"/>
      <c r="AM995" s="714"/>
      <c r="AN995" s="714"/>
      <c r="AO995" s="714"/>
      <c r="AP995" s="714"/>
      <c r="AQ995" s="714"/>
    </row>
    <row r="996" spans="1:43" ht="12" customHeight="1">
      <c r="A996" s="714"/>
      <c r="B996" s="714"/>
      <c r="C996" s="714"/>
      <c r="D996" s="714"/>
      <c r="E996" s="715"/>
      <c r="F996" s="714"/>
      <c r="G996" s="714"/>
      <c r="H996" s="714"/>
      <c r="I996" s="714"/>
      <c r="J996" s="714"/>
      <c r="K996" s="714"/>
      <c r="L996" s="714"/>
      <c r="M996" s="714"/>
      <c r="N996" s="714"/>
      <c r="O996" s="714"/>
      <c r="P996" s="714"/>
      <c r="Q996" s="714"/>
      <c r="R996" s="716"/>
      <c r="S996" s="714"/>
      <c r="T996" s="714"/>
      <c r="U996" s="714"/>
      <c r="V996" s="714"/>
      <c r="W996" s="714"/>
      <c r="X996" s="714"/>
      <c r="Y996" s="714"/>
      <c r="Z996" s="714"/>
      <c r="AA996" s="714"/>
      <c r="AB996" s="714"/>
      <c r="AC996" s="714"/>
      <c r="AD996" s="714"/>
      <c r="AE996" s="714"/>
      <c r="AF996" s="714"/>
      <c r="AG996" s="714"/>
      <c r="AH996" s="714"/>
      <c r="AI996" s="714"/>
      <c r="AJ996" s="714"/>
      <c r="AK996" s="714"/>
      <c r="AL996" s="714"/>
      <c r="AM996" s="714"/>
      <c r="AN996" s="714"/>
      <c r="AO996" s="714"/>
      <c r="AP996" s="714"/>
      <c r="AQ996" s="714"/>
    </row>
    <row r="997" spans="1:43" ht="12" customHeight="1">
      <c r="A997" s="714"/>
      <c r="B997" s="714"/>
      <c r="C997" s="714"/>
      <c r="D997" s="714"/>
      <c r="E997" s="715"/>
      <c r="F997" s="714"/>
      <c r="G997" s="714"/>
      <c r="H997" s="714"/>
      <c r="I997" s="714"/>
      <c r="J997" s="714"/>
      <c r="K997" s="714"/>
      <c r="L997" s="714"/>
      <c r="M997" s="714"/>
      <c r="N997" s="714"/>
      <c r="O997" s="714"/>
      <c r="P997" s="714"/>
      <c r="Q997" s="714"/>
      <c r="R997" s="716"/>
      <c r="S997" s="714"/>
      <c r="T997" s="714"/>
      <c r="U997" s="714"/>
      <c r="V997" s="714"/>
      <c r="W997" s="714"/>
      <c r="X997" s="714"/>
      <c r="Y997" s="714"/>
      <c r="Z997" s="714"/>
      <c r="AA997" s="714"/>
      <c r="AB997" s="714"/>
      <c r="AC997" s="714"/>
      <c r="AD997" s="714"/>
      <c r="AE997" s="714"/>
      <c r="AF997" s="714"/>
      <c r="AG997" s="714"/>
      <c r="AH997" s="714"/>
      <c r="AI997" s="714"/>
      <c r="AJ997" s="714"/>
      <c r="AK997" s="714"/>
      <c r="AL997" s="714"/>
      <c r="AM997" s="714"/>
      <c r="AN997" s="714"/>
      <c r="AO997" s="714"/>
      <c r="AP997" s="714"/>
      <c r="AQ997" s="714"/>
    </row>
    <row r="998" spans="1:43" ht="12" customHeight="1">
      <c r="A998" s="714"/>
      <c r="B998" s="714"/>
      <c r="C998" s="714"/>
      <c r="D998" s="714"/>
      <c r="E998" s="715"/>
      <c r="F998" s="714"/>
      <c r="G998" s="714"/>
      <c r="H998" s="714"/>
      <c r="I998" s="714"/>
      <c r="J998" s="714"/>
      <c r="K998" s="714"/>
      <c r="L998" s="714"/>
      <c r="M998" s="714"/>
      <c r="N998" s="714"/>
      <c r="O998" s="714"/>
      <c r="P998" s="714"/>
      <c r="Q998" s="714"/>
      <c r="R998" s="716"/>
      <c r="S998" s="714"/>
      <c r="T998" s="714"/>
      <c r="U998" s="714"/>
      <c r="V998" s="714"/>
      <c r="W998" s="714"/>
      <c r="X998" s="714"/>
      <c r="Y998" s="714"/>
      <c r="Z998" s="714"/>
      <c r="AA998" s="714"/>
      <c r="AB998" s="714"/>
      <c r="AC998" s="714"/>
      <c r="AD998" s="714"/>
      <c r="AE998" s="714"/>
      <c r="AF998" s="714"/>
      <c r="AG998" s="714"/>
      <c r="AH998" s="714"/>
      <c r="AI998" s="714"/>
      <c r="AJ998" s="714"/>
      <c r="AK998" s="714"/>
      <c r="AL998" s="714"/>
      <c r="AM998" s="714"/>
      <c r="AN998" s="714"/>
      <c r="AO998" s="714"/>
      <c r="AP998" s="714"/>
      <c r="AQ998" s="714"/>
    </row>
    <row r="999" spans="1:43" ht="12" customHeight="1">
      <c r="A999" s="714"/>
      <c r="B999" s="714"/>
      <c r="C999" s="714"/>
      <c r="D999" s="714"/>
      <c r="E999" s="715"/>
      <c r="F999" s="714"/>
      <c r="G999" s="714"/>
      <c r="H999" s="714"/>
      <c r="I999" s="714"/>
      <c r="J999" s="714"/>
      <c r="K999" s="714"/>
      <c r="L999" s="714"/>
      <c r="M999" s="714"/>
      <c r="N999" s="714"/>
      <c r="O999" s="714"/>
      <c r="P999" s="714"/>
      <c r="Q999" s="714"/>
      <c r="R999" s="716"/>
      <c r="S999" s="714"/>
      <c r="T999" s="714"/>
      <c r="U999" s="714"/>
      <c r="V999" s="714"/>
      <c r="W999" s="714"/>
      <c r="X999" s="714"/>
      <c r="Y999" s="714"/>
      <c r="Z999" s="714"/>
      <c r="AA999" s="714"/>
      <c r="AB999" s="714"/>
      <c r="AC999" s="714"/>
      <c r="AD999" s="714"/>
      <c r="AE999" s="714"/>
      <c r="AF999" s="714"/>
      <c r="AG999" s="714"/>
      <c r="AH999" s="714"/>
      <c r="AI999" s="714"/>
      <c r="AJ999" s="714"/>
      <c r="AK999" s="714"/>
      <c r="AL999" s="714"/>
      <c r="AM999" s="714"/>
      <c r="AN999" s="714"/>
      <c r="AO999" s="714"/>
      <c r="AP999" s="714"/>
      <c r="AQ999" s="714"/>
    </row>
    <row r="1000" spans="1:43" ht="12" customHeight="1">
      <c r="A1000" s="714"/>
      <c r="B1000" s="714"/>
      <c r="C1000" s="714"/>
      <c r="D1000" s="714"/>
      <c r="E1000" s="715"/>
      <c r="F1000" s="714"/>
      <c r="G1000" s="714"/>
      <c r="H1000" s="714"/>
      <c r="I1000" s="714"/>
      <c r="J1000" s="714"/>
      <c r="K1000" s="714"/>
      <c r="L1000" s="714"/>
      <c r="M1000" s="714"/>
      <c r="N1000" s="714"/>
      <c r="O1000" s="714"/>
      <c r="P1000" s="714"/>
      <c r="Q1000" s="714"/>
      <c r="R1000" s="716"/>
      <c r="S1000" s="714"/>
      <c r="T1000" s="714"/>
      <c r="U1000" s="714"/>
      <c r="V1000" s="714"/>
      <c r="W1000" s="714"/>
      <c r="X1000" s="714"/>
      <c r="Y1000" s="714"/>
      <c r="Z1000" s="714"/>
      <c r="AA1000" s="714"/>
      <c r="AB1000" s="714"/>
      <c r="AC1000" s="714"/>
      <c r="AD1000" s="714"/>
      <c r="AE1000" s="714"/>
      <c r="AF1000" s="714"/>
      <c r="AG1000" s="714"/>
      <c r="AH1000" s="714"/>
      <c r="AI1000" s="714"/>
      <c r="AJ1000" s="714"/>
      <c r="AK1000" s="714"/>
      <c r="AL1000" s="714"/>
      <c r="AM1000" s="714"/>
      <c r="AN1000" s="714"/>
      <c r="AO1000" s="714"/>
      <c r="AP1000" s="714"/>
      <c r="AQ1000" s="714"/>
    </row>
    <row r="1001" spans="1:43" ht="12" customHeight="1">
      <c r="A1001" s="714"/>
      <c r="B1001" s="714"/>
      <c r="C1001" s="714"/>
      <c r="D1001" s="714"/>
      <c r="E1001" s="715"/>
      <c r="F1001" s="714"/>
      <c r="G1001" s="714"/>
      <c r="H1001" s="714"/>
      <c r="I1001" s="714"/>
      <c r="J1001" s="714"/>
      <c r="K1001" s="714"/>
      <c r="L1001" s="714"/>
      <c r="M1001" s="714"/>
      <c r="N1001" s="714"/>
      <c r="O1001" s="714"/>
      <c r="P1001" s="714"/>
      <c r="Q1001" s="714"/>
      <c r="R1001" s="716"/>
      <c r="S1001" s="714"/>
      <c r="T1001" s="714"/>
      <c r="U1001" s="714"/>
      <c r="V1001" s="714"/>
      <c r="W1001" s="714"/>
      <c r="X1001" s="714"/>
      <c r="Y1001" s="714"/>
      <c r="Z1001" s="714"/>
      <c r="AA1001" s="714"/>
      <c r="AB1001" s="714"/>
      <c r="AC1001" s="714"/>
      <c r="AD1001" s="714"/>
      <c r="AE1001" s="714"/>
      <c r="AF1001" s="714"/>
      <c r="AG1001" s="714"/>
      <c r="AH1001" s="714"/>
      <c r="AI1001" s="714"/>
      <c r="AJ1001" s="714"/>
      <c r="AK1001" s="714"/>
      <c r="AL1001" s="714"/>
      <c r="AM1001" s="714"/>
      <c r="AN1001" s="714"/>
      <c r="AO1001" s="714"/>
      <c r="AP1001" s="714"/>
      <c r="AQ1001" s="714"/>
    </row>
    <row r="1002" spans="1:43" ht="12" customHeight="1">
      <c r="A1002" s="714"/>
      <c r="B1002" s="714"/>
      <c r="C1002" s="714"/>
      <c r="D1002" s="714"/>
      <c r="E1002" s="715"/>
      <c r="F1002" s="714"/>
      <c r="G1002" s="714"/>
      <c r="H1002" s="714"/>
      <c r="I1002" s="714"/>
      <c r="J1002" s="714"/>
      <c r="K1002" s="714"/>
      <c r="L1002" s="714"/>
      <c r="M1002" s="714"/>
      <c r="N1002" s="714"/>
      <c r="O1002" s="714"/>
      <c r="P1002" s="714"/>
      <c r="Q1002" s="714"/>
      <c r="R1002" s="716"/>
      <c r="S1002" s="714"/>
      <c r="T1002" s="714"/>
      <c r="U1002" s="714"/>
      <c r="V1002" s="714"/>
      <c r="W1002" s="714"/>
      <c r="X1002" s="714"/>
      <c r="Y1002" s="714"/>
      <c r="Z1002" s="714"/>
      <c r="AA1002" s="714"/>
      <c r="AB1002" s="714"/>
      <c r="AC1002" s="714"/>
      <c r="AD1002" s="714"/>
      <c r="AE1002" s="714"/>
      <c r="AF1002" s="714"/>
      <c r="AG1002" s="714"/>
      <c r="AH1002" s="714"/>
      <c r="AI1002" s="714"/>
      <c r="AJ1002" s="714"/>
      <c r="AK1002" s="714"/>
      <c r="AL1002" s="714"/>
      <c r="AM1002" s="714"/>
      <c r="AN1002" s="714"/>
      <c r="AO1002" s="714"/>
      <c r="AP1002" s="714"/>
      <c r="AQ1002" s="714"/>
    </row>
    <row r="1003" spans="1:43" ht="12" customHeight="1">
      <c r="A1003" s="714"/>
      <c r="B1003" s="714"/>
      <c r="C1003" s="714"/>
      <c r="D1003" s="714"/>
      <c r="E1003" s="715"/>
      <c r="F1003" s="714"/>
      <c r="G1003" s="714"/>
      <c r="H1003" s="714"/>
      <c r="I1003" s="714"/>
      <c r="J1003" s="714"/>
      <c r="K1003" s="714"/>
      <c r="L1003" s="714"/>
      <c r="M1003" s="714"/>
      <c r="N1003" s="714"/>
      <c r="O1003" s="714"/>
      <c r="P1003" s="714"/>
      <c r="Q1003" s="714"/>
      <c r="R1003" s="716"/>
      <c r="S1003" s="714"/>
      <c r="T1003" s="714"/>
      <c r="U1003" s="714"/>
      <c r="V1003" s="714"/>
      <c r="W1003" s="714"/>
      <c r="X1003" s="714"/>
      <c r="Y1003" s="714"/>
      <c r="Z1003" s="714"/>
      <c r="AA1003" s="714"/>
      <c r="AB1003" s="714"/>
      <c r="AC1003" s="714"/>
      <c r="AD1003" s="714"/>
      <c r="AE1003" s="714"/>
      <c r="AF1003" s="714"/>
      <c r="AG1003" s="714"/>
      <c r="AH1003" s="714"/>
      <c r="AI1003" s="714"/>
      <c r="AJ1003" s="714"/>
      <c r="AK1003" s="714"/>
      <c r="AL1003" s="714"/>
      <c r="AM1003" s="714"/>
      <c r="AN1003" s="714"/>
      <c r="AO1003" s="714"/>
      <c r="AP1003" s="714"/>
      <c r="AQ1003" s="714"/>
    </row>
    <row r="1004" spans="1:43" ht="12" customHeight="1">
      <c r="A1004" s="714"/>
      <c r="B1004" s="714"/>
      <c r="C1004" s="714"/>
      <c r="D1004" s="714"/>
      <c r="E1004" s="715"/>
      <c r="F1004" s="714"/>
      <c r="G1004" s="714"/>
      <c r="H1004" s="714"/>
      <c r="I1004" s="714"/>
      <c r="J1004" s="714"/>
      <c r="K1004" s="714"/>
      <c r="L1004" s="714"/>
      <c r="M1004" s="714"/>
      <c r="N1004" s="714"/>
      <c r="O1004" s="714"/>
      <c r="P1004" s="714"/>
      <c r="Q1004" s="714"/>
      <c r="R1004" s="716"/>
      <c r="S1004" s="714"/>
      <c r="T1004" s="714"/>
      <c r="U1004" s="714"/>
      <c r="V1004" s="714"/>
      <c r="W1004" s="714"/>
      <c r="X1004" s="714"/>
      <c r="Y1004" s="714"/>
      <c r="Z1004" s="714"/>
      <c r="AA1004" s="714"/>
      <c r="AB1004" s="714"/>
      <c r="AC1004" s="714"/>
      <c r="AD1004" s="714"/>
      <c r="AE1004" s="714"/>
      <c r="AF1004" s="714"/>
      <c r="AG1004" s="714"/>
      <c r="AH1004" s="714"/>
      <c r="AI1004" s="714"/>
      <c r="AJ1004" s="714"/>
      <c r="AK1004" s="714"/>
      <c r="AL1004" s="714"/>
      <c r="AM1004" s="714"/>
      <c r="AN1004" s="714"/>
      <c r="AO1004" s="714"/>
      <c r="AP1004" s="714"/>
      <c r="AQ1004" s="714"/>
    </row>
    <row r="1005" spans="1:43" ht="12" customHeight="1">
      <c r="A1005" s="714"/>
      <c r="B1005" s="714"/>
      <c r="C1005" s="714"/>
      <c r="D1005" s="714"/>
      <c r="E1005" s="715"/>
      <c r="F1005" s="714"/>
      <c r="G1005" s="714"/>
      <c r="H1005" s="714"/>
      <c r="I1005" s="714"/>
      <c r="J1005" s="714"/>
      <c r="K1005" s="714"/>
      <c r="L1005" s="714"/>
      <c r="M1005" s="714"/>
      <c r="N1005" s="714"/>
      <c r="O1005" s="714"/>
      <c r="P1005" s="714"/>
      <c r="Q1005" s="714"/>
      <c r="R1005" s="716"/>
      <c r="S1005" s="714"/>
      <c r="T1005" s="714"/>
      <c r="U1005" s="714"/>
      <c r="V1005" s="714"/>
      <c r="W1005" s="714"/>
      <c r="X1005" s="714"/>
      <c r="Y1005" s="714"/>
      <c r="Z1005" s="714"/>
      <c r="AA1005" s="714"/>
      <c r="AB1005" s="714"/>
      <c r="AC1005" s="714"/>
      <c r="AD1005" s="714"/>
      <c r="AE1005" s="714"/>
      <c r="AF1005" s="714"/>
      <c r="AG1005" s="714"/>
      <c r="AH1005" s="714"/>
      <c r="AI1005" s="714"/>
      <c r="AJ1005" s="714"/>
      <c r="AK1005" s="714"/>
      <c r="AL1005" s="714"/>
      <c r="AM1005" s="714"/>
      <c r="AN1005" s="714"/>
      <c r="AO1005" s="714"/>
      <c r="AP1005" s="714"/>
      <c r="AQ1005" s="714"/>
    </row>
    <row r="1006" spans="1:43" ht="12" customHeight="1">
      <c r="A1006" s="714"/>
      <c r="B1006" s="714"/>
      <c r="C1006" s="714"/>
      <c r="D1006" s="714"/>
      <c r="E1006" s="715"/>
      <c r="F1006" s="714"/>
      <c r="G1006" s="714"/>
      <c r="H1006" s="714"/>
      <c r="I1006" s="714"/>
      <c r="J1006" s="714"/>
      <c r="K1006" s="714"/>
      <c r="L1006" s="714"/>
      <c r="M1006" s="714"/>
      <c r="N1006" s="714"/>
      <c r="O1006" s="714"/>
      <c r="P1006" s="714"/>
      <c r="Q1006" s="714"/>
      <c r="R1006" s="716"/>
      <c r="S1006" s="714"/>
      <c r="T1006" s="714"/>
      <c r="U1006" s="714"/>
      <c r="V1006" s="714"/>
      <c r="W1006" s="714"/>
      <c r="X1006" s="714"/>
      <c r="Y1006" s="714"/>
      <c r="Z1006" s="714"/>
      <c r="AA1006" s="714"/>
      <c r="AB1006" s="714"/>
      <c r="AC1006" s="714"/>
      <c r="AD1006" s="714"/>
      <c r="AE1006" s="714"/>
      <c r="AF1006" s="714"/>
      <c r="AG1006" s="714"/>
      <c r="AH1006" s="714"/>
      <c r="AI1006" s="714"/>
      <c r="AJ1006" s="714"/>
      <c r="AK1006" s="714"/>
      <c r="AL1006" s="714"/>
      <c r="AM1006" s="714"/>
      <c r="AN1006" s="714"/>
      <c r="AO1006" s="714"/>
      <c r="AP1006" s="714"/>
      <c r="AQ1006" s="714"/>
    </row>
    <row r="1007" spans="1:43" ht="12" customHeight="1">
      <c r="A1007" s="714"/>
      <c r="B1007" s="714"/>
      <c r="C1007" s="714"/>
      <c r="D1007" s="714"/>
      <c r="E1007" s="715"/>
      <c r="F1007" s="714"/>
      <c r="G1007" s="714"/>
      <c r="H1007" s="714"/>
      <c r="I1007" s="714"/>
      <c r="J1007" s="714"/>
      <c r="K1007" s="714"/>
      <c r="L1007" s="714"/>
      <c r="M1007" s="714"/>
      <c r="N1007" s="714"/>
      <c r="O1007" s="714"/>
      <c r="P1007" s="714"/>
      <c r="Q1007" s="714"/>
      <c r="R1007" s="716"/>
      <c r="S1007" s="714"/>
      <c r="T1007" s="714"/>
      <c r="U1007" s="714"/>
      <c r="V1007" s="714"/>
      <c r="W1007" s="714"/>
      <c r="X1007" s="714"/>
      <c r="Y1007" s="714"/>
      <c r="Z1007" s="714"/>
      <c r="AA1007" s="714"/>
      <c r="AB1007" s="714"/>
      <c r="AC1007" s="714"/>
      <c r="AD1007" s="714"/>
      <c r="AE1007" s="714"/>
      <c r="AF1007" s="714"/>
      <c r="AG1007" s="714"/>
      <c r="AH1007" s="714"/>
      <c r="AI1007" s="714"/>
      <c r="AJ1007" s="714"/>
      <c r="AK1007" s="714"/>
      <c r="AL1007" s="714"/>
      <c r="AM1007" s="714"/>
      <c r="AN1007" s="714"/>
      <c r="AO1007" s="714"/>
      <c r="AP1007" s="714"/>
      <c r="AQ1007" s="714"/>
    </row>
    <row r="1008" spans="1:43" ht="12" customHeight="1">
      <c r="A1008" s="714"/>
      <c r="B1008" s="714"/>
      <c r="C1008" s="714"/>
      <c r="D1008" s="714"/>
      <c r="E1008" s="715"/>
      <c r="F1008" s="714"/>
      <c r="G1008" s="714"/>
      <c r="H1008" s="714"/>
      <c r="I1008" s="714"/>
      <c r="J1008" s="714"/>
      <c r="K1008" s="714"/>
      <c r="L1008" s="714"/>
      <c r="M1008" s="714"/>
      <c r="N1008" s="714"/>
      <c r="O1008" s="714"/>
      <c r="P1008" s="714"/>
      <c r="Q1008" s="714"/>
      <c r="R1008" s="716"/>
      <c r="S1008" s="714"/>
      <c r="T1008" s="714"/>
      <c r="U1008" s="714"/>
      <c r="V1008" s="714"/>
      <c r="W1008" s="714"/>
      <c r="X1008" s="714"/>
      <c r="Y1008" s="714"/>
      <c r="Z1008" s="714"/>
      <c r="AA1008" s="714"/>
      <c r="AB1008" s="714"/>
      <c r="AC1008" s="714"/>
      <c r="AD1008" s="714"/>
      <c r="AE1008" s="714"/>
      <c r="AF1008" s="714"/>
      <c r="AG1008" s="714"/>
      <c r="AH1008" s="714"/>
      <c r="AI1008" s="714"/>
      <c r="AJ1008" s="714"/>
      <c r="AK1008" s="714"/>
      <c r="AL1008" s="714"/>
      <c r="AM1008" s="714"/>
      <c r="AN1008" s="714"/>
      <c r="AO1008" s="714"/>
      <c r="AP1008" s="714"/>
      <c r="AQ1008" s="714"/>
    </row>
  </sheetData>
  <mergeCells count="28">
    <mergeCell ref="A1:B4"/>
    <mergeCell ref="C1:AP2"/>
    <mergeCell ref="C3:AP4"/>
    <mergeCell ref="B5:AQ5"/>
    <mergeCell ref="A6:AQ6"/>
    <mergeCell ref="U7:AL7"/>
    <mergeCell ref="AN7:AO7"/>
    <mergeCell ref="B9:B16"/>
    <mergeCell ref="C9:C10"/>
    <mergeCell ref="C11:C12"/>
    <mergeCell ref="C13:C15"/>
    <mergeCell ref="A7:B7"/>
    <mergeCell ref="C7:K7"/>
    <mergeCell ref="L7:O7"/>
    <mergeCell ref="P7:R7"/>
    <mergeCell ref="S7:T7"/>
    <mergeCell ref="C46:C47"/>
    <mergeCell ref="B48:B54"/>
    <mergeCell ref="B17:B47"/>
    <mergeCell ref="C17:C21"/>
    <mergeCell ref="C22:C27"/>
    <mergeCell ref="C28:C29"/>
    <mergeCell ref="C31:C32"/>
    <mergeCell ref="C33:C34"/>
    <mergeCell ref="C35:C36"/>
    <mergeCell ref="C37:C38"/>
    <mergeCell ref="C39:C40"/>
    <mergeCell ref="C41:C42"/>
  </mergeCells>
  <conditionalFormatting sqref="N9:N48 N51:N54">
    <cfRule type="colorScale" priority="1">
      <colorScale>
        <cfvo type="formula" val="0%"/>
        <cfvo type="formula" val="50%"/>
        <cfvo type="formula" val="100%"/>
        <color rgb="FFF3F3F3"/>
        <color rgb="FF6AA84F"/>
        <color rgb="FF38761D"/>
      </colorScale>
    </cfRule>
  </conditionalFormatting>
  <conditionalFormatting sqref="M9:M54">
    <cfRule type="containsText" dxfId="115" priority="2" operator="containsText" text="En Progreso">
      <formula>NOT(ISERROR(SEARCH(("En Progreso"),(M9))))</formula>
    </cfRule>
  </conditionalFormatting>
  <conditionalFormatting sqref="M9:M54">
    <cfRule type="containsText" dxfId="114" priority="3" operator="containsText" text="Completo">
      <formula>NOT(ISERROR(SEARCH(("Completo"),(M9))))</formula>
    </cfRule>
  </conditionalFormatting>
  <conditionalFormatting sqref="M9:M54">
    <cfRule type="containsText" dxfId="113" priority="4" operator="containsText" text="En espera">
      <formula>NOT(ISERROR(SEARCH(("En espera"),(M9))))</formula>
    </cfRule>
  </conditionalFormatting>
  <conditionalFormatting sqref="M9:M54">
    <cfRule type="containsText" dxfId="112" priority="5" operator="containsText" text="Vencido">
      <formula>NOT(ISERROR(SEARCH(("Vencido"),(M9))))</formula>
    </cfRule>
  </conditionalFormatting>
  <conditionalFormatting sqref="O9:O54">
    <cfRule type="containsText" dxfId="111" priority="6" operator="containsText" text="Bajo">
      <formula>NOT(ISERROR(SEARCH(("Bajo"),(O9))))</formula>
    </cfRule>
  </conditionalFormatting>
  <conditionalFormatting sqref="O9:O54">
    <cfRule type="containsText" dxfId="110" priority="7" operator="containsText" text="Medio">
      <formula>NOT(ISERROR(SEARCH(("Medio"),(O9))))</formula>
    </cfRule>
  </conditionalFormatting>
  <conditionalFormatting sqref="O9:O54">
    <cfRule type="containsText" dxfId="109" priority="8" operator="containsText" text="Alto">
      <formula>NOT(ISERROR(SEARCH(("Alto"),(O9))))</formula>
    </cfRule>
  </conditionalFormatting>
  <conditionalFormatting sqref="E9:E29">
    <cfRule type="colorScale" priority="9">
      <colorScale>
        <cfvo type="min"/>
        <cfvo type="max"/>
        <color rgb="FF57BB8A"/>
        <color rgb="FFFFFFFF"/>
      </colorScale>
    </cfRule>
  </conditionalFormatting>
  <conditionalFormatting sqref="N49:N50">
    <cfRule type="colorScale" priority="10">
      <colorScale>
        <cfvo type="formula" val="0%"/>
        <cfvo type="formula" val="50%"/>
        <cfvo type="formula" val="100%"/>
        <color rgb="FFF3F3F3"/>
        <color rgb="FF6AA84F"/>
        <color rgb="FF38761D"/>
      </colorScale>
    </cfRule>
  </conditionalFormatting>
  <dataValidations count="3">
    <dataValidation type="list" allowBlank="1" sqref="E9:E29" xr:uid="{6709D5FD-B15B-40F9-B620-FDE5242DA10B}">
      <formula1>"Acción de gestión,Acción derivada de un proyecto de inversión"</formula1>
    </dataValidation>
    <dataValidation type="list" allowBlank="1" sqref="O9:O54" xr:uid="{02C57FE0-E0BA-42D6-8ACB-3218FEAF970F}">
      <formula1>"Medio,Alto"</formula1>
    </dataValidation>
    <dataValidation type="list" allowBlank="1" sqref="M9:M54" xr:uid="{91C758F1-B18E-497D-8D9A-AB167CD7D538}">
      <formula1>"Completo,En progreso,En espera,Vencido"</formula1>
    </dataValidation>
  </dataValidations>
  <hyperlinks>
    <hyperlink ref="R9" r:id="rId1" xr:uid="{4BC8FB53-ECC4-498F-B30C-712C9DC21DC3}"/>
    <hyperlink ref="R11" r:id="rId2" xr:uid="{2A12D976-1A78-4C3F-ADE2-A775EB6BCFAA}"/>
  </hyperlinks>
  <pageMargins left="0.7" right="0.7" top="0.75" bottom="0.75" header="0.3" footer="0.3"/>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C8AB9-95BC-45BA-852A-5437E5CF0CC3}">
  <dimension ref="A1:AQ35"/>
  <sheetViews>
    <sheetView workbookViewId="0">
      <selection activeCell="E10" sqref="E10"/>
    </sheetView>
  </sheetViews>
  <sheetFormatPr baseColWidth="10" defaultColWidth="12.5703125" defaultRowHeight="15.75" customHeight="1" outlineLevelCol="1"/>
  <cols>
    <col min="1" max="1" width="5.28515625" style="449" customWidth="1"/>
    <col min="2" max="2" width="32.85546875" style="449" customWidth="1"/>
    <col min="3" max="3" width="35.42578125" style="449" customWidth="1"/>
    <col min="4" max="4" width="35.42578125" style="449" customWidth="1" outlineLevel="1"/>
    <col min="5" max="5" width="21.7109375" style="449" customWidth="1" outlineLevel="1"/>
    <col min="6" max="6" width="26.140625" style="449" customWidth="1"/>
    <col min="7" max="7" width="27" style="449" customWidth="1" outlineLevel="1"/>
    <col min="8" max="8" width="21.7109375" style="449" customWidth="1" outlineLevel="1"/>
    <col min="9" max="9" width="21.85546875" style="449" customWidth="1" outlineLevel="1"/>
    <col min="10" max="10" width="21.42578125" style="449" customWidth="1" outlineLevel="1"/>
    <col min="11" max="12" width="23.85546875" style="449" customWidth="1"/>
    <col min="13" max="13" width="17.7109375" style="449" customWidth="1" outlineLevel="1"/>
    <col min="14" max="14" width="22.42578125" style="449" customWidth="1" outlineLevel="1"/>
    <col min="15" max="15" width="17.7109375" style="449" customWidth="1" outlineLevel="1"/>
    <col min="16" max="16" width="17.7109375" style="449" customWidth="1"/>
    <col min="17" max="17" width="19.140625" style="449" customWidth="1" outlineLevel="1"/>
    <col min="18" max="18" width="20.28515625" style="449" customWidth="1" outlineLevel="1"/>
    <col min="19" max="19" width="17.7109375" style="449" customWidth="1"/>
    <col min="20" max="20" width="23.42578125" style="449" customWidth="1" outlineLevel="1"/>
    <col min="21" max="21" width="17.5703125" style="449" customWidth="1"/>
    <col min="22" max="22" width="19.42578125" style="449" customWidth="1" collapsed="1"/>
    <col min="23" max="23" width="14.7109375" style="449" hidden="1" customWidth="1" outlineLevel="1"/>
    <col min="24" max="24" width="13.140625" style="449" hidden="1" customWidth="1" outlineLevel="1"/>
    <col min="25" max="25" width="11.28515625" style="449" hidden="1" customWidth="1" outlineLevel="1"/>
    <col min="26" max="26" width="9.7109375" style="449" hidden="1" customWidth="1" outlineLevel="1"/>
    <col min="27" max="27" width="9.140625" style="449" hidden="1" customWidth="1" outlineLevel="1"/>
    <col min="28" max="28" width="8.42578125" style="449" hidden="1" customWidth="1" outlineLevel="1"/>
    <col min="29" max="29" width="12.140625" style="449" hidden="1" customWidth="1" outlineLevel="1"/>
    <col min="30" max="30" width="12.28515625" style="449" hidden="1" customWidth="1" outlineLevel="1"/>
    <col min="31" max="31" width="9.85546875" style="449" hidden="1" customWidth="1" outlineLevel="1"/>
    <col min="32" max="32" width="12" style="449" hidden="1" customWidth="1" outlineLevel="1"/>
    <col min="33" max="33" width="10.42578125" style="449" hidden="1" customWidth="1" outlineLevel="1"/>
    <col min="34" max="34" width="9.140625" style="449" hidden="1" customWidth="1" outlineLevel="1"/>
    <col min="35" max="35" width="9.28515625" style="449" hidden="1" customWidth="1" outlineLevel="1"/>
    <col min="36" max="36" width="9.85546875" style="449" hidden="1" customWidth="1" outlineLevel="1"/>
    <col min="37" max="38" width="14.7109375" style="449" hidden="1" customWidth="1" outlineLevel="1"/>
    <col min="39" max="39" width="30" style="449" customWidth="1"/>
    <col min="40" max="40" width="29.42578125" style="449" customWidth="1"/>
    <col min="41" max="41" width="29.42578125" style="449" customWidth="1" outlineLevel="1"/>
    <col min="42" max="42" width="32.5703125" style="449" customWidth="1"/>
    <col min="43" max="43" width="29.28515625" style="449" customWidth="1"/>
    <col min="44" max="16384" width="12.5703125" style="449"/>
  </cols>
  <sheetData>
    <row r="1" spans="1:43" ht="15">
      <c r="A1" s="1383"/>
      <c r="B1" s="1383"/>
      <c r="C1" s="1737" t="s">
        <v>358</v>
      </c>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352" t="s">
        <v>249</v>
      </c>
    </row>
    <row r="2" spans="1:43" ht="15">
      <c r="A2" s="1383"/>
      <c r="B2" s="1383"/>
      <c r="C2" s="1738"/>
      <c r="D2" s="1738"/>
      <c r="E2" s="1738"/>
      <c r="F2" s="1738"/>
      <c r="G2" s="1738"/>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352" t="s">
        <v>250</v>
      </c>
    </row>
    <row r="3" spans="1:43" ht="15">
      <c r="A3" s="1383"/>
      <c r="B3" s="1383"/>
      <c r="C3" s="1739" t="s">
        <v>1136</v>
      </c>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9"/>
      <c r="AB3" s="1739"/>
      <c r="AC3" s="1739"/>
      <c r="AD3" s="1739"/>
      <c r="AE3" s="1739"/>
      <c r="AF3" s="1739"/>
      <c r="AG3" s="1739"/>
      <c r="AH3" s="1739"/>
      <c r="AI3" s="1739"/>
      <c r="AJ3" s="1739"/>
      <c r="AK3" s="1739"/>
      <c r="AL3" s="1739"/>
      <c r="AM3" s="1739"/>
      <c r="AN3" s="1739"/>
      <c r="AO3" s="1739"/>
      <c r="AP3" s="1739"/>
      <c r="AQ3" s="352" t="s">
        <v>252</v>
      </c>
    </row>
    <row r="4" spans="1:43" ht="15">
      <c r="A4" s="1383"/>
      <c r="B4" s="1383"/>
      <c r="C4" s="1739"/>
      <c r="D4" s="1739"/>
      <c r="E4" s="1739"/>
      <c r="F4" s="1739"/>
      <c r="G4" s="1739"/>
      <c r="H4" s="1739"/>
      <c r="I4" s="1739"/>
      <c r="J4" s="1739"/>
      <c r="K4" s="1739"/>
      <c r="L4" s="1739"/>
      <c r="M4" s="1739"/>
      <c r="N4" s="1739"/>
      <c r="O4" s="1739"/>
      <c r="P4" s="1739"/>
      <c r="Q4" s="1739"/>
      <c r="R4" s="1739"/>
      <c r="S4" s="1739"/>
      <c r="T4" s="1739"/>
      <c r="U4" s="1739"/>
      <c r="V4" s="1739"/>
      <c r="W4" s="1739"/>
      <c r="X4" s="1739"/>
      <c r="Y4" s="1739"/>
      <c r="Z4" s="1739"/>
      <c r="AA4" s="1739"/>
      <c r="AB4" s="1739"/>
      <c r="AC4" s="1739"/>
      <c r="AD4" s="1739"/>
      <c r="AE4" s="1739"/>
      <c r="AF4" s="1739"/>
      <c r="AG4" s="1739"/>
      <c r="AH4" s="1739"/>
      <c r="AI4" s="1739"/>
      <c r="AJ4" s="1739"/>
      <c r="AK4" s="1739"/>
      <c r="AL4" s="1739"/>
      <c r="AM4" s="1739"/>
      <c r="AN4" s="1739"/>
      <c r="AO4" s="1739"/>
      <c r="AP4" s="1739"/>
      <c r="AQ4" s="352" t="s">
        <v>253</v>
      </c>
    </row>
    <row r="5" spans="1:43" ht="23.25">
      <c r="A5" s="58"/>
      <c r="B5" s="1740"/>
      <c r="C5" s="1740"/>
      <c r="D5" s="1740"/>
      <c r="E5" s="1740"/>
      <c r="F5" s="1740"/>
      <c r="G5" s="1740"/>
      <c r="H5" s="1740"/>
      <c r="I5" s="1740"/>
      <c r="J5" s="1740"/>
      <c r="K5" s="1740"/>
      <c r="L5" s="1740"/>
      <c r="M5" s="1740"/>
      <c r="N5" s="1740"/>
      <c r="O5" s="1740"/>
      <c r="P5" s="1740"/>
      <c r="Q5" s="1740"/>
      <c r="R5" s="1740"/>
      <c r="S5" s="1740"/>
      <c r="T5" s="1740"/>
      <c r="U5" s="1740"/>
      <c r="V5" s="1740"/>
      <c r="W5" s="1740"/>
      <c r="X5" s="1740"/>
      <c r="Y5" s="1740"/>
      <c r="Z5" s="1740"/>
      <c r="AA5" s="1740"/>
      <c r="AB5" s="1740"/>
      <c r="AC5" s="1740"/>
      <c r="AD5" s="1740"/>
      <c r="AE5" s="1740"/>
      <c r="AF5" s="1740"/>
      <c r="AG5" s="1740"/>
      <c r="AH5" s="1740"/>
      <c r="AI5" s="1740"/>
      <c r="AJ5" s="1740"/>
      <c r="AK5" s="1740"/>
      <c r="AL5" s="1740"/>
      <c r="AM5" s="1740"/>
      <c r="AN5" s="1740"/>
      <c r="AO5" s="1740"/>
      <c r="AP5" s="1740"/>
      <c r="AQ5" s="1740"/>
    </row>
    <row r="6" spans="1:43" ht="15">
      <c r="A6" s="1548" t="s">
        <v>2490</v>
      </c>
      <c r="B6" s="1741"/>
      <c r="C6" s="1741"/>
      <c r="D6" s="1741"/>
      <c r="E6" s="1741"/>
      <c r="F6" s="1741"/>
      <c r="G6" s="1741"/>
      <c r="H6" s="1741"/>
      <c r="I6" s="1741"/>
      <c r="J6" s="1741"/>
      <c r="K6" s="1741"/>
      <c r="L6" s="1741"/>
      <c r="M6" s="1741"/>
      <c r="N6" s="1741"/>
      <c r="O6" s="1741"/>
      <c r="P6" s="1741"/>
      <c r="Q6" s="1741"/>
      <c r="R6" s="1741"/>
      <c r="S6" s="1741"/>
      <c r="T6" s="1741"/>
      <c r="U6" s="1741"/>
      <c r="V6" s="1741"/>
      <c r="W6" s="1741"/>
      <c r="X6" s="1741"/>
      <c r="Y6" s="1741"/>
      <c r="Z6" s="1741"/>
      <c r="AA6" s="1741"/>
      <c r="AB6" s="1741"/>
      <c r="AC6" s="1741"/>
      <c r="AD6" s="1741"/>
      <c r="AE6" s="1741"/>
      <c r="AF6" s="1741"/>
      <c r="AG6" s="1741"/>
      <c r="AH6" s="1741"/>
      <c r="AI6" s="1741"/>
      <c r="AJ6" s="1741"/>
      <c r="AK6" s="1741"/>
      <c r="AL6" s="1741"/>
      <c r="AM6" s="1741"/>
      <c r="AN6" s="1741"/>
      <c r="AO6" s="1741"/>
      <c r="AP6" s="1741"/>
      <c r="AQ6" s="1741"/>
    </row>
    <row r="7" spans="1:43" ht="15">
      <c r="A7" s="1742" t="s">
        <v>256</v>
      </c>
      <c r="B7" s="1727"/>
      <c r="C7" s="1743" t="s">
        <v>257</v>
      </c>
      <c r="D7" s="1734"/>
      <c r="E7" s="1734"/>
      <c r="F7" s="1734"/>
      <c r="G7" s="1734"/>
      <c r="H7" s="1734"/>
      <c r="I7" s="1734"/>
      <c r="J7" s="1734"/>
      <c r="K7" s="1727"/>
      <c r="L7" s="1744" t="s">
        <v>258</v>
      </c>
      <c r="M7" s="1734"/>
      <c r="N7" s="1734"/>
      <c r="O7" s="1727"/>
      <c r="P7" s="1745" t="s">
        <v>259</v>
      </c>
      <c r="Q7" s="1734"/>
      <c r="R7" s="1727"/>
      <c r="S7" s="1746" t="s">
        <v>260</v>
      </c>
      <c r="T7" s="1727"/>
      <c r="U7" s="1733" t="s">
        <v>261</v>
      </c>
      <c r="V7" s="1734"/>
      <c r="W7" s="1734"/>
      <c r="X7" s="1734"/>
      <c r="Y7" s="1734"/>
      <c r="Z7" s="1734"/>
      <c r="AA7" s="1734"/>
      <c r="AB7" s="1734"/>
      <c r="AC7" s="1734"/>
      <c r="AD7" s="1734"/>
      <c r="AE7" s="1734"/>
      <c r="AF7" s="1734"/>
      <c r="AG7" s="1734"/>
      <c r="AH7" s="1734"/>
      <c r="AI7" s="1734"/>
      <c r="AJ7" s="1734"/>
      <c r="AK7" s="1734"/>
      <c r="AL7" s="1727"/>
      <c r="AM7" s="1040" t="s">
        <v>262</v>
      </c>
      <c r="AN7" s="1735" t="s">
        <v>263</v>
      </c>
      <c r="AO7" s="1727"/>
      <c r="AP7" s="1041" t="s">
        <v>264</v>
      </c>
      <c r="AQ7" s="1042" t="s">
        <v>265</v>
      </c>
    </row>
    <row r="8" spans="1:43" ht="15">
      <c r="A8" s="721" t="s">
        <v>0</v>
      </c>
      <c r="B8" s="721" t="s">
        <v>1</v>
      </c>
      <c r="C8" s="721" t="s">
        <v>266</v>
      </c>
      <c r="D8" s="721" t="s">
        <v>267</v>
      </c>
      <c r="E8" s="721" t="s">
        <v>4</v>
      </c>
      <c r="F8" s="721" t="s">
        <v>268</v>
      </c>
      <c r="G8" s="721" t="s">
        <v>6</v>
      </c>
      <c r="H8" s="721" t="s">
        <v>7</v>
      </c>
      <c r="I8" s="721" t="s">
        <v>269</v>
      </c>
      <c r="J8" s="721" t="s">
        <v>9</v>
      </c>
      <c r="K8" s="721" t="s">
        <v>10</v>
      </c>
      <c r="L8" s="721" t="s">
        <v>11</v>
      </c>
      <c r="M8" s="721" t="s">
        <v>12</v>
      </c>
      <c r="N8" s="721" t="s">
        <v>13</v>
      </c>
      <c r="O8" s="721" t="s">
        <v>14</v>
      </c>
      <c r="P8" s="721" t="s">
        <v>15</v>
      </c>
      <c r="Q8" s="721" t="s">
        <v>16</v>
      </c>
      <c r="R8" s="721" t="s">
        <v>17</v>
      </c>
      <c r="S8" s="721" t="s">
        <v>18</v>
      </c>
      <c r="T8" s="721" t="s">
        <v>19</v>
      </c>
      <c r="U8" s="721" t="s">
        <v>270</v>
      </c>
      <c r="V8" s="721" t="s">
        <v>271</v>
      </c>
      <c r="W8" s="721" t="s">
        <v>272</v>
      </c>
      <c r="X8" s="721" t="s">
        <v>273</v>
      </c>
      <c r="Y8" s="721" t="s">
        <v>274</v>
      </c>
      <c r="Z8" s="721" t="s">
        <v>275</v>
      </c>
      <c r="AA8" s="721" t="s">
        <v>276</v>
      </c>
      <c r="AB8" s="721" t="s">
        <v>277</v>
      </c>
      <c r="AC8" s="721" t="s">
        <v>278</v>
      </c>
      <c r="AD8" s="721" t="s">
        <v>279</v>
      </c>
      <c r="AE8" s="721" t="s">
        <v>280</v>
      </c>
      <c r="AF8" s="721" t="s">
        <v>281</v>
      </c>
      <c r="AG8" s="721" t="s">
        <v>282</v>
      </c>
      <c r="AH8" s="721" t="s">
        <v>283</v>
      </c>
      <c r="AI8" s="721" t="s">
        <v>284</v>
      </c>
      <c r="AJ8" s="721" t="s">
        <v>285</v>
      </c>
      <c r="AK8" s="721" t="s">
        <v>286</v>
      </c>
      <c r="AL8" s="721" t="s">
        <v>287</v>
      </c>
      <c r="AM8" s="721" t="s">
        <v>20</v>
      </c>
      <c r="AN8" s="721" t="s">
        <v>21</v>
      </c>
      <c r="AO8" s="721" t="s">
        <v>22</v>
      </c>
      <c r="AP8" s="721" t="s">
        <v>23</v>
      </c>
      <c r="AQ8" s="721" t="s">
        <v>24</v>
      </c>
    </row>
    <row r="9" spans="1:43" ht="102">
      <c r="A9" s="1043">
        <v>1</v>
      </c>
      <c r="B9" s="1728" t="s">
        <v>2491</v>
      </c>
      <c r="C9" s="1736" t="s">
        <v>2492</v>
      </c>
      <c r="D9" s="91" t="s">
        <v>2493</v>
      </c>
      <c r="E9" s="1044" t="s">
        <v>138</v>
      </c>
      <c r="F9" s="1045" t="s">
        <v>93</v>
      </c>
      <c r="G9" s="1046" t="s">
        <v>139</v>
      </c>
      <c r="H9" s="91" t="s">
        <v>2494</v>
      </c>
      <c r="I9" s="1046" t="s">
        <v>2495</v>
      </c>
      <c r="J9" s="1047" t="s">
        <v>295</v>
      </c>
      <c r="K9" s="1048" t="s">
        <v>2496</v>
      </c>
      <c r="L9" s="1049" t="s">
        <v>2497</v>
      </c>
      <c r="M9" s="1047"/>
      <c r="N9" s="1047"/>
      <c r="O9" s="1047" t="s">
        <v>36</v>
      </c>
      <c r="P9" s="1047">
        <v>1</v>
      </c>
      <c r="Q9" s="1047" t="s">
        <v>2498</v>
      </c>
      <c r="R9" s="364"/>
      <c r="S9" s="1050">
        <v>46023</v>
      </c>
      <c r="T9" s="1051">
        <v>46387</v>
      </c>
      <c r="U9" s="1052"/>
      <c r="V9" s="1052"/>
      <c r="W9" s="1052"/>
      <c r="X9" s="1052"/>
      <c r="Y9" s="1052"/>
      <c r="Z9" s="1052"/>
      <c r="AA9" s="1052"/>
      <c r="AB9" s="1052"/>
      <c r="AC9" s="1052"/>
      <c r="AD9" s="1052"/>
      <c r="AE9" s="1052"/>
      <c r="AF9" s="1052"/>
      <c r="AG9" s="1052"/>
      <c r="AH9" s="1052"/>
      <c r="AI9" s="1052"/>
      <c r="AJ9" s="1052"/>
      <c r="AK9" s="1052"/>
      <c r="AL9" s="1052"/>
      <c r="AM9" s="1052"/>
      <c r="AN9" s="1053" t="s">
        <v>2499</v>
      </c>
      <c r="AO9" s="1053" t="s">
        <v>2500</v>
      </c>
      <c r="AP9" s="1052"/>
      <c r="AQ9" s="1052"/>
    </row>
    <row r="10" spans="1:43" ht="63.75">
      <c r="A10" s="1043">
        <v>2</v>
      </c>
      <c r="B10" s="1728"/>
      <c r="C10" s="1736"/>
      <c r="D10" s="91" t="s">
        <v>2501</v>
      </c>
      <c r="E10" s="1044" t="s">
        <v>138</v>
      </c>
      <c r="F10" s="1045" t="s">
        <v>93</v>
      </c>
      <c r="G10" s="1046" t="s">
        <v>139</v>
      </c>
      <c r="H10" s="91" t="s">
        <v>2502</v>
      </c>
      <c r="I10" s="1046" t="s">
        <v>2495</v>
      </c>
      <c r="J10" s="1047" t="s">
        <v>328</v>
      </c>
      <c r="K10" s="1048" t="s">
        <v>2496</v>
      </c>
      <c r="L10" s="1049" t="s">
        <v>2497</v>
      </c>
      <c r="M10" s="1047"/>
      <c r="N10" s="1054"/>
      <c r="O10" s="1047" t="s">
        <v>36</v>
      </c>
      <c r="P10" s="1054">
        <v>1</v>
      </c>
      <c r="Q10" s="1047" t="s">
        <v>2503</v>
      </c>
      <c r="R10" s="1055"/>
      <c r="S10" s="1050">
        <v>46023</v>
      </c>
      <c r="T10" s="1051">
        <v>46387</v>
      </c>
      <c r="U10" s="1052"/>
      <c r="V10" s="1052"/>
      <c r="W10" s="1052"/>
      <c r="X10" s="1052"/>
      <c r="Y10" s="1052"/>
      <c r="Z10" s="1052"/>
      <c r="AA10" s="1052"/>
      <c r="AB10" s="1052"/>
      <c r="AC10" s="1052"/>
      <c r="AD10" s="1052"/>
      <c r="AE10" s="1052"/>
      <c r="AF10" s="1052"/>
      <c r="AG10" s="1052"/>
      <c r="AH10" s="1052"/>
      <c r="AI10" s="1052"/>
      <c r="AJ10" s="1052"/>
      <c r="AK10" s="1052"/>
      <c r="AL10" s="1052"/>
      <c r="AM10" s="1052"/>
      <c r="AN10" s="1053" t="s">
        <v>2499</v>
      </c>
      <c r="AO10" s="1053" t="s">
        <v>2504</v>
      </c>
      <c r="AP10" s="1052"/>
      <c r="AQ10" s="1052"/>
    </row>
    <row r="11" spans="1:43" ht="114.75">
      <c r="A11" s="1043">
        <v>3</v>
      </c>
      <c r="B11" s="1728"/>
      <c r="C11" s="1736"/>
      <c r="D11" s="91" t="s">
        <v>2505</v>
      </c>
      <c r="E11" s="1044" t="s">
        <v>27</v>
      </c>
      <c r="F11" s="1045" t="s">
        <v>93</v>
      </c>
      <c r="G11" s="1046" t="s">
        <v>139</v>
      </c>
      <c r="H11" s="91" t="s">
        <v>2506</v>
      </c>
      <c r="I11" s="1046" t="s">
        <v>2495</v>
      </c>
      <c r="J11" s="1047" t="s">
        <v>328</v>
      </c>
      <c r="K11" s="1048" t="s">
        <v>2496</v>
      </c>
      <c r="L11" s="1049" t="s">
        <v>2497</v>
      </c>
      <c r="M11" s="1047"/>
      <c r="N11" s="1054"/>
      <c r="O11" s="1047" t="s">
        <v>36</v>
      </c>
      <c r="P11" s="1054">
        <v>1</v>
      </c>
      <c r="Q11" s="1047" t="s">
        <v>2503</v>
      </c>
      <c r="R11" s="1055"/>
      <c r="S11" s="1050">
        <v>46023</v>
      </c>
      <c r="T11" s="1051">
        <v>46387</v>
      </c>
      <c r="U11" s="1052"/>
      <c r="V11" s="1052"/>
      <c r="W11" s="1052"/>
      <c r="X11" s="1052"/>
      <c r="Y11" s="1052"/>
      <c r="Z11" s="1052"/>
      <c r="AA11" s="1052"/>
      <c r="AB11" s="1052"/>
      <c r="AC11" s="1052"/>
      <c r="AD11" s="1052"/>
      <c r="AE11" s="1052"/>
      <c r="AF11" s="1052"/>
      <c r="AG11" s="1052"/>
      <c r="AH11" s="1052"/>
      <c r="AI11" s="1052"/>
      <c r="AJ11" s="1052"/>
      <c r="AK11" s="1052"/>
      <c r="AL11" s="1052"/>
      <c r="AM11" s="1052"/>
      <c r="AN11" s="1053" t="s">
        <v>2499</v>
      </c>
      <c r="AO11" s="1053" t="s">
        <v>2507</v>
      </c>
      <c r="AP11" s="1052"/>
      <c r="AQ11" s="1052"/>
    </row>
    <row r="12" spans="1:43" ht="76.5">
      <c r="A12" s="1043">
        <v>4</v>
      </c>
      <c r="B12" s="1728"/>
      <c r="C12" s="1056" t="s">
        <v>2508</v>
      </c>
      <c r="D12" s="91" t="s">
        <v>2509</v>
      </c>
      <c r="E12" s="1044" t="s">
        <v>138</v>
      </c>
      <c r="F12" s="1045" t="s">
        <v>93</v>
      </c>
      <c r="G12" s="1046" t="s">
        <v>139</v>
      </c>
      <c r="H12" s="91" t="s">
        <v>2510</v>
      </c>
      <c r="I12" s="1046" t="s">
        <v>2511</v>
      </c>
      <c r="J12" s="1047" t="s">
        <v>328</v>
      </c>
      <c r="K12" s="1048" t="s">
        <v>2496</v>
      </c>
      <c r="L12" s="1049" t="s">
        <v>2497</v>
      </c>
      <c r="M12" s="1047"/>
      <c r="N12" s="1054"/>
      <c r="O12" s="1047" t="s">
        <v>36</v>
      </c>
      <c r="P12" s="1054">
        <v>1</v>
      </c>
      <c r="Q12" s="1047" t="s">
        <v>2512</v>
      </c>
      <c r="R12" s="1055"/>
      <c r="S12" s="1050">
        <v>46023</v>
      </c>
      <c r="T12" s="1051">
        <v>46387</v>
      </c>
      <c r="U12" s="1052"/>
      <c r="V12" s="1052"/>
      <c r="W12" s="1052"/>
      <c r="X12" s="1052"/>
      <c r="Y12" s="1052"/>
      <c r="Z12" s="1052"/>
      <c r="AA12" s="1052"/>
      <c r="AB12" s="1052"/>
      <c r="AC12" s="1052"/>
      <c r="AD12" s="1052"/>
      <c r="AE12" s="1052"/>
      <c r="AF12" s="1052"/>
      <c r="AG12" s="1052"/>
      <c r="AH12" s="1052"/>
      <c r="AI12" s="1052"/>
      <c r="AJ12" s="1052"/>
      <c r="AK12" s="1052"/>
      <c r="AL12" s="1052"/>
      <c r="AM12" s="1052"/>
      <c r="AN12" s="1053" t="s">
        <v>2499</v>
      </c>
      <c r="AO12" s="1053" t="s">
        <v>2513</v>
      </c>
      <c r="AP12" s="1052"/>
      <c r="AQ12" s="1052"/>
    </row>
    <row r="13" spans="1:43" ht="51">
      <c r="A13" s="1043">
        <v>5</v>
      </c>
      <c r="B13" s="1728" t="s">
        <v>2514</v>
      </c>
      <c r="C13" s="1736" t="s">
        <v>2515</v>
      </c>
      <c r="D13" s="91" t="s">
        <v>2516</v>
      </c>
      <c r="E13" s="1044" t="s">
        <v>138</v>
      </c>
      <c r="F13" s="1045" t="s">
        <v>93</v>
      </c>
      <c r="G13" s="1046" t="s">
        <v>139</v>
      </c>
      <c r="H13" s="91" t="s">
        <v>2517</v>
      </c>
      <c r="I13" s="1046" t="s">
        <v>2495</v>
      </c>
      <c r="J13" s="1047" t="s">
        <v>328</v>
      </c>
      <c r="K13" s="1048" t="s">
        <v>2496</v>
      </c>
      <c r="L13" s="1049" t="s">
        <v>2518</v>
      </c>
      <c r="M13" s="1047"/>
      <c r="N13" s="1054"/>
      <c r="O13" s="1047" t="s">
        <v>36</v>
      </c>
      <c r="P13" s="1054">
        <v>1</v>
      </c>
      <c r="Q13" s="1047" t="s">
        <v>2519</v>
      </c>
      <c r="R13" s="1055"/>
      <c r="S13" s="1050">
        <v>46023</v>
      </c>
      <c r="T13" s="1051">
        <v>46387</v>
      </c>
      <c r="U13" s="1052"/>
      <c r="V13" s="1052"/>
      <c r="W13" s="1052"/>
      <c r="X13" s="1052"/>
      <c r="Y13" s="1052"/>
      <c r="Z13" s="1052"/>
      <c r="AA13" s="1052"/>
      <c r="AB13" s="1052"/>
      <c r="AC13" s="1052"/>
      <c r="AD13" s="1052"/>
      <c r="AE13" s="1052"/>
      <c r="AF13" s="1052"/>
      <c r="AG13" s="1052"/>
      <c r="AH13" s="1052"/>
      <c r="AI13" s="1052"/>
      <c r="AJ13" s="1052"/>
      <c r="AK13" s="1052"/>
      <c r="AL13" s="1052"/>
      <c r="AM13" s="1052"/>
      <c r="AN13" s="1053" t="s">
        <v>2499</v>
      </c>
      <c r="AO13" s="1053" t="s">
        <v>2520</v>
      </c>
      <c r="AP13" s="1052"/>
      <c r="AQ13" s="1052"/>
    </row>
    <row r="14" spans="1:43" ht="51">
      <c r="A14" s="1043">
        <v>6</v>
      </c>
      <c r="B14" s="1728"/>
      <c r="C14" s="1736"/>
      <c r="D14" s="91" t="s">
        <v>2521</v>
      </c>
      <c r="E14" s="1057" t="s">
        <v>138</v>
      </c>
      <c r="F14" s="1045" t="s">
        <v>93</v>
      </c>
      <c r="G14" s="1046" t="s">
        <v>139</v>
      </c>
      <c r="H14" s="91" t="s">
        <v>2522</v>
      </c>
      <c r="I14" s="1046" t="s">
        <v>2495</v>
      </c>
      <c r="J14" s="1047" t="s">
        <v>328</v>
      </c>
      <c r="K14" s="1048" t="s">
        <v>2496</v>
      </c>
      <c r="L14" s="1049" t="s">
        <v>2518</v>
      </c>
      <c r="M14" s="1047"/>
      <c r="N14" s="1054"/>
      <c r="O14" s="1047" t="s">
        <v>36</v>
      </c>
      <c r="P14" s="1054">
        <v>1</v>
      </c>
      <c r="Q14" s="1047" t="s">
        <v>2523</v>
      </c>
      <c r="R14" s="1055"/>
      <c r="S14" s="1050">
        <v>46023</v>
      </c>
      <c r="T14" s="1051">
        <v>46387</v>
      </c>
      <c r="U14" s="1052"/>
      <c r="V14" s="1052"/>
      <c r="W14" s="1052"/>
      <c r="X14" s="1052"/>
      <c r="Y14" s="1052"/>
      <c r="Z14" s="1052"/>
      <c r="AA14" s="1052"/>
      <c r="AB14" s="1052"/>
      <c r="AC14" s="1052"/>
      <c r="AD14" s="1052"/>
      <c r="AE14" s="1052"/>
      <c r="AF14" s="1052"/>
      <c r="AG14" s="1052"/>
      <c r="AH14" s="1052"/>
      <c r="AI14" s="1052"/>
      <c r="AJ14" s="1052"/>
      <c r="AK14" s="1052"/>
      <c r="AL14" s="1052"/>
      <c r="AM14" s="1052"/>
      <c r="AN14" s="1053" t="s">
        <v>2499</v>
      </c>
      <c r="AO14" s="1053" t="s">
        <v>2524</v>
      </c>
      <c r="AP14" s="1052"/>
      <c r="AQ14" s="1052"/>
    </row>
    <row r="15" spans="1:43" ht="51">
      <c r="A15" s="1043">
        <v>7</v>
      </c>
      <c r="B15" s="1728"/>
      <c r="C15" s="1736"/>
      <c r="D15" s="91" t="s">
        <v>2525</v>
      </c>
      <c r="E15" s="1058" t="s">
        <v>138</v>
      </c>
      <c r="F15" s="1045" t="s">
        <v>93</v>
      </c>
      <c r="G15" s="1046" t="s">
        <v>139</v>
      </c>
      <c r="H15" s="1047" t="s">
        <v>2526</v>
      </c>
      <c r="I15" s="1046" t="s">
        <v>2495</v>
      </c>
      <c r="J15" s="1047" t="s">
        <v>295</v>
      </c>
      <c r="K15" s="1048" t="s">
        <v>2496</v>
      </c>
      <c r="L15" s="1049" t="s">
        <v>2518</v>
      </c>
      <c r="M15" s="1047"/>
      <c r="N15" s="1054"/>
      <c r="O15" s="1047" t="s">
        <v>36</v>
      </c>
      <c r="P15" s="1054" t="s">
        <v>2527</v>
      </c>
      <c r="Q15" s="1047" t="s">
        <v>2528</v>
      </c>
      <c r="R15" s="1055"/>
      <c r="S15" s="1050">
        <v>46023</v>
      </c>
      <c r="T15" s="1051">
        <v>46387</v>
      </c>
      <c r="U15" s="1047"/>
      <c r="V15" s="1047"/>
      <c r="W15" s="1047"/>
      <c r="X15" s="1047"/>
      <c r="Y15" s="1047"/>
      <c r="Z15" s="1047"/>
      <c r="AA15" s="1047"/>
      <c r="AB15" s="1047"/>
      <c r="AC15" s="1047"/>
      <c r="AD15" s="1047"/>
      <c r="AE15" s="1047"/>
      <c r="AF15" s="1047"/>
      <c r="AG15" s="1047"/>
      <c r="AH15" s="1047"/>
      <c r="AI15" s="1047"/>
      <c r="AJ15" s="1047"/>
      <c r="AK15" s="1047"/>
      <c r="AL15" s="1047"/>
      <c r="AM15" s="1052"/>
      <c r="AN15" s="1053" t="s">
        <v>2499</v>
      </c>
      <c r="AO15" s="1053" t="s">
        <v>2529</v>
      </c>
      <c r="AP15" s="1043"/>
      <c r="AQ15" s="1047"/>
    </row>
    <row r="16" spans="1:43" ht="51">
      <c r="A16" s="1043">
        <v>8</v>
      </c>
      <c r="B16" s="1728"/>
      <c r="C16" s="1736"/>
      <c r="D16" s="91" t="s">
        <v>2530</v>
      </c>
      <c r="E16" s="1059" t="s">
        <v>138</v>
      </c>
      <c r="F16" s="1045" t="s">
        <v>93</v>
      </c>
      <c r="G16" s="1046" t="s">
        <v>139</v>
      </c>
      <c r="H16" s="91" t="s">
        <v>2531</v>
      </c>
      <c r="I16" s="1046" t="s">
        <v>2495</v>
      </c>
      <c r="J16" s="1047" t="s">
        <v>328</v>
      </c>
      <c r="K16" s="1048" t="s">
        <v>2496</v>
      </c>
      <c r="L16" s="1049" t="s">
        <v>2518</v>
      </c>
      <c r="M16" s="1047"/>
      <c r="N16" s="1054"/>
      <c r="O16" s="1047" t="s">
        <v>36</v>
      </c>
      <c r="P16" s="1054">
        <v>1</v>
      </c>
      <c r="Q16" s="1047" t="s">
        <v>2532</v>
      </c>
      <c r="R16" s="1055"/>
      <c r="S16" s="1050">
        <v>46023</v>
      </c>
      <c r="T16" s="1051">
        <v>46387</v>
      </c>
      <c r="U16" s="1047"/>
      <c r="V16" s="1047"/>
      <c r="W16" s="1047"/>
      <c r="X16" s="1047"/>
      <c r="Y16" s="1047"/>
      <c r="Z16" s="1047"/>
      <c r="AA16" s="1047"/>
      <c r="AB16" s="1047"/>
      <c r="AC16" s="1047"/>
      <c r="AD16" s="1047"/>
      <c r="AE16" s="1047"/>
      <c r="AF16" s="1047"/>
      <c r="AG16" s="1047"/>
      <c r="AH16" s="1047"/>
      <c r="AI16" s="1047"/>
      <c r="AJ16" s="1047"/>
      <c r="AK16" s="1047"/>
      <c r="AL16" s="1047"/>
      <c r="AM16" s="1052"/>
      <c r="AN16" s="1053" t="s">
        <v>2499</v>
      </c>
      <c r="AO16" s="1053" t="s">
        <v>2533</v>
      </c>
      <c r="AP16" s="1043"/>
      <c r="AQ16" s="1047"/>
    </row>
    <row r="17" spans="1:43" ht="63.75">
      <c r="A17" s="1043">
        <v>9</v>
      </c>
      <c r="B17" s="1728"/>
      <c r="C17" s="1736"/>
      <c r="D17" s="91" t="s">
        <v>2534</v>
      </c>
      <c r="E17" s="1060" t="s">
        <v>138</v>
      </c>
      <c r="F17" s="1045" t="s">
        <v>93</v>
      </c>
      <c r="G17" s="1046" t="s">
        <v>139</v>
      </c>
      <c r="H17" s="91" t="s">
        <v>2535</v>
      </c>
      <c r="I17" s="1046" t="s">
        <v>2495</v>
      </c>
      <c r="J17" s="1047" t="s">
        <v>328</v>
      </c>
      <c r="K17" s="1048" t="s">
        <v>2496</v>
      </c>
      <c r="L17" s="1049" t="s">
        <v>2518</v>
      </c>
      <c r="M17" s="1047"/>
      <c r="N17" s="1054"/>
      <c r="O17" s="1047" t="s">
        <v>36</v>
      </c>
      <c r="P17" s="1054">
        <v>0.8</v>
      </c>
      <c r="Q17" s="1047" t="s">
        <v>2536</v>
      </c>
      <c r="R17" s="1055"/>
      <c r="S17" s="1050">
        <v>46023</v>
      </c>
      <c r="T17" s="1051">
        <v>46387</v>
      </c>
      <c r="U17" s="1047"/>
      <c r="V17" s="1047"/>
      <c r="W17" s="1047"/>
      <c r="X17" s="1047"/>
      <c r="Y17" s="1047"/>
      <c r="Z17" s="1047"/>
      <c r="AA17" s="1047"/>
      <c r="AB17" s="1047"/>
      <c r="AC17" s="1047"/>
      <c r="AD17" s="1047"/>
      <c r="AE17" s="1047"/>
      <c r="AF17" s="1047"/>
      <c r="AG17" s="1047"/>
      <c r="AH17" s="1047"/>
      <c r="AI17" s="1047"/>
      <c r="AJ17" s="1047"/>
      <c r="AK17" s="1047"/>
      <c r="AL17" s="1047"/>
      <c r="AM17" s="1052"/>
      <c r="AN17" s="1053" t="s">
        <v>2499</v>
      </c>
      <c r="AO17" s="1053" t="s">
        <v>2537</v>
      </c>
      <c r="AP17" s="1043"/>
      <c r="AQ17" s="1047"/>
    </row>
    <row r="18" spans="1:43" ht="76.5">
      <c r="A18" s="1043">
        <v>10</v>
      </c>
      <c r="B18" s="1728"/>
      <c r="C18" s="1056" t="s">
        <v>2508</v>
      </c>
      <c r="D18" s="1047" t="s">
        <v>2538</v>
      </c>
      <c r="E18" s="1053" t="s">
        <v>138</v>
      </c>
      <c r="F18" s="1045" t="s">
        <v>93</v>
      </c>
      <c r="G18" s="1046" t="s">
        <v>139</v>
      </c>
      <c r="H18" s="91" t="s">
        <v>2510</v>
      </c>
      <c r="I18" s="1046" t="s">
        <v>2495</v>
      </c>
      <c r="J18" s="1047" t="s">
        <v>328</v>
      </c>
      <c r="K18" s="1048" t="s">
        <v>2496</v>
      </c>
      <c r="L18" s="1049" t="s">
        <v>2518</v>
      </c>
      <c r="M18" s="1047"/>
      <c r="N18" s="1054"/>
      <c r="O18" s="1047" t="s">
        <v>36</v>
      </c>
      <c r="P18" s="1054">
        <v>0.9</v>
      </c>
      <c r="Q18" s="1047" t="s">
        <v>2512</v>
      </c>
      <c r="R18" s="1055"/>
      <c r="S18" s="1050">
        <v>46023</v>
      </c>
      <c r="T18" s="1051">
        <v>46387</v>
      </c>
      <c r="U18" s="1047"/>
      <c r="V18" s="1047"/>
      <c r="W18" s="1047"/>
      <c r="X18" s="1047"/>
      <c r="Y18" s="1047"/>
      <c r="Z18" s="1047"/>
      <c r="AA18" s="1047"/>
      <c r="AB18" s="1047"/>
      <c r="AC18" s="1047"/>
      <c r="AD18" s="1047"/>
      <c r="AE18" s="1047"/>
      <c r="AF18" s="1047"/>
      <c r="AG18" s="1047"/>
      <c r="AH18" s="1047"/>
      <c r="AI18" s="1047"/>
      <c r="AJ18" s="1047"/>
      <c r="AK18" s="1047"/>
      <c r="AL18" s="1047"/>
      <c r="AM18" s="1052"/>
      <c r="AN18" s="1053" t="s">
        <v>2499</v>
      </c>
      <c r="AO18" s="1053" t="s">
        <v>2539</v>
      </c>
      <c r="AP18" s="1043"/>
      <c r="AQ18" s="1047"/>
    </row>
    <row r="19" spans="1:43" ht="51">
      <c r="A19" s="1043">
        <v>11</v>
      </c>
      <c r="B19" s="1728" t="s">
        <v>2540</v>
      </c>
      <c r="C19" s="1729" t="s">
        <v>2541</v>
      </c>
      <c r="D19" s="1047" t="s">
        <v>2542</v>
      </c>
      <c r="E19" s="1053" t="s">
        <v>138</v>
      </c>
      <c r="F19" s="1047" t="s">
        <v>93</v>
      </c>
      <c r="G19" s="1047" t="s">
        <v>2543</v>
      </c>
      <c r="H19" s="1047" t="s">
        <v>2544</v>
      </c>
      <c r="I19" s="1047" t="s">
        <v>2495</v>
      </c>
      <c r="J19" s="1047" t="s">
        <v>2545</v>
      </c>
      <c r="K19" s="1048" t="s">
        <v>2496</v>
      </c>
      <c r="L19" s="1049" t="s">
        <v>2546</v>
      </c>
      <c r="M19" s="1047"/>
      <c r="N19" s="1054"/>
      <c r="O19" s="1047" t="s">
        <v>47</v>
      </c>
      <c r="P19" s="1061">
        <v>1</v>
      </c>
      <c r="Q19" s="1047" t="s">
        <v>2547</v>
      </c>
      <c r="R19" s="1055"/>
      <c r="S19" s="1050">
        <v>46023</v>
      </c>
      <c r="T19" s="1051">
        <v>46387</v>
      </c>
      <c r="U19" s="1047"/>
      <c r="V19" s="1047"/>
      <c r="W19" s="1047"/>
      <c r="X19" s="1047"/>
      <c r="Y19" s="1047"/>
      <c r="Z19" s="1047"/>
      <c r="AA19" s="1047"/>
      <c r="AB19" s="1047"/>
      <c r="AC19" s="1047"/>
      <c r="AD19" s="1047"/>
      <c r="AE19" s="1047"/>
      <c r="AF19" s="1047"/>
      <c r="AG19" s="1047"/>
      <c r="AH19" s="1047"/>
      <c r="AI19" s="1047"/>
      <c r="AJ19" s="1047"/>
      <c r="AK19" s="1047"/>
      <c r="AL19" s="1047"/>
      <c r="AM19" s="1052"/>
      <c r="AN19" s="1053" t="s">
        <v>2499</v>
      </c>
      <c r="AO19" s="1053" t="s">
        <v>2548</v>
      </c>
      <c r="AP19" s="1043"/>
      <c r="AQ19" s="1047" t="s">
        <v>2549</v>
      </c>
    </row>
    <row r="20" spans="1:43" ht="51">
      <c r="A20" s="1043">
        <v>12</v>
      </c>
      <c r="B20" s="1728"/>
      <c r="C20" s="1729"/>
      <c r="D20" s="1047" t="s">
        <v>2550</v>
      </c>
      <c r="E20" s="1053" t="s">
        <v>138</v>
      </c>
      <c r="F20" s="1047" t="s">
        <v>93</v>
      </c>
      <c r="G20" s="1047" t="s">
        <v>2543</v>
      </c>
      <c r="H20" s="1047" t="s">
        <v>2551</v>
      </c>
      <c r="I20" s="1047" t="s">
        <v>2495</v>
      </c>
      <c r="J20" s="1047" t="s">
        <v>2545</v>
      </c>
      <c r="K20" s="1048" t="s">
        <v>2496</v>
      </c>
      <c r="L20" s="1049" t="s">
        <v>2546</v>
      </c>
      <c r="M20" s="1047"/>
      <c r="N20" s="1054"/>
      <c r="O20" s="1047" t="s">
        <v>47</v>
      </c>
      <c r="P20" s="1061">
        <v>1</v>
      </c>
      <c r="Q20" s="1047" t="s">
        <v>2552</v>
      </c>
      <c r="R20" s="1055"/>
      <c r="S20" s="1050">
        <v>46023</v>
      </c>
      <c r="T20" s="1051">
        <v>46387</v>
      </c>
      <c r="U20" s="1047"/>
      <c r="V20" s="1047"/>
      <c r="W20" s="1047"/>
      <c r="X20" s="1047"/>
      <c r="Y20" s="1047"/>
      <c r="Z20" s="1047"/>
      <c r="AA20" s="1047"/>
      <c r="AB20" s="1047"/>
      <c r="AC20" s="1047"/>
      <c r="AD20" s="1047"/>
      <c r="AE20" s="1047"/>
      <c r="AF20" s="1047"/>
      <c r="AG20" s="1047"/>
      <c r="AH20" s="1047"/>
      <c r="AI20" s="1047"/>
      <c r="AJ20" s="1047"/>
      <c r="AK20" s="1047"/>
      <c r="AL20" s="1047"/>
      <c r="AM20" s="1052"/>
      <c r="AN20" s="1053" t="s">
        <v>2499</v>
      </c>
      <c r="AO20" s="1053" t="s">
        <v>2553</v>
      </c>
      <c r="AP20" s="1043"/>
      <c r="AQ20" s="1047" t="s">
        <v>2554</v>
      </c>
    </row>
    <row r="21" spans="1:43" ht="63.75">
      <c r="A21" s="1043">
        <v>13</v>
      </c>
      <c r="B21" s="1728"/>
      <c r="C21" s="1729"/>
      <c r="D21" s="1047" t="s">
        <v>2555</v>
      </c>
      <c r="E21" s="1053" t="s">
        <v>138</v>
      </c>
      <c r="F21" s="1047" t="s">
        <v>93</v>
      </c>
      <c r="G21" s="1047" t="s">
        <v>2543</v>
      </c>
      <c r="H21" s="1047" t="s">
        <v>2556</v>
      </c>
      <c r="I21" s="1047" t="s">
        <v>2495</v>
      </c>
      <c r="J21" s="1047" t="s">
        <v>2545</v>
      </c>
      <c r="K21" s="1048" t="s">
        <v>2496</v>
      </c>
      <c r="L21" s="1049" t="s">
        <v>2546</v>
      </c>
      <c r="M21" s="1047"/>
      <c r="N21" s="1054"/>
      <c r="O21" s="1047" t="s">
        <v>47</v>
      </c>
      <c r="P21" s="1061">
        <v>1</v>
      </c>
      <c r="Q21" s="1047" t="s">
        <v>2557</v>
      </c>
      <c r="R21" s="1055"/>
      <c r="S21" s="1050">
        <v>46023</v>
      </c>
      <c r="T21" s="1051">
        <v>46387</v>
      </c>
      <c r="U21" s="1047"/>
      <c r="V21" s="1047"/>
      <c r="W21" s="1047"/>
      <c r="X21" s="1047"/>
      <c r="Y21" s="1047"/>
      <c r="Z21" s="1047"/>
      <c r="AA21" s="1047"/>
      <c r="AB21" s="1047"/>
      <c r="AC21" s="1047"/>
      <c r="AD21" s="1047"/>
      <c r="AE21" s="1047"/>
      <c r="AF21" s="1047"/>
      <c r="AG21" s="1047"/>
      <c r="AH21" s="1047"/>
      <c r="AI21" s="1047"/>
      <c r="AJ21" s="1047"/>
      <c r="AK21" s="1047"/>
      <c r="AL21" s="1047"/>
      <c r="AM21" s="1052"/>
      <c r="AN21" s="1053" t="s">
        <v>2499</v>
      </c>
      <c r="AO21" s="1053" t="s">
        <v>2558</v>
      </c>
      <c r="AP21" s="1043"/>
      <c r="AQ21" s="1047" t="s">
        <v>2559</v>
      </c>
    </row>
    <row r="22" spans="1:43" ht="51">
      <c r="A22" s="1043">
        <v>14</v>
      </c>
      <c r="B22" s="1728"/>
      <c r="C22" s="1729"/>
      <c r="D22" s="1047" t="s">
        <v>2560</v>
      </c>
      <c r="E22" s="1053" t="s">
        <v>138</v>
      </c>
      <c r="F22" s="1047" t="s">
        <v>93</v>
      </c>
      <c r="G22" s="1047" t="s">
        <v>2561</v>
      </c>
      <c r="H22" s="1047" t="s">
        <v>2562</v>
      </c>
      <c r="I22" s="1047" t="s">
        <v>2495</v>
      </c>
      <c r="J22" s="1047" t="s">
        <v>2545</v>
      </c>
      <c r="K22" s="1048" t="s">
        <v>2496</v>
      </c>
      <c r="L22" s="1049" t="s">
        <v>2546</v>
      </c>
      <c r="M22" s="1047"/>
      <c r="N22" s="1054"/>
      <c r="O22" s="1047" t="s">
        <v>47</v>
      </c>
      <c r="P22" s="1061">
        <v>1</v>
      </c>
      <c r="Q22" s="1047" t="s">
        <v>2563</v>
      </c>
      <c r="R22" s="1055"/>
      <c r="S22" s="1050">
        <v>46023</v>
      </c>
      <c r="T22" s="1051">
        <v>46387</v>
      </c>
      <c r="U22" s="1047"/>
      <c r="V22" s="1047"/>
      <c r="W22" s="1047"/>
      <c r="X22" s="1047"/>
      <c r="Y22" s="1047"/>
      <c r="Z22" s="1047"/>
      <c r="AA22" s="1047"/>
      <c r="AB22" s="1047"/>
      <c r="AC22" s="1047"/>
      <c r="AD22" s="1047"/>
      <c r="AE22" s="1047"/>
      <c r="AF22" s="1047"/>
      <c r="AG22" s="1047"/>
      <c r="AH22" s="1047"/>
      <c r="AI22" s="1047"/>
      <c r="AJ22" s="1047"/>
      <c r="AK22" s="1047"/>
      <c r="AL22" s="1047"/>
      <c r="AM22" s="1052"/>
      <c r="AN22" s="1053" t="s">
        <v>2499</v>
      </c>
      <c r="AO22" s="1053" t="s">
        <v>2564</v>
      </c>
      <c r="AP22" s="1043"/>
      <c r="AQ22" s="1047" t="s">
        <v>2565</v>
      </c>
    </row>
    <row r="23" spans="1:43" ht="165.75">
      <c r="A23" s="1043">
        <v>15</v>
      </c>
      <c r="B23" s="1728"/>
      <c r="C23" s="1056" t="s">
        <v>2566</v>
      </c>
      <c r="D23" s="1047" t="s">
        <v>2567</v>
      </c>
      <c r="E23" s="1053" t="s">
        <v>138</v>
      </c>
      <c r="F23" s="1047" t="s">
        <v>93</v>
      </c>
      <c r="G23" s="1047" t="s">
        <v>2543</v>
      </c>
      <c r="H23" s="1047" t="s">
        <v>2568</v>
      </c>
      <c r="I23" s="1047" t="s">
        <v>2495</v>
      </c>
      <c r="J23" s="1047" t="s">
        <v>2545</v>
      </c>
      <c r="K23" s="1048" t="s">
        <v>2496</v>
      </c>
      <c r="L23" s="1049" t="s">
        <v>2546</v>
      </c>
      <c r="M23" s="1047"/>
      <c r="N23" s="1054"/>
      <c r="O23" s="1047" t="s">
        <v>47</v>
      </c>
      <c r="P23" s="1061">
        <v>1</v>
      </c>
      <c r="Q23" s="1047" t="s">
        <v>2569</v>
      </c>
      <c r="R23" s="1055"/>
      <c r="S23" s="1050">
        <v>46023</v>
      </c>
      <c r="T23" s="1051">
        <v>46387</v>
      </c>
      <c r="U23" s="1047"/>
      <c r="V23" s="1047"/>
      <c r="W23" s="1047"/>
      <c r="X23" s="1047"/>
      <c r="Y23" s="1047"/>
      <c r="Z23" s="1047"/>
      <c r="AA23" s="1047"/>
      <c r="AB23" s="1047"/>
      <c r="AC23" s="1047"/>
      <c r="AD23" s="1047"/>
      <c r="AE23" s="1047"/>
      <c r="AF23" s="1047"/>
      <c r="AG23" s="1047"/>
      <c r="AH23" s="1047"/>
      <c r="AI23" s="1047"/>
      <c r="AJ23" s="1047"/>
      <c r="AK23" s="1047"/>
      <c r="AL23" s="1047"/>
      <c r="AM23" s="1052"/>
      <c r="AN23" s="1053" t="s">
        <v>2499</v>
      </c>
      <c r="AO23" s="1053" t="s">
        <v>2570</v>
      </c>
      <c r="AP23" s="1043"/>
      <c r="AQ23" s="1047" t="s">
        <v>2571</v>
      </c>
    </row>
    <row r="24" spans="1:43" ht="51">
      <c r="A24" s="1043">
        <v>16</v>
      </c>
      <c r="B24" s="1728"/>
      <c r="C24" s="1056" t="s">
        <v>2572</v>
      </c>
      <c r="D24" s="1047" t="s">
        <v>2573</v>
      </c>
      <c r="E24" s="1053" t="s">
        <v>138</v>
      </c>
      <c r="F24" s="1047" t="s">
        <v>93</v>
      </c>
      <c r="G24" s="1047" t="s">
        <v>2543</v>
      </c>
      <c r="H24" s="1047" t="s">
        <v>2574</v>
      </c>
      <c r="I24" s="1047" t="s">
        <v>2495</v>
      </c>
      <c r="J24" s="1047" t="s">
        <v>2545</v>
      </c>
      <c r="K24" s="1048" t="s">
        <v>2496</v>
      </c>
      <c r="L24" s="1049" t="s">
        <v>2546</v>
      </c>
      <c r="M24" s="1047"/>
      <c r="N24" s="1054"/>
      <c r="O24" s="1047" t="s">
        <v>36</v>
      </c>
      <c r="P24" s="1061">
        <v>1</v>
      </c>
      <c r="Q24" s="1047" t="s">
        <v>2575</v>
      </c>
      <c r="R24" s="1055"/>
      <c r="S24" s="1050">
        <v>46023</v>
      </c>
      <c r="T24" s="1051">
        <v>46387</v>
      </c>
      <c r="U24" s="1047"/>
      <c r="V24" s="1047"/>
      <c r="W24" s="1047"/>
      <c r="X24" s="1047"/>
      <c r="Y24" s="1047"/>
      <c r="Z24" s="1047"/>
      <c r="AA24" s="1047"/>
      <c r="AB24" s="1047"/>
      <c r="AC24" s="1047"/>
      <c r="AD24" s="1047"/>
      <c r="AE24" s="1047"/>
      <c r="AF24" s="1047"/>
      <c r="AG24" s="1047"/>
      <c r="AH24" s="1047"/>
      <c r="AI24" s="1047"/>
      <c r="AJ24" s="1047"/>
      <c r="AK24" s="1047"/>
      <c r="AL24" s="1047"/>
      <c r="AM24" s="1052"/>
      <c r="AN24" s="1053" t="s">
        <v>2499</v>
      </c>
      <c r="AO24" s="1053" t="s">
        <v>2576</v>
      </c>
      <c r="AP24" s="1052"/>
      <c r="AQ24" s="1047" t="s">
        <v>2577</v>
      </c>
    </row>
    <row r="25" spans="1:43" ht="63.75">
      <c r="A25" s="1043">
        <v>17</v>
      </c>
      <c r="B25" s="1728"/>
      <c r="C25" s="1056" t="s">
        <v>2578</v>
      </c>
      <c r="D25" s="1047" t="s">
        <v>2579</v>
      </c>
      <c r="E25" s="1053" t="s">
        <v>138</v>
      </c>
      <c r="F25" s="1047" t="s">
        <v>93</v>
      </c>
      <c r="G25" s="1047" t="s">
        <v>2543</v>
      </c>
      <c r="H25" s="1047" t="s">
        <v>2580</v>
      </c>
      <c r="I25" s="1047" t="s">
        <v>2495</v>
      </c>
      <c r="J25" s="1047" t="s">
        <v>2545</v>
      </c>
      <c r="K25" s="1048" t="s">
        <v>2496</v>
      </c>
      <c r="L25" s="1049" t="s">
        <v>2546</v>
      </c>
      <c r="M25" s="1047"/>
      <c r="N25" s="1054"/>
      <c r="O25" s="1047" t="s">
        <v>36</v>
      </c>
      <c r="P25" s="1061">
        <v>1</v>
      </c>
      <c r="Q25" s="1047" t="s">
        <v>2581</v>
      </c>
      <c r="R25" s="1055"/>
      <c r="S25" s="1050">
        <v>46023</v>
      </c>
      <c r="T25" s="1051">
        <v>46387</v>
      </c>
      <c r="U25" s="1047"/>
      <c r="V25" s="1047"/>
      <c r="W25" s="1047"/>
      <c r="X25" s="1047"/>
      <c r="Y25" s="1047"/>
      <c r="Z25" s="1047"/>
      <c r="AA25" s="1047"/>
      <c r="AB25" s="1047"/>
      <c r="AC25" s="1047"/>
      <c r="AD25" s="1047"/>
      <c r="AE25" s="1047"/>
      <c r="AF25" s="1047"/>
      <c r="AG25" s="1047"/>
      <c r="AH25" s="1047"/>
      <c r="AI25" s="1047"/>
      <c r="AJ25" s="1047"/>
      <c r="AK25" s="1047"/>
      <c r="AL25" s="1047"/>
      <c r="AM25" s="1052"/>
      <c r="AN25" s="1053" t="s">
        <v>2499</v>
      </c>
      <c r="AO25" s="1053" t="s">
        <v>2582</v>
      </c>
      <c r="AP25" s="1052"/>
      <c r="AQ25" s="1053" t="s">
        <v>2583</v>
      </c>
    </row>
    <row r="26" spans="1:43" ht="76.5">
      <c r="A26" s="1043">
        <v>18</v>
      </c>
      <c r="B26" s="1728"/>
      <c r="C26" s="1056" t="s">
        <v>2584</v>
      </c>
      <c r="D26" s="1047" t="s">
        <v>2585</v>
      </c>
      <c r="E26" s="1053" t="s">
        <v>138</v>
      </c>
      <c r="F26" s="1047" t="s">
        <v>93</v>
      </c>
      <c r="G26" s="1047" t="s">
        <v>2543</v>
      </c>
      <c r="H26" s="1047" t="s">
        <v>2568</v>
      </c>
      <c r="I26" s="1047" t="s">
        <v>2495</v>
      </c>
      <c r="J26" s="1047" t="s">
        <v>2545</v>
      </c>
      <c r="K26" s="1048" t="s">
        <v>2496</v>
      </c>
      <c r="L26" s="1049" t="s">
        <v>2546</v>
      </c>
      <c r="M26" s="1047"/>
      <c r="N26" s="1054"/>
      <c r="O26" s="1047" t="s">
        <v>47</v>
      </c>
      <c r="P26" s="1061">
        <v>1</v>
      </c>
      <c r="Q26" s="1047" t="s">
        <v>2569</v>
      </c>
      <c r="R26" s="1055"/>
      <c r="S26" s="1050">
        <v>46023</v>
      </c>
      <c r="T26" s="1051">
        <v>46387</v>
      </c>
      <c r="U26" s="1047"/>
      <c r="V26" s="1047"/>
      <c r="W26" s="1047"/>
      <c r="X26" s="1047"/>
      <c r="Y26" s="1047"/>
      <c r="Z26" s="1047"/>
      <c r="AA26" s="1047"/>
      <c r="AB26" s="1047"/>
      <c r="AC26" s="1047"/>
      <c r="AD26" s="1047"/>
      <c r="AE26" s="1047"/>
      <c r="AF26" s="1047"/>
      <c r="AG26" s="1047"/>
      <c r="AH26" s="1047"/>
      <c r="AI26" s="1047"/>
      <c r="AJ26" s="1047"/>
      <c r="AK26" s="1047"/>
      <c r="AL26" s="1047"/>
      <c r="AM26" s="1052"/>
      <c r="AN26" s="1053" t="s">
        <v>2499</v>
      </c>
      <c r="AO26" s="1053" t="s">
        <v>2586</v>
      </c>
      <c r="AP26" s="1043"/>
      <c r="AQ26" s="1047" t="s">
        <v>2587</v>
      </c>
    </row>
    <row r="27" spans="1:43" ht="51">
      <c r="A27" s="1043">
        <v>19</v>
      </c>
      <c r="B27" s="1728" t="s">
        <v>2588</v>
      </c>
      <c r="C27" s="1730" t="s">
        <v>2589</v>
      </c>
      <c r="D27" s="1047" t="s">
        <v>2590</v>
      </c>
      <c r="E27" s="1053" t="s">
        <v>138</v>
      </c>
      <c r="F27" s="1047" t="s">
        <v>93</v>
      </c>
      <c r="G27" s="1047" t="s">
        <v>139</v>
      </c>
      <c r="H27" s="1047" t="s">
        <v>2591</v>
      </c>
      <c r="I27" s="1047" t="s">
        <v>2511</v>
      </c>
      <c r="J27" s="1047" t="s">
        <v>2592</v>
      </c>
      <c r="K27" s="1048" t="s">
        <v>2496</v>
      </c>
      <c r="L27" s="1049" t="s">
        <v>2593</v>
      </c>
      <c r="M27" s="1047"/>
      <c r="N27" s="1047"/>
      <c r="O27" s="1047" t="s">
        <v>47</v>
      </c>
      <c r="P27" s="1047">
        <v>4000</v>
      </c>
      <c r="Q27" s="1047" t="s">
        <v>2594</v>
      </c>
      <c r="R27" s="1055"/>
      <c r="S27" s="1050">
        <v>46023</v>
      </c>
      <c r="T27" s="1051">
        <v>46387</v>
      </c>
      <c r="U27" s="1047"/>
      <c r="V27" s="1047"/>
      <c r="W27" s="1047"/>
      <c r="X27" s="1047"/>
      <c r="Y27" s="1047"/>
      <c r="Z27" s="1047"/>
      <c r="AA27" s="1047"/>
      <c r="AB27" s="1047"/>
      <c r="AC27" s="1047"/>
      <c r="AD27" s="1047"/>
      <c r="AE27" s="1047"/>
      <c r="AF27" s="1047"/>
      <c r="AG27" s="1047"/>
      <c r="AH27" s="1047"/>
      <c r="AI27" s="1047"/>
      <c r="AJ27" s="1047"/>
      <c r="AK27" s="1047"/>
      <c r="AL27" s="1047"/>
      <c r="AM27" s="1052"/>
      <c r="AN27" s="1053" t="s">
        <v>2499</v>
      </c>
      <c r="AO27" s="1053" t="s">
        <v>2595</v>
      </c>
      <c r="AP27" s="1052"/>
      <c r="AQ27" s="1052"/>
    </row>
    <row r="28" spans="1:43" ht="51">
      <c r="A28" s="1043">
        <v>20</v>
      </c>
      <c r="B28" s="1728"/>
      <c r="C28" s="1730"/>
      <c r="D28" s="1047" t="s">
        <v>2596</v>
      </c>
      <c r="E28" s="1053" t="s">
        <v>138</v>
      </c>
      <c r="F28" s="1047" t="s">
        <v>93</v>
      </c>
      <c r="G28" s="1047" t="s">
        <v>139</v>
      </c>
      <c r="H28" s="1047" t="s">
        <v>2597</v>
      </c>
      <c r="I28" s="1047" t="s">
        <v>2511</v>
      </c>
      <c r="J28" s="1047" t="s">
        <v>2592</v>
      </c>
      <c r="K28" s="1048" t="s">
        <v>2496</v>
      </c>
      <c r="L28" s="1049" t="s">
        <v>2593</v>
      </c>
      <c r="M28" s="1047"/>
      <c r="N28" s="1054"/>
      <c r="O28" s="1047" t="s">
        <v>47</v>
      </c>
      <c r="P28" s="1047">
        <v>1</v>
      </c>
      <c r="Q28" s="1047" t="s">
        <v>2598</v>
      </c>
      <c r="R28" s="1055"/>
      <c r="S28" s="1050">
        <v>46023</v>
      </c>
      <c r="T28" s="1051">
        <v>46387</v>
      </c>
      <c r="U28" s="1047"/>
      <c r="V28" s="1047"/>
      <c r="W28" s="1047"/>
      <c r="X28" s="1047"/>
      <c r="Y28" s="1047"/>
      <c r="Z28" s="1047"/>
      <c r="AA28" s="1047"/>
      <c r="AB28" s="1047"/>
      <c r="AC28" s="1047"/>
      <c r="AD28" s="1047"/>
      <c r="AE28" s="1047"/>
      <c r="AF28" s="1047"/>
      <c r="AG28" s="1047"/>
      <c r="AH28" s="1047"/>
      <c r="AI28" s="1047"/>
      <c r="AJ28" s="1047"/>
      <c r="AK28" s="1047"/>
      <c r="AL28" s="1047"/>
      <c r="AM28" s="1052"/>
      <c r="AN28" s="1053" t="s">
        <v>2499</v>
      </c>
      <c r="AO28" s="1053" t="s">
        <v>2595</v>
      </c>
      <c r="AP28" s="1052"/>
      <c r="AQ28" s="1052"/>
    </row>
    <row r="29" spans="1:43" ht="63.75">
      <c r="A29" s="1043">
        <v>21</v>
      </c>
      <c r="B29" s="1728"/>
      <c r="C29" s="1730"/>
      <c r="D29" s="1047" t="s">
        <v>2599</v>
      </c>
      <c r="E29" s="1053" t="s">
        <v>138</v>
      </c>
      <c r="F29" s="1047" t="s">
        <v>93</v>
      </c>
      <c r="G29" s="1047" t="s">
        <v>139</v>
      </c>
      <c r="H29" s="1047" t="s">
        <v>2600</v>
      </c>
      <c r="I29" s="1047" t="s">
        <v>2511</v>
      </c>
      <c r="J29" s="1047" t="s">
        <v>2592</v>
      </c>
      <c r="K29" s="1048" t="s">
        <v>2496</v>
      </c>
      <c r="L29" s="1049" t="s">
        <v>2593</v>
      </c>
      <c r="M29" s="1047"/>
      <c r="N29" s="1054"/>
      <c r="O29" s="1047" t="s">
        <v>47</v>
      </c>
      <c r="P29" s="1047">
        <v>60000</v>
      </c>
      <c r="Q29" s="1047" t="s">
        <v>2601</v>
      </c>
      <c r="R29" s="1055"/>
      <c r="S29" s="1050">
        <v>46023</v>
      </c>
      <c r="T29" s="1051">
        <v>46387</v>
      </c>
      <c r="U29" s="1047"/>
      <c r="V29" s="1047"/>
      <c r="W29" s="1047"/>
      <c r="X29" s="1047"/>
      <c r="Y29" s="1047"/>
      <c r="Z29" s="1047"/>
      <c r="AA29" s="1047"/>
      <c r="AB29" s="1047"/>
      <c r="AC29" s="1047"/>
      <c r="AD29" s="1047"/>
      <c r="AE29" s="1047"/>
      <c r="AF29" s="1047"/>
      <c r="AG29" s="1047"/>
      <c r="AH29" s="1047"/>
      <c r="AI29" s="1047"/>
      <c r="AJ29" s="1047"/>
      <c r="AK29" s="1047"/>
      <c r="AL29" s="1047"/>
      <c r="AM29" s="1052"/>
      <c r="AN29" s="1053" t="s">
        <v>2499</v>
      </c>
      <c r="AO29" s="1053" t="s">
        <v>2595</v>
      </c>
      <c r="AP29" s="1052"/>
      <c r="AQ29" s="1043" t="s">
        <v>2602</v>
      </c>
    </row>
    <row r="30" spans="1:43" ht="76.5">
      <c r="A30" s="4">
        <v>22</v>
      </c>
      <c r="B30" s="1731" t="s">
        <v>2603</v>
      </c>
      <c r="C30" s="1732" t="s">
        <v>2604</v>
      </c>
      <c r="D30" s="17" t="s">
        <v>2605</v>
      </c>
      <c r="E30" s="17" t="s">
        <v>138</v>
      </c>
      <c r="F30" s="1047" t="s">
        <v>93</v>
      </c>
      <c r="G30" s="411" t="s">
        <v>2606</v>
      </c>
      <c r="H30" s="411" t="s">
        <v>2607</v>
      </c>
      <c r="I30" s="1047" t="s">
        <v>2495</v>
      </c>
      <c r="J30" s="8" t="s">
        <v>2608</v>
      </c>
      <c r="K30" s="1048" t="s">
        <v>2496</v>
      </c>
      <c r="L30" s="1062" t="s">
        <v>2609</v>
      </c>
      <c r="M30" s="411"/>
      <c r="N30" s="12"/>
      <c r="O30" s="411" t="s">
        <v>47</v>
      </c>
      <c r="P30" s="411">
        <v>2</v>
      </c>
      <c r="Q30" s="411" t="s">
        <v>2610</v>
      </c>
      <c r="R30" s="1055"/>
      <c r="S30" s="1050">
        <v>46023</v>
      </c>
      <c r="T30" s="1051">
        <v>46387</v>
      </c>
      <c r="U30" s="411"/>
      <c r="V30" s="411"/>
      <c r="W30" s="411"/>
      <c r="X30" s="411"/>
      <c r="Y30" s="411"/>
      <c r="Z30" s="411"/>
      <c r="AA30" s="411"/>
      <c r="AB30" s="411"/>
      <c r="AC30" s="411"/>
      <c r="AD30" s="411"/>
      <c r="AE30" s="411"/>
      <c r="AF30" s="411"/>
      <c r="AG30" s="411"/>
      <c r="AH30" s="411"/>
      <c r="AI30" s="411"/>
      <c r="AJ30" s="411"/>
      <c r="AK30" s="411"/>
      <c r="AL30" s="411"/>
      <c r="AM30" s="16"/>
      <c r="AN30" s="1053" t="s">
        <v>2499</v>
      </c>
      <c r="AO30" s="17" t="s">
        <v>2611</v>
      </c>
      <c r="AP30" s="4"/>
      <c r="AQ30" s="411"/>
    </row>
    <row r="31" spans="1:43" ht="102">
      <c r="A31" s="4">
        <v>23</v>
      </c>
      <c r="B31" s="1731"/>
      <c r="C31" s="1732"/>
      <c r="D31" s="17" t="s">
        <v>2612</v>
      </c>
      <c r="E31" s="17" t="s">
        <v>138</v>
      </c>
      <c r="F31" s="1047" t="s">
        <v>93</v>
      </c>
      <c r="G31" s="411" t="s">
        <v>2606</v>
      </c>
      <c r="H31" s="411" t="s">
        <v>2613</v>
      </c>
      <c r="I31" s="1047" t="s">
        <v>2495</v>
      </c>
      <c r="J31" s="8" t="s">
        <v>2608</v>
      </c>
      <c r="K31" s="1048" t="s">
        <v>2496</v>
      </c>
      <c r="L31" s="1062" t="s">
        <v>2609</v>
      </c>
      <c r="M31" s="411"/>
      <c r="N31" s="12"/>
      <c r="O31" s="411" t="s">
        <v>47</v>
      </c>
      <c r="P31" s="411">
        <v>10</v>
      </c>
      <c r="Q31" s="411" t="s">
        <v>2614</v>
      </c>
      <c r="R31" s="1055"/>
      <c r="S31" s="1050">
        <v>46023</v>
      </c>
      <c r="T31" s="1051">
        <v>46387</v>
      </c>
      <c r="U31" s="411"/>
      <c r="V31" s="411"/>
      <c r="W31" s="411"/>
      <c r="X31" s="411"/>
      <c r="Y31" s="411"/>
      <c r="Z31" s="411"/>
      <c r="AA31" s="411"/>
      <c r="AB31" s="411"/>
      <c r="AC31" s="411"/>
      <c r="AD31" s="411"/>
      <c r="AE31" s="411"/>
      <c r="AF31" s="411"/>
      <c r="AG31" s="411"/>
      <c r="AH31" s="411"/>
      <c r="AI31" s="411"/>
      <c r="AJ31" s="411"/>
      <c r="AK31" s="411"/>
      <c r="AL31" s="411"/>
      <c r="AM31" s="16"/>
      <c r="AN31" s="1053" t="s">
        <v>2499</v>
      </c>
      <c r="AO31" s="17" t="s">
        <v>2615</v>
      </c>
      <c r="AP31" s="4"/>
      <c r="AQ31" s="411"/>
    </row>
    <row r="32" spans="1:43" ht="63.75">
      <c r="A32" s="4">
        <v>24</v>
      </c>
      <c r="B32" s="1731"/>
      <c r="C32" s="1732"/>
      <c r="D32" s="411" t="s">
        <v>2616</v>
      </c>
      <c r="E32" s="17" t="s">
        <v>138</v>
      </c>
      <c r="F32" s="1047" t="s">
        <v>93</v>
      </c>
      <c r="G32" s="411" t="s">
        <v>2606</v>
      </c>
      <c r="H32" s="411" t="s">
        <v>2617</v>
      </c>
      <c r="I32" s="1047" t="s">
        <v>2495</v>
      </c>
      <c r="J32" s="8" t="s">
        <v>328</v>
      </c>
      <c r="K32" s="1048" t="s">
        <v>2496</v>
      </c>
      <c r="L32" s="1062" t="s">
        <v>2609</v>
      </c>
      <c r="M32" s="411"/>
      <c r="N32" s="12"/>
      <c r="O32" s="411" t="s">
        <v>47</v>
      </c>
      <c r="P32" s="411">
        <v>1</v>
      </c>
      <c r="Q32" s="411" t="s">
        <v>2618</v>
      </c>
      <c r="R32" s="1055"/>
      <c r="S32" s="1050">
        <v>46023</v>
      </c>
      <c r="T32" s="1051">
        <v>46387</v>
      </c>
      <c r="U32" s="411"/>
      <c r="V32" s="411"/>
      <c r="W32" s="411"/>
      <c r="X32" s="411"/>
      <c r="Y32" s="411"/>
      <c r="Z32" s="411"/>
      <c r="AA32" s="411"/>
      <c r="AB32" s="411"/>
      <c r="AC32" s="411"/>
      <c r="AD32" s="411"/>
      <c r="AE32" s="411"/>
      <c r="AF32" s="411"/>
      <c r="AG32" s="411"/>
      <c r="AH32" s="411"/>
      <c r="AI32" s="411"/>
      <c r="AJ32" s="411"/>
      <c r="AK32" s="411"/>
      <c r="AL32" s="411"/>
      <c r="AM32" s="16"/>
      <c r="AN32" s="1053" t="s">
        <v>2499</v>
      </c>
      <c r="AO32" s="17" t="s">
        <v>2619</v>
      </c>
      <c r="AP32" s="4"/>
      <c r="AQ32" s="411"/>
    </row>
    <row r="33" spans="1:43" ht="76.5">
      <c r="A33" s="4">
        <v>25</v>
      </c>
      <c r="B33" s="1731"/>
      <c r="C33" s="1732"/>
      <c r="D33" s="411" t="s">
        <v>2620</v>
      </c>
      <c r="E33" s="17" t="s">
        <v>138</v>
      </c>
      <c r="F33" s="1047" t="s">
        <v>93</v>
      </c>
      <c r="G33" s="411" t="s">
        <v>2606</v>
      </c>
      <c r="H33" s="411" t="s">
        <v>2621</v>
      </c>
      <c r="I33" s="1047" t="s">
        <v>2495</v>
      </c>
      <c r="J33" s="8" t="s">
        <v>2608</v>
      </c>
      <c r="K33" s="1048" t="s">
        <v>2496</v>
      </c>
      <c r="L33" s="1062" t="s">
        <v>2609</v>
      </c>
      <c r="M33" s="411"/>
      <c r="N33" s="12"/>
      <c r="O33" s="411" t="s">
        <v>47</v>
      </c>
      <c r="P33" s="411">
        <v>10</v>
      </c>
      <c r="Q33" s="411" t="s">
        <v>2614</v>
      </c>
      <c r="R33" s="1055"/>
      <c r="S33" s="1050">
        <v>46023</v>
      </c>
      <c r="T33" s="1051">
        <v>46387</v>
      </c>
      <c r="U33" s="411"/>
      <c r="V33" s="411"/>
      <c r="W33" s="411"/>
      <c r="X33" s="411"/>
      <c r="Y33" s="411"/>
      <c r="Z33" s="411"/>
      <c r="AA33" s="411"/>
      <c r="AB33" s="411"/>
      <c r="AC33" s="411"/>
      <c r="AD33" s="411"/>
      <c r="AE33" s="411"/>
      <c r="AF33" s="411"/>
      <c r="AG33" s="411"/>
      <c r="AH33" s="411"/>
      <c r="AI33" s="411"/>
      <c r="AJ33" s="411"/>
      <c r="AK33" s="411"/>
      <c r="AL33" s="411"/>
      <c r="AM33" s="16"/>
      <c r="AN33" s="1053" t="s">
        <v>2499</v>
      </c>
      <c r="AO33" s="17" t="s">
        <v>2622</v>
      </c>
      <c r="AP33" s="4"/>
      <c r="AQ33" s="411"/>
    </row>
    <row r="34" spans="1:43" ht="76.5">
      <c r="A34" s="4">
        <v>26</v>
      </c>
      <c r="B34" s="1731"/>
      <c r="C34" s="1732"/>
      <c r="D34" s="411" t="s">
        <v>2623</v>
      </c>
      <c r="E34" s="17" t="s">
        <v>138</v>
      </c>
      <c r="F34" s="1047" t="s">
        <v>93</v>
      </c>
      <c r="G34" s="411" t="s">
        <v>2606</v>
      </c>
      <c r="H34" s="411" t="s">
        <v>2624</v>
      </c>
      <c r="I34" s="1047" t="s">
        <v>2511</v>
      </c>
      <c r="J34" s="8" t="s">
        <v>328</v>
      </c>
      <c r="K34" s="1048" t="s">
        <v>2496</v>
      </c>
      <c r="L34" s="1062" t="s">
        <v>2609</v>
      </c>
      <c r="M34" s="411"/>
      <c r="N34" s="12"/>
      <c r="O34" s="411" t="s">
        <v>36</v>
      </c>
      <c r="P34" s="411">
        <v>1</v>
      </c>
      <c r="Q34" s="411" t="s">
        <v>2625</v>
      </c>
      <c r="R34" s="1055"/>
      <c r="S34" s="1050">
        <v>46023</v>
      </c>
      <c r="T34" s="1051">
        <v>46387</v>
      </c>
      <c r="U34" s="411"/>
      <c r="V34" s="411"/>
      <c r="W34" s="411"/>
      <c r="X34" s="411"/>
      <c r="Y34" s="411"/>
      <c r="Z34" s="411"/>
      <c r="AA34" s="411"/>
      <c r="AB34" s="411"/>
      <c r="AC34" s="411"/>
      <c r="AD34" s="411"/>
      <c r="AE34" s="411"/>
      <c r="AF34" s="411"/>
      <c r="AG34" s="411"/>
      <c r="AH34" s="411"/>
      <c r="AI34" s="411"/>
      <c r="AJ34" s="411"/>
      <c r="AK34" s="411"/>
      <c r="AL34" s="411"/>
      <c r="AM34" s="16"/>
      <c r="AN34" s="1053" t="s">
        <v>2499</v>
      </c>
      <c r="AO34" s="17" t="s">
        <v>2619</v>
      </c>
      <c r="AP34" s="4"/>
      <c r="AQ34" s="411"/>
    </row>
    <row r="35" spans="1:43">
      <c r="A35" s="480"/>
      <c r="B35" s="1063"/>
      <c r="C35" s="1063"/>
      <c r="D35" s="1063"/>
      <c r="E35" s="1063"/>
      <c r="F35" s="1063"/>
      <c r="G35" s="1063"/>
      <c r="H35" s="1063"/>
      <c r="I35" s="1063"/>
      <c r="J35" s="1063"/>
      <c r="K35" s="1063"/>
      <c r="L35" s="1726" t="s">
        <v>2626</v>
      </c>
      <c r="M35" s="1727"/>
      <c r="N35" s="1064" t="e">
        <f>AVERAGE(N13:N34)</f>
        <v>#DIV/0!</v>
      </c>
      <c r="O35" s="1063"/>
      <c r="P35" s="1063"/>
      <c r="Q35" s="1063"/>
      <c r="R35" s="1063"/>
      <c r="S35" s="1063"/>
      <c r="T35" s="1063"/>
      <c r="U35" s="1726">
        <f>SUM(U13:U24)</f>
        <v>0</v>
      </c>
      <c r="V35" s="1727"/>
      <c r="W35" s="1063"/>
      <c r="X35" s="1063"/>
      <c r="Y35" s="1063"/>
      <c r="Z35" s="1063"/>
      <c r="AA35" s="1063"/>
      <c r="AB35" s="1063"/>
      <c r="AC35" s="1063"/>
      <c r="AD35" s="1063"/>
      <c r="AE35" s="1063"/>
      <c r="AF35" s="1063"/>
      <c r="AG35" s="1063"/>
      <c r="AH35" s="1063"/>
      <c r="AI35" s="1063"/>
      <c r="AJ35" s="1063"/>
      <c r="AK35" s="1063"/>
      <c r="AL35" s="1063"/>
      <c r="AM35" s="1063"/>
      <c r="AN35" s="1063"/>
      <c r="AO35" s="1063"/>
      <c r="AP35" s="1063"/>
      <c r="AQ35" s="1063"/>
    </row>
  </sheetData>
  <mergeCells count="24">
    <mergeCell ref="A1:B4"/>
    <mergeCell ref="C1:AP2"/>
    <mergeCell ref="C3:AP4"/>
    <mergeCell ref="B5:AQ5"/>
    <mergeCell ref="A6:AQ6"/>
    <mergeCell ref="U7:AL7"/>
    <mergeCell ref="AN7:AO7"/>
    <mergeCell ref="B9:B12"/>
    <mergeCell ref="C9:C11"/>
    <mergeCell ref="B13:B18"/>
    <mergeCell ref="C13:C17"/>
    <mergeCell ref="A7:B7"/>
    <mergeCell ref="C7:K7"/>
    <mergeCell ref="L7:O7"/>
    <mergeCell ref="P7:R7"/>
    <mergeCell ref="S7:T7"/>
    <mergeCell ref="L35:M35"/>
    <mergeCell ref="U35:V35"/>
    <mergeCell ref="B19:B26"/>
    <mergeCell ref="C19:C22"/>
    <mergeCell ref="B27:B29"/>
    <mergeCell ref="C27:C29"/>
    <mergeCell ref="B30:B34"/>
    <mergeCell ref="C30:C34"/>
  </mergeCells>
  <conditionalFormatting sqref="M13:M34">
    <cfRule type="containsText" dxfId="108" priority="21" operator="containsText" text="En Progreso">
      <formula>NOT(ISERROR(SEARCH(("En Progreso"),(M13))))</formula>
    </cfRule>
    <cfRule type="containsText" dxfId="107" priority="22" operator="containsText" text="Completo">
      <formula>NOT(ISERROR(SEARCH(("Completo"),(M13))))</formula>
    </cfRule>
    <cfRule type="containsText" dxfId="106" priority="23" operator="containsText" text="En espera">
      <formula>NOT(ISERROR(SEARCH(("En espera"),(M13))))</formula>
    </cfRule>
    <cfRule type="containsText" dxfId="105" priority="24" operator="containsText" text="Vencido">
      <formula>NOT(ISERROR(SEARCH(("Vencido"),(M13))))</formula>
    </cfRule>
  </conditionalFormatting>
  <conditionalFormatting sqref="N13:N34">
    <cfRule type="colorScale" priority="20">
      <colorScale>
        <cfvo type="formula" val="0%"/>
        <cfvo type="formula" val="50%"/>
        <cfvo type="formula" val="100%"/>
        <color rgb="FFF3F3F3"/>
        <color rgb="FF6AA84F"/>
        <color rgb="FF38761D"/>
      </colorScale>
    </cfRule>
  </conditionalFormatting>
  <conditionalFormatting sqref="N35">
    <cfRule type="colorScale" priority="28">
      <colorScale>
        <cfvo type="formula" val="0%"/>
        <cfvo type="formula" val="50%"/>
        <cfvo type="formula" val="100%"/>
        <color rgb="FFF3F3F3"/>
        <color rgb="FF6AA84F"/>
        <color rgb="FF38761D"/>
      </colorScale>
    </cfRule>
  </conditionalFormatting>
  <conditionalFormatting sqref="O13:O34">
    <cfRule type="containsText" dxfId="104" priority="25" operator="containsText" text="Bajo">
      <formula>NOT(ISERROR(SEARCH(("Bajo"),(O13))))</formula>
    </cfRule>
    <cfRule type="containsText" dxfId="103" priority="26" operator="containsText" text="Medio">
      <formula>NOT(ISERROR(SEARCH(("Medio"),(O13))))</formula>
    </cfRule>
    <cfRule type="containsText" dxfId="102" priority="27" operator="containsText" text="Alto">
      <formula>NOT(ISERROR(SEARCH(("Alto"),(O13))))</formula>
    </cfRule>
  </conditionalFormatting>
  <conditionalFormatting sqref="M12">
    <cfRule type="containsText" dxfId="101" priority="12" operator="containsText" text="En Progreso">
      <formula>NOT(ISERROR(SEARCH(("En Progreso"),(M12))))</formula>
    </cfRule>
    <cfRule type="containsText" dxfId="100" priority="13" operator="containsText" text="Completo">
      <formula>NOT(ISERROR(SEARCH(("Completo"),(M12))))</formula>
    </cfRule>
    <cfRule type="containsText" dxfId="99" priority="14" operator="containsText" text="En espera">
      <formula>NOT(ISERROR(SEARCH(("En espera"),(M12))))</formula>
    </cfRule>
    <cfRule type="containsText" dxfId="98" priority="15" operator="containsText" text="Vencido">
      <formula>NOT(ISERROR(SEARCH(("Vencido"),(M12))))</formula>
    </cfRule>
  </conditionalFormatting>
  <conditionalFormatting sqref="O12">
    <cfRule type="containsText" dxfId="97" priority="16" operator="containsText" text="Bajo">
      <formula>NOT(ISERROR(SEARCH(("Bajo"),(O12))))</formula>
    </cfRule>
    <cfRule type="containsText" dxfId="96" priority="17" operator="containsText" text="Medio">
      <formula>NOT(ISERROR(SEARCH(("Medio"),(O12))))</formula>
    </cfRule>
    <cfRule type="containsText" dxfId="95" priority="18" operator="containsText" text="Alto">
      <formula>NOT(ISERROR(SEARCH(("Alto"),(O12))))</formula>
    </cfRule>
  </conditionalFormatting>
  <conditionalFormatting sqref="E12">
    <cfRule type="colorScale" priority="19">
      <colorScale>
        <cfvo type="min"/>
        <cfvo type="max"/>
        <color rgb="FF57BB8A"/>
        <color rgb="FFFFFFFF"/>
      </colorScale>
    </cfRule>
  </conditionalFormatting>
  <conditionalFormatting sqref="M9:M11">
    <cfRule type="containsText" dxfId="94" priority="4" operator="containsText" text="En Progreso">
      <formula>NOT(ISERROR(SEARCH(("En Progreso"),(M9))))</formula>
    </cfRule>
    <cfRule type="containsText" dxfId="93" priority="5" operator="containsText" text="Completo">
      <formula>NOT(ISERROR(SEARCH(("Completo"),(M9))))</formula>
    </cfRule>
    <cfRule type="containsText" dxfId="92" priority="6" operator="containsText" text="En espera">
      <formula>NOT(ISERROR(SEARCH(("En espera"),(M9))))</formula>
    </cfRule>
    <cfRule type="containsText" dxfId="91" priority="7" operator="containsText" text="Vencido">
      <formula>NOT(ISERROR(SEARCH(("Vencido"),(M9))))</formula>
    </cfRule>
  </conditionalFormatting>
  <conditionalFormatting sqref="N9">
    <cfRule type="colorScale" priority="3">
      <colorScale>
        <cfvo type="formula" val="0%"/>
        <cfvo type="formula" val="50%"/>
        <cfvo type="formula" val="100%"/>
        <color rgb="FFF3F3F3"/>
        <color rgb="FF6AA84F"/>
        <color rgb="FF38761D"/>
      </colorScale>
    </cfRule>
  </conditionalFormatting>
  <conditionalFormatting sqref="O9:O11">
    <cfRule type="containsText" dxfId="90" priority="8" operator="containsText" text="Bajo">
      <formula>NOT(ISERROR(SEARCH(("Bajo"),(O9))))</formula>
    </cfRule>
    <cfRule type="containsText" dxfId="89" priority="9" operator="containsText" text="Medio">
      <formula>NOT(ISERROR(SEARCH(("Medio"),(O9))))</formula>
    </cfRule>
    <cfRule type="containsText" dxfId="88" priority="10" operator="containsText" text="Alto">
      <formula>NOT(ISERROR(SEARCH(("Alto"),(O9))))</formula>
    </cfRule>
  </conditionalFormatting>
  <conditionalFormatting sqref="E9:E11">
    <cfRule type="colorScale" priority="11">
      <colorScale>
        <cfvo type="min"/>
        <cfvo type="max"/>
        <color rgb="FF57BB8A"/>
        <color rgb="FFFFFFFF"/>
      </colorScale>
    </cfRule>
  </conditionalFormatting>
  <conditionalFormatting sqref="N10:N12">
    <cfRule type="colorScale" priority="2">
      <colorScale>
        <cfvo type="formula" val="0%"/>
        <cfvo type="formula" val="50%"/>
        <cfvo type="formula" val="100%"/>
        <color rgb="FFF3F3F3"/>
        <color rgb="FF6AA84F"/>
        <color rgb="FF38761D"/>
      </colorScale>
    </cfRule>
  </conditionalFormatting>
  <conditionalFormatting sqref="E30:E34">
    <cfRule type="colorScale" priority="1">
      <colorScale>
        <cfvo type="min"/>
        <cfvo type="max"/>
        <color rgb="FF57BB8A"/>
        <color rgb="FFFFFFFF"/>
      </colorScale>
    </cfRule>
  </conditionalFormatting>
  <conditionalFormatting sqref="E13:E29">
    <cfRule type="colorScale" priority="29">
      <colorScale>
        <cfvo type="min"/>
        <cfvo type="max"/>
        <color rgb="FF57BB8A"/>
        <color rgb="FFFFFFFF"/>
      </colorScale>
    </cfRule>
  </conditionalFormatting>
  <dataValidations count="3">
    <dataValidation type="list" allowBlank="1" sqref="O9:O34" xr:uid="{6302E020-F12D-43EB-858F-1C76743D86A1}">
      <formula1>"Medio,Alto"</formula1>
    </dataValidation>
    <dataValidation type="list" allowBlank="1" sqref="E9:E34" xr:uid="{FE6C6EFD-5C09-4E42-AB5E-0A6F8A853A9E}">
      <formula1>"Acción de gestión,Acción derivada de un proyecto de inversión"</formula1>
    </dataValidation>
    <dataValidation type="list" allowBlank="1" sqref="M9:M34" xr:uid="{9A1EC6EE-82AF-4685-9978-99FC05797BC2}">
      <formula1>"Completo,En progreso,En espera,Vencido"</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4576-3D84-4C39-B54C-C65669EA30CE}">
  <dimension ref="A1:AY59"/>
  <sheetViews>
    <sheetView workbookViewId="0">
      <selection activeCell="D15" sqref="D15"/>
    </sheetView>
  </sheetViews>
  <sheetFormatPr baseColWidth="10" defaultColWidth="12.42578125" defaultRowHeight="15" outlineLevelCol="1"/>
  <cols>
    <col min="1" max="1" width="3.140625" style="1066" bestFit="1" customWidth="1"/>
    <col min="2" max="2" width="25.140625" style="189" bestFit="1" customWidth="1"/>
    <col min="3" max="3" width="85.42578125" style="1066" bestFit="1" customWidth="1"/>
    <col min="4" max="4" width="79" style="1066" bestFit="1" customWidth="1" outlineLevel="1"/>
    <col min="5" max="5" width="34.7109375" style="1066" bestFit="1" customWidth="1" outlineLevel="1"/>
    <col min="6" max="6" width="37.28515625" style="1066" bestFit="1" customWidth="1"/>
    <col min="7" max="7" width="22.140625" style="1066" bestFit="1" customWidth="1" outlineLevel="1"/>
    <col min="8" max="8" width="25.140625" style="1066" bestFit="1" customWidth="1" outlineLevel="1"/>
    <col min="9" max="9" width="37.7109375" style="1066" bestFit="1" customWidth="1" outlineLevel="1"/>
    <col min="10" max="10" width="24.140625" style="1066" bestFit="1" customWidth="1" outlineLevel="1"/>
    <col min="11" max="11" width="23.7109375" style="1066" bestFit="1" customWidth="1"/>
    <col min="12" max="12" width="23.140625" style="1066" bestFit="1" customWidth="1"/>
    <col min="13" max="13" width="11.85546875" style="1066" bestFit="1" customWidth="1" outlineLevel="1"/>
    <col min="14" max="14" width="24.140625" style="1066" bestFit="1" customWidth="1" outlineLevel="1"/>
    <col min="15" max="15" width="13.7109375" style="1066" bestFit="1" customWidth="1" outlineLevel="1"/>
    <col min="16" max="16" width="29.85546875" style="189" customWidth="1"/>
    <col min="17" max="17" width="30.140625" style="1066" bestFit="1" customWidth="1" outlineLevel="1"/>
    <col min="18" max="18" width="43.85546875" style="1066" customWidth="1" outlineLevel="1"/>
    <col min="19" max="19" width="18.28515625" style="1103" customWidth="1"/>
    <col min="20" max="20" width="23.42578125" style="1103" customWidth="1" outlineLevel="1"/>
    <col min="21" max="21" width="17.42578125" style="1066" customWidth="1"/>
    <col min="22" max="22" width="19.42578125" style="1066" customWidth="1"/>
    <col min="23" max="23" width="14.7109375" style="1066" customWidth="1" outlineLevel="1"/>
    <col min="24" max="24" width="13.140625" style="1066" customWidth="1" outlineLevel="1"/>
    <col min="25" max="25" width="11.28515625" style="1066" customWidth="1" outlineLevel="1"/>
    <col min="26" max="26" width="9.7109375" style="1066" customWidth="1" outlineLevel="1"/>
    <col min="27" max="27" width="9.140625" style="1066" customWidth="1" outlineLevel="1"/>
    <col min="28" max="28" width="8.42578125" style="1066" customWidth="1" outlineLevel="1"/>
    <col min="29" max="29" width="12.140625" style="1066" customWidth="1" outlineLevel="1"/>
    <col min="30" max="30" width="12.28515625" style="1066" customWidth="1" outlineLevel="1"/>
    <col min="31" max="31" width="9.85546875" style="1066" customWidth="1" outlineLevel="1"/>
    <col min="32" max="32" width="12" style="1066" customWidth="1" outlineLevel="1"/>
    <col min="33" max="33" width="10.42578125" style="1066" customWidth="1" outlineLevel="1"/>
    <col min="34" max="34" width="9.140625" style="1066" customWidth="1" outlineLevel="1"/>
    <col min="35" max="35" width="9.28515625" style="1066" customWidth="1" outlineLevel="1"/>
    <col min="36" max="36" width="9.85546875" style="1066" customWidth="1" outlineLevel="1"/>
    <col min="37" max="38" width="14.7109375" style="1066" customWidth="1" outlineLevel="1"/>
    <col min="39" max="39" width="30" style="1066" customWidth="1"/>
    <col min="40" max="40" width="29.42578125" style="1066" customWidth="1"/>
    <col min="41" max="41" width="29.42578125" style="1066" customWidth="1" outlineLevel="1"/>
    <col min="42" max="43" width="54.140625" style="1104" customWidth="1"/>
    <col min="44" max="16384" width="12.42578125" style="1066"/>
  </cols>
  <sheetData>
    <row r="1" spans="1:51" ht="18" customHeight="1">
      <c r="A1" s="1755"/>
      <c r="B1" s="1755"/>
      <c r="C1" s="1384" t="s">
        <v>358</v>
      </c>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1385"/>
      <c r="AB1" s="1385"/>
      <c r="AC1" s="1385"/>
      <c r="AD1" s="1385"/>
      <c r="AE1" s="1385"/>
      <c r="AF1" s="1385"/>
      <c r="AG1" s="1385"/>
      <c r="AH1" s="1385"/>
      <c r="AI1" s="1385"/>
      <c r="AJ1" s="1385"/>
      <c r="AK1" s="1385"/>
      <c r="AL1" s="1385"/>
      <c r="AM1" s="1385"/>
      <c r="AN1" s="1385"/>
      <c r="AO1" s="1385"/>
      <c r="AP1" s="1385"/>
      <c r="AQ1" s="1065" t="s">
        <v>249</v>
      </c>
    </row>
    <row r="2" spans="1:51" ht="18" customHeight="1">
      <c r="A2" s="1755"/>
      <c r="B2" s="1755"/>
      <c r="C2" s="1385"/>
      <c r="D2" s="1385"/>
      <c r="E2" s="1385"/>
      <c r="F2" s="1385"/>
      <c r="G2" s="1385"/>
      <c r="H2" s="1385"/>
      <c r="I2" s="1385"/>
      <c r="J2" s="1385"/>
      <c r="K2" s="1385"/>
      <c r="L2" s="1385"/>
      <c r="M2" s="1385"/>
      <c r="N2" s="1385"/>
      <c r="O2" s="1385"/>
      <c r="P2" s="1385"/>
      <c r="Q2" s="1385"/>
      <c r="R2" s="1385"/>
      <c r="S2" s="1385"/>
      <c r="T2" s="1385"/>
      <c r="U2" s="1385"/>
      <c r="V2" s="1385"/>
      <c r="W2" s="1385"/>
      <c r="X2" s="1385"/>
      <c r="Y2" s="1385"/>
      <c r="Z2" s="1385"/>
      <c r="AA2" s="1385"/>
      <c r="AB2" s="1385"/>
      <c r="AC2" s="1385"/>
      <c r="AD2" s="1385"/>
      <c r="AE2" s="1385"/>
      <c r="AF2" s="1385"/>
      <c r="AG2" s="1385"/>
      <c r="AH2" s="1385"/>
      <c r="AI2" s="1385"/>
      <c r="AJ2" s="1385"/>
      <c r="AK2" s="1385"/>
      <c r="AL2" s="1385"/>
      <c r="AM2" s="1385"/>
      <c r="AN2" s="1385"/>
      <c r="AO2" s="1385"/>
      <c r="AP2" s="1385"/>
      <c r="AQ2" s="1065" t="s">
        <v>250</v>
      </c>
    </row>
    <row r="3" spans="1:51" ht="18" customHeight="1">
      <c r="A3" s="1755"/>
      <c r="B3" s="1755"/>
      <c r="C3" s="1386" t="s">
        <v>414</v>
      </c>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1065" t="s">
        <v>252</v>
      </c>
    </row>
    <row r="4" spans="1:51" ht="18" customHeight="1">
      <c r="A4" s="1755"/>
      <c r="B4" s="1755"/>
      <c r="C4" s="1386"/>
      <c r="D4" s="1386"/>
      <c r="E4" s="1386"/>
      <c r="F4" s="1386"/>
      <c r="G4" s="1386"/>
      <c r="H4" s="1386"/>
      <c r="I4" s="1386"/>
      <c r="J4" s="1386"/>
      <c r="K4" s="1386"/>
      <c r="L4" s="1386"/>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065" t="s">
        <v>253</v>
      </c>
    </row>
    <row r="5" spans="1:51" ht="23.25">
      <c r="A5" s="190"/>
      <c r="B5" s="1756"/>
      <c r="C5" s="1756"/>
      <c r="D5" s="1756"/>
      <c r="E5" s="1756"/>
      <c r="F5" s="1756"/>
      <c r="G5" s="1756"/>
      <c r="H5" s="1756"/>
      <c r="I5" s="1756"/>
      <c r="J5" s="1756"/>
      <c r="K5" s="1756"/>
      <c r="L5" s="1756"/>
      <c r="M5" s="1756"/>
      <c r="N5" s="1756"/>
      <c r="O5" s="1756"/>
      <c r="P5" s="1756"/>
      <c r="Q5" s="1756"/>
      <c r="R5" s="1756"/>
      <c r="S5" s="1756"/>
      <c r="T5" s="1756"/>
      <c r="U5" s="1756"/>
      <c r="V5" s="1756"/>
      <c r="W5" s="1756"/>
      <c r="X5" s="1756"/>
      <c r="Y5" s="1756"/>
      <c r="Z5" s="1756"/>
      <c r="AA5" s="1756"/>
      <c r="AB5" s="1756"/>
      <c r="AC5" s="1756"/>
      <c r="AD5" s="1756"/>
      <c r="AE5" s="1756"/>
      <c r="AF5" s="1756"/>
      <c r="AG5" s="1756"/>
      <c r="AH5" s="1756"/>
      <c r="AI5" s="1756"/>
      <c r="AJ5" s="1756"/>
      <c r="AK5" s="1756"/>
      <c r="AL5" s="1756"/>
      <c r="AM5" s="1756"/>
      <c r="AN5" s="1756"/>
      <c r="AO5" s="1756"/>
      <c r="AP5" s="1756"/>
      <c r="AQ5" s="1756"/>
    </row>
    <row r="6" spans="1:51" ht="32.1" customHeight="1">
      <c r="A6" s="1757" t="s">
        <v>2627</v>
      </c>
      <c r="B6" s="1758"/>
      <c r="C6" s="1758"/>
      <c r="D6" s="1758"/>
      <c r="E6" s="1758"/>
      <c r="F6" s="1758"/>
      <c r="G6" s="1758"/>
      <c r="H6" s="1758"/>
      <c r="I6" s="1758"/>
      <c r="J6" s="1758"/>
      <c r="K6" s="1758"/>
      <c r="L6" s="1758"/>
      <c r="M6" s="1758"/>
      <c r="N6" s="1758"/>
      <c r="O6" s="1758"/>
      <c r="P6" s="1758"/>
      <c r="Q6" s="1758"/>
      <c r="R6" s="1758"/>
      <c r="S6" s="1758"/>
      <c r="T6" s="1758"/>
      <c r="U6" s="1758"/>
      <c r="V6" s="1758"/>
      <c r="W6" s="1758"/>
      <c r="X6" s="1758"/>
      <c r="Y6" s="1758"/>
      <c r="Z6" s="1758"/>
      <c r="AA6" s="1758"/>
      <c r="AB6" s="1758"/>
      <c r="AC6" s="1758"/>
      <c r="AD6" s="1758"/>
      <c r="AE6" s="1758"/>
      <c r="AF6" s="1758"/>
      <c r="AG6" s="1758"/>
      <c r="AH6" s="1758"/>
      <c r="AI6" s="1758"/>
      <c r="AJ6" s="1758"/>
      <c r="AK6" s="1758"/>
      <c r="AL6" s="1758"/>
      <c r="AM6" s="1758"/>
      <c r="AN6" s="1758"/>
      <c r="AO6" s="1758"/>
      <c r="AP6" s="1758"/>
      <c r="AQ6" s="1758"/>
    </row>
    <row r="7" spans="1:51">
      <c r="A7" s="1759" t="s">
        <v>256</v>
      </c>
      <c r="B7" s="1749"/>
      <c r="C7" s="1760" t="s">
        <v>257</v>
      </c>
      <c r="D7" s="1749"/>
      <c r="E7" s="1749"/>
      <c r="F7" s="1749"/>
      <c r="G7" s="1749"/>
      <c r="H7" s="1749"/>
      <c r="I7" s="1749"/>
      <c r="J7" s="1749"/>
      <c r="K7" s="1749"/>
      <c r="L7" s="1761" t="s">
        <v>258</v>
      </c>
      <c r="M7" s="1749"/>
      <c r="N7" s="1749"/>
      <c r="O7" s="1749"/>
      <c r="P7" s="1762" t="s">
        <v>259</v>
      </c>
      <c r="Q7" s="1749"/>
      <c r="R7" s="1749"/>
      <c r="S7" s="1763" t="s">
        <v>260</v>
      </c>
      <c r="T7" s="1764"/>
      <c r="U7" s="1752"/>
      <c r="V7" s="1749"/>
      <c r="W7" s="1749"/>
      <c r="X7" s="1749"/>
      <c r="Y7" s="1749"/>
      <c r="Z7" s="1749"/>
      <c r="AA7" s="1749"/>
      <c r="AB7" s="1749"/>
      <c r="AC7" s="1749"/>
      <c r="AD7" s="1749"/>
      <c r="AE7" s="1749"/>
      <c r="AF7" s="1749"/>
      <c r="AG7" s="1749"/>
      <c r="AH7" s="1749"/>
      <c r="AI7" s="1749"/>
      <c r="AJ7" s="1749"/>
      <c r="AK7" s="1749"/>
      <c r="AL7" s="1749"/>
      <c r="AM7" s="1067" t="s">
        <v>262</v>
      </c>
      <c r="AN7" s="1753" t="s">
        <v>263</v>
      </c>
      <c r="AO7" s="1749"/>
      <c r="AP7" s="1068" t="s">
        <v>264</v>
      </c>
      <c r="AQ7" s="1069" t="s">
        <v>265</v>
      </c>
    </row>
    <row r="8" spans="1:51">
      <c r="A8" s="1070" t="s">
        <v>0</v>
      </c>
      <c r="B8" s="1070" t="s">
        <v>1</v>
      </c>
      <c r="C8" s="1070" t="s">
        <v>266</v>
      </c>
      <c r="D8" s="1070" t="s">
        <v>267</v>
      </c>
      <c r="E8" s="1070" t="s">
        <v>4</v>
      </c>
      <c r="F8" s="1070" t="s">
        <v>268</v>
      </c>
      <c r="G8" s="1070" t="s">
        <v>6</v>
      </c>
      <c r="H8" s="1070" t="s">
        <v>7</v>
      </c>
      <c r="I8" s="1070" t="s">
        <v>269</v>
      </c>
      <c r="J8" s="1070" t="s">
        <v>9</v>
      </c>
      <c r="K8" s="1070" t="s">
        <v>10</v>
      </c>
      <c r="L8" s="1070" t="s">
        <v>11</v>
      </c>
      <c r="M8" s="1070" t="s">
        <v>12</v>
      </c>
      <c r="N8" s="1070" t="s">
        <v>13</v>
      </c>
      <c r="O8" s="1070" t="s">
        <v>14</v>
      </c>
      <c r="P8" s="1070" t="s">
        <v>15</v>
      </c>
      <c r="Q8" s="1070" t="s">
        <v>16</v>
      </c>
      <c r="R8" s="1070" t="s">
        <v>17</v>
      </c>
      <c r="S8" s="1071" t="s">
        <v>18</v>
      </c>
      <c r="T8" s="1071" t="s">
        <v>19</v>
      </c>
      <c r="U8" s="1070"/>
      <c r="V8" s="1070"/>
      <c r="W8" s="1070"/>
      <c r="X8" s="1070"/>
      <c r="Y8" s="1070"/>
      <c r="Z8" s="1070"/>
      <c r="AA8" s="1070"/>
      <c r="AB8" s="1070"/>
      <c r="AC8" s="1070"/>
      <c r="AD8" s="1070"/>
      <c r="AE8" s="1070"/>
      <c r="AF8" s="1070"/>
      <c r="AG8" s="1070"/>
      <c r="AH8" s="1070"/>
      <c r="AI8" s="1070"/>
      <c r="AJ8" s="1070"/>
      <c r="AK8" s="1070"/>
      <c r="AL8" s="1070"/>
      <c r="AM8" s="1070" t="s">
        <v>20</v>
      </c>
      <c r="AN8" s="1070" t="s">
        <v>21</v>
      </c>
      <c r="AO8" s="1070" t="s">
        <v>22</v>
      </c>
      <c r="AP8" s="1072" t="s">
        <v>23</v>
      </c>
      <c r="AQ8" s="1072" t="s">
        <v>24</v>
      </c>
    </row>
    <row r="9" spans="1:51" ht="25.5">
      <c r="A9" s="1073">
        <v>1</v>
      </c>
      <c r="B9" s="1754" t="s">
        <v>2628</v>
      </c>
      <c r="C9" s="1751" t="s">
        <v>2629</v>
      </c>
      <c r="D9" s="1074" t="s">
        <v>2630</v>
      </c>
      <c r="E9" s="1075" t="s">
        <v>141</v>
      </c>
      <c r="F9" s="1075" t="s">
        <v>141</v>
      </c>
      <c r="G9" s="1075" t="s">
        <v>141</v>
      </c>
      <c r="H9" s="1075" t="s">
        <v>141</v>
      </c>
      <c r="I9" s="1075" t="s">
        <v>141</v>
      </c>
      <c r="J9" s="1076" t="s">
        <v>142</v>
      </c>
      <c r="K9" s="1076" t="s">
        <v>142</v>
      </c>
      <c r="L9" s="1077" t="s">
        <v>2631</v>
      </c>
      <c r="M9" s="1075" t="s">
        <v>35</v>
      </c>
      <c r="N9" s="1078">
        <v>0</v>
      </c>
      <c r="O9" s="1075" t="s">
        <v>47</v>
      </c>
      <c r="P9" s="1075" t="s">
        <v>2632</v>
      </c>
      <c r="Q9" s="1079" t="s">
        <v>2633</v>
      </c>
      <c r="R9" s="1080"/>
      <c r="S9" s="1081" t="s">
        <v>2634</v>
      </c>
      <c r="T9" s="1082" t="s">
        <v>2635</v>
      </c>
      <c r="U9" s="1083"/>
      <c r="V9" s="1083"/>
      <c r="W9" s="1083"/>
      <c r="X9" s="1083"/>
      <c r="Y9" s="1083"/>
      <c r="Z9" s="1083"/>
      <c r="AA9" s="1083"/>
      <c r="AB9" s="1083"/>
      <c r="AC9" s="1083"/>
      <c r="AD9" s="1083"/>
      <c r="AE9" s="1083"/>
      <c r="AF9" s="1083"/>
      <c r="AG9" s="1083"/>
      <c r="AH9" s="1083"/>
      <c r="AI9" s="1083"/>
      <c r="AJ9" s="1083"/>
      <c r="AK9" s="1083"/>
      <c r="AL9" s="1083"/>
      <c r="AM9" s="1083"/>
      <c r="AN9" s="1083"/>
      <c r="AO9" s="1084"/>
      <c r="AP9" s="1084"/>
      <c r="AQ9" s="1084"/>
    </row>
    <row r="10" spans="1:51" ht="30">
      <c r="A10" s="1073">
        <v>2</v>
      </c>
      <c r="B10" s="1754"/>
      <c r="C10" s="1751"/>
      <c r="D10" s="1085" t="s">
        <v>2636</v>
      </c>
      <c r="E10" s="1075" t="s">
        <v>141</v>
      </c>
      <c r="F10" s="1075" t="s">
        <v>141</v>
      </c>
      <c r="G10" s="1075" t="s">
        <v>141</v>
      </c>
      <c r="H10" s="1075" t="s">
        <v>141</v>
      </c>
      <c r="I10" s="1075" t="s">
        <v>141</v>
      </c>
      <c r="J10" s="1076" t="s">
        <v>142</v>
      </c>
      <c r="K10" s="1076" t="s">
        <v>142</v>
      </c>
      <c r="L10" s="1077" t="s">
        <v>2631</v>
      </c>
      <c r="M10" s="1075" t="s">
        <v>35</v>
      </c>
      <c r="N10" s="1078">
        <v>0</v>
      </c>
      <c r="O10" s="1075" t="s">
        <v>47</v>
      </c>
      <c r="P10" s="1075" t="s">
        <v>2632</v>
      </c>
      <c r="Q10" s="1079" t="s">
        <v>2637</v>
      </c>
      <c r="R10" s="1080"/>
      <c r="S10" s="1081" t="s">
        <v>2634</v>
      </c>
      <c r="T10" s="1082" t="s">
        <v>2635</v>
      </c>
      <c r="U10" s="1083"/>
      <c r="V10" s="1083"/>
      <c r="W10" s="1083"/>
      <c r="X10" s="1083"/>
      <c r="Y10" s="1083"/>
      <c r="Z10" s="1083"/>
      <c r="AA10" s="1083"/>
      <c r="AB10" s="1083"/>
      <c r="AC10" s="1083"/>
      <c r="AD10" s="1083"/>
      <c r="AE10" s="1083"/>
      <c r="AF10" s="1083"/>
      <c r="AG10" s="1083"/>
      <c r="AH10" s="1083"/>
      <c r="AI10" s="1083"/>
      <c r="AJ10" s="1083"/>
      <c r="AK10" s="1083"/>
      <c r="AL10" s="1083"/>
      <c r="AM10" s="1083"/>
      <c r="AN10" s="1083"/>
      <c r="AO10" s="1084"/>
      <c r="AP10" s="1084"/>
      <c r="AQ10" s="1084"/>
    </row>
    <row r="11" spans="1:51" ht="30">
      <c r="A11" s="1073">
        <v>3</v>
      </c>
      <c r="B11" s="1754"/>
      <c r="C11" s="1751"/>
      <c r="D11" s="1085" t="s">
        <v>2638</v>
      </c>
      <c r="E11" s="1075" t="s">
        <v>141</v>
      </c>
      <c r="F11" s="1075" t="s">
        <v>141</v>
      </c>
      <c r="G11" s="1075" t="s">
        <v>141</v>
      </c>
      <c r="H11" s="1075" t="s">
        <v>141</v>
      </c>
      <c r="I11" s="1075" t="s">
        <v>141</v>
      </c>
      <c r="J11" s="1076" t="s">
        <v>142</v>
      </c>
      <c r="K11" s="1076" t="s">
        <v>142</v>
      </c>
      <c r="L11" s="1077" t="s">
        <v>2631</v>
      </c>
      <c r="M11" s="1075" t="s">
        <v>35</v>
      </c>
      <c r="N11" s="1078">
        <v>0</v>
      </c>
      <c r="O11" s="1075" t="s">
        <v>47</v>
      </c>
      <c r="P11" s="1075" t="s">
        <v>2639</v>
      </c>
      <c r="Q11" s="1079" t="s">
        <v>2640</v>
      </c>
      <c r="R11" s="1080"/>
      <c r="S11" s="1086" t="s">
        <v>2634</v>
      </c>
      <c r="T11" s="1082" t="s">
        <v>2635</v>
      </c>
      <c r="U11" s="1083"/>
      <c r="V11" s="1083"/>
      <c r="W11" s="1083"/>
      <c r="X11" s="1083"/>
      <c r="Y11" s="1083"/>
      <c r="Z11" s="1083"/>
      <c r="AA11" s="1083"/>
      <c r="AB11" s="1083"/>
      <c r="AC11" s="1083"/>
      <c r="AD11" s="1083"/>
      <c r="AE11" s="1083"/>
      <c r="AF11" s="1083"/>
      <c r="AG11" s="1083"/>
      <c r="AH11" s="1083"/>
      <c r="AI11" s="1083"/>
      <c r="AJ11" s="1083"/>
      <c r="AK11" s="1083"/>
      <c r="AL11" s="1083"/>
      <c r="AM11" s="1083"/>
      <c r="AN11" s="1083"/>
      <c r="AO11" s="1084"/>
      <c r="AP11" s="1084"/>
      <c r="AQ11" s="1084"/>
    </row>
    <row r="12" spans="1:51" ht="38.25">
      <c r="A12" s="1073">
        <v>4</v>
      </c>
      <c r="B12" s="1751" t="s">
        <v>416</v>
      </c>
      <c r="C12" s="1751" t="s">
        <v>2641</v>
      </c>
      <c r="D12" s="1085" t="s">
        <v>2642</v>
      </c>
      <c r="E12" s="1087" t="s">
        <v>138</v>
      </c>
      <c r="F12" s="1088" t="s">
        <v>2643</v>
      </c>
      <c r="G12" s="1088" t="s">
        <v>1779</v>
      </c>
      <c r="H12" s="1088" t="s">
        <v>140</v>
      </c>
      <c r="I12" s="1088" t="s">
        <v>1885</v>
      </c>
      <c r="J12" s="1088" t="s">
        <v>141</v>
      </c>
      <c r="K12" s="1076" t="s">
        <v>142</v>
      </c>
      <c r="L12" s="1077" t="s">
        <v>2631</v>
      </c>
      <c r="M12" s="1075" t="s">
        <v>35</v>
      </c>
      <c r="N12" s="1078">
        <v>0</v>
      </c>
      <c r="O12" s="1075" t="s">
        <v>36</v>
      </c>
      <c r="P12" s="1075" t="s">
        <v>2644</v>
      </c>
      <c r="Q12" s="1079" t="s">
        <v>2645</v>
      </c>
      <c r="R12" s="1080"/>
      <c r="S12" s="1081" t="s">
        <v>2646</v>
      </c>
      <c r="T12" s="1082" t="s">
        <v>2647</v>
      </c>
      <c r="U12" s="1083"/>
      <c r="V12" s="1083"/>
      <c r="W12" s="1083"/>
      <c r="X12" s="1083"/>
      <c r="Y12" s="1083"/>
      <c r="Z12" s="1083"/>
      <c r="AA12" s="1083"/>
      <c r="AB12" s="1083"/>
      <c r="AC12" s="1083"/>
      <c r="AD12" s="1083"/>
      <c r="AE12" s="1083"/>
      <c r="AF12" s="1083"/>
      <c r="AG12" s="1083"/>
      <c r="AH12" s="1083"/>
      <c r="AI12" s="1083"/>
      <c r="AJ12" s="1083"/>
      <c r="AK12" s="1083"/>
      <c r="AL12" s="1083"/>
      <c r="AM12" s="1083"/>
      <c r="AN12" s="1083"/>
      <c r="AO12" s="1084"/>
      <c r="AP12" s="1084"/>
      <c r="AQ12" s="1084"/>
      <c r="AY12" s="971"/>
    </row>
    <row r="13" spans="1:51" ht="38.25">
      <c r="A13" s="1073">
        <v>5</v>
      </c>
      <c r="B13" s="1751"/>
      <c r="C13" s="1751"/>
      <c r="D13" s="1085" t="s">
        <v>2648</v>
      </c>
      <c r="E13" s="1087" t="s">
        <v>138</v>
      </c>
      <c r="F13" s="1088" t="s">
        <v>2643</v>
      </c>
      <c r="G13" s="1088" t="s">
        <v>1779</v>
      </c>
      <c r="H13" s="1088" t="s">
        <v>140</v>
      </c>
      <c r="I13" s="1088" t="s">
        <v>1885</v>
      </c>
      <c r="J13" s="1088" t="s">
        <v>141</v>
      </c>
      <c r="K13" s="1076" t="s">
        <v>142</v>
      </c>
      <c r="L13" s="1077" t="s">
        <v>2631</v>
      </c>
      <c r="M13" s="1075" t="s">
        <v>35</v>
      </c>
      <c r="N13" s="1078">
        <v>0</v>
      </c>
      <c r="O13" s="1075" t="s">
        <v>36</v>
      </c>
      <c r="P13" s="1075" t="s">
        <v>2649</v>
      </c>
      <c r="Q13" s="1079" t="s">
        <v>2645</v>
      </c>
      <c r="R13" s="1080"/>
      <c r="S13" s="1081" t="s">
        <v>2650</v>
      </c>
      <c r="T13" s="1082" t="s">
        <v>925</v>
      </c>
      <c r="U13" s="1083"/>
      <c r="V13" s="1083"/>
      <c r="W13" s="1083"/>
      <c r="X13" s="1083"/>
      <c r="Y13" s="1083"/>
      <c r="Z13" s="1083"/>
      <c r="AA13" s="1083"/>
      <c r="AB13" s="1083"/>
      <c r="AC13" s="1083"/>
      <c r="AD13" s="1083"/>
      <c r="AE13" s="1083"/>
      <c r="AF13" s="1083"/>
      <c r="AG13" s="1083"/>
      <c r="AH13" s="1083"/>
      <c r="AI13" s="1083"/>
      <c r="AJ13" s="1083"/>
      <c r="AK13" s="1083"/>
      <c r="AL13" s="1083"/>
      <c r="AM13" s="1083"/>
      <c r="AN13" s="1083"/>
      <c r="AO13" s="1084"/>
      <c r="AP13" s="1084"/>
      <c r="AQ13" s="1084"/>
    </row>
    <row r="14" spans="1:51" ht="38.25">
      <c r="A14" s="1073">
        <v>6</v>
      </c>
      <c r="B14" s="1751"/>
      <c r="C14" s="1750" t="s">
        <v>2651</v>
      </c>
      <c r="D14" s="1085" t="s">
        <v>2652</v>
      </c>
      <c r="E14" s="1087" t="s">
        <v>138</v>
      </c>
      <c r="F14" s="1088" t="s">
        <v>2643</v>
      </c>
      <c r="G14" s="1088" t="s">
        <v>1779</v>
      </c>
      <c r="H14" s="1088" t="s">
        <v>140</v>
      </c>
      <c r="I14" s="1088" t="s">
        <v>1885</v>
      </c>
      <c r="J14" s="1088" t="s">
        <v>141</v>
      </c>
      <c r="K14" s="1076" t="s">
        <v>142</v>
      </c>
      <c r="L14" s="1077" t="s">
        <v>2631</v>
      </c>
      <c r="M14" s="1075" t="s">
        <v>35</v>
      </c>
      <c r="N14" s="1078">
        <v>0</v>
      </c>
      <c r="O14" s="1075" t="s">
        <v>36</v>
      </c>
      <c r="P14" s="1075" t="s">
        <v>2653</v>
      </c>
      <c r="Q14" s="1075" t="s">
        <v>2654</v>
      </c>
      <c r="R14" s="1089"/>
      <c r="S14" s="1081" t="s">
        <v>2650</v>
      </c>
      <c r="T14" s="1082" t="s">
        <v>925</v>
      </c>
      <c r="U14" s="1083"/>
      <c r="V14" s="1083"/>
      <c r="W14" s="1083"/>
      <c r="X14" s="1083"/>
      <c r="Y14" s="1083"/>
      <c r="Z14" s="1083"/>
      <c r="AA14" s="1083"/>
      <c r="AB14" s="1083"/>
      <c r="AC14" s="1083"/>
      <c r="AD14" s="1083"/>
      <c r="AE14" s="1083"/>
      <c r="AF14" s="1083"/>
      <c r="AG14" s="1083"/>
      <c r="AH14" s="1083"/>
      <c r="AI14" s="1083"/>
      <c r="AJ14" s="1083"/>
      <c r="AK14" s="1083"/>
      <c r="AL14" s="1083"/>
      <c r="AM14" s="1083"/>
      <c r="AN14" s="1083"/>
      <c r="AO14" s="1084"/>
      <c r="AP14" s="1084"/>
      <c r="AQ14" s="1084"/>
    </row>
    <row r="15" spans="1:51" ht="38.25">
      <c r="A15" s="1073">
        <v>8</v>
      </c>
      <c r="B15" s="1751"/>
      <c r="C15" s="1751"/>
      <c r="D15" s="1074" t="s">
        <v>2655</v>
      </c>
      <c r="E15" s="1087" t="s">
        <v>138</v>
      </c>
      <c r="F15" s="1088" t="s">
        <v>2643</v>
      </c>
      <c r="G15" s="1088" t="s">
        <v>1779</v>
      </c>
      <c r="H15" s="1088" t="s">
        <v>140</v>
      </c>
      <c r="I15" s="1088" t="s">
        <v>1885</v>
      </c>
      <c r="J15" s="1088" t="s">
        <v>141</v>
      </c>
      <c r="K15" s="1076" t="s">
        <v>142</v>
      </c>
      <c r="L15" s="1077" t="s">
        <v>2631</v>
      </c>
      <c r="M15" s="1075" t="s">
        <v>35</v>
      </c>
      <c r="N15" s="1078">
        <v>0</v>
      </c>
      <c r="O15" s="1075" t="s">
        <v>36</v>
      </c>
      <c r="P15" s="1075" t="s">
        <v>2656</v>
      </c>
      <c r="Q15" s="1075" t="s">
        <v>2657</v>
      </c>
      <c r="R15" s="1089"/>
      <c r="S15" s="1081" t="s">
        <v>2650</v>
      </c>
      <c r="T15" s="1082" t="s">
        <v>925</v>
      </c>
      <c r="U15" s="1083"/>
      <c r="V15" s="1083"/>
      <c r="W15" s="1083"/>
      <c r="X15" s="1083"/>
      <c r="Y15" s="1083"/>
      <c r="Z15" s="1083"/>
      <c r="AA15" s="1083"/>
      <c r="AB15" s="1083"/>
      <c r="AC15" s="1083"/>
      <c r="AD15" s="1083"/>
      <c r="AE15" s="1083"/>
      <c r="AF15" s="1083"/>
      <c r="AG15" s="1083"/>
      <c r="AH15" s="1083"/>
      <c r="AI15" s="1083"/>
      <c r="AJ15" s="1083"/>
      <c r="AK15" s="1083"/>
      <c r="AL15" s="1083"/>
      <c r="AM15" s="1083"/>
      <c r="AN15" s="1083"/>
      <c r="AO15" s="1084"/>
      <c r="AP15" s="1084"/>
      <c r="AQ15" s="1084"/>
    </row>
    <row r="16" spans="1:51" ht="38.25">
      <c r="A16" s="1073">
        <v>9</v>
      </c>
      <c r="B16" s="1751"/>
      <c r="C16" s="1751" t="s">
        <v>2658</v>
      </c>
      <c r="D16" s="1085" t="s">
        <v>2659</v>
      </c>
      <c r="E16" s="1087" t="s">
        <v>138</v>
      </c>
      <c r="F16" s="1088" t="s">
        <v>2643</v>
      </c>
      <c r="G16" s="1088" t="s">
        <v>1779</v>
      </c>
      <c r="H16" s="1088" t="s">
        <v>140</v>
      </c>
      <c r="I16" s="1088" t="s">
        <v>1885</v>
      </c>
      <c r="J16" s="1088" t="s">
        <v>141</v>
      </c>
      <c r="K16" s="1076" t="s">
        <v>142</v>
      </c>
      <c r="L16" s="1077" t="s">
        <v>2631</v>
      </c>
      <c r="M16" s="1075" t="s">
        <v>35</v>
      </c>
      <c r="N16" s="1078">
        <v>0</v>
      </c>
      <c r="O16" s="1075" t="s">
        <v>36</v>
      </c>
      <c r="P16" s="1075" t="s">
        <v>2660</v>
      </c>
      <c r="Q16" s="1075" t="s">
        <v>2661</v>
      </c>
      <c r="R16" s="1089"/>
      <c r="S16" s="1081" t="s">
        <v>2662</v>
      </c>
      <c r="T16" s="1082" t="s">
        <v>2635</v>
      </c>
      <c r="U16" s="1083"/>
      <c r="V16" s="1083"/>
      <c r="W16" s="1083"/>
      <c r="X16" s="1083"/>
      <c r="Y16" s="1083"/>
      <c r="Z16" s="1083"/>
      <c r="AA16" s="1083"/>
      <c r="AB16" s="1083"/>
      <c r="AC16" s="1083"/>
      <c r="AD16" s="1083"/>
      <c r="AE16" s="1083"/>
      <c r="AF16" s="1083"/>
      <c r="AG16" s="1083"/>
      <c r="AH16" s="1083"/>
      <c r="AI16" s="1083"/>
      <c r="AJ16" s="1083"/>
      <c r="AK16" s="1083"/>
      <c r="AL16" s="1083"/>
      <c r="AM16" s="1083"/>
      <c r="AN16" s="1083"/>
      <c r="AO16" s="1084"/>
      <c r="AP16" s="1084"/>
      <c r="AQ16" s="1084"/>
    </row>
    <row r="17" spans="1:43" ht="38.25">
      <c r="A17" s="1073">
        <v>10</v>
      </c>
      <c r="B17" s="1751"/>
      <c r="C17" s="1751"/>
      <c r="D17" s="1085" t="s">
        <v>2663</v>
      </c>
      <c r="E17" s="1087" t="s">
        <v>138</v>
      </c>
      <c r="F17" s="1088" t="s">
        <v>2643</v>
      </c>
      <c r="G17" s="1088" t="s">
        <v>1779</v>
      </c>
      <c r="H17" s="1088" t="s">
        <v>140</v>
      </c>
      <c r="I17" s="1088" t="s">
        <v>1885</v>
      </c>
      <c r="J17" s="1088" t="s">
        <v>141</v>
      </c>
      <c r="K17" s="1076" t="s">
        <v>142</v>
      </c>
      <c r="L17" s="1077" t="s">
        <v>2631</v>
      </c>
      <c r="M17" s="1075" t="s">
        <v>35</v>
      </c>
      <c r="N17" s="1078">
        <v>0</v>
      </c>
      <c r="O17" s="1075" t="s">
        <v>36</v>
      </c>
      <c r="P17" s="1075" t="s">
        <v>2664</v>
      </c>
      <c r="Q17" s="1079" t="s">
        <v>2665</v>
      </c>
      <c r="R17" s="1089"/>
      <c r="S17" s="1081" t="s">
        <v>2666</v>
      </c>
      <c r="T17" s="1082" t="s">
        <v>925</v>
      </c>
      <c r="U17" s="1083"/>
      <c r="V17" s="1083"/>
      <c r="W17" s="1083"/>
      <c r="X17" s="1083"/>
      <c r="Y17" s="1083"/>
      <c r="Z17" s="1083"/>
      <c r="AA17" s="1083"/>
      <c r="AB17" s="1083"/>
      <c r="AC17" s="1083"/>
      <c r="AD17" s="1083"/>
      <c r="AE17" s="1083"/>
      <c r="AF17" s="1083"/>
      <c r="AG17" s="1083"/>
      <c r="AH17" s="1083"/>
      <c r="AI17" s="1083"/>
      <c r="AJ17" s="1083"/>
      <c r="AK17" s="1083"/>
      <c r="AL17" s="1083"/>
      <c r="AM17" s="1083"/>
      <c r="AN17" s="1083"/>
      <c r="AO17" s="1084"/>
      <c r="AP17" s="1084"/>
      <c r="AQ17" s="1084"/>
    </row>
    <row r="18" spans="1:43" ht="38.25">
      <c r="A18" s="1073">
        <v>11</v>
      </c>
      <c r="B18" s="1751"/>
      <c r="C18" s="1751"/>
      <c r="D18" s="1085" t="s">
        <v>2667</v>
      </c>
      <c r="E18" s="1087" t="s">
        <v>138</v>
      </c>
      <c r="F18" s="1088" t="s">
        <v>2643</v>
      </c>
      <c r="G18" s="1088" t="s">
        <v>1779</v>
      </c>
      <c r="H18" s="1088" t="s">
        <v>140</v>
      </c>
      <c r="I18" s="1088" t="s">
        <v>1885</v>
      </c>
      <c r="J18" s="1088" t="s">
        <v>141</v>
      </c>
      <c r="K18" s="1076" t="s">
        <v>142</v>
      </c>
      <c r="L18" s="1077" t="s">
        <v>2631</v>
      </c>
      <c r="M18" s="1075" t="s">
        <v>35</v>
      </c>
      <c r="N18" s="1078">
        <v>0</v>
      </c>
      <c r="O18" s="1075" t="s">
        <v>36</v>
      </c>
      <c r="P18" s="1075" t="s">
        <v>2668</v>
      </c>
      <c r="Q18" s="1075" t="s">
        <v>2669</v>
      </c>
      <c r="R18" s="1089"/>
      <c r="S18" s="1081" t="s">
        <v>2650</v>
      </c>
      <c r="T18" s="1082" t="s">
        <v>925</v>
      </c>
      <c r="U18" s="1083"/>
      <c r="V18" s="1083"/>
      <c r="W18" s="1083"/>
      <c r="X18" s="1083"/>
      <c r="Y18" s="1083"/>
      <c r="Z18" s="1083"/>
      <c r="AA18" s="1083"/>
      <c r="AB18" s="1083"/>
      <c r="AC18" s="1083"/>
      <c r="AD18" s="1083"/>
      <c r="AE18" s="1083"/>
      <c r="AF18" s="1083"/>
      <c r="AG18" s="1083"/>
      <c r="AH18" s="1083"/>
      <c r="AI18" s="1083"/>
      <c r="AJ18" s="1083"/>
      <c r="AK18" s="1083"/>
      <c r="AL18" s="1083"/>
      <c r="AM18" s="1083"/>
      <c r="AN18" s="1083"/>
      <c r="AO18" s="1084"/>
      <c r="AP18" s="1084"/>
      <c r="AQ18" s="1084"/>
    </row>
    <row r="19" spans="1:43" ht="30">
      <c r="A19" s="1073">
        <v>12</v>
      </c>
      <c r="B19" s="1751" t="s">
        <v>376</v>
      </c>
      <c r="C19" s="1751" t="s">
        <v>2670</v>
      </c>
      <c r="D19" s="1085" t="s">
        <v>2671</v>
      </c>
      <c r="E19" s="1087" t="s">
        <v>138</v>
      </c>
      <c r="F19" s="1088" t="s">
        <v>141</v>
      </c>
      <c r="G19" s="1088" t="s">
        <v>141</v>
      </c>
      <c r="H19" s="1088" t="s">
        <v>141</v>
      </c>
      <c r="I19" s="1088" t="s">
        <v>141</v>
      </c>
      <c r="J19" s="1088" t="s">
        <v>141</v>
      </c>
      <c r="K19" s="1076" t="s">
        <v>973</v>
      </c>
      <c r="L19" s="1077" t="s">
        <v>2631</v>
      </c>
      <c r="M19" s="1075" t="s">
        <v>35</v>
      </c>
      <c r="N19" s="1078">
        <v>0</v>
      </c>
      <c r="O19" s="1075" t="s">
        <v>47</v>
      </c>
      <c r="P19" s="1075" t="s">
        <v>2672</v>
      </c>
      <c r="Q19" s="1079" t="s">
        <v>2673</v>
      </c>
      <c r="R19" s="1089"/>
      <c r="S19" s="1081" t="s">
        <v>2646</v>
      </c>
      <c r="T19" s="1082" t="s">
        <v>2674</v>
      </c>
      <c r="U19" s="1083"/>
      <c r="V19" s="1083"/>
      <c r="W19" s="1083"/>
      <c r="X19" s="1083"/>
      <c r="Y19" s="1083"/>
      <c r="Z19" s="1083"/>
      <c r="AA19" s="1083"/>
      <c r="AB19" s="1083"/>
      <c r="AC19" s="1083"/>
      <c r="AD19" s="1083"/>
      <c r="AE19" s="1083"/>
      <c r="AF19" s="1083"/>
      <c r="AG19" s="1083"/>
      <c r="AH19" s="1083"/>
      <c r="AI19" s="1083"/>
      <c r="AJ19" s="1083"/>
      <c r="AK19" s="1083"/>
      <c r="AL19" s="1083"/>
      <c r="AM19" s="1083"/>
      <c r="AN19" s="1083"/>
      <c r="AO19" s="1084"/>
      <c r="AP19" s="1084"/>
      <c r="AQ19" s="1084"/>
    </row>
    <row r="20" spans="1:43" ht="30">
      <c r="A20" s="1073">
        <v>13</v>
      </c>
      <c r="B20" s="1751"/>
      <c r="C20" s="1751"/>
      <c r="D20" s="1085" t="s">
        <v>2675</v>
      </c>
      <c r="E20" s="1087" t="s">
        <v>138</v>
      </c>
      <c r="F20" s="1088" t="s">
        <v>141</v>
      </c>
      <c r="G20" s="1088" t="s">
        <v>141</v>
      </c>
      <c r="H20" s="1088" t="s">
        <v>141</v>
      </c>
      <c r="I20" s="1088" t="s">
        <v>141</v>
      </c>
      <c r="J20" s="1088" t="s">
        <v>141</v>
      </c>
      <c r="K20" s="1076" t="s">
        <v>973</v>
      </c>
      <c r="L20" s="1077" t="s">
        <v>2631</v>
      </c>
      <c r="M20" s="1075" t="s">
        <v>35</v>
      </c>
      <c r="N20" s="1078">
        <v>0</v>
      </c>
      <c r="O20" s="1075" t="s">
        <v>36</v>
      </c>
      <c r="P20" s="1075" t="s">
        <v>2676</v>
      </c>
      <c r="Q20" s="1075" t="s">
        <v>2677</v>
      </c>
      <c r="R20" s="1089"/>
      <c r="S20" s="1081" t="s">
        <v>2678</v>
      </c>
      <c r="T20" s="1082" t="s">
        <v>2635</v>
      </c>
      <c r="U20" s="1083"/>
      <c r="V20" s="1083"/>
      <c r="W20" s="1083"/>
      <c r="X20" s="1083"/>
      <c r="Y20" s="1083"/>
      <c r="Z20" s="1083"/>
      <c r="AA20" s="1083"/>
      <c r="AB20" s="1083"/>
      <c r="AC20" s="1083"/>
      <c r="AD20" s="1083"/>
      <c r="AE20" s="1083"/>
      <c r="AF20" s="1083"/>
      <c r="AG20" s="1083"/>
      <c r="AH20" s="1083"/>
      <c r="AI20" s="1083"/>
      <c r="AJ20" s="1083"/>
      <c r="AK20" s="1083"/>
      <c r="AL20" s="1083"/>
      <c r="AM20" s="1083"/>
      <c r="AN20" s="1083"/>
      <c r="AO20" s="1084"/>
      <c r="AP20" s="1084"/>
      <c r="AQ20" s="1084"/>
    </row>
    <row r="21" spans="1:43" ht="30">
      <c r="A21" s="1073">
        <v>14</v>
      </c>
      <c r="B21" s="1751"/>
      <c r="C21" s="1751"/>
      <c r="D21" s="1085" t="s">
        <v>2679</v>
      </c>
      <c r="E21" s="1087" t="s">
        <v>138</v>
      </c>
      <c r="F21" s="1088" t="s">
        <v>141</v>
      </c>
      <c r="G21" s="1088" t="s">
        <v>141</v>
      </c>
      <c r="H21" s="1088" t="s">
        <v>141</v>
      </c>
      <c r="I21" s="1088" t="s">
        <v>141</v>
      </c>
      <c r="J21" s="1088" t="s">
        <v>141</v>
      </c>
      <c r="K21" s="1076" t="s">
        <v>973</v>
      </c>
      <c r="L21" s="1077" t="s">
        <v>2631</v>
      </c>
      <c r="M21" s="1075" t="s">
        <v>35</v>
      </c>
      <c r="N21" s="1078">
        <v>0</v>
      </c>
      <c r="O21" s="1075" t="s">
        <v>36</v>
      </c>
      <c r="P21" s="1075" t="s">
        <v>2680</v>
      </c>
      <c r="Q21" s="1075" t="s">
        <v>2681</v>
      </c>
      <c r="R21" s="1089"/>
      <c r="S21" s="1081" t="s">
        <v>2678</v>
      </c>
      <c r="T21" s="1082" t="s">
        <v>2635</v>
      </c>
      <c r="U21" s="1083"/>
      <c r="V21" s="1083"/>
      <c r="W21" s="1083"/>
      <c r="X21" s="1083"/>
      <c r="Y21" s="1083"/>
      <c r="Z21" s="1083"/>
      <c r="AA21" s="1083"/>
      <c r="AB21" s="1083"/>
      <c r="AC21" s="1083"/>
      <c r="AD21" s="1083"/>
      <c r="AE21" s="1083"/>
      <c r="AF21" s="1083"/>
      <c r="AG21" s="1083"/>
      <c r="AH21" s="1083"/>
      <c r="AI21" s="1083"/>
      <c r="AJ21" s="1083"/>
      <c r="AK21" s="1083"/>
      <c r="AL21" s="1083"/>
      <c r="AM21" s="1083"/>
      <c r="AN21" s="1083"/>
      <c r="AO21" s="1084"/>
      <c r="AP21" s="1084"/>
      <c r="AQ21" s="1084"/>
    </row>
    <row r="22" spans="1:43" ht="51">
      <c r="A22" s="1073">
        <v>15</v>
      </c>
      <c r="B22" s="1751"/>
      <c r="C22" s="1751" t="s">
        <v>2682</v>
      </c>
      <c r="D22" s="1085" t="s">
        <v>2683</v>
      </c>
      <c r="E22" s="1088" t="s">
        <v>2643</v>
      </c>
      <c r="F22" s="1088" t="s">
        <v>1779</v>
      </c>
      <c r="G22" s="1088" t="s">
        <v>140</v>
      </c>
      <c r="H22" s="1088" t="s">
        <v>1885</v>
      </c>
      <c r="I22" s="1088" t="s">
        <v>141</v>
      </c>
      <c r="J22" s="1076" t="s">
        <v>1862</v>
      </c>
      <c r="K22" s="1087" t="s">
        <v>142</v>
      </c>
      <c r="L22" s="1090" t="s">
        <v>2631</v>
      </c>
      <c r="M22" s="1075" t="s">
        <v>35</v>
      </c>
      <c r="N22" s="1078">
        <v>0</v>
      </c>
      <c r="O22" s="1075" t="s">
        <v>47</v>
      </c>
      <c r="P22" s="1091" t="s">
        <v>2684</v>
      </c>
      <c r="Q22" s="1079" t="s">
        <v>2685</v>
      </c>
      <c r="R22" s="1092"/>
      <c r="S22" s="1093" t="s">
        <v>2678</v>
      </c>
      <c r="T22" s="1094" t="s">
        <v>2635</v>
      </c>
      <c r="U22" s="1095"/>
      <c r="V22" s="1095"/>
      <c r="W22" s="1095"/>
      <c r="X22" s="1095"/>
      <c r="Y22" s="1095"/>
      <c r="Z22" s="1095"/>
      <c r="AA22" s="1095"/>
      <c r="AB22" s="1095"/>
      <c r="AC22" s="1095"/>
      <c r="AD22" s="1095"/>
      <c r="AE22" s="1095"/>
      <c r="AF22" s="1095"/>
      <c r="AG22" s="1095"/>
      <c r="AH22" s="1095"/>
      <c r="AI22" s="1095"/>
      <c r="AJ22" s="1095"/>
      <c r="AK22" s="1095"/>
      <c r="AL22" s="1095"/>
      <c r="AM22" s="1095"/>
      <c r="AN22" s="1095"/>
      <c r="AO22" s="1087"/>
      <c r="AP22" s="1087"/>
      <c r="AQ22" s="1087"/>
    </row>
    <row r="23" spans="1:43" ht="51">
      <c r="A23" s="1073">
        <v>16</v>
      </c>
      <c r="B23" s="1751"/>
      <c r="C23" s="1751"/>
      <c r="D23" s="1085" t="s">
        <v>2686</v>
      </c>
      <c r="E23" s="1088" t="s">
        <v>2643</v>
      </c>
      <c r="F23" s="1088" t="s">
        <v>1779</v>
      </c>
      <c r="G23" s="1088" t="s">
        <v>140</v>
      </c>
      <c r="H23" s="1088" t="s">
        <v>1885</v>
      </c>
      <c r="I23" s="1088" t="s">
        <v>141</v>
      </c>
      <c r="J23" s="1076" t="s">
        <v>1862</v>
      </c>
      <c r="K23" s="1087" t="s">
        <v>2687</v>
      </c>
      <c r="L23" s="1090" t="s">
        <v>2631</v>
      </c>
      <c r="M23" s="1075" t="s">
        <v>35</v>
      </c>
      <c r="N23" s="1078">
        <v>0</v>
      </c>
      <c r="O23" s="1075" t="s">
        <v>47</v>
      </c>
      <c r="P23" s="1091" t="s">
        <v>2688</v>
      </c>
      <c r="Q23" s="1079" t="s">
        <v>2689</v>
      </c>
      <c r="R23" s="1092"/>
      <c r="S23" s="1093" t="s">
        <v>2678</v>
      </c>
      <c r="T23" s="1094" t="s">
        <v>2635</v>
      </c>
      <c r="U23" s="1095"/>
      <c r="V23" s="1095"/>
      <c r="W23" s="1095"/>
      <c r="X23" s="1095"/>
      <c r="Y23" s="1095"/>
      <c r="Z23" s="1095"/>
      <c r="AA23" s="1095"/>
      <c r="AB23" s="1095"/>
      <c r="AC23" s="1095"/>
      <c r="AD23" s="1095"/>
      <c r="AE23" s="1095"/>
      <c r="AF23" s="1095"/>
      <c r="AG23" s="1095"/>
      <c r="AH23" s="1095"/>
      <c r="AI23" s="1095"/>
      <c r="AJ23" s="1095"/>
      <c r="AK23" s="1095"/>
      <c r="AL23" s="1095"/>
      <c r="AM23" s="1095"/>
      <c r="AN23" s="1095"/>
      <c r="AO23" s="1087"/>
      <c r="AP23" s="1087"/>
      <c r="AQ23" s="1074"/>
    </row>
    <row r="24" spans="1:43" ht="51">
      <c r="A24" s="1073">
        <v>17</v>
      </c>
      <c r="B24" s="1751"/>
      <c r="C24" s="1751"/>
      <c r="D24" s="1085" t="s">
        <v>2690</v>
      </c>
      <c r="E24" s="1088" t="s">
        <v>2643</v>
      </c>
      <c r="F24" s="1088" t="s">
        <v>1779</v>
      </c>
      <c r="G24" s="1088" t="s">
        <v>140</v>
      </c>
      <c r="H24" s="1088" t="s">
        <v>1885</v>
      </c>
      <c r="I24" s="1088" t="s">
        <v>141</v>
      </c>
      <c r="J24" s="1076" t="s">
        <v>1862</v>
      </c>
      <c r="K24" s="1087" t="s">
        <v>142</v>
      </c>
      <c r="L24" s="1090" t="s">
        <v>2631</v>
      </c>
      <c r="M24" s="1075" t="s">
        <v>35</v>
      </c>
      <c r="N24" s="1078">
        <v>0</v>
      </c>
      <c r="O24" s="1075" t="s">
        <v>47</v>
      </c>
      <c r="P24" s="1091" t="s">
        <v>2691</v>
      </c>
      <c r="Q24" s="1079" t="s">
        <v>2633</v>
      </c>
      <c r="R24" s="1092"/>
      <c r="S24" s="1093" t="s">
        <v>2634</v>
      </c>
      <c r="T24" s="1094" t="s">
        <v>1078</v>
      </c>
      <c r="U24" s="1095"/>
      <c r="V24" s="1095"/>
      <c r="W24" s="1095"/>
      <c r="X24" s="1095"/>
      <c r="Y24" s="1095"/>
      <c r="Z24" s="1095"/>
      <c r="AA24" s="1095"/>
      <c r="AB24" s="1095"/>
      <c r="AC24" s="1095"/>
      <c r="AD24" s="1095"/>
      <c r="AE24" s="1095"/>
      <c r="AF24" s="1095"/>
      <c r="AG24" s="1095"/>
      <c r="AH24" s="1095"/>
      <c r="AI24" s="1095"/>
      <c r="AJ24" s="1095"/>
      <c r="AK24" s="1095"/>
      <c r="AL24" s="1095"/>
      <c r="AM24" s="1095"/>
      <c r="AN24" s="1095"/>
      <c r="AO24" s="1087"/>
      <c r="AP24" s="1087"/>
      <c r="AQ24" s="1087"/>
    </row>
    <row r="25" spans="1:43" ht="38.25">
      <c r="A25" s="1073">
        <v>18</v>
      </c>
      <c r="B25" s="1751"/>
      <c r="C25" s="1751" t="s">
        <v>2692</v>
      </c>
      <c r="D25" s="1085" t="s">
        <v>2693</v>
      </c>
      <c r="E25" s="1087" t="s">
        <v>138</v>
      </c>
      <c r="F25" s="1088" t="s">
        <v>2643</v>
      </c>
      <c r="G25" s="1088" t="s">
        <v>1779</v>
      </c>
      <c r="H25" s="1088" t="s">
        <v>140</v>
      </c>
      <c r="I25" s="1088" t="s">
        <v>1885</v>
      </c>
      <c r="J25" s="1088" t="s">
        <v>141</v>
      </c>
      <c r="K25" s="1076" t="s">
        <v>986</v>
      </c>
      <c r="L25" s="1090" t="s">
        <v>2631</v>
      </c>
      <c r="M25" s="1075" t="s">
        <v>35</v>
      </c>
      <c r="N25" s="1078">
        <v>0</v>
      </c>
      <c r="O25" s="1075" t="s">
        <v>47</v>
      </c>
      <c r="P25" s="1091" t="s">
        <v>2694</v>
      </c>
      <c r="Q25" s="1079" t="s">
        <v>2695</v>
      </c>
      <c r="R25" s="1092"/>
      <c r="S25" s="1093" t="s">
        <v>2678</v>
      </c>
      <c r="T25" s="1094" t="s">
        <v>2635</v>
      </c>
      <c r="U25" s="1095"/>
      <c r="V25" s="1095"/>
      <c r="W25" s="1095"/>
      <c r="X25" s="1095"/>
      <c r="Y25" s="1095"/>
      <c r="Z25" s="1095"/>
      <c r="AA25" s="1095"/>
      <c r="AB25" s="1095"/>
      <c r="AC25" s="1095"/>
      <c r="AD25" s="1095"/>
      <c r="AE25" s="1095"/>
      <c r="AF25" s="1095"/>
      <c r="AG25" s="1095"/>
      <c r="AH25" s="1095"/>
      <c r="AI25" s="1095"/>
      <c r="AJ25" s="1095"/>
      <c r="AK25" s="1095"/>
      <c r="AL25" s="1095"/>
      <c r="AM25" s="1095"/>
      <c r="AN25" s="1095"/>
      <c r="AO25" s="1087"/>
      <c r="AP25" s="1087"/>
      <c r="AQ25" s="1087"/>
    </row>
    <row r="26" spans="1:43" ht="38.25">
      <c r="A26" s="1073">
        <v>19</v>
      </c>
      <c r="B26" s="1751"/>
      <c r="C26" s="1751"/>
      <c r="D26" s="1085" t="s">
        <v>2696</v>
      </c>
      <c r="E26" s="1087" t="s">
        <v>138</v>
      </c>
      <c r="F26" s="1088" t="s">
        <v>2643</v>
      </c>
      <c r="G26" s="1088" t="s">
        <v>1779</v>
      </c>
      <c r="H26" s="1088" t="s">
        <v>140</v>
      </c>
      <c r="I26" s="1088" t="s">
        <v>1885</v>
      </c>
      <c r="J26" s="1088" t="s">
        <v>141</v>
      </c>
      <c r="K26" s="1076" t="s">
        <v>986</v>
      </c>
      <c r="L26" s="1090" t="s">
        <v>2631</v>
      </c>
      <c r="M26" s="1075" t="s">
        <v>35</v>
      </c>
      <c r="N26" s="1078">
        <v>0</v>
      </c>
      <c r="O26" s="1075" t="s">
        <v>47</v>
      </c>
      <c r="P26" s="1091" t="s">
        <v>2694</v>
      </c>
      <c r="Q26" s="1079" t="s">
        <v>2695</v>
      </c>
      <c r="R26" s="1092"/>
      <c r="S26" s="1093" t="s">
        <v>2678</v>
      </c>
      <c r="T26" s="1094" t="s">
        <v>2635</v>
      </c>
      <c r="U26" s="1095"/>
      <c r="V26" s="1095"/>
      <c r="W26" s="1095"/>
      <c r="X26" s="1095"/>
      <c r="Y26" s="1095"/>
      <c r="Z26" s="1095"/>
      <c r="AA26" s="1095"/>
      <c r="AB26" s="1095"/>
      <c r="AC26" s="1095"/>
      <c r="AD26" s="1095"/>
      <c r="AE26" s="1095"/>
      <c r="AF26" s="1095"/>
      <c r="AG26" s="1095"/>
      <c r="AH26" s="1095"/>
      <c r="AI26" s="1095"/>
      <c r="AJ26" s="1095"/>
      <c r="AK26" s="1095"/>
      <c r="AL26" s="1095"/>
      <c r="AM26" s="1095"/>
      <c r="AN26" s="1095"/>
      <c r="AO26" s="1087"/>
      <c r="AP26" s="1087"/>
      <c r="AQ26" s="1087"/>
    </row>
    <row r="27" spans="1:43" ht="38.25">
      <c r="A27" s="1073">
        <v>20</v>
      </c>
      <c r="B27" s="1751"/>
      <c r="C27" s="1096" t="s">
        <v>2697</v>
      </c>
      <c r="D27" s="1085" t="s">
        <v>2698</v>
      </c>
      <c r="E27" s="1087" t="s">
        <v>138</v>
      </c>
      <c r="F27" s="1088" t="s">
        <v>2643</v>
      </c>
      <c r="G27" s="1088" t="s">
        <v>1779</v>
      </c>
      <c r="H27" s="1088" t="s">
        <v>140</v>
      </c>
      <c r="I27" s="1088" t="s">
        <v>1885</v>
      </c>
      <c r="J27" s="1088" t="s">
        <v>141</v>
      </c>
      <c r="K27" s="1076" t="s">
        <v>986</v>
      </c>
      <c r="L27" s="1090" t="s">
        <v>2631</v>
      </c>
      <c r="M27" s="1075" t="s">
        <v>35</v>
      </c>
      <c r="N27" s="1078">
        <v>0</v>
      </c>
      <c r="O27" s="1075" t="s">
        <v>47</v>
      </c>
      <c r="P27" s="1091" t="s">
        <v>2699</v>
      </c>
      <c r="Q27" s="1079" t="s">
        <v>2700</v>
      </c>
      <c r="R27" s="1092"/>
      <c r="S27" s="1093" t="s">
        <v>2678</v>
      </c>
      <c r="T27" s="1094" t="s">
        <v>2635</v>
      </c>
      <c r="U27" s="1095"/>
      <c r="V27" s="1095"/>
      <c r="W27" s="1095"/>
      <c r="X27" s="1095"/>
      <c r="Y27" s="1095"/>
      <c r="Z27" s="1095"/>
      <c r="AA27" s="1095"/>
      <c r="AB27" s="1095"/>
      <c r="AC27" s="1095"/>
      <c r="AD27" s="1095"/>
      <c r="AE27" s="1095"/>
      <c r="AF27" s="1095"/>
      <c r="AG27" s="1095"/>
      <c r="AH27" s="1095"/>
      <c r="AI27" s="1095"/>
      <c r="AJ27" s="1095"/>
      <c r="AK27" s="1095"/>
      <c r="AL27" s="1095"/>
      <c r="AM27" s="1095"/>
      <c r="AN27" s="1095"/>
      <c r="AO27" s="1087"/>
      <c r="AP27" s="1087"/>
      <c r="AQ27" s="1087"/>
    </row>
    <row r="28" spans="1:43" ht="38.25">
      <c r="A28" s="1073">
        <v>21</v>
      </c>
      <c r="B28" s="1751" t="s">
        <v>2701</v>
      </c>
      <c r="C28" s="1751" t="s">
        <v>2702</v>
      </c>
      <c r="D28" s="1085" t="s">
        <v>2703</v>
      </c>
      <c r="E28" s="1091" t="s">
        <v>27</v>
      </c>
      <c r="F28" s="1091" t="s">
        <v>2704</v>
      </c>
      <c r="G28" s="1091" t="s">
        <v>2705</v>
      </c>
      <c r="H28" s="1091" t="s">
        <v>2706</v>
      </c>
      <c r="I28" s="1091" t="s">
        <v>2707</v>
      </c>
      <c r="J28" s="1091" t="s">
        <v>2708</v>
      </c>
      <c r="K28" s="1087" t="s">
        <v>142</v>
      </c>
      <c r="L28" s="1077" t="s">
        <v>2631</v>
      </c>
      <c r="M28" s="1075" t="s">
        <v>35</v>
      </c>
      <c r="N28" s="1078">
        <v>0</v>
      </c>
      <c r="O28" s="1075" t="s">
        <v>36</v>
      </c>
      <c r="P28" s="1091" t="s">
        <v>2709</v>
      </c>
      <c r="Q28" s="1079" t="s">
        <v>2710</v>
      </c>
      <c r="R28" s="1089"/>
      <c r="S28" s="1081" t="s">
        <v>2634</v>
      </c>
      <c r="T28" s="1082" t="s">
        <v>1078</v>
      </c>
      <c r="U28" s="1083"/>
      <c r="V28" s="1083"/>
      <c r="W28" s="1083"/>
      <c r="X28" s="1083"/>
      <c r="Y28" s="1083"/>
      <c r="Z28" s="1083"/>
      <c r="AA28" s="1083"/>
      <c r="AB28" s="1083"/>
      <c r="AC28" s="1083"/>
      <c r="AD28" s="1083"/>
      <c r="AE28" s="1083"/>
      <c r="AF28" s="1083"/>
      <c r="AG28" s="1083"/>
      <c r="AH28" s="1083"/>
      <c r="AI28" s="1083"/>
      <c r="AJ28" s="1083"/>
      <c r="AK28" s="1083"/>
      <c r="AL28" s="1083"/>
      <c r="AM28" s="1083"/>
      <c r="AN28" s="1083"/>
      <c r="AO28" s="1084"/>
      <c r="AP28" s="1084"/>
      <c r="AQ28" s="1084"/>
    </row>
    <row r="29" spans="1:43" ht="38.25">
      <c r="A29" s="1073">
        <v>22</v>
      </c>
      <c r="B29" s="1751"/>
      <c r="C29" s="1751"/>
      <c r="D29" s="1074" t="s">
        <v>2711</v>
      </c>
      <c r="E29" s="1091" t="s">
        <v>27</v>
      </c>
      <c r="F29" s="1091" t="s">
        <v>2704</v>
      </c>
      <c r="G29" s="1091" t="s">
        <v>2705</v>
      </c>
      <c r="H29" s="1091" t="s">
        <v>2706</v>
      </c>
      <c r="I29" s="1091" t="s">
        <v>2707</v>
      </c>
      <c r="J29" s="1091" t="s">
        <v>2708</v>
      </c>
      <c r="K29" s="1087" t="s">
        <v>142</v>
      </c>
      <c r="L29" s="1077" t="s">
        <v>2631</v>
      </c>
      <c r="M29" s="1075" t="s">
        <v>35</v>
      </c>
      <c r="N29" s="1078">
        <v>0</v>
      </c>
      <c r="O29" s="1075" t="s">
        <v>36</v>
      </c>
      <c r="P29" s="1091" t="s">
        <v>2691</v>
      </c>
      <c r="Q29" s="1079" t="s">
        <v>2712</v>
      </c>
      <c r="R29" s="1089"/>
      <c r="S29" s="1081" t="s">
        <v>2634</v>
      </c>
      <c r="T29" s="1082" t="s">
        <v>1078</v>
      </c>
      <c r="U29" s="1083"/>
      <c r="V29" s="1083"/>
      <c r="W29" s="1083"/>
      <c r="X29" s="1083"/>
      <c r="Y29" s="1083"/>
      <c r="Z29" s="1083"/>
      <c r="AA29" s="1083"/>
      <c r="AB29" s="1083"/>
      <c r="AC29" s="1083"/>
      <c r="AD29" s="1083"/>
      <c r="AE29" s="1083"/>
      <c r="AF29" s="1083"/>
      <c r="AG29" s="1083"/>
      <c r="AH29" s="1083"/>
      <c r="AI29" s="1083"/>
      <c r="AJ29" s="1083"/>
      <c r="AK29" s="1083"/>
      <c r="AL29" s="1083"/>
      <c r="AM29" s="1083"/>
      <c r="AN29" s="1083"/>
      <c r="AO29" s="1084"/>
      <c r="AP29" s="1084"/>
      <c r="AQ29" s="1084"/>
    </row>
    <row r="30" spans="1:43" ht="38.25">
      <c r="A30" s="1073">
        <v>23</v>
      </c>
      <c r="B30" s="1751"/>
      <c r="C30" s="1751"/>
      <c r="D30" s="1085" t="s">
        <v>2713</v>
      </c>
      <c r="E30" s="1091" t="s">
        <v>27</v>
      </c>
      <c r="F30" s="1091" t="s">
        <v>2704</v>
      </c>
      <c r="G30" s="1091" t="s">
        <v>2705</v>
      </c>
      <c r="H30" s="1091" t="s">
        <v>2706</v>
      </c>
      <c r="I30" s="1091" t="s">
        <v>2707</v>
      </c>
      <c r="J30" s="1091" t="s">
        <v>2708</v>
      </c>
      <c r="K30" s="1087" t="s">
        <v>142</v>
      </c>
      <c r="L30" s="1077" t="s">
        <v>2631</v>
      </c>
      <c r="M30" s="1075" t="s">
        <v>35</v>
      </c>
      <c r="N30" s="1078">
        <v>0</v>
      </c>
      <c r="O30" s="1075" t="s">
        <v>36</v>
      </c>
      <c r="P30" s="1091" t="s">
        <v>2691</v>
      </c>
      <c r="Q30" s="1079" t="s">
        <v>2712</v>
      </c>
      <c r="R30" s="1089"/>
      <c r="S30" s="1081" t="s">
        <v>2634</v>
      </c>
      <c r="T30" s="1082" t="s">
        <v>925</v>
      </c>
      <c r="U30" s="1083"/>
      <c r="V30" s="1083"/>
      <c r="W30" s="1083"/>
      <c r="X30" s="1083"/>
      <c r="Y30" s="1083"/>
      <c r="Z30" s="1083"/>
      <c r="AA30" s="1083"/>
      <c r="AB30" s="1083"/>
      <c r="AC30" s="1083"/>
      <c r="AD30" s="1083"/>
      <c r="AE30" s="1083"/>
      <c r="AF30" s="1083"/>
      <c r="AG30" s="1083"/>
      <c r="AH30" s="1083"/>
      <c r="AI30" s="1083"/>
      <c r="AJ30" s="1083"/>
      <c r="AK30" s="1083"/>
      <c r="AL30" s="1083"/>
      <c r="AM30" s="1083"/>
      <c r="AN30" s="1083"/>
      <c r="AO30" s="1084"/>
      <c r="AP30" s="1084"/>
      <c r="AQ30" s="1084"/>
    </row>
    <row r="31" spans="1:43" ht="38.25">
      <c r="A31" s="1073">
        <v>24</v>
      </c>
      <c r="B31" s="1751"/>
      <c r="C31" s="1750" t="s">
        <v>2714</v>
      </c>
      <c r="D31" s="1085" t="s">
        <v>2715</v>
      </c>
      <c r="E31" s="1091" t="s">
        <v>27</v>
      </c>
      <c r="F31" s="1091" t="s">
        <v>2704</v>
      </c>
      <c r="G31" s="1091" t="s">
        <v>2705</v>
      </c>
      <c r="H31" s="1091" t="s">
        <v>2716</v>
      </c>
      <c r="I31" s="1091" t="s">
        <v>2717</v>
      </c>
      <c r="J31" s="1091" t="s">
        <v>2718</v>
      </c>
      <c r="K31" s="1087" t="s">
        <v>2687</v>
      </c>
      <c r="L31" s="1077" t="s">
        <v>2631</v>
      </c>
      <c r="M31" s="1075" t="s">
        <v>35</v>
      </c>
      <c r="N31" s="1078">
        <v>0</v>
      </c>
      <c r="O31" s="1075" t="s">
        <v>36</v>
      </c>
      <c r="P31" s="1075" t="s">
        <v>2719</v>
      </c>
      <c r="Q31" s="1079" t="s">
        <v>2712</v>
      </c>
      <c r="R31" s="1097"/>
      <c r="S31" s="1081" t="s">
        <v>2634</v>
      </c>
      <c r="T31" s="1082" t="s">
        <v>925</v>
      </c>
      <c r="U31" s="1083"/>
      <c r="V31" s="1083"/>
      <c r="W31" s="1083"/>
      <c r="X31" s="1083"/>
      <c r="Y31" s="1083"/>
      <c r="Z31" s="1083"/>
      <c r="AA31" s="1083"/>
      <c r="AB31" s="1083"/>
      <c r="AC31" s="1083"/>
      <c r="AD31" s="1083"/>
      <c r="AE31" s="1083"/>
      <c r="AF31" s="1083"/>
      <c r="AG31" s="1083"/>
      <c r="AH31" s="1083"/>
      <c r="AI31" s="1083"/>
      <c r="AJ31" s="1083"/>
      <c r="AK31" s="1083"/>
      <c r="AL31" s="1083"/>
      <c r="AM31" s="1083"/>
      <c r="AN31" s="1083"/>
      <c r="AO31" s="1084"/>
      <c r="AP31" s="1084"/>
      <c r="AQ31" s="1084"/>
    </row>
    <row r="32" spans="1:43" ht="38.25">
      <c r="A32" s="1073">
        <v>25</v>
      </c>
      <c r="B32" s="1751"/>
      <c r="C32" s="1751"/>
      <c r="D32" s="1085" t="s">
        <v>2720</v>
      </c>
      <c r="E32" s="1091" t="s">
        <v>27</v>
      </c>
      <c r="F32" s="1091" t="s">
        <v>2704</v>
      </c>
      <c r="G32" s="1091" t="s">
        <v>2705</v>
      </c>
      <c r="H32" s="1091" t="s">
        <v>2716</v>
      </c>
      <c r="I32" s="1091" t="s">
        <v>2717</v>
      </c>
      <c r="J32" s="1091" t="s">
        <v>2718</v>
      </c>
      <c r="K32" s="1087" t="s">
        <v>2687</v>
      </c>
      <c r="L32" s="1077" t="s">
        <v>2631</v>
      </c>
      <c r="M32" s="1075" t="s">
        <v>35</v>
      </c>
      <c r="N32" s="1078">
        <v>0</v>
      </c>
      <c r="O32" s="1075" t="s">
        <v>36</v>
      </c>
      <c r="P32" s="1075" t="s">
        <v>2691</v>
      </c>
      <c r="Q32" s="1079" t="s">
        <v>2712</v>
      </c>
      <c r="R32" s="1089"/>
      <c r="S32" s="1081" t="s">
        <v>2634</v>
      </c>
      <c r="T32" s="1082" t="s">
        <v>925</v>
      </c>
      <c r="U32" s="1083"/>
      <c r="V32" s="1083"/>
      <c r="W32" s="1083"/>
      <c r="X32" s="1083"/>
      <c r="Y32" s="1083"/>
      <c r="Z32" s="1083"/>
      <c r="AA32" s="1083"/>
      <c r="AB32" s="1083"/>
      <c r="AC32" s="1083"/>
      <c r="AD32" s="1083"/>
      <c r="AE32" s="1083"/>
      <c r="AF32" s="1083"/>
      <c r="AG32" s="1083"/>
      <c r="AH32" s="1083"/>
      <c r="AI32" s="1083"/>
      <c r="AJ32" s="1083"/>
      <c r="AK32" s="1083"/>
      <c r="AL32" s="1083"/>
      <c r="AM32" s="1083"/>
      <c r="AN32" s="1083"/>
      <c r="AO32" s="1084"/>
      <c r="AP32" s="1084"/>
      <c r="AQ32" s="1084"/>
    </row>
    <row r="33" spans="1:43" ht="38.25">
      <c r="A33" s="1073">
        <v>26</v>
      </c>
      <c r="B33" s="1751"/>
      <c r="C33" s="1750" t="s">
        <v>2721</v>
      </c>
      <c r="D33" s="1085" t="s">
        <v>2722</v>
      </c>
      <c r="E33" s="1091" t="s">
        <v>27</v>
      </c>
      <c r="F33" s="1091" t="s">
        <v>2704</v>
      </c>
      <c r="G33" s="1091" t="s">
        <v>2705</v>
      </c>
      <c r="H33" s="1091" t="s">
        <v>2716</v>
      </c>
      <c r="I33" s="1091" t="s">
        <v>2717</v>
      </c>
      <c r="J33" s="1091" t="s">
        <v>2723</v>
      </c>
      <c r="K33" s="1087" t="s">
        <v>142</v>
      </c>
      <c r="L33" s="1077" t="s">
        <v>2631</v>
      </c>
      <c r="M33" s="1075" t="s">
        <v>35</v>
      </c>
      <c r="N33" s="1078">
        <v>0</v>
      </c>
      <c r="O33" s="1075" t="s">
        <v>36</v>
      </c>
      <c r="P33" s="1078" t="s">
        <v>2691</v>
      </c>
      <c r="Q33" s="1079" t="s">
        <v>2712</v>
      </c>
      <c r="R33" s="1089"/>
      <c r="S33" s="1081" t="s">
        <v>2634</v>
      </c>
      <c r="T33" s="1082" t="s">
        <v>925</v>
      </c>
      <c r="U33" s="1075"/>
      <c r="V33" s="1075"/>
      <c r="W33" s="1075"/>
      <c r="X33" s="1075"/>
      <c r="Y33" s="1075"/>
      <c r="Z33" s="1075"/>
      <c r="AA33" s="1075"/>
      <c r="AB33" s="1075"/>
      <c r="AC33" s="1075"/>
      <c r="AD33" s="1075"/>
      <c r="AE33" s="1075"/>
      <c r="AF33" s="1075"/>
      <c r="AG33" s="1075"/>
      <c r="AH33" s="1075"/>
      <c r="AI33" s="1075"/>
      <c r="AJ33" s="1075"/>
      <c r="AK33" s="1075"/>
      <c r="AL33" s="1075"/>
      <c r="AM33" s="1083"/>
      <c r="AN33" s="1083"/>
      <c r="AO33" s="1083"/>
      <c r="AP33" s="1075"/>
      <c r="AQ33" s="1075"/>
    </row>
    <row r="34" spans="1:43" ht="45">
      <c r="A34" s="1073">
        <v>27</v>
      </c>
      <c r="B34" s="1751"/>
      <c r="C34" s="1751"/>
      <c r="D34" s="1085" t="s">
        <v>2724</v>
      </c>
      <c r="E34" s="1091" t="s">
        <v>27</v>
      </c>
      <c r="F34" s="1091" t="s">
        <v>2704</v>
      </c>
      <c r="G34" s="1091" t="s">
        <v>2705</v>
      </c>
      <c r="H34" s="1091" t="s">
        <v>2716</v>
      </c>
      <c r="I34" s="1091" t="s">
        <v>2717</v>
      </c>
      <c r="J34" s="1091" t="s">
        <v>2723</v>
      </c>
      <c r="K34" s="1087" t="s">
        <v>142</v>
      </c>
      <c r="L34" s="1098"/>
      <c r="M34" s="1075" t="s">
        <v>35</v>
      </c>
      <c r="N34" s="1078">
        <v>0</v>
      </c>
      <c r="O34" s="1075" t="s">
        <v>36</v>
      </c>
      <c r="P34" s="1096" t="s">
        <v>2691</v>
      </c>
      <c r="Q34" s="1079" t="s">
        <v>2712</v>
      </c>
      <c r="R34" s="1098"/>
      <c r="S34" s="1081" t="s">
        <v>2634</v>
      </c>
      <c r="T34" s="1082" t="s">
        <v>925</v>
      </c>
      <c r="U34" s="1098"/>
      <c r="V34" s="1083"/>
      <c r="W34" s="1083"/>
      <c r="X34" s="1083"/>
      <c r="Y34" s="1083"/>
      <c r="Z34" s="1083"/>
      <c r="AA34" s="1083"/>
      <c r="AB34" s="1083"/>
      <c r="AC34" s="1083"/>
      <c r="AD34" s="1083"/>
      <c r="AE34" s="1083"/>
      <c r="AF34" s="1083"/>
      <c r="AG34" s="1083"/>
      <c r="AH34" s="1083"/>
      <c r="AI34" s="1083"/>
      <c r="AJ34" s="1083"/>
      <c r="AK34" s="1083"/>
      <c r="AL34" s="1083"/>
      <c r="AM34" s="1083"/>
      <c r="AN34" s="1083"/>
      <c r="AO34" s="1084"/>
      <c r="AP34" s="1084"/>
      <c r="AQ34" s="1084"/>
    </row>
    <row r="35" spans="1:43" ht="45">
      <c r="A35" s="1073">
        <v>28</v>
      </c>
      <c r="B35" s="1751"/>
      <c r="C35" s="1751"/>
      <c r="D35" s="1085" t="s">
        <v>2725</v>
      </c>
      <c r="E35" s="1091" t="s">
        <v>27</v>
      </c>
      <c r="F35" s="1091" t="s">
        <v>2704</v>
      </c>
      <c r="G35" s="1091" t="s">
        <v>2705</v>
      </c>
      <c r="H35" s="1091" t="s">
        <v>2716</v>
      </c>
      <c r="I35" s="1091" t="s">
        <v>2717</v>
      </c>
      <c r="J35" s="1091" t="s">
        <v>2723</v>
      </c>
      <c r="K35" s="1087" t="s">
        <v>142</v>
      </c>
      <c r="L35" s="1098"/>
      <c r="M35" s="1075" t="s">
        <v>35</v>
      </c>
      <c r="N35" s="1078">
        <v>0</v>
      </c>
      <c r="O35" s="1075" t="s">
        <v>36</v>
      </c>
      <c r="P35" s="1096" t="s">
        <v>2691</v>
      </c>
      <c r="Q35" s="1079" t="s">
        <v>2712</v>
      </c>
      <c r="R35" s="1098"/>
      <c r="S35" s="1081" t="s">
        <v>2634</v>
      </c>
      <c r="T35" s="1082" t="s">
        <v>925</v>
      </c>
      <c r="U35" s="1098"/>
      <c r="V35" s="1083"/>
      <c r="W35" s="1083"/>
      <c r="X35" s="1083"/>
      <c r="Y35" s="1083"/>
      <c r="Z35" s="1083"/>
      <c r="AA35" s="1083"/>
      <c r="AB35" s="1083"/>
      <c r="AC35" s="1083"/>
      <c r="AD35" s="1083"/>
      <c r="AE35" s="1083"/>
      <c r="AF35" s="1083"/>
      <c r="AG35" s="1083"/>
      <c r="AH35" s="1083"/>
      <c r="AI35" s="1083"/>
      <c r="AJ35" s="1083"/>
      <c r="AK35" s="1083"/>
      <c r="AL35" s="1083"/>
      <c r="AM35" s="1083"/>
      <c r="AN35" s="1083"/>
      <c r="AO35" s="1098"/>
      <c r="AP35" s="1099"/>
      <c r="AQ35" s="1099"/>
    </row>
    <row r="36" spans="1:43" ht="45">
      <c r="A36" s="1073">
        <v>29</v>
      </c>
      <c r="B36" s="1751"/>
      <c r="C36" s="1096" t="s">
        <v>2726</v>
      </c>
      <c r="D36" s="1085" t="s">
        <v>2727</v>
      </c>
      <c r="E36" s="1091" t="s">
        <v>27</v>
      </c>
      <c r="F36" s="1091" t="s">
        <v>2704</v>
      </c>
      <c r="G36" s="1091" t="s">
        <v>2705</v>
      </c>
      <c r="H36" s="1091" t="s">
        <v>2716</v>
      </c>
      <c r="I36" s="1091" t="s">
        <v>2717</v>
      </c>
      <c r="J36" s="1091" t="s">
        <v>2728</v>
      </c>
      <c r="K36" s="1087" t="s">
        <v>2687</v>
      </c>
      <c r="L36" s="1098"/>
      <c r="M36" s="1075" t="s">
        <v>35</v>
      </c>
      <c r="N36" s="1078">
        <v>0</v>
      </c>
      <c r="O36" s="1075" t="s">
        <v>36</v>
      </c>
      <c r="P36" s="1096" t="s">
        <v>2691</v>
      </c>
      <c r="Q36" s="1079" t="s">
        <v>2712</v>
      </c>
      <c r="R36" s="1098"/>
      <c r="S36" s="1081" t="s">
        <v>2634</v>
      </c>
      <c r="T36" s="1082" t="s">
        <v>925</v>
      </c>
      <c r="U36" s="1098"/>
      <c r="V36" s="1098"/>
      <c r="W36" s="1098"/>
      <c r="X36" s="1098"/>
      <c r="Y36" s="1098"/>
      <c r="Z36" s="1098"/>
      <c r="AA36" s="1098"/>
      <c r="AB36" s="1098"/>
      <c r="AC36" s="1098"/>
      <c r="AD36" s="1098"/>
      <c r="AE36" s="1098"/>
      <c r="AF36" s="1098"/>
      <c r="AG36" s="1098"/>
      <c r="AH36" s="1098"/>
      <c r="AI36" s="1098"/>
      <c r="AJ36" s="1098"/>
      <c r="AK36" s="1098"/>
      <c r="AL36" s="1098"/>
      <c r="AM36" s="1098"/>
      <c r="AN36" s="1098"/>
      <c r="AO36" s="1098"/>
      <c r="AP36" s="1099"/>
      <c r="AQ36" s="1099"/>
    </row>
    <row r="37" spans="1:43" ht="38.25">
      <c r="A37" s="1073">
        <v>30</v>
      </c>
      <c r="B37" s="1751"/>
      <c r="C37" s="1751" t="s">
        <v>2729</v>
      </c>
      <c r="D37" s="1085" t="s">
        <v>2730</v>
      </c>
      <c r="E37" s="1091" t="s">
        <v>27</v>
      </c>
      <c r="F37" s="1091" t="s">
        <v>2704</v>
      </c>
      <c r="G37" s="1091" t="s">
        <v>2705</v>
      </c>
      <c r="H37" s="1091" t="s">
        <v>2706</v>
      </c>
      <c r="I37" s="1091" t="s">
        <v>2707</v>
      </c>
      <c r="J37" s="1091" t="s">
        <v>2731</v>
      </c>
      <c r="K37" s="1087" t="s">
        <v>142</v>
      </c>
      <c r="L37" s="1098"/>
      <c r="M37" s="1075" t="s">
        <v>35</v>
      </c>
      <c r="N37" s="1078">
        <v>0</v>
      </c>
      <c r="O37" s="1075" t="s">
        <v>36</v>
      </c>
      <c r="P37" s="1096" t="s">
        <v>2732</v>
      </c>
      <c r="Q37" s="1085" t="s">
        <v>2733</v>
      </c>
      <c r="R37" s="1098"/>
      <c r="S37" s="1081" t="s">
        <v>2634</v>
      </c>
      <c r="T37" s="1082" t="s">
        <v>925</v>
      </c>
      <c r="U37" s="1098"/>
      <c r="V37" s="1098"/>
      <c r="W37" s="1098"/>
      <c r="X37" s="1098"/>
      <c r="Y37" s="1098"/>
      <c r="Z37" s="1098"/>
      <c r="AA37" s="1098"/>
      <c r="AB37" s="1098"/>
      <c r="AC37" s="1098"/>
      <c r="AD37" s="1098"/>
      <c r="AE37" s="1098"/>
      <c r="AF37" s="1098"/>
      <c r="AG37" s="1098"/>
      <c r="AH37" s="1098"/>
      <c r="AI37" s="1098"/>
      <c r="AJ37" s="1098"/>
      <c r="AK37" s="1098"/>
      <c r="AL37" s="1098"/>
      <c r="AM37" s="1098"/>
      <c r="AN37" s="1098"/>
      <c r="AO37" s="1098"/>
      <c r="AP37" s="1099"/>
      <c r="AQ37" s="1099"/>
    </row>
    <row r="38" spans="1:43" ht="38.25">
      <c r="A38" s="1073">
        <v>31</v>
      </c>
      <c r="B38" s="1751"/>
      <c r="C38" s="1751"/>
      <c r="D38" s="1085" t="s">
        <v>2734</v>
      </c>
      <c r="E38" s="1091" t="s">
        <v>27</v>
      </c>
      <c r="F38" s="1091" t="s">
        <v>2704</v>
      </c>
      <c r="G38" s="1091" t="s">
        <v>2705</v>
      </c>
      <c r="H38" s="1091" t="s">
        <v>2706</v>
      </c>
      <c r="I38" s="1091" t="s">
        <v>2707</v>
      </c>
      <c r="J38" s="1091" t="s">
        <v>2731</v>
      </c>
      <c r="K38" s="1087" t="s">
        <v>142</v>
      </c>
      <c r="L38" s="1098"/>
      <c r="M38" s="1075" t="s">
        <v>35</v>
      </c>
      <c r="N38" s="1078">
        <v>0</v>
      </c>
      <c r="O38" s="1075" t="s">
        <v>36</v>
      </c>
      <c r="P38" s="1096" t="s">
        <v>2732</v>
      </c>
      <c r="Q38" s="1085" t="s">
        <v>2733</v>
      </c>
      <c r="R38" s="1098"/>
      <c r="S38" s="1081" t="s">
        <v>2634</v>
      </c>
      <c r="T38" s="1082" t="s">
        <v>925</v>
      </c>
      <c r="U38" s="1098"/>
      <c r="V38" s="1098"/>
      <c r="W38" s="1098"/>
      <c r="X38" s="1098"/>
      <c r="Y38" s="1098"/>
      <c r="Z38" s="1098"/>
      <c r="AA38" s="1098"/>
      <c r="AB38" s="1098"/>
      <c r="AC38" s="1098"/>
      <c r="AD38" s="1098"/>
      <c r="AE38" s="1098"/>
      <c r="AF38" s="1098"/>
      <c r="AG38" s="1098"/>
      <c r="AH38" s="1098"/>
      <c r="AI38" s="1098"/>
      <c r="AJ38" s="1098"/>
      <c r="AK38" s="1098"/>
      <c r="AL38" s="1098"/>
      <c r="AM38" s="1098"/>
      <c r="AN38" s="1098"/>
      <c r="AO38" s="1098"/>
      <c r="AP38" s="1099"/>
      <c r="AQ38" s="1099"/>
    </row>
    <row r="39" spans="1:43" ht="45">
      <c r="A39" s="1073">
        <v>32</v>
      </c>
      <c r="B39" s="1751"/>
      <c r="C39" s="1751"/>
      <c r="D39" s="1085" t="s">
        <v>2735</v>
      </c>
      <c r="E39" s="1091" t="s">
        <v>27</v>
      </c>
      <c r="F39" s="1091" t="s">
        <v>2704</v>
      </c>
      <c r="G39" s="1091" t="s">
        <v>2705</v>
      </c>
      <c r="H39" s="1091" t="s">
        <v>2706</v>
      </c>
      <c r="I39" s="1091" t="s">
        <v>2707</v>
      </c>
      <c r="J39" s="1091" t="s">
        <v>2731</v>
      </c>
      <c r="K39" s="1087" t="s">
        <v>142</v>
      </c>
      <c r="L39" s="1098"/>
      <c r="M39" s="1075" t="s">
        <v>35</v>
      </c>
      <c r="N39" s="1078">
        <v>0</v>
      </c>
      <c r="O39" s="1075" t="s">
        <v>36</v>
      </c>
      <c r="P39" s="1096" t="s">
        <v>2691</v>
      </c>
      <c r="Q39" s="1085" t="s">
        <v>2633</v>
      </c>
      <c r="R39" s="1098"/>
      <c r="S39" s="1081" t="s">
        <v>2634</v>
      </c>
      <c r="T39" s="1082" t="s">
        <v>925</v>
      </c>
      <c r="U39" s="1098"/>
      <c r="V39" s="1098"/>
      <c r="W39" s="1098"/>
      <c r="X39" s="1098"/>
      <c r="Y39" s="1098"/>
      <c r="Z39" s="1098"/>
      <c r="AA39" s="1098"/>
      <c r="AB39" s="1098"/>
      <c r="AC39" s="1098"/>
      <c r="AD39" s="1098"/>
      <c r="AE39" s="1098"/>
      <c r="AF39" s="1098"/>
      <c r="AG39" s="1098"/>
      <c r="AH39" s="1098"/>
      <c r="AI39" s="1098"/>
      <c r="AJ39" s="1098"/>
      <c r="AK39" s="1098"/>
      <c r="AL39" s="1098"/>
      <c r="AM39" s="1098"/>
      <c r="AN39" s="1098"/>
      <c r="AO39" s="1098"/>
      <c r="AP39" s="1099"/>
      <c r="AQ39" s="1099"/>
    </row>
    <row r="40" spans="1:43" ht="45">
      <c r="A40" s="1073">
        <v>33</v>
      </c>
      <c r="B40" s="1751"/>
      <c r="C40" s="1750" t="s">
        <v>2736</v>
      </c>
      <c r="D40" s="1085" t="s">
        <v>2737</v>
      </c>
      <c r="E40" s="1091" t="s">
        <v>27</v>
      </c>
      <c r="F40" s="1091" t="s">
        <v>2704</v>
      </c>
      <c r="G40" s="1091" t="s">
        <v>2705</v>
      </c>
      <c r="H40" s="1091" t="s">
        <v>2706</v>
      </c>
      <c r="I40" s="1091" t="s">
        <v>2707</v>
      </c>
      <c r="J40" s="1091" t="s">
        <v>2731</v>
      </c>
      <c r="K40" s="1087" t="s">
        <v>142</v>
      </c>
      <c r="L40" s="1098"/>
      <c r="M40" s="1075" t="s">
        <v>35</v>
      </c>
      <c r="N40" s="1078">
        <v>0</v>
      </c>
      <c r="O40" s="1075" t="s">
        <v>36</v>
      </c>
      <c r="P40" s="1096" t="s">
        <v>2691</v>
      </c>
      <c r="Q40" s="1085" t="s">
        <v>2633</v>
      </c>
      <c r="R40" s="1098"/>
      <c r="S40" s="1081" t="s">
        <v>2634</v>
      </c>
      <c r="T40" s="1082" t="s">
        <v>925</v>
      </c>
      <c r="U40" s="1098"/>
      <c r="V40" s="1098"/>
      <c r="W40" s="1098"/>
      <c r="X40" s="1098"/>
      <c r="Y40" s="1098"/>
      <c r="Z40" s="1098"/>
      <c r="AA40" s="1098"/>
      <c r="AB40" s="1098"/>
      <c r="AC40" s="1098"/>
      <c r="AD40" s="1098"/>
      <c r="AE40" s="1098"/>
      <c r="AF40" s="1098"/>
      <c r="AG40" s="1098"/>
      <c r="AH40" s="1098"/>
      <c r="AI40" s="1098"/>
      <c r="AJ40" s="1098"/>
      <c r="AK40" s="1098"/>
      <c r="AL40" s="1098"/>
      <c r="AM40" s="1098"/>
      <c r="AN40" s="1098"/>
      <c r="AO40" s="1098"/>
      <c r="AP40" s="1099"/>
      <c r="AQ40" s="1099"/>
    </row>
    <row r="41" spans="1:43" ht="45">
      <c r="A41" s="1073">
        <v>34</v>
      </c>
      <c r="B41" s="1751"/>
      <c r="C41" s="1751"/>
      <c r="D41" s="1085" t="s">
        <v>2738</v>
      </c>
      <c r="E41" s="1091" t="s">
        <v>27</v>
      </c>
      <c r="F41" s="1091" t="s">
        <v>2704</v>
      </c>
      <c r="G41" s="1091" t="s">
        <v>2705</v>
      </c>
      <c r="H41" s="1091" t="s">
        <v>2706</v>
      </c>
      <c r="I41" s="1091" t="s">
        <v>2707</v>
      </c>
      <c r="J41" s="1091" t="s">
        <v>2731</v>
      </c>
      <c r="K41" s="1087" t="s">
        <v>142</v>
      </c>
      <c r="L41" s="1098"/>
      <c r="M41" s="1075" t="s">
        <v>35</v>
      </c>
      <c r="N41" s="1078">
        <v>0</v>
      </c>
      <c r="O41" s="1075" t="s">
        <v>36</v>
      </c>
      <c r="P41" s="1096" t="s">
        <v>2691</v>
      </c>
      <c r="Q41" s="1085" t="s">
        <v>2633</v>
      </c>
      <c r="R41" s="1098"/>
      <c r="S41" s="1081" t="s">
        <v>2634</v>
      </c>
      <c r="T41" s="1082" t="s">
        <v>925</v>
      </c>
      <c r="U41" s="1098"/>
      <c r="V41" s="1098"/>
      <c r="W41" s="1098"/>
      <c r="X41" s="1098"/>
      <c r="Y41" s="1098"/>
      <c r="Z41" s="1098"/>
      <c r="AA41" s="1098"/>
      <c r="AB41" s="1098"/>
      <c r="AC41" s="1098"/>
      <c r="AD41" s="1098"/>
      <c r="AE41" s="1098"/>
      <c r="AF41" s="1098"/>
      <c r="AG41" s="1098"/>
      <c r="AH41" s="1098"/>
      <c r="AI41" s="1098"/>
      <c r="AJ41" s="1098"/>
      <c r="AK41" s="1098"/>
      <c r="AL41" s="1098"/>
      <c r="AM41" s="1098"/>
      <c r="AN41" s="1098"/>
      <c r="AO41" s="1098"/>
      <c r="AP41" s="1099"/>
      <c r="AQ41" s="1099"/>
    </row>
    <row r="42" spans="1:43" ht="38.25">
      <c r="A42" s="1073">
        <v>35</v>
      </c>
      <c r="B42" s="1751"/>
      <c r="C42" s="1751"/>
      <c r="D42" s="1085" t="s">
        <v>2739</v>
      </c>
      <c r="E42" s="1091" t="s">
        <v>27</v>
      </c>
      <c r="F42" s="1091" t="s">
        <v>2704</v>
      </c>
      <c r="G42" s="1091" t="s">
        <v>2705</v>
      </c>
      <c r="H42" s="1091" t="s">
        <v>2706</v>
      </c>
      <c r="I42" s="1091" t="s">
        <v>2707</v>
      </c>
      <c r="J42" s="1091" t="s">
        <v>2731</v>
      </c>
      <c r="K42" s="1087" t="s">
        <v>142</v>
      </c>
      <c r="L42" s="1098"/>
      <c r="M42" s="1075" t="s">
        <v>35</v>
      </c>
      <c r="N42" s="1078">
        <v>0</v>
      </c>
      <c r="O42" s="1075" t="s">
        <v>36</v>
      </c>
      <c r="P42" s="1100" t="s">
        <v>2740</v>
      </c>
      <c r="Q42" s="1074" t="s">
        <v>2741</v>
      </c>
      <c r="R42" s="1098"/>
      <c r="S42" s="1081" t="s">
        <v>2634</v>
      </c>
      <c r="T42" s="1082" t="s">
        <v>925</v>
      </c>
      <c r="U42" s="1098"/>
      <c r="V42" s="1098"/>
      <c r="W42" s="1098"/>
      <c r="X42" s="1098"/>
      <c r="Y42" s="1098"/>
      <c r="Z42" s="1098"/>
      <c r="AA42" s="1098"/>
      <c r="AB42" s="1098"/>
      <c r="AC42" s="1098"/>
      <c r="AD42" s="1098"/>
      <c r="AE42" s="1098"/>
      <c r="AF42" s="1098"/>
      <c r="AG42" s="1098"/>
      <c r="AH42" s="1098"/>
      <c r="AI42" s="1098"/>
      <c r="AJ42" s="1098"/>
      <c r="AK42" s="1098"/>
      <c r="AL42" s="1098"/>
      <c r="AM42" s="1098"/>
      <c r="AN42" s="1098"/>
      <c r="AO42" s="1098"/>
      <c r="AP42" s="1099"/>
      <c r="AQ42" s="1099"/>
    </row>
    <row r="43" spans="1:43" ht="45">
      <c r="A43" s="1073">
        <v>38</v>
      </c>
      <c r="B43" s="1751"/>
      <c r="C43" s="1750" t="s">
        <v>2742</v>
      </c>
      <c r="D43" s="1085" t="s">
        <v>2743</v>
      </c>
      <c r="E43" s="1087" t="s">
        <v>138</v>
      </c>
      <c r="F43" s="1088" t="s">
        <v>2704</v>
      </c>
      <c r="G43" s="1088" t="s">
        <v>2705</v>
      </c>
      <c r="H43" s="1088" t="s">
        <v>140</v>
      </c>
      <c r="I43" s="1091" t="s">
        <v>141</v>
      </c>
      <c r="J43" s="1091" t="s">
        <v>141</v>
      </c>
      <c r="K43" s="1087" t="s">
        <v>1226</v>
      </c>
      <c r="L43" s="1098"/>
      <c r="M43" s="1075" t="s">
        <v>35</v>
      </c>
      <c r="N43" s="1078">
        <v>0</v>
      </c>
      <c r="O43" s="1075" t="s">
        <v>47</v>
      </c>
      <c r="P43" s="1096" t="s">
        <v>2691</v>
      </c>
      <c r="Q43" s="1085" t="s">
        <v>2633</v>
      </c>
      <c r="R43" s="1098"/>
      <c r="S43" s="1081" t="s">
        <v>2650</v>
      </c>
      <c r="T43" s="1082" t="s">
        <v>925</v>
      </c>
      <c r="U43" s="1098"/>
      <c r="V43" s="1098"/>
      <c r="W43" s="1098"/>
      <c r="X43" s="1098"/>
      <c r="Y43" s="1098"/>
      <c r="Z43" s="1098"/>
      <c r="AA43" s="1098"/>
      <c r="AB43" s="1098"/>
      <c r="AC43" s="1098"/>
      <c r="AD43" s="1098"/>
      <c r="AE43" s="1098"/>
      <c r="AF43" s="1098"/>
      <c r="AG43" s="1098"/>
      <c r="AH43" s="1098"/>
      <c r="AI43" s="1098"/>
      <c r="AJ43" s="1098"/>
      <c r="AK43" s="1098"/>
      <c r="AL43" s="1098"/>
      <c r="AM43" s="1098"/>
      <c r="AN43" s="1098"/>
      <c r="AO43" s="1098"/>
      <c r="AP43" s="1099"/>
      <c r="AQ43" s="1099"/>
    </row>
    <row r="44" spans="1:43" ht="45">
      <c r="A44" s="1073">
        <v>39</v>
      </c>
      <c r="B44" s="1751"/>
      <c r="C44" s="1751"/>
      <c r="D44" s="1085" t="s">
        <v>2744</v>
      </c>
      <c r="E44" s="1087" t="s">
        <v>138</v>
      </c>
      <c r="F44" s="1088" t="s">
        <v>2704</v>
      </c>
      <c r="G44" s="1088" t="s">
        <v>2705</v>
      </c>
      <c r="H44" s="1088" t="s">
        <v>140</v>
      </c>
      <c r="I44" s="1091" t="s">
        <v>141</v>
      </c>
      <c r="J44" s="1091" t="s">
        <v>141</v>
      </c>
      <c r="K44" s="1087" t="s">
        <v>1226</v>
      </c>
      <c r="L44" s="1098"/>
      <c r="M44" s="1075" t="s">
        <v>35</v>
      </c>
      <c r="N44" s="1078">
        <v>0</v>
      </c>
      <c r="O44" s="1075" t="s">
        <v>47</v>
      </c>
      <c r="P44" s="1096" t="s">
        <v>2691</v>
      </c>
      <c r="Q44" s="1085" t="s">
        <v>2633</v>
      </c>
      <c r="R44" s="1098"/>
      <c r="S44" s="1081" t="s">
        <v>2650</v>
      </c>
      <c r="T44" s="1082" t="s">
        <v>925</v>
      </c>
      <c r="U44" s="1098"/>
      <c r="V44" s="1098"/>
      <c r="W44" s="1098"/>
      <c r="X44" s="1098"/>
      <c r="Y44" s="1098"/>
      <c r="Z44" s="1098"/>
      <c r="AA44" s="1098"/>
      <c r="AB44" s="1098"/>
      <c r="AC44" s="1098"/>
      <c r="AD44" s="1098"/>
      <c r="AE44" s="1098"/>
      <c r="AF44" s="1098"/>
      <c r="AG44" s="1098"/>
      <c r="AH44" s="1098"/>
      <c r="AI44" s="1098"/>
      <c r="AJ44" s="1098"/>
      <c r="AK44" s="1098"/>
      <c r="AL44" s="1098"/>
      <c r="AM44" s="1098"/>
      <c r="AN44" s="1098"/>
      <c r="AO44" s="1098"/>
      <c r="AP44" s="1099"/>
      <c r="AQ44" s="1099"/>
    </row>
    <row r="45" spans="1:43" ht="30">
      <c r="A45" s="1073">
        <v>40</v>
      </c>
      <c r="B45" s="1751"/>
      <c r="C45" s="1751"/>
      <c r="D45" s="1085" t="s">
        <v>2745</v>
      </c>
      <c r="E45" s="1087" t="s">
        <v>138</v>
      </c>
      <c r="F45" s="1088" t="s">
        <v>2704</v>
      </c>
      <c r="G45" s="1088" t="s">
        <v>2705</v>
      </c>
      <c r="H45" s="1088" t="s">
        <v>140</v>
      </c>
      <c r="I45" s="1091" t="s">
        <v>141</v>
      </c>
      <c r="J45" s="1091" t="s">
        <v>141</v>
      </c>
      <c r="K45" s="1087" t="s">
        <v>1226</v>
      </c>
      <c r="L45" s="1098"/>
      <c r="M45" s="1075" t="s">
        <v>35</v>
      </c>
      <c r="N45" s="1078">
        <v>0</v>
      </c>
      <c r="O45" s="1075" t="s">
        <v>47</v>
      </c>
      <c r="P45" s="1096" t="s">
        <v>2699</v>
      </c>
      <c r="Q45" s="1085" t="s">
        <v>2700</v>
      </c>
      <c r="R45" s="1098"/>
      <c r="S45" s="1081" t="s">
        <v>2650</v>
      </c>
      <c r="T45" s="1082" t="s">
        <v>925</v>
      </c>
      <c r="U45" s="1098"/>
      <c r="V45" s="1098"/>
      <c r="W45" s="1098"/>
      <c r="X45" s="1098"/>
      <c r="Y45" s="1098"/>
      <c r="Z45" s="1098"/>
      <c r="AA45" s="1098"/>
      <c r="AB45" s="1098"/>
      <c r="AC45" s="1098"/>
      <c r="AD45" s="1098"/>
      <c r="AE45" s="1098"/>
      <c r="AF45" s="1098"/>
      <c r="AG45" s="1098"/>
      <c r="AH45" s="1098"/>
      <c r="AI45" s="1098"/>
      <c r="AJ45" s="1098"/>
      <c r="AK45" s="1098"/>
      <c r="AL45" s="1098"/>
      <c r="AM45" s="1098"/>
      <c r="AN45" s="1098"/>
      <c r="AO45" s="1098"/>
      <c r="AP45" s="1099"/>
      <c r="AQ45" s="1099"/>
    </row>
    <row r="46" spans="1:43" ht="38.25">
      <c r="A46" s="1073">
        <v>41</v>
      </c>
      <c r="B46" s="1751"/>
      <c r="C46" s="1751" t="s">
        <v>2746</v>
      </c>
      <c r="D46" s="1085" t="s">
        <v>2747</v>
      </c>
      <c r="E46" s="1087" t="s">
        <v>138</v>
      </c>
      <c r="F46" s="1088" t="s">
        <v>2704</v>
      </c>
      <c r="G46" s="1088" t="s">
        <v>2705</v>
      </c>
      <c r="H46" s="1091" t="s">
        <v>2716</v>
      </c>
      <c r="I46" s="1091" t="s">
        <v>2717</v>
      </c>
      <c r="J46" s="1091" t="s">
        <v>2728</v>
      </c>
      <c r="K46" s="1087" t="s">
        <v>142</v>
      </c>
      <c r="L46" s="1098"/>
      <c r="M46" s="1075" t="s">
        <v>35</v>
      </c>
      <c r="N46" s="1078">
        <v>0</v>
      </c>
      <c r="O46" s="1075" t="s">
        <v>47</v>
      </c>
      <c r="P46" s="1096" t="s">
        <v>2748</v>
      </c>
      <c r="Q46" s="1085" t="s">
        <v>2749</v>
      </c>
      <c r="R46" s="1098"/>
      <c r="S46" s="1081" t="s">
        <v>2650</v>
      </c>
      <c r="T46" s="1082" t="s">
        <v>925</v>
      </c>
      <c r="U46" s="1098"/>
      <c r="V46" s="1098"/>
      <c r="W46" s="1098"/>
      <c r="X46" s="1098"/>
      <c r="Y46" s="1098"/>
      <c r="Z46" s="1098"/>
      <c r="AA46" s="1098"/>
      <c r="AB46" s="1098"/>
      <c r="AC46" s="1098"/>
      <c r="AD46" s="1098"/>
      <c r="AE46" s="1098"/>
      <c r="AF46" s="1098"/>
      <c r="AG46" s="1098"/>
      <c r="AH46" s="1098"/>
      <c r="AI46" s="1098"/>
      <c r="AJ46" s="1098"/>
      <c r="AK46" s="1098"/>
      <c r="AL46" s="1098"/>
      <c r="AM46" s="1098"/>
      <c r="AN46" s="1098"/>
      <c r="AO46" s="1098"/>
      <c r="AP46" s="1099"/>
      <c r="AQ46" s="1099"/>
    </row>
    <row r="47" spans="1:43" ht="38.25">
      <c r="A47" s="1073">
        <v>42</v>
      </c>
      <c r="B47" s="1751"/>
      <c r="C47" s="1751"/>
      <c r="D47" s="1085" t="s">
        <v>2750</v>
      </c>
      <c r="E47" s="1087" t="s">
        <v>138</v>
      </c>
      <c r="F47" s="1088" t="s">
        <v>2704</v>
      </c>
      <c r="G47" s="1088" t="s">
        <v>2705</v>
      </c>
      <c r="H47" s="1091" t="s">
        <v>2716</v>
      </c>
      <c r="I47" s="1091" t="s">
        <v>2717</v>
      </c>
      <c r="J47" s="1091" t="s">
        <v>2728</v>
      </c>
      <c r="K47" s="1087" t="s">
        <v>142</v>
      </c>
      <c r="L47" s="1098"/>
      <c r="M47" s="1075" t="s">
        <v>35</v>
      </c>
      <c r="N47" s="1078">
        <v>0</v>
      </c>
      <c r="O47" s="1075" t="s">
        <v>47</v>
      </c>
      <c r="P47" s="1096" t="s">
        <v>2748</v>
      </c>
      <c r="Q47" s="1085" t="s">
        <v>2749</v>
      </c>
      <c r="R47" s="1098"/>
      <c r="S47" s="1081" t="s">
        <v>2650</v>
      </c>
      <c r="T47" s="1082" t="s">
        <v>925</v>
      </c>
      <c r="U47" s="1098"/>
      <c r="V47" s="1098"/>
      <c r="W47" s="1098"/>
      <c r="X47" s="1098"/>
      <c r="Y47" s="1098"/>
      <c r="Z47" s="1098"/>
      <c r="AA47" s="1098"/>
      <c r="AB47" s="1098"/>
      <c r="AC47" s="1098"/>
      <c r="AD47" s="1098"/>
      <c r="AE47" s="1098"/>
      <c r="AF47" s="1098"/>
      <c r="AG47" s="1098"/>
      <c r="AH47" s="1098"/>
      <c r="AI47" s="1098"/>
      <c r="AJ47" s="1098"/>
      <c r="AK47" s="1098"/>
      <c r="AL47" s="1098"/>
      <c r="AM47" s="1098"/>
      <c r="AN47" s="1098"/>
      <c r="AO47" s="1098"/>
      <c r="AP47" s="1099"/>
      <c r="AQ47" s="1099"/>
    </row>
    <row r="48" spans="1:43" ht="45">
      <c r="A48" s="1073">
        <v>43</v>
      </c>
      <c r="B48" s="1751"/>
      <c r="C48" s="1751"/>
      <c r="D48" s="1085" t="s">
        <v>2751</v>
      </c>
      <c r="E48" s="1087" t="s">
        <v>138</v>
      </c>
      <c r="F48" s="1088" t="s">
        <v>2704</v>
      </c>
      <c r="G48" s="1088" t="s">
        <v>2705</v>
      </c>
      <c r="H48" s="1091" t="s">
        <v>2716</v>
      </c>
      <c r="I48" s="1091" t="s">
        <v>2717</v>
      </c>
      <c r="J48" s="1091" t="s">
        <v>2728</v>
      </c>
      <c r="K48" s="1087" t="s">
        <v>142</v>
      </c>
      <c r="L48" s="1098"/>
      <c r="M48" s="1075" t="s">
        <v>35</v>
      </c>
      <c r="N48" s="1078">
        <v>0</v>
      </c>
      <c r="O48" s="1075" t="s">
        <v>47</v>
      </c>
      <c r="P48" s="1096" t="s">
        <v>2691</v>
      </c>
      <c r="Q48" s="1085" t="s">
        <v>2633</v>
      </c>
      <c r="R48" s="1098"/>
      <c r="S48" s="1081" t="s">
        <v>2650</v>
      </c>
      <c r="T48" s="1082" t="s">
        <v>925</v>
      </c>
      <c r="U48" s="1098"/>
      <c r="V48" s="1098"/>
      <c r="W48" s="1098"/>
      <c r="X48" s="1098"/>
      <c r="Y48" s="1098"/>
      <c r="Z48" s="1098"/>
      <c r="AA48" s="1098"/>
      <c r="AB48" s="1098"/>
      <c r="AC48" s="1098"/>
      <c r="AD48" s="1098"/>
      <c r="AE48" s="1098"/>
      <c r="AF48" s="1098"/>
      <c r="AG48" s="1098"/>
      <c r="AH48" s="1098"/>
      <c r="AI48" s="1098"/>
      <c r="AJ48" s="1098"/>
      <c r="AK48" s="1098"/>
      <c r="AL48" s="1098"/>
      <c r="AM48" s="1098"/>
      <c r="AN48" s="1098"/>
      <c r="AO48" s="1098"/>
      <c r="AP48" s="1099"/>
      <c r="AQ48" s="1099"/>
    </row>
    <row r="49" spans="1:43" ht="38.25">
      <c r="A49" s="1073">
        <v>44</v>
      </c>
      <c r="B49" s="1751"/>
      <c r="C49" s="1751"/>
      <c r="D49" s="1085" t="s">
        <v>2752</v>
      </c>
      <c r="E49" s="1087" t="s">
        <v>138</v>
      </c>
      <c r="F49" s="1088" t="s">
        <v>2704</v>
      </c>
      <c r="G49" s="1088" t="s">
        <v>2705</v>
      </c>
      <c r="H49" s="1091" t="s">
        <v>2716</v>
      </c>
      <c r="I49" s="1091" t="s">
        <v>2717</v>
      </c>
      <c r="J49" s="1091" t="s">
        <v>2728</v>
      </c>
      <c r="K49" s="1087" t="s">
        <v>142</v>
      </c>
      <c r="L49" s="1098"/>
      <c r="M49" s="1075" t="s">
        <v>35</v>
      </c>
      <c r="N49" s="1078">
        <v>0</v>
      </c>
      <c r="O49" s="1075" t="s">
        <v>47</v>
      </c>
      <c r="P49" s="1096" t="s">
        <v>2644</v>
      </c>
      <c r="Q49" s="1085" t="s">
        <v>2645</v>
      </c>
      <c r="R49" s="1098"/>
      <c r="S49" s="1081" t="s">
        <v>2650</v>
      </c>
      <c r="T49" s="1082" t="s">
        <v>925</v>
      </c>
      <c r="U49" s="1098"/>
      <c r="V49" s="1098"/>
      <c r="W49" s="1098"/>
      <c r="X49" s="1098"/>
      <c r="Y49" s="1098"/>
      <c r="Z49" s="1098"/>
      <c r="AA49" s="1098"/>
      <c r="AB49" s="1098"/>
      <c r="AC49" s="1098"/>
      <c r="AD49" s="1098"/>
      <c r="AE49" s="1098"/>
      <c r="AF49" s="1098"/>
      <c r="AG49" s="1098"/>
      <c r="AH49" s="1098"/>
      <c r="AI49" s="1098"/>
      <c r="AJ49" s="1098"/>
      <c r="AK49" s="1098"/>
      <c r="AL49" s="1098"/>
      <c r="AM49" s="1098"/>
      <c r="AN49" s="1098"/>
      <c r="AO49" s="1098"/>
      <c r="AP49" s="1099"/>
      <c r="AQ49" s="1099"/>
    </row>
    <row r="50" spans="1:43" ht="30">
      <c r="A50" s="1073">
        <v>45</v>
      </c>
      <c r="B50" s="1751"/>
      <c r="C50" s="1751" t="s">
        <v>2753</v>
      </c>
      <c r="D50" s="1085" t="s">
        <v>2754</v>
      </c>
      <c r="E50" s="1087" t="s">
        <v>138</v>
      </c>
      <c r="F50" s="1088" t="s">
        <v>2704</v>
      </c>
      <c r="G50" s="1088" t="s">
        <v>2705</v>
      </c>
      <c r="H50" s="1088" t="s">
        <v>140</v>
      </c>
      <c r="I50" s="1091" t="s">
        <v>141</v>
      </c>
      <c r="J50" s="1091" t="s">
        <v>141</v>
      </c>
      <c r="K50" s="1087" t="s">
        <v>1226</v>
      </c>
      <c r="L50" s="1098"/>
      <c r="M50" s="1075" t="s">
        <v>35</v>
      </c>
      <c r="N50" s="1078">
        <v>0</v>
      </c>
      <c r="O50" s="1075" t="s">
        <v>47</v>
      </c>
      <c r="P50" s="1096" t="s">
        <v>2755</v>
      </c>
      <c r="Q50" s="1085" t="s">
        <v>2756</v>
      </c>
      <c r="R50" s="1098"/>
      <c r="S50" s="1081" t="s">
        <v>2650</v>
      </c>
      <c r="T50" s="1082" t="s">
        <v>925</v>
      </c>
      <c r="U50" s="1098"/>
      <c r="V50" s="1098"/>
      <c r="W50" s="1098"/>
      <c r="X50" s="1098"/>
      <c r="Y50" s="1098"/>
      <c r="Z50" s="1098"/>
      <c r="AA50" s="1098"/>
      <c r="AB50" s="1098"/>
      <c r="AC50" s="1098"/>
      <c r="AD50" s="1098"/>
      <c r="AE50" s="1098"/>
      <c r="AF50" s="1098"/>
      <c r="AG50" s="1098"/>
      <c r="AH50" s="1098"/>
      <c r="AI50" s="1098"/>
      <c r="AJ50" s="1098"/>
      <c r="AK50" s="1098"/>
      <c r="AL50" s="1098"/>
      <c r="AM50" s="1098"/>
      <c r="AN50" s="1098"/>
      <c r="AO50" s="1098"/>
      <c r="AP50" s="1099"/>
      <c r="AQ50" s="1099"/>
    </row>
    <row r="51" spans="1:43" ht="45">
      <c r="A51" s="1073">
        <v>46</v>
      </c>
      <c r="B51" s="1751"/>
      <c r="C51" s="1751"/>
      <c r="D51" s="1085" t="s">
        <v>2757</v>
      </c>
      <c r="E51" s="1087" t="s">
        <v>138</v>
      </c>
      <c r="F51" s="1088" t="s">
        <v>2704</v>
      </c>
      <c r="G51" s="1088" t="s">
        <v>2705</v>
      </c>
      <c r="H51" s="1088" t="s">
        <v>140</v>
      </c>
      <c r="I51" s="1091" t="s">
        <v>141</v>
      </c>
      <c r="J51" s="1091" t="s">
        <v>141</v>
      </c>
      <c r="K51" s="1087" t="s">
        <v>1226</v>
      </c>
      <c r="L51" s="1098"/>
      <c r="M51" s="1075" t="s">
        <v>35</v>
      </c>
      <c r="N51" s="1078">
        <v>0</v>
      </c>
      <c r="O51" s="1075" t="s">
        <v>47</v>
      </c>
      <c r="P51" s="1096" t="s">
        <v>2691</v>
      </c>
      <c r="Q51" s="1085" t="s">
        <v>2633</v>
      </c>
      <c r="R51" s="1098"/>
      <c r="S51" s="1081" t="s">
        <v>2650</v>
      </c>
      <c r="T51" s="1082" t="s">
        <v>925</v>
      </c>
      <c r="U51" s="1098"/>
      <c r="V51" s="1098"/>
      <c r="W51" s="1098"/>
      <c r="X51" s="1098"/>
      <c r="Y51" s="1098"/>
      <c r="Z51" s="1098"/>
      <c r="AA51" s="1098"/>
      <c r="AB51" s="1098"/>
      <c r="AC51" s="1098"/>
      <c r="AD51" s="1098"/>
      <c r="AE51" s="1098"/>
      <c r="AF51" s="1098"/>
      <c r="AG51" s="1098"/>
      <c r="AH51" s="1098"/>
      <c r="AI51" s="1098"/>
      <c r="AJ51" s="1098"/>
      <c r="AK51" s="1098"/>
      <c r="AL51" s="1098"/>
      <c r="AM51" s="1098"/>
      <c r="AN51" s="1098"/>
      <c r="AO51" s="1098"/>
      <c r="AP51" s="1099"/>
      <c r="AQ51" s="1099"/>
    </row>
    <row r="52" spans="1:43" ht="30">
      <c r="A52" s="1073">
        <v>47</v>
      </c>
      <c r="B52" s="1751"/>
      <c r="C52" s="1751"/>
      <c r="D52" s="1085" t="s">
        <v>2758</v>
      </c>
      <c r="E52" s="1087" t="s">
        <v>138</v>
      </c>
      <c r="F52" s="1088" t="s">
        <v>2704</v>
      </c>
      <c r="G52" s="1088" t="s">
        <v>2705</v>
      </c>
      <c r="H52" s="1088" t="s">
        <v>140</v>
      </c>
      <c r="I52" s="1091" t="s">
        <v>141</v>
      </c>
      <c r="J52" s="1091" t="s">
        <v>141</v>
      </c>
      <c r="K52" s="1087" t="s">
        <v>1226</v>
      </c>
      <c r="L52" s="1098"/>
      <c r="M52" s="1075" t="s">
        <v>35</v>
      </c>
      <c r="N52" s="1078">
        <v>0</v>
      </c>
      <c r="O52" s="1075" t="s">
        <v>47</v>
      </c>
      <c r="P52" s="1096" t="s">
        <v>2755</v>
      </c>
      <c r="Q52" s="1085" t="s">
        <v>2756</v>
      </c>
      <c r="R52" s="1098"/>
      <c r="S52" s="1081" t="s">
        <v>2650</v>
      </c>
      <c r="T52" s="1082" t="s">
        <v>925</v>
      </c>
      <c r="U52" s="1098"/>
      <c r="V52" s="1098"/>
      <c r="W52" s="1098"/>
      <c r="X52" s="1098"/>
      <c r="Y52" s="1098"/>
      <c r="Z52" s="1098"/>
      <c r="AA52" s="1098"/>
      <c r="AB52" s="1098"/>
      <c r="AC52" s="1098"/>
      <c r="AD52" s="1098"/>
      <c r="AE52" s="1098"/>
      <c r="AF52" s="1098"/>
      <c r="AG52" s="1098"/>
      <c r="AH52" s="1098"/>
      <c r="AI52" s="1098"/>
      <c r="AJ52" s="1098"/>
      <c r="AK52" s="1098"/>
      <c r="AL52" s="1098"/>
      <c r="AM52" s="1098"/>
      <c r="AN52" s="1098"/>
      <c r="AO52" s="1098"/>
      <c r="AP52" s="1099"/>
      <c r="AQ52" s="1099"/>
    </row>
    <row r="53" spans="1:43" ht="45">
      <c r="A53" s="1073">
        <v>48</v>
      </c>
      <c r="B53" s="1751"/>
      <c r="C53" s="1751" t="s">
        <v>2759</v>
      </c>
      <c r="D53" s="1085" t="s">
        <v>2760</v>
      </c>
      <c r="E53" s="1087" t="s">
        <v>138</v>
      </c>
      <c r="F53" s="1088" t="s">
        <v>2704</v>
      </c>
      <c r="G53" s="1088" t="s">
        <v>2705</v>
      </c>
      <c r="H53" s="1088" t="s">
        <v>140</v>
      </c>
      <c r="I53" s="1088" t="s">
        <v>141</v>
      </c>
      <c r="J53" s="1088" t="s">
        <v>141</v>
      </c>
      <c r="K53" s="1076" t="s">
        <v>986</v>
      </c>
      <c r="L53" s="1098"/>
      <c r="M53" s="1075" t="s">
        <v>35</v>
      </c>
      <c r="N53" s="1078">
        <v>0</v>
      </c>
      <c r="O53" s="1075" t="s">
        <v>47</v>
      </c>
      <c r="P53" s="1096" t="s">
        <v>2761</v>
      </c>
      <c r="Q53" s="1085" t="s">
        <v>2762</v>
      </c>
      <c r="R53" s="1098"/>
      <c r="S53" s="1081" t="s">
        <v>2650</v>
      </c>
      <c r="T53" s="1082" t="s">
        <v>925</v>
      </c>
      <c r="U53" s="1098"/>
      <c r="V53" s="1098"/>
      <c r="W53" s="1098"/>
      <c r="X53" s="1098"/>
      <c r="Y53" s="1098"/>
      <c r="Z53" s="1098"/>
      <c r="AA53" s="1098"/>
      <c r="AB53" s="1098"/>
      <c r="AC53" s="1098"/>
      <c r="AD53" s="1098"/>
      <c r="AE53" s="1098"/>
      <c r="AF53" s="1098"/>
      <c r="AG53" s="1098"/>
      <c r="AH53" s="1098"/>
      <c r="AI53" s="1098"/>
      <c r="AJ53" s="1098"/>
      <c r="AK53" s="1098"/>
      <c r="AL53" s="1098"/>
      <c r="AM53" s="1098"/>
      <c r="AN53" s="1098"/>
      <c r="AO53" s="1098"/>
      <c r="AP53" s="1099"/>
      <c r="AQ53" s="1099"/>
    </row>
    <row r="54" spans="1:43" ht="30">
      <c r="A54" s="1073">
        <v>49</v>
      </c>
      <c r="B54" s="1751"/>
      <c r="C54" s="1751"/>
      <c r="D54" s="1085" t="s">
        <v>2763</v>
      </c>
      <c r="E54" s="1087" t="s">
        <v>138</v>
      </c>
      <c r="F54" s="1088" t="s">
        <v>2704</v>
      </c>
      <c r="G54" s="1088" t="s">
        <v>2705</v>
      </c>
      <c r="H54" s="1088" t="s">
        <v>140</v>
      </c>
      <c r="I54" s="1088" t="s">
        <v>141</v>
      </c>
      <c r="J54" s="1088" t="s">
        <v>141</v>
      </c>
      <c r="K54" s="1076" t="s">
        <v>986</v>
      </c>
      <c r="L54" s="1098"/>
      <c r="M54" s="1075" t="s">
        <v>35</v>
      </c>
      <c r="N54" s="1078">
        <v>0</v>
      </c>
      <c r="O54" s="1075" t="s">
        <v>47</v>
      </c>
      <c r="P54" s="1096" t="s">
        <v>2764</v>
      </c>
      <c r="Q54" s="1085" t="s">
        <v>2765</v>
      </c>
      <c r="R54" s="1098"/>
      <c r="S54" s="1081" t="s">
        <v>2650</v>
      </c>
      <c r="T54" s="1082" t="s">
        <v>925</v>
      </c>
      <c r="U54" s="1098"/>
      <c r="V54" s="1098"/>
      <c r="W54" s="1098"/>
      <c r="X54" s="1098"/>
      <c r="Y54" s="1098"/>
      <c r="Z54" s="1098"/>
      <c r="AA54" s="1098"/>
      <c r="AB54" s="1098"/>
      <c r="AC54" s="1098"/>
      <c r="AD54" s="1098"/>
      <c r="AE54" s="1098"/>
      <c r="AF54" s="1098"/>
      <c r="AG54" s="1098"/>
      <c r="AH54" s="1098"/>
      <c r="AI54" s="1098"/>
      <c r="AJ54" s="1098"/>
      <c r="AK54" s="1098"/>
      <c r="AL54" s="1098"/>
      <c r="AM54" s="1098"/>
      <c r="AN54" s="1098"/>
      <c r="AO54" s="1098"/>
      <c r="AP54" s="1099"/>
      <c r="AQ54" s="1099"/>
    </row>
    <row r="55" spans="1:43" ht="45">
      <c r="A55" s="1073">
        <v>50</v>
      </c>
      <c r="B55" s="1751"/>
      <c r="C55" s="1751" t="s">
        <v>2766</v>
      </c>
      <c r="D55" s="1085" t="s">
        <v>2767</v>
      </c>
      <c r="E55" s="1087" t="s">
        <v>138</v>
      </c>
      <c r="F55" s="1088" t="s">
        <v>2704</v>
      </c>
      <c r="G55" s="1088" t="s">
        <v>2705</v>
      </c>
      <c r="H55" s="1088" t="s">
        <v>140</v>
      </c>
      <c r="I55" s="1088" t="s">
        <v>141</v>
      </c>
      <c r="J55" s="1088" t="s">
        <v>141</v>
      </c>
      <c r="K55" s="1076" t="s">
        <v>986</v>
      </c>
      <c r="L55" s="1098"/>
      <c r="M55" s="1075" t="s">
        <v>35</v>
      </c>
      <c r="N55" s="1078">
        <v>0</v>
      </c>
      <c r="O55" s="1075" t="s">
        <v>47</v>
      </c>
      <c r="P55" s="1096" t="s">
        <v>2691</v>
      </c>
      <c r="Q55" s="1085" t="s">
        <v>2633</v>
      </c>
      <c r="R55" s="1098"/>
      <c r="S55" s="1081" t="s">
        <v>2650</v>
      </c>
      <c r="T55" s="1082" t="s">
        <v>925</v>
      </c>
      <c r="U55" s="1098"/>
      <c r="V55" s="1098"/>
      <c r="W55" s="1098"/>
      <c r="X55" s="1098"/>
      <c r="Y55" s="1098"/>
      <c r="Z55" s="1098"/>
      <c r="AA55" s="1098"/>
      <c r="AB55" s="1098"/>
      <c r="AC55" s="1098"/>
      <c r="AD55" s="1098"/>
      <c r="AE55" s="1098"/>
      <c r="AF55" s="1098"/>
      <c r="AG55" s="1098"/>
      <c r="AH55" s="1098"/>
      <c r="AI55" s="1098"/>
      <c r="AJ55" s="1098"/>
      <c r="AK55" s="1098"/>
      <c r="AL55" s="1098"/>
      <c r="AM55" s="1098"/>
      <c r="AN55" s="1098"/>
      <c r="AO55" s="1098"/>
      <c r="AP55" s="1099"/>
      <c r="AQ55" s="1099"/>
    </row>
    <row r="56" spans="1:43" ht="45">
      <c r="A56" s="1073">
        <v>51</v>
      </c>
      <c r="B56" s="1751"/>
      <c r="C56" s="1751"/>
      <c r="D56" s="1085" t="s">
        <v>2768</v>
      </c>
      <c r="E56" s="1087" t="s">
        <v>138</v>
      </c>
      <c r="F56" s="1088" t="s">
        <v>2704</v>
      </c>
      <c r="G56" s="1088" t="s">
        <v>2705</v>
      </c>
      <c r="H56" s="1088" t="s">
        <v>140</v>
      </c>
      <c r="I56" s="1088" t="s">
        <v>141</v>
      </c>
      <c r="J56" s="1088" t="s">
        <v>141</v>
      </c>
      <c r="K56" s="1076" t="s">
        <v>986</v>
      </c>
      <c r="L56" s="1098"/>
      <c r="M56" s="1075" t="s">
        <v>35</v>
      </c>
      <c r="N56" s="1078">
        <v>0</v>
      </c>
      <c r="O56" s="1075" t="s">
        <v>47</v>
      </c>
      <c r="P56" s="1096" t="s">
        <v>2691</v>
      </c>
      <c r="Q56" s="1085" t="s">
        <v>2633</v>
      </c>
      <c r="R56" s="1098"/>
      <c r="S56" s="1081" t="s">
        <v>2650</v>
      </c>
      <c r="T56" s="1082" t="s">
        <v>925</v>
      </c>
      <c r="U56" s="1098"/>
      <c r="V56" s="1098"/>
      <c r="W56" s="1098"/>
      <c r="X56" s="1098"/>
      <c r="Y56" s="1098"/>
      <c r="Z56" s="1098"/>
      <c r="AA56" s="1098"/>
      <c r="AB56" s="1098"/>
      <c r="AC56" s="1098"/>
      <c r="AD56" s="1098"/>
      <c r="AE56" s="1098"/>
      <c r="AF56" s="1098"/>
      <c r="AG56" s="1098"/>
      <c r="AH56" s="1098"/>
      <c r="AI56" s="1098"/>
      <c r="AJ56" s="1098"/>
      <c r="AK56" s="1098"/>
      <c r="AL56" s="1098"/>
      <c r="AM56" s="1098"/>
      <c r="AN56" s="1098"/>
      <c r="AO56" s="1098"/>
      <c r="AP56" s="1099"/>
      <c r="AQ56" s="1099"/>
    </row>
    <row r="57" spans="1:43" ht="30">
      <c r="A57" s="1073">
        <v>52</v>
      </c>
      <c r="B57" s="1751"/>
      <c r="C57" s="1751" t="s">
        <v>2769</v>
      </c>
      <c r="D57" s="1085" t="s">
        <v>2770</v>
      </c>
      <c r="E57" s="1087" t="s">
        <v>138</v>
      </c>
      <c r="F57" s="1088" t="s">
        <v>2704</v>
      </c>
      <c r="G57" s="1088" t="s">
        <v>2705</v>
      </c>
      <c r="H57" s="1088" t="s">
        <v>140</v>
      </c>
      <c r="I57" s="1088" t="s">
        <v>141</v>
      </c>
      <c r="J57" s="1088" t="s">
        <v>141</v>
      </c>
      <c r="K57" s="1076" t="s">
        <v>986</v>
      </c>
      <c r="L57" s="1098"/>
      <c r="M57" s="1075" t="s">
        <v>35</v>
      </c>
      <c r="N57" s="1078">
        <v>0</v>
      </c>
      <c r="O57" s="1075" t="s">
        <v>47</v>
      </c>
      <c r="P57" s="1096" t="s">
        <v>2771</v>
      </c>
      <c r="Q57" s="1085" t="s">
        <v>2772</v>
      </c>
      <c r="R57" s="1098"/>
      <c r="S57" s="1081" t="s">
        <v>2650</v>
      </c>
      <c r="T57" s="1082" t="s">
        <v>925</v>
      </c>
      <c r="U57" s="1098"/>
      <c r="V57" s="1098"/>
      <c r="W57" s="1098"/>
      <c r="X57" s="1098"/>
      <c r="Y57" s="1098"/>
      <c r="Z57" s="1098"/>
      <c r="AA57" s="1098"/>
      <c r="AB57" s="1098"/>
      <c r="AC57" s="1098"/>
      <c r="AD57" s="1098"/>
      <c r="AE57" s="1098"/>
      <c r="AF57" s="1098"/>
      <c r="AG57" s="1098"/>
      <c r="AH57" s="1098"/>
      <c r="AI57" s="1098"/>
      <c r="AJ57" s="1098"/>
      <c r="AK57" s="1098"/>
      <c r="AL57" s="1098"/>
      <c r="AM57" s="1098"/>
      <c r="AN57" s="1098"/>
      <c r="AO57" s="1098"/>
      <c r="AP57" s="1099"/>
      <c r="AQ57" s="1099"/>
    </row>
    <row r="58" spans="1:43" ht="30">
      <c r="A58" s="1073">
        <v>53</v>
      </c>
      <c r="B58" s="1751"/>
      <c r="C58" s="1751"/>
      <c r="D58" s="1085" t="s">
        <v>2773</v>
      </c>
      <c r="E58" s="1087" t="s">
        <v>138</v>
      </c>
      <c r="F58" s="1088" t="s">
        <v>2704</v>
      </c>
      <c r="G58" s="1088" t="s">
        <v>2705</v>
      </c>
      <c r="H58" s="1088" t="s">
        <v>140</v>
      </c>
      <c r="I58" s="1088" t="s">
        <v>141</v>
      </c>
      <c r="J58" s="1088" t="s">
        <v>141</v>
      </c>
      <c r="K58" s="1076" t="s">
        <v>986</v>
      </c>
      <c r="L58" s="1098"/>
      <c r="M58" s="1075" t="s">
        <v>35</v>
      </c>
      <c r="N58" s="1078">
        <v>0</v>
      </c>
      <c r="O58" s="1075" t="s">
        <v>47</v>
      </c>
      <c r="P58" s="1096" t="s">
        <v>2774</v>
      </c>
      <c r="Q58" s="1085" t="s">
        <v>2775</v>
      </c>
      <c r="R58" s="1098"/>
      <c r="S58" s="1081" t="s">
        <v>2650</v>
      </c>
      <c r="T58" s="1082" t="s">
        <v>925</v>
      </c>
      <c r="U58" s="1098"/>
      <c r="V58" s="1098"/>
      <c r="W58" s="1098"/>
      <c r="X58" s="1098"/>
      <c r="Y58" s="1098"/>
      <c r="Z58" s="1098"/>
      <c r="AA58" s="1098"/>
      <c r="AB58" s="1098"/>
      <c r="AC58" s="1098"/>
      <c r="AD58" s="1098"/>
      <c r="AE58" s="1098"/>
      <c r="AF58" s="1098"/>
      <c r="AG58" s="1098"/>
      <c r="AH58" s="1098"/>
      <c r="AI58" s="1098"/>
      <c r="AJ58" s="1098"/>
      <c r="AK58" s="1098"/>
      <c r="AL58" s="1098"/>
      <c r="AM58" s="1098"/>
      <c r="AN58" s="1098"/>
      <c r="AO58" s="1098"/>
      <c r="AP58" s="1099"/>
      <c r="AQ58" s="1099"/>
    </row>
    <row r="59" spans="1:43">
      <c r="A59" s="1747"/>
      <c r="B59" s="1747"/>
      <c r="C59" s="1747"/>
      <c r="D59" s="1747"/>
      <c r="E59" s="1747"/>
      <c r="F59" s="1747"/>
      <c r="G59" s="1747"/>
      <c r="H59" s="1747"/>
      <c r="I59" s="1101"/>
      <c r="J59" s="1101"/>
      <c r="K59" s="1101"/>
      <c r="L59" s="1748" t="s">
        <v>2776</v>
      </c>
      <c r="M59" s="1749"/>
      <c r="N59" s="1102">
        <f>AVERAGE(N33:N33)</f>
        <v>0</v>
      </c>
      <c r="O59" s="1748">
        <f>SUM(U33:U33)</f>
        <v>0</v>
      </c>
      <c r="P59" s="1748"/>
      <c r="Q59" s="1748"/>
      <c r="R59" s="1748"/>
      <c r="S59" s="1748"/>
      <c r="T59" s="1748"/>
      <c r="U59" s="1748"/>
      <c r="V59" s="1748"/>
      <c r="W59" s="1748"/>
      <c r="X59" s="1748"/>
      <c r="Y59" s="1748"/>
      <c r="Z59" s="1748"/>
      <c r="AA59" s="1748"/>
      <c r="AB59" s="1748"/>
      <c r="AC59" s="1748"/>
      <c r="AD59" s="1748"/>
      <c r="AE59" s="1748"/>
      <c r="AF59" s="1748"/>
      <c r="AG59" s="1748"/>
      <c r="AH59" s="1748"/>
      <c r="AI59" s="1748"/>
      <c r="AJ59" s="1748"/>
      <c r="AK59" s="1748"/>
      <c r="AL59" s="1748"/>
      <c r="AM59" s="1748"/>
      <c r="AN59" s="1748"/>
      <c r="AO59" s="1748"/>
      <c r="AP59" s="1748"/>
      <c r="AQ59" s="1748"/>
    </row>
  </sheetData>
  <mergeCells count="37">
    <mergeCell ref="A1:B4"/>
    <mergeCell ref="C1:AP2"/>
    <mergeCell ref="C3:AP4"/>
    <mergeCell ref="B5:AQ5"/>
    <mergeCell ref="A6:AQ6"/>
    <mergeCell ref="U7:AL7"/>
    <mergeCell ref="AN7:AO7"/>
    <mergeCell ref="B9:B11"/>
    <mergeCell ref="C9:C11"/>
    <mergeCell ref="B12:B18"/>
    <mergeCell ref="C12:C13"/>
    <mergeCell ref="C14:C15"/>
    <mergeCell ref="C16:C18"/>
    <mergeCell ref="A7:B7"/>
    <mergeCell ref="C7:K7"/>
    <mergeCell ref="L7:O7"/>
    <mergeCell ref="P7:R7"/>
    <mergeCell ref="S7:T7"/>
    <mergeCell ref="B19:B27"/>
    <mergeCell ref="C19:C21"/>
    <mergeCell ref="C22:C24"/>
    <mergeCell ref="C25:C26"/>
    <mergeCell ref="B28:B58"/>
    <mergeCell ref="C28:C30"/>
    <mergeCell ref="C31:C32"/>
    <mergeCell ref="C33:C35"/>
    <mergeCell ref="C37:C39"/>
    <mergeCell ref="C40:C42"/>
    <mergeCell ref="A59:H59"/>
    <mergeCell ref="L59:M59"/>
    <mergeCell ref="O59:AQ59"/>
    <mergeCell ref="C43:C45"/>
    <mergeCell ref="C46:C49"/>
    <mergeCell ref="C50:C52"/>
    <mergeCell ref="C53:C54"/>
    <mergeCell ref="C55:C56"/>
    <mergeCell ref="C57:C58"/>
  </mergeCells>
  <conditionalFormatting sqref="E25">
    <cfRule type="colorScale" priority="13">
      <colorScale>
        <cfvo type="min"/>
        <cfvo type="max"/>
        <color rgb="FF57BB8A"/>
        <color rgb="FFFFFFFF"/>
      </colorScale>
    </cfRule>
  </conditionalFormatting>
  <conditionalFormatting sqref="E26">
    <cfRule type="colorScale" priority="12">
      <colorScale>
        <cfvo type="min"/>
        <cfvo type="max"/>
        <color rgb="FF57BB8A"/>
        <color rgb="FFFFFFFF"/>
      </colorScale>
    </cfRule>
  </conditionalFormatting>
  <conditionalFormatting sqref="E27">
    <cfRule type="colorScale" priority="11">
      <colorScale>
        <cfvo type="min"/>
        <cfvo type="max"/>
        <color rgb="FF57BB8A"/>
        <color rgb="FFFFFFFF"/>
      </colorScale>
    </cfRule>
  </conditionalFormatting>
  <conditionalFormatting sqref="E43">
    <cfRule type="colorScale" priority="10">
      <colorScale>
        <cfvo type="min"/>
        <cfvo type="max"/>
        <color rgb="FF57BB8A"/>
        <color rgb="FFFFFFFF"/>
      </colorScale>
    </cfRule>
  </conditionalFormatting>
  <conditionalFormatting sqref="E44">
    <cfRule type="colorScale" priority="9">
      <colorScale>
        <cfvo type="min"/>
        <cfvo type="max"/>
        <color rgb="FF57BB8A"/>
        <color rgb="FFFFFFFF"/>
      </colorScale>
    </cfRule>
  </conditionalFormatting>
  <conditionalFormatting sqref="E45">
    <cfRule type="colorScale" priority="8">
      <colorScale>
        <cfvo type="min"/>
        <cfvo type="max"/>
        <color rgb="FF57BB8A"/>
        <color rgb="FFFFFFFF"/>
      </colorScale>
    </cfRule>
  </conditionalFormatting>
  <conditionalFormatting sqref="E46">
    <cfRule type="colorScale" priority="7">
      <colorScale>
        <cfvo type="min"/>
        <cfvo type="max"/>
        <color rgb="FF57BB8A"/>
        <color rgb="FFFFFFFF"/>
      </colorScale>
    </cfRule>
  </conditionalFormatting>
  <conditionalFormatting sqref="E47">
    <cfRule type="colorScale" priority="6">
      <colorScale>
        <cfvo type="min"/>
        <cfvo type="max"/>
        <color rgb="FF57BB8A"/>
        <color rgb="FFFFFFFF"/>
      </colorScale>
    </cfRule>
  </conditionalFormatting>
  <conditionalFormatting sqref="E48">
    <cfRule type="colorScale" priority="5">
      <colorScale>
        <cfvo type="min"/>
        <cfvo type="max"/>
        <color rgb="FF57BB8A"/>
        <color rgb="FFFFFFFF"/>
      </colorScale>
    </cfRule>
  </conditionalFormatting>
  <conditionalFormatting sqref="E49">
    <cfRule type="colorScale" priority="4">
      <colorScale>
        <cfvo type="min"/>
        <cfvo type="max"/>
        <color rgb="FF57BB8A"/>
        <color rgb="FFFFFFFF"/>
      </colorScale>
    </cfRule>
  </conditionalFormatting>
  <conditionalFormatting sqref="E50">
    <cfRule type="colorScale" priority="3">
      <colorScale>
        <cfvo type="min"/>
        <cfvo type="max"/>
        <color rgb="FF57BB8A"/>
        <color rgb="FFFFFFFF"/>
      </colorScale>
    </cfRule>
  </conditionalFormatting>
  <conditionalFormatting sqref="E51">
    <cfRule type="colorScale" priority="2">
      <colorScale>
        <cfvo type="min"/>
        <cfvo type="max"/>
        <color rgb="FF57BB8A"/>
        <color rgb="FFFFFFFF"/>
      </colorScale>
    </cfRule>
  </conditionalFormatting>
  <conditionalFormatting sqref="E52">
    <cfRule type="colorScale" priority="1">
      <colorScale>
        <cfvo type="min"/>
        <cfvo type="max"/>
        <color rgb="FF57BB8A"/>
        <color rgb="FFFFFFFF"/>
      </colorScale>
    </cfRule>
  </conditionalFormatting>
  <conditionalFormatting sqref="E53:E58">
    <cfRule type="colorScale" priority="14">
      <colorScale>
        <cfvo type="min"/>
        <cfvo type="max"/>
        <color rgb="FF57BB8A"/>
        <color rgb="FFFFFFFF"/>
      </colorScale>
    </cfRule>
  </conditionalFormatting>
  <conditionalFormatting sqref="M9:M58">
    <cfRule type="containsText" dxfId="87" priority="16" operator="containsText" text="En Progreso">
      <formula>NOT(ISERROR(SEARCH(("En Progreso"),(M9))))</formula>
    </cfRule>
    <cfRule type="containsText" dxfId="86" priority="17" operator="containsText" text="Completo">
      <formula>NOT(ISERROR(SEARCH(("Completo"),(M9))))</formula>
    </cfRule>
    <cfRule type="containsText" dxfId="85" priority="18" operator="containsText" text="En espera">
      <formula>NOT(ISERROR(SEARCH(("En espera"),(M9))))</formula>
    </cfRule>
    <cfRule type="containsText" dxfId="84" priority="19" operator="containsText" text="Vencido">
      <formula>NOT(ISERROR(SEARCH(("Vencido"),(M9))))</formula>
    </cfRule>
  </conditionalFormatting>
  <conditionalFormatting sqref="N9:N58">
    <cfRule type="colorScale" priority="15">
      <colorScale>
        <cfvo type="formula" val="0%"/>
        <cfvo type="formula" val="50%"/>
        <cfvo type="formula" val="100%"/>
        <color rgb="FFF3F3F3"/>
        <color rgb="FF6AA84F"/>
        <color rgb="FF38761D"/>
      </colorScale>
    </cfRule>
  </conditionalFormatting>
  <conditionalFormatting sqref="N59">
    <cfRule type="colorScale" priority="23">
      <colorScale>
        <cfvo type="formula" val="0%"/>
        <cfvo type="formula" val="50%"/>
        <cfvo type="formula" val="100%"/>
        <color rgb="FFF3F3F3"/>
        <color rgb="FF6AA84F"/>
        <color rgb="FF38761D"/>
      </colorScale>
    </cfRule>
  </conditionalFormatting>
  <conditionalFormatting sqref="O9:O58">
    <cfRule type="containsText" dxfId="83" priority="20" operator="containsText" text="Bajo">
      <formula>NOT(ISERROR(SEARCH(("Bajo"),(O9))))</formula>
    </cfRule>
    <cfRule type="containsText" dxfId="82" priority="21" operator="containsText" text="Medio">
      <formula>NOT(ISERROR(SEARCH(("Medio"),(O9))))</formula>
    </cfRule>
    <cfRule type="containsText" dxfId="81" priority="22" operator="containsText" text="Alto">
      <formula>NOT(ISERROR(SEARCH(("Alto"),(O9))))</formula>
    </cfRule>
  </conditionalFormatting>
  <conditionalFormatting sqref="E12:E21">
    <cfRule type="colorScale" priority="24">
      <colorScale>
        <cfvo type="min"/>
        <cfvo type="max"/>
        <color rgb="FF57BB8A"/>
        <color rgb="FFFFFFFF"/>
      </colorScale>
    </cfRule>
  </conditionalFormatting>
  <dataValidations count="3">
    <dataValidation type="list" allowBlank="1" sqref="M9:M58" xr:uid="{6CD5A872-92B2-4B1E-8E92-288B44F2AEC2}">
      <formula1>"Completo,En progreso,En espera,Vencido"</formula1>
    </dataValidation>
    <dataValidation type="list" allowBlank="1" sqref="O9:O58" xr:uid="{3C8A98A0-8BDF-4591-B9F3-AB8BE7D95064}">
      <formula1>"Medio,Alto"</formula1>
    </dataValidation>
    <dataValidation type="list" allowBlank="1" sqref="E12:E21 E25:E58" xr:uid="{C30AC556-011D-4CFD-B9C6-A6CC591FF739}">
      <formula1>"Acción de gestión,Acción derivada de un proyecto de inversión"</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593A4-111D-4851-A6EF-BC3C14F7AD90}">
  <dimension ref="A1:AC1000"/>
  <sheetViews>
    <sheetView topLeftCell="A10" workbookViewId="0">
      <selection activeCell="D15" sqref="D15"/>
    </sheetView>
  </sheetViews>
  <sheetFormatPr baseColWidth="10" defaultColWidth="14.42578125" defaultRowHeight="15"/>
  <cols>
    <col min="1" max="2" width="12.140625" style="409" customWidth="1"/>
    <col min="3" max="3" width="31.42578125" style="409" customWidth="1"/>
    <col min="4" max="4" width="68.7109375" style="409" customWidth="1"/>
    <col min="5" max="5" width="35.140625" style="409" customWidth="1"/>
    <col min="6" max="6" width="28.42578125" style="409" customWidth="1"/>
    <col min="7" max="7" width="35.140625" style="409" customWidth="1"/>
    <col min="8" max="8" width="69.5703125" style="409" customWidth="1"/>
    <col min="9" max="9" width="61.85546875" style="409" customWidth="1"/>
    <col min="10" max="10" width="64.28515625" style="409" customWidth="1"/>
    <col min="11" max="11" width="83.7109375" style="409" customWidth="1"/>
    <col min="12" max="12" width="42.85546875" style="409" customWidth="1"/>
    <col min="13" max="13" width="35.140625" style="409" customWidth="1"/>
    <col min="14" max="14" width="28.7109375" style="409" customWidth="1"/>
    <col min="15" max="16" width="22.7109375" style="409" customWidth="1"/>
    <col min="17" max="17" width="76.85546875" style="409" customWidth="1"/>
    <col min="18" max="18" width="32" style="409" customWidth="1"/>
    <col min="19" max="19" width="26.5703125" style="409" customWidth="1"/>
    <col min="20" max="20" width="145.7109375" style="409" customWidth="1"/>
    <col min="21" max="21" width="132" style="409" customWidth="1"/>
    <col min="22" max="22" width="95.85546875" style="409" customWidth="1"/>
    <col min="23" max="29" width="12.140625" style="409" customWidth="1"/>
    <col min="30" max="16384" width="14.42578125" style="409"/>
  </cols>
  <sheetData>
    <row r="1" spans="1:29" ht="33" customHeight="1">
      <c r="A1" s="1105"/>
      <c r="B1" s="1105"/>
      <c r="C1" s="1765"/>
      <c r="D1" s="1792" t="s">
        <v>2777</v>
      </c>
      <c r="E1" s="1636"/>
      <c r="F1" s="1636"/>
      <c r="G1" s="1636"/>
      <c r="H1" s="1636"/>
      <c r="I1" s="1636"/>
      <c r="J1" s="1636"/>
      <c r="K1" s="1636"/>
      <c r="L1" s="1636"/>
      <c r="M1" s="1636"/>
      <c r="N1" s="1632"/>
      <c r="O1" s="1793"/>
      <c r="P1" s="1636"/>
      <c r="Q1" s="1632"/>
      <c r="R1" s="1794" t="s">
        <v>2778</v>
      </c>
      <c r="S1" s="1784"/>
      <c r="T1" s="1105"/>
      <c r="U1" s="1105"/>
      <c r="V1" s="1105"/>
      <c r="W1" s="1105"/>
      <c r="X1" s="1105"/>
      <c r="Y1" s="1105"/>
      <c r="Z1" s="1105"/>
      <c r="AA1" s="1105"/>
      <c r="AB1" s="1105"/>
      <c r="AC1" s="1105"/>
    </row>
    <row r="2" spans="1:29" ht="33" customHeight="1">
      <c r="A2" s="1105"/>
      <c r="B2" s="1105"/>
      <c r="C2" s="1621"/>
      <c r="D2" s="1625"/>
      <c r="E2" s="1637"/>
      <c r="F2" s="1637"/>
      <c r="G2" s="1637"/>
      <c r="H2" s="1637"/>
      <c r="I2" s="1637"/>
      <c r="J2" s="1637"/>
      <c r="K2" s="1637"/>
      <c r="L2" s="1637"/>
      <c r="M2" s="1637"/>
      <c r="N2" s="1634"/>
      <c r="O2" s="1624"/>
      <c r="P2" s="1338"/>
      <c r="Q2" s="1633"/>
      <c r="R2" s="1795" t="s">
        <v>2779</v>
      </c>
      <c r="S2" s="1632"/>
      <c r="T2" s="1105"/>
      <c r="U2" s="1105"/>
      <c r="V2" s="1105"/>
      <c r="W2" s="1105"/>
      <c r="X2" s="1105"/>
      <c r="Y2" s="1105"/>
      <c r="Z2" s="1105"/>
      <c r="AA2" s="1105"/>
      <c r="AB2" s="1105"/>
      <c r="AC2" s="1105"/>
    </row>
    <row r="3" spans="1:29" ht="33" customHeight="1">
      <c r="A3" s="1105"/>
      <c r="B3" s="1105"/>
      <c r="C3" s="1622"/>
      <c r="D3" s="1796" t="s">
        <v>2780</v>
      </c>
      <c r="E3" s="1783"/>
      <c r="F3" s="1783"/>
      <c r="G3" s="1783"/>
      <c r="H3" s="1783"/>
      <c r="I3" s="1783"/>
      <c r="J3" s="1783"/>
      <c r="K3" s="1783"/>
      <c r="L3" s="1783"/>
      <c r="M3" s="1783"/>
      <c r="N3" s="1784"/>
      <c r="O3" s="1625"/>
      <c r="P3" s="1637"/>
      <c r="Q3" s="1634"/>
      <c r="R3" s="1625"/>
      <c r="S3" s="1634"/>
      <c r="T3" s="1105"/>
      <c r="U3" s="1105"/>
      <c r="V3" s="1105"/>
      <c r="W3" s="1105"/>
      <c r="X3" s="1105"/>
      <c r="Y3" s="1105"/>
      <c r="Z3" s="1105"/>
      <c r="AA3" s="1105"/>
      <c r="AB3" s="1105"/>
      <c r="AC3" s="1105"/>
    </row>
    <row r="4" spans="1:29" ht="14.25" customHeight="1">
      <c r="A4" s="1105"/>
      <c r="B4" s="1105"/>
      <c r="C4" s="1106"/>
      <c r="D4" s="1107"/>
      <c r="E4" s="1107"/>
      <c r="F4" s="1107"/>
      <c r="G4" s="1107"/>
      <c r="H4" s="1105"/>
      <c r="I4" s="1105"/>
      <c r="J4" s="1105"/>
      <c r="K4" s="1107"/>
      <c r="L4" s="1106"/>
      <c r="M4" s="1105"/>
      <c r="N4" s="1106"/>
      <c r="O4" s="1106"/>
      <c r="P4" s="1106"/>
      <c r="Q4" s="1105"/>
      <c r="R4" s="1106"/>
      <c r="S4" s="1105"/>
      <c r="T4" s="1105"/>
      <c r="U4" s="1105"/>
      <c r="V4" s="1105"/>
      <c r="W4" s="1105"/>
      <c r="X4" s="1105"/>
      <c r="Y4" s="1105"/>
      <c r="Z4" s="1105"/>
      <c r="AA4" s="1105"/>
      <c r="AB4" s="1105"/>
      <c r="AC4" s="1105"/>
    </row>
    <row r="5" spans="1:29" ht="14.25" customHeight="1">
      <c r="A5" s="1105"/>
      <c r="B5" s="1105"/>
      <c r="C5" s="1787" t="s">
        <v>2781</v>
      </c>
      <c r="D5" s="1783"/>
      <c r="E5" s="1783"/>
      <c r="F5" s="1783"/>
      <c r="G5" s="1783"/>
      <c r="H5" s="1783"/>
      <c r="I5" s="1783"/>
      <c r="J5" s="1783"/>
      <c r="K5" s="1783"/>
      <c r="L5" s="1783"/>
      <c r="M5" s="1783"/>
      <c r="N5" s="1784"/>
      <c r="O5" s="1788" t="s">
        <v>2782</v>
      </c>
      <c r="P5" s="1783"/>
      <c r="Q5" s="1784"/>
      <c r="R5" s="1782">
        <v>2026</v>
      </c>
      <c r="S5" s="1784"/>
      <c r="T5" s="1105"/>
      <c r="U5" s="1105"/>
      <c r="V5" s="1105"/>
      <c r="W5" s="1105"/>
      <c r="X5" s="1105"/>
      <c r="Y5" s="1105"/>
      <c r="Z5" s="1105"/>
      <c r="AA5" s="1105"/>
      <c r="AB5" s="1105"/>
      <c r="AC5" s="1105"/>
    </row>
    <row r="6" spans="1:29" ht="14.25" customHeight="1">
      <c r="A6" s="1105"/>
      <c r="B6" s="1105"/>
      <c r="C6" s="1106"/>
      <c r="D6" s="1107"/>
      <c r="E6" s="1107"/>
      <c r="F6" s="1107"/>
      <c r="G6" s="1107"/>
      <c r="H6" s="1105"/>
      <c r="I6" s="1105"/>
      <c r="J6" s="1105"/>
      <c r="K6" s="1107"/>
      <c r="L6" s="1106"/>
      <c r="M6" s="1105"/>
      <c r="N6" s="1106"/>
      <c r="O6" s="1106"/>
      <c r="P6" s="1106"/>
      <c r="Q6" s="1105"/>
      <c r="R6" s="1106"/>
      <c r="S6" s="1105"/>
      <c r="T6" s="1105"/>
      <c r="U6" s="1105"/>
      <c r="V6" s="1105"/>
      <c r="W6" s="1105"/>
      <c r="X6" s="1105"/>
      <c r="Y6" s="1105"/>
      <c r="Z6" s="1105"/>
      <c r="AA6" s="1105"/>
      <c r="AB6" s="1105"/>
      <c r="AC6" s="1105"/>
    </row>
    <row r="7" spans="1:29" ht="14.25" customHeight="1">
      <c r="A7" s="1105"/>
      <c r="B7" s="1105"/>
      <c r="C7" s="1108" t="s">
        <v>2783</v>
      </c>
      <c r="D7" s="1109"/>
      <c r="E7" s="1109"/>
      <c r="F7" s="1109"/>
      <c r="G7" s="1109"/>
      <c r="H7" s="1789" t="s">
        <v>2784</v>
      </c>
      <c r="I7" s="1790" t="s">
        <v>1325</v>
      </c>
      <c r="J7" s="1632"/>
      <c r="K7" s="1789" t="s">
        <v>2785</v>
      </c>
      <c r="L7" s="1790" t="s">
        <v>2786</v>
      </c>
      <c r="M7" s="1632"/>
      <c r="N7" s="1791" t="s">
        <v>2787</v>
      </c>
      <c r="O7" s="1632"/>
      <c r="P7" s="1790" t="s">
        <v>2788</v>
      </c>
      <c r="Q7" s="1636"/>
      <c r="R7" s="1636"/>
      <c r="S7" s="1632"/>
      <c r="T7" s="1105"/>
      <c r="U7" s="1105"/>
      <c r="V7" s="1105"/>
      <c r="W7" s="1105"/>
      <c r="X7" s="1105"/>
      <c r="Y7" s="1105"/>
      <c r="Z7" s="1105"/>
      <c r="AA7" s="1105"/>
      <c r="AB7" s="1105"/>
      <c r="AC7" s="1105"/>
    </row>
    <row r="8" spans="1:29" ht="14.25" customHeight="1">
      <c r="A8" s="1105"/>
      <c r="B8" s="1105"/>
      <c r="C8" s="1108" t="s">
        <v>2789</v>
      </c>
      <c r="D8" s="1109" t="s">
        <v>2790</v>
      </c>
      <c r="E8" s="1109"/>
      <c r="F8" s="1109"/>
      <c r="G8" s="1109"/>
      <c r="H8" s="1621"/>
      <c r="I8" s="1624"/>
      <c r="J8" s="1633"/>
      <c r="K8" s="1621"/>
      <c r="L8" s="1624"/>
      <c r="M8" s="1633"/>
      <c r="N8" s="1624"/>
      <c r="O8" s="1633"/>
      <c r="P8" s="1624"/>
      <c r="Q8" s="1338"/>
      <c r="R8" s="1338"/>
      <c r="S8" s="1633"/>
      <c r="T8" s="1105"/>
      <c r="U8" s="1105"/>
      <c r="V8" s="1105"/>
      <c r="W8" s="1105"/>
      <c r="X8" s="1105"/>
      <c r="Y8" s="1105"/>
      <c r="Z8" s="1105"/>
      <c r="AA8" s="1105"/>
      <c r="AB8" s="1105"/>
      <c r="AC8" s="1105"/>
    </row>
    <row r="9" spans="1:29" ht="14.25" customHeight="1">
      <c r="A9" s="1105"/>
      <c r="B9" s="1105"/>
      <c r="C9" s="1108" t="s">
        <v>2791</v>
      </c>
      <c r="D9" s="1110">
        <v>46042</v>
      </c>
      <c r="E9" s="1110"/>
      <c r="F9" s="1110"/>
      <c r="G9" s="1110"/>
      <c r="H9" s="1622"/>
      <c r="I9" s="1625"/>
      <c r="J9" s="1634"/>
      <c r="K9" s="1622"/>
      <c r="L9" s="1625"/>
      <c r="M9" s="1634"/>
      <c r="N9" s="1625"/>
      <c r="O9" s="1634"/>
      <c r="P9" s="1625"/>
      <c r="Q9" s="1637"/>
      <c r="R9" s="1637"/>
      <c r="S9" s="1634"/>
      <c r="T9" s="1105"/>
      <c r="U9" s="1105"/>
      <c r="V9" s="1105"/>
      <c r="W9" s="1105"/>
      <c r="X9" s="1105"/>
      <c r="Y9" s="1105"/>
      <c r="Z9" s="1105"/>
      <c r="AA9" s="1105"/>
      <c r="AB9" s="1105"/>
      <c r="AC9" s="1105"/>
    </row>
    <row r="10" spans="1:29" ht="14.25" customHeight="1">
      <c r="A10" s="1105"/>
      <c r="B10" s="1105"/>
      <c r="C10" s="1106"/>
      <c r="D10" s="1111"/>
      <c r="E10" s="1111"/>
      <c r="F10" s="1111"/>
      <c r="G10" s="1111"/>
      <c r="H10" s="1105"/>
      <c r="I10" s="1105"/>
      <c r="J10" s="1105"/>
      <c r="K10" s="1107"/>
      <c r="L10" s="1106"/>
      <c r="M10" s="1105"/>
      <c r="N10" s="1106"/>
      <c r="O10" s="1106"/>
      <c r="P10" s="1106"/>
      <c r="Q10" s="1105"/>
      <c r="R10" s="1106"/>
      <c r="S10" s="1105"/>
      <c r="T10" s="1105"/>
      <c r="U10" s="1105"/>
      <c r="V10" s="1105"/>
      <c r="W10" s="1105"/>
      <c r="X10" s="1105"/>
      <c r="Y10" s="1105"/>
      <c r="Z10" s="1105"/>
      <c r="AA10" s="1105"/>
      <c r="AB10" s="1105"/>
      <c r="AC10" s="1105"/>
    </row>
    <row r="11" spans="1:29" ht="14.25" customHeight="1">
      <c r="A11" s="1105"/>
      <c r="B11" s="1105"/>
      <c r="C11" s="1106"/>
      <c r="D11" s="1112"/>
      <c r="E11" s="1111"/>
      <c r="F11" s="1111"/>
      <c r="G11" s="1111"/>
      <c r="H11" s="1105"/>
      <c r="I11" s="1105"/>
      <c r="J11" s="1105"/>
      <c r="K11" s="1107"/>
      <c r="L11" s="1106"/>
      <c r="M11" s="1105"/>
      <c r="N11" s="1106"/>
      <c r="O11" s="1106"/>
      <c r="P11" s="1106"/>
      <c r="Q11" s="1105"/>
      <c r="R11" s="1106"/>
      <c r="S11" s="1105"/>
      <c r="T11" s="1105"/>
      <c r="U11" s="1105"/>
      <c r="V11" s="1105"/>
      <c r="W11" s="1105"/>
      <c r="X11" s="1105"/>
      <c r="Y11" s="1105"/>
      <c r="Z11" s="1105"/>
      <c r="AA11" s="1105"/>
      <c r="AB11" s="1105"/>
      <c r="AC11" s="1105"/>
    </row>
    <row r="12" spans="1:29" ht="14.25" customHeight="1">
      <c r="A12" s="1105"/>
      <c r="B12" s="1105"/>
      <c r="C12" s="1105"/>
      <c r="D12" s="1105"/>
      <c r="E12" s="1105"/>
      <c r="F12" s="1105"/>
      <c r="G12" s="1105"/>
      <c r="H12" s="1105"/>
      <c r="I12" s="1105"/>
      <c r="J12" s="1105"/>
      <c r="K12" s="1105"/>
      <c r="L12" s="1105"/>
      <c r="M12" s="1105"/>
      <c r="N12" s="1105"/>
      <c r="O12" s="1105"/>
      <c r="P12" s="1105"/>
      <c r="Q12" s="1105"/>
      <c r="R12" s="1105"/>
      <c r="S12" s="1105"/>
      <c r="T12" s="1105"/>
      <c r="U12" s="1105"/>
      <c r="V12" s="1105"/>
      <c r="W12" s="1105"/>
      <c r="X12" s="1105"/>
      <c r="Y12" s="1105"/>
      <c r="Z12" s="1105"/>
      <c r="AA12" s="1105"/>
      <c r="AB12" s="1105"/>
      <c r="AC12" s="1105"/>
    </row>
    <row r="13" spans="1:29" ht="14.25" customHeight="1">
      <c r="A13" s="1105"/>
      <c r="B13" s="1105"/>
      <c r="C13" s="1105"/>
      <c r="D13" s="1106"/>
      <c r="E13" s="1111"/>
      <c r="F13" s="1111"/>
      <c r="G13" s="1111"/>
      <c r="H13" s="1111"/>
      <c r="I13" s="1105"/>
      <c r="J13" s="1105"/>
      <c r="K13" s="1105"/>
      <c r="L13" s="1107"/>
      <c r="M13" s="1106"/>
      <c r="N13" s="1105"/>
      <c r="O13" s="1106"/>
      <c r="P13" s="1106"/>
      <c r="Q13" s="1106"/>
      <c r="R13" s="1105"/>
      <c r="S13" s="1106"/>
      <c r="T13" s="1105"/>
      <c r="U13" s="1105"/>
      <c r="V13" s="1105"/>
      <c r="W13" s="1105"/>
      <c r="X13" s="1105"/>
      <c r="Y13" s="1105"/>
      <c r="Z13" s="1105"/>
      <c r="AA13" s="1105"/>
      <c r="AB13" s="1105"/>
      <c r="AC13" s="1105"/>
    </row>
    <row r="14" spans="1:29" ht="14.25" customHeight="1">
      <c r="A14" s="1105"/>
      <c r="B14" s="1105"/>
      <c r="C14" s="1105"/>
      <c r="D14" s="1106"/>
      <c r="E14" s="1107"/>
      <c r="F14" s="1107"/>
      <c r="G14" s="1107"/>
      <c r="H14" s="1107"/>
      <c r="I14" s="1105"/>
      <c r="J14" s="1105"/>
      <c r="K14" s="1105"/>
      <c r="L14" s="1786"/>
      <c r="M14" s="1338"/>
      <c r="N14" s="1338"/>
      <c r="O14" s="1786"/>
      <c r="P14" s="1338"/>
      <c r="Q14" s="1338"/>
      <c r="R14" s="1338"/>
      <c r="S14" s="1786"/>
      <c r="T14" s="1338"/>
      <c r="U14" s="1105"/>
      <c r="V14" s="1105"/>
      <c r="W14" s="1105"/>
      <c r="X14" s="1105"/>
      <c r="Y14" s="1105"/>
      <c r="Z14" s="1105"/>
      <c r="AA14" s="1105"/>
      <c r="AB14" s="1105"/>
      <c r="AC14" s="1105"/>
    </row>
    <row r="15" spans="1:29" ht="14.25" customHeight="1">
      <c r="A15" s="1105"/>
      <c r="B15" s="1105"/>
      <c r="C15" s="1113"/>
      <c r="D15" s="1111"/>
      <c r="E15" s="1111"/>
      <c r="F15" s="1111"/>
      <c r="G15" s="1111"/>
      <c r="K15" s="1114"/>
      <c r="L15" s="1106"/>
      <c r="N15" s="1113"/>
      <c r="O15" s="1113"/>
      <c r="P15" s="1113"/>
      <c r="R15" s="1113"/>
      <c r="X15" s="1105"/>
      <c r="Y15" s="1105"/>
      <c r="Z15" s="1105"/>
      <c r="AA15" s="1105"/>
      <c r="AB15" s="1105"/>
      <c r="AC15" s="1105"/>
    </row>
    <row r="16" spans="1:29" ht="14.25" customHeight="1">
      <c r="A16" s="1105"/>
      <c r="B16" s="1105"/>
      <c r="C16" s="1113"/>
      <c r="D16" s="1107"/>
      <c r="E16" s="1114"/>
      <c r="F16" s="1114"/>
      <c r="G16" s="1114"/>
      <c r="K16" s="1782" t="s">
        <v>2792</v>
      </c>
      <c r="L16" s="1783"/>
      <c r="M16" s="1784"/>
      <c r="N16" s="1782" t="s">
        <v>2793</v>
      </c>
      <c r="O16" s="1783"/>
      <c r="P16" s="1783"/>
      <c r="Q16" s="1784"/>
      <c r="R16" s="1782" t="s">
        <v>2794</v>
      </c>
      <c r="S16" s="1784"/>
      <c r="V16" s="1115"/>
      <c r="W16" s="1115"/>
      <c r="X16" s="1116"/>
      <c r="Y16" s="1116"/>
      <c r="Z16" s="1116"/>
      <c r="AA16" s="1116"/>
      <c r="AB16" s="1105"/>
      <c r="AC16" s="1105"/>
    </row>
    <row r="17" spans="1:29" ht="31.5" customHeight="1">
      <c r="A17" s="1105"/>
      <c r="B17" s="1105"/>
      <c r="C17" s="1113"/>
      <c r="D17" s="1107"/>
      <c r="E17" s="1114"/>
      <c r="F17" s="1114"/>
      <c r="G17" s="1114"/>
      <c r="K17" s="1782" t="s">
        <v>2795</v>
      </c>
      <c r="L17" s="1783"/>
      <c r="M17" s="1784"/>
      <c r="N17" s="1785" t="s">
        <v>2796</v>
      </c>
      <c r="O17" s="1634"/>
      <c r="P17" s="1782"/>
      <c r="Q17" s="1784"/>
      <c r="R17" s="1782" t="s">
        <v>2797</v>
      </c>
      <c r="S17" s="1784"/>
      <c r="T17" s="1782" t="s">
        <v>2798</v>
      </c>
      <c r="U17" s="1784"/>
      <c r="V17" s="1786"/>
      <c r="W17" s="1338"/>
      <c r="X17" s="1116"/>
      <c r="Y17" s="1116"/>
      <c r="Z17" s="1116"/>
      <c r="AA17" s="1116"/>
      <c r="AB17" s="1105"/>
      <c r="AC17" s="1105"/>
    </row>
    <row r="18" spans="1:29" ht="33" customHeight="1">
      <c r="A18" s="1105"/>
      <c r="B18" s="1105"/>
      <c r="C18" s="1117" t="s">
        <v>2799</v>
      </c>
      <c r="D18" s="1117" t="s">
        <v>2800</v>
      </c>
      <c r="E18" s="1117" t="s">
        <v>2801</v>
      </c>
      <c r="F18" s="1117" t="s">
        <v>2802</v>
      </c>
      <c r="G18" s="1117" t="s">
        <v>2803</v>
      </c>
      <c r="H18" s="1117" t="s">
        <v>2804</v>
      </c>
      <c r="I18" s="1117" t="s">
        <v>2805</v>
      </c>
      <c r="J18" s="1117" t="s">
        <v>2806</v>
      </c>
      <c r="K18" s="1117" t="s">
        <v>2807</v>
      </c>
      <c r="L18" s="1117" t="s">
        <v>2808</v>
      </c>
      <c r="M18" s="1117" t="s">
        <v>2809</v>
      </c>
      <c r="N18" s="1117" t="s">
        <v>2810</v>
      </c>
      <c r="O18" s="1117" t="s">
        <v>2811</v>
      </c>
      <c r="P18" s="1118" t="s">
        <v>2812</v>
      </c>
      <c r="Q18" s="1118" t="s">
        <v>2813</v>
      </c>
      <c r="R18" s="1117" t="s">
        <v>2814</v>
      </c>
      <c r="S18" s="1117" t="s">
        <v>2815</v>
      </c>
      <c r="T18" s="1117" t="s">
        <v>2816</v>
      </c>
      <c r="U18" s="1117" t="s">
        <v>2817</v>
      </c>
      <c r="V18" s="1119"/>
      <c r="W18" s="1119"/>
      <c r="X18" s="1116"/>
      <c r="Y18" s="1116"/>
      <c r="Z18" s="1116"/>
      <c r="AA18" s="1116"/>
      <c r="AB18" s="1105"/>
      <c r="AC18" s="1105"/>
    </row>
    <row r="19" spans="1:29" ht="174" customHeight="1">
      <c r="A19" s="1105"/>
      <c r="B19" s="1105"/>
      <c r="C19" s="1765" t="s">
        <v>2818</v>
      </c>
      <c r="D19" s="1120" t="s">
        <v>2819</v>
      </c>
      <c r="E19" s="1120" t="s">
        <v>2820</v>
      </c>
      <c r="F19" s="1120" t="s">
        <v>426</v>
      </c>
      <c r="G19" s="1120" t="s">
        <v>426</v>
      </c>
      <c r="H19" s="1121" t="s">
        <v>2821</v>
      </c>
      <c r="I19" s="1120" t="s">
        <v>2822</v>
      </c>
      <c r="J19" s="1121" t="s">
        <v>2823</v>
      </c>
      <c r="K19" s="1120" t="s">
        <v>2824</v>
      </c>
      <c r="L19" s="1120" t="s">
        <v>295</v>
      </c>
      <c r="M19" s="1120">
        <v>4</v>
      </c>
      <c r="N19" s="1122">
        <v>46055</v>
      </c>
      <c r="O19" s="1122">
        <v>46387</v>
      </c>
      <c r="P19" s="1123"/>
      <c r="Q19" s="1121" t="s">
        <v>2825</v>
      </c>
      <c r="R19" s="1120" t="s">
        <v>426</v>
      </c>
      <c r="S19" s="1120" t="s">
        <v>426</v>
      </c>
      <c r="T19" s="1124"/>
      <c r="U19" s="1125"/>
      <c r="V19" s="1124"/>
      <c r="W19" s="1126"/>
      <c r="X19" s="1116"/>
      <c r="Y19" s="1116"/>
      <c r="Z19" s="1116"/>
      <c r="AA19" s="1116"/>
      <c r="AB19" s="1105"/>
      <c r="AC19" s="1105"/>
    </row>
    <row r="20" spans="1:29" ht="152.25" customHeight="1">
      <c r="A20" s="1105"/>
      <c r="B20" s="1105"/>
      <c r="C20" s="1621"/>
      <c r="D20" s="1120" t="s">
        <v>2826</v>
      </c>
      <c r="E20" s="1120" t="s">
        <v>2827</v>
      </c>
      <c r="F20" s="1120" t="s">
        <v>2828</v>
      </c>
      <c r="G20" s="1120" t="s">
        <v>2829</v>
      </c>
      <c r="H20" s="1121" t="s">
        <v>2830</v>
      </c>
      <c r="I20" s="1120" t="s">
        <v>2831</v>
      </c>
      <c r="J20" s="1121" t="s">
        <v>2832</v>
      </c>
      <c r="K20" s="1120" t="s">
        <v>2833</v>
      </c>
      <c r="L20" s="1120" t="s">
        <v>1225</v>
      </c>
      <c r="M20" s="1120">
        <v>3</v>
      </c>
      <c r="N20" s="1122">
        <v>46055</v>
      </c>
      <c r="O20" s="1122">
        <v>46387</v>
      </c>
      <c r="P20" s="1123"/>
      <c r="Q20" s="1121" t="s">
        <v>2834</v>
      </c>
      <c r="R20" s="1120">
        <v>2500</v>
      </c>
      <c r="S20" s="1120" t="s">
        <v>426</v>
      </c>
      <c r="T20" s="1121"/>
      <c r="U20" s="1125"/>
      <c r="V20" s="1124"/>
      <c r="W20" s="1126"/>
      <c r="X20" s="1116"/>
      <c r="Y20" s="1116"/>
      <c r="Z20" s="1116"/>
      <c r="AA20" s="1116"/>
      <c r="AB20" s="1105"/>
      <c r="AC20" s="1105"/>
    </row>
    <row r="21" spans="1:29" ht="81.75" customHeight="1">
      <c r="A21" s="1105"/>
      <c r="B21" s="1105"/>
      <c r="C21" s="1621"/>
      <c r="D21" s="1765" t="s">
        <v>2835</v>
      </c>
      <c r="E21" s="1120" t="s">
        <v>2827</v>
      </c>
      <c r="F21" s="1120" t="s">
        <v>2828</v>
      </c>
      <c r="G21" s="1120" t="s">
        <v>2836</v>
      </c>
      <c r="H21" s="1121" t="s">
        <v>2837</v>
      </c>
      <c r="I21" s="1120" t="s">
        <v>2822</v>
      </c>
      <c r="J21" s="1121" t="s">
        <v>2838</v>
      </c>
      <c r="K21" s="1120" t="s">
        <v>2839</v>
      </c>
      <c r="L21" s="1120" t="s">
        <v>1225</v>
      </c>
      <c r="M21" s="1127">
        <v>1</v>
      </c>
      <c r="N21" s="1122">
        <v>46055</v>
      </c>
      <c r="O21" s="1122">
        <v>46387</v>
      </c>
      <c r="P21" s="1123"/>
      <c r="Q21" s="1121" t="s">
        <v>2840</v>
      </c>
      <c r="R21" s="1127" t="s">
        <v>426</v>
      </c>
      <c r="S21" s="1127" t="s">
        <v>426</v>
      </c>
      <c r="T21" s="1121"/>
      <c r="U21" s="1125"/>
      <c r="V21" s="1124"/>
      <c r="W21" s="1126"/>
      <c r="X21" s="1116"/>
      <c r="Y21" s="1116"/>
      <c r="Z21" s="1116"/>
      <c r="AA21" s="1116"/>
      <c r="AB21" s="1105"/>
      <c r="AC21" s="1105"/>
    </row>
    <row r="22" spans="1:29" ht="146.25" customHeight="1">
      <c r="A22" s="1105"/>
      <c r="B22" s="1105"/>
      <c r="C22" s="1621"/>
      <c r="D22" s="1622"/>
      <c r="E22" s="1120" t="s">
        <v>2827</v>
      </c>
      <c r="F22" s="1120" t="s">
        <v>2828</v>
      </c>
      <c r="G22" s="1120" t="s">
        <v>2841</v>
      </c>
      <c r="H22" s="1121" t="s">
        <v>2842</v>
      </c>
      <c r="I22" s="1120" t="s">
        <v>2831</v>
      </c>
      <c r="J22" s="1121" t="s">
        <v>2843</v>
      </c>
      <c r="K22" s="1120" t="s">
        <v>2844</v>
      </c>
      <c r="L22" s="1120" t="s">
        <v>1225</v>
      </c>
      <c r="M22" s="1127">
        <v>2</v>
      </c>
      <c r="N22" s="1122">
        <v>46357</v>
      </c>
      <c r="O22" s="1122">
        <v>46387</v>
      </c>
      <c r="P22" s="1123"/>
      <c r="Q22" s="1121" t="s">
        <v>2845</v>
      </c>
      <c r="R22" s="1127" t="s">
        <v>426</v>
      </c>
      <c r="S22" s="1127" t="s">
        <v>426</v>
      </c>
      <c r="T22" s="1121"/>
      <c r="U22" s="1120"/>
      <c r="V22" s="1124"/>
      <c r="W22" s="1106"/>
      <c r="X22" s="1116"/>
      <c r="Y22" s="1116"/>
      <c r="Z22" s="1116"/>
      <c r="AA22" s="1116"/>
      <c r="AB22" s="1105"/>
      <c r="AC22" s="1105"/>
    </row>
    <row r="23" spans="1:29" ht="200.25" customHeight="1">
      <c r="A23" s="1105"/>
      <c r="B23" s="1105"/>
      <c r="C23" s="1621"/>
      <c r="D23" s="1765" t="s">
        <v>2846</v>
      </c>
      <c r="E23" s="1765" t="s">
        <v>2847</v>
      </c>
      <c r="F23" s="1765" t="s">
        <v>2848</v>
      </c>
      <c r="G23" s="1765" t="s">
        <v>2849</v>
      </c>
      <c r="H23" s="1128" t="s">
        <v>2850</v>
      </c>
      <c r="I23" s="1120" t="s">
        <v>2851</v>
      </c>
      <c r="J23" s="1121" t="s">
        <v>2852</v>
      </c>
      <c r="K23" s="1765" t="s">
        <v>2853</v>
      </c>
      <c r="L23" s="1120" t="s">
        <v>1225</v>
      </c>
      <c r="M23" s="1127">
        <v>3</v>
      </c>
      <c r="N23" s="1122">
        <v>46055</v>
      </c>
      <c r="O23" s="1122">
        <v>46387</v>
      </c>
      <c r="P23" s="1123"/>
      <c r="Q23" s="1121" t="s">
        <v>2854</v>
      </c>
      <c r="R23" s="1766">
        <v>2500</v>
      </c>
      <c r="S23" s="1766" t="s">
        <v>426</v>
      </c>
      <c r="T23" s="1124"/>
      <c r="U23" s="1120"/>
      <c r="V23" s="1124"/>
      <c r="W23" s="1106"/>
      <c r="X23" s="1116"/>
      <c r="Y23" s="1116"/>
      <c r="Z23" s="1116"/>
      <c r="AA23" s="1116"/>
      <c r="AB23" s="1105"/>
      <c r="AC23" s="1105"/>
    </row>
    <row r="24" spans="1:29" ht="135.75" customHeight="1">
      <c r="C24" s="1621"/>
      <c r="D24" s="1622"/>
      <c r="E24" s="1622"/>
      <c r="F24" s="1622"/>
      <c r="G24" s="1622"/>
      <c r="H24" s="1121" t="s">
        <v>2855</v>
      </c>
      <c r="I24" s="1120" t="s">
        <v>2856</v>
      </c>
      <c r="J24" s="1121" t="s">
        <v>2857</v>
      </c>
      <c r="K24" s="1622"/>
      <c r="L24" s="1120" t="s">
        <v>1225</v>
      </c>
      <c r="M24" s="1127">
        <v>3</v>
      </c>
      <c r="N24" s="1122">
        <v>46055</v>
      </c>
      <c r="O24" s="1122">
        <v>46387</v>
      </c>
      <c r="P24" s="1123"/>
      <c r="Q24" s="1121" t="s">
        <v>2858</v>
      </c>
      <c r="R24" s="1622"/>
      <c r="S24" s="1622"/>
      <c r="T24" s="1121"/>
      <c r="U24" s="1125"/>
      <c r="V24" s="1124"/>
      <c r="W24" s="1126"/>
      <c r="X24" s="1116"/>
      <c r="Y24" s="1116"/>
      <c r="Z24" s="1116"/>
      <c r="AA24" s="1116"/>
    </row>
    <row r="25" spans="1:29" ht="174" customHeight="1">
      <c r="C25" s="1621"/>
      <c r="D25" s="1765" t="s">
        <v>2859</v>
      </c>
      <c r="E25" s="1765" t="s">
        <v>2860</v>
      </c>
      <c r="F25" s="1766" t="s">
        <v>426</v>
      </c>
      <c r="G25" s="1766" t="s">
        <v>2861</v>
      </c>
      <c r="H25" s="1121" t="s">
        <v>2862</v>
      </c>
      <c r="I25" s="1765" t="s">
        <v>2863</v>
      </c>
      <c r="J25" s="1765" t="s">
        <v>2864</v>
      </c>
      <c r="K25" s="1765" t="s">
        <v>2865</v>
      </c>
      <c r="L25" s="1765" t="s">
        <v>2545</v>
      </c>
      <c r="M25" s="1765">
        <v>100</v>
      </c>
      <c r="N25" s="1780">
        <v>46055</v>
      </c>
      <c r="O25" s="1780">
        <v>46387</v>
      </c>
      <c r="P25" s="1781"/>
      <c r="Q25" s="1765" t="s">
        <v>2866</v>
      </c>
      <c r="R25" s="1766" t="s">
        <v>426</v>
      </c>
      <c r="S25" s="1766" t="s">
        <v>426</v>
      </c>
      <c r="T25" s="1769"/>
      <c r="U25" s="1773"/>
      <c r="V25" s="1778"/>
      <c r="W25" s="1779"/>
      <c r="X25" s="1116"/>
      <c r="Y25" s="1116"/>
      <c r="Z25" s="1116"/>
      <c r="AA25" s="1116"/>
    </row>
    <row r="26" spans="1:29" ht="148.5" customHeight="1">
      <c r="C26" s="1622"/>
      <c r="D26" s="1622"/>
      <c r="E26" s="1622"/>
      <c r="F26" s="1622"/>
      <c r="G26" s="1622"/>
      <c r="H26" s="1121" t="s">
        <v>2867</v>
      </c>
      <c r="I26" s="1622"/>
      <c r="J26" s="1622"/>
      <c r="K26" s="1622"/>
      <c r="L26" s="1622"/>
      <c r="M26" s="1622"/>
      <c r="N26" s="1622"/>
      <c r="O26" s="1622"/>
      <c r="P26" s="1622"/>
      <c r="Q26" s="1622"/>
      <c r="R26" s="1622"/>
      <c r="S26" s="1622"/>
      <c r="T26" s="1622"/>
      <c r="U26" s="1622"/>
      <c r="V26" s="1338"/>
      <c r="W26" s="1338"/>
      <c r="X26" s="1116"/>
      <c r="Y26" s="1116"/>
      <c r="Z26" s="1116"/>
      <c r="AA26" s="1116"/>
    </row>
    <row r="27" spans="1:29" ht="147.75" customHeight="1">
      <c r="C27" s="1765" t="s">
        <v>1325</v>
      </c>
      <c r="D27" s="1129" t="s">
        <v>2868</v>
      </c>
      <c r="E27" s="1129" t="s">
        <v>2818</v>
      </c>
      <c r="F27" s="1129" t="s">
        <v>426</v>
      </c>
      <c r="G27" s="1129" t="s">
        <v>426</v>
      </c>
      <c r="H27" s="1130" t="s">
        <v>2869</v>
      </c>
      <c r="I27" s="1129" t="s">
        <v>2870</v>
      </c>
      <c r="J27" s="1121" t="s">
        <v>2871</v>
      </c>
      <c r="K27" s="1120" t="s">
        <v>2872</v>
      </c>
      <c r="L27" s="1120" t="s">
        <v>2545</v>
      </c>
      <c r="M27" s="1120">
        <v>100</v>
      </c>
      <c r="N27" s="1122">
        <v>46328</v>
      </c>
      <c r="O27" s="1131">
        <v>46053</v>
      </c>
      <c r="P27" s="1123"/>
      <c r="Q27" s="1132" t="s">
        <v>2873</v>
      </c>
      <c r="R27" s="1120" t="s">
        <v>426</v>
      </c>
      <c r="S27" s="1120" t="s">
        <v>426</v>
      </c>
      <c r="T27" s="1121"/>
      <c r="U27" s="1125"/>
      <c r="V27" s="1116"/>
      <c r="W27" s="1116"/>
      <c r="X27" s="1116"/>
      <c r="Y27" s="1116"/>
      <c r="Z27" s="1116"/>
      <c r="AA27" s="1116"/>
    </row>
    <row r="28" spans="1:29" ht="147.75" customHeight="1">
      <c r="C28" s="1621"/>
      <c r="D28" s="1129" t="s">
        <v>2874</v>
      </c>
      <c r="E28" s="1129" t="s">
        <v>2818</v>
      </c>
      <c r="F28" s="1129" t="s">
        <v>426</v>
      </c>
      <c r="G28" s="1129" t="s">
        <v>426</v>
      </c>
      <c r="H28" s="1130" t="s">
        <v>2875</v>
      </c>
      <c r="I28" s="1129" t="s">
        <v>2870</v>
      </c>
      <c r="J28" s="1121" t="s">
        <v>2876</v>
      </c>
      <c r="K28" s="1120" t="s">
        <v>2877</v>
      </c>
      <c r="L28" s="1120" t="s">
        <v>2545</v>
      </c>
      <c r="M28" s="1120">
        <v>100</v>
      </c>
      <c r="N28" s="1122">
        <v>46024</v>
      </c>
      <c r="O28" s="1131">
        <v>46266</v>
      </c>
      <c r="P28" s="1123"/>
      <c r="Q28" s="1121" t="s">
        <v>2878</v>
      </c>
      <c r="R28" s="1120" t="s">
        <v>426</v>
      </c>
      <c r="S28" s="1120" t="s">
        <v>426</v>
      </c>
      <c r="T28" s="1121"/>
      <c r="U28" s="1125"/>
      <c r="V28" s="1116"/>
      <c r="W28" s="1116"/>
      <c r="X28" s="1116"/>
      <c r="Y28" s="1116"/>
      <c r="Z28" s="1116"/>
      <c r="AA28" s="1116"/>
    </row>
    <row r="29" spans="1:29" ht="147.75" customHeight="1">
      <c r="C29" s="1621"/>
      <c r="D29" s="1133" t="s">
        <v>2879</v>
      </c>
      <c r="E29" s="1120" t="s">
        <v>2818</v>
      </c>
      <c r="F29" s="1129" t="s">
        <v>426</v>
      </c>
      <c r="G29" s="1129" t="s">
        <v>2880</v>
      </c>
      <c r="H29" s="1124" t="s">
        <v>2881</v>
      </c>
      <c r="I29" s="1120" t="s">
        <v>2870</v>
      </c>
      <c r="J29" s="1134" t="s">
        <v>2882</v>
      </c>
      <c r="K29" s="1120" t="s">
        <v>2883</v>
      </c>
      <c r="L29" s="1120" t="s">
        <v>2884</v>
      </c>
      <c r="M29" s="1120">
        <v>5</v>
      </c>
      <c r="N29" s="1122">
        <v>46055</v>
      </c>
      <c r="O29" s="1131">
        <v>46387</v>
      </c>
      <c r="P29" s="1123"/>
      <c r="Q29" s="1134" t="s">
        <v>2885</v>
      </c>
      <c r="R29" s="1120" t="s">
        <v>426</v>
      </c>
      <c r="S29" s="1120" t="s">
        <v>426</v>
      </c>
      <c r="T29" s="1121"/>
      <c r="U29" s="1125"/>
      <c r="V29" s="1116"/>
      <c r="W29" s="1116"/>
      <c r="X29" s="1116"/>
      <c r="Y29" s="1116"/>
      <c r="Z29" s="1116"/>
      <c r="AA29" s="1116"/>
    </row>
    <row r="30" spans="1:29" ht="147.75" customHeight="1">
      <c r="C30" s="1621"/>
      <c r="D30" s="1129" t="s">
        <v>2886</v>
      </c>
      <c r="E30" s="1120" t="s">
        <v>2818</v>
      </c>
      <c r="F30" s="1120" t="s">
        <v>426</v>
      </c>
      <c r="G30" s="1120" t="s">
        <v>426</v>
      </c>
      <c r="H30" s="1134" t="s">
        <v>2887</v>
      </c>
      <c r="I30" s="1120" t="s">
        <v>2870</v>
      </c>
      <c r="J30" s="1121" t="s">
        <v>2888</v>
      </c>
      <c r="K30" s="1120" t="s">
        <v>2889</v>
      </c>
      <c r="L30" s="1120" t="s">
        <v>2545</v>
      </c>
      <c r="M30" s="1120">
        <v>80</v>
      </c>
      <c r="N30" s="1122">
        <v>46055</v>
      </c>
      <c r="O30" s="1131">
        <v>46387</v>
      </c>
      <c r="P30" s="1123"/>
      <c r="Q30" s="1121" t="s">
        <v>2890</v>
      </c>
      <c r="R30" s="1120" t="s">
        <v>426</v>
      </c>
      <c r="S30" s="1120" t="s">
        <v>426</v>
      </c>
      <c r="T30" s="1121"/>
      <c r="U30" s="1125"/>
      <c r="V30" s="1116"/>
      <c r="W30" s="1116"/>
      <c r="X30" s="1116"/>
      <c r="Y30" s="1116"/>
      <c r="Z30" s="1116"/>
      <c r="AA30" s="1116"/>
    </row>
    <row r="31" spans="1:29" ht="147.75" customHeight="1">
      <c r="C31" s="1621"/>
      <c r="D31" s="1129" t="s">
        <v>2891</v>
      </c>
      <c r="E31" s="1120" t="s">
        <v>2818</v>
      </c>
      <c r="F31" s="1120" t="s">
        <v>426</v>
      </c>
      <c r="G31" s="1120" t="s">
        <v>426</v>
      </c>
      <c r="H31" s="1121" t="s">
        <v>2892</v>
      </c>
      <c r="I31" s="1120" t="s">
        <v>2870</v>
      </c>
      <c r="J31" s="1121" t="s">
        <v>2893</v>
      </c>
      <c r="K31" s="1120" t="s">
        <v>2894</v>
      </c>
      <c r="L31" s="1120" t="s">
        <v>2545</v>
      </c>
      <c r="M31" s="1120">
        <v>100</v>
      </c>
      <c r="N31" s="1122">
        <v>46055</v>
      </c>
      <c r="O31" s="1122">
        <v>46387</v>
      </c>
      <c r="P31" s="1123"/>
      <c r="Q31" s="1121" t="s">
        <v>2895</v>
      </c>
      <c r="R31" s="1120" t="s">
        <v>426</v>
      </c>
      <c r="S31" s="1120" t="s">
        <v>426</v>
      </c>
      <c r="T31" s="1121"/>
      <c r="U31" s="1125"/>
      <c r="V31" s="1116"/>
      <c r="W31" s="1116"/>
      <c r="X31" s="1116"/>
      <c r="Y31" s="1116"/>
      <c r="Z31" s="1116"/>
      <c r="AA31" s="1116"/>
    </row>
    <row r="32" spans="1:29" ht="147.75" customHeight="1">
      <c r="C32" s="1622"/>
      <c r="D32" s="1120" t="s">
        <v>2896</v>
      </c>
      <c r="E32" s="1120" t="s">
        <v>2818</v>
      </c>
      <c r="F32" s="1120" t="s">
        <v>426</v>
      </c>
      <c r="G32" s="1120" t="s">
        <v>426</v>
      </c>
      <c r="H32" s="1121" t="s">
        <v>2897</v>
      </c>
      <c r="I32" s="1120" t="s">
        <v>2870</v>
      </c>
      <c r="J32" s="1121" t="s">
        <v>2898</v>
      </c>
      <c r="K32" s="1120" t="s">
        <v>2899</v>
      </c>
      <c r="L32" s="1120" t="s">
        <v>2545</v>
      </c>
      <c r="M32" s="1120">
        <v>100</v>
      </c>
      <c r="N32" s="1122">
        <v>46055</v>
      </c>
      <c r="O32" s="1122">
        <v>46265</v>
      </c>
      <c r="P32" s="1123"/>
      <c r="Q32" s="1121" t="s">
        <v>2900</v>
      </c>
      <c r="R32" s="1120" t="s">
        <v>426</v>
      </c>
      <c r="S32" s="1120" t="s">
        <v>426</v>
      </c>
      <c r="T32" s="1121"/>
      <c r="U32" s="1125"/>
      <c r="V32" s="1116"/>
      <c r="W32" s="1116"/>
      <c r="X32" s="1116"/>
      <c r="Y32" s="1116"/>
      <c r="Z32" s="1116"/>
      <c r="AA32" s="1116"/>
      <c r="AC32" s="1135" t="s">
        <v>2790</v>
      </c>
    </row>
    <row r="33" spans="1:29" ht="72" customHeight="1">
      <c r="C33" s="1771" t="s">
        <v>2901</v>
      </c>
      <c r="D33" s="1771" t="s">
        <v>2902</v>
      </c>
      <c r="E33" s="1771" t="s">
        <v>2903</v>
      </c>
      <c r="F33" s="1776" t="s">
        <v>426</v>
      </c>
      <c r="G33" s="1776" t="s">
        <v>426</v>
      </c>
      <c r="H33" s="1772" t="s">
        <v>2904</v>
      </c>
      <c r="I33" s="1771" t="s">
        <v>2905</v>
      </c>
      <c r="J33" s="1771" t="s">
        <v>2906</v>
      </c>
      <c r="K33" s="1771" t="s">
        <v>2907</v>
      </c>
      <c r="L33" s="1771" t="s">
        <v>328</v>
      </c>
      <c r="M33" s="1771">
        <v>90</v>
      </c>
      <c r="N33" s="1774">
        <v>46054</v>
      </c>
      <c r="O33" s="1771" t="s">
        <v>2908</v>
      </c>
      <c r="P33" s="1775"/>
      <c r="Q33" s="1772" t="s">
        <v>2909</v>
      </c>
      <c r="R33" s="1771" t="s">
        <v>426</v>
      </c>
      <c r="S33" s="1771" t="s">
        <v>426</v>
      </c>
      <c r="T33" s="1772"/>
      <c r="U33" s="1773"/>
      <c r="V33" s="1116"/>
      <c r="W33" s="1116"/>
      <c r="X33" s="1116"/>
      <c r="Y33" s="1116"/>
      <c r="Z33" s="1116"/>
      <c r="AA33" s="1116"/>
    </row>
    <row r="34" spans="1:29" ht="85.5" customHeight="1">
      <c r="C34" s="1621"/>
      <c r="D34" s="1621"/>
      <c r="E34" s="1622"/>
      <c r="F34" s="1622"/>
      <c r="G34" s="1622"/>
      <c r="H34" s="1622"/>
      <c r="I34" s="1622"/>
      <c r="J34" s="1622"/>
      <c r="K34" s="1621"/>
      <c r="L34" s="1622"/>
      <c r="M34" s="1622"/>
      <c r="N34" s="1622"/>
      <c r="O34" s="1622"/>
      <c r="P34" s="1622"/>
      <c r="Q34" s="1622"/>
      <c r="R34" s="1622"/>
      <c r="S34" s="1622"/>
      <c r="T34" s="1622"/>
      <c r="U34" s="1622"/>
      <c r="V34" s="1116"/>
      <c r="W34" s="1116"/>
      <c r="X34" s="1116"/>
      <c r="Y34" s="1116"/>
      <c r="Z34" s="1116"/>
      <c r="AA34" s="1116"/>
    </row>
    <row r="35" spans="1:29" ht="145.5" customHeight="1">
      <c r="C35" s="1621"/>
      <c r="D35" s="1621"/>
      <c r="E35" s="1771" t="s">
        <v>2903</v>
      </c>
      <c r="F35" s="1776" t="s">
        <v>426</v>
      </c>
      <c r="G35" s="1776" t="s">
        <v>426</v>
      </c>
      <c r="H35" s="1772" t="s">
        <v>2910</v>
      </c>
      <c r="I35" s="1771" t="s">
        <v>2905</v>
      </c>
      <c r="J35" s="1771" t="s">
        <v>2911</v>
      </c>
      <c r="K35" s="1621"/>
      <c r="L35" s="1771" t="s">
        <v>295</v>
      </c>
      <c r="M35" s="1777">
        <v>40</v>
      </c>
      <c r="N35" s="1774">
        <v>46054</v>
      </c>
      <c r="O35" s="1771" t="s">
        <v>2908</v>
      </c>
      <c r="P35" s="1775"/>
      <c r="Q35" s="1772" t="s">
        <v>2912</v>
      </c>
      <c r="R35" s="1771" t="s">
        <v>426</v>
      </c>
      <c r="S35" s="1771" t="s">
        <v>426</v>
      </c>
      <c r="T35" s="1772"/>
      <c r="U35" s="1773"/>
      <c r="V35" s="1116"/>
      <c r="W35" s="1116"/>
      <c r="X35" s="1116"/>
      <c r="Y35" s="1116"/>
      <c r="Z35" s="1116"/>
      <c r="AA35" s="1116"/>
    </row>
    <row r="36" spans="1:29" ht="150" customHeight="1">
      <c r="A36" s="1105"/>
      <c r="B36" s="1105"/>
      <c r="C36" s="1621"/>
      <c r="D36" s="1621"/>
      <c r="E36" s="1621"/>
      <c r="F36" s="1621"/>
      <c r="G36" s="1621"/>
      <c r="H36" s="1621"/>
      <c r="I36" s="1621"/>
      <c r="J36" s="1621"/>
      <c r="K36" s="1621"/>
      <c r="L36" s="1621"/>
      <c r="M36" s="1621"/>
      <c r="N36" s="1621"/>
      <c r="O36" s="1621"/>
      <c r="P36" s="1621"/>
      <c r="Q36" s="1621"/>
      <c r="R36" s="1621"/>
      <c r="S36" s="1621"/>
      <c r="T36" s="1621"/>
      <c r="U36" s="1621"/>
      <c r="V36" s="1116"/>
      <c r="W36" s="1116"/>
      <c r="X36" s="1116"/>
      <c r="Y36" s="1116"/>
      <c r="Z36" s="1116"/>
      <c r="AA36" s="1116"/>
      <c r="AB36" s="1105"/>
      <c r="AC36" s="1105"/>
    </row>
    <row r="37" spans="1:29" ht="158.25" customHeight="1">
      <c r="A37" s="1105"/>
      <c r="B37" s="1105"/>
      <c r="C37" s="1621"/>
      <c r="D37" s="1621"/>
      <c r="E37" s="1622"/>
      <c r="F37" s="1622"/>
      <c r="G37" s="1622"/>
      <c r="H37" s="1622"/>
      <c r="I37" s="1622"/>
      <c r="J37" s="1622"/>
      <c r="K37" s="1621"/>
      <c r="L37" s="1622"/>
      <c r="M37" s="1622"/>
      <c r="N37" s="1622"/>
      <c r="O37" s="1622"/>
      <c r="P37" s="1622"/>
      <c r="Q37" s="1622"/>
      <c r="R37" s="1622"/>
      <c r="S37" s="1622"/>
      <c r="T37" s="1622"/>
      <c r="U37" s="1622"/>
      <c r="V37" s="1116"/>
      <c r="W37" s="1116"/>
      <c r="X37" s="1116"/>
      <c r="Y37" s="1116"/>
      <c r="Z37" s="1116"/>
      <c r="AA37" s="1116"/>
      <c r="AB37" s="1105"/>
      <c r="AC37" s="1105"/>
    </row>
    <row r="38" spans="1:29" ht="97.5" customHeight="1">
      <c r="A38" s="1105"/>
      <c r="B38" s="1105"/>
      <c r="C38" s="1621"/>
      <c r="D38" s="1621"/>
      <c r="E38" s="1771" t="s">
        <v>2903</v>
      </c>
      <c r="F38" s="1776" t="s">
        <v>426</v>
      </c>
      <c r="G38" s="1776" t="s">
        <v>426</v>
      </c>
      <c r="H38" s="1772" t="s">
        <v>2913</v>
      </c>
      <c r="I38" s="1771" t="s">
        <v>2905</v>
      </c>
      <c r="J38" s="1771" t="s">
        <v>2914</v>
      </c>
      <c r="K38" s="1621"/>
      <c r="L38" s="1771" t="s">
        <v>328</v>
      </c>
      <c r="M38" s="1771">
        <v>100</v>
      </c>
      <c r="N38" s="1774">
        <v>46054</v>
      </c>
      <c r="O38" s="1771" t="s">
        <v>2908</v>
      </c>
      <c r="P38" s="1775"/>
      <c r="Q38" s="1772" t="s">
        <v>2915</v>
      </c>
      <c r="R38" s="1771" t="s">
        <v>426</v>
      </c>
      <c r="S38" s="1771" t="s">
        <v>426</v>
      </c>
      <c r="T38" s="1772"/>
      <c r="U38" s="1773"/>
      <c r="V38" s="1116"/>
      <c r="W38" s="1116"/>
      <c r="X38" s="1116"/>
      <c r="Y38" s="1116"/>
      <c r="Z38" s="1116"/>
      <c r="AA38" s="1116"/>
      <c r="AB38" s="1105"/>
      <c r="AC38" s="1105"/>
    </row>
    <row r="39" spans="1:29" ht="140.25" customHeight="1">
      <c r="A39" s="1105"/>
      <c r="B39" s="1105"/>
      <c r="C39" s="1621"/>
      <c r="D39" s="1621"/>
      <c r="E39" s="1621"/>
      <c r="F39" s="1621"/>
      <c r="G39" s="1621"/>
      <c r="H39" s="1621"/>
      <c r="I39" s="1621"/>
      <c r="J39" s="1621"/>
      <c r="K39" s="1621"/>
      <c r="L39" s="1621"/>
      <c r="M39" s="1621"/>
      <c r="N39" s="1621"/>
      <c r="O39" s="1621"/>
      <c r="P39" s="1621"/>
      <c r="Q39" s="1621"/>
      <c r="R39" s="1621"/>
      <c r="S39" s="1621"/>
      <c r="T39" s="1621"/>
      <c r="U39" s="1621"/>
      <c r="V39" s="1116"/>
      <c r="W39" s="1116"/>
      <c r="X39" s="1116"/>
      <c r="Y39" s="1116"/>
      <c r="Z39" s="1116"/>
      <c r="AA39" s="1116"/>
      <c r="AB39" s="1105"/>
      <c r="AC39" s="1105"/>
    </row>
    <row r="40" spans="1:29" ht="123" customHeight="1">
      <c r="C40" s="1621"/>
      <c r="D40" s="1621"/>
      <c r="E40" s="1622"/>
      <c r="F40" s="1622"/>
      <c r="G40" s="1622"/>
      <c r="H40" s="1622"/>
      <c r="I40" s="1622"/>
      <c r="J40" s="1622"/>
      <c r="K40" s="1622"/>
      <c r="L40" s="1622"/>
      <c r="M40" s="1622"/>
      <c r="N40" s="1622"/>
      <c r="O40" s="1622"/>
      <c r="P40" s="1622"/>
      <c r="Q40" s="1622"/>
      <c r="R40" s="1622"/>
      <c r="S40" s="1622"/>
      <c r="T40" s="1622"/>
      <c r="U40" s="1622"/>
      <c r="V40" s="1116"/>
      <c r="W40" s="1116"/>
      <c r="X40" s="1116"/>
      <c r="Y40" s="1116"/>
      <c r="Z40" s="1116"/>
      <c r="AA40" s="1116"/>
    </row>
    <row r="41" spans="1:29" ht="85.5" customHeight="1">
      <c r="C41" s="1621"/>
      <c r="D41" s="1621"/>
      <c r="E41" s="1771" t="s">
        <v>2903</v>
      </c>
      <c r="F41" s="1771" t="s">
        <v>426</v>
      </c>
      <c r="G41" s="1771" t="s">
        <v>426</v>
      </c>
      <c r="H41" s="1772" t="s">
        <v>2916</v>
      </c>
      <c r="I41" s="1771" t="s">
        <v>2905</v>
      </c>
      <c r="J41" s="1771" t="s">
        <v>2917</v>
      </c>
      <c r="K41" s="1771" t="s">
        <v>2918</v>
      </c>
      <c r="L41" s="1771" t="s">
        <v>295</v>
      </c>
      <c r="M41" s="1771">
        <v>2</v>
      </c>
      <c r="N41" s="1774">
        <v>46054</v>
      </c>
      <c r="O41" s="1771" t="s">
        <v>2908</v>
      </c>
      <c r="P41" s="1775"/>
      <c r="Q41" s="1772" t="s">
        <v>2919</v>
      </c>
      <c r="R41" s="1771" t="s">
        <v>426</v>
      </c>
      <c r="S41" s="1771" t="s">
        <v>426</v>
      </c>
      <c r="T41" s="1772"/>
      <c r="U41" s="1773"/>
      <c r="V41" s="1116"/>
      <c r="W41" s="1116"/>
      <c r="X41" s="1116"/>
      <c r="Y41" s="1116"/>
      <c r="Z41" s="1116"/>
      <c r="AA41" s="1116"/>
    </row>
    <row r="42" spans="1:29" ht="73.5" customHeight="1">
      <c r="C42" s="1621"/>
      <c r="D42" s="1621"/>
      <c r="E42" s="1621"/>
      <c r="F42" s="1621"/>
      <c r="G42" s="1621"/>
      <c r="H42" s="1621"/>
      <c r="I42" s="1621"/>
      <c r="J42" s="1621"/>
      <c r="K42" s="1621"/>
      <c r="L42" s="1621"/>
      <c r="M42" s="1621"/>
      <c r="N42" s="1621"/>
      <c r="O42" s="1621"/>
      <c r="P42" s="1621"/>
      <c r="Q42" s="1621"/>
      <c r="R42" s="1621"/>
      <c r="S42" s="1621"/>
      <c r="T42" s="1621"/>
      <c r="U42" s="1621"/>
      <c r="V42" s="1116"/>
      <c r="W42" s="1116"/>
      <c r="X42" s="1116"/>
      <c r="Y42" s="1116"/>
      <c r="Z42" s="1116"/>
      <c r="AA42" s="1116"/>
    </row>
    <row r="43" spans="1:29" ht="91.5" customHeight="1">
      <c r="C43" s="1621"/>
      <c r="D43" s="1621"/>
      <c r="E43" s="1621"/>
      <c r="F43" s="1621"/>
      <c r="G43" s="1621"/>
      <c r="H43" s="1621"/>
      <c r="I43" s="1621"/>
      <c r="J43" s="1621"/>
      <c r="K43" s="1621"/>
      <c r="L43" s="1621"/>
      <c r="M43" s="1621"/>
      <c r="N43" s="1621"/>
      <c r="O43" s="1621"/>
      <c r="P43" s="1621"/>
      <c r="Q43" s="1621"/>
      <c r="R43" s="1621"/>
      <c r="S43" s="1621"/>
      <c r="T43" s="1621"/>
      <c r="U43" s="1621"/>
      <c r="V43" s="1116"/>
      <c r="W43" s="1116"/>
      <c r="X43" s="1116"/>
      <c r="Y43" s="1116"/>
      <c r="Z43" s="1116"/>
      <c r="AA43" s="1116"/>
    </row>
    <row r="44" spans="1:29" ht="100.5" customHeight="1">
      <c r="C44" s="1622"/>
      <c r="D44" s="1622"/>
      <c r="E44" s="1622"/>
      <c r="F44" s="1622"/>
      <c r="G44" s="1622"/>
      <c r="H44" s="1622"/>
      <c r="I44" s="1622"/>
      <c r="J44" s="1622"/>
      <c r="K44" s="1622"/>
      <c r="L44" s="1622"/>
      <c r="M44" s="1622"/>
      <c r="N44" s="1622"/>
      <c r="O44" s="1622"/>
      <c r="P44" s="1622"/>
      <c r="Q44" s="1622"/>
      <c r="R44" s="1622"/>
      <c r="S44" s="1622"/>
      <c r="T44" s="1622"/>
      <c r="U44" s="1622"/>
      <c r="V44" s="1116"/>
      <c r="W44" s="1116"/>
      <c r="X44" s="1116"/>
      <c r="Y44" s="1116"/>
      <c r="Z44" s="1116"/>
      <c r="AA44" s="1116"/>
    </row>
    <row r="45" spans="1:29" ht="131.25" customHeight="1">
      <c r="C45" s="1765" t="s">
        <v>2920</v>
      </c>
      <c r="D45" s="1106" t="s">
        <v>2921</v>
      </c>
      <c r="E45" s="1120" t="s">
        <v>2922</v>
      </c>
      <c r="F45" s="1120" t="s">
        <v>2923</v>
      </c>
      <c r="G45" s="1120" t="s">
        <v>2924</v>
      </c>
      <c r="H45" s="1136" t="s">
        <v>2925</v>
      </c>
      <c r="I45" s="1137" t="s">
        <v>2926</v>
      </c>
      <c r="J45" s="1136" t="s">
        <v>2927</v>
      </c>
      <c r="K45" s="1138" t="s">
        <v>2928</v>
      </c>
      <c r="L45" s="1127" t="s">
        <v>1225</v>
      </c>
      <c r="M45" s="1120">
        <v>900</v>
      </c>
      <c r="N45" s="1122">
        <v>46055</v>
      </c>
      <c r="O45" s="1131">
        <v>46387</v>
      </c>
      <c r="P45" s="1123"/>
      <c r="Q45" s="1121" t="s">
        <v>2929</v>
      </c>
      <c r="R45" s="1127">
        <v>900</v>
      </c>
      <c r="S45" s="1127">
        <v>1457</v>
      </c>
      <c r="T45" s="1139"/>
      <c r="U45" s="1140"/>
      <c r="V45" s="1116"/>
      <c r="W45" s="1116"/>
      <c r="X45" s="1116"/>
      <c r="Y45" s="1116"/>
      <c r="Z45" s="1116"/>
      <c r="AA45" s="1116"/>
    </row>
    <row r="46" spans="1:29" ht="160.5" customHeight="1">
      <c r="C46" s="1621"/>
      <c r="D46" s="1129" t="s">
        <v>2930</v>
      </c>
      <c r="E46" s="1120" t="s">
        <v>2922</v>
      </c>
      <c r="F46" s="1120" t="s">
        <v>2923</v>
      </c>
      <c r="G46" s="1120" t="s">
        <v>2924</v>
      </c>
      <c r="H46" s="1121" t="s">
        <v>2931</v>
      </c>
      <c r="I46" s="1137" t="s">
        <v>2926</v>
      </c>
      <c r="J46" s="1121" t="s">
        <v>2932</v>
      </c>
      <c r="K46" s="1141" t="s">
        <v>2933</v>
      </c>
      <c r="L46" s="1127" t="s">
        <v>328</v>
      </c>
      <c r="M46" s="1120">
        <v>100</v>
      </c>
      <c r="N46" s="1122">
        <v>46055</v>
      </c>
      <c r="O46" s="1131">
        <v>46387</v>
      </c>
      <c r="P46" s="1123"/>
      <c r="Q46" s="1139" t="s">
        <v>2934</v>
      </c>
      <c r="R46" s="1127">
        <v>1400</v>
      </c>
      <c r="S46" s="1127">
        <v>616</v>
      </c>
      <c r="T46" s="1121"/>
      <c r="U46" s="1140"/>
      <c r="V46" s="1116"/>
      <c r="W46" s="1116"/>
      <c r="X46" s="1116"/>
      <c r="Y46" s="1116"/>
      <c r="Z46" s="1116"/>
      <c r="AA46" s="1116"/>
    </row>
    <row r="47" spans="1:29" ht="114" customHeight="1">
      <c r="C47" s="1621"/>
      <c r="D47" s="1129" t="s">
        <v>2935</v>
      </c>
      <c r="E47" s="1120" t="s">
        <v>2936</v>
      </c>
      <c r="F47" s="1120" t="s">
        <v>426</v>
      </c>
      <c r="G47" s="1120" t="s">
        <v>426</v>
      </c>
      <c r="H47" s="1121" t="s">
        <v>2937</v>
      </c>
      <c r="I47" s="1137" t="s">
        <v>2926</v>
      </c>
      <c r="J47" s="1121" t="s">
        <v>2938</v>
      </c>
      <c r="K47" s="1141" t="s">
        <v>2939</v>
      </c>
      <c r="L47" s="1127" t="s">
        <v>328</v>
      </c>
      <c r="M47" s="1142">
        <v>0.53</v>
      </c>
      <c r="N47" s="1122">
        <v>46055</v>
      </c>
      <c r="O47" s="1131">
        <v>46387</v>
      </c>
      <c r="P47" s="1123"/>
      <c r="Q47" s="1139" t="s">
        <v>2940</v>
      </c>
      <c r="R47" s="1127" t="s">
        <v>426</v>
      </c>
      <c r="S47" s="1127" t="s">
        <v>426</v>
      </c>
      <c r="T47" s="1139"/>
      <c r="U47" s="1140"/>
      <c r="V47" s="1116"/>
      <c r="W47" s="1116"/>
      <c r="X47" s="1116"/>
      <c r="Y47" s="1116"/>
      <c r="Z47" s="1116"/>
      <c r="AA47" s="1116"/>
    </row>
    <row r="48" spans="1:29" ht="81" customHeight="1">
      <c r="C48" s="1622"/>
      <c r="D48" s="1120" t="s">
        <v>2941</v>
      </c>
      <c r="E48" s="1120" t="s">
        <v>2936</v>
      </c>
      <c r="F48" s="1120" t="s">
        <v>426</v>
      </c>
      <c r="G48" s="1120" t="s">
        <v>426</v>
      </c>
      <c r="H48" s="1121" t="s">
        <v>2942</v>
      </c>
      <c r="I48" s="1137" t="s">
        <v>2926</v>
      </c>
      <c r="J48" s="1121" t="s">
        <v>2943</v>
      </c>
      <c r="K48" s="1120" t="s">
        <v>2944</v>
      </c>
      <c r="L48" s="1127" t="s">
        <v>328</v>
      </c>
      <c r="M48" s="1120">
        <v>100</v>
      </c>
      <c r="N48" s="1122">
        <v>46055</v>
      </c>
      <c r="O48" s="1131">
        <v>46387</v>
      </c>
      <c r="P48" s="1123"/>
      <c r="Q48" s="1121" t="s">
        <v>2945</v>
      </c>
      <c r="R48" s="1127" t="s">
        <v>426</v>
      </c>
      <c r="S48" s="1127" t="s">
        <v>426</v>
      </c>
      <c r="T48" s="1121"/>
      <c r="U48" s="1125"/>
      <c r="V48" s="1116"/>
      <c r="W48" s="1116"/>
      <c r="X48" s="1116"/>
      <c r="Y48" s="1116"/>
      <c r="Z48" s="1116"/>
      <c r="AA48" s="1116"/>
    </row>
    <row r="49" spans="3:27" ht="128.25" customHeight="1">
      <c r="C49" s="1765" t="s">
        <v>2946</v>
      </c>
      <c r="D49" s="1120" t="s">
        <v>2947</v>
      </c>
      <c r="E49" s="1120" t="s">
        <v>2922</v>
      </c>
      <c r="F49" s="1120" t="s">
        <v>426</v>
      </c>
      <c r="G49" s="1120" t="s">
        <v>426</v>
      </c>
      <c r="H49" s="1121" t="s">
        <v>2948</v>
      </c>
      <c r="I49" s="1120" t="s">
        <v>2949</v>
      </c>
      <c r="J49" s="1121" t="s">
        <v>2950</v>
      </c>
      <c r="K49" s="1120" t="s">
        <v>2951</v>
      </c>
      <c r="L49" s="1127" t="s">
        <v>2952</v>
      </c>
      <c r="M49" s="1120" t="s">
        <v>2953</v>
      </c>
      <c r="N49" s="1143">
        <v>46055</v>
      </c>
      <c r="O49" s="1143">
        <v>46386</v>
      </c>
      <c r="P49" s="1123"/>
      <c r="Q49" s="1121" t="s">
        <v>2954</v>
      </c>
      <c r="R49" s="1127" t="s">
        <v>426</v>
      </c>
      <c r="S49" s="1127" t="s">
        <v>426</v>
      </c>
      <c r="T49" s="1121"/>
      <c r="U49" s="1144"/>
      <c r="V49" s="1116"/>
      <c r="W49" s="1116"/>
      <c r="X49" s="1116"/>
      <c r="Y49" s="1116"/>
      <c r="Z49" s="1116"/>
      <c r="AA49" s="1116"/>
    </row>
    <row r="50" spans="3:27" ht="146.25" customHeight="1">
      <c r="C50" s="1621"/>
      <c r="D50" s="1120" t="s">
        <v>2955</v>
      </c>
      <c r="E50" s="1120" t="s">
        <v>2922</v>
      </c>
      <c r="F50" s="1120" t="s">
        <v>426</v>
      </c>
      <c r="G50" s="1120" t="s">
        <v>426</v>
      </c>
      <c r="H50" s="1121" t="s">
        <v>2956</v>
      </c>
      <c r="I50" s="1120" t="s">
        <v>2949</v>
      </c>
      <c r="J50" s="1121" t="s">
        <v>2957</v>
      </c>
      <c r="K50" s="1120" t="s">
        <v>2958</v>
      </c>
      <c r="L50" s="1120" t="s">
        <v>295</v>
      </c>
      <c r="M50" s="1120">
        <v>30</v>
      </c>
      <c r="N50" s="1143">
        <v>46055</v>
      </c>
      <c r="O50" s="1143">
        <v>46386</v>
      </c>
      <c r="P50" s="1123"/>
      <c r="Q50" s="1121" t="s">
        <v>2959</v>
      </c>
      <c r="R50" s="1127" t="s">
        <v>426</v>
      </c>
      <c r="S50" s="1127" t="s">
        <v>426</v>
      </c>
      <c r="T50" s="1121"/>
      <c r="U50" s="1125"/>
      <c r="V50" s="1116"/>
      <c r="W50" s="1116"/>
      <c r="X50" s="1116"/>
      <c r="Y50" s="1116"/>
      <c r="Z50" s="1116"/>
      <c r="AA50" s="1116"/>
    </row>
    <row r="51" spans="3:27" ht="135" customHeight="1">
      <c r="C51" s="1622"/>
      <c r="D51" s="1120" t="s">
        <v>2960</v>
      </c>
      <c r="E51" s="1120" t="s">
        <v>2922</v>
      </c>
      <c r="F51" s="1120" t="s">
        <v>426</v>
      </c>
      <c r="G51" s="1120" t="s">
        <v>426</v>
      </c>
      <c r="H51" s="1121" t="s">
        <v>2961</v>
      </c>
      <c r="I51" s="1120" t="s">
        <v>2949</v>
      </c>
      <c r="J51" s="1121" t="s">
        <v>2962</v>
      </c>
      <c r="K51" s="1120" t="s">
        <v>2963</v>
      </c>
      <c r="L51" s="1120" t="s">
        <v>295</v>
      </c>
      <c r="M51" s="1120">
        <v>35</v>
      </c>
      <c r="N51" s="1143">
        <v>46055</v>
      </c>
      <c r="O51" s="1143">
        <v>46386</v>
      </c>
      <c r="P51" s="1123"/>
      <c r="Q51" s="1121" t="s">
        <v>2959</v>
      </c>
      <c r="R51" s="1127" t="s">
        <v>426</v>
      </c>
      <c r="S51" s="1127" t="s">
        <v>426</v>
      </c>
      <c r="T51" s="1121"/>
      <c r="U51" s="1125"/>
      <c r="V51" s="1116"/>
      <c r="W51" s="1116"/>
      <c r="X51" s="1116"/>
      <c r="Y51" s="1116"/>
      <c r="Z51" s="1116"/>
      <c r="AA51" s="1116"/>
    </row>
    <row r="52" spans="3:27" ht="67.5" customHeight="1">
      <c r="C52" s="1765" t="s">
        <v>2964</v>
      </c>
      <c r="D52" s="1765" t="s">
        <v>2965</v>
      </c>
      <c r="E52" s="1765" t="s">
        <v>2966</v>
      </c>
      <c r="F52" s="1765" t="s">
        <v>426</v>
      </c>
      <c r="G52" s="1765" t="s">
        <v>426</v>
      </c>
      <c r="H52" s="1769" t="s">
        <v>2967</v>
      </c>
      <c r="I52" s="1765" t="s">
        <v>2968</v>
      </c>
      <c r="J52" s="1121" t="s">
        <v>2969</v>
      </c>
      <c r="K52" s="1765" t="s">
        <v>2970</v>
      </c>
      <c r="L52" s="1120" t="s">
        <v>2592</v>
      </c>
      <c r="M52" s="1120">
        <v>30</v>
      </c>
      <c r="N52" s="1145">
        <v>46055</v>
      </c>
      <c r="O52" s="1146">
        <v>46387</v>
      </c>
      <c r="P52" s="1123"/>
      <c r="Q52" s="1769" t="s">
        <v>2971</v>
      </c>
      <c r="R52" s="1120" t="s">
        <v>426</v>
      </c>
      <c r="S52" s="1120" t="s">
        <v>426</v>
      </c>
      <c r="T52" s="1121"/>
      <c r="U52" s="1125"/>
      <c r="V52" s="1116"/>
      <c r="W52" s="1116"/>
      <c r="X52" s="1116"/>
      <c r="Y52" s="1116"/>
      <c r="Z52" s="1116"/>
      <c r="AA52" s="1116"/>
    </row>
    <row r="53" spans="3:27" ht="73.5" customHeight="1">
      <c r="C53" s="1621"/>
      <c r="D53" s="1621"/>
      <c r="E53" s="1622"/>
      <c r="F53" s="1622"/>
      <c r="G53" s="1622"/>
      <c r="H53" s="1622"/>
      <c r="I53" s="1622"/>
      <c r="J53" s="1121" t="s">
        <v>2972</v>
      </c>
      <c r="K53" s="1622"/>
      <c r="L53" s="1120" t="s">
        <v>2592</v>
      </c>
      <c r="M53" s="1120">
        <v>35</v>
      </c>
      <c r="N53" s="1145">
        <v>46055</v>
      </c>
      <c r="O53" s="1146">
        <v>46387</v>
      </c>
      <c r="P53" s="1123"/>
      <c r="Q53" s="1622"/>
      <c r="R53" s="1120" t="s">
        <v>426</v>
      </c>
      <c r="S53" s="1120" t="s">
        <v>426</v>
      </c>
      <c r="T53" s="1121"/>
      <c r="U53" s="1125"/>
      <c r="V53" s="1116"/>
      <c r="W53" s="1116"/>
      <c r="X53" s="1116"/>
      <c r="Y53" s="1116"/>
      <c r="Z53" s="1116"/>
      <c r="AA53" s="1116"/>
    </row>
    <row r="54" spans="3:27" ht="179.25" customHeight="1">
      <c r="C54" s="1621"/>
      <c r="D54" s="1622"/>
      <c r="E54" s="1120" t="s">
        <v>2966</v>
      </c>
      <c r="F54" s="1120" t="s">
        <v>426</v>
      </c>
      <c r="G54" s="1120" t="s">
        <v>426</v>
      </c>
      <c r="H54" s="1121" t="s">
        <v>2973</v>
      </c>
      <c r="I54" s="1120" t="s">
        <v>2968</v>
      </c>
      <c r="J54" s="1121" t="s">
        <v>2974</v>
      </c>
      <c r="K54" s="1120" t="s">
        <v>2975</v>
      </c>
      <c r="L54" s="1120" t="s">
        <v>2545</v>
      </c>
      <c r="M54" s="1120">
        <v>100</v>
      </c>
      <c r="N54" s="1147">
        <v>374377</v>
      </c>
      <c r="O54" s="1147">
        <v>46387</v>
      </c>
      <c r="P54" s="1123"/>
      <c r="Q54" s="1121" t="s">
        <v>2976</v>
      </c>
      <c r="R54" s="1120" t="s">
        <v>426</v>
      </c>
      <c r="S54" s="1120" t="s">
        <v>426</v>
      </c>
      <c r="T54" s="1121"/>
      <c r="U54" s="1125"/>
      <c r="V54" s="1116"/>
      <c r="W54" s="1116"/>
      <c r="X54" s="1116"/>
      <c r="Y54" s="1116"/>
      <c r="Z54" s="1116"/>
      <c r="AA54" s="1116"/>
    </row>
    <row r="55" spans="3:27" ht="147.75" customHeight="1">
      <c r="C55" s="1621"/>
      <c r="D55" s="1120" t="s">
        <v>2977</v>
      </c>
      <c r="E55" s="1120" t="s">
        <v>2966</v>
      </c>
      <c r="F55" s="1120" t="s">
        <v>426</v>
      </c>
      <c r="G55" s="1120" t="s">
        <v>426</v>
      </c>
      <c r="H55" s="1136" t="s">
        <v>2978</v>
      </c>
      <c r="I55" s="1137" t="s">
        <v>2968</v>
      </c>
      <c r="J55" s="1136" t="s">
        <v>2979</v>
      </c>
      <c r="K55" s="1137" t="s">
        <v>2980</v>
      </c>
      <c r="L55" s="1120" t="s">
        <v>2592</v>
      </c>
      <c r="M55" s="1137">
        <v>2</v>
      </c>
      <c r="N55" s="1147">
        <v>46082</v>
      </c>
      <c r="O55" s="1147">
        <v>46356</v>
      </c>
      <c r="P55" s="1123"/>
      <c r="Q55" s="1134" t="s">
        <v>2981</v>
      </c>
      <c r="R55" s="1120" t="s">
        <v>426</v>
      </c>
      <c r="S55" s="1120" t="s">
        <v>426</v>
      </c>
      <c r="T55" s="1121"/>
      <c r="U55" s="1125"/>
      <c r="V55" s="1116"/>
      <c r="W55" s="1116"/>
      <c r="X55" s="1116"/>
      <c r="Y55" s="1116"/>
      <c r="Z55" s="1116"/>
      <c r="AA55" s="1116"/>
    </row>
    <row r="56" spans="3:27" ht="151.5" customHeight="1">
      <c r="C56" s="1622"/>
      <c r="D56" s="1141" t="s">
        <v>2982</v>
      </c>
      <c r="E56" s="1120" t="s">
        <v>2966</v>
      </c>
      <c r="F56" s="1141" t="s">
        <v>426</v>
      </c>
      <c r="G56" s="1141" t="s">
        <v>426</v>
      </c>
      <c r="H56" s="1134" t="s">
        <v>2983</v>
      </c>
      <c r="I56" s="1120" t="s">
        <v>2968</v>
      </c>
      <c r="J56" s="1136" t="s">
        <v>2984</v>
      </c>
      <c r="K56" s="1137" t="s">
        <v>2985</v>
      </c>
      <c r="L56" s="1120" t="s">
        <v>2545</v>
      </c>
      <c r="M56" s="1120">
        <v>100</v>
      </c>
      <c r="N56" s="1147">
        <v>46082</v>
      </c>
      <c r="O56" s="1147">
        <v>46356</v>
      </c>
      <c r="P56" s="1123"/>
      <c r="Q56" s="1121" t="s">
        <v>2986</v>
      </c>
      <c r="R56" s="1120" t="s">
        <v>426</v>
      </c>
      <c r="S56" s="1120" t="s">
        <v>426</v>
      </c>
      <c r="T56" s="1121"/>
      <c r="U56" s="1125"/>
      <c r="V56" s="1116"/>
      <c r="W56" s="1116"/>
      <c r="X56" s="1116"/>
      <c r="Y56" s="1116"/>
      <c r="Z56" s="1116"/>
      <c r="AA56" s="1116"/>
    </row>
    <row r="57" spans="3:27" ht="88.5" customHeight="1">
      <c r="C57" s="1765" t="s">
        <v>2987</v>
      </c>
      <c r="D57" s="1120" t="s">
        <v>2988</v>
      </c>
      <c r="E57" s="1120" t="s">
        <v>2989</v>
      </c>
      <c r="F57" s="1120" t="s">
        <v>2848</v>
      </c>
      <c r="G57" s="1120" t="s">
        <v>2990</v>
      </c>
      <c r="H57" s="1121" t="s">
        <v>2991</v>
      </c>
      <c r="I57" s="1120" t="s">
        <v>2992</v>
      </c>
      <c r="J57" s="1132" t="s">
        <v>2993</v>
      </c>
      <c r="K57" s="1120" t="s">
        <v>2994</v>
      </c>
      <c r="L57" s="1148" t="s">
        <v>2884</v>
      </c>
      <c r="M57" s="1120">
        <v>2100</v>
      </c>
      <c r="N57" s="1143">
        <v>46055</v>
      </c>
      <c r="O57" s="1143" t="s">
        <v>2995</v>
      </c>
      <c r="P57" s="1123"/>
      <c r="Q57" s="1121" t="s">
        <v>2996</v>
      </c>
      <c r="R57" s="1127">
        <v>2100</v>
      </c>
      <c r="S57" s="1127">
        <v>1904</v>
      </c>
      <c r="T57" s="1124"/>
      <c r="U57" s="1125"/>
      <c r="V57" s="1116"/>
      <c r="W57" s="1116"/>
      <c r="X57" s="1116"/>
      <c r="Y57" s="1116"/>
      <c r="Z57" s="1116"/>
      <c r="AA57" s="1116"/>
    </row>
    <row r="58" spans="3:27" ht="191.25" customHeight="1">
      <c r="C58" s="1622"/>
      <c r="D58" s="1120" t="s">
        <v>2988</v>
      </c>
      <c r="E58" s="1120" t="s">
        <v>2989</v>
      </c>
      <c r="F58" s="1120" t="s">
        <v>426</v>
      </c>
      <c r="G58" s="1120" t="s">
        <v>426</v>
      </c>
      <c r="H58" s="1149" t="s">
        <v>2997</v>
      </c>
      <c r="I58" s="1120" t="s">
        <v>2992</v>
      </c>
      <c r="J58" s="1150" t="s">
        <v>2998</v>
      </c>
      <c r="K58" s="1120" t="s">
        <v>2991</v>
      </c>
      <c r="L58" s="1148" t="s">
        <v>1225</v>
      </c>
      <c r="M58" s="1120">
        <v>2</v>
      </c>
      <c r="N58" s="1143">
        <v>46174</v>
      </c>
      <c r="O58" s="1143">
        <v>46325</v>
      </c>
      <c r="P58" s="1123"/>
      <c r="Q58" s="1151" t="s">
        <v>2999</v>
      </c>
      <c r="R58" s="1152" t="s">
        <v>426</v>
      </c>
      <c r="S58" s="1152" t="s">
        <v>426</v>
      </c>
      <c r="T58" s="1149"/>
      <c r="U58" s="1125"/>
      <c r="V58" s="1116"/>
      <c r="W58" s="1116"/>
      <c r="X58" s="1116"/>
      <c r="Y58" s="1116"/>
      <c r="Z58" s="1116"/>
      <c r="AA58" s="1116"/>
    </row>
    <row r="59" spans="3:27" ht="90" customHeight="1">
      <c r="C59" s="1765" t="s">
        <v>3000</v>
      </c>
      <c r="D59" s="1770" t="s">
        <v>3001</v>
      </c>
      <c r="E59" s="1120" t="s">
        <v>2847</v>
      </c>
      <c r="F59" s="1120" t="s">
        <v>426</v>
      </c>
      <c r="G59" s="1120" t="s">
        <v>426</v>
      </c>
      <c r="H59" s="1130" t="s">
        <v>3002</v>
      </c>
      <c r="I59" s="1120" t="s">
        <v>3003</v>
      </c>
      <c r="J59" s="1153" t="s">
        <v>3004</v>
      </c>
      <c r="K59" s="1154" t="s">
        <v>3005</v>
      </c>
      <c r="L59" s="1148" t="s">
        <v>2884</v>
      </c>
      <c r="M59" s="1120">
        <v>2</v>
      </c>
      <c r="N59" s="1143">
        <v>46445</v>
      </c>
      <c r="O59" s="1143">
        <v>46262</v>
      </c>
      <c r="P59" s="1123"/>
      <c r="Q59" s="1134" t="s">
        <v>3006</v>
      </c>
      <c r="R59" s="1127" t="s">
        <v>426</v>
      </c>
      <c r="S59" s="1127" t="s">
        <v>426</v>
      </c>
      <c r="T59" s="1121"/>
      <c r="U59" s="1125"/>
      <c r="V59" s="1116"/>
      <c r="W59" s="1116"/>
      <c r="X59" s="1116"/>
      <c r="Y59" s="1116"/>
      <c r="Z59" s="1116"/>
      <c r="AA59" s="1116"/>
    </row>
    <row r="60" spans="3:27" ht="168" customHeight="1">
      <c r="C60" s="1621"/>
      <c r="D60" s="1621"/>
      <c r="E60" s="1120" t="s">
        <v>2847</v>
      </c>
      <c r="F60" s="1120" t="s">
        <v>426</v>
      </c>
      <c r="G60" s="1120" t="s">
        <v>426</v>
      </c>
      <c r="H60" s="1130" t="s">
        <v>3007</v>
      </c>
      <c r="I60" s="1120" t="s">
        <v>3003</v>
      </c>
      <c r="J60" s="1153" t="s">
        <v>3008</v>
      </c>
      <c r="K60" s="1765" t="s">
        <v>3009</v>
      </c>
      <c r="L60" s="1148" t="s">
        <v>2545</v>
      </c>
      <c r="M60" s="1120">
        <v>100</v>
      </c>
      <c r="N60" s="1143">
        <v>46082</v>
      </c>
      <c r="O60" s="1131">
        <v>46356</v>
      </c>
      <c r="P60" s="1123"/>
      <c r="Q60" s="1121" t="s">
        <v>3010</v>
      </c>
      <c r="R60" s="1127" t="s">
        <v>426</v>
      </c>
      <c r="S60" s="1127" t="s">
        <v>426</v>
      </c>
      <c r="T60" s="1124"/>
      <c r="U60" s="1125"/>
      <c r="V60" s="1116"/>
      <c r="W60" s="1116"/>
      <c r="X60" s="1116"/>
      <c r="Y60" s="1116"/>
      <c r="Z60" s="1116"/>
      <c r="AA60" s="1116"/>
    </row>
    <row r="61" spans="3:27" ht="112.5" customHeight="1">
      <c r="C61" s="1621"/>
      <c r="D61" s="1621"/>
      <c r="E61" s="1120" t="s">
        <v>2847</v>
      </c>
      <c r="F61" s="1120" t="s">
        <v>426</v>
      </c>
      <c r="G61" s="1120" t="s">
        <v>426</v>
      </c>
      <c r="H61" s="1130" t="s">
        <v>3011</v>
      </c>
      <c r="I61" s="1120" t="s">
        <v>3003</v>
      </c>
      <c r="J61" s="1132" t="s">
        <v>3012</v>
      </c>
      <c r="K61" s="1622"/>
      <c r="L61" s="1148" t="s">
        <v>1225</v>
      </c>
      <c r="M61" s="1137">
        <v>3</v>
      </c>
      <c r="N61" s="1122">
        <v>46055</v>
      </c>
      <c r="O61" s="1131">
        <v>46356</v>
      </c>
      <c r="P61" s="1123"/>
      <c r="Q61" s="1121" t="s">
        <v>3013</v>
      </c>
      <c r="R61" s="1127" t="s">
        <v>426</v>
      </c>
      <c r="S61" s="1127" t="s">
        <v>426</v>
      </c>
      <c r="T61" s="1121"/>
      <c r="U61" s="1125"/>
      <c r="V61" s="1116"/>
      <c r="W61" s="1116"/>
      <c r="X61" s="1116"/>
      <c r="Y61" s="1116"/>
      <c r="Z61" s="1116"/>
      <c r="AA61" s="1116"/>
    </row>
    <row r="62" spans="3:27" ht="191.25" customHeight="1">
      <c r="C62" s="1622"/>
      <c r="D62" s="1622"/>
      <c r="E62" s="1120" t="s">
        <v>2922</v>
      </c>
      <c r="F62" s="1120" t="s">
        <v>2848</v>
      </c>
      <c r="G62" s="1120" t="s">
        <v>3014</v>
      </c>
      <c r="H62" s="1130" t="s">
        <v>3015</v>
      </c>
      <c r="I62" s="1120" t="s">
        <v>3003</v>
      </c>
      <c r="J62" s="1153" t="s">
        <v>3016</v>
      </c>
      <c r="K62" s="1141" t="s">
        <v>3017</v>
      </c>
      <c r="L62" s="1148" t="s">
        <v>1225</v>
      </c>
      <c r="M62" s="1120">
        <v>430</v>
      </c>
      <c r="N62" s="1122">
        <v>46114</v>
      </c>
      <c r="O62" s="1131">
        <v>46325</v>
      </c>
      <c r="P62" s="1123"/>
      <c r="Q62" s="1121" t="s">
        <v>3018</v>
      </c>
      <c r="R62" s="1127">
        <v>200</v>
      </c>
      <c r="S62" s="1127">
        <v>200</v>
      </c>
      <c r="T62" s="1121"/>
      <c r="U62" s="1125"/>
      <c r="V62" s="1116"/>
      <c r="W62" s="1116"/>
      <c r="X62" s="1116"/>
      <c r="Y62" s="1116"/>
      <c r="Z62" s="1116"/>
      <c r="AA62" s="1116"/>
    </row>
    <row r="63" spans="3:27" ht="70.5" customHeight="1">
      <c r="C63" s="1766" t="s">
        <v>3019</v>
      </c>
      <c r="D63" s="1155" t="s">
        <v>3020</v>
      </c>
      <c r="E63" s="1765" t="s">
        <v>3021</v>
      </c>
      <c r="F63" s="1765" t="s">
        <v>2828</v>
      </c>
      <c r="G63" s="1765" t="s">
        <v>3022</v>
      </c>
      <c r="H63" s="1765" t="s">
        <v>3023</v>
      </c>
      <c r="I63" s="1120" t="s">
        <v>3024</v>
      </c>
      <c r="J63" s="1132" t="s">
        <v>3025</v>
      </c>
      <c r="K63" s="1765" t="s">
        <v>3026</v>
      </c>
      <c r="L63" s="1148" t="s">
        <v>1225</v>
      </c>
      <c r="M63" s="1120">
        <v>2</v>
      </c>
      <c r="N63" s="1143">
        <v>46084</v>
      </c>
      <c r="O63" s="1143">
        <v>46387</v>
      </c>
      <c r="P63" s="1123"/>
      <c r="Q63" s="1121" t="s">
        <v>3027</v>
      </c>
      <c r="R63" s="1127" t="s">
        <v>426</v>
      </c>
      <c r="S63" s="1127" t="s">
        <v>426</v>
      </c>
      <c r="T63" s="1121"/>
      <c r="U63" s="1125"/>
      <c r="V63" s="1116"/>
      <c r="W63" s="1116"/>
      <c r="X63" s="1116"/>
      <c r="Y63" s="1116"/>
      <c r="Z63" s="1116"/>
      <c r="AA63" s="1116"/>
    </row>
    <row r="64" spans="3:27" ht="104.25" customHeight="1">
      <c r="C64" s="1621"/>
      <c r="D64" s="1155" t="s">
        <v>3020</v>
      </c>
      <c r="E64" s="1621"/>
      <c r="F64" s="1621"/>
      <c r="G64" s="1621"/>
      <c r="H64" s="1621"/>
      <c r="I64" s="1120" t="s">
        <v>3024</v>
      </c>
      <c r="J64" s="1134" t="s">
        <v>3028</v>
      </c>
      <c r="K64" s="1621"/>
      <c r="L64" s="1106" t="s">
        <v>2545</v>
      </c>
      <c r="M64" s="1120">
        <v>100</v>
      </c>
      <c r="N64" s="1143">
        <v>46084</v>
      </c>
      <c r="O64" s="1143">
        <v>46387</v>
      </c>
      <c r="P64" s="1123"/>
      <c r="Q64" s="1121" t="s">
        <v>3029</v>
      </c>
      <c r="R64" s="1127" t="s">
        <v>426</v>
      </c>
      <c r="S64" s="1127" t="s">
        <v>426</v>
      </c>
      <c r="T64" s="1121"/>
      <c r="U64" s="1125"/>
      <c r="V64" s="1116"/>
      <c r="W64" s="1116"/>
      <c r="X64" s="1116"/>
      <c r="Y64" s="1116"/>
      <c r="Z64" s="1116"/>
      <c r="AA64" s="1116"/>
    </row>
    <row r="65" spans="3:27" ht="14.25" customHeight="1">
      <c r="C65" s="1622"/>
      <c r="D65" s="1155" t="s">
        <v>3020</v>
      </c>
      <c r="E65" s="1622"/>
      <c r="F65" s="1622"/>
      <c r="G65" s="1622"/>
      <c r="H65" s="1622"/>
      <c r="I65" s="1120" t="s">
        <v>3024</v>
      </c>
      <c r="J65" s="1121" t="s">
        <v>3030</v>
      </c>
      <c r="K65" s="1622"/>
      <c r="L65" s="1148" t="s">
        <v>1225</v>
      </c>
      <c r="M65" s="1127">
        <v>2</v>
      </c>
      <c r="N65" s="1143">
        <v>46084</v>
      </c>
      <c r="O65" s="1143">
        <v>46387</v>
      </c>
      <c r="P65" s="1123"/>
      <c r="Q65" s="1121" t="s">
        <v>3031</v>
      </c>
      <c r="R65" s="1127" t="s">
        <v>426</v>
      </c>
      <c r="S65" s="1127" t="s">
        <v>426</v>
      </c>
      <c r="T65" s="1121"/>
      <c r="U65" s="1125"/>
      <c r="V65" s="1116"/>
      <c r="W65" s="1116"/>
      <c r="X65" s="1116"/>
      <c r="Y65" s="1116"/>
      <c r="Z65" s="1116"/>
      <c r="AA65" s="1116"/>
    </row>
    <row r="66" spans="3:27" ht="87" customHeight="1">
      <c r="C66" s="1765" t="s">
        <v>3032</v>
      </c>
      <c r="D66" s="1767" t="s">
        <v>3033</v>
      </c>
      <c r="E66" s="1120" t="s">
        <v>3034</v>
      </c>
      <c r="F66" s="1120" t="s">
        <v>426</v>
      </c>
      <c r="G66" s="1120" t="s">
        <v>426</v>
      </c>
      <c r="H66" s="1121" t="s">
        <v>3035</v>
      </c>
      <c r="I66" s="1120" t="s">
        <v>3036</v>
      </c>
      <c r="J66" s="1121" t="s">
        <v>3037</v>
      </c>
      <c r="K66" s="1120" t="s">
        <v>3038</v>
      </c>
      <c r="L66" s="1127" t="s">
        <v>2545</v>
      </c>
      <c r="M66" s="1120">
        <v>100</v>
      </c>
      <c r="N66" s="1122">
        <v>46055</v>
      </c>
      <c r="O66" s="1131">
        <v>46387</v>
      </c>
      <c r="P66" s="1123"/>
      <c r="Q66" s="1121" t="s">
        <v>3039</v>
      </c>
      <c r="R66" s="1127" t="s">
        <v>426</v>
      </c>
      <c r="S66" s="1127" t="s">
        <v>426</v>
      </c>
      <c r="T66" s="1121"/>
      <c r="U66" s="1125"/>
      <c r="V66" s="1116"/>
      <c r="W66" s="1116"/>
      <c r="X66" s="1116"/>
      <c r="Y66" s="1116"/>
      <c r="Z66" s="1116"/>
      <c r="AA66" s="1116"/>
    </row>
    <row r="67" spans="3:27" ht="100.5" customHeight="1">
      <c r="C67" s="1621"/>
      <c r="D67" s="1634"/>
      <c r="E67" s="1120" t="s">
        <v>3034</v>
      </c>
      <c r="F67" s="1120" t="s">
        <v>426</v>
      </c>
      <c r="G67" s="1120" t="s">
        <v>426</v>
      </c>
      <c r="H67" s="1121" t="s">
        <v>3040</v>
      </c>
      <c r="I67" s="1120" t="s">
        <v>3036</v>
      </c>
      <c r="J67" s="1121" t="s">
        <v>3041</v>
      </c>
      <c r="K67" s="1120" t="s">
        <v>3042</v>
      </c>
      <c r="L67" s="1127" t="s">
        <v>2884</v>
      </c>
      <c r="M67" s="1120">
        <v>220</v>
      </c>
      <c r="N67" s="1122">
        <v>46055</v>
      </c>
      <c r="O67" s="1131">
        <v>46387</v>
      </c>
      <c r="P67" s="1123"/>
      <c r="Q67" s="1121" t="s">
        <v>3043</v>
      </c>
      <c r="R67" s="1127" t="s">
        <v>426</v>
      </c>
      <c r="S67" s="1127" t="s">
        <v>426</v>
      </c>
      <c r="T67" s="1121"/>
      <c r="U67" s="1125"/>
      <c r="V67" s="1116"/>
      <c r="W67" s="1116"/>
      <c r="X67" s="1116"/>
      <c r="Y67" s="1116"/>
      <c r="Z67" s="1116"/>
      <c r="AA67" s="1116"/>
    </row>
    <row r="68" spans="3:27" ht="96" customHeight="1">
      <c r="C68" s="1621"/>
      <c r="D68" s="1767" t="s">
        <v>3044</v>
      </c>
      <c r="E68" s="1120" t="s">
        <v>3034</v>
      </c>
      <c r="F68" s="1120" t="s">
        <v>426</v>
      </c>
      <c r="G68" s="1120" t="s">
        <v>426</v>
      </c>
      <c r="H68" s="1121" t="s">
        <v>3045</v>
      </c>
      <c r="I68" s="1120" t="s">
        <v>3036</v>
      </c>
      <c r="J68" s="1121" t="s">
        <v>3046</v>
      </c>
      <c r="K68" s="1120" t="s">
        <v>3047</v>
      </c>
      <c r="L68" s="1127" t="s">
        <v>1225</v>
      </c>
      <c r="M68" s="1120">
        <v>80</v>
      </c>
      <c r="N68" s="1122">
        <v>46055</v>
      </c>
      <c r="O68" s="1131">
        <v>46387</v>
      </c>
      <c r="P68" s="1123"/>
      <c r="Q68" s="1121" t="s">
        <v>3048</v>
      </c>
      <c r="R68" s="1127" t="s">
        <v>426</v>
      </c>
      <c r="S68" s="1127" t="s">
        <v>426</v>
      </c>
      <c r="T68" s="1121"/>
      <c r="U68" s="1125"/>
      <c r="V68" s="1116"/>
      <c r="W68" s="1116"/>
      <c r="X68" s="1116"/>
      <c r="Y68" s="1116"/>
      <c r="Z68" s="1116"/>
      <c r="AA68" s="1116"/>
    </row>
    <row r="69" spans="3:27" ht="105.75" customHeight="1">
      <c r="C69" s="1621"/>
      <c r="D69" s="1634"/>
      <c r="E69" s="1120" t="s">
        <v>3034</v>
      </c>
      <c r="F69" s="1120" t="s">
        <v>426</v>
      </c>
      <c r="G69" s="1120" t="s">
        <v>426</v>
      </c>
      <c r="H69" s="1121" t="s">
        <v>3049</v>
      </c>
      <c r="I69" s="1120" t="s">
        <v>3036</v>
      </c>
      <c r="J69" s="1121" t="s">
        <v>3050</v>
      </c>
      <c r="K69" s="1120" t="s">
        <v>3051</v>
      </c>
      <c r="L69" s="1127" t="s">
        <v>2545</v>
      </c>
      <c r="M69" s="1120">
        <v>100</v>
      </c>
      <c r="N69" s="1122">
        <v>46055</v>
      </c>
      <c r="O69" s="1131">
        <v>46387</v>
      </c>
      <c r="P69" s="1123"/>
      <c r="Q69" s="1121" t="s">
        <v>3052</v>
      </c>
      <c r="R69" s="1127" t="s">
        <v>426</v>
      </c>
      <c r="S69" s="1127" t="s">
        <v>426</v>
      </c>
      <c r="T69" s="1124"/>
      <c r="U69" s="1156"/>
      <c r="V69" s="1116"/>
      <c r="W69" s="1116"/>
      <c r="X69" s="1116"/>
      <c r="Y69" s="1116"/>
      <c r="Z69" s="1116"/>
      <c r="AA69" s="1116"/>
    </row>
    <row r="70" spans="3:27" ht="209.25" customHeight="1">
      <c r="C70" s="1622"/>
      <c r="D70" s="1120" t="s">
        <v>3053</v>
      </c>
      <c r="E70" s="1120" t="s">
        <v>3034</v>
      </c>
      <c r="F70" s="1120" t="s">
        <v>426</v>
      </c>
      <c r="G70" s="1120" t="s">
        <v>426</v>
      </c>
      <c r="H70" s="1121" t="s">
        <v>3054</v>
      </c>
      <c r="I70" s="1120" t="s">
        <v>3036</v>
      </c>
      <c r="J70" s="1121" t="s">
        <v>3055</v>
      </c>
      <c r="K70" s="1120" t="s">
        <v>3056</v>
      </c>
      <c r="L70" s="1127" t="s">
        <v>1225</v>
      </c>
      <c r="M70" s="1120">
        <v>234</v>
      </c>
      <c r="N70" s="1122">
        <v>46055</v>
      </c>
      <c r="O70" s="1131">
        <v>46387</v>
      </c>
      <c r="P70" s="1123"/>
      <c r="Q70" s="1121" t="s">
        <v>3057</v>
      </c>
      <c r="R70" s="1127" t="s">
        <v>426</v>
      </c>
      <c r="S70" s="1127" t="s">
        <v>426</v>
      </c>
      <c r="T70" s="1121"/>
      <c r="U70" s="1125"/>
      <c r="V70" s="1116"/>
      <c r="W70" s="1116"/>
      <c r="X70" s="1116"/>
      <c r="Y70" s="1116"/>
      <c r="Z70" s="1116"/>
      <c r="AA70" s="1116"/>
    </row>
    <row r="71" spans="3:27" ht="108" customHeight="1">
      <c r="C71" s="1765" t="s">
        <v>3058</v>
      </c>
      <c r="D71" s="1768" t="s">
        <v>3059</v>
      </c>
      <c r="E71" s="1157" t="s">
        <v>3034</v>
      </c>
      <c r="F71" s="1137" t="s">
        <v>426</v>
      </c>
      <c r="G71" s="1137" t="s">
        <v>426</v>
      </c>
      <c r="H71" s="1121" t="s">
        <v>3060</v>
      </c>
      <c r="I71" s="1120" t="s">
        <v>3061</v>
      </c>
      <c r="J71" s="1136" t="s">
        <v>3062</v>
      </c>
      <c r="K71" s="1154" t="s">
        <v>3063</v>
      </c>
      <c r="L71" s="1120" t="s">
        <v>1225</v>
      </c>
      <c r="M71" s="1137">
        <v>220</v>
      </c>
      <c r="N71" s="1145">
        <v>46055</v>
      </c>
      <c r="O71" s="1146">
        <v>46387</v>
      </c>
      <c r="P71" s="1123"/>
      <c r="Q71" s="1121" t="s">
        <v>3064</v>
      </c>
      <c r="R71" s="1120" t="s">
        <v>426</v>
      </c>
      <c r="S71" s="1120" t="s">
        <v>426</v>
      </c>
      <c r="T71" s="1121"/>
      <c r="U71" s="1125"/>
      <c r="V71" s="1116"/>
      <c r="W71" s="1116"/>
      <c r="X71" s="1116"/>
      <c r="Y71" s="1116"/>
      <c r="Z71" s="1116"/>
      <c r="AA71" s="1116"/>
    </row>
    <row r="72" spans="3:27" ht="148.5" customHeight="1">
      <c r="C72" s="1621"/>
      <c r="D72" s="1621"/>
      <c r="E72" s="1157" t="s">
        <v>3034</v>
      </c>
      <c r="F72" s="1137" t="s">
        <v>426</v>
      </c>
      <c r="G72" s="1137" t="s">
        <v>426</v>
      </c>
      <c r="H72" s="1121" t="s">
        <v>3065</v>
      </c>
      <c r="I72" s="1120" t="s">
        <v>3061</v>
      </c>
      <c r="J72" s="1153" t="s">
        <v>3066</v>
      </c>
      <c r="K72" s="1154" t="s">
        <v>3067</v>
      </c>
      <c r="L72" s="1120" t="s">
        <v>1225</v>
      </c>
      <c r="M72" s="1137">
        <v>70</v>
      </c>
      <c r="N72" s="1145">
        <v>46301</v>
      </c>
      <c r="O72" s="1146">
        <v>46387</v>
      </c>
      <c r="P72" s="1123"/>
      <c r="Q72" s="1121" t="s">
        <v>3068</v>
      </c>
      <c r="R72" s="1120" t="s">
        <v>426</v>
      </c>
      <c r="S72" s="1120" t="s">
        <v>426</v>
      </c>
      <c r="T72" s="1121"/>
      <c r="U72" s="1125"/>
      <c r="V72" s="1116"/>
      <c r="W72" s="1116"/>
      <c r="X72" s="1116"/>
      <c r="Y72" s="1116"/>
      <c r="Z72" s="1116"/>
      <c r="AA72" s="1116"/>
    </row>
    <row r="73" spans="3:27" ht="96" customHeight="1">
      <c r="C73" s="1621"/>
      <c r="D73" s="1621"/>
      <c r="E73" s="1157" t="s">
        <v>3034</v>
      </c>
      <c r="F73" s="1137" t="s">
        <v>426</v>
      </c>
      <c r="G73" s="1137" t="s">
        <v>426</v>
      </c>
      <c r="H73" s="1121" t="s">
        <v>3069</v>
      </c>
      <c r="I73" s="1120" t="s">
        <v>3061</v>
      </c>
      <c r="J73" s="1153" t="s">
        <v>3070</v>
      </c>
      <c r="K73" s="1154" t="s">
        <v>3071</v>
      </c>
      <c r="L73" s="1120" t="s">
        <v>1225</v>
      </c>
      <c r="M73" s="1137">
        <v>25</v>
      </c>
      <c r="N73" s="1145">
        <v>46301</v>
      </c>
      <c r="O73" s="1146">
        <v>46387</v>
      </c>
      <c r="P73" s="1123"/>
      <c r="Q73" s="1121" t="s">
        <v>3072</v>
      </c>
      <c r="R73" s="1120" t="s">
        <v>426</v>
      </c>
      <c r="S73" s="1120" t="s">
        <v>426</v>
      </c>
      <c r="T73" s="1121"/>
      <c r="U73" s="1125"/>
      <c r="V73" s="1116"/>
      <c r="W73" s="1116"/>
      <c r="X73" s="1116"/>
      <c r="Y73" s="1116"/>
      <c r="Z73" s="1116"/>
      <c r="AA73" s="1116"/>
    </row>
    <row r="74" spans="3:27" ht="119.25" customHeight="1">
      <c r="C74" s="1621"/>
      <c r="D74" s="1621"/>
      <c r="E74" s="1157" t="s">
        <v>3034</v>
      </c>
      <c r="F74" s="1137" t="s">
        <v>426</v>
      </c>
      <c r="G74" s="1137" t="s">
        <v>426</v>
      </c>
      <c r="H74" s="1121" t="s">
        <v>3073</v>
      </c>
      <c r="I74" s="1120" t="s">
        <v>3061</v>
      </c>
      <c r="J74" s="1132" t="s">
        <v>3074</v>
      </c>
      <c r="K74" s="1154" t="s">
        <v>3075</v>
      </c>
      <c r="L74" s="1120" t="s">
        <v>2884</v>
      </c>
      <c r="M74" s="1120">
        <v>7</v>
      </c>
      <c r="N74" s="1145">
        <v>46055</v>
      </c>
      <c r="O74" s="1146">
        <v>46387</v>
      </c>
      <c r="P74" s="1123"/>
      <c r="Q74" s="1134" t="s">
        <v>3076</v>
      </c>
      <c r="R74" s="1120">
        <v>250</v>
      </c>
      <c r="S74" s="1120">
        <v>0</v>
      </c>
      <c r="T74" s="1121"/>
      <c r="U74" s="1125"/>
      <c r="V74" s="1116"/>
      <c r="W74" s="1116"/>
      <c r="X74" s="1116"/>
      <c r="Y74" s="1116"/>
      <c r="Z74" s="1116"/>
      <c r="AA74" s="1116"/>
    </row>
    <row r="75" spans="3:27" ht="117" customHeight="1">
      <c r="C75" s="1622"/>
      <c r="D75" s="1622"/>
      <c r="E75" s="1157" t="s">
        <v>3034</v>
      </c>
      <c r="F75" s="1137" t="s">
        <v>426</v>
      </c>
      <c r="G75" s="1137" t="s">
        <v>426</v>
      </c>
      <c r="H75" s="1121" t="s">
        <v>3077</v>
      </c>
      <c r="I75" s="1120" t="s">
        <v>3061</v>
      </c>
      <c r="J75" s="1134" t="s">
        <v>3078</v>
      </c>
      <c r="K75" s="1120" t="s">
        <v>3079</v>
      </c>
      <c r="L75" s="1120" t="s">
        <v>2545</v>
      </c>
      <c r="M75" s="1120">
        <v>100</v>
      </c>
      <c r="N75" s="1145">
        <v>46055</v>
      </c>
      <c r="O75" s="1146">
        <v>46387</v>
      </c>
      <c r="P75" s="1123"/>
      <c r="Q75" s="1121" t="s">
        <v>3080</v>
      </c>
      <c r="R75" s="1120" t="s">
        <v>426</v>
      </c>
      <c r="S75" s="1120" t="s">
        <v>426</v>
      </c>
      <c r="T75" s="1121"/>
      <c r="U75" s="1125"/>
      <c r="V75" s="1116"/>
      <c r="W75" s="1116"/>
      <c r="X75" s="1116"/>
      <c r="Y75" s="1116"/>
      <c r="Z75" s="1116"/>
      <c r="AA75" s="1116"/>
    </row>
    <row r="76" spans="3:27" ht="121.5" customHeight="1">
      <c r="C76" s="1765" t="s">
        <v>3081</v>
      </c>
      <c r="D76" s="1120" t="s">
        <v>3082</v>
      </c>
      <c r="E76" s="1120" t="s">
        <v>3083</v>
      </c>
      <c r="F76" s="1120" t="s">
        <v>426</v>
      </c>
      <c r="G76" s="1120" t="s">
        <v>426</v>
      </c>
      <c r="H76" s="1121" t="s">
        <v>3084</v>
      </c>
      <c r="I76" s="1120" t="s">
        <v>3085</v>
      </c>
      <c r="J76" s="1121" t="s">
        <v>3086</v>
      </c>
      <c r="K76" s="1120" t="s">
        <v>3087</v>
      </c>
      <c r="L76" s="1127" t="s">
        <v>2884</v>
      </c>
      <c r="M76" s="1120">
        <v>7</v>
      </c>
      <c r="N76" s="1122">
        <v>46083</v>
      </c>
      <c r="O76" s="1131">
        <v>46356</v>
      </c>
      <c r="P76" s="1123"/>
      <c r="Q76" s="1121" t="s">
        <v>3088</v>
      </c>
      <c r="R76" s="1127" t="s">
        <v>426</v>
      </c>
      <c r="S76" s="1127" t="s">
        <v>426</v>
      </c>
      <c r="T76" s="1121"/>
      <c r="U76" s="1125"/>
      <c r="V76" s="1116"/>
      <c r="W76" s="1116"/>
      <c r="X76" s="1116"/>
      <c r="Y76" s="1116"/>
      <c r="Z76" s="1116"/>
      <c r="AA76" s="1116"/>
    </row>
    <row r="77" spans="3:27" ht="124.5" customHeight="1">
      <c r="C77" s="1621"/>
      <c r="D77" s="1120" t="s">
        <v>3089</v>
      </c>
      <c r="E77" s="1120" t="s">
        <v>3083</v>
      </c>
      <c r="F77" s="1120" t="s">
        <v>426</v>
      </c>
      <c r="G77" s="1120" t="s">
        <v>426</v>
      </c>
      <c r="H77" s="1121" t="s">
        <v>3090</v>
      </c>
      <c r="I77" s="1120" t="s">
        <v>3085</v>
      </c>
      <c r="J77" s="1121" t="s">
        <v>3091</v>
      </c>
      <c r="K77" s="1120" t="s">
        <v>3092</v>
      </c>
      <c r="L77" s="1127" t="s">
        <v>2884</v>
      </c>
      <c r="M77" s="1120">
        <v>600</v>
      </c>
      <c r="N77" s="1122">
        <v>46083</v>
      </c>
      <c r="O77" s="1131">
        <v>46356</v>
      </c>
      <c r="P77" s="1123"/>
      <c r="Q77" s="1121" t="s">
        <v>3093</v>
      </c>
      <c r="R77" s="1127">
        <v>600</v>
      </c>
      <c r="S77" s="1127">
        <v>418</v>
      </c>
      <c r="T77" s="1121"/>
      <c r="U77" s="1125"/>
      <c r="V77" s="1116"/>
      <c r="W77" s="1116"/>
      <c r="X77" s="1116"/>
      <c r="Y77" s="1116"/>
      <c r="Z77" s="1116"/>
      <c r="AA77" s="1116"/>
    </row>
    <row r="78" spans="3:27" ht="121.5" customHeight="1">
      <c r="C78" s="1622"/>
      <c r="D78" s="1120" t="s">
        <v>3094</v>
      </c>
      <c r="E78" s="1120" t="s">
        <v>3083</v>
      </c>
      <c r="F78" s="1120" t="s">
        <v>426</v>
      </c>
      <c r="G78" s="1120" t="s">
        <v>426</v>
      </c>
      <c r="H78" s="1121" t="s">
        <v>3095</v>
      </c>
      <c r="I78" s="1120" t="s">
        <v>3085</v>
      </c>
      <c r="J78" s="1121" t="s">
        <v>3096</v>
      </c>
      <c r="K78" s="1120" t="s">
        <v>3097</v>
      </c>
      <c r="L78" s="1127" t="s">
        <v>2884</v>
      </c>
      <c r="M78" s="1120">
        <v>300</v>
      </c>
      <c r="N78" s="1122">
        <v>46297</v>
      </c>
      <c r="O78" s="1131">
        <v>46326</v>
      </c>
      <c r="P78" s="1123"/>
      <c r="Q78" s="1121" t="s">
        <v>3093</v>
      </c>
      <c r="R78" s="1127" t="s">
        <v>426</v>
      </c>
      <c r="S78" s="1127" t="s">
        <v>426</v>
      </c>
      <c r="T78" s="1121"/>
      <c r="U78" s="1125"/>
      <c r="V78" s="1116"/>
      <c r="W78" s="1116"/>
      <c r="X78" s="1116"/>
      <c r="Y78" s="1116"/>
      <c r="Z78" s="1116"/>
      <c r="AA78" s="1116"/>
    </row>
    <row r="79" spans="3:27" ht="156.75" customHeight="1">
      <c r="C79" s="1765" t="s">
        <v>3098</v>
      </c>
      <c r="D79" s="1765" t="s">
        <v>3099</v>
      </c>
      <c r="E79" s="1129" t="s">
        <v>3083</v>
      </c>
      <c r="F79" s="1120" t="s">
        <v>426</v>
      </c>
      <c r="G79" s="1120" t="s">
        <v>426</v>
      </c>
      <c r="H79" s="1158" t="s">
        <v>3100</v>
      </c>
      <c r="I79" s="1120" t="s">
        <v>3101</v>
      </c>
      <c r="J79" s="1121" t="s">
        <v>3102</v>
      </c>
      <c r="K79" s="1154" t="s">
        <v>3103</v>
      </c>
      <c r="L79" s="1127" t="s">
        <v>2884</v>
      </c>
      <c r="M79" s="1159">
        <v>9</v>
      </c>
      <c r="N79" s="1143">
        <v>46055</v>
      </c>
      <c r="O79" s="1143">
        <v>46356</v>
      </c>
      <c r="P79" s="1123"/>
      <c r="Q79" s="1121" t="s">
        <v>3104</v>
      </c>
      <c r="R79" s="1127" t="s">
        <v>426</v>
      </c>
      <c r="S79" s="1127" t="s">
        <v>426</v>
      </c>
      <c r="T79" s="1121"/>
      <c r="U79" s="1125"/>
      <c r="V79" s="1116"/>
      <c r="W79" s="1116"/>
      <c r="X79" s="1116"/>
      <c r="Y79" s="1116"/>
      <c r="Z79" s="1116"/>
      <c r="AA79" s="1116"/>
    </row>
    <row r="80" spans="3:27" ht="153" customHeight="1">
      <c r="C80" s="1622"/>
      <c r="D80" s="1622"/>
      <c r="E80" s="1129" t="s">
        <v>3083</v>
      </c>
      <c r="F80" s="1120" t="s">
        <v>426</v>
      </c>
      <c r="G80" s="1120" t="s">
        <v>426</v>
      </c>
      <c r="H80" s="1134" t="s">
        <v>3105</v>
      </c>
      <c r="I80" s="1120" t="s">
        <v>3101</v>
      </c>
      <c r="J80" s="1121" t="s">
        <v>3106</v>
      </c>
      <c r="K80" s="1120" t="s">
        <v>3107</v>
      </c>
      <c r="L80" s="1127" t="s">
        <v>2592</v>
      </c>
      <c r="M80" s="1159">
        <v>7</v>
      </c>
      <c r="N80" s="1143">
        <v>46055</v>
      </c>
      <c r="O80" s="1143">
        <v>46356</v>
      </c>
      <c r="P80" s="1123"/>
      <c r="Q80" s="1121" t="s">
        <v>3108</v>
      </c>
      <c r="R80" s="1127" t="s">
        <v>426</v>
      </c>
      <c r="S80" s="1127" t="s">
        <v>426</v>
      </c>
      <c r="T80" s="1121"/>
      <c r="U80" s="1125"/>
      <c r="V80" s="1116"/>
      <c r="W80" s="1116"/>
      <c r="X80" s="1116"/>
      <c r="Y80" s="1116"/>
      <c r="Z80" s="1116"/>
      <c r="AA80" s="1116"/>
    </row>
    <row r="81" spans="1:29" ht="103.5" customHeight="1">
      <c r="A81" s="1105"/>
      <c r="B81" s="1105"/>
      <c r="C81" s="1765" t="s">
        <v>3109</v>
      </c>
      <c r="D81" s="1765" t="s">
        <v>3110</v>
      </c>
      <c r="E81" s="1120" t="s">
        <v>3111</v>
      </c>
      <c r="F81" s="1120" t="s">
        <v>426</v>
      </c>
      <c r="G81" s="1120" t="s">
        <v>426</v>
      </c>
      <c r="H81" s="1121" t="s">
        <v>3112</v>
      </c>
      <c r="I81" s="1120" t="s">
        <v>3113</v>
      </c>
      <c r="J81" s="1136" t="s">
        <v>3114</v>
      </c>
      <c r="K81" s="1120" t="s">
        <v>3115</v>
      </c>
      <c r="L81" s="1127" t="s">
        <v>2884</v>
      </c>
      <c r="M81" s="1120">
        <v>1250</v>
      </c>
      <c r="N81" s="1143">
        <v>46086</v>
      </c>
      <c r="O81" s="1143">
        <v>46356</v>
      </c>
      <c r="P81" s="1123"/>
      <c r="Q81" s="1121" t="s">
        <v>3116</v>
      </c>
      <c r="R81" s="1127">
        <v>1250</v>
      </c>
      <c r="S81" s="1127">
        <v>1246</v>
      </c>
      <c r="T81" s="1121"/>
      <c r="U81" s="1125"/>
      <c r="V81" s="1116"/>
      <c r="W81" s="1116"/>
      <c r="X81" s="1116"/>
      <c r="Y81" s="1116"/>
      <c r="Z81" s="1116"/>
      <c r="AA81" s="1116"/>
      <c r="AB81" s="1105"/>
      <c r="AC81" s="1105"/>
    </row>
    <row r="82" spans="1:29" ht="87" customHeight="1">
      <c r="A82" s="1105"/>
      <c r="B82" s="1105"/>
      <c r="C82" s="1621"/>
      <c r="D82" s="1622"/>
      <c r="E82" s="1127" t="s">
        <v>3111</v>
      </c>
      <c r="F82" s="1127" t="s">
        <v>426</v>
      </c>
      <c r="G82" s="1127" t="s">
        <v>426</v>
      </c>
      <c r="H82" s="1121" t="s">
        <v>3117</v>
      </c>
      <c r="I82" s="1120" t="s">
        <v>3118</v>
      </c>
      <c r="J82" s="1160" t="s">
        <v>3119</v>
      </c>
      <c r="K82" s="1138" t="s">
        <v>3120</v>
      </c>
      <c r="L82" s="1161" t="s">
        <v>1225</v>
      </c>
      <c r="M82" s="1137">
        <v>500</v>
      </c>
      <c r="N82" s="1143">
        <v>46086</v>
      </c>
      <c r="O82" s="1143">
        <v>46356</v>
      </c>
      <c r="P82" s="1123"/>
      <c r="Q82" s="1121" t="s">
        <v>3121</v>
      </c>
      <c r="R82" s="1127">
        <v>500</v>
      </c>
      <c r="S82" s="1127">
        <v>436</v>
      </c>
      <c r="T82" s="1121"/>
      <c r="U82" s="1125"/>
      <c r="V82" s="1116"/>
      <c r="W82" s="1116"/>
      <c r="X82" s="1116"/>
      <c r="Y82" s="1116"/>
      <c r="Z82" s="1116"/>
      <c r="AA82" s="1116"/>
      <c r="AB82" s="1105"/>
      <c r="AC82" s="1105"/>
    </row>
    <row r="83" spans="1:29" ht="87" customHeight="1">
      <c r="A83" s="1105"/>
      <c r="B83" s="1105"/>
      <c r="C83" s="1621"/>
      <c r="D83" s="1765" t="s">
        <v>3122</v>
      </c>
      <c r="E83" s="1127" t="s">
        <v>3111</v>
      </c>
      <c r="F83" s="1127" t="s">
        <v>426</v>
      </c>
      <c r="G83" s="1127" t="s">
        <v>426</v>
      </c>
      <c r="H83" s="1121" t="s">
        <v>3123</v>
      </c>
      <c r="I83" s="1120" t="s">
        <v>3124</v>
      </c>
      <c r="J83" s="1136" t="s">
        <v>3125</v>
      </c>
      <c r="K83" s="1120" t="s">
        <v>3126</v>
      </c>
      <c r="L83" s="1127" t="s">
        <v>1225</v>
      </c>
      <c r="M83" s="1120">
        <v>250</v>
      </c>
      <c r="N83" s="1143">
        <v>46086</v>
      </c>
      <c r="O83" s="1143">
        <v>46356</v>
      </c>
      <c r="P83" s="1123"/>
      <c r="Q83" s="1121" t="s">
        <v>3127</v>
      </c>
      <c r="R83" s="1127" t="s">
        <v>426</v>
      </c>
      <c r="S83" s="1127" t="s">
        <v>426</v>
      </c>
      <c r="T83" s="1121"/>
      <c r="U83" s="1125"/>
      <c r="V83" s="1116"/>
      <c r="W83" s="1116"/>
      <c r="X83" s="1116"/>
      <c r="Y83" s="1116"/>
      <c r="Z83" s="1116"/>
      <c r="AA83" s="1116"/>
      <c r="AB83" s="1105"/>
      <c r="AC83" s="1105"/>
    </row>
    <row r="84" spans="1:29" ht="87" customHeight="1">
      <c r="A84" s="1105"/>
      <c r="B84" s="1105"/>
      <c r="C84" s="1622"/>
      <c r="D84" s="1622"/>
      <c r="E84" s="1127" t="s">
        <v>3111</v>
      </c>
      <c r="F84" s="1127" t="s">
        <v>426</v>
      </c>
      <c r="G84" s="1127" t="s">
        <v>426</v>
      </c>
      <c r="H84" s="1121" t="s">
        <v>3128</v>
      </c>
      <c r="I84" s="1120" t="s">
        <v>3129</v>
      </c>
      <c r="J84" s="1136" t="s">
        <v>3130</v>
      </c>
      <c r="K84" s="1137" t="s">
        <v>3131</v>
      </c>
      <c r="L84" s="1127" t="s">
        <v>328</v>
      </c>
      <c r="M84" s="1120">
        <v>100</v>
      </c>
      <c r="N84" s="1143">
        <v>46086</v>
      </c>
      <c r="O84" s="1143">
        <v>46356</v>
      </c>
      <c r="P84" s="1123"/>
      <c r="Q84" s="1121" t="s">
        <v>3132</v>
      </c>
      <c r="R84" s="1127" t="s">
        <v>426</v>
      </c>
      <c r="S84" s="1127" t="s">
        <v>426</v>
      </c>
      <c r="T84" s="1121"/>
      <c r="U84" s="1125"/>
      <c r="V84" s="1116"/>
      <c r="W84" s="1116"/>
      <c r="X84" s="1116"/>
      <c r="Y84" s="1116"/>
      <c r="Z84" s="1116"/>
      <c r="AA84" s="1116"/>
      <c r="AB84" s="1105"/>
      <c r="AC84" s="1105"/>
    </row>
    <row r="85" spans="1:29" ht="87" customHeight="1">
      <c r="A85" s="1116"/>
      <c r="B85" s="1116"/>
      <c r="C85" s="1765" t="s">
        <v>3133</v>
      </c>
      <c r="D85" s="1765" t="s">
        <v>3134</v>
      </c>
      <c r="E85" s="1120" t="s">
        <v>2860</v>
      </c>
      <c r="F85" s="1120" t="s">
        <v>426</v>
      </c>
      <c r="G85" s="1120" t="s">
        <v>426</v>
      </c>
      <c r="H85" s="1121" t="s">
        <v>3135</v>
      </c>
      <c r="I85" s="1120" t="s">
        <v>3136</v>
      </c>
      <c r="J85" s="1121" t="s">
        <v>3137</v>
      </c>
      <c r="K85" s="1765" t="s">
        <v>3138</v>
      </c>
      <c r="L85" s="1127" t="s">
        <v>2592</v>
      </c>
      <c r="M85" s="1120">
        <v>500</v>
      </c>
      <c r="N85" s="1122">
        <v>46055</v>
      </c>
      <c r="O85" s="1131">
        <v>46387</v>
      </c>
      <c r="P85" s="1123"/>
      <c r="Q85" s="1121" t="s">
        <v>3139</v>
      </c>
      <c r="R85" s="1127" t="s">
        <v>426</v>
      </c>
      <c r="S85" s="1127" t="s">
        <v>426</v>
      </c>
      <c r="T85" s="1121"/>
      <c r="U85" s="1125"/>
      <c r="V85" s="1116"/>
      <c r="W85" s="1116"/>
      <c r="X85" s="1116"/>
      <c r="Y85" s="1116"/>
      <c r="Z85" s="1116"/>
      <c r="AA85" s="1116"/>
      <c r="AB85" s="1116"/>
      <c r="AC85" s="1116"/>
    </row>
    <row r="86" spans="1:29" ht="87" customHeight="1">
      <c r="A86" s="1116"/>
      <c r="B86" s="1116"/>
      <c r="C86" s="1621"/>
      <c r="D86" s="1621"/>
      <c r="E86" s="1120" t="s">
        <v>2860</v>
      </c>
      <c r="F86" s="1120" t="s">
        <v>426</v>
      </c>
      <c r="G86" s="1120" t="s">
        <v>426</v>
      </c>
      <c r="H86" s="1136" t="s">
        <v>3140</v>
      </c>
      <c r="I86" s="1120" t="s">
        <v>3136</v>
      </c>
      <c r="J86" s="1136" t="s">
        <v>3141</v>
      </c>
      <c r="K86" s="1622"/>
      <c r="L86" s="1127" t="s">
        <v>1225</v>
      </c>
      <c r="M86" s="1120">
        <v>100</v>
      </c>
      <c r="N86" s="1122">
        <v>46055</v>
      </c>
      <c r="O86" s="1131">
        <v>46387</v>
      </c>
      <c r="P86" s="1123"/>
      <c r="Q86" s="1121" t="s">
        <v>3142</v>
      </c>
      <c r="R86" s="1127" t="s">
        <v>426</v>
      </c>
      <c r="S86" s="1127" t="s">
        <v>426</v>
      </c>
      <c r="T86" s="1121"/>
      <c r="U86" s="1125"/>
      <c r="V86" s="1116"/>
      <c r="W86" s="1116"/>
      <c r="X86" s="1116"/>
      <c r="Y86" s="1116"/>
      <c r="Z86" s="1116"/>
      <c r="AA86" s="1116"/>
      <c r="AB86" s="1116"/>
      <c r="AC86" s="1116"/>
    </row>
    <row r="87" spans="1:29" ht="69.75" customHeight="1">
      <c r="A87" s="1116"/>
      <c r="B87" s="1116"/>
      <c r="C87" s="1621"/>
      <c r="D87" s="1622"/>
      <c r="E87" s="1120" t="s">
        <v>2860</v>
      </c>
      <c r="F87" s="1120" t="s">
        <v>426</v>
      </c>
      <c r="G87" s="1120" t="s">
        <v>426</v>
      </c>
      <c r="H87" s="1121" t="s">
        <v>3143</v>
      </c>
      <c r="I87" s="1120" t="s">
        <v>3136</v>
      </c>
      <c r="J87" s="1136" t="s">
        <v>3144</v>
      </c>
      <c r="K87" s="1120" t="s">
        <v>3145</v>
      </c>
      <c r="L87" s="1161" t="s">
        <v>2884</v>
      </c>
      <c r="M87" s="1137">
        <v>6000</v>
      </c>
      <c r="N87" s="1122">
        <v>46055</v>
      </c>
      <c r="O87" s="1131">
        <v>46387</v>
      </c>
      <c r="P87" s="1123"/>
      <c r="Q87" s="1121" t="s">
        <v>3146</v>
      </c>
      <c r="R87" s="1127" t="s">
        <v>426</v>
      </c>
      <c r="S87" s="1120" t="s">
        <v>426</v>
      </c>
      <c r="T87" s="1121"/>
      <c r="U87" s="1125"/>
      <c r="V87" s="1116"/>
      <c r="W87" s="1116"/>
      <c r="X87" s="1116"/>
      <c r="Y87" s="1116"/>
      <c r="Z87" s="1116"/>
      <c r="AA87" s="1116"/>
      <c r="AB87" s="1116"/>
      <c r="AC87" s="1116"/>
    </row>
    <row r="88" spans="1:29" ht="97.5" customHeight="1">
      <c r="A88" s="1116"/>
      <c r="B88" s="1116"/>
      <c r="C88" s="1622"/>
      <c r="D88" s="1120" t="s">
        <v>3147</v>
      </c>
      <c r="E88" s="1120" t="s">
        <v>2860</v>
      </c>
      <c r="F88" s="1120" t="s">
        <v>426</v>
      </c>
      <c r="G88" s="1120" t="s">
        <v>426</v>
      </c>
      <c r="H88" s="1121" t="s">
        <v>3148</v>
      </c>
      <c r="I88" s="1120" t="s">
        <v>3136</v>
      </c>
      <c r="J88" s="1121" t="s">
        <v>3149</v>
      </c>
      <c r="K88" s="1120" t="s">
        <v>3150</v>
      </c>
      <c r="L88" s="1127" t="s">
        <v>2545</v>
      </c>
      <c r="M88" s="1120">
        <v>100</v>
      </c>
      <c r="N88" s="1122" t="s">
        <v>3151</v>
      </c>
      <c r="O88" s="1131">
        <v>46387</v>
      </c>
      <c r="P88" s="1123"/>
      <c r="Q88" s="1121" t="s">
        <v>3152</v>
      </c>
      <c r="R88" s="1127" t="s">
        <v>426</v>
      </c>
      <c r="S88" s="1127" t="s">
        <v>426</v>
      </c>
      <c r="T88" s="1121"/>
      <c r="U88" s="1125"/>
      <c r="V88" s="1116"/>
      <c r="W88" s="1116"/>
      <c r="X88" s="1116"/>
      <c r="Y88" s="1116"/>
      <c r="Z88" s="1116"/>
      <c r="AA88" s="1116"/>
      <c r="AB88" s="1116"/>
      <c r="AC88" s="1116"/>
    </row>
    <row r="89" spans="1:29" ht="131.25" customHeight="1">
      <c r="A89" s="1116"/>
      <c r="B89" s="1116"/>
      <c r="C89" s="1765" t="s">
        <v>3153</v>
      </c>
      <c r="D89" s="1765" t="s">
        <v>3154</v>
      </c>
      <c r="E89" s="1129" t="s">
        <v>2860</v>
      </c>
      <c r="F89" s="1120" t="s">
        <v>426</v>
      </c>
      <c r="G89" s="1120" t="s">
        <v>426</v>
      </c>
      <c r="H89" s="1121" t="s">
        <v>3155</v>
      </c>
      <c r="I89" s="1120" t="s">
        <v>3156</v>
      </c>
      <c r="J89" s="1121" t="s">
        <v>3157</v>
      </c>
      <c r="K89" s="1106" t="s">
        <v>3158</v>
      </c>
      <c r="L89" s="1120" t="s">
        <v>1225</v>
      </c>
      <c r="M89" s="1120">
        <v>10</v>
      </c>
      <c r="N89" s="1143">
        <v>46055</v>
      </c>
      <c r="O89" s="1143">
        <v>46387</v>
      </c>
      <c r="P89" s="1123"/>
      <c r="Q89" s="1121" t="s">
        <v>3159</v>
      </c>
      <c r="R89" s="1127" t="s">
        <v>426</v>
      </c>
      <c r="S89" s="1127" t="s">
        <v>426</v>
      </c>
      <c r="T89" s="1121"/>
      <c r="U89" s="1125"/>
      <c r="V89" s="1116"/>
      <c r="W89" s="1116"/>
      <c r="X89" s="1116"/>
      <c r="Y89" s="1116"/>
      <c r="Z89" s="1116"/>
      <c r="AA89" s="1116"/>
      <c r="AB89" s="1116"/>
      <c r="AC89" s="1116"/>
    </row>
    <row r="90" spans="1:29" ht="96" customHeight="1">
      <c r="A90" s="1162"/>
      <c r="B90" s="1162"/>
      <c r="C90" s="1621"/>
      <c r="D90" s="1621"/>
      <c r="E90" s="1129" t="s">
        <v>2860</v>
      </c>
      <c r="F90" s="1120" t="s">
        <v>426</v>
      </c>
      <c r="G90" s="1120" t="s">
        <v>426</v>
      </c>
      <c r="H90" s="1121" t="s">
        <v>3160</v>
      </c>
      <c r="I90" s="1120" t="s">
        <v>3156</v>
      </c>
      <c r="J90" s="1149" t="s">
        <v>3161</v>
      </c>
      <c r="K90" s="1159" t="s">
        <v>3162</v>
      </c>
      <c r="L90" s="1120" t="s">
        <v>2545</v>
      </c>
      <c r="M90" s="1120">
        <v>100</v>
      </c>
      <c r="N90" s="1143">
        <v>46055</v>
      </c>
      <c r="O90" s="1143">
        <v>46173</v>
      </c>
      <c r="P90" s="1123"/>
      <c r="Q90" s="1121" t="s">
        <v>3163</v>
      </c>
      <c r="R90" s="1127" t="s">
        <v>426</v>
      </c>
      <c r="S90" s="1127" t="s">
        <v>426</v>
      </c>
      <c r="T90" s="1121"/>
      <c r="U90" s="1125"/>
      <c r="V90" s="1116"/>
      <c r="W90" s="1116"/>
      <c r="X90" s="1116"/>
      <c r="Y90" s="1116"/>
      <c r="Z90" s="1116"/>
      <c r="AA90" s="1116"/>
      <c r="AB90" s="1162"/>
      <c r="AC90" s="1162"/>
    </row>
    <row r="91" spans="1:29" ht="100.5" customHeight="1">
      <c r="A91" s="1116"/>
      <c r="B91" s="1116"/>
      <c r="C91" s="1621"/>
      <c r="D91" s="1621"/>
      <c r="E91" s="1129" t="s">
        <v>2860</v>
      </c>
      <c r="F91" s="1120" t="s">
        <v>426</v>
      </c>
      <c r="G91" s="1120" t="s">
        <v>426</v>
      </c>
      <c r="H91" s="1121" t="s">
        <v>3164</v>
      </c>
      <c r="I91" s="1120" t="s">
        <v>3156</v>
      </c>
      <c r="J91" s="1121" t="s">
        <v>3165</v>
      </c>
      <c r="K91" s="1120" t="s">
        <v>3166</v>
      </c>
      <c r="L91" s="1120" t="s">
        <v>1225</v>
      </c>
      <c r="M91" s="1120">
        <v>50</v>
      </c>
      <c r="N91" s="1143">
        <v>46175</v>
      </c>
      <c r="O91" s="1143">
        <v>46356</v>
      </c>
      <c r="P91" s="1123"/>
      <c r="Q91" s="1121" t="s">
        <v>3167</v>
      </c>
      <c r="R91" s="1127">
        <v>50</v>
      </c>
      <c r="S91" s="1127" t="s">
        <v>426</v>
      </c>
      <c r="T91" s="1121"/>
      <c r="U91" s="1125"/>
      <c r="V91" s="1116"/>
      <c r="W91" s="1116"/>
      <c r="X91" s="1116"/>
      <c r="Y91" s="1116"/>
      <c r="Z91" s="1116"/>
      <c r="AA91" s="1116"/>
      <c r="AB91" s="1116"/>
      <c r="AC91" s="1116"/>
    </row>
    <row r="92" spans="1:29" ht="121.5" customHeight="1">
      <c r="A92" s="1116"/>
      <c r="B92" s="1116"/>
      <c r="C92" s="1621"/>
      <c r="D92" s="1621"/>
      <c r="E92" s="1157" t="s">
        <v>2860</v>
      </c>
      <c r="F92" s="1137" t="s">
        <v>426</v>
      </c>
      <c r="G92" s="1137" t="s">
        <v>426</v>
      </c>
      <c r="H92" s="1136" t="s">
        <v>3168</v>
      </c>
      <c r="I92" s="1137" t="s">
        <v>3156</v>
      </c>
      <c r="J92" s="1136" t="s">
        <v>3169</v>
      </c>
      <c r="K92" s="1765" t="s">
        <v>3170</v>
      </c>
      <c r="L92" s="1137" t="s">
        <v>2545</v>
      </c>
      <c r="M92" s="1137">
        <v>100</v>
      </c>
      <c r="N92" s="1163">
        <v>46175</v>
      </c>
      <c r="O92" s="1163">
        <v>46356</v>
      </c>
      <c r="P92" s="1123"/>
      <c r="Q92" s="1136" t="s">
        <v>3171</v>
      </c>
      <c r="R92" s="1161" t="s">
        <v>426</v>
      </c>
      <c r="S92" s="1161" t="s">
        <v>426</v>
      </c>
      <c r="T92" s="1136"/>
      <c r="U92" s="1137"/>
      <c r="V92" s="1116"/>
      <c r="W92" s="1116"/>
      <c r="X92" s="1116"/>
      <c r="Y92" s="1116"/>
      <c r="Z92" s="1116"/>
      <c r="AA92" s="1116"/>
      <c r="AB92" s="1116"/>
      <c r="AC92" s="1116"/>
    </row>
    <row r="93" spans="1:29" ht="114.75" customHeight="1">
      <c r="A93" s="1116"/>
      <c r="B93" s="1116"/>
      <c r="C93" s="1621"/>
      <c r="D93" s="1621"/>
      <c r="E93" s="1129" t="s">
        <v>2860</v>
      </c>
      <c r="F93" s="1120" t="s">
        <v>426</v>
      </c>
      <c r="G93" s="1120" t="s">
        <v>426</v>
      </c>
      <c r="H93" s="1121" t="s">
        <v>3172</v>
      </c>
      <c r="I93" s="1120" t="s">
        <v>3156</v>
      </c>
      <c r="J93" s="1121" t="s">
        <v>3173</v>
      </c>
      <c r="K93" s="1622"/>
      <c r="L93" s="1120" t="s">
        <v>1225</v>
      </c>
      <c r="M93" s="1120">
        <v>9</v>
      </c>
      <c r="N93" s="1143">
        <v>46084</v>
      </c>
      <c r="O93" s="1143">
        <v>46357</v>
      </c>
      <c r="P93" s="1123"/>
      <c r="Q93" s="1121" t="s">
        <v>3174</v>
      </c>
      <c r="R93" s="1127" t="s">
        <v>426</v>
      </c>
      <c r="S93" s="1127" t="s">
        <v>426</v>
      </c>
      <c r="T93" s="1121"/>
      <c r="U93" s="1125"/>
      <c r="V93" s="1116"/>
      <c r="W93" s="1116"/>
      <c r="X93" s="1116"/>
      <c r="Y93" s="1116"/>
      <c r="Z93" s="1116"/>
      <c r="AA93" s="1116"/>
      <c r="AB93" s="1116"/>
      <c r="AC93" s="1116"/>
    </row>
    <row r="94" spans="1:29" ht="225" customHeight="1">
      <c r="A94" s="1164"/>
      <c r="B94" s="1164"/>
      <c r="C94" s="1622"/>
      <c r="D94" s="1622"/>
      <c r="E94" s="1129" t="s">
        <v>2860</v>
      </c>
      <c r="F94" s="1120" t="s">
        <v>426</v>
      </c>
      <c r="G94" s="1120" t="s">
        <v>426</v>
      </c>
      <c r="H94" s="1121" t="s">
        <v>3175</v>
      </c>
      <c r="I94" s="1120" t="s">
        <v>3156</v>
      </c>
      <c r="J94" s="1121" t="s">
        <v>3176</v>
      </c>
      <c r="K94" s="1120" t="s">
        <v>3177</v>
      </c>
      <c r="L94" s="1120" t="s">
        <v>1225</v>
      </c>
      <c r="M94" s="1120">
        <v>5</v>
      </c>
      <c r="N94" s="1143">
        <v>46175</v>
      </c>
      <c r="O94" s="1143">
        <v>46356</v>
      </c>
      <c r="P94" s="1123"/>
      <c r="Q94" s="1121" t="s">
        <v>3178</v>
      </c>
      <c r="R94" s="1127" t="s">
        <v>426</v>
      </c>
      <c r="S94" s="1127" t="s">
        <v>426</v>
      </c>
      <c r="T94" s="1121"/>
      <c r="U94" s="1125"/>
      <c r="V94" s="1116"/>
      <c r="W94" s="1116"/>
      <c r="X94" s="1116"/>
      <c r="Y94" s="1116"/>
      <c r="Z94" s="1116"/>
      <c r="AA94" s="1116"/>
      <c r="AB94" s="1164"/>
      <c r="AC94" s="1164"/>
    </row>
    <row r="95" spans="1:29" ht="148.5" customHeight="1">
      <c r="C95" s="1765" t="s">
        <v>3179</v>
      </c>
      <c r="D95" s="1165" t="s">
        <v>3180</v>
      </c>
      <c r="E95" s="1120" t="s">
        <v>3034</v>
      </c>
      <c r="F95" s="1166" t="s">
        <v>426</v>
      </c>
      <c r="G95" s="1166" t="s">
        <v>426</v>
      </c>
      <c r="H95" s="1121" t="s">
        <v>3181</v>
      </c>
      <c r="I95" s="1127" t="s">
        <v>3182</v>
      </c>
      <c r="J95" s="1121" t="s">
        <v>3183</v>
      </c>
      <c r="K95" s="1120" t="s">
        <v>3184</v>
      </c>
      <c r="L95" s="1127" t="s">
        <v>2545</v>
      </c>
      <c r="M95" s="1120">
        <v>100</v>
      </c>
      <c r="N95" s="1122">
        <v>46055</v>
      </c>
      <c r="O95" s="1131">
        <v>46387</v>
      </c>
      <c r="P95" s="1123"/>
      <c r="Q95" s="1121" t="s">
        <v>3185</v>
      </c>
      <c r="R95" s="1127" t="s">
        <v>426</v>
      </c>
      <c r="S95" s="1127" t="s">
        <v>426</v>
      </c>
      <c r="T95" s="1121"/>
      <c r="U95" s="1125"/>
      <c r="V95" s="1116"/>
      <c r="W95" s="1116"/>
      <c r="X95" s="1116"/>
      <c r="Y95" s="1116"/>
      <c r="Z95" s="1116"/>
      <c r="AA95" s="1116"/>
    </row>
    <row r="96" spans="1:29" ht="106.5" customHeight="1">
      <c r="A96" s="1105"/>
      <c r="B96" s="1105"/>
      <c r="C96" s="1621"/>
      <c r="D96" s="1167" t="s">
        <v>3186</v>
      </c>
      <c r="E96" s="1120" t="s">
        <v>3034</v>
      </c>
      <c r="F96" s="1166" t="s">
        <v>426</v>
      </c>
      <c r="G96" s="1166" t="s">
        <v>426</v>
      </c>
      <c r="H96" s="1121" t="s">
        <v>3187</v>
      </c>
      <c r="I96" s="1127" t="s">
        <v>3182</v>
      </c>
      <c r="J96" s="1121" t="s">
        <v>3188</v>
      </c>
      <c r="K96" s="1120" t="s">
        <v>3189</v>
      </c>
      <c r="L96" s="1152" t="s">
        <v>2545</v>
      </c>
      <c r="M96" s="1159">
        <v>100</v>
      </c>
      <c r="N96" s="1122">
        <v>46055</v>
      </c>
      <c r="O96" s="1131">
        <v>46387</v>
      </c>
      <c r="P96" s="1123"/>
      <c r="Q96" s="1121" t="s">
        <v>3190</v>
      </c>
      <c r="R96" s="1127" t="s">
        <v>426</v>
      </c>
      <c r="S96" s="1127" t="s">
        <v>426</v>
      </c>
      <c r="T96" s="1121"/>
      <c r="U96" s="1125"/>
      <c r="V96" s="1116"/>
      <c r="W96" s="1116"/>
      <c r="X96" s="1116"/>
      <c r="Y96" s="1116"/>
      <c r="Z96" s="1116"/>
      <c r="AA96" s="1116"/>
      <c r="AB96" s="1105"/>
      <c r="AC96" s="1105"/>
    </row>
    <row r="97" spans="1:29" ht="79.5" customHeight="1">
      <c r="A97" s="1105"/>
      <c r="B97" s="1105"/>
      <c r="C97" s="1621"/>
      <c r="D97" s="1127" t="s">
        <v>3191</v>
      </c>
      <c r="E97" s="1120" t="s">
        <v>3034</v>
      </c>
      <c r="F97" s="1127" t="s">
        <v>426</v>
      </c>
      <c r="G97" s="1127" t="s">
        <v>426</v>
      </c>
      <c r="H97" s="1136" t="s">
        <v>3192</v>
      </c>
      <c r="I97" s="1127" t="s">
        <v>3182</v>
      </c>
      <c r="J97" s="1121" t="s">
        <v>3193</v>
      </c>
      <c r="K97" s="1120" t="s">
        <v>3194</v>
      </c>
      <c r="L97" s="1152" t="s">
        <v>2545</v>
      </c>
      <c r="M97" s="1159">
        <v>100</v>
      </c>
      <c r="N97" s="1122">
        <v>46055</v>
      </c>
      <c r="O97" s="1131">
        <v>46387</v>
      </c>
      <c r="P97" s="1123"/>
      <c r="Q97" s="1149" t="s">
        <v>3195</v>
      </c>
      <c r="R97" s="1127" t="s">
        <v>426</v>
      </c>
      <c r="S97" s="1127" t="s">
        <v>426</v>
      </c>
      <c r="T97" s="1149"/>
      <c r="U97" s="1168"/>
      <c r="V97" s="1116"/>
      <c r="W97" s="1116"/>
      <c r="X97" s="1116"/>
      <c r="Y97" s="1116"/>
      <c r="Z97" s="1116"/>
      <c r="AA97" s="1116"/>
      <c r="AB97" s="1105"/>
      <c r="AC97" s="1105"/>
    </row>
    <row r="98" spans="1:29" ht="135.75" customHeight="1">
      <c r="A98" s="1105"/>
      <c r="B98" s="1105"/>
      <c r="C98" s="1621"/>
      <c r="D98" s="1120" t="s">
        <v>3196</v>
      </c>
      <c r="E98" s="1120" t="s">
        <v>3034</v>
      </c>
      <c r="F98" s="1127" t="s">
        <v>426</v>
      </c>
      <c r="G98" s="1127" t="s">
        <v>426</v>
      </c>
      <c r="H98" s="1136" t="s">
        <v>3197</v>
      </c>
      <c r="I98" s="1127" t="s">
        <v>3182</v>
      </c>
      <c r="J98" s="1121" t="s">
        <v>3198</v>
      </c>
      <c r="K98" s="1120" t="s">
        <v>3199</v>
      </c>
      <c r="L98" s="1152" t="s">
        <v>2545</v>
      </c>
      <c r="M98" s="1159">
        <v>100</v>
      </c>
      <c r="N98" s="1122">
        <v>46055</v>
      </c>
      <c r="O98" s="1131">
        <v>46387</v>
      </c>
      <c r="P98" s="1123"/>
      <c r="Q98" s="1149" t="s">
        <v>3200</v>
      </c>
      <c r="R98" s="1127" t="s">
        <v>426</v>
      </c>
      <c r="S98" s="1127" t="s">
        <v>426</v>
      </c>
      <c r="T98" s="1149"/>
      <c r="U98" s="1168"/>
      <c r="V98" s="1116"/>
      <c r="W98" s="1116"/>
      <c r="X98" s="1116"/>
      <c r="Y98" s="1116"/>
      <c r="Z98" s="1116"/>
      <c r="AA98" s="1116"/>
      <c r="AB98" s="1105"/>
      <c r="AC98" s="1105"/>
    </row>
    <row r="99" spans="1:29" ht="114.75" customHeight="1">
      <c r="A99" s="1105"/>
      <c r="B99" s="1105"/>
      <c r="C99" s="1622"/>
      <c r="D99" s="1120" t="s">
        <v>3201</v>
      </c>
      <c r="E99" s="1120" t="s">
        <v>3034</v>
      </c>
      <c r="F99" s="1127" t="s">
        <v>426</v>
      </c>
      <c r="G99" s="1127" t="s">
        <v>426</v>
      </c>
      <c r="H99" s="1136" t="s">
        <v>3202</v>
      </c>
      <c r="I99" s="1127" t="s">
        <v>3182</v>
      </c>
      <c r="J99" s="1121" t="s">
        <v>3203</v>
      </c>
      <c r="K99" s="1120" t="s">
        <v>3204</v>
      </c>
      <c r="L99" s="1120" t="s">
        <v>1225</v>
      </c>
      <c r="M99" s="1120">
        <v>10</v>
      </c>
      <c r="N99" s="1122">
        <v>46055</v>
      </c>
      <c r="O99" s="1131">
        <v>46387</v>
      </c>
      <c r="P99" s="1123"/>
      <c r="Q99" s="1121" t="s">
        <v>3205</v>
      </c>
      <c r="R99" s="1120" t="s">
        <v>426</v>
      </c>
      <c r="S99" s="1127" t="s">
        <v>426</v>
      </c>
      <c r="T99" s="1121"/>
      <c r="U99" s="1125"/>
      <c r="V99" s="1116"/>
      <c r="W99" s="1116"/>
      <c r="X99" s="1116"/>
      <c r="Y99" s="1116"/>
      <c r="Z99" s="1116"/>
      <c r="AA99" s="1116"/>
      <c r="AB99" s="1105"/>
      <c r="AC99" s="1105"/>
    </row>
    <row r="100" spans="1:29" ht="141" customHeight="1">
      <c r="A100" s="1105"/>
      <c r="B100" s="1105"/>
      <c r="C100" s="1765" t="s">
        <v>3206</v>
      </c>
      <c r="D100" s="1120" t="s">
        <v>3207</v>
      </c>
      <c r="E100" s="1120" t="s">
        <v>3208</v>
      </c>
      <c r="F100" s="1127" t="s">
        <v>426</v>
      </c>
      <c r="G100" s="1127" t="s">
        <v>426</v>
      </c>
      <c r="H100" s="1169" t="s">
        <v>3209</v>
      </c>
      <c r="I100" s="1170" t="s">
        <v>3210</v>
      </c>
      <c r="J100" s="1134" t="s">
        <v>3211</v>
      </c>
      <c r="K100" s="1154" t="s">
        <v>3212</v>
      </c>
      <c r="L100" s="1127" t="s">
        <v>2545</v>
      </c>
      <c r="M100" s="1127">
        <v>67</v>
      </c>
      <c r="N100" s="1145">
        <v>46055</v>
      </c>
      <c r="O100" s="1146">
        <v>46387</v>
      </c>
      <c r="P100" s="1123"/>
      <c r="Q100" s="1124" t="s">
        <v>3213</v>
      </c>
      <c r="R100" s="1127" t="s">
        <v>426</v>
      </c>
      <c r="S100" s="1127" t="s">
        <v>426</v>
      </c>
      <c r="T100" s="1121"/>
      <c r="U100" s="1125"/>
      <c r="V100" s="1116"/>
      <c r="W100" s="1116"/>
      <c r="X100" s="1116"/>
      <c r="Y100" s="1116"/>
      <c r="Z100" s="1116"/>
      <c r="AA100" s="1116"/>
      <c r="AB100" s="1105"/>
      <c r="AC100" s="1105"/>
    </row>
    <row r="101" spans="1:29" ht="129" customHeight="1">
      <c r="C101" s="1621"/>
      <c r="D101" s="1120" t="s">
        <v>3214</v>
      </c>
      <c r="E101" s="1120" t="s">
        <v>3208</v>
      </c>
      <c r="F101" s="1127" t="s">
        <v>426</v>
      </c>
      <c r="G101" s="1127" t="s">
        <v>426</v>
      </c>
      <c r="H101" s="1134" t="s">
        <v>3215</v>
      </c>
      <c r="I101" s="1127" t="s">
        <v>3210</v>
      </c>
      <c r="J101" s="1171" t="s">
        <v>3216</v>
      </c>
      <c r="K101" s="1154" t="s">
        <v>3217</v>
      </c>
      <c r="L101" s="1148" t="s">
        <v>2545</v>
      </c>
      <c r="M101" s="1127">
        <v>100</v>
      </c>
      <c r="N101" s="1145">
        <v>46055</v>
      </c>
      <c r="O101" s="1146">
        <v>46387</v>
      </c>
      <c r="P101" s="1123"/>
      <c r="Q101" s="1121" t="s">
        <v>3218</v>
      </c>
      <c r="R101" s="1127" t="s">
        <v>426</v>
      </c>
      <c r="S101" s="1127" t="s">
        <v>426</v>
      </c>
      <c r="T101" s="1121"/>
      <c r="U101" s="1125"/>
      <c r="V101" s="1116"/>
      <c r="W101" s="1116"/>
      <c r="X101" s="1116"/>
      <c r="Y101" s="1116"/>
      <c r="Z101" s="1116"/>
      <c r="AA101" s="1116"/>
    </row>
    <row r="102" spans="1:29" ht="122.25" customHeight="1">
      <c r="C102" s="1621"/>
      <c r="D102" s="1120" t="s">
        <v>3219</v>
      </c>
      <c r="E102" s="1120" t="s">
        <v>3208</v>
      </c>
      <c r="F102" s="1127" t="s">
        <v>426</v>
      </c>
      <c r="G102" s="1127" t="s">
        <v>426</v>
      </c>
      <c r="H102" s="1121" t="s">
        <v>3220</v>
      </c>
      <c r="I102" s="1127" t="s">
        <v>3210</v>
      </c>
      <c r="J102" s="1121" t="s">
        <v>3221</v>
      </c>
      <c r="K102" s="1120" t="s">
        <v>3222</v>
      </c>
      <c r="L102" s="1127" t="s">
        <v>2545</v>
      </c>
      <c r="M102" s="1127">
        <v>100</v>
      </c>
      <c r="N102" s="1145">
        <v>46055</v>
      </c>
      <c r="O102" s="1146">
        <v>46387</v>
      </c>
      <c r="P102" s="1123"/>
      <c r="Q102" s="1121" t="s">
        <v>3223</v>
      </c>
      <c r="R102" s="1127" t="s">
        <v>426</v>
      </c>
      <c r="S102" s="1127" t="s">
        <v>426</v>
      </c>
      <c r="T102" s="1121"/>
      <c r="U102" s="1125"/>
      <c r="V102" s="1116"/>
      <c r="W102" s="1116"/>
      <c r="X102" s="1116"/>
      <c r="Y102" s="1116"/>
      <c r="Z102" s="1116"/>
      <c r="AA102" s="1116"/>
    </row>
    <row r="103" spans="1:29" ht="126" customHeight="1">
      <c r="C103" s="1621"/>
      <c r="D103" s="1120" t="s">
        <v>3224</v>
      </c>
      <c r="E103" s="1120" t="s">
        <v>3208</v>
      </c>
      <c r="F103" s="1127" t="s">
        <v>426</v>
      </c>
      <c r="G103" s="1127" t="s">
        <v>426</v>
      </c>
      <c r="H103" s="1121" t="s">
        <v>3225</v>
      </c>
      <c r="I103" s="1127" t="s">
        <v>3210</v>
      </c>
      <c r="J103" s="1121" t="s">
        <v>3226</v>
      </c>
      <c r="K103" s="1120" t="s">
        <v>3227</v>
      </c>
      <c r="L103" s="1127" t="s">
        <v>2545</v>
      </c>
      <c r="M103" s="1127">
        <v>100</v>
      </c>
      <c r="N103" s="1145">
        <v>46055</v>
      </c>
      <c r="O103" s="1146">
        <v>46387</v>
      </c>
      <c r="P103" s="1123"/>
      <c r="Q103" s="1121" t="s">
        <v>3228</v>
      </c>
      <c r="R103" s="1127" t="s">
        <v>426</v>
      </c>
      <c r="S103" s="1127" t="s">
        <v>426</v>
      </c>
      <c r="T103" s="1121"/>
      <c r="U103" s="1125"/>
      <c r="V103" s="1116"/>
      <c r="W103" s="1116"/>
      <c r="X103" s="1116"/>
      <c r="Y103" s="1116"/>
      <c r="Z103" s="1116"/>
      <c r="AA103" s="1116"/>
    </row>
    <row r="104" spans="1:29" ht="126" customHeight="1">
      <c r="C104" s="1622"/>
      <c r="D104" s="1120" t="s">
        <v>3229</v>
      </c>
      <c r="E104" s="1120" t="s">
        <v>3208</v>
      </c>
      <c r="F104" s="1127" t="s">
        <v>426</v>
      </c>
      <c r="G104" s="1127" t="s">
        <v>426</v>
      </c>
      <c r="H104" s="1136" t="s">
        <v>3230</v>
      </c>
      <c r="I104" s="1127" t="s">
        <v>3210</v>
      </c>
      <c r="J104" s="1136" t="s">
        <v>3231</v>
      </c>
      <c r="K104" s="1120" t="s">
        <v>3232</v>
      </c>
      <c r="L104" s="1120" t="s">
        <v>2545</v>
      </c>
      <c r="M104" s="1120">
        <v>75</v>
      </c>
      <c r="N104" s="1145">
        <v>46055</v>
      </c>
      <c r="O104" s="1146">
        <v>46387</v>
      </c>
      <c r="P104" s="1123"/>
      <c r="Q104" s="1121" t="s">
        <v>3233</v>
      </c>
      <c r="R104" s="1127" t="s">
        <v>426</v>
      </c>
      <c r="S104" s="1127" t="s">
        <v>426</v>
      </c>
      <c r="T104" s="1121"/>
      <c r="U104" s="1125"/>
      <c r="V104" s="1116"/>
      <c r="W104" s="1116"/>
      <c r="X104" s="1116"/>
      <c r="Y104" s="1116"/>
      <c r="Z104" s="1116"/>
      <c r="AA104" s="1116"/>
    </row>
    <row r="105" spans="1:29" ht="87.75" customHeight="1">
      <c r="C105" s="1172" t="s">
        <v>3234</v>
      </c>
      <c r="D105" s="1106" t="s">
        <v>3235</v>
      </c>
      <c r="E105" s="1120" t="s">
        <v>2922</v>
      </c>
      <c r="F105" s="1120" t="s">
        <v>426</v>
      </c>
      <c r="G105" s="1120" t="s">
        <v>426</v>
      </c>
      <c r="H105" s="1121" t="s">
        <v>3236</v>
      </c>
      <c r="I105" s="1120" t="s">
        <v>3237</v>
      </c>
      <c r="J105" s="1121" t="s">
        <v>3238</v>
      </c>
      <c r="K105" s="1120" t="s">
        <v>3239</v>
      </c>
      <c r="L105" s="1120" t="s">
        <v>2545</v>
      </c>
      <c r="M105" s="1120">
        <v>100</v>
      </c>
      <c r="N105" s="1145">
        <v>46055</v>
      </c>
      <c r="O105" s="1146">
        <v>46387</v>
      </c>
      <c r="P105" s="1123"/>
      <c r="Q105" s="1121" t="s">
        <v>3240</v>
      </c>
      <c r="R105" s="1120" t="s">
        <v>426</v>
      </c>
      <c r="S105" s="1120" t="s">
        <v>426</v>
      </c>
      <c r="T105" s="1173"/>
      <c r="U105" s="1174"/>
      <c r="V105" s="1116"/>
      <c r="W105" s="1116"/>
      <c r="X105" s="1116"/>
      <c r="Y105" s="1116"/>
      <c r="Z105" s="1116"/>
      <c r="AA105" s="1116"/>
    </row>
    <row r="106" spans="1:29" ht="115.5" customHeight="1">
      <c r="C106" s="1175" t="s">
        <v>3234</v>
      </c>
      <c r="D106" s="1120" t="s">
        <v>3241</v>
      </c>
      <c r="E106" s="1120" t="s">
        <v>2922</v>
      </c>
      <c r="F106" s="1120" t="s">
        <v>426</v>
      </c>
      <c r="G106" s="1120" t="s">
        <v>426</v>
      </c>
      <c r="H106" s="1149" t="s">
        <v>3242</v>
      </c>
      <c r="I106" s="1159" t="s">
        <v>3237</v>
      </c>
      <c r="J106" s="1150" t="s">
        <v>3243</v>
      </c>
      <c r="K106" s="1120" t="s">
        <v>3244</v>
      </c>
      <c r="L106" s="1120" t="s">
        <v>2545</v>
      </c>
      <c r="M106" s="1120">
        <v>100</v>
      </c>
      <c r="N106" s="1145">
        <v>46055</v>
      </c>
      <c r="O106" s="1146">
        <v>46387</v>
      </c>
      <c r="P106" s="1123"/>
      <c r="Q106" s="1121" t="s">
        <v>3245</v>
      </c>
      <c r="R106" s="1120" t="s">
        <v>426</v>
      </c>
      <c r="S106" s="1120" t="s">
        <v>426</v>
      </c>
      <c r="T106" s="1121"/>
      <c r="U106" s="1125"/>
      <c r="V106" s="1116"/>
      <c r="W106" s="1116"/>
      <c r="X106" s="1116"/>
      <c r="Y106" s="1116"/>
      <c r="Z106" s="1116"/>
      <c r="AA106" s="1116"/>
    </row>
    <row r="107" spans="1:29" ht="104.25" customHeight="1">
      <c r="C107" s="1176" t="s">
        <v>3234</v>
      </c>
      <c r="D107" s="1120" t="s">
        <v>3246</v>
      </c>
      <c r="E107" s="1120" t="s">
        <v>2922</v>
      </c>
      <c r="F107" s="1120" t="s">
        <v>426</v>
      </c>
      <c r="G107" s="1120" t="s">
        <v>426</v>
      </c>
      <c r="H107" s="1121" t="s">
        <v>3247</v>
      </c>
      <c r="I107" s="1120" t="s">
        <v>3237</v>
      </c>
      <c r="J107" s="1121" t="s">
        <v>3248</v>
      </c>
      <c r="K107" s="1120" t="s">
        <v>3249</v>
      </c>
      <c r="L107" s="1120" t="s">
        <v>2545</v>
      </c>
      <c r="M107" s="1120">
        <v>100</v>
      </c>
      <c r="N107" s="1145">
        <v>46055</v>
      </c>
      <c r="O107" s="1146">
        <v>46387</v>
      </c>
      <c r="P107" s="1123"/>
      <c r="Q107" s="1121" t="s">
        <v>3250</v>
      </c>
      <c r="R107" s="1120" t="s">
        <v>426</v>
      </c>
      <c r="S107" s="1120" t="s">
        <v>426</v>
      </c>
      <c r="T107" s="1121"/>
      <c r="U107" s="1125"/>
      <c r="V107" s="1116"/>
      <c r="W107" s="1116"/>
      <c r="X107" s="1116"/>
      <c r="Y107" s="1116"/>
      <c r="Z107" s="1116"/>
      <c r="AA107" s="1116"/>
    </row>
    <row r="108" spans="1:29" ht="154.5" customHeight="1">
      <c r="C108" s="1177" t="s">
        <v>3234</v>
      </c>
      <c r="D108" s="1120" t="s">
        <v>3251</v>
      </c>
      <c r="E108" s="1120" t="s">
        <v>2922</v>
      </c>
      <c r="F108" s="1120" t="s">
        <v>426</v>
      </c>
      <c r="G108" s="1120" t="s">
        <v>426</v>
      </c>
      <c r="H108" s="1121" t="s">
        <v>3252</v>
      </c>
      <c r="I108" s="1120" t="s">
        <v>3237</v>
      </c>
      <c r="J108" s="1136" t="s">
        <v>3253</v>
      </c>
      <c r="K108" s="1120" t="s">
        <v>3254</v>
      </c>
      <c r="L108" s="1120" t="s">
        <v>2545</v>
      </c>
      <c r="M108" s="1120">
        <v>100</v>
      </c>
      <c r="N108" s="1145">
        <v>46055</v>
      </c>
      <c r="O108" s="1146">
        <v>46387</v>
      </c>
      <c r="P108" s="1123"/>
      <c r="Q108" s="1121" t="s">
        <v>3255</v>
      </c>
      <c r="R108" s="1120" t="s">
        <v>426</v>
      </c>
      <c r="S108" s="1120" t="s">
        <v>426</v>
      </c>
      <c r="T108" s="1121"/>
      <c r="U108" s="1125"/>
      <c r="V108" s="1116"/>
      <c r="W108" s="1116"/>
      <c r="X108" s="1116"/>
      <c r="Y108" s="1116"/>
      <c r="Z108" s="1116"/>
      <c r="AA108" s="1116"/>
    </row>
    <row r="109" spans="1:29" ht="90.75" customHeight="1">
      <c r="C109" s="1765" t="s">
        <v>3111</v>
      </c>
      <c r="D109" s="1765" t="s">
        <v>3256</v>
      </c>
      <c r="E109" s="1120" t="s">
        <v>3257</v>
      </c>
      <c r="F109" s="1120" t="s">
        <v>2861</v>
      </c>
      <c r="G109" s="1120" t="s">
        <v>2861</v>
      </c>
      <c r="H109" s="1134" t="s">
        <v>3258</v>
      </c>
      <c r="I109" s="1120" t="s">
        <v>3259</v>
      </c>
      <c r="J109" s="1121" t="s">
        <v>3260</v>
      </c>
      <c r="K109" s="1120" t="s">
        <v>3261</v>
      </c>
      <c r="L109" s="1120" t="s">
        <v>1225</v>
      </c>
      <c r="M109" s="1120">
        <v>4</v>
      </c>
      <c r="N109" s="1147">
        <v>46055</v>
      </c>
      <c r="O109" s="1147">
        <v>46387</v>
      </c>
      <c r="P109" s="1123"/>
      <c r="Q109" s="1121" t="s">
        <v>3262</v>
      </c>
      <c r="R109" s="1120" t="s">
        <v>426</v>
      </c>
      <c r="S109" s="1120" t="s">
        <v>426</v>
      </c>
      <c r="T109" s="1121"/>
      <c r="U109" s="1125"/>
      <c r="V109" s="1116"/>
      <c r="W109" s="1116"/>
      <c r="X109" s="1116"/>
      <c r="Y109" s="1116"/>
      <c r="Z109" s="1116"/>
      <c r="AA109" s="1116"/>
    </row>
    <row r="110" spans="1:29" ht="111" customHeight="1">
      <c r="C110" s="1621"/>
      <c r="D110" s="1621"/>
      <c r="E110" s="1120" t="s">
        <v>3257</v>
      </c>
      <c r="F110" s="1120" t="s">
        <v>2861</v>
      </c>
      <c r="G110" s="1120" t="s">
        <v>2861</v>
      </c>
      <c r="H110" s="1121" t="s">
        <v>3263</v>
      </c>
      <c r="I110" s="1120" t="s">
        <v>3259</v>
      </c>
      <c r="J110" s="1121" t="s">
        <v>3264</v>
      </c>
      <c r="K110" s="1120" t="s">
        <v>3265</v>
      </c>
      <c r="L110" s="1120" t="s">
        <v>1225</v>
      </c>
      <c r="M110" s="1120">
        <v>41</v>
      </c>
      <c r="N110" s="1147">
        <v>46055</v>
      </c>
      <c r="O110" s="1147">
        <v>46387</v>
      </c>
      <c r="P110" s="1123"/>
      <c r="Q110" s="1121" t="s">
        <v>3266</v>
      </c>
      <c r="R110" s="1120">
        <v>600</v>
      </c>
      <c r="S110" s="1120">
        <v>323</v>
      </c>
      <c r="T110" s="1121"/>
      <c r="U110" s="1125"/>
      <c r="V110" s="1116"/>
      <c r="W110" s="1116"/>
      <c r="X110" s="1116"/>
      <c r="Y110" s="1116"/>
      <c r="Z110" s="1116"/>
      <c r="AA110" s="1116"/>
    </row>
    <row r="111" spans="1:29" ht="137.25" customHeight="1">
      <c r="C111" s="1621"/>
      <c r="D111" s="1621"/>
      <c r="E111" s="1120" t="s">
        <v>3257</v>
      </c>
      <c r="F111" s="1120" t="s">
        <v>2861</v>
      </c>
      <c r="G111" s="1120" t="s">
        <v>2861</v>
      </c>
      <c r="H111" s="1121" t="s">
        <v>3267</v>
      </c>
      <c r="I111" s="1120" t="s">
        <v>3259</v>
      </c>
      <c r="J111" s="1169" t="s">
        <v>3268</v>
      </c>
      <c r="K111" s="1154" t="s">
        <v>3269</v>
      </c>
      <c r="L111" s="1154" t="s">
        <v>2884</v>
      </c>
      <c r="M111" s="1154">
        <v>23</v>
      </c>
      <c r="N111" s="1147">
        <v>46055</v>
      </c>
      <c r="O111" s="1147">
        <v>46387</v>
      </c>
      <c r="P111" s="1123"/>
      <c r="Q111" s="1158" t="s">
        <v>3270</v>
      </c>
      <c r="R111" s="1154" t="s">
        <v>426</v>
      </c>
      <c r="S111" s="1154" t="s">
        <v>426</v>
      </c>
      <c r="T111" s="1158"/>
      <c r="U111" s="1125"/>
      <c r="V111" s="1116"/>
      <c r="W111" s="1116"/>
      <c r="X111" s="1116"/>
      <c r="Y111" s="1116"/>
      <c r="Z111" s="1116"/>
      <c r="AA111" s="1116"/>
    </row>
    <row r="112" spans="1:29" ht="120" customHeight="1">
      <c r="C112" s="1621"/>
      <c r="D112" s="1622"/>
      <c r="E112" s="1120" t="s">
        <v>3257</v>
      </c>
      <c r="F112" s="1120" t="s">
        <v>2861</v>
      </c>
      <c r="G112" s="1120" t="s">
        <v>2861</v>
      </c>
      <c r="H112" s="1121" t="s">
        <v>3271</v>
      </c>
      <c r="I112" s="1120" t="s">
        <v>3259</v>
      </c>
      <c r="J112" s="1121" t="s">
        <v>3272</v>
      </c>
      <c r="K112" s="1120" t="s">
        <v>3273</v>
      </c>
      <c r="L112" s="1120" t="s">
        <v>2884</v>
      </c>
      <c r="M112" s="1120">
        <v>22</v>
      </c>
      <c r="N112" s="1147">
        <v>46055</v>
      </c>
      <c r="O112" s="1147">
        <v>46387</v>
      </c>
      <c r="P112" s="1123"/>
      <c r="Q112" s="1121" t="s">
        <v>3274</v>
      </c>
      <c r="R112" s="1120">
        <v>23</v>
      </c>
      <c r="S112" s="1120">
        <v>23</v>
      </c>
      <c r="T112" s="1121"/>
      <c r="U112" s="1125"/>
      <c r="V112" s="1116"/>
      <c r="W112" s="1116"/>
      <c r="X112" s="1116"/>
      <c r="Y112" s="1116"/>
      <c r="Z112" s="1116"/>
      <c r="AA112" s="1116"/>
    </row>
    <row r="113" spans="3:27" ht="163.5" customHeight="1">
      <c r="C113" s="1621"/>
      <c r="D113" s="1765" t="s">
        <v>3275</v>
      </c>
      <c r="E113" s="1120" t="s">
        <v>3257</v>
      </c>
      <c r="F113" s="1120" t="s">
        <v>2861</v>
      </c>
      <c r="G113" s="1120" t="s">
        <v>2861</v>
      </c>
      <c r="H113" s="1121" t="s">
        <v>3276</v>
      </c>
      <c r="I113" s="1120" t="s">
        <v>3259</v>
      </c>
      <c r="J113" s="1121" t="s">
        <v>3277</v>
      </c>
      <c r="K113" s="1120" t="s">
        <v>3278</v>
      </c>
      <c r="L113" s="1120" t="s">
        <v>2545</v>
      </c>
      <c r="M113" s="1120">
        <v>100</v>
      </c>
      <c r="N113" s="1147">
        <v>46055</v>
      </c>
      <c r="O113" s="1147">
        <v>46387</v>
      </c>
      <c r="P113" s="1123"/>
      <c r="Q113" s="1121" t="s">
        <v>3279</v>
      </c>
      <c r="R113" s="1120" t="s">
        <v>426</v>
      </c>
      <c r="S113" s="1120" t="s">
        <v>426</v>
      </c>
      <c r="T113" s="1121"/>
      <c r="U113" s="1125"/>
      <c r="V113" s="1116"/>
      <c r="W113" s="1116"/>
      <c r="X113" s="1116"/>
      <c r="Y113" s="1116"/>
      <c r="Z113" s="1116"/>
      <c r="AA113" s="1116"/>
    </row>
    <row r="114" spans="3:27" ht="117" customHeight="1">
      <c r="C114" s="1621"/>
      <c r="D114" s="1621"/>
      <c r="E114" s="1137" t="s">
        <v>3257</v>
      </c>
      <c r="F114" s="1137" t="s">
        <v>2861</v>
      </c>
      <c r="G114" s="1137" t="s">
        <v>2861</v>
      </c>
      <c r="H114" s="1136" t="s">
        <v>3280</v>
      </c>
      <c r="I114" s="1137" t="s">
        <v>3259</v>
      </c>
      <c r="J114" s="1136" t="s">
        <v>3281</v>
      </c>
      <c r="K114" s="1137" t="s">
        <v>3282</v>
      </c>
      <c r="L114" s="1137" t="s">
        <v>2884</v>
      </c>
      <c r="M114" s="1137">
        <v>23</v>
      </c>
      <c r="N114" s="1178">
        <v>46143</v>
      </c>
      <c r="O114" s="1178">
        <v>46233</v>
      </c>
      <c r="P114" s="1123"/>
      <c r="Q114" s="1136" t="s">
        <v>3283</v>
      </c>
      <c r="R114" s="1137" t="s">
        <v>426</v>
      </c>
      <c r="S114" s="1137" t="s">
        <v>426</v>
      </c>
      <c r="T114" s="1136"/>
      <c r="U114" s="1179"/>
      <c r="V114" s="1116"/>
      <c r="W114" s="1116"/>
      <c r="X114" s="1116"/>
      <c r="Y114" s="1116"/>
      <c r="Z114" s="1116"/>
      <c r="AA114" s="1116"/>
    </row>
    <row r="115" spans="3:27" ht="137.25" customHeight="1">
      <c r="C115" s="1622"/>
      <c r="D115" s="1622"/>
      <c r="E115" s="1120" t="s">
        <v>3257</v>
      </c>
      <c r="F115" s="1120" t="s">
        <v>2861</v>
      </c>
      <c r="G115" s="1120" t="s">
        <v>2861</v>
      </c>
      <c r="H115" s="1121" t="s">
        <v>3284</v>
      </c>
      <c r="I115" s="1120" t="s">
        <v>3259</v>
      </c>
      <c r="J115" s="1121" t="s">
        <v>3285</v>
      </c>
      <c r="K115" s="1120" t="s">
        <v>3286</v>
      </c>
      <c r="L115" s="1120" t="s">
        <v>2884</v>
      </c>
      <c r="M115" s="1120">
        <v>600</v>
      </c>
      <c r="N115" s="1147">
        <v>46055</v>
      </c>
      <c r="O115" s="1147">
        <v>46387</v>
      </c>
      <c r="P115" s="1123"/>
      <c r="Q115" s="1121" t="s">
        <v>3287</v>
      </c>
      <c r="R115" s="1120" t="s">
        <v>426</v>
      </c>
      <c r="S115" s="1120" t="s">
        <v>426</v>
      </c>
      <c r="T115" s="1121"/>
      <c r="U115" s="1125"/>
      <c r="V115" s="1116"/>
      <c r="W115" s="1116"/>
      <c r="X115" s="1116"/>
      <c r="Y115" s="1116"/>
      <c r="Z115" s="1116"/>
      <c r="AA115" s="1116"/>
    </row>
    <row r="116" spans="3:27" ht="108" customHeight="1">
      <c r="C116" s="1765" t="s">
        <v>3288</v>
      </c>
      <c r="D116" s="1120" t="s">
        <v>3289</v>
      </c>
      <c r="E116" s="1154" t="s">
        <v>3111</v>
      </c>
      <c r="F116" s="1180" t="s">
        <v>426</v>
      </c>
      <c r="G116" s="1180" t="s">
        <v>426</v>
      </c>
      <c r="H116" s="1121" t="s">
        <v>3290</v>
      </c>
      <c r="I116" s="1120" t="s">
        <v>3291</v>
      </c>
      <c r="J116" s="1181" t="s">
        <v>3292</v>
      </c>
      <c r="K116" s="1154" t="s">
        <v>3293</v>
      </c>
      <c r="L116" s="1129" t="s">
        <v>2545</v>
      </c>
      <c r="M116" s="1120">
        <v>100</v>
      </c>
      <c r="N116" s="1145">
        <v>46055</v>
      </c>
      <c r="O116" s="1146">
        <v>46387</v>
      </c>
      <c r="P116" s="1123"/>
      <c r="Q116" s="1121" t="s">
        <v>3294</v>
      </c>
      <c r="R116" s="1120" t="s">
        <v>426</v>
      </c>
      <c r="S116" s="1120" t="s">
        <v>426</v>
      </c>
      <c r="T116" s="1121"/>
      <c r="U116" s="1125"/>
      <c r="V116" s="1116"/>
      <c r="W116" s="1116"/>
      <c r="X116" s="1116"/>
      <c r="Y116" s="1116"/>
      <c r="Z116" s="1116"/>
      <c r="AA116" s="1116"/>
    </row>
    <row r="117" spans="3:27" ht="111" customHeight="1">
      <c r="C117" s="1622"/>
      <c r="D117" s="1120" t="s">
        <v>3295</v>
      </c>
      <c r="E117" s="1120" t="s">
        <v>3111</v>
      </c>
      <c r="F117" s="1120" t="s">
        <v>426</v>
      </c>
      <c r="G117" s="1120" t="s">
        <v>426</v>
      </c>
      <c r="H117" s="1121" t="s">
        <v>3296</v>
      </c>
      <c r="I117" s="1120" t="s">
        <v>3291</v>
      </c>
      <c r="J117" s="1134" t="s">
        <v>3297</v>
      </c>
      <c r="K117" s="1120" t="s">
        <v>3298</v>
      </c>
      <c r="L117" s="1129" t="s">
        <v>2592</v>
      </c>
      <c r="M117" s="1120">
        <v>1</v>
      </c>
      <c r="N117" s="1145">
        <v>46055</v>
      </c>
      <c r="O117" s="1146">
        <v>46387</v>
      </c>
      <c r="P117" s="1123"/>
      <c r="Q117" s="1121" t="s">
        <v>3299</v>
      </c>
      <c r="R117" s="1120" t="s">
        <v>426</v>
      </c>
      <c r="S117" s="1120" t="s">
        <v>426</v>
      </c>
      <c r="T117" s="1121"/>
      <c r="U117" s="1125"/>
      <c r="V117" s="1116"/>
      <c r="W117" s="1116"/>
      <c r="X117" s="1116"/>
      <c r="Y117" s="1116"/>
      <c r="Z117" s="1116"/>
      <c r="AA117" s="1116"/>
    </row>
    <row r="118" spans="3:27" ht="105" customHeight="1">
      <c r="C118" s="1766" t="s">
        <v>3300</v>
      </c>
      <c r="D118" s="1182" t="s">
        <v>3301</v>
      </c>
      <c r="E118" s="1765" t="s">
        <v>3302</v>
      </c>
      <c r="F118" s="1120" t="s">
        <v>426</v>
      </c>
      <c r="G118" s="1120" t="s">
        <v>426</v>
      </c>
      <c r="H118" s="1183" t="s">
        <v>3303</v>
      </c>
      <c r="I118" s="1154" t="s">
        <v>3304</v>
      </c>
      <c r="J118" s="1184" t="s">
        <v>3305</v>
      </c>
      <c r="K118" s="1120" t="s">
        <v>3306</v>
      </c>
      <c r="L118" s="1127" t="s">
        <v>2545</v>
      </c>
      <c r="M118" s="1120">
        <v>100</v>
      </c>
      <c r="N118" s="1122">
        <v>46024</v>
      </c>
      <c r="O118" s="1131">
        <v>46387</v>
      </c>
      <c r="P118" s="1123"/>
      <c r="Q118" s="1121" t="s">
        <v>3307</v>
      </c>
      <c r="R118" s="1127" t="s">
        <v>426</v>
      </c>
      <c r="S118" s="1127" t="s">
        <v>426</v>
      </c>
      <c r="T118" s="1124"/>
      <c r="U118" s="1125"/>
      <c r="V118" s="1116"/>
      <c r="W118" s="1116"/>
      <c r="X118" s="1116"/>
      <c r="Y118" s="1116"/>
      <c r="Z118" s="1116"/>
      <c r="AA118" s="1116"/>
    </row>
    <row r="119" spans="3:27" ht="114" customHeight="1">
      <c r="C119" s="1621"/>
      <c r="D119" s="1129" t="s">
        <v>3308</v>
      </c>
      <c r="E119" s="1621"/>
      <c r="F119" s="1120" t="s">
        <v>426</v>
      </c>
      <c r="G119" s="1120" t="s">
        <v>426</v>
      </c>
      <c r="H119" s="1121" t="s">
        <v>3309</v>
      </c>
      <c r="I119" s="1120" t="s">
        <v>3304</v>
      </c>
      <c r="J119" s="1120" t="s">
        <v>3310</v>
      </c>
      <c r="K119" s="1120" t="s">
        <v>3311</v>
      </c>
      <c r="L119" s="1127" t="s">
        <v>2545</v>
      </c>
      <c r="M119" s="1120">
        <v>100</v>
      </c>
      <c r="N119" s="1122">
        <v>46133</v>
      </c>
      <c r="O119" s="1131">
        <v>46183</v>
      </c>
      <c r="P119" s="1123"/>
      <c r="Q119" s="1121" t="s">
        <v>3312</v>
      </c>
      <c r="R119" s="1127" t="s">
        <v>426</v>
      </c>
      <c r="S119" s="1127" t="s">
        <v>426</v>
      </c>
      <c r="T119" s="1121"/>
      <c r="U119" s="1125"/>
      <c r="V119" s="1116"/>
      <c r="W119" s="1116"/>
      <c r="X119" s="1116"/>
      <c r="Y119" s="1116"/>
      <c r="Z119" s="1116"/>
      <c r="AA119" s="1116"/>
    </row>
    <row r="120" spans="3:27" ht="166.5" customHeight="1">
      <c r="C120" s="1622"/>
      <c r="D120" s="1120" t="s">
        <v>3313</v>
      </c>
      <c r="E120" s="1622"/>
      <c r="F120" s="1120" t="s">
        <v>426</v>
      </c>
      <c r="G120" s="1120" t="s">
        <v>426</v>
      </c>
      <c r="H120" s="1121" t="s">
        <v>3314</v>
      </c>
      <c r="I120" s="1120" t="s">
        <v>3304</v>
      </c>
      <c r="J120" s="1121" t="s">
        <v>3315</v>
      </c>
      <c r="K120" s="1120" t="s">
        <v>3316</v>
      </c>
      <c r="L120" s="1120" t="s">
        <v>295</v>
      </c>
      <c r="M120" s="1120">
        <v>1</v>
      </c>
      <c r="N120" s="1120" t="s">
        <v>3317</v>
      </c>
      <c r="O120" s="1147">
        <v>46387</v>
      </c>
      <c r="P120" s="1123"/>
      <c r="Q120" s="1121" t="s">
        <v>3318</v>
      </c>
      <c r="R120" s="1127" t="s">
        <v>426</v>
      </c>
      <c r="S120" s="1127" t="s">
        <v>426</v>
      </c>
      <c r="T120" s="1121"/>
      <c r="U120" s="1120"/>
      <c r="V120" s="1116"/>
      <c r="W120" s="1116"/>
      <c r="X120" s="1116"/>
      <c r="Y120" s="1116"/>
      <c r="Z120" s="1116"/>
      <c r="AA120" s="1116"/>
    </row>
    <row r="121" spans="3:27" ht="55.5" customHeight="1">
      <c r="C121" s="1765" t="s">
        <v>3319</v>
      </c>
      <c r="D121" s="1765" t="s">
        <v>3320</v>
      </c>
      <c r="E121" s="1120" t="s">
        <v>3319</v>
      </c>
      <c r="F121" s="1120" t="s">
        <v>426</v>
      </c>
      <c r="G121" s="1120" t="s">
        <v>426</v>
      </c>
      <c r="H121" s="1121" t="s">
        <v>3321</v>
      </c>
      <c r="I121" s="1120" t="s">
        <v>3322</v>
      </c>
      <c r="J121" s="1121" t="s">
        <v>3323</v>
      </c>
      <c r="K121" s="1765" t="s">
        <v>3324</v>
      </c>
      <c r="L121" s="1120" t="s">
        <v>2884</v>
      </c>
      <c r="M121" s="1120">
        <v>3</v>
      </c>
      <c r="N121" s="1145">
        <v>46055</v>
      </c>
      <c r="O121" s="1146">
        <v>46387</v>
      </c>
      <c r="P121" s="1123"/>
      <c r="Q121" s="1121" t="s">
        <v>3325</v>
      </c>
      <c r="R121" s="1120" t="s">
        <v>426</v>
      </c>
      <c r="S121" s="1120" t="s">
        <v>426</v>
      </c>
      <c r="T121" s="1121"/>
      <c r="U121" s="1125"/>
      <c r="V121" s="1116"/>
      <c r="W121" s="1116"/>
      <c r="X121" s="1116"/>
      <c r="Y121" s="1116"/>
      <c r="Z121" s="1116"/>
      <c r="AA121" s="1116"/>
    </row>
    <row r="122" spans="3:27" ht="61.5" customHeight="1">
      <c r="C122" s="1621"/>
      <c r="D122" s="1622"/>
      <c r="E122" s="1120" t="s">
        <v>3319</v>
      </c>
      <c r="F122" s="1120" t="s">
        <v>426</v>
      </c>
      <c r="G122" s="1120" t="s">
        <v>426</v>
      </c>
      <c r="H122" s="1121" t="s">
        <v>3326</v>
      </c>
      <c r="I122" s="1120" t="s">
        <v>3322</v>
      </c>
      <c r="J122" s="1121" t="s">
        <v>3327</v>
      </c>
      <c r="K122" s="1621"/>
      <c r="L122" s="1120" t="s">
        <v>1225</v>
      </c>
      <c r="M122" s="1137">
        <v>21</v>
      </c>
      <c r="N122" s="1145">
        <v>46055</v>
      </c>
      <c r="O122" s="1146">
        <v>46387</v>
      </c>
      <c r="P122" s="1123"/>
      <c r="Q122" s="1121" t="s">
        <v>3328</v>
      </c>
      <c r="R122" s="1120" t="s">
        <v>426</v>
      </c>
      <c r="S122" s="1120" t="s">
        <v>426</v>
      </c>
      <c r="T122" s="1121"/>
      <c r="U122" s="1156"/>
      <c r="V122" s="1116"/>
      <c r="W122" s="1116"/>
      <c r="X122" s="1116"/>
      <c r="Y122" s="1116"/>
      <c r="Z122" s="1116"/>
      <c r="AA122" s="1116"/>
    </row>
    <row r="123" spans="3:27" ht="61.5" customHeight="1">
      <c r="C123" s="1621"/>
      <c r="D123" s="1154" t="s">
        <v>3329</v>
      </c>
      <c r="E123" s="1120" t="s">
        <v>3319</v>
      </c>
      <c r="F123" s="1120" t="s">
        <v>426</v>
      </c>
      <c r="G123" s="1120" t="s">
        <v>426</v>
      </c>
      <c r="H123" s="1121" t="s">
        <v>3330</v>
      </c>
      <c r="I123" s="1120" t="s">
        <v>3322</v>
      </c>
      <c r="J123" s="1121" t="s">
        <v>3331</v>
      </c>
      <c r="K123" s="1622"/>
      <c r="L123" s="1120" t="s">
        <v>1225</v>
      </c>
      <c r="M123" s="1120">
        <v>24</v>
      </c>
      <c r="N123" s="1145">
        <v>46055</v>
      </c>
      <c r="O123" s="1146">
        <v>46387</v>
      </c>
      <c r="P123" s="1123"/>
      <c r="Q123" s="1121" t="s">
        <v>3332</v>
      </c>
      <c r="R123" s="1120" t="s">
        <v>426</v>
      </c>
      <c r="S123" s="1120" t="s">
        <v>426</v>
      </c>
      <c r="T123" s="1121"/>
      <c r="U123" s="1125"/>
      <c r="V123" s="1116"/>
      <c r="W123" s="1116"/>
      <c r="X123" s="1116"/>
      <c r="Y123" s="1116"/>
      <c r="Z123" s="1116"/>
      <c r="AA123" s="1116"/>
    </row>
    <row r="124" spans="3:27" ht="67.5" customHeight="1">
      <c r="C124" s="1621"/>
      <c r="D124" s="1154" t="s">
        <v>3333</v>
      </c>
      <c r="E124" s="1120" t="s">
        <v>3319</v>
      </c>
      <c r="F124" s="1120" t="s">
        <v>426</v>
      </c>
      <c r="G124" s="1120" t="s">
        <v>426</v>
      </c>
      <c r="H124" s="1121" t="s">
        <v>3334</v>
      </c>
      <c r="I124" s="1120" t="s">
        <v>3322</v>
      </c>
      <c r="J124" s="1121" t="s">
        <v>3335</v>
      </c>
      <c r="K124" s="1120" t="s">
        <v>3336</v>
      </c>
      <c r="L124" s="1120" t="s">
        <v>1225</v>
      </c>
      <c r="M124" s="1137">
        <v>5</v>
      </c>
      <c r="N124" s="1145">
        <v>46082</v>
      </c>
      <c r="O124" s="1146">
        <v>46233</v>
      </c>
      <c r="P124" s="1123"/>
      <c r="Q124" s="1134" t="s">
        <v>3337</v>
      </c>
      <c r="R124" s="1120" t="s">
        <v>426</v>
      </c>
      <c r="S124" s="1120" t="s">
        <v>426</v>
      </c>
      <c r="T124" s="1124"/>
      <c r="U124" s="1125"/>
      <c r="V124" s="1116"/>
      <c r="W124" s="1116"/>
      <c r="X124" s="1116"/>
      <c r="Y124" s="1116"/>
      <c r="Z124" s="1116"/>
      <c r="AA124" s="1116"/>
    </row>
    <row r="125" spans="3:27" ht="85.5" customHeight="1">
      <c r="C125" s="1622"/>
      <c r="D125" s="1120" t="s">
        <v>3338</v>
      </c>
      <c r="E125" s="1120" t="s">
        <v>3319</v>
      </c>
      <c r="F125" s="1120" t="s">
        <v>426</v>
      </c>
      <c r="G125" s="1120" t="s">
        <v>426</v>
      </c>
      <c r="H125" s="1121" t="s">
        <v>3339</v>
      </c>
      <c r="I125" s="1120" t="s">
        <v>3322</v>
      </c>
      <c r="J125" s="1121" t="s">
        <v>3340</v>
      </c>
      <c r="K125" s="1120" t="s">
        <v>3341</v>
      </c>
      <c r="L125" s="1120" t="s">
        <v>1225</v>
      </c>
      <c r="M125" s="1120">
        <v>3</v>
      </c>
      <c r="N125" s="1145">
        <v>46055</v>
      </c>
      <c r="O125" s="1146">
        <v>46387</v>
      </c>
      <c r="P125" s="1123"/>
      <c r="Q125" s="1121" t="s">
        <v>3342</v>
      </c>
      <c r="R125" s="1120" t="s">
        <v>426</v>
      </c>
      <c r="S125" s="1120" t="s">
        <v>426</v>
      </c>
      <c r="T125" s="1121"/>
      <c r="U125" s="1125"/>
      <c r="V125" s="1116"/>
      <c r="W125" s="1116"/>
      <c r="X125" s="1116"/>
      <c r="Y125" s="1116"/>
      <c r="Z125" s="1116"/>
      <c r="AA125" s="1116"/>
    </row>
    <row r="126" spans="3:27" ht="14.25" customHeight="1">
      <c r="C126" s="1116"/>
      <c r="D126" s="1116"/>
      <c r="E126" s="1116"/>
      <c r="F126" s="1116"/>
      <c r="G126" s="1116"/>
      <c r="H126" s="1116"/>
      <c r="I126" s="1116"/>
      <c r="J126" s="1116"/>
      <c r="K126" s="1116"/>
      <c r="L126" s="1116"/>
      <c r="M126" s="1116"/>
      <c r="N126" s="1116"/>
      <c r="O126" s="1116"/>
      <c r="P126" s="1116"/>
      <c r="Q126" s="1116"/>
      <c r="R126" s="1116"/>
      <c r="S126" s="1116"/>
      <c r="T126" s="1116"/>
      <c r="U126" s="1116"/>
      <c r="V126" s="1116"/>
      <c r="W126" s="1116"/>
      <c r="X126" s="1116"/>
      <c r="Y126" s="1116"/>
      <c r="Z126" s="1116"/>
      <c r="AA126" s="1116"/>
    </row>
    <row r="127" spans="3:27" ht="14.25" customHeight="1">
      <c r="C127" s="1116"/>
      <c r="D127" s="1116"/>
      <c r="E127" s="1116"/>
      <c r="F127" s="1116"/>
      <c r="G127" s="1116"/>
      <c r="H127" s="1116"/>
      <c r="I127" s="1116"/>
      <c r="J127" s="1116"/>
      <c r="K127" s="1116"/>
      <c r="L127" s="1116"/>
      <c r="M127" s="1116"/>
      <c r="N127" s="1116"/>
      <c r="O127" s="1116"/>
      <c r="P127" s="1116"/>
      <c r="Q127" s="1116"/>
      <c r="R127" s="1116"/>
      <c r="S127" s="1116"/>
      <c r="T127" s="1116"/>
      <c r="U127" s="1116"/>
      <c r="V127" s="1116"/>
      <c r="W127" s="1116"/>
      <c r="X127" s="1116"/>
      <c r="Y127" s="1116"/>
      <c r="Z127" s="1116"/>
      <c r="AA127" s="1116"/>
    </row>
    <row r="128" spans="3:27" ht="14.25" customHeight="1">
      <c r="C128" s="1116"/>
      <c r="D128" s="1116"/>
      <c r="E128" s="1116"/>
      <c r="F128" s="1116"/>
      <c r="G128" s="1116"/>
      <c r="H128" s="1116"/>
      <c r="I128" s="1116"/>
      <c r="J128" s="1116"/>
      <c r="K128" s="1116"/>
      <c r="L128" s="1116"/>
      <c r="M128" s="1116"/>
      <c r="N128" s="1116"/>
      <c r="O128" s="1116"/>
      <c r="P128" s="1116"/>
      <c r="Q128" s="1116"/>
      <c r="R128" s="1116"/>
      <c r="S128" s="1116"/>
      <c r="T128" s="1116"/>
      <c r="U128" s="1116"/>
      <c r="V128" s="1116"/>
      <c r="W128" s="1116"/>
      <c r="X128" s="1116"/>
      <c r="Y128" s="1116"/>
      <c r="Z128" s="1116"/>
      <c r="AA128" s="1116"/>
    </row>
    <row r="129" spans="3:27" ht="14.25" customHeight="1">
      <c r="C129" s="1116"/>
      <c r="D129" s="1116"/>
      <c r="E129" s="1116"/>
      <c r="F129" s="1116"/>
      <c r="G129" s="1116"/>
      <c r="H129" s="1116"/>
      <c r="I129" s="1116"/>
      <c r="J129" s="1116"/>
      <c r="K129" s="1116"/>
      <c r="L129" s="1116"/>
      <c r="M129" s="1116"/>
      <c r="N129" s="1116"/>
      <c r="O129" s="1116"/>
      <c r="P129" s="1116"/>
      <c r="Q129" s="1116"/>
      <c r="R129" s="1116"/>
      <c r="S129" s="1116"/>
      <c r="T129" s="1116"/>
      <c r="U129" s="1116"/>
      <c r="V129" s="1116"/>
      <c r="W129" s="1116"/>
      <c r="X129" s="1116"/>
      <c r="Y129" s="1116"/>
      <c r="Z129" s="1116"/>
      <c r="AA129" s="1116"/>
    </row>
    <row r="130" spans="3:27" ht="14.25" customHeight="1">
      <c r="C130" s="1116"/>
      <c r="D130" s="1116"/>
      <c r="E130" s="1116"/>
      <c r="F130" s="1116"/>
      <c r="G130" s="1116"/>
      <c r="H130" s="1116"/>
      <c r="I130" s="1116"/>
      <c r="J130" s="1116"/>
      <c r="K130" s="1116"/>
      <c r="L130" s="1116"/>
      <c r="M130" s="1116"/>
      <c r="N130" s="1116"/>
      <c r="O130" s="1116"/>
      <c r="P130" s="1116"/>
      <c r="Q130" s="1116"/>
      <c r="R130" s="1116"/>
      <c r="S130" s="1116"/>
      <c r="T130" s="1116"/>
      <c r="U130" s="1116"/>
      <c r="V130" s="1116"/>
      <c r="W130" s="1116"/>
      <c r="X130" s="1116"/>
      <c r="Y130" s="1116"/>
      <c r="Z130" s="1116"/>
      <c r="AA130" s="1116"/>
    </row>
    <row r="131" spans="3:27" ht="14.25" customHeight="1">
      <c r="C131" s="1116"/>
      <c r="D131" s="1116"/>
      <c r="E131" s="1116"/>
      <c r="F131" s="1116"/>
      <c r="G131" s="1116"/>
      <c r="H131" s="1116"/>
      <c r="I131" s="1116"/>
      <c r="J131" s="1116"/>
      <c r="K131" s="1116"/>
      <c r="L131" s="1116"/>
      <c r="M131" s="1116"/>
      <c r="N131" s="1116"/>
      <c r="O131" s="1116"/>
      <c r="P131" s="1116"/>
      <c r="Q131" s="1116"/>
      <c r="R131" s="1116"/>
      <c r="S131" s="1116"/>
      <c r="T131" s="1116"/>
      <c r="U131" s="1116"/>
      <c r="V131" s="1116"/>
      <c r="W131" s="1116"/>
      <c r="X131" s="1116"/>
      <c r="Y131" s="1116"/>
      <c r="Z131" s="1116"/>
      <c r="AA131" s="1116"/>
    </row>
    <row r="132" spans="3:27" ht="14.25" customHeight="1">
      <c r="C132" s="1116"/>
      <c r="D132" s="1116"/>
      <c r="E132" s="1116"/>
      <c r="F132" s="1116"/>
      <c r="G132" s="1116"/>
      <c r="H132" s="1116"/>
      <c r="I132" s="1116"/>
      <c r="J132" s="1116"/>
      <c r="K132" s="1116"/>
      <c r="L132" s="1116"/>
      <c r="M132" s="1116"/>
      <c r="N132" s="1116"/>
      <c r="O132" s="1116"/>
      <c r="P132" s="1116"/>
      <c r="Q132" s="1116"/>
      <c r="R132" s="1116"/>
      <c r="S132" s="1116"/>
      <c r="T132" s="1116"/>
      <c r="U132" s="1116"/>
      <c r="V132" s="1116"/>
      <c r="W132" s="1116"/>
      <c r="X132" s="1116"/>
      <c r="Y132" s="1116"/>
      <c r="Z132" s="1116"/>
      <c r="AA132" s="1116"/>
    </row>
    <row r="133" spans="3:27" ht="14.25" customHeight="1">
      <c r="C133" s="1116"/>
      <c r="D133" s="1116"/>
      <c r="E133" s="1116"/>
      <c r="F133" s="1116"/>
      <c r="G133" s="1116"/>
      <c r="H133" s="1116"/>
      <c r="I133" s="1116"/>
      <c r="J133" s="1116"/>
      <c r="K133" s="1116"/>
      <c r="L133" s="1116"/>
      <c r="M133" s="1116"/>
      <c r="N133" s="1116"/>
      <c r="O133" s="1116"/>
      <c r="P133" s="1116"/>
      <c r="Q133" s="1116"/>
      <c r="R133" s="1116"/>
      <c r="S133" s="1116"/>
      <c r="T133" s="1116"/>
      <c r="U133" s="1116"/>
      <c r="V133" s="1116"/>
      <c r="W133" s="1116"/>
      <c r="X133" s="1116"/>
      <c r="Y133" s="1116"/>
      <c r="Z133" s="1116"/>
      <c r="AA133" s="1116"/>
    </row>
    <row r="134" spans="3:27" ht="14.25" customHeight="1">
      <c r="C134" s="1116"/>
      <c r="D134" s="1116"/>
      <c r="E134" s="1116"/>
      <c r="F134" s="1116"/>
      <c r="G134" s="1116"/>
      <c r="H134" s="1116"/>
      <c r="I134" s="1116"/>
      <c r="J134" s="1116"/>
      <c r="K134" s="1116"/>
      <c r="L134" s="1116"/>
      <c r="M134" s="1116"/>
      <c r="N134" s="1116"/>
      <c r="O134" s="1116"/>
      <c r="P134" s="1116"/>
      <c r="Q134" s="1116"/>
      <c r="R134" s="1116"/>
      <c r="S134" s="1116"/>
      <c r="T134" s="1116"/>
      <c r="U134" s="1116"/>
      <c r="V134" s="1116"/>
      <c r="W134" s="1116"/>
      <c r="X134" s="1116"/>
      <c r="Y134" s="1116"/>
      <c r="Z134" s="1116"/>
      <c r="AA134" s="1116"/>
    </row>
    <row r="135" spans="3:27" ht="14.25" customHeight="1">
      <c r="C135" s="1116"/>
      <c r="D135" s="1116"/>
      <c r="E135" s="1116"/>
      <c r="F135" s="1116"/>
      <c r="G135" s="1116"/>
      <c r="H135" s="1116"/>
      <c r="I135" s="1116"/>
      <c r="J135" s="1116"/>
      <c r="K135" s="1116"/>
      <c r="L135" s="1116"/>
      <c r="M135" s="1116"/>
      <c r="N135" s="1116"/>
      <c r="O135" s="1116"/>
      <c r="P135" s="1116"/>
      <c r="Q135" s="1116"/>
      <c r="R135" s="1116"/>
      <c r="S135" s="1116"/>
      <c r="T135" s="1116"/>
      <c r="U135" s="1116"/>
      <c r="V135" s="1116"/>
      <c r="W135" s="1116"/>
      <c r="X135" s="1116"/>
      <c r="Y135" s="1116"/>
      <c r="Z135" s="1116"/>
      <c r="AA135" s="1116"/>
    </row>
    <row r="136" spans="3:27" ht="14.25" customHeight="1">
      <c r="C136" s="1116"/>
      <c r="D136" s="1116"/>
      <c r="E136" s="1116"/>
      <c r="F136" s="1116"/>
      <c r="G136" s="1116"/>
      <c r="H136" s="1116"/>
      <c r="I136" s="1116"/>
      <c r="J136" s="1116"/>
      <c r="K136" s="1116"/>
      <c r="L136" s="1116"/>
      <c r="M136" s="1116"/>
      <c r="N136" s="1116"/>
      <c r="O136" s="1116"/>
      <c r="P136" s="1116"/>
      <c r="Q136" s="1116"/>
      <c r="R136" s="1116"/>
      <c r="S136" s="1116"/>
      <c r="T136" s="1116"/>
      <c r="U136" s="1116"/>
      <c r="V136" s="1116"/>
      <c r="W136" s="1116"/>
      <c r="X136" s="1116"/>
      <c r="Y136" s="1116"/>
      <c r="Z136" s="1116"/>
      <c r="AA136" s="1116"/>
    </row>
    <row r="137" spans="3:27" ht="14.25" customHeight="1">
      <c r="C137" s="1116"/>
      <c r="D137" s="1116"/>
      <c r="E137" s="1116"/>
      <c r="F137" s="1116"/>
      <c r="G137" s="1116"/>
      <c r="H137" s="1116"/>
      <c r="I137" s="1116"/>
      <c r="J137" s="1116"/>
      <c r="K137" s="1116"/>
      <c r="L137" s="1116"/>
      <c r="M137" s="1116"/>
      <c r="N137" s="1116"/>
      <c r="O137" s="1116"/>
      <c r="P137" s="1116"/>
      <c r="Q137" s="1116"/>
      <c r="R137" s="1116"/>
      <c r="S137" s="1116"/>
      <c r="T137" s="1116"/>
      <c r="U137" s="1116"/>
      <c r="V137" s="1116"/>
      <c r="W137" s="1116"/>
      <c r="X137" s="1116"/>
      <c r="Y137" s="1116"/>
      <c r="Z137" s="1116"/>
      <c r="AA137" s="1116"/>
    </row>
    <row r="138" spans="3:27" ht="14.25" customHeight="1">
      <c r="C138" s="1116"/>
      <c r="D138" s="1116"/>
      <c r="E138" s="1116"/>
      <c r="F138" s="1116"/>
      <c r="G138" s="1116"/>
      <c r="H138" s="1116"/>
      <c r="I138" s="1116"/>
      <c r="J138" s="1116"/>
      <c r="K138" s="1116"/>
      <c r="L138" s="1116"/>
      <c r="M138" s="1116"/>
      <c r="N138" s="1116"/>
      <c r="O138" s="1116"/>
      <c r="P138" s="1116"/>
      <c r="Q138" s="1116"/>
      <c r="R138" s="1116"/>
      <c r="S138" s="1116"/>
      <c r="T138" s="1116"/>
      <c r="U138" s="1116"/>
      <c r="V138" s="1116"/>
      <c r="W138" s="1116"/>
      <c r="X138" s="1116"/>
      <c r="Y138" s="1116"/>
      <c r="Z138" s="1116"/>
      <c r="AA138" s="1116"/>
    </row>
    <row r="139" spans="3:27" ht="14.25" customHeight="1">
      <c r="C139" s="1116"/>
      <c r="D139" s="1116"/>
      <c r="E139" s="1116"/>
      <c r="F139" s="1116"/>
      <c r="G139" s="1116"/>
      <c r="H139" s="1116"/>
      <c r="I139" s="1116"/>
      <c r="J139" s="1116"/>
      <c r="K139" s="1116"/>
      <c r="L139" s="1116"/>
      <c r="M139" s="1116"/>
      <c r="N139" s="1116"/>
      <c r="O139" s="1116"/>
      <c r="P139" s="1116"/>
      <c r="Q139" s="1116"/>
      <c r="R139" s="1116"/>
      <c r="S139" s="1116"/>
      <c r="T139" s="1116"/>
      <c r="U139" s="1116"/>
      <c r="V139" s="1116"/>
      <c r="W139" s="1116"/>
      <c r="X139" s="1116"/>
      <c r="Y139" s="1116"/>
      <c r="Z139" s="1116"/>
      <c r="AA139" s="1116"/>
    </row>
    <row r="140" spans="3:27" ht="14.25" customHeight="1">
      <c r="C140" s="1116"/>
      <c r="D140" s="1116"/>
      <c r="E140" s="1116"/>
      <c r="F140" s="1116"/>
      <c r="G140" s="1116"/>
      <c r="H140" s="1116"/>
      <c r="I140" s="1116"/>
      <c r="J140" s="1116"/>
      <c r="K140" s="1116"/>
      <c r="L140" s="1116"/>
      <c r="M140" s="1116"/>
      <c r="N140" s="1116"/>
      <c r="O140" s="1116"/>
      <c r="P140" s="1116"/>
      <c r="Q140" s="1116"/>
      <c r="R140" s="1116"/>
      <c r="S140" s="1116"/>
      <c r="T140" s="1116"/>
      <c r="U140" s="1116"/>
      <c r="V140" s="1116"/>
      <c r="W140" s="1116"/>
      <c r="X140" s="1116"/>
      <c r="Y140" s="1116"/>
      <c r="Z140" s="1116"/>
      <c r="AA140" s="1116"/>
    </row>
    <row r="141" spans="3:27" ht="14.25" customHeight="1">
      <c r="C141" s="1116"/>
      <c r="D141" s="1116"/>
      <c r="E141" s="1116"/>
      <c r="F141" s="1116"/>
      <c r="G141" s="1116"/>
      <c r="H141" s="1116"/>
      <c r="I141" s="1116"/>
      <c r="J141" s="1116"/>
      <c r="K141" s="1116"/>
      <c r="L141" s="1116"/>
      <c r="M141" s="1116"/>
      <c r="N141" s="1116"/>
      <c r="O141" s="1116"/>
      <c r="P141" s="1116"/>
      <c r="Q141" s="1116"/>
      <c r="R141" s="1116"/>
      <c r="S141" s="1116"/>
      <c r="T141" s="1116"/>
      <c r="U141" s="1116"/>
      <c r="V141" s="1116"/>
      <c r="W141" s="1116"/>
      <c r="X141" s="1116"/>
      <c r="Y141" s="1116"/>
      <c r="Z141" s="1116"/>
      <c r="AA141" s="1116"/>
    </row>
    <row r="142" spans="3:27" ht="14.25" customHeight="1">
      <c r="C142" s="1116"/>
      <c r="D142" s="1116"/>
      <c r="E142" s="1116"/>
      <c r="F142" s="1116"/>
      <c r="G142" s="1116"/>
      <c r="H142" s="1116"/>
      <c r="I142" s="1116"/>
      <c r="J142" s="1116"/>
      <c r="K142" s="1116"/>
      <c r="L142" s="1116"/>
      <c r="M142" s="1116"/>
      <c r="N142" s="1116"/>
      <c r="O142" s="1116"/>
      <c r="P142" s="1116"/>
      <c r="Q142" s="1116"/>
      <c r="R142" s="1116"/>
      <c r="S142" s="1116"/>
      <c r="T142" s="1116"/>
      <c r="U142" s="1116"/>
      <c r="V142" s="1116"/>
      <c r="W142" s="1116"/>
      <c r="X142" s="1116"/>
      <c r="Y142" s="1116"/>
      <c r="Z142" s="1116"/>
      <c r="AA142" s="1116"/>
    </row>
    <row r="143" spans="3:27" ht="14.25" customHeight="1">
      <c r="C143" s="1116"/>
      <c r="D143" s="1116"/>
      <c r="E143" s="1116"/>
      <c r="F143" s="1116"/>
      <c r="G143" s="1116"/>
      <c r="H143" s="1116"/>
      <c r="I143" s="1116"/>
      <c r="J143" s="1116"/>
      <c r="K143" s="1116"/>
      <c r="L143" s="1116"/>
      <c r="M143" s="1116"/>
      <c r="N143" s="1116"/>
      <c r="O143" s="1116"/>
      <c r="P143" s="1116"/>
      <c r="Q143" s="1116"/>
      <c r="R143" s="1116"/>
      <c r="S143" s="1116"/>
      <c r="T143" s="1116"/>
      <c r="U143" s="1116"/>
      <c r="V143" s="1116"/>
      <c r="W143" s="1116"/>
      <c r="X143" s="1116"/>
      <c r="Y143" s="1116"/>
      <c r="Z143" s="1116"/>
      <c r="AA143" s="1116"/>
    </row>
    <row r="144" spans="3:27" ht="14.25" customHeight="1">
      <c r="C144" s="1116"/>
      <c r="D144" s="1116"/>
      <c r="E144" s="1116"/>
      <c r="F144" s="1116"/>
      <c r="G144" s="1116"/>
      <c r="H144" s="1116"/>
      <c r="I144" s="1116"/>
      <c r="J144" s="1116"/>
      <c r="K144" s="1116"/>
      <c r="L144" s="1116"/>
      <c r="M144" s="1116"/>
      <c r="N144" s="1116"/>
      <c r="O144" s="1116"/>
      <c r="P144" s="1116"/>
      <c r="Q144" s="1116"/>
      <c r="R144" s="1116"/>
      <c r="S144" s="1116"/>
      <c r="T144" s="1116"/>
      <c r="U144" s="1116"/>
      <c r="V144" s="1116"/>
      <c r="W144" s="1116"/>
      <c r="X144" s="1116"/>
      <c r="Y144" s="1116"/>
      <c r="Z144" s="1116"/>
      <c r="AA144" s="1116"/>
    </row>
    <row r="145" spans="3:27" ht="14.25" customHeight="1">
      <c r="C145" s="1116"/>
      <c r="D145" s="1116"/>
      <c r="E145" s="1116"/>
      <c r="F145" s="1116"/>
      <c r="G145" s="1116"/>
      <c r="H145" s="1116"/>
      <c r="I145" s="1116"/>
      <c r="J145" s="1116"/>
      <c r="K145" s="1116"/>
      <c r="L145" s="1116"/>
      <c r="M145" s="1116"/>
      <c r="N145" s="1116"/>
      <c r="O145" s="1116"/>
      <c r="P145" s="1116"/>
      <c r="Q145" s="1116"/>
      <c r="R145" s="1116"/>
      <c r="S145" s="1116"/>
      <c r="T145" s="1116"/>
      <c r="U145" s="1116"/>
      <c r="V145" s="1116"/>
      <c r="W145" s="1116"/>
      <c r="X145" s="1116"/>
      <c r="Y145" s="1116"/>
      <c r="Z145" s="1116"/>
      <c r="AA145" s="1116"/>
    </row>
    <row r="146" spans="3:27" ht="14.25" customHeight="1">
      <c r="C146" s="1116"/>
      <c r="D146" s="1116"/>
      <c r="E146" s="1116"/>
      <c r="F146" s="1116"/>
      <c r="G146" s="1116"/>
      <c r="H146" s="1116"/>
      <c r="I146" s="1116"/>
      <c r="J146" s="1116"/>
      <c r="K146" s="1116"/>
      <c r="L146" s="1116"/>
      <c r="M146" s="1116"/>
      <c r="N146" s="1116"/>
      <c r="O146" s="1116"/>
      <c r="P146" s="1116"/>
      <c r="Q146" s="1116"/>
      <c r="R146" s="1116"/>
      <c r="S146" s="1116"/>
      <c r="T146" s="1116"/>
      <c r="U146" s="1116"/>
      <c r="V146" s="1116"/>
      <c r="W146" s="1116"/>
      <c r="X146" s="1116"/>
      <c r="Y146" s="1116"/>
      <c r="Z146" s="1116"/>
      <c r="AA146" s="1116"/>
    </row>
    <row r="147" spans="3:27" ht="14.25" customHeight="1">
      <c r="C147" s="1116"/>
      <c r="D147" s="1116"/>
      <c r="E147" s="1116"/>
      <c r="F147" s="1116"/>
      <c r="G147" s="1116"/>
      <c r="H147" s="1116"/>
      <c r="I147" s="1116"/>
      <c r="J147" s="1116"/>
      <c r="K147" s="1116"/>
      <c r="L147" s="1116"/>
      <c r="M147" s="1116"/>
      <c r="N147" s="1116"/>
      <c r="O147" s="1116"/>
      <c r="P147" s="1116"/>
      <c r="Q147" s="1116"/>
      <c r="R147" s="1116"/>
      <c r="S147" s="1116"/>
      <c r="T147" s="1116"/>
      <c r="U147" s="1116"/>
      <c r="V147" s="1116"/>
      <c r="W147" s="1116"/>
      <c r="X147" s="1116"/>
      <c r="Y147" s="1116"/>
      <c r="Z147" s="1116"/>
      <c r="AA147" s="1116"/>
    </row>
    <row r="148" spans="3:27" ht="14.25" customHeight="1">
      <c r="C148" s="1116"/>
      <c r="D148" s="1116"/>
      <c r="E148" s="1116"/>
      <c r="F148" s="1116"/>
      <c r="G148" s="1116"/>
      <c r="H148" s="1116"/>
      <c r="I148" s="1116"/>
      <c r="J148" s="1116"/>
      <c r="K148" s="1116"/>
      <c r="L148" s="1116"/>
      <c r="M148" s="1116"/>
      <c r="N148" s="1116"/>
      <c r="O148" s="1116"/>
      <c r="P148" s="1116"/>
      <c r="Q148" s="1116"/>
      <c r="R148" s="1116"/>
      <c r="S148" s="1116"/>
      <c r="T148" s="1116"/>
      <c r="U148" s="1116"/>
      <c r="V148" s="1116"/>
      <c r="W148" s="1116"/>
      <c r="X148" s="1116"/>
      <c r="Y148" s="1116"/>
      <c r="Z148" s="1116"/>
      <c r="AA148" s="1116"/>
    </row>
    <row r="149" spans="3:27" ht="14.25" customHeight="1">
      <c r="C149" s="1116"/>
      <c r="D149" s="1116"/>
      <c r="E149" s="1116"/>
      <c r="F149" s="1116"/>
      <c r="G149" s="1116"/>
      <c r="H149" s="1116"/>
      <c r="I149" s="1116"/>
      <c r="J149" s="1116"/>
      <c r="K149" s="1116"/>
      <c r="L149" s="1116"/>
      <c r="M149" s="1116"/>
      <c r="N149" s="1116"/>
      <c r="O149" s="1116"/>
      <c r="P149" s="1116"/>
      <c r="Q149" s="1116"/>
      <c r="R149" s="1116"/>
      <c r="S149" s="1116"/>
      <c r="T149" s="1116"/>
      <c r="U149" s="1116"/>
      <c r="V149" s="1116"/>
      <c r="W149" s="1116"/>
      <c r="X149" s="1116"/>
      <c r="Y149" s="1116"/>
      <c r="Z149" s="1116"/>
      <c r="AA149" s="1116"/>
    </row>
    <row r="150" spans="3:27" ht="14.25" customHeight="1">
      <c r="C150" s="1116"/>
      <c r="D150" s="1116"/>
      <c r="E150" s="1116"/>
      <c r="F150" s="1116"/>
      <c r="G150" s="1116"/>
      <c r="H150" s="1116"/>
      <c r="I150" s="1116"/>
      <c r="J150" s="1116"/>
      <c r="K150" s="1116"/>
      <c r="L150" s="1116"/>
      <c r="M150" s="1116"/>
      <c r="N150" s="1116"/>
      <c r="O150" s="1116"/>
      <c r="P150" s="1116"/>
      <c r="Q150" s="1116"/>
      <c r="R150" s="1116"/>
      <c r="S150" s="1116"/>
      <c r="T150" s="1116"/>
      <c r="U150" s="1116"/>
      <c r="V150" s="1116"/>
      <c r="W150" s="1116"/>
      <c r="X150" s="1116"/>
      <c r="Y150" s="1116"/>
      <c r="Z150" s="1116"/>
      <c r="AA150" s="1116"/>
    </row>
    <row r="151" spans="3:27" ht="14.25" customHeight="1"/>
    <row r="152" spans="3:27" ht="14.25" customHeight="1"/>
    <row r="153" spans="3:27" ht="14.25" customHeight="1"/>
    <row r="154" spans="3:27" ht="14.25" customHeight="1"/>
    <row r="155" spans="3:27" ht="14.25" customHeight="1"/>
    <row r="156" spans="3:27" ht="14.25" customHeight="1"/>
    <row r="157" spans="3:27" ht="14.25" customHeight="1"/>
    <row r="158" spans="3:27" ht="14.25" customHeight="1"/>
    <row r="159" spans="3:27" ht="14.25" customHeight="1"/>
    <row r="160" spans="3:27" ht="14.25" customHeight="1"/>
    <row r="161" s="409" customFormat="1" ht="14.25" customHeight="1"/>
    <row r="162" s="409" customFormat="1" ht="14.25" customHeight="1"/>
    <row r="163" s="409" customFormat="1" ht="14.25" customHeight="1"/>
    <row r="164" s="409" customFormat="1" ht="14.25" customHeight="1"/>
    <row r="165" s="409" customFormat="1" ht="14.25" customHeight="1"/>
    <row r="166" s="409" customFormat="1" ht="14.25" customHeight="1"/>
    <row r="167" s="409" customFormat="1" ht="14.25" customHeight="1"/>
    <row r="168" s="409" customFormat="1" ht="14.25" customHeight="1"/>
    <row r="169" s="409" customFormat="1" ht="14.25" customHeight="1"/>
    <row r="170" s="409" customFormat="1" ht="14.25" customHeight="1"/>
    <row r="171" s="409" customFormat="1" ht="14.25" customHeight="1"/>
    <row r="172" s="409" customFormat="1" ht="14.25" customHeight="1"/>
    <row r="173" s="409" customFormat="1" ht="14.25" customHeight="1"/>
    <row r="174" s="409" customFormat="1" ht="14.25" customHeight="1"/>
    <row r="175" s="409" customFormat="1" ht="14.25" customHeight="1"/>
    <row r="176" s="409" customFormat="1" ht="14.25" customHeight="1"/>
    <row r="177" s="409" customFormat="1" ht="14.25" customHeight="1"/>
    <row r="178" s="409" customFormat="1" ht="14.25" customHeight="1"/>
    <row r="179" s="409" customFormat="1" ht="14.25" customHeight="1"/>
    <row r="180" s="409" customFormat="1" ht="14.25" customHeight="1"/>
    <row r="181" s="409" customFormat="1" ht="14.25" customHeight="1"/>
    <row r="182" s="409" customFormat="1" ht="14.25" customHeight="1"/>
    <row r="183" s="409" customFormat="1" ht="14.25" customHeight="1"/>
    <row r="184" s="409" customFormat="1" ht="14.25" customHeight="1"/>
    <row r="185" s="409" customFormat="1" ht="14.25" customHeight="1"/>
    <row r="186" s="409" customFormat="1" ht="14.25" customHeight="1"/>
    <row r="187" s="409" customFormat="1" ht="14.25" customHeight="1"/>
    <row r="188" s="409" customFormat="1" ht="14.25" customHeight="1"/>
    <row r="189" s="409" customFormat="1" ht="14.25" customHeight="1"/>
    <row r="190" s="409" customFormat="1" ht="14.25" customHeight="1"/>
    <row r="191" s="409" customFormat="1" ht="14.25" customHeight="1"/>
    <row r="192" s="409" customFormat="1" ht="14.25" customHeight="1"/>
    <row r="193" s="409" customFormat="1" ht="14.25" customHeight="1"/>
    <row r="194" s="409" customFormat="1" ht="14.25" customHeight="1"/>
    <row r="195" s="409" customFormat="1" ht="14.25" customHeight="1"/>
    <row r="196" s="409" customFormat="1" ht="14.25" customHeight="1"/>
    <row r="197" s="409" customFormat="1" ht="14.25" customHeight="1"/>
    <row r="198" s="409" customFormat="1" ht="14.25" customHeight="1"/>
    <row r="199" s="409" customFormat="1" ht="14.25" customHeight="1"/>
    <row r="200" s="409" customFormat="1" ht="14.25" customHeight="1"/>
    <row r="201" s="409" customFormat="1" ht="14.25" customHeight="1"/>
    <row r="202" s="409" customFormat="1" ht="14.25" customHeight="1"/>
    <row r="203" s="409" customFormat="1" ht="14.25" customHeight="1"/>
    <row r="204" s="409" customFormat="1" ht="14.25" customHeight="1"/>
    <row r="205" s="409" customFormat="1" ht="14.25" customHeight="1"/>
    <row r="206" s="409" customFormat="1" ht="14.25" customHeight="1"/>
    <row r="207" s="409" customFormat="1" ht="14.25" customHeight="1"/>
    <row r="208" s="409" customFormat="1" ht="14.25" customHeight="1"/>
    <row r="209" s="409" customFormat="1" ht="14.25" customHeight="1"/>
    <row r="210" s="409" customFormat="1" ht="14.25" customHeight="1"/>
    <row r="211" s="409" customFormat="1" ht="14.25" customHeight="1"/>
    <row r="212" s="409" customFormat="1" ht="14.25" customHeight="1"/>
    <row r="213" s="409" customFormat="1" ht="14.25" customHeight="1"/>
    <row r="214" s="409" customFormat="1" ht="14.25" customHeight="1"/>
    <row r="215" s="409" customFormat="1" ht="14.25" customHeight="1"/>
    <row r="216" s="409" customFormat="1" ht="14.25" customHeight="1"/>
    <row r="217" s="409" customFormat="1" ht="14.25" customHeight="1"/>
    <row r="218" s="409" customFormat="1" ht="14.25" customHeight="1"/>
    <row r="219" s="409" customFormat="1" ht="14.25" customHeight="1"/>
    <row r="220" s="409" customFormat="1" ht="14.25" customHeight="1"/>
    <row r="221" s="409" customFormat="1" ht="14.25" customHeight="1"/>
    <row r="222" s="409" customFormat="1" ht="14.25" customHeight="1"/>
    <row r="223" s="409" customFormat="1" ht="14.25" customHeight="1"/>
    <row r="224" s="409" customFormat="1" ht="14.25" customHeight="1"/>
    <row r="225" s="409" customFormat="1" ht="14.25" customHeight="1"/>
    <row r="226" s="409" customFormat="1" ht="14.25" customHeight="1"/>
    <row r="227" s="409" customFormat="1" ht="14.25" customHeight="1"/>
    <row r="228" s="409" customFormat="1" ht="14.25" customHeight="1"/>
    <row r="229" s="409" customFormat="1" ht="14.25" customHeight="1"/>
    <row r="230" s="409" customFormat="1" ht="14.25" customHeight="1"/>
    <row r="231" s="409" customFormat="1" ht="14.25" customHeight="1"/>
    <row r="232" s="409" customFormat="1" ht="14.25" customHeight="1"/>
    <row r="233" s="409" customFormat="1" ht="14.25" customHeight="1"/>
    <row r="234" s="409" customFormat="1" ht="14.25" customHeight="1"/>
    <row r="235" s="409" customFormat="1" ht="14.25" customHeight="1"/>
    <row r="236" s="409" customFormat="1" ht="14.25" customHeight="1"/>
    <row r="237" s="409" customFormat="1" ht="14.25" customHeight="1"/>
    <row r="238" s="409" customFormat="1" ht="14.25" customHeight="1"/>
    <row r="239" s="409" customFormat="1" ht="14.25" customHeight="1"/>
    <row r="240" s="409" customFormat="1" ht="14.25" customHeight="1"/>
    <row r="241" s="409" customFormat="1" ht="14.25" customHeight="1"/>
    <row r="242" s="409" customFormat="1" ht="14.25" customHeight="1"/>
    <row r="243" s="409" customFormat="1" ht="14.25" customHeight="1"/>
    <row r="244" s="409" customFormat="1" ht="14.25" customHeight="1"/>
    <row r="245" s="409" customFormat="1" ht="14.25" customHeight="1"/>
    <row r="246" s="409" customFormat="1" ht="14.25" customHeight="1"/>
    <row r="247" s="409" customFormat="1" ht="14.25" customHeight="1"/>
    <row r="248" s="409" customFormat="1" ht="14.25" customHeight="1"/>
    <row r="249" s="409" customFormat="1" ht="14.25" customHeight="1"/>
    <row r="250" s="409" customFormat="1" ht="14.25" customHeight="1"/>
    <row r="251" s="409" customFormat="1" ht="14.25" customHeight="1"/>
    <row r="252" s="409" customFormat="1" ht="14.25" customHeight="1"/>
    <row r="253" s="409" customFormat="1" ht="14.25" customHeight="1"/>
    <row r="254" s="409" customFormat="1" ht="14.25" customHeight="1"/>
    <row r="255" s="409" customFormat="1" ht="14.25" customHeight="1"/>
    <row r="256" s="409" customFormat="1" ht="14.25" customHeight="1"/>
    <row r="257" s="409" customFormat="1" ht="14.25" customHeight="1"/>
    <row r="258" s="409" customFormat="1" ht="14.25" customHeight="1"/>
    <row r="259" s="409" customFormat="1" ht="14.25" customHeight="1"/>
    <row r="260" s="409" customFormat="1" ht="14.25" customHeight="1"/>
    <row r="261" s="409" customFormat="1" ht="14.25" customHeight="1"/>
    <row r="262" s="409" customFormat="1" ht="14.25" customHeight="1"/>
    <row r="263" s="409" customFormat="1" ht="14.25" customHeight="1"/>
    <row r="264" s="409" customFormat="1" ht="14.25" customHeight="1"/>
    <row r="265" s="409" customFormat="1" ht="14.25" customHeight="1"/>
    <row r="266" s="409" customFormat="1" ht="14.25" customHeight="1"/>
    <row r="267" s="409" customFormat="1" ht="14.25" customHeight="1"/>
    <row r="268" s="409" customFormat="1" ht="14.25" customHeight="1"/>
    <row r="269" s="409" customFormat="1" ht="14.25" customHeight="1"/>
    <row r="270" s="409" customFormat="1" ht="14.25" customHeight="1"/>
    <row r="271" s="409" customFormat="1" ht="14.25" customHeight="1"/>
    <row r="272" s="409" customFormat="1" ht="14.25" customHeight="1"/>
    <row r="273" s="409" customFormat="1" ht="14.25" customHeight="1"/>
    <row r="274" s="409" customFormat="1" ht="14.25" customHeight="1"/>
    <row r="275" s="409" customFormat="1" ht="14.25" customHeight="1"/>
    <row r="276" s="409" customFormat="1" ht="14.25" customHeight="1"/>
    <row r="277" s="409" customFormat="1" ht="14.25" customHeight="1"/>
    <row r="278" s="409" customFormat="1" ht="14.25" customHeight="1"/>
    <row r="279" s="409" customFormat="1" ht="14.25" customHeight="1"/>
    <row r="280" s="409" customFormat="1" ht="14.25" customHeight="1"/>
    <row r="281" s="409" customFormat="1" ht="14.25" customHeight="1"/>
    <row r="282" s="409" customFormat="1" ht="14.25" customHeight="1"/>
    <row r="283" s="409" customFormat="1" ht="14.25" customHeight="1"/>
    <row r="284" s="409" customFormat="1" ht="14.25" customHeight="1"/>
    <row r="285" s="409" customFormat="1" ht="14.25" customHeight="1"/>
    <row r="286" s="409" customFormat="1" ht="14.25" customHeight="1"/>
    <row r="287" s="409" customFormat="1" ht="14.25" customHeight="1"/>
    <row r="288" s="409" customFormat="1" ht="14.25" customHeight="1"/>
    <row r="289" s="409" customFormat="1" ht="14.25" customHeight="1"/>
    <row r="290" s="409" customFormat="1" ht="14.25" customHeight="1"/>
    <row r="291" s="409" customFormat="1" ht="14.25" customHeight="1"/>
    <row r="292" s="409" customFormat="1" ht="14.25" customHeight="1"/>
    <row r="293" s="409" customFormat="1" ht="14.25" customHeight="1"/>
    <row r="294" s="409" customFormat="1" ht="14.25" customHeight="1"/>
    <row r="295" s="409" customFormat="1" ht="14.25" customHeight="1"/>
    <row r="296" s="409" customFormat="1" ht="14.25" customHeight="1"/>
    <row r="297" s="409" customFormat="1" ht="14.25" customHeight="1"/>
    <row r="298" s="409" customFormat="1" ht="14.25" customHeight="1"/>
    <row r="299" s="409" customFormat="1" ht="14.25" customHeight="1"/>
    <row r="300" s="409" customFormat="1" ht="14.25" customHeight="1"/>
    <row r="301" s="409" customFormat="1" ht="14.25" customHeight="1"/>
    <row r="302" s="409" customFormat="1" ht="14.25" customHeight="1"/>
    <row r="303" s="409" customFormat="1" ht="14.25" customHeight="1"/>
    <row r="304" s="409" customFormat="1" ht="14.25" customHeight="1"/>
    <row r="305" s="409" customFormat="1" ht="14.25" customHeight="1"/>
    <row r="306" s="409" customFormat="1" ht="14.25" customHeight="1"/>
    <row r="307" s="409" customFormat="1" ht="14.25" customHeight="1"/>
    <row r="308" s="409" customFormat="1" ht="14.25" customHeight="1"/>
    <row r="309" s="409" customFormat="1" ht="14.25" customHeight="1"/>
    <row r="310" s="409" customFormat="1" ht="14.25" customHeight="1"/>
    <row r="311" s="409" customFormat="1" ht="14.25" customHeight="1"/>
    <row r="312" s="409" customFormat="1" ht="14.25" customHeight="1"/>
    <row r="313" s="409" customFormat="1" ht="14.25" customHeight="1"/>
    <row r="314" s="409" customFormat="1" ht="14.25" customHeight="1"/>
    <row r="315" s="409" customFormat="1" ht="14.25" customHeight="1"/>
    <row r="316" s="409" customFormat="1" ht="14.25" customHeight="1"/>
    <row r="317" s="409" customFormat="1" ht="14.25" customHeight="1"/>
    <row r="318" s="409" customFormat="1" ht="14.25" customHeight="1"/>
    <row r="319" s="409" customFormat="1" ht="14.25" customHeight="1"/>
    <row r="320" s="409" customFormat="1" ht="14.25" customHeight="1"/>
    <row r="321" s="409" customFormat="1" ht="14.25" customHeight="1"/>
    <row r="322" s="409" customFormat="1" ht="14.25" customHeight="1"/>
    <row r="323" s="409" customFormat="1" ht="14.25" customHeight="1"/>
    <row r="324" s="409" customFormat="1" ht="14.25" customHeight="1"/>
    <row r="325" s="409" customFormat="1" ht="14.25" customHeight="1"/>
    <row r="326" s="409" customFormat="1" ht="14.25" customHeight="1"/>
    <row r="327" s="409" customFormat="1" ht="14.25" customHeight="1"/>
    <row r="328" s="409" customFormat="1" ht="14.25" customHeight="1"/>
    <row r="329" s="409" customFormat="1" ht="14.25" customHeight="1"/>
    <row r="330" s="409" customFormat="1" ht="14.25" customHeight="1"/>
    <row r="331" s="409" customFormat="1" ht="14.25" customHeight="1"/>
    <row r="332" s="409" customFormat="1" ht="14.25" customHeight="1"/>
    <row r="333" s="409" customFormat="1" ht="14.25" customHeight="1"/>
    <row r="334" s="409" customFormat="1" ht="14.25" customHeight="1"/>
    <row r="335" s="409" customFormat="1" ht="14.25" customHeight="1"/>
    <row r="336" s="409" customFormat="1" ht="14.25" customHeight="1"/>
    <row r="337" s="409" customFormat="1" ht="14.25" customHeight="1"/>
    <row r="338" s="409" customFormat="1" ht="14.25" customHeight="1"/>
    <row r="339" s="409" customFormat="1" ht="14.25" customHeight="1"/>
    <row r="340" s="409" customFormat="1" ht="14.25" customHeight="1"/>
    <row r="341" s="409" customFormat="1" ht="14.25" customHeight="1"/>
    <row r="342" s="409" customFormat="1" ht="14.25" customHeight="1"/>
    <row r="343" s="409" customFormat="1" ht="14.25" customHeight="1"/>
    <row r="344" s="409" customFormat="1" ht="14.25" customHeight="1"/>
    <row r="345" s="409" customFormat="1" ht="14.25" customHeight="1"/>
    <row r="346" s="409" customFormat="1" ht="14.25" customHeight="1"/>
    <row r="347" s="409" customFormat="1" ht="14.25" customHeight="1"/>
    <row r="348" s="409" customFormat="1" ht="14.25" customHeight="1"/>
    <row r="349" s="409" customFormat="1" ht="14.25" customHeight="1"/>
    <row r="350" s="409" customFormat="1" ht="14.25" customHeight="1"/>
    <row r="351" s="409" customFormat="1" ht="14.25" customHeight="1"/>
    <row r="352" s="409" customFormat="1" ht="14.25" customHeight="1"/>
    <row r="353" s="409" customFormat="1" ht="14.25" customHeight="1"/>
    <row r="354" s="409" customFormat="1" ht="14.25" customHeight="1"/>
    <row r="355" s="409" customFormat="1" ht="14.25" customHeight="1"/>
    <row r="356" s="409" customFormat="1" ht="14.25" customHeight="1"/>
    <row r="357" s="409" customFormat="1" ht="14.25" customHeight="1"/>
    <row r="358" s="409" customFormat="1" ht="14.25" customHeight="1"/>
    <row r="359" s="409" customFormat="1" ht="14.25" customHeight="1"/>
    <row r="360" s="409" customFormat="1" ht="14.25" customHeight="1"/>
    <row r="361" s="409" customFormat="1" ht="14.25" customHeight="1"/>
    <row r="362" s="409" customFormat="1" ht="14.25" customHeight="1"/>
    <row r="363" s="409" customFormat="1" ht="14.25" customHeight="1"/>
    <row r="364" s="409" customFormat="1" ht="14.25" customHeight="1"/>
    <row r="365" s="409" customFormat="1" ht="14.25" customHeight="1"/>
    <row r="366" s="409" customFormat="1" ht="14.25" customHeight="1"/>
    <row r="367" s="409" customFormat="1" ht="14.25" customHeight="1"/>
    <row r="368" s="409" customFormat="1" ht="14.25" customHeight="1"/>
    <row r="369" s="409" customFormat="1" ht="14.25" customHeight="1"/>
    <row r="370" s="409" customFormat="1" ht="14.25" customHeight="1"/>
    <row r="371" s="409" customFormat="1" ht="14.25" customHeight="1"/>
    <row r="372" s="409" customFormat="1" ht="14.25" customHeight="1"/>
    <row r="373" s="409" customFormat="1" ht="14.25" customHeight="1"/>
    <row r="374" s="409" customFormat="1" ht="14.25" customHeight="1"/>
    <row r="375" s="409" customFormat="1" ht="14.25" customHeight="1"/>
    <row r="376" s="409" customFormat="1" ht="14.25" customHeight="1"/>
    <row r="377" s="409" customFormat="1" ht="14.25" customHeight="1"/>
    <row r="378" s="409" customFormat="1" ht="14.25" customHeight="1"/>
    <row r="379" s="409" customFormat="1" ht="14.25" customHeight="1"/>
    <row r="380" s="409" customFormat="1" ht="14.25" customHeight="1"/>
    <row r="381" s="409" customFormat="1" ht="14.25" customHeight="1"/>
    <row r="382" s="409" customFormat="1" ht="14.25" customHeight="1"/>
    <row r="383" s="409" customFormat="1" ht="14.25" customHeight="1"/>
    <row r="384" s="409" customFormat="1" ht="14.25" customHeight="1"/>
    <row r="385" s="409" customFormat="1" ht="14.25" customHeight="1"/>
    <row r="386" s="409" customFormat="1" ht="14.25" customHeight="1"/>
    <row r="387" s="409" customFormat="1" ht="14.25" customHeight="1"/>
    <row r="388" s="409" customFormat="1" ht="14.25" customHeight="1"/>
    <row r="389" s="409" customFormat="1" ht="14.25" customHeight="1"/>
    <row r="390" s="409" customFormat="1" ht="14.25" customHeight="1"/>
    <row r="391" s="409" customFormat="1" ht="14.25" customHeight="1"/>
    <row r="392" s="409" customFormat="1" ht="14.25" customHeight="1"/>
    <row r="393" s="409" customFormat="1" ht="14.25" customHeight="1"/>
    <row r="394" s="409" customFormat="1" ht="14.25" customHeight="1"/>
    <row r="395" s="409" customFormat="1" ht="14.25" customHeight="1"/>
    <row r="396" s="409" customFormat="1" ht="14.25" customHeight="1"/>
    <row r="397" s="409" customFormat="1" ht="14.25" customHeight="1"/>
    <row r="398" s="409" customFormat="1" ht="14.25" customHeight="1"/>
    <row r="399" s="409" customFormat="1" ht="14.25" customHeight="1"/>
    <row r="400" s="409" customFormat="1" ht="14.25" customHeight="1"/>
    <row r="401" s="409" customFormat="1" ht="14.25" customHeight="1"/>
    <row r="402" s="409" customFormat="1" ht="14.25" customHeight="1"/>
    <row r="403" s="409" customFormat="1" ht="14.25" customHeight="1"/>
    <row r="404" s="409" customFormat="1" ht="14.25" customHeight="1"/>
    <row r="405" s="409" customFormat="1" ht="14.25" customHeight="1"/>
    <row r="406" s="409" customFormat="1" ht="14.25" customHeight="1"/>
    <row r="407" s="409" customFormat="1" ht="14.25" customHeight="1"/>
    <row r="408" s="409" customFormat="1" ht="14.25" customHeight="1"/>
    <row r="409" s="409" customFormat="1" ht="14.25" customHeight="1"/>
    <row r="410" s="409" customFormat="1" ht="14.25" customHeight="1"/>
    <row r="411" s="409" customFormat="1" ht="14.25" customHeight="1"/>
    <row r="412" s="409" customFormat="1" ht="14.25" customHeight="1"/>
    <row r="413" s="409" customFormat="1" ht="14.25" customHeight="1"/>
    <row r="414" s="409" customFormat="1" ht="14.25" customHeight="1"/>
    <row r="415" s="409" customFormat="1" ht="14.25" customHeight="1"/>
    <row r="416" s="409" customFormat="1" ht="14.25" customHeight="1"/>
    <row r="417" s="409" customFormat="1" ht="14.25" customHeight="1"/>
    <row r="418" s="409" customFormat="1" ht="14.25" customHeight="1"/>
    <row r="419" s="409" customFormat="1" ht="14.25" customHeight="1"/>
    <row r="420" s="409" customFormat="1" ht="14.25" customHeight="1"/>
    <row r="421" s="409" customFormat="1" ht="14.25" customHeight="1"/>
    <row r="422" s="409" customFormat="1" ht="14.25" customHeight="1"/>
    <row r="423" s="409" customFormat="1" ht="14.25" customHeight="1"/>
    <row r="424" s="409" customFormat="1" ht="14.25" customHeight="1"/>
    <row r="425" s="409" customFormat="1" ht="14.25" customHeight="1"/>
    <row r="426" s="409" customFormat="1" ht="14.25" customHeight="1"/>
    <row r="427" s="409" customFormat="1" ht="14.25" customHeight="1"/>
    <row r="428" s="409" customFormat="1" ht="14.25" customHeight="1"/>
    <row r="429" s="409" customFormat="1" ht="14.25" customHeight="1"/>
    <row r="430" s="409" customFormat="1" ht="14.25" customHeight="1"/>
    <row r="431" s="409" customFormat="1" ht="14.25" customHeight="1"/>
    <row r="432" s="409" customFormat="1" ht="14.25" customHeight="1"/>
    <row r="433" s="409" customFormat="1" ht="14.25" customHeight="1"/>
    <row r="434" s="409" customFormat="1" ht="14.25" customHeight="1"/>
    <row r="435" s="409" customFormat="1" ht="14.25" customHeight="1"/>
    <row r="436" s="409" customFormat="1" ht="14.25" customHeight="1"/>
    <row r="437" s="409" customFormat="1" ht="14.25" customHeight="1"/>
    <row r="438" s="409" customFormat="1" ht="14.25" customHeight="1"/>
    <row r="439" s="409" customFormat="1" ht="14.25" customHeight="1"/>
    <row r="440" s="409" customFormat="1" ht="14.25" customHeight="1"/>
    <row r="441" s="409" customFormat="1" ht="14.25" customHeight="1"/>
    <row r="442" s="409" customFormat="1" ht="14.25" customHeight="1"/>
    <row r="443" s="409" customFormat="1" ht="14.25" customHeight="1"/>
    <row r="444" s="409" customFormat="1" ht="14.25" customHeight="1"/>
    <row r="445" s="409" customFormat="1" ht="14.25" customHeight="1"/>
    <row r="446" s="409" customFormat="1" ht="14.25" customHeight="1"/>
    <row r="447" s="409" customFormat="1" ht="14.25" customHeight="1"/>
    <row r="448" s="409" customFormat="1" ht="14.25" customHeight="1"/>
    <row r="449" s="409" customFormat="1" ht="14.25" customHeight="1"/>
    <row r="450" s="409" customFormat="1" ht="14.25" customHeight="1"/>
    <row r="451" s="409" customFormat="1" ht="14.25" customHeight="1"/>
    <row r="452" s="409" customFormat="1" ht="14.25" customHeight="1"/>
    <row r="453" s="409" customFormat="1" ht="14.25" customHeight="1"/>
    <row r="454" s="409" customFormat="1" ht="14.25" customHeight="1"/>
    <row r="455" s="409" customFormat="1" ht="14.25" customHeight="1"/>
    <row r="456" s="409" customFormat="1" ht="14.25" customHeight="1"/>
    <row r="457" s="409" customFormat="1" ht="14.25" customHeight="1"/>
    <row r="458" s="409" customFormat="1" ht="14.25" customHeight="1"/>
    <row r="459" s="409" customFormat="1" ht="14.25" customHeight="1"/>
    <row r="460" s="409" customFormat="1" ht="14.25" customHeight="1"/>
    <row r="461" s="409" customFormat="1" ht="14.25" customHeight="1"/>
    <row r="462" s="409" customFormat="1" ht="14.25" customHeight="1"/>
    <row r="463" s="409" customFormat="1" ht="14.25" customHeight="1"/>
    <row r="464" s="409" customFormat="1" ht="14.25" customHeight="1"/>
    <row r="465" s="409" customFormat="1" ht="14.25" customHeight="1"/>
    <row r="466" s="409" customFormat="1" ht="14.25" customHeight="1"/>
    <row r="467" s="409" customFormat="1" ht="14.25" customHeight="1"/>
    <row r="468" s="409" customFormat="1" ht="14.25" customHeight="1"/>
    <row r="469" s="409" customFormat="1" ht="14.25" customHeight="1"/>
    <row r="470" s="409" customFormat="1" ht="14.25" customHeight="1"/>
    <row r="471" s="409" customFormat="1" ht="14.25" customHeight="1"/>
    <row r="472" s="409" customFormat="1" ht="14.25" customHeight="1"/>
    <row r="473" s="409" customFormat="1" ht="14.25" customHeight="1"/>
    <row r="474" s="409" customFormat="1" ht="14.25" customHeight="1"/>
    <row r="475" s="409" customFormat="1" ht="14.25" customHeight="1"/>
    <row r="476" s="409" customFormat="1" ht="14.25" customHeight="1"/>
    <row r="477" s="409" customFormat="1" ht="14.25" customHeight="1"/>
    <row r="478" s="409" customFormat="1" ht="14.25" customHeight="1"/>
    <row r="479" s="409" customFormat="1" ht="14.25" customHeight="1"/>
    <row r="480" s="409" customFormat="1" ht="14.25" customHeight="1"/>
    <row r="481" s="409" customFormat="1" ht="14.25" customHeight="1"/>
    <row r="482" s="409" customFormat="1" ht="14.25" customHeight="1"/>
    <row r="483" s="409" customFormat="1" ht="14.25" customHeight="1"/>
    <row r="484" s="409" customFormat="1" ht="14.25" customHeight="1"/>
    <row r="485" s="409" customFormat="1" ht="14.25" customHeight="1"/>
    <row r="486" s="409" customFormat="1" ht="14.25" customHeight="1"/>
    <row r="487" s="409" customFormat="1" ht="14.25" customHeight="1"/>
    <row r="488" s="409" customFormat="1" ht="14.25" customHeight="1"/>
    <row r="489" s="409" customFormat="1" ht="14.25" customHeight="1"/>
    <row r="490" s="409" customFormat="1" ht="14.25" customHeight="1"/>
    <row r="491" s="409" customFormat="1" ht="14.25" customHeight="1"/>
    <row r="492" s="409" customFormat="1" ht="14.25" customHeight="1"/>
    <row r="493" s="409" customFormat="1" ht="14.25" customHeight="1"/>
    <row r="494" s="409" customFormat="1" ht="14.25" customHeight="1"/>
    <row r="495" s="409" customFormat="1" ht="14.25" customHeight="1"/>
    <row r="496" s="409" customFormat="1" ht="14.25" customHeight="1"/>
    <row r="497" s="409" customFormat="1" ht="14.25" customHeight="1"/>
    <row r="498" s="409" customFormat="1" ht="14.25" customHeight="1"/>
    <row r="499" s="409" customFormat="1" ht="14.25" customHeight="1"/>
    <row r="500" s="409" customFormat="1" ht="14.25" customHeight="1"/>
    <row r="501" s="409" customFormat="1" ht="14.25" customHeight="1"/>
    <row r="502" s="409" customFormat="1" ht="14.25" customHeight="1"/>
    <row r="503" s="409" customFormat="1" ht="14.25" customHeight="1"/>
    <row r="504" s="409" customFormat="1" ht="14.25" customHeight="1"/>
    <row r="505" s="409" customFormat="1" ht="14.25" customHeight="1"/>
    <row r="506" s="409" customFormat="1" ht="14.25" customHeight="1"/>
    <row r="507" s="409" customFormat="1" ht="14.25" customHeight="1"/>
    <row r="508" s="409" customFormat="1" ht="14.25" customHeight="1"/>
    <row r="509" s="409" customFormat="1" ht="14.25" customHeight="1"/>
    <row r="510" s="409" customFormat="1" ht="14.25" customHeight="1"/>
    <row r="511" s="409" customFormat="1" ht="14.25" customHeight="1"/>
    <row r="512" s="409" customFormat="1" ht="14.25" customHeight="1"/>
    <row r="513" s="409" customFormat="1" ht="14.25" customHeight="1"/>
    <row r="514" s="409" customFormat="1" ht="14.25" customHeight="1"/>
    <row r="515" s="409" customFormat="1" ht="14.25" customHeight="1"/>
    <row r="516" s="409" customFormat="1" ht="14.25" customHeight="1"/>
    <row r="517" s="409" customFormat="1" ht="14.25" customHeight="1"/>
    <row r="518" s="409" customFormat="1" ht="14.25" customHeight="1"/>
    <row r="519" s="409" customFormat="1" ht="14.25" customHeight="1"/>
    <row r="520" s="409" customFormat="1" ht="14.25" customHeight="1"/>
    <row r="521" s="409" customFormat="1" ht="14.25" customHeight="1"/>
    <row r="522" s="409" customFormat="1" ht="14.25" customHeight="1"/>
    <row r="523" s="409" customFormat="1" ht="14.25" customHeight="1"/>
    <row r="524" s="409" customFormat="1" ht="14.25" customHeight="1"/>
    <row r="525" s="409" customFormat="1" ht="14.25" customHeight="1"/>
    <row r="526" s="409" customFormat="1" ht="14.25" customHeight="1"/>
    <row r="527" s="409" customFormat="1" ht="14.25" customHeight="1"/>
    <row r="528" s="409" customFormat="1" ht="14.25" customHeight="1"/>
    <row r="529" s="409" customFormat="1" ht="14.25" customHeight="1"/>
    <row r="530" s="409" customFormat="1" ht="14.25" customHeight="1"/>
    <row r="531" s="409" customFormat="1" ht="14.25" customHeight="1"/>
    <row r="532" s="409" customFormat="1" ht="14.25" customHeight="1"/>
    <row r="533" s="409" customFormat="1" ht="14.25" customHeight="1"/>
    <row r="534" s="409" customFormat="1" ht="14.25" customHeight="1"/>
    <row r="535" s="409" customFormat="1" ht="14.25" customHeight="1"/>
    <row r="536" s="409" customFormat="1" ht="14.25" customHeight="1"/>
    <row r="537" s="409" customFormat="1" ht="14.25" customHeight="1"/>
    <row r="538" s="409" customFormat="1" ht="14.25" customHeight="1"/>
    <row r="539" s="409" customFormat="1" ht="14.25" customHeight="1"/>
    <row r="540" s="409" customFormat="1" ht="14.25" customHeight="1"/>
    <row r="541" s="409" customFormat="1" ht="14.25" customHeight="1"/>
    <row r="542" s="409" customFormat="1" ht="14.25" customHeight="1"/>
    <row r="543" s="409" customFormat="1" ht="14.25" customHeight="1"/>
    <row r="544" s="409" customFormat="1" ht="14.25" customHeight="1"/>
    <row r="545" s="409" customFormat="1" ht="14.25" customHeight="1"/>
    <row r="546" s="409" customFormat="1" ht="14.25" customHeight="1"/>
    <row r="547" s="409" customFormat="1" ht="14.25" customHeight="1"/>
    <row r="548" s="409" customFormat="1" ht="14.25" customHeight="1"/>
    <row r="549" s="409" customFormat="1" ht="14.25" customHeight="1"/>
    <row r="550" s="409" customFormat="1" ht="14.25" customHeight="1"/>
    <row r="551" s="409" customFormat="1" ht="14.25" customHeight="1"/>
    <row r="552" s="409" customFormat="1" ht="14.25" customHeight="1"/>
    <row r="553" s="409" customFormat="1" ht="14.25" customHeight="1"/>
    <row r="554" s="409" customFormat="1" ht="14.25" customHeight="1"/>
    <row r="555" s="409" customFormat="1" ht="14.25" customHeight="1"/>
    <row r="556" s="409" customFormat="1" ht="14.25" customHeight="1"/>
    <row r="557" s="409" customFormat="1" ht="14.25" customHeight="1"/>
    <row r="558" s="409" customFormat="1" ht="14.25" customHeight="1"/>
    <row r="559" s="409" customFormat="1" ht="14.25" customHeight="1"/>
    <row r="560" s="409" customFormat="1" ht="14.25" customHeight="1"/>
    <row r="561" s="409" customFormat="1" ht="14.25" customHeight="1"/>
    <row r="562" s="409" customFormat="1" ht="14.25" customHeight="1"/>
    <row r="563" s="409" customFormat="1" ht="14.25" customHeight="1"/>
    <row r="564" s="409" customFormat="1" ht="14.25" customHeight="1"/>
    <row r="565" s="409" customFormat="1" ht="14.25" customHeight="1"/>
    <row r="566" s="409" customFormat="1" ht="14.25" customHeight="1"/>
    <row r="567" s="409" customFormat="1" ht="14.25" customHeight="1"/>
    <row r="568" s="409" customFormat="1" ht="14.25" customHeight="1"/>
    <row r="569" s="409" customFormat="1" ht="14.25" customHeight="1"/>
    <row r="570" s="409" customFormat="1" ht="14.25" customHeight="1"/>
    <row r="571" s="409" customFormat="1" ht="14.25" customHeight="1"/>
    <row r="572" s="409" customFormat="1" ht="14.25" customHeight="1"/>
    <row r="573" s="409" customFormat="1" ht="14.25" customHeight="1"/>
    <row r="574" s="409" customFormat="1" ht="14.25" customHeight="1"/>
    <row r="575" s="409" customFormat="1" ht="14.25" customHeight="1"/>
    <row r="576" s="409" customFormat="1" ht="14.25" customHeight="1"/>
    <row r="577" s="409" customFormat="1" ht="14.25" customHeight="1"/>
    <row r="578" s="409" customFormat="1" ht="14.25" customHeight="1"/>
    <row r="579" s="409" customFormat="1" ht="14.25" customHeight="1"/>
    <row r="580" s="409" customFormat="1" ht="14.25" customHeight="1"/>
    <row r="581" s="409" customFormat="1" ht="14.25" customHeight="1"/>
    <row r="582" s="409" customFormat="1" ht="14.25" customHeight="1"/>
    <row r="583" s="409" customFormat="1" ht="14.25" customHeight="1"/>
    <row r="584" s="409" customFormat="1" ht="14.25" customHeight="1"/>
    <row r="585" s="409" customFormat="1" ht="14.25" customHeight="1"/>
    <row r="586" s="409" customFormat="1" ht="14.25" customHeight="1"/>
    <row r="587" s="409" customFormat="1" ht="14.25" customHeight="1"/>
    <row r="588" s="409" customFormat="1" ht="14.25" customHeight="1"/>
    <row r="589" s="409" customFormat="1" ht="14.25" customHeight="1"/>
    <row r="590" s="409" customFormat="1" ht="14.25" customHeight="1"/>
    <row r="591" s="409" customFormat="1" ht="14.25" customHeight="1"/>
    <row r="592" s="409" customFormat="1" ht="14.25" customHeight="1"/>
    <row r="593" s="409" customFormat="1" ht="14.25" customHeight="1"/>
    <row r="594" s="409" customFormat="1" ht="14.25" customHeight="1"/>
    <row r="595" s="409" customFormat="1" ht="14.25" customHeight="1"/>
    <row r="596" s="409" customFormat="1" ht="14.25" customHeight="1"/>
    <row r="597" s="409" customFormat="1" ht="14.25" customHeight="1"/>
    <row r="598" s="409" customFormat="1" ht="14.25" customHeight="1"/>
    <row r="599" s="409" customFormat="1" ht="14.25" customHeight="1"/>
    <row r="600" s="409" customFormat="1" ht="14.25" customHeight="1"/>
    <row r="601" s="409" customFormat="1" ht="14.25" customHeight="1"/>
    <row r="602" s="409" customFormat="1" ht="14.25" customHeight="1"/>
    <row r="603" s="409" customFormat="1" ht="14.25" customHeight="1"/>
    <row r="604" s="409" customFormat="1" ht="14.25" customHeight="1"/>
    <row r="605" s="409" customFormat="1" ht="14.25" customHeight="1"/>
    <row r="606" s="409" customFormat="1" ht="14.25" customHeight="1"/>
    <row r="607" s="409" customFormat="1" ht="14.25" customHeight="1"/>
    <row r="608" s="409" customFormat="1" ht="14.25" customHeight="1"/>
    <row r="609" s="409" customFormat="1" ht="14.25" customHeight="1"/>
    <row r="610" s="409" customFormat="1" ht="14.25" customHeight="1"/>
    <row r="611" s="409" customFormat="1" ht="14.25" customHeight="1"/>
    <row r="612" s="409" customFormat="1" ht="14.25" customHeight="1"/>
    <row r="613" s="409" customFormat="1" ht="14.25" customHeight="1"/>
    <row r="614" s="409" customFormat="1" ht="14.25" customHeight="1"/>
    <row r="615" s="409" customFormat="1" ht="14.25" customHeight="1"/>
    <row r="616" s="409" customFormat="1" ht="14.25" customHeight="1"/>
    <row r="617" s="409" customFormat="1" ht="14.25" customHeight="1"/>
    <row r="618" s="409" customFormat="1" ht="14.25" customHeight="1"/>
    <row r="619" s="409" customFormat="1" ht="14.25" customHeight="1"/>
    <row r="620" s="409" customFormat="1" ht="14.25" customHeight="1"/>
    <row r="621" s="409" customFormat="1" ht="14.25" customHeight="1"/>
    <row r="622" s="409" customFormat="1" ht="14.25" customHeight="1"/>
    <row r="623" s="409" customFormat="1" ht="14.25" customHeight="1"/>
    <row r="624" s="409" customFormat="1" ht="14.25" customHeight="1"/>
    <row r="625" s="409" customFormat="1" ht="14.25" customHeight="1"/>
    <row r="626" s="409" customFormat="1" ht="14.25" customHeight="1"/>
    <row r="627" s="409" customFormat="1" ht="14.25" customHeight="1"/>
    <row r="628" s="409" customFormat="1" ht="14.25" customHeight="1"/>
    <row r="629" s="409" customFormat="1" ht="14.25" customHeight="1"/>
    <row r="630" s="409" customFormat="1" ht="14.25" customHeight="1"/>
    <row r="631" s="409" customFormat="1" ht="14.25" customHeight="1"/>
    <row r="632" s="409" customFormat="1" ht="14.25" customHeight="1"/>
    <row r="633" s="409" customFormat="1" ht="14.25" customHeight="1"/>
    <row r="634" s="409" customFormat="1" ht="14.25" customHeight="1"/>
    <row r="635" s="409" customFormat="1" ht="14.25" customHeight="1"/>
    <row r="636" s="409" customFormat="1" ht="14.25" customHeight="1"/>
    <row r="637" s="409" customFormat="1" ht="14.25" customHeight="1"/>
    <row r="638" s="409" customFormat="1" ht="14.25" customHeight="1"/>
    <row r="639" s="409" customFormat="1" ht="14.25" customHeight="1"/>
    <row r="640" s="409" customFormat="1" ht="14.25" customHeight="1"/>
    <row r="641" s="409" customFormat="1" ht="14.25" customHeight="1"/>
    <row r="642" s="409" customFormat="1" ht="14.25" customHeight="1"/>
    <row r="643" s="409" customFormat="1" ht="14.25" customHeight="1"/>
    <row r="644" s="409" customFormat="1" ht="14.25" customHeight="1"/>
    <row r="645" s="409" customFormat="1" ht="14.25" customHeight="1"/>
    <row r="646" s="409" customFormat="1" ht="14.25" customHeight="1"/>
    <row r="647" s="409" customFormat="1" ht="14.25" customHeight="1"/>
    <row r="648" s="409" customFormat="1" ht="14.25" customHeight="1"/>
    <row r="649" s="409" customFormat="1" ht="14.25" customHeight="1"/>
    <row r="650" s="409" customFormat="1" ht="14.25" customHeight="1"/>
    <row r="651" s="409" customFormat="1" ht="14.25" customHeight="1"/>
    <row r="652" s="409" customFormat="1" ht="14.25" customHeight="1"/>
    <row r="653" s="409" customFormat="1" ht="14.25" customHeight="1"/>
    <row r="654" s="409" customFormat="1" ht="14.25" customHeight="1"/>
    <row r="655" s="409" customFormat="1" ht="14.25" customHeight="1"/>
    <row r="656" s="409" customFormat="1" ht="14.25" customHeight="1"/>
    <row r="657" s="409" customFormat="1" ht="14.25" customHeight="1"/>
    <row r="658" s="409" customFormat="1" ht="14.25" customHeight="1"/>
    <row r="659" s="409" customFormat="1" ht="14.25" customHeight="1"/>
    <row r="660" s="409" customFormat="1" ht="14.25" customHeight="1"/>
    <row r="661" s="409" customFormat="1" ht="14.25" customHeight="1"/>
    <row r="662" s="409" customFormat="1" ht="14.25" customHeight="1"/>
    <row r="663" s="409" customFormat="1" ht="14.25" customHeight="1"/>
    <row r="664" s="409" customFormat="1" ht="14.25" customHeight="1"/>
    <row r="665" s="409" customFormat="1" ht="14.25" customHeight="1"/>
    <row r="666" s="409" customFormat="1" ht="14.25" customHeight="1"/>
    <row r="667" s="409" customFormat="1" ht="14.25" customHeight="1"/>
    <row r="668" s="409" customFormat="1" ht="14.25" customHeight="1"/>
    <row r="669" s="409" customFormat="1" ht="14.25" customHeight="1"/>
    <row r="670" s="409" customFormat="1" ht="14.25" customHeight="1"/>
    <row r="671" s="409" customFormat="1" ht="14.25" customHeight="1"/>
    <row r="672" s="409" customFormat="1" ht="14.25" customHeight="1"/>
    <row r="673" s="409" customFormat="1" ht="14.25" customHeight="1"/>
    <row r="674" s="409" customFormat="1" ht="14.25" customHeight="1"/>
    <row r="675" s="409" customFormat="1" ht="14.25" customHeight="1"/>
    <row r="676" s="409" customFormat="1" ht="14.25" customHeight="1"/>
    <row r="677" s="409" customFormat="1" ht="14.25" customHeight="1"/>
    <row r="678" s="409" customFormat="1" ht="14.25" customHeight="1"/>
    <row r="679" s="409" customFormat="1" ht="14.25" customHeight="1"/>
    <row r="680" s="409" customFormat="1" ht="14.25" customHeight="1"/>
    <row r="681" s="409" customFormat="1" ht="14.25" customHeight="1"/>
    <row r="682" s="409" customFormat="1" ht="14.25" customHeight="1"/>
    <row r="683" s="409" customFormat="1" ht="14.25" customHeight="1"/>
    <row r="684" s="409" customFormat="1" ht="14.25" customHeight="1"/>
    <row r="685" s="409" customFormat="1" ht="14.25" customHeight="1"/>
    <row r="686" s="409" customFormat="1" ht="14.25" customHeight="1"/>
    <row r="687" s="409" customFormat="1" ht="14.25" customHeight="1"/>
    <row r="688" s="409" customFormat="1" ht="14.25" customHeight="1"/>
    <row r="689" s="409" customFormat="1" ht="14.25" customHeight="1"/>
    <row r="690" s="409" customFormat="1" ht="14.25" customHeight="1"/>
    <row r="691" s="409" customFormat="1" ht="14.25" customHeight="1"/>
    <row r="692" s="409" customFormat="1" ht="14.25" customHeight="1"/>
    <row r="693" s="409" customFormat="1" ht="14.25" customHeight="1"/>
    <row r="694" s="409" customFormat="1" ht="14.25" customHeight="1"/>
    <row r="695" s="409" customFormat="1" ht="14.25" customHeight="1"/>
    <row r="696" s="409" customFormat="1" ht="14.25" customHeight="1"/>
    <row r="697" s="409" customFormat="1" ht="14.25" customHeight="1"/>
    <row r="698" s="409" customFormat="1" ht="14.25" customHeight="1"/>
    <row r="699" s="409" customFormat="1" ht="14.25" customHeight="1"/>
    <row r="700" s="409" customFormat="1" ht="14.25" customHeight="1"/>
    <row r="701" s="409" customFormat="1" ht="14.25" customHeight="1"/>
    <row r="702" s="409" customFormat="1" ht="14.25" customHeight="1"/>
    <row r="703" s="409" customFormat="1" ht="14.25" customHeight="1"/>
    <row r="704" s="409" customFormat="1" ht="14.25" customHeight="1"/>
    <row r="705" s="409" customFormat="1" ht="14.25" customHeight="1"/>
    <row r="706" s="409" customFormat="1" ht="14.25" customHeight="1"/>
    <row r="707" s="409" customFormat="1" ht="14.25" customHeight="1"/>
    <row r="708" s="409" customFormat="1" ht="14.25" customHeight="1"/>
    <row r="709" s="409" customFormat="1" ht="14.25" customHeight="1"/>
    <row r="710" s="409" customFormat="1" ht="14.25" customHeight="1"/>
    <row r="711" s="409" customFormat="1" ht="14.25" customHeight="1"/>
    <row r="712" s="409" customFormat="1" ht="14.25" customHeight="1"/>
    <row r="713" s="409" customFormat="1" ht="14.25" customHeight="1"/>
    <row r="714" s="409" customFormat="1" ht="14.25" customHeight="1"/>
    <row r="715" s="409" customFormat="1" ht="14.25" customHeight="1"/>
    <row r="716" s="409" customFormat="1" ht="14.25" customHeight="1"/>
    <row r="717" s="409" customFormat="1" ht="14.25" customHeight="1"/>
    <row r="718" s="409" customFormat="1" ht="14.25" customHeight="1"/>
    <row r="719" s="409" customFormat="1" ht="14.25" customHeight="1"/>
    <row r="720" s="409" customFormat="1" ht="14.25" customHeight="1"/>
    <row r="721" s="409" customFormat="1" ht="14.25" customHeight="1"/>
    <row r="722" s="409" customFormat="1" ht="14.25" customHeight="1"/>
    <row r="723" s="409" customFormat="1" ht="14.25" customHeight="1"/>
    <row r="724" s="409" customFormat="1" ht="14.25" customHeight="1"/>
    <row r="725" s="409" customFormat="1" ht="14.25" customHeight="1"/>
    <row r="726" s="409" customFormat="1" ht="14.25" customHeight="1"/>
    <row r="727" s="409" customFormat="1" ht="14.25" customHeight="1"/>
    <row r="728" s="409" customFormat="1" ht="14.25" customHeight="1"/>
    <row r="729" s="409" customFormat="1" ht="14.25" customHeight="1"/>
    <row r="730" s="409" customFormat="1" ht="14.25" customHeight="1"/>
    <row r="731" s="409" customFormat="1" ht="14.25" customHeight="1"/>
    <row r="732" s="409" customFormat="1" ht="14.25" customHeight="1"/>
    <row r="733" s="409" customFormat="1" ht="14.25" customHeight="1"/>
    <row r="734" s="409" customFormat="1" ht="14.25" customHeight="1"/>
    <row r="735" s="409" customFormat="1" ht="14.25" customHeight="1"/>
    <row r="736" s="409" customFormat="1" ht="14.25" customHeight="1"/>
    <row r="737" s="409" customFormat="1" ht="14.25" customHeight="1"/>
    <row r="738" s="409" customFormat="1" ht="14.25" customHeight="1"/>
    <row r="739" s="409" customFormat="1" ht="14.25" customHeight="1"/>
    <row r="740" s="409" customFormat="1" ht="14.25" customHeight="1"/>
    <row r="741" s="409" customFormat="1" ht="14.25" customHeight="1"/>
    <row r="742" s="409" customFormat="1" ht="14.25" customHeight="1"/>
    <row r="743" s="409" customFormat="1" ht="14.25" customHeight="1"/>
    <row r="744" s="409" customFormat="1" ht="14.25" customHeight="1"/>
    <row r="745" s="409" customFormat="1" ht="14.25" customHeight="1"/>
    <row r="746" s="409" customFormat="1" ht="14.25" customHeight="1"/>
    <row r="747" s="409" customFormat="1" ht="14.25" customHeight="1"/>
    <row r="748" s="409" customFormat="1" ht="14.25" customHeight="1"/>
    <row r="749" s="409" customFormat="1" ht="14.25" customHeight="1"/>
    <row r="750" s="409" customFormat="1" ht="14.25" customHeight="1"/>
    <row r="751" s="409" customFormat="1" ht="14.25" customHeight="1"/>
    <row r="752" s="409" customFormat="1" ht="14.25" customHeight="1"/>
    <row r="753" s="409" customFormat="1" ht="14.25" customHeight="1"/>
    <row r="754" s="409" customFormat="1" ht="14.25" customHeight="1"/>
    <row r="755" s="409" customFormat="1" ht="14.25" customHeight="1"/>
    <row r="756" s="409" customFormat="1" ht="14.25" customHeight="1"/>
    <row r="757" s="409" customFormat="1" ht="14.25" customHeight="1"/>
    <row r="758" s="409" customFormat="1" ht="14.25" customHeight="1"/>
    <row r="759" s="409" customFormat="1" ht="14.25" customHeight="1"/>
    <row r="760" s="409" customFormat="1" ht="14.25" customHeight="1"/>
    <row r="761" s="409" customFormat="1" ht="14.25" customHeight="1"/>
    <row r="762" s="409" customFormat="1" ht="14.25" customHeight="1"/>
    <row r="763" s="409" customFormat="1" ht="14.25" customHeight="1"/>
    <row r="764" s="409" customFormat="1" ht="14.25" customHeight="1"/>
    <row r="765" s="409" customFormat="1" ht="14.25" customHeight="1"/>
    <row r="766" s="409" customFormat="1" ht="14.25" customHeight="1"/>
    <row r="767" s="409" customFormat="1" ht="14.25" customHeight="1"/>
    <row r="768" s="409" customFormat="1" ht="14.25" customHeight="1"/>
    <row r="769" s="409" customFormat="1" ht="14.25" customHeight="1"/>
    <row r="770" s="409" customFormat="1" ht="14.25" customHeight="1"/>
    <row r="771" s="409" customFormat="1" ht="14.25" customHeight="1"/>
    <row r="772" s="409" customFormat="1" ht="14.25" customHeight="1"/>
    <row r="773" s="409" customFormat="1" ht="14.25" customHeight="1"/>
    <row r="774" s="409" customFormat="1" ht="14.25" customHeight="1"/>
    <row r="775" s="409" customFormat="1" ht="14.25" customHeight="1"/>
    <row r="776" s="409" customFormat="1" ht="14.25" customHeight="1"/>
    <row r="777" s="409" customFormat="1" ht="14.25" customHeight="1"/>
    <row r="778" s="409" customFormat="1" ht="14.25" customHeight="1"/>
    <row r="779" s="409" customFormat="1" ht="14.25" customHeight="1"/>
    <row r="780" s="409" customFormat="1" ht="14.25" customHeight="1"/>
    <row r="781" s="409" customFormat="1" ht="14.25" customHeight="1"/>
    <row r="782" s="409" customFormat="1" ht="14.25" customHeight="1"/>
    <row r="783" s="409" customFormat="1" ht="14.25" customHeight="1"/>
    <row r="784" s="409" customFormat="1" ht="14.25" customHeight="1"/>
    <row r="785" s="409" customFormat="1" ht="14.25" customHeight="1"/>
    <row r="786" s="409" customFormat="1" ht="14.25" customHeight="1"/>
    <row r="787" s="409" customFormat="1" ht="14.25" customHeight="1"/>
    <row r="788" s="409" customFormat="1" ht="14.25" customHeight="1"/>
    <row r="789" s="409" customFormat="1" ht="14.25" customHeight="1"/>
    <row r="790" s="409" customFormat="1" ht="14.25" customHeight="1"/>
    <row r="791" s="409" customFormat="1" ht="14.25" customHeight="1"/>
    <row r="792" s="409" customFormat="1" ht="14.25" customHeight="1"/>
    <row r="793" s="409" customFormat="1" ht="14.25" customHeight="1"/>
    <row r="794" s="409" customFormat="1" ht="14.25" customHeight="1"/>
    <row r="795" s="409" customFormat="1" ht="14.25" customHeight="1"/>
    <row r="796" s="409" customFormat="1" ht="14.25" customHeight="1"/>
    <row r="797" s="409" customFormat="1" ht="14.25" customHeight="1"/>
    <row r="798" s="409" customFormat="1" ht="14.25" customHeight="1"/>
    <row r="799" s="409" customFormat="1" ht="14.25" customHeight="1"/>
    <row r="800" s="409" customFormat="1" ht="14.25" customHeight="1"/>
    <row r="801" s="409" customFormat="1" ht="14.25" customHeight="1"/>
    <row r="802" s="409" customFormat="1" ht="14.25" customHeight="1"/>
    <row r="803" s="409" customFormat="1" ht="14.25" customHeight="1"/>
    <row r="804" s="409" customFormat="1" ht="14.25" customHeight="1"/>
    <row r="805" s="409" customFormat="1" ht="14.25" customHeight="1"/>
    <row r="806" s="409" customFormat="1" ht="14.25" customHeight="1"/>
    <row r="807" s="409" customFormat="1" ht="14.25" customHeight="1"/>
    <row r="808" s="409" customFormat="1" ht="14.25" customHeight="1"/>
    <row r="809" s="409" customFormat="1" ht="14.25" customHeight="1"/>
    <row r="810" s="409" customFormat="1" ht="14.25" customHeight="1"/>
    <row r="811" s="409" customFormat="1" ht="14.25" customHeight="1"/>
    <row r="812" s="409" customFormat="1" ht="14.25" customHeight="1"/>
    <row r="813" s="409" customFormat="1" ht="14.25" customHeight="1"/>
    <row r="814" s="409" customFormat="1" ht="14.25" customHeight="1"/>
    <row r="815" s="409" customFormat="1" ht="14.25" customHeight="1"/>
    <row r="816" s="409" customFormat="1" ht="14.25" customHeight="1"/>
    <row r="817" s="409" customFormat="1" ht="14.25" customHeight="1"/>
    <row r="818" s="409" customFormat="1" ht="14.25" customHeight="1"/>
    <row r="819" s="409" customFormat="1" ht="14.25" customHeight="1"/>
    <row r="820" s="409" customFormat="1" ht="14.25" customHeight="1"/>
    <row r="821" s="409" customFormat="1" ht="14.25" customHeight="1"/>
    <row r="822" s="409" customFormat="1" ht="14.25" customHeight="1"/>
    <row r="823" s="409" customFormat="1" ht="14.25" customHeight="1"/>
    <row r="824" s="409" customFormat="1" ht="14.25" customHeight="1"/>
    <row r="825" s="409" customFormat="1" ht="14.25" customHeight="1"/>
    <row r="826" s="409" customFormat="1" ht="14.25" customHeight="1"/>
    <row r="827" s="409" customFormat="1" ht="14.25" customHeight="1"/>
    <row r="828" s="409" customFormat="1" ht="14.25" customHeight="1"/>
    <row r="829" s="409" customFormat="1" ht="14.25" customHeight="1"/>
    <row r="830" s="409" customFormat="1" ht="14.25" customHeight="1"/>
    <row r="831" s="409" customFormat="1" ht="14.25" customHeight="1"/>
    <row r="832" s="409" customFormat="1" ht="14.25" customHeight="1"/>
    <row r="833" s="409" customFormat="1" ht="14.25" customHeight="1"/>
    <row r="834" s="409" customFormat="1" ht="14.25" customHeight="1"/>
    <row r="835" s="409" customFormat="1" ht="14.25" customHeight="1"/>
    <row r="836" s="409" customFormat="1" ht="14.25" customHeight="1"/>
    <row r="837" s="409" customFormat="1" ht="14.25" customHeight="1"/>
    <row r="838" s="409" customFormat="1" ht="14.25" customHeight="1"/>
    <row r="839" s="409" customFormat="1" ht="14.25" customHeight="1"/>
    <row r="840" s="409" customFormat="1" ht="14.25" customHeight="1"/>
    <row r="841" s="409" customFormat="1" ht="14.25" customHeight="1"/>
    <row r="842" s="409" customFormat="1" ht="14.25" customHeight="1"/>
    <row r="843" s="409" customFormat="1" ht="14.25" customHeight="1"/>
    <row r="844" s="409" customFormat="1" ht="14.25" customHeight="1"/>
    <row r="845" s="409" customFormat="1" ht="14.25" customHeight="1"/>
    <row r="846" s="409" customFormat="1" ht="14.25" customHeight="1"/>
    <row r="847" s="409" customFormat="1" ht="14.25" customHeight="1"/>
    <row r="848" s="409" customFormat="1" ht="14.25" customHeight="1"/>
    <row r="849" s="409" customFormat="1" ht="14.25" customHeight="1"/>
    <row r="850" s="409" customFormat="1" ht="14.25" customHeight="1"/>
    <row r="851" s="409" customFormat="1" ht="14.25" customHeight="1"/>
    <row r="852" s="409" customFormat="1" ht="14.25" customHeight="1"/>
    <row r="853" s="409" customFormat="1" ht="14.25" customHeight="1"/>
    <row r="854" s="409" customFormat="1" ht="14.25" customHeight="1"/>
    <row r="855" s="409" customFormat="1" ht="14.25" customHeight="1"/>
    <row r="856" s="409" customFormat="1" ht="14.25" customHeight="1"/>
    <row r="857" s="409" customFormat="1" ht="14.25" customHeight="1"/>
    <row r="858" s="409" customFormat="1" ht="14.25" customHeight="1"/>
    <row r="859" s="409" customFormat="1" ht="14.25" customHeight="1"/>
    <row r="860" s="409" customFormat="1" ht="14.25" customHeight="1"/>
    <row r="861" s="409" customFormat="1" ht="14.25" customHeight="1"/>
    <row r="862" s="409" customFormat="1" ht="14.25" customHeight="1"/>
    <row r="863" s="409" customFormat="1" ht="14.25" customHeight="1"/>
    <row r="864" s="409" customFormat="1" ht="14.25" customHeight="1"/>
    <row r="865" s="409" customFormat="1" ht="14.25" customHeight="1"/>
    <row r="866" s="409" customFormat="1" ht="14.25" customHeight="1"/>
    <row r="867" s="409" customFormat="1" ht="14.25" customHeight="1"/>
    <row r="868" s="409" customFormat="1" ht="14.25" customHeight="1"/>
    <row r="869" s="409" customFormat="1" ht="14.25" customHeight="1"/>
    <row r="870" s="409" customFormat="1" ht="14.25" customHeight="1"/>
    <row r="871" s="409" customFormat="1" ht="14.25" customHeight="1"/>
    <row r="872" s="409" customFormat="1" ht="14.25" customHeight="1"/>
    <row r="873" s="409" customFormat="1" ht="14.25" customHeight="1"/>
    <row r="874" s="409" customFormat="1" ht="14.25" customHeight="1"/>
    <row r="875" s="409" customFormat="1" ht="14.25" customHeight="1"/>
    <row r="876" s="409" customFormat="1" ht="14.25" customHeight="1"/>
    <row r="877" s="409" customFormat="1" ht="14.25" customHeight="1"/>
    <row r="878" s="409" customFormat="1" ht="14.25" customHeight="1"/>
    <row r="879" s="409" customFormat="1" ht="14.25" customHeight="1"/>
    <row r="880" s="409" customFormat="1" ht="14.25" customHeight="1"/>
    <row r="881" s="409" customFormat="1" ht="14.25" customHeight="1"/>
    <row r="882" s="409" customFormat="1" ht="14.25" customHeight="1"/>
    <row r="883" s="409" customFormat="1" ht="14.25" customHeight="1"/>
    <row r="884" s="409" customFormat="1" ht="14.25" customHeight="1"/>
    <row r="885" s="409" customFormat="1" ht="14.25" customHeight="1"/>
    <row r="886" s="409" customFormat="1" ht="14.25" customHeight="1"/>
    <row r="887" s="409" customFormat="1" ht="14.25" customHeight="1"/>
    <row r="888" s="409" customFormat="1" ht="14.25" customHeight="1"/>
    <row r="889" s="409" customFormat="1" ht="14.25" customHeight="1"/>
    <row r="890" s="409" customFormat="1" ht="14.25" customHeight="1"/>
    <row r="891" s="409" customFormat="1" ht="14.25" customHeight="1"/>
    <row r="892" s="409" customFormat="1" ht="14.25" customHeight="1"/>
    <row r="893" s="409" customFormat="1" ht="14.25" customHeight="1"/>
    <row r="894" s="409" customFormat="1" ht="14.25" customHeight="1"/>
    <row r="895" s="409" customFormat="1" ht="14.25" customHeight="1"/>
    <row r="896" s="409" customFormat="1" ht="14.25" customHeight="1"/>
    <row r="897" s="409" customFormat="1" ht="14.25" customHeight="1"/>
    <row r="898" s="409" customFormat="1" ht="14.25" customHeight="1"/>
    <row r="899" s="409" customFormat="1" ht="14.25" customHeight="1"/>
    <row r="900" s="409" customFormat="1" ht="14.25" customHeight="1"/>
    <row r="901" s="409" customFormat="1" ht="14.25" customHeight="1"/>
    <row r="902" s="409" customFormat="1" ht="14.25" customHeight="1"/>
    <row r="903" s="409" customFormat="1" ht="14.25" customHeight="1"/>
    <row r="904" s="409" customFormat="1" ht="14.25" customHeight="1"/>
    <row r="905" s="409" customFormat="1" ht="14.25" customHeight="1"/>
    <row r="906" s="409" customFormat="1" ht="14.25" customHeight="1"/>
    <row r="907" s="409" customFormat="1" ht="14.25" customHeight="1"/>
    <row r="908" s="409" customFormat="1" ht="14.25" customHeight="1"/>
    <row r="909" s="409" customFormat="1" ht="14.25" customHeight="1"/>
    <row r="910" s="409" customFormat="1" ht="14.25" customHeight="1"/>
    <row r="911" s="409" customFormat="1" ht="14.25" customHeight="1"/>
    <row r="912" s="409" customFormat="1" ht="14.25" customHeight="1"/>
    <row r="913" s="409" customFormat="1" ht="14.25" customHeight="1"/>
    <row r="914" s="409" customFormat="1" ht="14.25" customHeight="1"/>
    <row r="915" s="409" customFormat="1" ht="14.25" customHeight="1"/>
    <row r="916" s="409" customFormat="1" ht="14.25" customHeight="1"/>
    <row r="917" s="409" customFormat="1" ht="14.25" customHeight="1"/>
    <row r="918" s="409" customFormat="1" ht="14.25" customHeight="1"/>
    <row r="919" s="409" customFormat="1" ht="14.25" customHeight="1"/>
    <row r="920" s="409" customFormat="1" ht="14.25" customHeight="1"/>
    <row r="921" s="409" customFormat="1" ht="14.25" customHeight="1"/>
    <row r="922" s="409" customFormat="1" ht="14.25" customHeight="1"/>
    <row r="923" s="409" customFormat="1" ht="14.25" customHeight="1"/>
    <row r="924" s="409" customFormat="1" ht="14.25" customHeight="1"/>
    <row r="925" s="409" customFormat="1" ht="14.25" customHeight="1"/>
    <row r="926" s="409" customFormat="1" ht="14.25" customHeight="1"/>
    <row r="927" s="409" customFormat="1" ht="14.25" customHeight="1"/>
    <row r="928" s="409" customFormat="1" ht="14.25" customHeight="1"/>
    <row r="929" s="409" customFormat="1" ht="14.25" customHeight="1"/>
    <row r="930" s="409" customFormat="1" ht="14.25" customHeight="1"/>
    <row r="931" s="409" customFormat="1" ht="14.25" customHeight="1"/>
    <row r="932" s="409" customFormat="1" ht="14.25" customHeight="1"/>
    <row r="933" s="409" customFormat="1" ht="14.25" customHeight="1"/>
    <row r="934" s="409" customFormat="1" ht="14.25" customHeight="1"/>
    <row r="935" s="409" customFormat="1" ht="14.25" customHeight="1"/>
    <row r="936" s="409" customFormat="1" ht="14.25" customHeight="1"/>
    <row r="937" s="409" customFormat="1" ht="14.25" customHeight="1"/>
    <row r="938" s="409" customFormat="1" ht="14.25" customHeight="1"/>
    <row r="939" s="409" customFormat="1" ht="14.25" customHeight="1"/>
    <row r="940" s="409" customFormat="1" ht="14.25" customHeight="1"/>
    <row r="941" s="409" customFormat="1" ht="14.25" customHeight="1"/>
    <row r="942" s="409" customFormat="1" ht="14.25" customHeight="1"/>
    <row r="943" s="409" customFormat="1" ht="14.25" customHeight="1"/>
    <row r="944" s="409" customFormat="1" ht="14.25" customHeight="1"/>
    <row r="945" s="409" customFormat="1" ht="14.25" customHeight="1"/>
    <row r="946" s="409" customFormat="1" ht="14.25" customHeight="1"/>
    <row r="947" s="409" customFormat="1" ht="14.25" customHeight="1"/>
    <row r="948" s="409" customFormat="1" ht="14.25" customHeight="1"/>
    <row r="949" s="409" customFormat="1" ht="14.25" customHeight="1"/>
    <row r="950" s="409" customFormat="1" ht="14.25" customHeight="1"/>
    <row r="951" s="409" customFormat="1" ht="14.25" customHeight="1"/>
    <row r="952" s="409" customFormat="1" ht="14.25" customHeight="1"/>
    <row r="953" s="409" customFormat="1" ht="14.25" customHeight="1"/>
    <row r="954" s="409" customFormat="1" ht="14.25" customHeight="1"/>
    <row r="955" s="409" customFormat="1" ht="14.25" customHeight="1"/>
    <row r="956" s="409" customFormat="1" ht="14.25" customHeight="1"/>
    <row r="957" s="409" customFormat="1" ht="14.25" customHeight="1"/>
    <row r="958" s="409" customFormat="1" ht="14.25" customHeight="1"/>
    <row r="959" s="409" customFormat="1" ht="14.25" customHeight="1"/>
    <row r="960" s="409" customFormat="1" ht="14.25" customHeight="1"/>
    <row r="961" s="409" customFormat="1" ht="14.25" customHeight="1"/>
    <row r="962" s="409" customFormat="1" ht="14.25" customHeight="1"/>
    <row r="963" s="409" customFormat="1" ht="14.25" customHeight="1"/>
    <row r="964" s="409" customFormat="1" ht="14.25" customHeight="1"/>
    <row r="965" s="409" customFormat="1" ht="14.25" customHeight="1"/>
    <row r="966" s="409" customFormat="1" ht="14.25" customHeight="1"/>
    <row r="967" s="409" customFormat="1" ht="14.25" customHeight="1"/>
    <row r="968" s="409" customFormat="1" ht="14.25" customHeight="1"/>
    <row r="969" s="409" customFormat="1" ht="14.25" customHeight="1"/>
    <row r="970" s="409" customFormat="1" ht="14.25" customHeight="1"/>
    <row r="971" s="409" customFormat="1" ht="14.25" customHeight="1"/>
    <row r="972" s="409" customFormat="1" ht="14.25" customHeight="1"/>
    <row r="973" s="409" customFormat="1" ht="14.25" customHeight="1"/>
    <row r="974" s="409" customFormat="1" ht="14.25" customHeight="1"/>
    <row r="975" s="409" customFormat="1" ht="14.25" customHeight="1"/>
    <row r="976" s="409" customFormat="1" ht="14.25" customHeight="1"/>
    <row r="977" s="409" customFormat="1" ht="14.25" customHeight="1"/>
    <row r="978" s="409" customFormat="1" ht="14.25" customHeight="1"/>
    <row r="979" s="409" customFormat="1" ht="14.25" customHeight="1"/>
    <row r="980" s="409" customFormat="1" ht="14.25" customHeight="1"/>
    <row r="981" s="409" customFormat="1" ht="14.25" customHeight="1"/>
    <row r="982" s="409" customFormat="1" ht="14.25" customHeight="1"/>
    <row r="983" s="409" customFormat="1" ht="14.25" customHeight="1"/>
    <row r="984" s="409" customFormat="1" ht="14.25" customHeight="1"/>
    <row r="985" s="409" customFormat="1" ht="14.25" customHeight="1"/>
    <row r="986" s="409" customFormat="1" ht="14.25" customHeight="1"/>
    <row r="987" s="409" customFormat="1" ht="14.25" customHeight="1"/>
    <row r="988" s="409" customFormat="1" ht="14.25" customHeight="1"/>
    <row r="989" s="409" customFormat="1" ht="14.25" customHeight="1"/>
    <row r="990" s="409" customFormat="1" ht="14.25" customHeight="1"/>
    <row r="991" s="409" customFormat="1" ht="14.25" customHeight="1"/>
    <row r="992" s="409" customFormat="1" ht="14.25" customHeight="1"/>
    <row r="993" s="409" customFormat="1" ht="14.25" customHeight="1"/>
    <row r="994" s="409" customFormat="1" ht="14.25" customHeight="1"/>
    <row r="995" s="409" customFormat="1" ht="14.25" customHeight="1"/>
    <row r="996" s="409" customFormat="1" ht="14.25" customHeight="1"/>
    <row r="997" s="409" customFormat="1" ht="14.25" customHeight="1"/>
    <row r="998" s="409" customFormat="1" ht="14.25" customHeight="1"/>
    <row r="999" s="409" customFormat="1" ht="14.25" customHeight="1"/>
    <row r="1000" s="409" customFormat="1" ht="14.25" customHeight="1"/>
  </sheetData>
  <mergeCells count="173">
    <mergeCell ref="C1:C3"/>
    <mergeCell ref="D1:N2"/>
    <mergeCell ref="O1:Q3"/>
    <mergeCell ref="R1:S1"/>
    <mergeCell ref="R2:S3"/>
    <mergeCell ref="D3:N3"/>
    <mergeCell ref="C5:N5"/>
    <mergeCell ref="O5:Q5"/>
    <mergeCell ref="R5:S5"/>
    <mergeCell ref="H7:H9"/>
    <mergeCell ref="I7:J9"/>
    <mergeCell ref="K7:K9"/>
    <mergeCell ref="L7:M9"/>
    <mergeCell ref="N7:O9"/>
    <mergeCell ref="P7:S9"/>
    <mergeCell ref="K17:M17"/>
    <mergeCell ref="N17:O17"/>
    <mergeCell ref="P17:Q17"/>
    <mergeCell ref="R17:S17"/>
    <mergeCell ref="T17:U17"/>
    <mergeCell ref="V17:W17"/>
    <mergeCell ref="L14:N14"/>
    <mergeCell ref="O14:R14"/>
    <mergeCell ref="S14:T14"/>
    <mergeCell ref="K16:M16"/>
    <mergeCell ref="N16:Q16"/>
    <mergeCell ref="R16:S16"/>
    <mergeCell ref="K23:K24"/>
    <mergeCell ref="R23:R24"/>
    <mergeCell ref="S23:S24"/>
    <mergeCell ref="D25:D26"/>
    <mergeCell ref="E25:E26"/>
    <mergeCell ref="F25:F26"/>
    <mergeCell ref="G25:G26"/>
    <mergeCell ref="I25:I26"/>
    <mergeCell ref="J25:J26"/>
    <mergeCell ref="K25:K26"/>
    <mergeCell ref="D23:D24"/>
    <mergeCell ref="E23:E24"/>
    <mergeCell ref="F23:F24"/>
    <mergeCell ref="G23:G24"/>
    <mergeCell ref="U25:U26"/>
    <mergeCell ref="V25:V26"/>
    <mergeCell ref="W25:W26"/>
    <mergeCell ref="L25:L26"/>
    <mergeCell ref="M25:M26"/>
    <mergeCell ref="N25:N26"/>
    <mergeCell ref="O25:O26"/>
    <mergeCell ref="P25:P26"/>
    <mergeCell ref="Q25:Q26"/>
    <mergeCell ref="C27:C32"/>
    <mergeCell ref="C33:C44"/>
    <mergeCell ref="D33:D44"/>
    <mergeCell ref="E33:E34"/>
    <mergeCell ref="F33:F34"/>
    <mergeCell ref="G33:G34"/>
    <mergeCell ref="R25:R26"/>
    <mergeCell ref="S25:S26"/>
    <mergeCell ref="T25:T26"/>
    <mergeCell ref="C19:C26"/>
    <mergeCell ref="D21:D22"/>
    <mergeCell ref="T33:T34"/>
    <mergeCell ref="U33:U34"/>
    <mergeCell ref="E35:E37"/>
    <mergeCell ref="F35:F37"/>
    <mergeCell ref="G35:G37"/>
    <mergeCell ref="H35:H37"/>
    <mergeCell ref="I35:I37"/>
    <mergeCell ref="J35:J37"/>
    <mergeCell ref="L35:L37"/>
    <mergeCell ref="M35:M37"/>
    <mergeCell ref="N33:N34"/>
    <mergeCell ref="O33:O34"/>
    <mergeCell ref="P33:P34"/>
    <mergeCell ref="Q33:Q34"/>
    <mergeCell ref="R33:R34"/>
    <mergeCell ref="S33:S34"/>
    <mergeCell ref="H33:H34"/>
    <mergeCell ref="I33:I34"/>
    <mergeCell ref="J33:J34"/>
    <mergeCell ref="K33:K40"/>
    <mergeCell ref="L33:L34"/>
    <mergeCell ref="M33:M34"/>
    <mergeCell ref="T35:T37"/>
    <mergeCell ref="U35:U37"/>
    <mergeCell ref="E38:E40"/>
    <mergeCell ref="F38:F40"/>
    <mergeCell ref="G38:G40"/>
    <mergeCell ref="H38:H40"/>
    <mergeCell ref="I38:I40"/>
    <mergeCell ref="J38:J40"/>
    <mergeCell ref="L38:L40"/>
    <mergeCell ref="M38:M40"/>
    <mergeCell ref="N35:N37"/>
    <mergeCell ref="O35:O37"/>
    <mergeCell ref="P35:P37"/>
    <mergeCell ref="Q35:Q37"/>
    <mergeCell ref="R35:R37"/>
    <mergeCell ref="S35:S37"/>
    <mergeCell ref="T38:T40"/>
    <mergeCell ref="U38:U40"/>
    <mergeCell ref="E41:E44"/>
    <mergeCell ref="F41:F44"/>
    <mergeCell ref="G41:G44"/>
    <mergeCell ref="H41:H44"/>
    <mergeCell ref="I41:I44"/>
    <mergeCell ref="J41:J44"/>
    <mergeCell ref="K41:K44"/>
    <mergeCell ref="L41:L44"/>
    <mergeCell ref="N38:N40"/>
    <mergeCell ref="O38:O40"/>
    <mergeCell ref="P38:P40"/>
    <mergeCell ref="Q38:Q40"/>
    <mergeCell ref="R38:R40"/>
    <mergeCell ref="S38:S40"/>
    <mergeCell ref="S41:S44"/>
    <mergeCell ref="T41:T44"/>
    <mergeCell ref="U41:U44"/>
    <mergeCell ref="C45:C48"/>
    <mergeCell ref="C49:C51"/>
    <mergeCell ref="C52:C56"/>
    <mergeCell ref="D52:D54"/>
    <mergeCell ref="E52:E53"/>
    <mergeCell ref="F52:F53"/>
    <mergeCell ref="G52:G53"/>
    <mergeCell ref="M41:M44"/>
    <mergeCell ref="N41:N44"/>
    <mergeCell ref="O41:O44"/>
    <mergeCell ref="P41:P44"/>
    <mergeCell ref="Q41:Q44"/>
    <mergeCell ref="R41:R44"/>
    <mergeCell ref="G63:G65"/>
    <mergeCell ref="H63:H65"/>
    <mergeCell ref="K63:K65"/>
    <mergeCell ref="H52:H53"/>
    <mergeCell ref="I52:I53"/>
    <mergeCell ref="K52:K53"/>
    <mergeCell ref="Q52:Q53"/>
    <mergeCell ref="C57:C58"/>
    <mergeCell ref="C59:C62"/>
    <mergeCell ref="D59:D62"/>
    <mergeCell ref="K60:K61"/>
    <mergeCell ref="C66:C70"/>
    <mergeCell ref="D66:D67"/>
    <mergeCell ref="D68:D69"/>
    <mergeCell ref="C71:C75"/>
    <mergeCell ref="D71:D75"/>
    <mergeCell ref="C76:C78"/>
    <mergeCell ref="C63:C65"/>
    <mergeCell ref="E63:E65"/>
    <mergeCell ref="F63:F65"/>
    <mergeCell ref="K85:K86"/>
    <mergeCell ref="C89:C94"/>
    <mergeCell ref="D89:D94"/>
    <mergeCell ref="K92:K93"/>
    <mergeCell ref="C95:C99"/>
    <mergeCell ref="C100:C104"/>
    <mergeCell ref="C79:C80"/>
    <mergeCell ref="D79:D80"/>
    <mergeCell ref="C81:C84"/>
    <mergeCell ref="D81:D82"/>
    <mergeCell ref="D83:D84"/>
    <mergeCell ref="C85:C88"/>
    <mergeCell ref="D85:D87"/>
    <mergeCell ref="C121:C125"/>
    <mergeCell ref="D121:D122"/>
    <mergeCell ref="K121:K123"/>
    <mergeCell ref="C109:C115"/>
    <mergeCell ref="D109:D112"/>
    <mergeCell ref="D113:D115"/>
    <mergeCell ref="C116:C117"/>
    <mergeCell ref="C118:C120"/>
    <mergeCell ref="E118:E120"/>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2A79A-2BD2-4DC9-B961-8F469CA4894F}">
  <dimension ref="A1:AQ946"/>
  <sheetViews>
    <sheetView workbookViewId="0">
      <selection activeCell="C10" sqref="C10:C11"/>
    </sheetView>
  </sheetViews>
  <sheetFormatPr baseColWidth="10" defaultColWidth="12.5703125" defaultRowHeight="15" outlineLevelCol="1"/>
  <cols>
    <col min="1" max="1" width="6" style="657" customWidth="1"/>
    <col min="2" max="2" width="18.5703125" style="657" customWidth="1"/>
    <col min="3" max="3" width="40.42578125" style="657" customWidth="1"/>
    <col min="4" max="4" width="56.5703125" style="657" customWidth="1" outlineLevel="1"/>
    <col min="5" max="5" width="24.85546875" style="657" customWidth="1" outlineLevel="1"/>
    <col min="6" max="6" width="29.85546875" style="657" customWidth="1"/>
    <col min="7" max="7" width="24.7109375" style="657" customWidth="1" outlineLevel="1"/>
    <col min="8" max="8" width="24.85546875" style="657" customWidth="1" outlineLevel="1"/>
    <col min="9" max="9" width="24.28515625" style="657" customWidth="1" outlineLevel="1"/>
    <col min="10" max="10" width="24.42578125" style="657" customWidth="1" outlineLevel="1"/>
    <col min="11" max="12" width="27.28515625" style="657" customWidth="1"/>
    <col min="13" max="13" width="20.28515625" style="657" customWidth="1" outlineLevel="1"/>
    <col min="14" max="14" width="25.5703125" style="657" customWidth="1" outlineLevel="1"/>
    <col min="15" max="15" width="20.28515625" style="657" customWidth="1" outlineLevel="1"/>
    <col min="16" max="16" width="20.28515625" style="657" customWidth="1"/>
    <col min="17" max="17" width="21.85546875" style="657" customWidth="1" outlineLevel="1"/>
    <col min="18" max="18" width="21.28515625" style="657" customWidth="1" outlineLevel="1"/>
    <col min="19" max="19" width="22.7109375" style="657" customWidth="1"/>
    <col min="20" max="20" width="30.5703125" style="657" customWidth="1" outlineLevel="1"/>
    <col min="21" max="21" width="17" style="657" customWidth="1"/>
    <col min="22" max="22" width="20.28515625" style="657" customWidth="1"/>
    <col min="23" max="23" width="17.42578125" style="657" customWidth="1"/>
    <col min="24" max="24" width="13.140625" style="657" customWidth="1"/>
    <col min="25" max="25" width="14.28515625" style="657" customWidth="1"/>
    <col min="26" max="26" width="7.28515625" style="657" customWidth="1"/>
    <col min="27" max="27" width="11.42578125" style="657" customWidth="1"/>
    <col min="28" max="28" width="8.140625" style="657" customWidth="1"/>
    <col min="29" max="29" width="15.42578125" style="657" customWidth="1"/>
    <col min="30" max="30" width="13.85546875" style="657" customWidth="1"/>
    <col min="31" max="31" width="12.28515625" style="657" customWidth="1"/>
    <col min="32" max="32" width="12.140625" style="657" customWidth="1"/>
    <col min="33" max="33" width="10" style="657" customWidth="1"/>
    <col min="34" max="34" width="12.140625" style="657" customWidth="1"/>
    <col min="35" max="36" width="9.7109375" style="657" customWidth="1"/>
    <col min="37" max="37" width="13.42578125" style="657" customWidth="1"/>
    <col min="38" max="38" width="12.42578125" style="657" customWidth="1"/>
    <col min="39" max="39" width="34.28515625" style="657" customWidth="1"/>
    <col min="40" max="40" width="33.5703125" style="657" customWidth="1"/>
    <col min="41" max="41" width="33.5703125" style="657" customWidth="1" outlineLevel="1"/>
    <col min="42" max="42" width="37.28515625" style="657" customWidth="1"/>
    <col min="43" max="43" width="51.7109375" style="657" customWidth="1"/>
    <col min="44" max="16384" width="12.5703125" style="657"/>
  </cols>
  <sheetData>
    <row r="1" spans="1:43" s="1801" customFormat="1" ht="24" customHeight="1">
      <c r="A1" s="1797" t="s">
        <v>3343</v>
      </c>
      <c r="B1" s="1798"/>
      <c r="C1" s="1799" t="s">
        <v>581</v>
      </c>
      <c r="D1" s="1799"/>
      <c r="E1" s="1799"/>
      <c r="F1" s="1799"/>
      <c r="G1" s="1799"/>
      <c r="H1" s="1799"/>
      <c r="I1" s="1799"/>
      <c r="J1" s="1799"/>
      <c r="K1" s="1799"/>
      <c r="L1" s="1799"/>
      <c r="M1" s="1799"/>
      <c r="N1" s="1799"/>
      <c r="O1" s="1799"/>
      <c r="P1" s="1799"/>
      <c r="Q1" s="1799"/>
      <c r="R1" s="1799"/>
      <c r="S1" s="1799"/>
      <c r="T1" s="1799"/>
      <c r="U1" s="1799"/>
      <c r="V1" s="1799"/>
      <c r="W1" s="1799"/>
      <c r="X1" s="1799"/>
      <c r="Y1" s="1799"/>
      <c r="Z1" s="1799"/>
      <c r="AA1" s="1799"/>
      <c r="AB1" s="1799"/>
      <c r="AC1" s="1799"/>
      <c r="AD1" s="1799"/>
      <c r="AE1" s="1799"/>
      <c r="AF1" s="1799"/>
      <c r="AG1" s="1799"/>
      <c r="AH1" s="1799"/>
      <c r="AI1" s="1799"/>
      <c r="AJ1" s="1799"/>
      <c r="AK1" s="1799"/>
      <c r="AL1" s="1799"/>
      <c r="AM1" s="1799"/>
      <c r="AN1" s="1799"/>
      <c r="AO1" s="1799"/>
      <c r="AP1" s="1799"/>
      <c r="AQ1" s="1800" t="s">
        <v>249</v>
      </c>
    </row>
    <row r="2" spans="1:43" s="1801" customFormat="1" ht="24" customHeight="1">
      <c r="A2" s="1802" t="s">
        <v>255</v>
      </c>
      <c r="B2" s="1803"/>
      <c r="C2" s="1799"/>
      <c r="D2" s="1799"/>
      <c r="E2" s="1799"/>
      <c r="F2" s="1799"/>
      <c r="G2" s="1799"/>
      <c r="H2" s="1799"/>
      <c r="I2" s="1799"/>
      <c r="J2" s="1799"/>
      <c r="K2" s="1799"/>
      <c r="L2" s="1799"/>
      <c r="M2" s="1799"/>
      <c r="N2" s="1799"/>
      <c r="O2" s="1799"/>
      <c r="P2" s="1799"/>
      <c r="Q2" s="1799"/>
      <c r="R2" s="1799"/>
      <c r="S2" s="1799"/>
      <c r="T2" s="1799"/>
      <c r="U2" s="1799"/>
      <c r="V2" s="1799"/>
      <c r="W2" s="1799"/>
      <c r="X2" s="1799"/>
      <c r="Y2" s="1799"/>
      <c r="Z2" s="1799"/>
      <c r="AA2" s="1799"/>
      <c r="AB2" s="1799"/>
      <c r="AC2" s="1799"/>
      <c r="AD2" s="1799"/>
      <c r="AE2" s="1799"/>
      <c r="AF2" s="1799"/>
      <c r="AG2" s="1799"/>
      <c r="AH2" s="1799"/>
      <c r="AI2" s="1799"/>
      <c r="AJ2" s="1799"/>
      <c r="AK2" s="1799"/>
      <c r="AL2" s="1799"/>
      <c r="AM2" s="1799"/>
      <c r="AN2" s="1799"/>
      <c r="AO2" s="1799"/>
      <c r="AP2" s="1799"/>
      <c r="AQ2" s="1800" t="s">
        <v>250</v>
      </c>
    </row>
    <row r="3" spans="1:43" s="1801" customFormat="1" ht="27" customHeight="1">
      <c r="A3" s="1802"/>
      <c r="B3" s="1803"/>
      <c r="C3" s="1804" t="s">
        <v>3344</v>
      </c>
      <c r="D3" s="1804"/>
      <c r="E3" s="1804"/>
      <c r="F3" s="1804"/>
      <c r="G3" s="1804"/>
      <c r="H3" s="1804"/>
      <c r="I3" s="1804"/>
      <c r="J3" s="1804"/>
      <c r="K3" s="1804"/>
      <c r="L3" s="1804"/>
      <c r="M3" s="1804"/>
      <c r="N3" s="1804"/>
      <c r="O3" s="1804"/>
      <c r="P3" s="1804"/>
      <c r="Q3" s="1804"/>
      <c r="R3" s="1804"/>
      <c r="S3" s="1804"/>
      <c r="T3" s="1804"/>
      <c r="U3" s="1804"/>
      <c r="V3" s="1804"/>
      <c r="W3" s="1804"/>
      <c r="X3" s="1804"/>
      <c r="Y3" s="1804"/>
      <c r="Z3" s="1804"/>
      <c r="AA3" s="1804"/>
      <c r="AB3" s="1804"/>
      <c r="AC3" s="1804"/>
      <c r="AD3" s="1804"/>
      <c r="AE3" s="1804"/>
      <c r="AF3" s="1804"/>
      <c r="AG3" s="1804"/>
      <c r="AH3" s="1804"/>
      <c r="AI3" s="1804"/>
      <c r="AJ3" s="1804"/>
      <c r="AK3" s="1804"/>
      <c r="AL3" s="1804"/>
      <c r="AM3" s="1804"/>
      <c r="AN3" s="1804"/>
      <c r="AO3" s="1804"/>
      <c r="AP3" s="1804"/>
      <c r="AQ3" s="1800" t="s">
        <v>252</v>
      </c>
    </row>
    <row r="4" spans="1:43" s="1801" customFormat="1" ht="21.75" customHeight="1">
      <c r="A4" s="1805"/>
      <c r="B4" s="1806"/>
      <c r="C4" s="1804"/>
      <c r="D4" s="1804"/>
      <c r="E4" s="1804"/>
      <c r="F4" s="1804"/>
      <c r="G4" s="1804"/>
      <c r="H4" s="1804"/>
      <c r="I4" s="1804"/>
      <c r="J4" s="1804"/>
      <c r="K4" s="1804"/>
      <c r="L4" s="1804"/>
      <c r="M4" s="1804"/>
      <c r="N4" s="1804"/>
      <c r="O4" s="1804"/>
      <c r="P4" s="1804"/>
      <c r="Q4" s="1804"/>
      <c r="R4" s="1804"/>
      <c r="S4" s="1804"/>
      <c r="T4" s="1804"/>
      <c r="U4" s="1804"/>
      <c r="V4" s="1804"/>
      <c r="W4" s="1804"/>
      <c r="X4" s="1804"/>
      <c r="Y4" s="1804"/>
      <c r="Z4" s="1804"/>
      <c r="AA4" s="1804"/>
      <c r="AB4" s="1804"/>
      <c r="AC4" s="1804"/>
      <c r="AD4" s="1804"/>
      <c r="AE4" s="1804"/>
      <c r="AF4" s="1804"/>
      <c r="AG4" s="1804"/>
      <c r="AH4" s="1804"/>
      <c r="AI4" s="1804"/>
      <c r="AJ4" s="1804"/>
      <c r="AK4" s="1804"/>
      <c r="AL4" s="1804"/>
      <c r="AM4" s="1804"/>
      <c r="AN4" s="1804"/>
      <c r="AO4" s="1804"/>
      <c r="AP4" s="1804"/>
      <c r="AQ4" s="1800" t="s">
        <v>253</v>
      </c>
    </row>
    <row r="5" spans="1:43" ht="22.5" customHeight="1">
      <c r="A5" s="1807" t="s">
        <v>3345</v>
      </c>
      <c r="B5" s="1808"/>
      <c r="C5" s="1808"/>
      <c r="D5" s="1808"/>
      <c r="E5" s="1808"/>
      <c r="F5" s="1808"/>
      <c r="G5" s="1808"/>
      <c r="H5" s="1808"/>
      <c r="I5" s="1808"/>
      <c r="J5" s="1808"/>
      <c r="K5" s="1808"/>
      <c r="L5" s="1808"/>
      <c r="M5" s="1808"/>
      <c r="N5" s="1808"/>
      <c r="O5" s="1808"/>
      <c r="P5" s="1808"/>
      <c r="Q5" s="1808"/>
      <c r="R5" s="1808"/>
      <c r="S5" s="1808"/>
      <c r="T5" s="1808"/>
      <c r="U5" s="1808"/>
      <c r="V5" s="1808"/>
      <c r="W5" s="1808"/>
      <c r="X5" s="1808"/>
      <c r="Y5" s="1808"/>
      <c r="Z5" s="1808"/>
      <c r="AA5" s="1808"/>
      <c r="AB5" s="1808"/>
      <c r="AC5" s="1808"/>
      <c r="AD5" s="1808"/>
      <c r="AE5" s="1808"/>
      <c r="AF5" s="1808"/>
      <c r="AG5" s="1808"/>
      <c r="AH5" s="1808"/>
      <c r="AI5" s="1808"/>
      <c r="AJ5" s="1808"/>
      <c r="AK5" s="1808"/>
      <c r="AL5" s="1808"/>
      <c r="AM5" s="1808"/>
      <c r="AN5" s="1808"/>
      <c r="AO5" s="1808"/>
      <c r="AP5" s="1808"/>
      <c r="AQ5" s="1809"/>
    </row>
    <row r="6" spans="1:43" ht="22.5" customHeight="1">
      <c r="A6" s="1810" t="s">
        <v>256</v>
      </c>
      <c r="B6" s="1811"/>
      <c r="C6" s="1812" t="s">
        <v>257</v>
      </c>
      <c r="D6" s="1813"/>
      <c r="E6" s="1813"/>
      <c r="F6" s="1813"/>
      <c r="G6" s="1813"/>
      <c r="H6" s="1813"/>
      <c r="I6" s="1813"/>
      <c r="J6" s="1813"/>
      <c r="K6" s="1811"/>
      <c r="L6" s="1814" t="s">
        <v>258</v>
      </c>
      <c r="M6" s="1813"/>
      <c r="N6" s="1813"/>
      <c r="O6" s="1811"/>
      <c r="P6" s="1815" t="s">
        <v>259</v>
      </c>
      <c r="Q6" s="1813"/>
      <c r="R6" s="1811"/>
      <c r="S6" s="1816" t="s">
        <v>260</v>
      </c>
      <c r="T6" s="1811"/>
      <c r="U6" s="1817" t="s">
        <v>261</v>
      </c>
      <c r="V6" s="1818"/>
      <c r="W6" s="1818"/>
      <c r="X6" s="1818"/>
      <c r="Y6" s="1818"/>
      <c r="Z6" s="1818"/>
      <c r="AA6" s="1818"/>
      <c r="AB6" s="1818"/>
      <c r="AC6" s="1818"/>
      <c r="AD6" s="1818"/>
      <c r="AE6" s="1818"/>
      <c r="AF6" s="1818"/>
      <c r="AG6" s="1818"/>
      <c r="AH6" s="1818"/>
      <c r="AI6" s="1818"/>
      <c r="AJ6" s="1818"/>
      <c r="AK6" s="1818"/>
      <c r="AL6" s="1819"/>
      <c r="AM6" s="1820" t="s">
        <v>262</v>
      </c>
      <c r="AN6" s="1821" t="s">
        <v>263</v>
      </c>
      <c r="AO6" s="1811"/>
      <c r="AP6" s="1822" t="s">
        <v>264</v>
      </c>
      <c r="AQ6" s="1823" t="s">
        <v>265</v>
      </c>
    </row>
    <row r="7" spans="1:43" ht="27.75" customHeight="1">
      <c r="A7" s="1824" t="s">
        <v>0</v>
      </c>
      <c r="B7" s="1824" t="s">
        <v>1</v>
      </c>
      <c r="C7" s="1825" t="s">
        <v>266</v>
      </c>
      <c r="D7" s="1825" t="s">
        <v>267</v>
      </c>
      <c r="E7" s="1825" t="s">
        <v>4</v>
      </c>
      <c r="F7" s="1825" t="s">
        <v>268</v>
      </c>
      <c r="G7" s="1825" t="s">
        <v>6</v>
      </c>
      <c r="H7" s="1825" t="s">
        <v>7</v>
      </c>
      <c r="I7" s="1825" t="s">
        <v>269</v>
      </c>
      <c r="J7" s="1826" t="s">
        <v>9</v>
      </c>
      <c r="K7" s="1826" t="s">
        <v>10</v>
      </c>
      <c r="L7" s="1825" t="s">
        <v>11</v>
      </c>
      <c r="M7" s="1824" t="s">
        <v>12</v>
      </c>
      <c r="N7" s="1827" t="s">
        <v>13</v>
      </c>
      <c r="O7" s="1827" t="s">
        <v>14</v>
      </c>
      <c r="P7" s="1827" t="s">
        <v>15</v>
      </c>
      <c r="Q7" s="1827" t="s">
        <v>16</v>
      </c>
      <c r="R7" s="1827" t="s">
        <v>17</v>
      </c>
      <c r="S7" s="1827" t="s">
        <v>18</v>
      </c>
      <c r="T7" s="1827" t="s">
        <v>19</v>
      </c>
      <c r="U7" s="1824" t="s">
        <v>270</v>
      </c>
      <c r="V7" s="1824" t="s">
        <v>271</v>
      </c>
      <c r="W7" s="1828" t="s">
        <v>272</v>
      </c>
      <c r="X7" s="1828" t="s">
        <v>273</v>
      </c>
      <c r="Y7" s="1828" t="s">
        <v>274</v>
      </c>
      <c r="Z7" s="1828" t="s">
        <v>275</v>
      </c>
      <c r="AA7" s="1828" t="s">
        <v>276</v>
      </c>
      <c r="AB7" s="1828" t="s">
        <v>277</v>
      </c>
      <c r="AC7" s="1828" t="s">
        <v>278</v>
      </c>
      <c r="AD7" s="1828" t="s">
        <v>279</v>
      </c>
      <c r="AE7" s="1828" t="s">
        <v>280</v>
      </c>
      <c r="AF7" s="1828" t="s">
        <v>281</v>
      </c>
      <c r="AG7" s="1828" t="s">
        <v>282</v>
      </c>
      <c r="AH7" s="1828" t="s">
        <v>283</v>
      </c>
      <c r="AI7" s="1828" t="s">
        <v>284</v>
      </c>
      <c r="AJ7" s="1828" t="s">
        <v>285</v>
      </c>
      <c r="AK7" s="1828" t="s">
        <v>286</v>
      </c>
      <c r="AL7" s="1828" t="s">
        <v>287</v>
      </c>
      <c r="AM7" s="1829" t="s">
        <v>20</v>
      </c>
      <c r="AN7" s="1829" t="s">
        <v>21</v>
      </c>
      <c r="AO7" s="1829" t="s">
        <v>22</v>
      </c>
      <c r="AP7" s="1829" t="s">
        <v>23</v>
      </c>
      <c r="AQ7" s="1830" t="s">
        <v>24</v>
      </c>
    </row>
    <row r="8" spans="1:43" ht="78" customHeight="1">
      <c r="A8" s="450">
        <v>1</v>
      </c>
      <c r="B8" s="1831" t="s">
        <v>3346</v>
      </c>
      <c r="C8" s="1832" t="s">
        <v>3347</v>
      </c>
      <c r="D8" s="1833" t="s">
        <v>3348</v>
      </c>
      <c r="E8" s="1834" t="s">
        <v>138</v>
      </c>
      <c r="F8" s="1834" t="s">
        <v>3349</v>
      </c>
      <c r="G8" s="1834" t="s">
        <v>3350</v>
      </c>
      <c r="H8" s="1834" t="s">
        <v>141</v>
      </c>
      <c r="I8" s="1834" t="s">
        <v>141</v>
      </c>
      <c r="J8" s="1834" t="s">
        <v>141</v>
      </c>
      <c r="K8" s="1834" t="s">
        <v>1538</v>
      </c>
      <c r="L8" s="1834" t="s">
        <v>3351</v>
      </c>
      <c r="M8" s="1835"/>
      <c r="N8" s="1836">
        <v>0</v>
      </c>
      <c r="O8" s="460" t="s">
        <v>47</v>
      </c>
      <c r="P8" s="460">
        <v>1</v>
      </c>
      <c r="Q8" s="460" t="s">
        <v>3352</v>
      </c>
      <c r="R8" s="1837"/>
      <c r="S8" s="460" t="s">
        <v>3353</v>
      </c>
      <c r="T8" s="460" t="s">
        <v>3354</v>
      </c>
      <c r="U8" s="458"/>
      <c r="V8" s="458"/>
      <c r="W8" s="458"/>
      <c r="X8" s="458"/>
      <c r="Y8" s="458"/>
      <c r="Z8" s="458"/>
      <c r="AA8" s="458"/>
      <c r="AB8" s="458"/>
      <c r="AC8" s="458"/>
      <c r="AD8" s="458"/>
      <c r="AE8" s="458"/>
      <c r="AF8" s="458"/>
      <c r="AG8" s="458"/>
      <c r="AH8" s="458"/>
      <c r="AI8" s="458"/>
      <c r="AJ8" s="458"/>
      <c r="AK8" s="458"/>
      <c r="AL8" s="458"/>
      <c r="AM8" s="1838"/>
      <c r="AN8" s="458"/>
      <c r="AO8" s="459"/>
      <c r="AP8" s="458"/>
      <c r="AQ8" s="1839"/>
    </row>
    <row r="9" spans="1:43" ht="77.25" customHeight="1">
      <c r="A9" s="450">
        <v>2</v>
      </c>
      <c r="B9" s="1840"/>
      <c r="C9" s="1841"/>
      <c r="D9" s="1833" t="s">
        <v>3355</v>
      </c>
      <c r="E9" s="1834" t="s">
        <v>138</v>
      </c>
      <c r="F9" s="1834" t="s">
        <v>3349</v>
      </c>
      <c r="G9" s="1834" t="s">
        <v>3350</v>
      </c>
      <c r="H9" s="1834" t="s">
        <v>141</v>
      </c>
      <c r="I9" s="1834" t="s">
        <v>141</v>
      </c>
      <c r="J9" s="1834" t="s">
        <v>141</v>
      </c>
      <c r="K9" s="1834" t="s">
        <v>1538</v>
      </c>
      <c r="L9" s="1834" t="s">
        <v>3356</v>
      </c>
      <c r="M9" s="1835"/>
      <c r="N9" s="1836">
        <v>0</v>
      </c>
      <c r="O9" s="460" t="s">
        <v>47</v>
      </c>
      <c r="P9" s="460">
        <v>1</v>
      </c>
      <c r="Q9" s="460" t="s">
        <v>3357</v>
      </c>
      <c r="R9" s="1842"/>
      <c r="S9" s="460" t="s">
        <v>3358</v>
      </c>
      <c r="T9" s="459" t="s">
        <v>925</v>
      </c>
      <c r="U9" s="458"/>
      <c r="V9" s="458"/>
      <c r="W9" s="458"/>
      <c r="X9" s="458"/>
      <c r="Y9" s="458"/>
      <c r="Z9" s="458"/>
      <c r="AA9" s="458"/>
      <c r="AB9" s="458"/>
      <c r="AC9" s="458"/>
      <c r="AD9" s="458"/>
      <c r="AE9" s="458"/>
      <c r="AF9" s="458"/>
      <c r="AG9" s="458"/>
      <c r="AH9" s="458"/>
      <c r="AI9" s="458"/>
      <c r="AJ9" s="458"/>
      <c r="AK9" s="458"/>
      <c r="AL9" s="458"/>
      <c r="AM9" s="1838"/>
      <c r="AN9" s="458"/>
      <c r="AO9" s="459"/>
      <c r="AP9" s="458"/>
      <c r="AQ9" s="1843"/>
    </row>
    <row r="10" spans="1:43" ht="71.25" customHeight="1">
      <c r="A10" s="450">
        <v>3</v>
      </c>
      <c r="B10" s="1840"/>
      <c r="C10" s="1832" t="s">
        <v>3359</v>
      </c>
      <c r="D10" s="1844" t="s">
        <v>3360</v>
      </c>
      <c r="E10" s="1834" t="s">
        <v>138</v>
      </c>
      <c r="F10" s="1834" t="s">
        <v>3349</v>
      </c>
      <c r="G10" s="1834" t="s">
        <v>3350</v>
      </c>
      <c r="H10" s="1834" t="s">
        <v>141</v>
      </c>
      <c r="I10" s="1834" t="s">
        <v>141</v>
      </c>
      <c r="J10" s="1834" t="s">
        <v>141</v>
      </c>
      <c r="K10" s="1834" t="s">
        <v>1538</v>
      </c>
      <c r="L10" s="1834" t="s">
        <v>3361</v>
      </c>
      <c r="M10" s="1835"/>
      <c r="N10" s="1836">
        <v>0</v>
      </c>
      <c r="O10" s="460" t="s">
        <v>47</v>
      </c>
      <c r="P10" s="460">
        <v>10</v>
      </c>
      <c r="Q10" s="460" t="s">
        <v>3362</v>
      </c>
      <c r="R10" s="1842"/>
      <c r="S10" s="460" t="s">
        <v>3363</v>
      </c>
      <c r="T10" s="459" t="s">
        <v>2635</v>
      </c>
      <c r="U10" s="458"/>
      <c r="V10" s="458"/>
      <c r="W10" s="458"/>
      <c r="X10" s="458"/>
      <c r="Y10" s="458"/>
      <c r="Z10" s="458"/>
      <c r="AA10" s="458"/>
      <c r="AB10" s="458"/>
      <c r="AC10" s="458"/>
      <c r="AD10" s="458"/>
      <c r="AE10" s="458"/>
      <c r="AF10" s="458"/>
      <c r="AG10" s="458"/>
      <c r="AH10" s="458"/>
      <c r="AI10" s="458"/>
      <c r="AJ10" s="458"/>
      <c r="AK10" s="458"/>
      <c r="AL10" s="458"/>
      <c r="AM10" s="1838"/>
      <c r="AN10" s="458"/>
      <c r="AO10" s="459"/>
      <c r="AP10" s="458"/>
      <c r="AQ10" s="1843"/>
    </row>
    <row r="11" spans="1:43" ht="79.5" customHeight="1">
      <c r="A11" s="450">
        <v>4</v>
      </c>
      <c r="B11" s="1840"/>
      <c r="C11" s="1845"/>
      <c r="D11" s="1833" t="s">
        <v>3364</v>
      </c>
      <c r="E11" s="1834" t="s">
        <v>138</v>
      </c>
      <c r="F11" s="1834" t="s">
        <v>3349</v>
      </c>
      <c r="G11" s="1834" t="s">
        <v>3350</v>
      </c>
      <c r="H11" s="1834" t="s">
        <v>141</v>
      </c>
      <c r="I11" s="1834" t="s">
        <v>141</v>
      </c>
      <c r="J11" s="1834" t="s">
        <v>141</v>
      </c>
      <c r="K11" s="1834" t="s">
        <v>1538</v>
      </c>
      <c r="L11" s="1834" t="s">
        <v>3356</v>
      </c>
      <c r="M11" s="1835"/>
      <c r="N11" s="1836">
        <v>0</v>
      </c>
      <c r="O11" s="460" t="s">
        <v>47</v>
      </c>
      <c r="P11" s="460">
        <v>5</v>
      </c>
      <c r="Q11" s="460" t="s">
        <v>3365</v>
      </c>
      <c r="R11" s="1842"/>
      <c r="S11" s="460" t="s">
        <v>3366</v>
      </c>
      <c r="T11" s="459" t="s">
        <v>3367</v>
      </c>
      <c r="U11" s="458"/>
      <c r="V11" s="458"/>
      <c r="W11" s="458"/>
      <c r="X11" s="458"/>
      <c r="Y11" s="458"/>
      <c r="Z11" s="458"/>
      <c r="AA11" s="458"/>
      <c r="AB11" s="458"/>
      <c r="AC11" s="458"/>
      <c r="AD11" s="458"/>
      <c r="AE11" s="458"/>
      <c r="AF11" s="458"/>
      <c r="AG11" s="458"/>
      <c r="AH11" s="458"/>
      <c r="AI11" s="458"/>
      <c r="AJ11" s="458"/>
      <c r="AK11" s="458"/>
      <c r="AL11" s="458"/>
      <c r="AM11" s="1838"/>
      <c r="AN11" s="458"/>
      <c r="AO11" s="459"/>
      <c r="AP11" s="458"/>
      <c r="AQ11" s="1843"/>
    </row>
    <row r="12" spans="1:43" ht="78.75" customHeight="1">
      <c r="A12" s="450">
        <v>5</v>
      </c>
      <c r="B12" s="1840"/>
      <c r="C12" s="1846"/>
      <c r="D12" s="1844" t="s">
        <v>3368</v>
      </c>
      <c r="E12" s="1834" t="s">
        <v>138</v>
      </c>
      <c r="F12" s="1834" t="s">
        <v>3349</v>
      </c>
      <c r="G12" s="1834" t="s">
        <v>3350</v>
      </c>
      <c r="H12" s="1834" t="s">
        <v>141</v>
      </c>
      <c r="I12" s="1834" t="s">
        <v>141</v>
      </c>
      <c r="J12" s="1834" t="s">
        <v>141</v>
      </c>
      <c r="K12" s="1834" t="s">
        <v>1538</v>
      </c>
      <c r="L12" s="1834" t="s">
        <v>3356</v>
      </c>
      <c r="M12" s="1835"/>
      <c r="N12" s="1836">
        <v>0</v>
      </c>
      <c r="O12" s="460" t="s">
        <v>47</v>
      </c>
      <c r="P12" s="460">
        <v>2</v>
      </c>
      <c r="Q12" s="460" t="s">
        <v>3369</v>
      </c>
      <c r="R12" s="1847"/>
      <c r="S12" s="460" t="s">
        <v>3370</v>
      </c>
      <c r="T12" s="459" t="s">
        <v>2635</v>
      </c>
      <c r="U12" s="458"/>
      <c r="V12" s="458"/>
      <c r="W12" s="458"/>
      <c r="X12" s="458"/>
      <c r="Y12" s="458"/>
      <c r="Z12" s="458"/>
      <c r="AA12" s="458"/>
      <c r="AB12" s="458"/>
      <c r="AC12" s="458"/>
      <c r="AD12" s="458"/>
      <c r="AE12" s="458"/>
      <c r="AF12" s="458"/>
      <c r="AG12" s="458"/>
      <c r="AH12" s="458"/>
      <c r="AI12" s="458"/>
      <c r="AJ12" s="458"/>
      <c r="AK12" s="458"/>
      <c r="AL12" s="458"/>
      <c r="AM12" s="1838"/>
      <c r="AN12" s="458"/>
      <c r="AO12" s="459"/>
      <c r="AP12" s="458"/>
      <c r="AQ12" s="1843"/>
    </row>
    <row r="13" spans="1:43" ht="84" customHeight="1">
      <c r="A13" s="450">
        <v>8</v>
      </c>
      <c r="B13" s="1848"/>
      <c r="C13" s="1832" t="s">
        <v>3371</v>
      </c>
      <c r="D13" s="1849" t="s">
        <v>3372</v>
      </c>
      <c r="E13" s="1833" t="s">
        <v>138</v>
      </c>
      <c r="F13" s="1834" t="s">
        <v>3349</v>
      </c>
      <c r="G13" s="1834" t="s">
        <v>3350</v>
      </c>
      <c r="H13" s="1833" t="s">
        <v>141</v>
      </c>
      <c r="I13" s="1833" t="s">
        <v>141</v>
      </c>
      <c r="J13" s="1833" t="s">
        <v>141</v>
      </c>
      <c r="K13" s="1833" t="s">
        <v>1556</v>
      </c>
      <c r="L13" s="1834" t="s">
        <v>3373</v>
      </c>
      <c r="M13" s="1835"/>
      <c r="N13" s="1850">
        <v>0</v>
      </c>
      <c r="O13" s="460" t="s">
        <v>47</v>
      </c>
      <c r="P13" s="1851">
        <v>1</v>
      </c>
      <c r="Q13" s="1852" t="s">
        <v>3374</v>
      </c>
      <c r="R13" s="1853"/>
      <c r="S13" s="460" t="s">
        <v>3375</v>
      </c>
      <c r="T13" s="459" t="s">
        <v>925</v>
      </c>
      <c r="U13" s="458"/>
      <c r="V13" s="460"/>
      <c r="W13" s="460"/>
      <c r="X13" s="460"/>
      <c r="Y13" s="460"/>
      <c r="Z13" s="460"/>
      <c r="AA13" s="460"/>
      <c r="AB13" s="460"/>
      <c r="AC13" s="460"/>
      <c r="AD13" s="460"/>
      <c r="AE13" s="460"/>
      <c r="AF13" s="460"/>
      <c r="AG13" s="460"/>
      <c r="AH13" s="460"/>
      <c r="AI13" s="460"/>
      <c r="AJ13" s="460"/>
      <c r="AK13" s="460"/>
      <c r="AL13" s="460"/>
      <c r="AM13" s="1838"/>
      <c r="AN13" s="458"/>
      <c r="AO13" s="458"/>
      <c r="AP13" s="460"/>
      <c r="AQ13" s="1843"/>
    </row>
    <row r="14" spans="1:43" ht="72.75" customHeight="1">
      <c r="A14" s="450">
        <v>10</v>
      </c>
      <c r="B14" s="1848"/>
      <c r="C14" s="1845"/>
      <c r="D14" s="1833" t="s">
        <v>3376</v>
      </c>
      <c r="E14" s="1833" t="s">
        <v>138</v>
      </c>
      <c r="F14" s="1834" t="s">
        <v>3349</v>
      </c>
      <c r="G14" s="1834" t="s">
        <v>3350</v>
      </c>
      <c r="H14" s="1833" t="s">
        <v>141</v>
      </c>
      <c r="I14" s="1833" t="s">
        <v>141</v>
      </c>
      <c r="J14" s="1833" t="s">
        <v>141</v>
      </c>
      <c r="K14" s="1833" t="s">
        <v>3377</v>
      </c>
      <c r="L14" s="1834" t="s">
        <v>3373</v>
      </c>
      <c r="M14" s="1835"/>
      <c r="N14" s="1850">
        <v>0</v>
      </c>
      <c r="O14" s="460" t="s">
        <v>47</v>
      </c>
      <c r="P14" s="1854"/>
      <c r="Q14" s="1854"/>
      <c r="R14" s="1853"/>
      <c r="S14" s="460" t="s">
        <v>3378</v>
      </c>
      <c r="T14" s="459" t="s">
        <v>925</v>
      </c>
      <c r="U14" s="458"/>
      <c r="V14" s="460"/>
      <c r="W14" s="460"/>
      <c r="X14" s="460"/>
      <c r="Y14" s="460"/>
      <c r="Z14" s="460"/>
      <c r="AA14" s="460"/>
      <c r="AB14" s="460"/>
      <c r="AC14" s="460"/>
      <c r="AD14" s="460"/>
      <c r="AE14" s="460"/>
      <c r="AF14" s="460"/>
      <c r="AG14" s="460"/>
      <c r="AH14" s="460"/>
      <c r="AI14" s="460"/>
      <c r="AJ14" s="460"/>
      <c r="AK14" s="460"/>
      <c r="AL14" s="460"/>
      <c r="AM14" s="1838"/>
      <c r="AN14" s="458"/>
      <c r="AO14" s="458"/>
      <c r="AP14" s="460"/>
      <c r="AQ14" s="1843"/>
    </row>
    <row r="15" spans="1:43" ht="81" customHeight="1">
      <c r="A15" s="450">
        <v>11</v>
      </c>
      <c r="B15" s="1848"/>
      <c r="C15" s="1841"/>
      <c r="D15" s="1855" t="s">
        <v>3379</v>
      </c>
      <c r="E15" s="1833" t="s">
        <v>138</v>
      </c>
      <c r="F15" s="1834" t="s">
        <v>3349</v>
      </c>
      <c r="G15" s="1834" t="s">
        <v>3350</v>
      </c>
      <c r="H15" s="1833" t="s">
        <v>141</v>
      </c>
      <c r="I15" s="1833" t="s">
        <v>141</v>
      </c>
      <c r="J15" s="1833" t="s">
        <v>141</v>
      </c>
      <c r="K15" s="1833" t="s">
        <v>643</v>
      </c>
      <c r="L15" s="1834" t="s">
        <v>3380</v>
      </c>
      <c r="M15" s="1835"/>
      <c r="N15" s="1850">
        <v>0</v>
      </c>
      <c r="O15" s="460" t="s">
        <v>47</v>
      </c>
      <c r="P15" s="1856"/>
      <c r="Q15" s="1856"/>
      <c r="R15" s="1853"/>
      <c r="S15" s="460" t="s">
        <v>3378</v>
      </c>
      <c r="T15" s="459" t="s">
        <v>925</v>
      </c>
      <c r="U15" s="458"/>
      <c r="V15" s="460"/>
      <c r="W15" s="460"/>
      <c r="X15" s="460"/>
      <c r="Y15" s="460"/>
      <c r="Z15" s="460"/>
      <c r="AA15" s="460"/>
      <c r="AB15" s="460"/>
      <c r="AC15" s="460"/>
      <c r="AD15" s="460"/>
      <c r="AE15" s="460"/>
      <c r="AF15" s="460"/>
      <c r="AG15" s="460"/>
      <c r="AH15" s="460"/>
      <c r="AI15" s="460"/>
      <c r="AJ15" s="460"/>
      <c r="AK15" s="460"/>
      <c r="AL15" s="460"/>
      <c r="AM15" s="1838"/>
      <c r="AN15" s="458"/>
      <c r="AO15" s="458"/>
      <c r="AP15" s="460"/>
      <c r="AQ15" s="1843"/>
    </row>
    <row r="16" spans="1:43" ht="81.75" customHeight="1">
      <c r="A16" s="450">
        <v>12</v>
      </c>
      <c r="B16" s="1848"/>
      <c r="C16" s="1832" t="s">
        <v>3381</v>
      </c>
      <c r="D16" s="1833" t="s">
        <v>3382</v>
      </c>
      <c r="E16" s="1833" t="s">
        <v>138</v>
      </c>
      <c r="F16" s="1834" t="s">
        <v>3349</v>
      </c>
      <c r="G16" s="1834" t="s">
        <v>3350</v>
      </c>
      <c r="H16" s="1833" t="s">
        <v>141</v>
      </c>
      <c r="I16" s="1833" t="s">
        <v>141</v>
      </c>
      <c r="J16" s="1833" t="s">
        <v>141</v>
      </c>
      <c r="K16" s="1833" t="s">
        <v>1862</v>
      </c>
      <c r="L16" s="1834" t="s">
        <v>3356</v>
      </c>
      <c r="M16" s="1835"/>
      <c r="N16" s="1836">
        <v>0</v>
      </c>
      <c r="O16" s="460" t="s">
        <v>47</v>
      </c>
      <c r="P16" s="1857">
        <v>1</v>
      </c>
      <c r="Q16" s="1852" t="s">
        <v>3383</v>
      </c>
      <c r="R16" s="1853"/>
      <c r="S16" s="460" t="s">
        <v>3384</v>
      </c>
      <c r="T16" s="460" t="s">
        <v>3385</v>
      </c>
      <c r="U16" s="458"/>
      <c r="V16" s="460"/>
      <c r="W16" s="460"/>
      <c r="X16" s="460"/>
      <c r="Y16" s="460"/>
      <c r="Z16" s="460"/>
      <c r="AA16" s="460"/>
      <c r="AB16" s="460"/>
      <c r="AC16" s="460"/>
      <c r="AD16" s="460"/>
      <c r="AE16" s="460"/>
      <c r="AF16" s="460"/>
      <c r="AG16" s="460"/>
      <c r="AH16" s="460"/>
      <c r="AI16" s="460"/>
      <c r="AJ16" s="460"/>
      <c r="AK16" s="460"/>
      <c r="AL16" s="460"/>
      <c r="AM16" s="1838"/>
      <c r="AN16" s="458"/>
      <c r="AO16" s="458"/>
      <c r="AP16" s="460"/>
      <c r="AQ16" s="1843"/>
    </row>
    <row r="17" spans="1:43" ht="87.75" customHeight="1">
      <c r="A17" s="450">
        <v>13</v>
      </c>
      <c r="B17" s="1848"/>
      <c r="C17" s="1841"/>
      <c r="D17" s="1849" t="s">
        <v>3386</v>
      </c>
      <c r="E17" s="1833" t="s">
        <v>138</v>
      </c>
      <c r="F17" s="1834" t="s">
        <v>3349</v>
      </c>
      <c r="G17" s="1834" t="s">
        <v>3350</v>
      </c>
      <c r="H17" s="1833" t="s">
        <v>141</v>
      </c>
      <c r="I17" s="1833" t="s">
        <v>141</v>
      </c>
      <c r="J17" s="1833" t="s">
        <v>141</v>
      </c>
      <c r="K17" s="1833" t="s">
        <v>1862</v>
      </c>
      <c r="L17" s="1834" t="s">
        <v>3387</v>
      </c>
      <c r="M17" s="1835"/>
      <c r="N17" s="1836">
        <v>0</v>
      </c>
      <c r="O17" s="460" t="s">
        <v>47</v>
      </c>
      <c r="P17" s="1857">
        <v>3</v>
      </c>
      <c r="Q17" s="1856"/>
      <c r="R17" s="1853"/>
      <c r="S17" s="460" t="s">
        <v>3385</v>
      </c>
      <c r="T17" s="459" t="s">
        <v>925</v>
      </c>
      <c r="U17" s="458"/>
      <c r="V17" s="460"/>
      <c r="W17" s="460"/>
      <c r="X17" s="460"/>
      <c r="Y17" s="460"/>
      <c r="Z17" s="460"/>
      <c r="AA17" s="460"/>
      <c r="AB17" s="460"/>
      <c r="AC17" s="460"/>
      <c r="AD17" s="460"/>
      <c r="AE17" s="460"/>
      <c r="AF17" s="460"/>
      <c r="AG17" s="460"/>
      <c r="AH17" s="460"/>
      <c r="AI17" s="460"/>
      <c r="AJ17" s="460"/>
      <c r="AK17" s="460"/>
      <c r="AL17" s="460"/>
      <c r="AM17" s="1838"/>
      <c r="AN17" s="458"/>
      <c r="AO17" s="458"/>
      <c r="AP17" s="460"/>
      <c r="AQ17" s="1843"/>
    </row>
    <row r="18" spans="1:43" ht="77.25" customHeight="1">
      <c r="A18" s="450">
        <v>15</v>
      </c>
      <c r="B18" s="1848"/>
      <c r="C18" s="1858" t="s">
        <v>3388</v>
      </c>
      <c r="D18" s="1859" t="s">
        <v>3389</v>
      </c>
      <c r="E18" s="928" t="s">
        <v>138</v>
      </c>
      <c r="F18" s="1834" t="s">
        <v>3349</v>
      </c>
      <c r="G18" s="1833" t="s">
        <v>1779</v>
      </c>
      <c r="H18" s="1833" t="s">
        <v>141</v>
      </c>
      <c r="I18" s="1833" t="s">
        <v>141</v>
      </c>
      <c r="J18" s="1833" t="s">
        <v>141</v>
      </c>
      <c r="K18" s="1833" t="s">
        <v>3390</v>
      </c>
      <c r="L18" s="1834" t="s">
        <v>3391</v>
      </c>
      <c r="M18" s="1835"/>
      <c r="N18" s="1836">
        <v>0</v>
      </c>
      <c r="O18" s="460" t="s">
        <v>47</v>
      </c>
      <c r="P18" s="1851">
        <v>3</v>
      </c>
      <c r="Q18" s="1852" t="s">
        <v>3392</v>
      </c>
      <c r="R18" s="1853"/>
      <c r="S18" s="460" t="s">
        <v>3393</v>
      </c>
      <c r="T18" s="459" t="s">
        <v>925</v>
      </c>
      <c r="U18" s="458"/>
      <c r="V18" s="460"/>
      <c r="W18" s="460"/>
      <c r="X18" s="460"/>
      <c r="Y18" s="460"/>
      <c r="Z18" s="460"/>
      <c r="AA18" s="460"/>
      <c r="AB18" s="460"/>
      <c r="AC18" s="460"/>
      <c r="AD18" s="460"/>
      <c r="AE18" s="460"/>
      <c r="AF18" s="460"/>
      <c r="AG18" s="460"/>
      <c r="AH18" s="460"/>
      <c r="AI18" s="460"/>
      <c r="AJ18" s="460"/>
      <c r="AK18" s="460"/>
      <c r="AL18" s="460"/>
      <c r="AM18" s="1838"/>
      <c r="AN18" s="458"/>
      <c r="AO18" s="458"/>
      <c r="AP18" s="460"/>
      <c r="AQ18" s="1843"/>
    </row>
    <row r="19" spans="1:43" ht="78.75">
      <c r="A19" s="450">
        <v>16</v>
      </c>
      <c r="B19" s="1848"/>
      <c r="C19" s="1856"/>
      <c r="D19" s="934" t="s">
        <v>3394</v>
      </c>
      <c r="E19" s="459" t="s">
        <v>138</v>
      </c>
      <c r="F19" s="1860" t="s">
        <v>3349</v>
      </c>
      <c r="G19" s="1860" t="s">
        <v>3350</v>
      </c>
      <c r="H19" s="1844" t="s">
        <v>141</v>
      </c>
      <c r="I19" s="1844" t="s">
        <v>141</v>
      </c>
      <c r="J19" s="1844" t="s">
        <v>141</v>
      </c>
      <c r="K19" s="1833" t="s">
        <v>3390</v>
      </c>
      <c r="L19" s="1834" t="s">
        <v>3391</v>
      </c>
      <c r="M19" s="1835"/>
      <c r="N19" s="1836">
        <v>0</v>
      </c>
      <c r="O19" s="460" t="s">
        <v>47</v>
      </c>
      <c r="P19" s="1861"/>
      <c r="Q19" s="1858"/>
      <c r="R19" s="1862"/>
      <c r="S19" s="460" t="s">
        <v>3393</v>
      </c>
      <c r="T19" s="459" t="s">
        <v>925</v>
      </c>
      <c r="U19" s="458"/>
      <c r="V19" s="460"/>
      <c r="W19" s="460"/>
      <c r="X19" s="460"/>
      <c r="Y19" s="460"/>
      <c r="Z19" s="460"/>
      <c r="AA19" s="460"/>
      <c r="AB19" s="460"/>
      <c r="AC19" s="460"/>
      <c r="AD19" s="460"/>
      <c r="AE19" s="460"/>
      <c r="AF19" s="460"/>
      <c r="AG19" s="460"/>
      <c r="AH19" s="460"/>
      <c r="AI19" s="460"/>
      <c r="AJ19" s="460"/>
      <c r="AK19" s="460"/>
      <c r="AL19" s="460"/>
      <c r="AM19" s="1838"/>
      <c r="AN19" s="458"/>
      <c r="AO19" s="458"/>
      <c r="AP19" s="460"/>
      <c r="AQ19" s="1843"/>
    </row>
    <row r="20" spans="1:43" ht="60" customHeight="1">
      <c r="A20" s="450">
        <v>19</v>
      </c>
      <c r="B20" s="1863" t="s">
        <v>3395</v>
      </c>
      <c r="C20" s="1864" t="s">
        <v>3396</v>
      </c>
      <c r="D20" s="1865" t="s">
        <v>3397</v>
      </c>
      <c r="E20" s="459" t="s">
        <v>27</v>
      </c>
      <c r="F20" s="1866" t="s">
        <v>51</v>
      </c>
      <c r="G20" s="1866" t="s">
        <v>3398</v>
      </c>
      <c r="H20" s="1867" t="s">
        <v>3399</v>
      </c>
      <c r="I20" s="1866" t="s">
        <v>3400</v>
      </c>
      <c r="J20" s="1866" t="s">
        <v>3401</v>
      </c>
      <c r="K20" s="1868" t="s">
        <v>3402</v>
      </c>
      <c r="L20" s="1834" t="s">
        <v>3403</v>
      </c>
      <c r="M20" s="460"/>
      <c r="N20" s="1836">
        <v>0</v>
      </c>
      <c r="O20" s="460" t="s">
        <v>47</v>
      </c>
      <c r="P20" s="1869">
        <v>300</v>
      </c>
      <c r="Q20" s="1870" t="s">
        <v>3404</v>
      </c>
      <c r="R20" s="1837"/>
      <c r="S20" s="1857" t="s">
        <v>3405</v>
      </c>
      <c r="T20" s="1857" t="s">
        <v>3406</v>
      </c>
      <c r="U20" s="1871"/>
      <c r="V20" s="460"/>
      <c r="W20" s="460"/>
      <c r="X20" s="460"/>
      <c r="Y20" s="460"/>
      <c r="Z20" s="460"/>
      <c r="AA20" s="460"/>
      <c r="AB20" s="460"/>
      <c r="AC20" s="460"/>
      <c r="AD20" s="460"/>
      <c r="AE20" s="460"/>
      <c r="AF20" s="460"/>
      <c r="AG20" s="460"/>
      <c r="AH20" s="460"/>
      <c r="AI20" s="460"/>
      <c r="AJ20" s="460"/>
      <c r="AK20" s="460"/>
      <c r="AL20" s="460"/>
      <c r="AM20" s="1838"/>
      <c r="AN20" s="458"/>
      <c r="AO20" s="458"/>
      <c r="AP20" s="1854"/>
      <c r="AQ20" s="930"/>
    </row>
    <row r="21" spans="1:43" ht="60" customHeight="1">
      <c r="A21" s="450">
        <v>20</v>
      </c>
      <c r="B21" s="1872"/>
      <c r="C21" s="1873"/>
      <c r="D21" s="1865" t="s">
        <v>3407</v>
      </c>
      <c r="E21" s="459" t="s">
        <v>27</v>
      </c>
      <c r="F21" s="1866" t="s">
        <v>51</v>
      </c>
      <c r="G21" s="1866" t="s">
        <v>3398</v>
      </c>
      <c r="H21" s="1867" t="s">
        <v>3399</v>
      </c>
      <c r="I21" s="1866" t="s">
        <v>3400</v>
      </c>
      <c r="J21" s="1866" t="s">
        <v>3401</v>
      </c>
      <c r="K21" s="1833" t="s">
        <v>1862</v>
      </c>
      <c r="L21" s="1834" t="s">
        <v>3403</v>
      </c>
      <c r="M21" s="460"/>
      <c r="N21" s="1836">
        <v>0</v>
      </c>
      <c r="O21" s="460" t="s">
        <v>47</v>
      </c>
      <c r="P21" s="1869"/>
      <c r="Q21" s="1870"/>
      <c r="R21" s="1874"/>
      <c r="S21" s="1857" t="s">
        <v>3405</v>
      </c>
      <c r="T21" s="1857" t="s">
        <v>3408</v>
      </c>
      <c r="U21" s="1871"/>
      <c r="V21" s="460"/>
      <c r="W21" s="460"/>
      <c r="X21" s="460"/>
      <c r="Y21" s="460"/>
      <c r="Z21" s="460"/>
      <c r="AA21" s="460"/>
      <c r="AB21" s="460"/>
      <c r="AC21" s="460"/>
      <c r="AD21" s="460"/>
      <c r="AE21" s="460"/>
      <c r="AF21" s="460"/>
      <c r="AG21" s="460"/>
      <c r="AH21" s="460"/>
      <c r="AI21" s="460"/>
      <c r="AJ21" s="460"/>
      <c r="AK21" s="460"/>
      <c r="AL21" s="460"/>
      <c r="AM21" s="1838"/>
      <c r="AN21" s="458"/>
      <c r="AO21" s="458"/>
      <c r="AP21" s="1854"/>
      <c r="AQ21" s="1843"/>
    </row>
    <row r="22" spans="1:43" ht="60" customHeight="1">
      <c r="A22" s="450">
        <v>23</v>
      </c>
      <c r="B22" s="1872"/>
      <c r="C22" s="1873"/>
      <c r="D22" s="1865" t="s">
        <v>3409</v>
      </c>
      <c r="E22" s="459" t="s">
        <v>27</v>
      </c>
      <c r="F22" s="1866" t="s">
        <v>51</v>
      </c>
      <c r="G22" s="1866" t="s">
        <v>3398</v>
      </c>
      <c r="H22" s="1867" t="s">
        <v>3399</v>
      </c>
      <c r="I22" s="1866" t="s">
        <v>3400</v>
      </c>
      <c r="J22" s="1866" t="s">
        <v>3401</v>
      </c>
      <c r="K22" s="1875" t="s">
        <v>1940</v>
      </c>
      <c r="L22" s="1834" t="s">
        <v>3403</v>
      </c>
      <c r="M22" s="460"/>
      <c r="N22" s="1850">
        <v>0</v>
      </c>
      <c r="O22" s="460" t="s">
        <v>36</v>
      </c>
      <c r="P22" s="1869"/>
      <c r="Q22" s="1870"/>
      <c r="R22" s="1874"/>
      <c r="S22" s="1857" t="s">
        <v>3405</v>
      </c>
      <c r="T22" s="1857" t="s">
        <v>3410</v>
      </c>
      <c r="U22" s="1871"/>
      <c r="V22" s="460"/>
      <c r="W22" s="460"/>
      <c r="X22" s="460"/>
      <c r="Y22" s="460"/>
      <c r="Z22" s="460"/>
      <c r="AA22" s="460"/>
      <c r="AB22" s="460"/>
      <c r="AC22" s="460"/>
      <c r="AD22" s="460"/>
      <c r="AE22" s="460"/>
      <c r="AF22" s="460"/>
      <c r="AG22" s="460"/>
      <c r="AH22" s="460"/>
      <c r="AI22" s="460"/>
      <c r="AJ22" s="460"/>
      <c r="AK22" s="460"/>
      <c r="AL22" s="460"/>
      <c r="AM22" s="1838"/>
      <c r="AN22" s="458"/>
      <c r="AO22" s="458"/>
      <c r="AP22" s="1854"/>
      <c r="AQ22" s="1876"/>
    </row>
    <row r="23" spans="1:43" ht="65.25" customHeight="1">
      <c r="A23" s="450">
        <v>24</v>
      </c>
      <c r="B23" s="1872"/>
      <c r="C23" s="1873"/>
      <c r="D23" s="1865" t="s">
        <v>3411</v>
      </c>
      <c r="E23" s="459" t="s">
        <v>27</v>
      </c>
      <c r="F23" s="1866" t="s">
        <v>51</v>
      </c>
      <c r="G23" s="1866" t="s">
        <v>3398</v>
      </c>
      <c r="H23" s="1867" t="s">
        <v>3399</v>
      </c>
      <c r="I23" s="1866" t="s">
        <v>3400</v>
      </c>
      <c r="J23" s="1866" t="s">
        <v>3401</v>
      </c>
      <c r="K23" s="1833" t="s">
        <v>3412</v>
      </c>
      <c r="L23" s="1834" t="s">
        <v>3403</v>
      </c>
      <c r="M23" s="460"/>
      <c r="N23" s="1850">
        <v>0</v>
      </c>
      <c r="O23" s="460" t="s">
        <v>36</v>
      </c>
      <c r="P23" s="1861"/>
      <c r="Q23" s="1870"/>
      <c r="R23" s="1874"/>
      <c r="S23" s="1857" t="s">
        <v>3413</v>
      </c>
      <c r="T23" s="1857" t="s">
        <v>3410</v>
      </c>
      <c r="U23" s="1877"/>
      <c r="V23" s="460"/>
      <c r="W23" s="460"/>
      <c r="X23" s="460"/>
      <c r="Y23" s="460"/>
      <c r="Z23" s="460"/>
      <c r="AA23" s="460"/>
      <c r="AB23" s="460"/>
      <c r="AC23" s="460"/>
      <c r="AD23" s="460"/>
      <c r="AE23" s="460"/>
      <c r="AF23" s="460"/>
      <c r="AG23" s="460"/>
      <c r="AH23" s="460"/>
      <c r="AI23" s="460"/>
      <c r="AJ23" s="460"/>
      <c r="AK23" s="460"/>
      <c r="AL23" s="460"/>
      <c r="AM23" s="1838"/>
      <c r="AN23" s="458"/>
      <c r="AO23" s="458"/>
      <c r="AP23" s="1856"/>
      <c r="AQ23" s="1878"/>
    </row>
    <row r="24" spans="1:43" ht="65.25" customHeight="1">
      <c r="A24" s="450"/>
      <c r="B24" s="1879"/>
      <c r="C24" s="1880"/>
      <c r="D24" s="1881" t="s">
        <v>3414</v>
      </c>
      <c r="E24" s="212" t="s">
        <v>27</v>
      </c>
      <c r="F24" s="1866" t="s">
        <v>51</v>
      </c>
      <c r="G24" s="1866" t="s">
        <v>3398</v>
      </c>
      <c r="H24" s="1867" t="s">
        <v>3399</v>
      </c>
      <c r="I24" s="1866" t="s">
        <v>3400</v>
      </c>
      <c r="J24" s="1882" t="s">
        <v>1612</v>
      </c>
      <c r="K24" s="1857" t="s">
        <v>166</v>
      </c>
      <c r="L24" s="1834" t="s">
        <v>3415</v>
      </c>
      <c r="M24" s="214"/>
      <c r="N24" s="1850">
        <v>0</v>
      </c>
      <c r="O24" s="214" t="s">
        <v>47</v>
      </c>
      <c r="P24" s="1883">
        <v>1</v>
      </c>
      <c r="Q24" s="1884"/>
      <c r="R24" s="1874"/>
      <c r="S24" s="1857" t="s">
        <v>2678</v>
      </c>
      <c r="T24" s="1857" t="s">
        <v>3416</v>
      </c>
      <c r="U24" s="1885"/>
      <c r="V24" s="460"/>
      <c r="W24" s="460"/>
      <c r="X24" s="460"/>
      <c r="Y24" s="460"/>
      <c r="Z24" s="460"/>
      <c r="AA24" s="460"/>
      <c r="AB24" s="460"/>
      <c r="AC24" s="460"/>
      <c r="AD24" s="460"/>
      <c r="AE24" s="460"/>
      <c r="AF24" s="460"/>
      <c r="AG24" s="460"/>
      <c r="AH24" s="460"/>
      <c r="AI24" s="460"/>
      <c r="AJ24" s="460"/>
      <c r="AK24" s="460"/>
      <c r="AL24" s="460"/>
      <c r="AM24" s="1838"/>
      <c r="AN24" s="458"/>
      <c r="AO24" s="458"/>
      <c r="AP24" s="1886"/>
      <c r="AQ24" s="1887"/>
    </row>
    <row r="25" spans="1:43" ht="42.75" customHeight="1">
      <c r="A25" s="64">
        <v>28</v>
      </c>
      <c r="B25" s="1888" t="s">
        <v>3417</v>
      </c>
      <c r="C25" s="1889" t="s">
        <v>3418</v>
      </c>
      <c r="D25" s="1890" t="s">
        <v>3419</v>
      </c>
      <c r="E25" s="17"/>
      <c r="F25" s="1891"/>
      <c r="G25" s="1866"/>
      <c r="H25" s="1892"/>
      <c r="I25" s="1893"/>
      <c r="J25" s="1893"/>
      <c r="K25" s="1894"/>
      <c r="L25" s="1834"/>
      <c r="M25" s="1834"/>
      <c r="N25" s="1836"/>
      <c r="O25" s="1895"/>
      <c r="P25" s="1896">
        <v>400</v>
      </c>
      <c r="Q25" s="1897" t="s">
        <v>3404</v>
      </c>
      <c r="R25" s="1898"/>
      <c r="S25" s="1899"/>
      <c r="T25" s="1899"/>
      <c r="U25" s="1900"/>
      <c r="V25" s="460"/>
      <c r="W25" s="460"/>
      <c r="X25" s="460"/>
      <c r="Y25" s="460"/>
      <c r="Z25" s="460"/>
      <c r="AA25" s="460"/>
      <c r="AB25" s="460"/>
      <c r="AC25" s="460"/>
      <c r="AD25" s="460"/>
      <c r="AE25" s="460"/>
      <c r="AF25" s="460"/>
      <c r="AG25" s="460"/>
      <c r="AH25" s="460"/>
      <c r="AI25" s="460"/>
      <c r="AJ25" s="460"/>
      <c r="AK25" s="460"/>
      <c r="AL25" s="460"/>
      <c r="AM25" s="1838"/>
      <c r="AN25" s="458"/>
      <c r="AO25" s="458"/>
      <c r="AP25" s="1852"/>
      <c r="AQ25" s="1843"/>
    </row>
    <row r="26" spans="1:43" ht="57.75" customHeight="1">
      <c r="A26" s="64"/>
      <c r="B26" s="1901"/>
      <c r="C26" s="1902"/>
      <c r="D26" s="1903" t="s">
        <v>3420</v>
      </c>
      <c r="E26" s="17" t="s">
        <v>27</v>
      </c>
      <c r="F26" s="1891" t="s">
        <v>51</v>
      </c>
      <c r="G26" s="1866" t="s">
        <v>3398</v>
      </c>
      <c r="H26" s="1892" t="s">
        <v>3421</v>
      </c>
      <c r="I26" s="1893" t="s">
        <v>3422</v>
      </c>
      <c r="J26" s="1904" t="s">
        <v>3423</v>
      </c>
      <c r="K26" s="1857" t="s">
        <v>166</v>
      </c>
      <c r="L26" s="1834" t="s">
        <v>3424</v>
      </c>
      <c r="M26" s="214"/>
      <c r="N26" s="1836">
        <v>0</v>
      </c>
      <c r="O26" s="214" t="s">
        <v>47</v>
      </c>
      <c r="P26" s="1905"/>
      <c r="Q26" s="1870"/>
      <c r="R26" s="1898"/>
      <c r="S26" s="1906" t="s">
        <v>3425</v>
      </c>
      <c r="T26" s="1857" t="s">
        <v>3426</v>
      </c>
      <c r="U26" s="1907"/>
      <c r="V26" s="204"/>
      <c r="W26" s="227"/>
      <c r="X26" s="227"/>
      <c r="Y26" s="227"/>
      <c r="Z26" s="227"/>
      <c r="AA26" s="227"/>
      <c r="AB26" s="227"/>
      <c r="AC26" s="227"/>
      <c r="AD26" s="227"/>
      <c r="AE26" s="227"/>
      <c r="AF26" s="227"/>
      <c r="AG26" s="227"/>
      <c r="AH26" s="227"/>
      <c r="AI26" s="227"/>
      <c r="AJ26" s="227"/>
      <c r="AK26" s="227"/>
      <c r="AL26" s="227"/>
      <c r="AM26" s="1908"/>
      <c r="AN26" s="458"/>
      <c r="AO26" s="1909"/>
      <c r="AP26" s="1858"/>
      <c r="AQ26" s="214"/>
    </row>
    <row r="27" spans="1:43" ht="49.5" customHeight="1">
      <c r="A27" s="64">
        <v>31</v>
      </c>
      <c r="B27" s="1901"/>
      <c r="C27" s="1902"/>
      <c r="D27" s="1910" t="s">
        <v>3427</v>
      </c>
      <c r="E27" s="17"/>
      <c r="F27" s="1891"/>
      <c r="G27" s="1866"/>
      <c r="H27" s="1892"/>
      <c r="I27" s="1893"/>
      <c r="J27" s="1911"/>
      <c r="K27" s="212"/>
      <c r="L27" s="1834"/>
      <c r="M27" s="214"/>
      <c r="N27" s="1850"/>
      <c r="O27" s="1883"/>
      <c r="P27" s="1905"/>
      <c r="Q27" s="1870"/>
      <c r="R27" s="1898"/>
      <c r="S27" s="1912"/>
      <c r="T27" s="1912"/>
      <c r="U27" s="656"/>
      <c r="V27" s="460"/>
      <c r="W27" s="460"/>
      <c r="X27" s="460"/>
      <c r="Y27" s="460"/>
      <c r="Z27" s="460"/>
      <c r="AA27" s="460"/>
      <c r="AB27" s="460"/>
      <c r="AC27" s="460"/>
      <c r="AD27" s="460"/>
      <c r="AE27" s="460"/>
      <c r="AF27" s="460"/>
      <c r="AG27" s="460"/>
      <c r="AH27" s="460"/>
      <c r="AI27" s="460"/>
      <c r="AJ27" s="460"/>
      <c r="AK27" s="460"/>
      <c r="AL27" s="460"/>
      <c r="AM27" s="1838"/>
      <c r="AN27" s="458"/>
      <c r="AO27" s="458"/>
      <c r="AP27" s="1886"/>
      <c r="AQ27" s="656"/>
    </row>
    <row r="28" spans="1:43" ht="63">
      <c r="A28" s="64">
        <v>32</v>
      </c>
      <c r="B28" s="1901"/>
      <c r="C28" s="1913"/>
      <c r="D28" s="1903" t="s">
        <v>3428</v>
      </c>
      <c r="E28" s="17" t="s">
        <v>27</v>
      </c>
      <c r="F28" s="1891" t="s">
        <v>51</v>
      </c>
      <c r="G28" s="1866" t="s">
        <v>3398</v>
      </c>
      <c r="H28" s="1892" t="s">
        <v>3421</v>
      </c>
      <c r="I28" s="1893" t="s">
        <v>3422</v>
      </c>
      <c r="J28" s="1904" t="s">
        <v>3423</v>
      </c>
      <c r="K28" s="1857" t="s">
        <v>166</v>
      </c>
      <c r="L28" s="1834" t="s">
        <v>3424</v>
      </c>
      <c r="M28" s="214"/>
      <c r="N28" s="1850">
        <v>0</v>
      </c>
      <c r="O28" s="1883" t="s">
        <v>47</v>
      </c>
      <c r="P28" s="1905"/>
      <c r="Q28" s="1870"/>
      <c r="R28" s="1898"/>
      <c r="S28" s="1906" t="s">
        <v>3425</v>
      </c>
      <c r="T28" s="1914" t="s">
        <v>3429</v>
      </c>
      <c r="U28" s="656"/>
      <c r="V28" s="460"/>
      <c r="W28" s="460"/>
      <c r="X28" s="460"/>
      <c r="Y28" s="460"/>
      <c r="Z28" s="460"/>
      <c r="AA28" s="460"/>
      <c r="AB28" s="460"/>
      <c r="AC28" s="460"/>
      <c r="AD28" s="460"/>
      <c r="AE28" s="460"/>
      <c r="AF28" s="460"/>
      <c r="AG28" s="460"/>
      <c r="AH28" s="460"/>
      <c r="AI28" s="460"/>
      <c r="AJ28" s="460"/>
      <c r="AK28" s="460"/>
      <c r="AL28" s="460"/>
      <c r="AM28" s="1838"/>
      <c r="AN28" s="458"/>
      <c r="AO28" s="458"/>
      <c r="AP28" s="1886"/>
      <c r="AQ28" s="656"/>
    </row>
    <row r="29" spans="1:43" ht="25.5">
      <c r="A29" s="64"/>
      <c r="B29" s="1901"/>
      <c r="C29" s="1889" t="s">
        <v>3430</v>
      </c>
      <c r="D29" s="1915" t="s">
        <v>3431</v>
      </c>
      <c r="E29" s="1916"/>
      <c r="F29" s="1891"/>
      <c r="G29" s="1866"/>
      <c r="H29" s="1917"/>
      <c r="I29" s="1893"/>
      <c r="J29" s="1911"/>
      <c r="K29" s="1883"/>
      <c r="L29" s="1834"/>
      <c r="M29" s="214"/>
      <c r="N29" s="1850"/>
      <c r="O29" s="1883"/>
      <c r="P29" s="1905"/>
      <c r="Q29" s="1870"/>
      <c r="R29" s="1898"/>
      <c r="S29" s="1918"/>
      <c r="T29" s="1918"/>
      <c r="U29" s="656"/>
      <c r="V29" s="460"/>
      <c r="W29" s="460"/>
      <c r="X29" s="460"/>
      <c r="Y29" s="460"/>
      <c r="Z29" s="460"/>
      <c r="AA29" s="460"/>
      <c r="AB29" s="460"/>
      <c r="AC29" s="460"/>
      <c r="AD29" s="460"/>
      <c r="AE29" s="460"/>
      <c r="AF29" s="460"/>
      <c r="AG29" s="460"/>
      <c r="AH29" s="460"/>
      <c r="AI29" s="460"/>
      <c r="AJ29" s="460"/>
      <c r="AK29" s="460"/>
      <c r="AL29" s="460"/>
      <c r="AM29" s="1838"/>
      <c r="AN29" s="458"/>
      <c r="AO29" s="458"/>
      <c r="AP29" s="1886"/>
      <c r="AQ29" s="656"/>
    </row>
    <row r="30" spans="1:43" ht="15.75">
      <c r="A30" s="64"/>
      <c r="B30" s="1901"/>
      <c r="C30" s="1902"/>
      <c r="D30" s="1915"/>
      <c r="E30" s="212"/>
      <c r="F30" s="1891"/>
      <c r="G30" s="1866"/>
      <c r="H30" s="1917"/>
      <c r="I30" s="1893"/>
      <c r="J30" s="1911"/>
      <c r="K30" s="1883"/>
      <c r="L30" s="1834"/>
      <c r="M30" s="214"/>
      <c r="N30" s="1850"/>
      <c r="O30" s="1883"/>
      <c r="P30" s="1905"/>
      <c r="Q30" s="1870"/>
      <c r="R30" s="1898"/>
      <c r="S30" s="1918"/>
      <c r="T30" s="1918"/>
      <c r="U30" s="656"/>
      <c r="V30" s="460"/>
      <c r="W30" s="460"/>
      <c r="X30" s="460"/>
      <c r="Y30" s="460"/>
      <c r="Z30" s="460"/>
      <c r="AA30" s="460"/>
      <c r="AB30" s="460"/>
      <c r="AC30" s="460"/>
      <c r="AD30" s="460"/>
      <c r="AE30" s="460"/>
      <c r="AF30" s="460"/>
      <c r="AG30" s="460"/>
      <c r="AH30" s="460"/>
      <c r="AI30" s="460"/>
      <c r="AJ30" s="460"/>
      <c r="AK30" s="460"/>
      <c r="AL30" s="460"/>
      <c r="AM30" s="1838"/>
      <c r="AN30" s="458"/>
      <c r="AO30" s="458"/>
      <c r="AP30" s="1886"/>
      <c r="AQ30" s="656"/>
    </row>
    <row r="31" spans="1:43" ht="63">
      <c r="A31" s="64"/>
      <c r="B31" s="1901"/>
      <c r="C31" s="1902"/>
      <c r="D31" s="1919" t="s">
        <v>3432</v>
      </c>
      <c r="E31" s="1881" t="s">
        <v>27</v>
      </c>
      <c r="F31" s="1920" t="s">
        <v>51</v>
      </c>
      <c r="G31" s="1920" t="s">
        <v>3398</v>
      </c>
      <c r="H31" s="1921" t="s">
        <v>3421</v>
      </c>
      <c r="I31" s="1893" t="s">
        <v>3422</v>
      </c>
      <c r="J31" s="1904" t="s">
        <v>3423</v>
      </c>
      <c r="K31" s="1894" t="s">
        <v>1538</v>
      </c>
      <c r="L31" s="1834" t="s">
        <v>3433</v>
      </c>
      <c r="M31" s="214"/>
      <c r="N31" s="1850">
        <v>0</v>
      </c>
      <c r="O31" s="1883" t="s">
        <v>47</v>
      </c>
      <c r="P31" s="1905"/>
      <c r="Q31" s="1870"/>
      <c r="R31" s="1898"/>
      <c r="S31" s="1922" t="s">
        <v>3425</v>
      </c>
      <c r="T31" s="1914" t="s">
        <v>3429</v>
      </c>
      <c r="U31" s="656"/>
      <c r="V31" s="460"/>
      <c r="W31" s="460"/>
      <c r="X31" s="460"/>
      <c r="Y31" s="460"/>
      <c r="Z31" s="460"/>
      <c r="AA31" s="460"/>
      <c r="AB31" s="460"/>
      <c r="AC31" s="460"/>
      <c r="AD31" s="460"/>
      <c r="AE31" s="460"/>
      <c r="AF31" s="460"/>
      <c r="AG31" s="460"/>
      <c r="AH31" s="460"/>
      <c r="AI31" s="460"/>
      <c r="AJ31" s="460"/>
      <c r="AK31" s="460"/>
      <c r="AL31" s="460"/>
      <c r="AM31" s="1838"/>
      <c r="AN31" s="458"/>
      <c r="AO31" s="458"/>
      <c r="AP31" s="1886"/>
      <c r="AQ31" s="656"/>
    </row>
    <row r="32" spans="1:43" ht="63">
      <c r="A32" s="64"/>
      <c r="B32" s="1901"/>
      <c r="C32" s="1913"/>
      <c r="D32" s="1903" t="s">
        <v>3434</v>
      </c>
      <c r="E32" s="1881" t="s">
        <v>27</v>
      </c>
      <c r="F32" s="1920" t="s">
        <v>51</v>
      </c>
      <c r="G32" s="1920" t="s">
        <v>3398</v>
      </c>
      <c r="H32" s="1921" t="s">
        <v>3421</v>
      </c>
      <c r="I32" s="1893" t="s">
        <v>3422</v>
      </c>
      <c r="J32" s="1904" t="s">
        <v>3423</v>
      </c>
      <c r="K32" s="1833" t="s">
        <v>1862</v>
      </c>
      <c r="L32" s="1834" t="s">
        <v>3424</v>
      </c>
      <c r="M32" s="214"/>
      <c r="N32" s="1850">
        <v>0</v>
      </c>
      <c r="O32" s="1883" t="s">
        <v>36</v>
      </c>
      <c r="P32" s="1905"/>
      <c r="Q32" s="1923"/>
      <c r="R32" s="1898"/>
      <c r="S32" s="1906" t="s">
        <v>3425</v>
      </c>
      <c r="T32" s="1918" t="s">
        <v>3435</v>
      </c>
      <c r="U32" s="656"/>
      <c r="V32" s="460"/>
      <c r="W32" s="460"/>
      <c r="X32" s="460"/>
      <c r="Y32" s="460"/>
      <c r="Z32" s="460"/>
      <c r="AA32" s="460"/>
      <c r="AB32" s="460"/>
      <c r="AC32" s="460"/>
      <c r="AD32" s="460"/>
      <c r="AE32" s="460"/>
      <c r="AF32" s="460"/>
      <c r="AG32" s="460"/>
      <c r="AH32" s="460"/>
      <c r="AI32" s="460"/>
      <c r="AJ32" s="460"/>
      <c r="AK32" s="460"/>
      <c r="AL32" s="460"/>
      <c r="AM32" s="1838"/>
      <c r="AN32" s="458"/>
      <c r="AO32" s="458"/>
      <c r="AP32" s="1886"/>
      <c r="AQ32" s="656"/>
    </row>
    <row r="33" spans="1:43" ht="75.75" customHeight="1">
      <c r="A33" s="480"/>
      <c r="B33" s="480"/>
      <c r="C33" s="1924"/>
      <c r="L33" s="1925" t="s">
        <v>3351</v>
      </c>
      <c r="M33" s="1811"/>
      <c r="N33" s="1926">
        <f>AVERAGE(N8:N32)</f>
        <v>0</v>
      </c>
      <c r="O33" s="480"/>
      <c r="P33" s="1927"/>
      <c r="Q33" s="1928"/>
      <c r="R33" s="480"/>
      <c r="S33" s="480"/>
      <c r="T33" s="480"/>
      <c r="U33" s="1929">
        <f>SUM(U8:U19)</f>
        <v>0</v>
      </c>
      <c r="V33" s="1811"/>
      <c r="W33" s="1930"/>
      <c r="X33" s="1930"/>
      <c r="Y33" s="1930"/>
      <c r="Z33" s="1930"/>
      <c r="AA33" s="1930"/>
      <c r="AB33" s="1930"/>
      <c r="AC33" s="1930"/>
      <c r="AD33" s="1930"/>
      <c r="AE33" s="1930"/>
      <c r="AF33" s="1930"/>
      <c r="AG33" s="1930"/>
      <c r="AH33" s="1930"/>
      <c r="AI33" s="1930"/>
      <c r="AJ33" s="1930"/>
      <c r="AK33" s="1930"/>
      <c r="AL33" s="1930"/>
      <c r="AM33" s="480"/>
      <c r="AN33" s="480"/>
      <c r="AO33" s="480"/>
      <c r="AP33" s="480"/>
      <c r="AQ33" s="480"/>
    </row>
    <row r="34" spans="1:43" ht="65.25" customHeight="1">
      <c r="C34" s="1924"/>
      <c r="D34" s="1931"/>
      <c r="E34" s="212"/>
      <c r="F34" s="1866"/>
      <c r="G34" s="1866"/>
      <c r="H34" s="1892"/>
      <c r="I34" s="1893"/>
      <c r="J34" s="1904"/>
      <c r="K34" s="1857"/>
      <c r="L34" s="1834"/>
    </row>
    <row r="35" spans="1:43" ht="69" customHeight="1">
      <c r="C35" s="1924"/>
      <c r="D35" s="1932"/>
      <c r="E35" s="212"/>
      <c r="F35" s="1866"/>
      <c r="G35" s="1866"/>
      <c r="H35" s="1892"/>
      <c r="I35" s="1893"/>
      <c r="J35" s="1904"/>
      <c r="K35" s="1857"/>
      <c r="L35" s="1834"/>
    </row>
    <row r="36" spans="1:43" ht="15.75" customHeight="1">
      <c r="D36" s="1933"/>
      <c r="L36" s="1934"/>
      <c r="M36" s="1811"/>
    </row>
    <row r="37" spans="1:43" ht="15.75" customHeight="1"/>
    <row r="38" spans="1:43" ht="15.75" customHeight="1"/>
    <row r="39" spans="1:43" ht="15.75" customHeight="1"/>
    <row r="40" spans="1:43" ht="15.75" customHeight="1"/>
    <row r="41" spans="1:43" ht="15.75" customHeight="1"/>
    <row r="42" spans="1:43" ht="15.75" customHeight="1"/>
    <row r="43" spans="1:43" ht="15.75" customHeight="1"/>
    <row r="44" spans="1:43" ht="15.75" customHeight="1"/>
    <row r="45" spans="1:43" ht="15.75" customHeight="1"/>
    <row r="46" spans="1:43" ht="15.75" customHeight="1"/>
    <row r="47" spans="1:43" ht="15.75" customHeight="1"/>
    <row r="48" spans="1:43" ht="15.75" customHeight="1"/>
    <row r="49" s="657" customFormat="1" ht="15.75" customHeight="1"/>
    <row r="50" s="657" customFormat="1" ht="15.75" customHeight="1"/>
    <row r="51" s="657" customFormat="1" ht="15.75" customHeight="1"/>
    <row r="52" s="657" customFormat="1" ht="15.75" customHeight="1"/>
    <row r="53" s="657" customFormat="1" ht="15.75" customHeight="1"/>
    <row r="54" s="657" customFormat="1" ht="15.75" customHeight="1"/>
    <row r="55" s="657" customFormat="1" ht="15.75" customHeight="1"/>
    <row r="56" s="657" customFormat="1" ht="15.75" customHeight="1"/>
    <row r="57" s="657" customFormat="1" ht="15.75" customHeight="1"/>
    <row r="58" s="657" customFormat="1" ht="15.75" customHeight="1"/>
    <row r="59" s="657" customFormat="1" ht="15.75" customHeight="1"/>
    <row r="60" s="657" customFormat="1" ht="15.75" customHeight="1"/>
    <row r="61" s="657" customFormat="1" ht="15.75" customHeight="1"/>
    <row r="62" s="657" customFormat="1" ht="15.75" customHeight="1"/>
    <row r="63" s="657" customFormat="1" ht="15.75" customHeight="1"/>
    <row r="64" s="657" customFormat="1" ht="15.75" customHeight="1"/>
    <row r="65" s="657" customFormat="1" ht="15.75" customHeight="1"/>
    <row r="66" s="657" customFormat="1" ht="15.75" customHeight="1"/>
    <row r="67" s="657" customFormat="1" ht="15.75" customHeight="1"/>
    <row r="68" s="657" customFormat="1" ht="15.75" customHeight="1"/>
    <row r="69" s="657" customFormat="1" ht="15.75" customHeight="1"/>
    <row r="70" s="657" customFormat="1" ht="15.75" customHeight="1"/>
    <row r="71" s="657" customFormat="1" ht="15.75" customHeight="1"/>
    <row r="72" s="657" customFormat="1" ht="15.75" customHeight="1"/>
    <row r="73" s="657" customFormat="1" ht="15.75" customHeight="1"/>
    <row r="74" s="657" customFormat="1" ht="15.75" customHeight="1"/>
    <row r="75" s="657" customFormat="1" ht="15.75" customHeight="1"/>
    <row r="76" s="657" customFormat="1" ht="15.75" customHeight="1"/>
    <row r="77" s="657" customFormat="1" ht="15.75" customHeight="1"/>
    <row r="78" s="657" customFormat="1" ht="15.75" customHeight="1"/>
    <row r="79" s="657" customFormat="1" ht="15.75" customHeight="1"/>
    <row r="80" s="657" customFormat="1" ht="15.75" customHeight="1"/>
    <row r="81" s="657" customFormat="1" ht="15.75" customHeight="1"/>
    <row r="82" s="657" customFormat="1" ht="15.75" customHeight="1"/>
    <row r="83" s="657" customFormat="1" ht="15.75" customHeight="1"/>
    <row r="84" s="657" customFormat="1" ht="15.75" customHeight="1"/>
    <row r="85" s="657" customFormat="1" ht="15.75" customHeight="1"/>
    <row r="86" s="657" customFormat="1" ht="15.75" customHeight="1"/>
    <row r="87" s="657" customFormat="1" ht="15.75" customHeight="1"/>
    <row r="88" s="657" customFormat="1" ht="15.75" customHeight="1"/>
    <row r="89" s="657" customFormat="1" ht="15.75" customHeight="1"/>
    <row r="90" s="657" customFormat="1" ht="15.75" customHeight="1"/>
    <row r="91" s="657" customFormat="1" ht="15.75" customHeight="1"/>
    <row r="92" s="657" customFormat="1" ht="15.75" customHeight="1"/>
    <row r="93" s="657" customFormat="1" ht="15.75" customHeight="1"/>
    <row r="94" s="657" customFormat="1" ht="15.75" customHeight="1"/>
    <row r="95" s="657" customFormat="1" ht="15.75" customHeight="1"/>
    <row r="96" s="657" customFormat="1" ht="15.75" customHeight="1"/>
    <row r="97" s="657" customFormat="1" ht="15.75" customHeight="1"/>
    <row r="98" s="657" customFormat="1" ht="15.75" customHeight="1"/>
    <row r="99" s="657" customFormat="1" ht="15.75" customHeight="1"/>
    <row r="100" s="657" customFormat="1" ht="15.75" customHeight="1"/>
    <row r="101" s="657" customFormat="1" ht="15.75" customHeight="1"/>
    <row r="102" s="657" customFormat="1" ht="15.75" customHeight="1"/>
    <row r="103" s="657" customFormat="1" ht="15.75" customHeight="1"/>
    <row r="104" s="657" customFormat="1" ht="15.75" customHeight="1"/>
    <row r="105" s="657" customFormat="1" ht="15.75" customHeight="1"/>
    <row r="106" s="657" customFormat="1" ht="15.75" customHeight="1"/>
    <row r="107" s="657" customFormat="1" ht="15.75" customHeight="1"/>
    <row r="108" s="657" customFormat="1" ht="15.75" customHeight="1"/>
    <row r="109" s="657" customFormat="1" ht="15.75" customHeight="1"/>
    <row r="110" s="657" customFormat="1" ht="15.75" customHeight="1"/>
    <row r="111" s="657" customFormat="1" ht="15.75" customHeight="1"/>
    <row r="112" s="657" customFormat="1" ht="15.75" customHeight="1"/>
    <row r="113" s="657" customFormat="1" ht="15.75" customHeight="1"/>
    <row r="114" s="657" customFormat="1" ht="15.75" customHeight="1"/>
    <row r="115" s="657" customFormat="1" ht="15.75" customHeight="1"/>
    <row r="116" s="657" customFormat="1" ht="15.75" customHeight="1"/>
    <row r="117" s="657" customFormat="1" ht="15.75" customHeight="1"/>
    <row r="118" s="657" customFormat="1" ht="15.75" customHeight="1"/>
    <row r="119" s="657" customFormat="1" ht="15.75" customHeight="1"/>
    <row r="120" s="657" customFormat="1" ht="15.75" customHeight="1"/>
    <row r="121" s="657" customFormat="1" ht="15.75" customHeight="1"/>
    <row r="122" s="657" customFormat="1" ht="15.75" customHeight="1"/>
    <row r="123" s="657" customFormat="1" ht="15.75" customHeight="1"/>
    <row r="124" s="657" customFormat="1" ht="15.75" customHeight="1"/>
    <row r="125" s="657" customFormat="1" ht="15.75" customHeight="1"/>
    <row r="126" s="657" customFormat="1" ht="15.75" customHeight="1"/>
    <row r="127" s="657" customFormat="1" ht="15.75" customHeight="1"/>
    <row r="128" s="657" customFormat="1" ht="15.75" customHeight="1"/>
    <row r="129" s="657" customFormat="1" ht="15.75" customHeight="1"/>
    <row r="130" s="657" customFormat="1" ht="15.75" customHeight="1"/>
    <row r="131" s="657" customFormat="1" ht="15.75" customHeight="1"/>
    <row r="132" s="657" customFormat="1" ht="15.75" customHeight="1"/>
    <row r="133" s="657" customFormat="1" ht="15.75" customHeight="1"/>
    <row r="134" s="657" customFormat="1" ht="15.75" customHeight="1"/>
    <row r="135" s="657" customFormat="1" ht="15.75" customHeight="1"/>
    <row r="136" s="657" customFormat="1" ht="15.75" customHeight="1"/>
    <row r="137" s="657" customFormat="1" ht="15.75" customHeight="1"/>
    <row r="138" s="657" customFormat="1" ht="15.75" customHeight="1"/>
    <row r="139" s="657" customFormat="1" ht="15.75" customHeight="1"/>
    <row r="140" s="657" customFormat="1" ht="15.75" customHeight="1"/>
    <row r="141" s="657" customFormat="1" ht="15.75" customHeight="1"/>
    <row r="142" s="657" customFormat="1" ht="15.75" customHeight="1"/>
    <row r="143" s="657" customFormat="1" ht="15.75" customHeight="1"/>
    <row r="144" s="657" customFormat="1" ht="15.75" customHeight="1"/>
    <row r="145" s="657" customFormat="1" ht="15.75" customHeight="1"/>
    <row r="146" s="657" customFormat="1" ht="15.75" customHeight="1"/>
    <row r="147" s="657" customFormat="1" ht="15.75" customHeight="1"/>
    <row r="148" s="657" customFormat="1" ht="15.75" customHeight="1"/>
    <row r="149" s="657" customFormat="1" ht="15.75" customHeight="1"/>
    <row r="150" s="657" customFormat="1" ht="15.75" customHeight="1"/>
    <row r="151" s="657" customFormat="1" ht="15.75" customHeight="1"/>
    <row r="152" s="657" customFormat="1" ht="15.75" customHeight="1"/>
    <row r="153" s="657" customFormat="1" ht="15.75" customHeight="1"/>
    <row r="154" s="657" customFormat="1" ht="15.75" customHeight="1"/>
    <row r="155" s="657" customFormat="1" ht="15.75" customHeight="1"/>
    <row r="156" s="657" customFormat="1" ht="15.75" customHeight="1"/>
    <row r="157" s="657" customFormat="1" ht="15.75" customHeight="1"/>
    <row r="158" s="657" customFormat="1" ht="15.75" customHeight="1"/>
    <row r="159" s="657" customFormat="1" ht="15.75" customHeight="1"/>
    <row r="160" s="657" customFormat="1" ht="15.75" customHeight="1"/>
    <row r="161" s="657" customFormat="1" ht="15.75" customHeight="1"/>
    <row r="162" s="657" customFormat="1" ht="15.75" customHeight="1"/>
    <row r="163" s="657" customFormat="1" ht="15.75" customHeight="1"/>
    <row r="164" s="657" customFormat="1" ht="15.75" customHeight="1"/>
    <row r="165" s="657" customFormat="1" ht="15.75" customHeight="1"/>
    <row r="166" s="657" customFormat="1" ht="15.75" customHeight="1"/>
    <row r="167" s="657" customFormat="1" ht="15.75" customHeight="1"/>
    <row r="168" s="657" customFormat="1" ht="15.75" customHeight="1"/>
    <row r="169" s="657" customFormat="1" ht="15.75" customHeight="1"/>
    <row r="170" s="657" customFormat="1" ht="15.75" customHeight="1"/>
    <row r="171" s="657" customFormat="1" ht="15.75" customHeight="1"/>
    <row r="172" s="657" customFormat="1" ht="15.75" customHeight="1"/>
    <row r="173" s="657" customFormat="1" ht="15.75" customHeight="1"/>
    <row r="174" s="657" customFormat="1" ht="15.75" customHeight="1"/>
    <row r="175" s="657" customFormat="1" ht="15.75" customHeight="1"/>
    <row r="176" s="657" customFormat="1" ht="15.75" customHeight="1"/>
    <row r="177" s="657" customFormat="1" ht="15.75" customHeight="1"/>
    <row r="178" s="657" customFormat="1" ht="15.75" customHeight="1"/>
    <row r="179" s="657" customFormat="1" ht="15.75" customHeight="1"/>
    <row r="180" s="657" customFormat="1" ht="15.75" customHeight="1"/>
    <row r="181" s="657" customFormat="1" ht="15.75" customHeight="1"/>
    <row r="182" s="657" customFormat="1" ht="15.75" customHeight="1"/>
    <row r="183" s="657" customFormat="1" ht="15.75" customHeight="1"/>
    <row r="184" s="657" customFormat="1" ht="15.75" customHeight="1"/>
    <row r="185" s="657" customFormat="1" ht="15.75" customHeight="1"/>
    <row r="186" s="657" customFormat="1" ht="15.75" customHeight="1"/>
    <row r="187" s="657" customFormat="1" ht="15.75" customHeight="1"/>
    <row r="188" s="657" customFormat="1" ht="15.75" customHeight="1"/>
    <row r="189" s="657" customFormat="1" ht="15.75" customHeight="1"/>
    <row r="190" s="657" customFormat="1" ht="15.75" customHeight="1"/>
    <row r="191" s="657" customFormat="1" ht="15.75" customHeight="1"/>
    <row r="192" s="657" customFormat="1" ht="15.75" customHeight="1"/>
    <row r="193" s="657" customFormat="1" ht="15.75" customHeight="1"/>
    <row r="194" s="657" customFormat="1" ht="15.75" customHeight="1"/>
    <row r="195" s="657" customFormat="1" ht="15.75" customHeight="1"/>
    <row r="196" s="657" customFormat="1" ht="15.75" customHeight="1"/>
    <row r="197" s="657" customFormat="1" ht="15.75" customHeight="1"/>
    <row r="198" s="657" customFormat="1" ht="15.75" customHeight="1"/>
    <row r="199" s="657" customFormat="1" ht="15.75" customHeight="1"/>
    <row r="200" s="657" customFormat="1" ht="15.75" customHeight="1"/>
    <row r="201" s="657" customFormat="1" ht="15.75" customHeight="1"/>
    <row r="202" s="657" customFormat="1" ht="15.75" customHeight="1"/>
    <row r="203" s="657" customFormat="1" ht="15.75" customHeight="1"/>
    <row r="204" s="657" customFormat="1" ht="15.75" customHeight="1"/>
    <row r="205" s="657" customFormat="1" ht="15.75" customHeight="1"/>
    <row r="206" s="657" customFormat="1" ht="15.75" customHeight="1"/>
    <row r="207" s="657" customFormat="1" ht="15.75" customHeight="1"/>
    <row r="208" s="657" customFormat="1" ht="15.75" customHeight="1"/>
    <row r="209" s="657" customFormat="1" ht="15.75" customHeight="1"/>
    <row r="210" s="657" customFormat="1" ht="15.75" customHeight="1"/>
    <row r="211" s="657" customFormat="1" ht="15.75" customHeight="1"/>
    <row r="212" s="657" customFormat="1" ht="15.75" customHeight="1"/>
    <row r="213" s="657" customFormat="1" ht="15.75" customHeight="1"/>
    <row r="214" s="657" customFormat="1" ht="15.75" customHeight="1"/>
    <row r="215" s="657" customFormat="1" ht="15.75" customHeight="1"/>
    <row r="216" s="657" customFormat="1" ht="15.75" customHeight="1"/>
    <row r="217" s="657" customFormat="1" ht="15.75" customHeight="1"/>
    <row r="218" s="657" customFormat="1" ht="15.75" customHeight="1"/>
    <row r="219" s="657" customFormat="1" ht="15.75" customHeight="1"/>
    <row r="220" s="657" customFormat="1" ht="15.75" customHeight="1"/>
    <row r="221" s="657" customFormat="1" ht="15.75" customHeight="1"/>
    <row r="222" s="657" customFormat="1" ht="15.75" customHeight="1"/>
    <row r="223" s="657" customFormat="1" ht="15.75" customHeight="1"/>
    <row r="224" s="657" customFormat="1" ht="15.75" customHeight="1"/>
    <row r="225" s="657" customFormat="1" ht="15.75" customHeight="1"/>
    <row r="226" s="657" customFormat="1" ht="15.75" customHeight="1"/>
    <row r="227" s="657" customFormat="1" ht="15.75" customHeight="1"/>
    <row r="228" s="657" customFormat="1" ht="15.75" customHeight="1"/>
    <row r="229" s="657" customFormat="1" ht="15.75" customHeight="1"/>
    <row r="230" s="657" customFormat="1" ht="15.75" customHeight="1"/>
    <row r="231" s="657" customFormat="1" ht="15.75" customHeight="1"/>
    <row r="232" s="657" customFormat="1" ht="15.75" customHeight="1"/>
    <row r="233" s="657" customFormat="1" ht="15.75" customHeight="1"/>
    <row r="234" s="657" customFormat="1" ht="15.75" customHeight="1"/>
    <row r="235" s="657" customFormat="1" ht="15.75" customHeight="1"/>
    <row r="236" s="657" customFormat="1" ht="15.75" customHeight="1"/>
    <row r="237" s="657" customFormat="1" ht="15.75" customHeight="1"/>
    <row r="238" s="657" customFormat="1" ht="15.75" customHeight="1"/>
    <row r="239" s="657" customFormat="1" ht="15.75" customHeight="1"/>
    <row r="240" s="657" customFormat="1" ht="15.75" customHeight="1"/>
    <row r="241" s="657" customFormat="1" ht="15.75" customHeight="1"/>
    <row r="242" s="657" customFormat="1" ht="15.75" customHeight="1"/>
    <row r="243" s="657" customFormat="1" ht="15.75" customHeight="1"/>
    <row r="244" s="657" customFormat="1" ht="15.75" customHeight="1"/>
    <row r="245" s="657" customFormat="1" ht="15.75" customHeight="1"/>
    <row r="246" s="657" customFormat="1" ht="15.75" customHeight="1"/>
    <row r="247" s="657" customFormat="1" ht="15.75" customHeight="1"/>
    <row r="248" s="657" customFormat="1" ht="15.75" customHeight="1"/>
    <row r="249" s="657" customFormat="1" ht="15.75" customHeight="1"/>
    <row r="250" s="657" customFormat="1" ht="15.75" customHeight="1"/>
    <row r="251" s="657" customFormat="1" ht="15.75" customHeight="1"/>
    <row r="252" s="657" customFormat="1" ht="15.75" customHeight="1"/>
    <row r="253" s="657" customFormat="1" ht="15.75" customHeight="1"/>
    <row r="254" s="657" customFormat="1" ht="15.75" customHeight="1"/>
    <row r="255" s="657" customFormat="1" ht="15.75" customHeight="1"/>
    <row r="256" s="657" customFormat="1" ht="15.75" customHeight="1"/>
    <row r="257" s="657" customFormat="1" ht="15.75" customHeight="1"/>
    <row r="258" s="657" customFormat="1" ht="15.75" customHeight="1"/>
    <row r="259" s="657" customFormat="1" ht="15.75" customHeight="1"/>
    <row r="260" s="657" customFormat="1" ht="15.75" customHeight="1"/>
    <row r="261" s="657" customFormat="1" ht="15.75" customHeight="1"/>
    <row r="262" s="657" customFormat="1" ht="15.75" customHeight="1"/>
    <row r="263" s="657" customFormat="1" ht="15.75" customHeight="1"/>
    <row r="264" s="657" customFormat="1" ht="15.75" customHeight="1"/>
    <row r="265" s="657" customFormat="1" ht="15.75" customHeight="1"/>
    <row r="266" s="657" customFormat="1" ht="15.75" customHeight="1"/>
    <row r="267" s="657" customFormat="1" ht="15.75" customHeight="1"/>
    <row r="268" s="657" customFormat="1" ht="15.75" customHeight="1"/>
    <row r="269" s="657" customFormat="1" ht="15.75" customHeight="1"/>
    <row r="270" s="657" customFormat="1" ht="15.75" customHeight="1"/>
    <row r="271" s="657" customFormat="1" ht="15.75" customHeight="1"/>
    <row r="272" s="657" customFormat="1" ht="15.75" customHeight="1"/>
    <row r="273" s="657" customFormat="1" ht="15.75" customHeight="1"/>
    <row r="274" s="657" customFormat="1" ht="15.75" customHeight="1"/>
    <row r="275" s="657" customFormat="1" ht="15.75" customHeight="1"/>
    <row r="276" s="657" customFormat="1" ht="15.75" customHeight="1"/>
    <row r="277" s="657" customFormat="1" ht="15.75" customHeight="1"/>
    <row r="278" s="657" customFormat="1" ht="15.75" customHeight="1"/>
    <row r="279" s="657" customFormat="1" ht="15.75" customHeight="1"/>
    <row r="280" s="657" customFormat="1" ht="15.75" customHeight="1"/>
    <row r="281" s="657" customFormat="1" ht="15.75" customHeight="1"/>
    <row r="282" s="657" customFormat="1" ht="15.75" customHeight="1"/>
    <row r="283" s="657" customFormat="1" ht="15.75" customHeight="1"/>
    <row r="284" s="657" customFormat="1" ht="15.75" customHeight="1"/>
    <row r="285" s="657" customFormat="1" ht="15.75" customHeight="1"/>
    <row r="286" s="657" customFormat="1" ht="15.75" customHeight="1"/>
    <row r="287" s="657" customFormat="1" ht="15.75" customHeight="1"/>
    <row r="288" s="657" customFormat="1" ht="15.75" customHeight="1"/>
    <row r="289" s="657" customFormat="1" ht="15.75" customHeight="1"/>
    <row r="290" s="657" customFormat="1" ht="15.75" customHeight="1"/>
    <row r="291" s="657" customFormat="1" ht="15.75" customHeight="1"/>
    <row r="292" s="657" customFormat="1" ht="15.75" customHeight="1"/>
    <row r="293" s="657" customFormat="1" ht="15.75" customHeight="1"/>
    <row r="294" s="657" customFormat="1" ht="15.75" customHeight="1"/>
    <row r="295" s="657" customFormat="1" ht="15.75" customHeight="1"/>
    <row r="296" s="657" customFormat="1" ht="15.75" customHeight="1"/>
    <row r="297" s="657" customFormat="1" ht="15.75" customHeight="1"/>
    <row r="298" s="657" customFormat="1" ht="15.75" customHeight="1"/>
    <row r="299" s="657" customFormat="1" ht="15.75" customHeight="1"/>
    <row r="300" s="657" customFormat="1" ht="15.75" customHeight="1"/>
    <row r="301" s="657" customFormat="1" ht="15.75" customHeight="1"/>
    <row r="302" s="657" customFormat="1" ht="15.75" customHeight="1"/>
    <row r="303" s="657" customFormat="1" ht="15.75" customHeight="1"/>
    <row r="304" s="657" customFormat="1" ht="15.75" customHeight="1"/>
    <row r="305" s="657" customFormat="1" ht="15.75" customHeight="1"/>
    <row r="306" s="657" customFormat="1" ht="15.75" customHeight="1"/>
    <row r="307" s="657" customFormat="1" ht="15.75" customHeight="1"/>
    <row r="308" s="657" customFormat="1" ht="15.75" customHeight="1"/>
    <row r="309" s="657" customFormat="1" ht="15.75" customHeight="1"/>
    <row r="310" s="657" customFormat="1" ht="15.75" customHeight="1"/>
    <row r="311" s="657" customFormat="1" ht="15.75" customHeight="1"/>
    <row r="312" s="657" customFormat="1" ht="15.75" customHeight="1"/>
    <row r="313" s="657" customFormat="1" ht="15.75" customHeight="1"/>
    <row r="314" s="657" customFormat="1" ht="15.75" customHeight="1"/>
    <row r="315" s="657" customFormat="1" ht="15.75" customHeight="1"/>
    <row r="316" s="657" customFormat="1" ht="15.75" customHeight="1"/>
    <row r="317" s="657" customFormat="1" ht="15.75" customHeight="1"/>
    <row r="318" s="657" customFormat="1" ht="15.75" customHeight="1"/>
    <row r="319" s="657" customFormat="1" ht="15.75" customHeight="1"/>
    <row r="320" s="657" customFormat="1" ht="15.75" customHeight="1"/>
    <row r="321" s="657" customFormat="1" ht="15.75" customHeight="1"/>
    <row r="322" s="657" customFormat="1" ht="15.75" customHeight="1"/>
    <row r="323" s="657" customFormat="1" ht="15.75" customHeight="1"/>
    <row r="324" s="657" customFormat="1" ht="15.75" customHeight="1"/>
    <row r="325" s="657" customFormat="1" ht="15.75" customHeight="1"/>
    <row r="326" s="657" customFormat="1" ht="15.75" customHeight="1"/>
    <row r="327" s="657" customFormat="1" ht="15.75" customHeight="1"/>
    <row r="328" s="657" customFormat="1" ht="15.75" customHeight="1"/>
    <row r="329" s="657" customFormat="1" ht="15.75" customHeight="1"/>
    <row r="330" s="657" customFormat="1" ht="15.75" customHeight="1"/>
    <row r="331" s="657" customFormat="1" ht="15.75" customHeight="1"/>
    <row r="332" s="657" customFormat="1" ht="15.75" customHeight="1"/>
    <row r="333" s="657" customFormat="1" ht="15.75" customHeight="1"/>
    <row r="334" s="657" customFormat="1" ht="15.75" customHeight="1"/>
    <row r="335" s="657" customFormat="1" ht="15.75" customHeight="1"/>
    <row r="336" s="657" customFormat="1" ht="15.75" customHeight="1"/>
    <row r="337" s="657" customFormat="1" ht="15.75" customHeight="1"/>
    <row r="338" s="657" customFormat="1" ht="15.75" customHeight="1"/>
    <row r="339" s="657" customFormat="1" ht="15.75" customHeight="1"/>
    <row r="340" s="657" customFormat="1" ht="15.75" customHeight="1"/>
    <row r="341" s="657" customFormat="1" ht="15.75" customHeight="1"/>
    <row r="342" s="657" customFormat="1" ht="15.75" customHeight="1"/>
    <row r="343" s="657" customFormat="1" ht="15.75" customHeight="1"/>
    <row r="344" s="657" customFormat="1" ht="15.75" customHeight="1"/>
    <row r="345" s="657" customFormat="1" ht="15.75" customHeight="1"/>
    <row r="346" s="657" customFormat="1" ht="15.75" customHeight="1"/>
    <row r="347" s="657" customFormat="1" ht="15.75" customHeight="1"/>
    <row r="348" s="657" customFormat="1" ht="15.75" customHeight="1"/>
    <row r="349" s="657" customFormat="1" ht="15.75" customHeight="1"/>
    <row r="350" s="657" customFormat="1" ht="15.75" customHeight="1"/>
    <row r="351" s="657" customFormat="1" ht="15.75" customHeight="1"/>
    <row r="352" s="657" customFormat="1" ht="15.75" customHeight="1"/>
    <row r="353" s="657" customFormat="1" ht="15.75" customHeight="1"/>
    <row r="354" s="657" customFormat="1" ht="15.75" customHeight="1"/>
    <row r="355" s="657" customFormat="1" ht="15.75" customHeight="1"/>
    <row r="356" s="657" customFormat="1" ht="15.75" customHeight="1"/>
    <row r="357" s="657" customFormat="1" ht="15.75" customHeight="1"/>
    <row r="358" s="657" customFormat="1" ht="15.75" customHeight="1"/>
    <row r="359" s="657" customFormat="1" ht="15.75" customHeight="1"/>
    <row r="360" s="657" customFormat="1" ht="15.75" customHeight="1"/>
    <row r="361" s="657" customFormat="1" ht="15.75" customHeight="1"/>
    <row r="362" s="657" customFormat="1" ht="15.75" customHeight="1"/>
    <row r="363" s="657" customFormat="1" ht="15.75" customHeight="1"/>
    <row r="364" s="657" customFormat="1" ht="15.75" customHeight="1"/>
    <row r="365" s="657" customFormat="1" ht="15.75" customHeight="1"/>
    <row r="366" s="657" customFormat="1" ht="15.75" customHeight="1"/>
    <row r="367" s="657" customFormat="1" ht="15.75" customHeight="1"/>
    <row r="368" s="657" customFormat="1" ht="15.75" customHeight="1"/>
    <row r="369" s="657" customFormat="1" ht="15.75" customHeight="1"/>
    <row r="370" s="657" customFormat="1" ht="15.75" customHeight="1"/>
    <row r="371" s="657" customFormat="1" ht="15.75" customHeight="1"/>
    <row r="372" s="657" customFormat="1" ht="15.75" customHeight="1"/>
    <row r="373" s="657" customFormat="1" ht="15.75" customHeight="1"/>
    <row r="374" s="657" customFormat="1" ht="15.75" customHeight="1"/>
    <row r="375" s="657" customFormat="1" ht="15.75" customHeight="1"/>
    <row r="376" s="657" customFormat="1" ht="15.75" customHeight="1"/>
    <row r="377" s="657" customFormat="1" ht="15.75" customHeight="1"/>
    <row r="378" s="657" customFormat="1" ht="15.75" customHeight="1"/>
    <row r="379" s="657" customFormat="1" ht="15.75" customHeight="1"/>
    <row r="380" s="657" customFormat="1" ht="15.75" customHeight="1"/>
    <row r="381" s="657" customFormat="1" ht="15.75" customHeight="1"/>
    <row r="382" s="657" customFormat="1" ht="15.75" customHeight="1"/>
    <row r="383" s="657" customFormat="1" ht="15.75" customHeight="1"/>
    <row r="384" s="657" customFormat="1" ht="15.75" customHeight="1"/>
    <row r="385" s="657" customFormat="1" ht="15.75" customHeight="1"/>
    <row r="386" s="657" customFormat="1" ht="15.75" customHeight="1"/>
    <row r="387" s="657" customFormat="1" ht="15.75" customHeight="1"/>
    <row r="388" s="657" customFormat="1" ht="15.75" customHeight="1"/>
    <row r="389" s="657" customFormat="1" ht="15.75" customHeight="1"/>
    <row r="390" s="657" customFormat="1" ht="15.75" customHeight="1"/>
    <row r="391" s="657" customFormat="1" ht="15.75" customHeight="1"/>
    <row r="392" s="657" customFormat="1" ht="15.75" customHeight="1"/>
    <row r="393" s="657" customFormat="1" ht="15.75" customHeight="1"/>
    <row r="394" s="657" customFormat="1" ht="15.75" customHeight="1"/>
    <row r="395" s="657" customFormat="1" ht="15.75" customHeight="1"/>
    <row r="396" s="657" customFormat="1" ht="15.75" customHeight="1"/>
    <row r="397" s="657" customFormat="1" ht="15.75" customHeight="1"/>
    <row r="398" s="657" customFormat="1" ht="15.75" customHeight="1"/>
    <row r="399" s="657" customFormat="1" ht="15.75" customHeight="1"/>
    <row r="400" s="657" customFormat="1" ht="15.75" customHeight="1"/>
    <row r="401" s="657" customFormat="1" ht="15.75" customHeight="1"/>
    <row r="402" s="657" customFormat="1" ht="15.75" customHeight="1"/>
    <row r="403" s="657" customFormat="1" ht="15.75" customHeight="1"/>
    <row r="404" s="657" customFormat="1" ht="15.75" customHeight="1"/>
    <row r="405" s="657" customFormat="1" ht="15.75" customHeight="1"/>
    <row r="406" s="657" customFormat="1" ht="15.75" customHeight="1"/>
    <row r="407" s="657" customFormat="1" ht="15.75" customHeight="1"/>
    <row r="408" s="657" customFormat="1" ht="15.75" customHeight="1"/>
    <row r="409" s="657" customFormat="1" ht="15.75" customHeight="1"/>
    <row r="410" s="657" customFormat="1" ht="15.75" customHeight="1"/>
    <row r="411" s="657" customFormat="1" ht="15.75" customHeight="1"/>
    <row r="412" s="657" customFormat="1" ht="15.75" customHeight="1"/>
    <row r="413" s="657" customFormat="1" ht="15.75" customHeight="1"/>
    <row r="414" s="657" customFormat="1" ht="15.75" customHeight="1"/>
    <row r="415" s="657" customFormat="1" ht="15.75" customHeight="1"/>
    <row r="416" s="657" customFormat="1" ht="15.75" customHeight="1"/>
    <row r="417" s="657" customFormat="1" ht="15.75" customHeight="1"/>
    <row r="418" s="657" customFormat="1" ht="15.75" customHeight="1"/>
    <row r="419" s="657" customFormat="1" ht="15.75" customHeight="1"/>
    <row r="420" s="657" customFormat="1" ht="15.75" customHeight="1"/>
    <row r="421" s="657" customFormat="1" ht="15.75" customHeight="1"/>
    <row r="422" s="657" customFormat="1" ht="15.75" customHeight="1"/>
    <row r="423" s="657" customFormat="1" ht="15.75" customHeight="1"/>
    <row r="424" s="657" customFormat="1" ht="15.75" customHeight="1"/>
    <row r="425" s="657" customFormat="1" ht="15.75" customHeight="1"/>
    <row r="426" s="657" customFormat="1" ht="15.75" customHeight="1"/>
    <row r="427" s="657" customFormat="1" ht="15.75" customHeight="1"/>
    <row r="428" s="657" customFormat="1" ht="15.75" customHeight="1"/>
    <row r="429" s="657" customFormat="1" ht="15.75" customHeight="1"/>
    <row r="430" s="657" customFormat="1" ht="15.75" customHeight="1"/>
    <row r="431" s="657" customFormat="1" ht="15.75" customHeight="1"/>
    <row r="432" s="657" customFormat="1" ht="15.75" customHeight="1"/>
    <row r="433" s="657" customFormat="1" ht="15.75" customHeight="1"/>
    <row r="434" s="657" customFormat="1" ht="15.75" customHeight="1"/>
    <row r="435" s="657" customFormat="1" ht="15.75" customHeight="1"/>
    <row r="436" s="657" customFormat="1" ht="15.75" customHeight="1"/>
    <row r="437" s="657" customFormat="1" ht="15.75" customHeight="1"/>
    <row r="438" s="657" customFormat="1" ht="15.75" customHeight="1"/>
    <row r="439" s="657" customFormat="1" ht="15.75" customHeight="1"/>
    <row r="440" s="657" customFormat="1" ht="15.75" customHeight="1"/>
    <row r="441" s="657" customFormat="1" ht="15.75" customHeight="1"/>
    <row r="442" s="657" customFormat="1" ht="15.75" customHeight="1"/>
    <row r="443" s="657" customFormat="1" ht="15.75" customHeight="1"/>
    <row r="444" s="657" customFormat="1" ht="15.75" customHeight="1"/>
    <row r="445" s="657" customFormat="1" ht="15.75" customHeight="1"/>
    <row r="446" s="657" customFormat="1" ht="15.75" customHeight="1"/>
    <row r="447" s="657" customFormat="1" ht="15.75" customHeight="1"/>
    <row r="448" s="657" customFormat="1" ht="15.75" customHeight="1"/>
    <row r="449" s="657" customFormat="1" ht="15.75" customHeight="1"/>
    <row r="450" s="657" customFormat="1" ht="15.75" customHeight="1"/>
    <row r="451" s="657" customFormat="1" ht="15.75" customHeight="1"/>
    <row r="452" s="657" customFormat="1" ht="15.75" customHeight="1"/>
    <row r="453" s="657" customFormat="1" ht="15.75" customHeight="1"/>
    <row r="454" s="657" customFormat="1" ht="15.75" customHeight="1"/>
    <row r="455" s="657" customFormat="1" ht="15.75" customHeight="1"/>
    <row r="456" s="657" customFormat="1" ht="15.75" customHeight="1"/>
    <row r="457" s="657" customFormat="1" ht="15.75" customHeight="1"/>
    <row r="458" s="657" customFormat="1" ht="15.75" customHeight="1"/>
    <row r="459" s="657" customFormat="1" ht="15.75" customHeight="1"/>
    <row r="460" s="657" customFormat="1" ht="15.75" customHeight="1"/>
    <row r="461" s="657" customFormat="1" ht="15.75" customHeight="1"/>
    <row r="462" s="657" customFormat="1" ht="15.75" customHeight="1"/>
    <row r="463" s="657" customFormat="1" ht="15.75" customHeight="1"/>
    <row r="464" s="657" customFormat="1" ht="15.75" customHeight="1"/>
    <row r="465" s="657" customFormat="1" ht="15.75" customHeight="1"/>
    <row r="466" s="657" customFormat="1" ht="15.75" customHeight="1"/>
    <row r="467" s="657" customFormat="1" ht="15.75" customHeight="1"/>
    <row r="468" s="657" customFormat="1" ht="15.75" customHeight="1"/>
    <row r="469" s="657" customFormat="1" ht="15.75" customHeight="1"/>
    <row r="470" s="657" customFormat="1" ht="15.75" customHeight="1"/>
    <row r="471" s="657" customFormat="1" ht="15.75" customHeight="1"/>
    <row r="472" s="657" customFormat="1" ht="15.75" customHeight="1"/>
    <row r="473" s="657" customFormat="1" ht="15.75" customHeight="1"/>
    <row r="474" s="657" customFormat="1" ht="15.75" customHeight="1"/>
    <row r="475" s="657" customFormat="1" ht="15.75" customHeight="1"/>
    <row r="476" s="657" customFormat="1" ht="15.75" customHeight="1"/>
    <row r="477" s="657" customFormat="1" ht="15.75" customHeight="1"/>
    <row r="478" s="657" customFormat="1" ht="15.75" customHeight="1"/>
    <row r="479" s="657" customFormat="1" ht="15.75" customHeight="1"/>
    <row r="480" s="657" customFormat="1" ht="15.75" customHeight="1"/>
    <row r="481" s="657" customFormat="1" ht="15.75" customHeight="1"/>
    <row r="482" s="657" customFormat="1" ht="15.75" customHeight="1"/>
    <row r="483" s="657" customFormat="1" ht="15.75" customHeight="1"/>
    <row r="484" s="657" customFormat="1" ht="15.75" customHeight="1"/>
    <row r="485" s="657" customFormat="1" ht="15.75" customHeight="1"/>
    <row r="486" s="657" customFormat="1" ht="15.75" customHeight="1"/>
    <row r="487" s="657" customFormat="1" ht="15.75" customHeight="1"/>
    <row r="488" s="657" customFormat="1" ht="15.75" customHeight="1"/>
    <row r="489" s="657" customFormat="1" ht="15.75" customHeight="1"/>
    <row r="490" s="657" customFormat="1" ht="15.75" customHeight="1"/>
    <row r="491" s="657" customFormat="1" ht="15.75" customHeight="1"/>
    <row r="492" s="657" customFormat="1" ht="15.75" customHeight="1"/>
    <row r="493" s="657" customFormat="1" ht="15.75" customHeight="1"/>
    <row r="494" s="657" customFormat="1" ht="15.75" customHeight="1"/>
    <row r="495" s="657" customFormat="1" ht="15.75" customHeight="1"/>
    <row r="496" s="657" customFormat="1" ht="15.75" customHeight="1"/>
    <row r="497" s="657" customFormat="1" ht="15.75" customHeight="1"/>
    <row r="498" s="657" customFormat="1" ht="15.75" customHeight="1"/>
    <row r="499" s="657" customFormat="1" ht="15.75" customHeight="1"/>
    <row r="500" s="657" customFormat="1" ht="15.75" customHeight="1"/>
    <row r="501" s="657" customFormat="1" ht="15.75" customHeight="1"/>
    <row r="502" s="657" customFormat="1" ht="15.75" customHeight="1"/>
    <row r="503" s="657" customFormat="1" ht="15.75" customHeight="1"/>
    <row r="504" s="657" customFormat="1" ht="15.75" customHeight="1"/>
    <row r="505" s="657" customFormat="1" ht="15.75" customHeight="1"/>
    <row r="506" s="657" customFormat="1" ht="15.75" customHeight="1"/>
    <row r="507" s="657" customFormat="1" ht="15.75" customHeight="1"/>
    <row r="508" s="657" customFormat="1" ht="15.75" customHeight="1"/>
    <row r="509" s="657" customFormat="1" ht="15.75" customHeight="1"/>
    <row r="510" s="657" customFormat="1" ht="15.75" customHeight="1"/>
    <row r="511" s="657" customFormat="1" ht="15.75" customHeight="1"/>
    <row r="512" s="657" customFormat="1" ht="15.75" customHeight="1"/>
    <row r="513" s="657" customFormat="1" ht="15.75" customHeight="1"/>
    <row r="514" s="657" customFormat="1" ht="15.75" customHeight="1"/>
    <row r="515" s="657" customFormat="1" ht="15.75" customHeight="1"/>
    <row r="516" s="657" customFormat="1" ht="15.75" customHeight="1"/>
    <row r="517" s="657" customFormat="1" ht="15.75" customHeight="1"/>
    <row r="518" s="657" customFormat="1" ht="15.75" customHeight="1"/>
    <row r="519" s="657" customFormat="1" ht="15.75" customHeight="1"/>
    <row r="520" s="657" customFormat="1" ht="15.75" customHeight="1"/>
    <row r="521" s="657" customFormat="1" ht="15.75" customHeight="1"/>
    <row r="522" s="657" customFormat="1" ht="15.75" customHeight="1"/>
    <row r="523" s="657" customFormat="1" ht="15.75" customHeight="1"/>
    <row r="524" s="657" customFormat="1" ht="15.75" customHeight="1"/>
    <row r="525" s="657" customFormat="1" ht="15.75" customHeight="1"/>
    <row r="526" s="657" customFormat="1" ht="15.75" customHeight="1"/>
    <row r="527" s="657" customFormat="1" ht="15.75" customHeight="1"/>
    <row r="528" s="657" customFormat="1" ht="15.75" customHeight="1"/>
    <row r="529" s="657" customFormat="1" ht="15.75" customHeight="1"/>
    <row r="530" s="657" customFormat="1" ht="15.75" customHeight="1"/>
    <row r="531" s="657" customFormat="1" ht="15.75" customHeight="1"/>
    <row r="532" s="657" customFormat="1" ht="15.75" customHeight="1"/>
    <row r="533" s="657" customFormat="1" ht="15.75" customHeight="1"/>
    <row r="534" s="657" customFormat="1" ht="15.75" customHeight="1"/>
    <row r="535" s="657" customFormat="1" ht="15.75" customHeight="1"/>
    <row r="536" s="657" customFormat="1" ht="15.75" customHeight="1"/>
    <row r="537" s="657" customFormat="1" ht="15.75" customHeight="1"/>
    <row r="538" s="657" customFormat="1" ht="15.75" customHeight="1"/>
    <row r="539" s="657" customFormat="1" ht="15.75" customHeight="1"/>
    <row r="540" s="657" customFormat="1" ht="15.75" customHeight="1"/>
    <row r="541" s="657" customFormat="1" ht="15.75" customHeight="1"/>
    <row r="542" s="657" customFormat="1" ht="15.75" customHeight="1"/>
    <row r="543" s="657" customFormat="1" ht="15.75" customHeight="1"/>
    <row r="544" s="657" customFormat="1" ht="15.75" customHeight="1"/>
    <row r="545" s="657" customFormat="1" ht="15.75" customHeight="1"/>
    <row r="546" s="657" customFormat="1" ht="15.75" customHeight="1"/>
    <row r="547" s="657" customFormat="1" ht="15.75" customHeight="1"/>
    <row r="548" s="657" customFormat="1" ht="15.75" customHeight="1"/>
    <row r="549" s="657" customFormat="1" ht="15.75" customHeight="1"/>
    <row r="550" s="657" customFormat="1" ht="15.75" customHeight="1"/>
    <row r="551" s="657" customFormat="1" ht="15.75" customHeight="1"/>
    <row r="552" s="657" customFormat="1" ht="15.75" customHeight="1"/>
    <row r="553" s="657" customFormat="1" ht="15.75" customHeight="1"/>
    <row r="554" s="657" customFormat="1" ht="15.75" customHeight="1"/>
    <row r="555" s="657" customFormat="1" ht="15.75" customHeight="1"/>
    <row r="556" s="657" customFormat="1" ht="15.75" customHeight="1"/>
    <row r="557" s="657" customFormat="1" ht="15.75" customHeight="1"/>
    <row r="558" s="657" customFormat="1" ht="15.75" customHeight="1"/>
    <row r="559" s="657" customFormat="1" ht="15.75" customHeight="1"/>
    <row r="560" s="657" customFormat="1" ht="15.75" customHeight="1"/>
    <row r="561" s="657" customFormat="1" ht="15.75" customHeight="1"/>
    <row r="562" s="657" customFormat="1" ht="15.75" customHeight="1"/>
    <row r="563" s="657" customFormat="1" ht="15.75" customHeight="1"/>
    <row r="564" s="657" customFormat="1" ht="15.75" customHeight="1"/>
    <row r="565" s="657" customFormat="1" ht="15.75" customHeight="1"/>
    <row r="566" s="657" customFormat="1" ht="15.75" customHeight="1"/>
    <row r="567" s="657" customFormat="1" ht="15.75" customHeight="1"/>
    <row r="568" s="657" customFormat="1" ht="15.75" customHeight="1"/>
    <row r="569" s="657" customFormat="1" ht="15.75" customHeight="1"/>
    <row r="570" s="657" customFormat="1" ht="15.75" customHeight="1"/>
    <row r="571" s="657" customFormat="1" ht="15.75" customHeight="1"/>
    <row r="572" s="657" customFormat="1" ht="15.75" customHeight="1"/>
    <row r="573" s="657" customFormat="1" ht="15.75" customHeight="1"/>
    <row r="574" s="657" customFormat="1" ht="15.75" customHeight="1"/>
    <row r="575" s="657" customFormat="1" ht="15.75" customHeight="1"/>
    <row r="576" s="657" customFormat="1" ht="15.75" customHeight="1"/>
    <row r="577" s="657" customFormat="1" ht="15.75" customHeight="1"/>
    <row r="578" s="657" customFormat="1" ht="15.75" customHeight="1"/>
    <row r="579" s="657" customFormat="1" ht="15.75" customHeight="1"/>
    <row r="580" s="657" customFormat="1" ht="15.75" customHeight="1"/>
    <row r="581" s="657" customFormat="1" ht="15.75" customHeight="1"/>
    <row r="582" s="657" customFormat="1" ht="15.75" customHeight="1"/>
    <row r="583" s="657" customFormat="1" ht="15.75" customHeight="1"/>
    <row r="584" s="657" customFormat="1" ht="15.75" customHeight="1"/>
    <row r="585" s="657" customFormat="1" ht="15.75" customHeight="1"/>
    <row r="586" s="657" customFormat="1" ht="15.75" customHeight="1"/>
    <row r="587" s="657" customFormat="1" ht="15.75" customHeight="1"/>
    <row r="588" s="657" customFormat="1" ht="15.75" customHeight="1"/>
    <row r="589" s="657" customFormat="1" ht="15.75" customHeight="1"/>
    <row r="590" s="657" customFormat="1" ht="15.75" customHeight="1"/>
    <row r="591" s="657" customFormat="1" ht="15.75" customHeight="1"/>
    <row r="592" s="657" customFormat="1" ht="15.75" customHeight="1"/>
    <row r="593" s="657" customFormat="1" ht="15.75" customHeight="1"/>
    <row r="594" s="657" customFormat="1" ht="15.75" customHeight="1"/>
    <row r="595" s="657" customFormat="1" ht="15.75" customHeight="1"/>
    <row r="596" s="657" customFormat="1" ht="15.75" customHeight="1"/>
    <row r="597" s="657" customFormat="1" ht="15.75" customHeight="1"/>
    <row r="598" s="657" customFormat="1" ht="15.75" customHeight="1"/>
    <row r="599" s="657" customFormat="1" ht="15.75" customHeight="1"/>
    <row r="600" s="657" customFormat="1" ht="15.75" customHeight="1"/>
    <row r="601" s="657" customFormat="1" ht="15.75" customHeight="1"/>
    <row r="602" s="657" customFormat="1" ht="15.75" customHeight="1"/>
    <row r="603" s="657" customFormat="1" ht="15.75" customHeight="1"/>
    <row r="604" s="657" customFormat="1" ht="15.75" customHeight="1"/>
    <row r="605" s="657" customFormat="1" ht="15.75" customHeight="1"/>
    <row r="606" s="657" customFormat="1" ht="15.75" customHeight="1"/>
    <row r="607" s="657" customFormat="1" ht="15.75" customHeight="1"/>
    <row r="608" s="657" customFormat="1" ht="15.75" customHeight="1"/>
    <row r="609" s="657" customFormat="1" ht="15.75" customHeight="1"/>
    <row r="610" s="657" customFormat="1" ht="15.75" customHeight="1"/>
    <row r="611" s="657" customFormat="1" ht="15.75" customHeight="1"/>
    <row r="612" s="657" customFormat="1" ht="15.75" customHeight="1"/>
    <row r="613" s="657" customFormat="1" ht="15.75" customHeight="1"/>
    <row r="614" s="657" customFormat="1" ht="15.75" customHeight="1"/>
    <row r="615" s="657" customFormat="1" ht="15.75" customHeight="1"/>
    <row r="616" s="657" customFormat="1" ht="15.75" customHeight="1"/>
    <row r="617" s="657" customFormat="1" ht="15.75" customHeight="1"/>
    <row r="618" s="657" customFormat="1" ht="15.75" customHeight="1"/>
    <row r="619" s="657" customFormat="1" ht="15.75" customHeight="1"/>
    <row r="620" s="657" customFormat="1" ht="15.75" customHeight="1"/>
    <row r="621" s="657" customFormat="1" ht="15.75" customHeight="1"/>
    <row r="622" s="657" customFormat="1" ht="15.75" customHeight="1"/>
    <row r="623" s="657" customFormat="1" ht="15.75" customHeight="1"/>
    <row r="624" s="657" customFormat="1" ht="15.75" customHeight="1"/>
    <row r="625" s="657" customFormat="1" ht="15.75" customHeight="1"/>
    <row r="626" s="657" customFormat="1" ht="15.75" customHeight="1"/>
    <row r="627" s="657" customFormat="1" ht="15.75" customHeight="1"/>
    <row r="628" s="657" customFormat="1" ht="15.75" customHeight="1"/>
    <row r="629" s="657" customFormat="1" ht="15.75" customHeight="1"/>
    <row r="630" s="657" customFormat="1" ht="15.75" customHeight="1"/>
    <row r="631" s="657" customFormat="1" ht="15.75" customHeight="1"/>
    <row r="632" s="657" customFormat="1" ht="15.75" customHeight="1"/>
    <row r="633" s="657" customFormat="1" ht="15.75" customHeight="1"/>
    <row r="634" s="657" customFormat="1" ht="15.75" customHeight="1"/>
    <row r="635" s="657" customFormat="1" ht="15.75" customHeight="1"/>
    <row r="636" s="657" customFormat="1" ht="15.75" customHeight="1"/>
    <row r="637" s="657" customFormat="1" ht="15.75" customHeight="1"/>
    <row r="638" s="657" customFormat="1" ht="15.75" customHeight="1"/>
    <row r="639" s="657" customFormat="1" ht="15.75" customHeight="1"/>
    <row r="640" s="657" customFormat="1" ht="15.75" customHeight="1"/>
    <row r="641" s="657" customFormat="1" ht="15.75" customHeight="1"/>
    <row r="642" s="657" customFormat="1" ht="15.75" customHeight="1"/>
    <row r="643" s="657" customFormat="1" ht="15.75" customHeight="1"/>
    <row r="644" s="657" customFormat="1" ht="15.75" customHeight="1"/>
    <row r="645" s="657" customFormat="1" ht="15.75" customHeight="1"/>
    <row r="646" s="657" customFormat="1" ht="15.75" customHeight="1"/>
    <row r="647" s="657" customFormat="1" ht="15.75" customHeight="1"/>
    <row r="648" s="657" customFormat="1" ht="15.75" customHeight="1"/>
    <row r="649" s="657" customFormat="1" ht="15.75" customHeight="1"/>
    <row r="650" s="657" customFormat="1" ht="15.75" customHeight="1"/>
    <row r="651" s="657" customFormat="1" ht="15.75" customHeight="1"/>
    <row r="652" s="657" customFormat="1" ht="15.75" customHeight="1"/>
    <row r="653" s="657" customFormat="1" ht="15.75" customHeight="1"/>
    <row r="654" s="657" customFormat="1" ht="15.75" customHeight="1"/>
    <row r="655" s="657" customFormat="1" ht="15.75" customHeight="1"/>
    <row r="656" s="657" customFormat="1" ht="15.75" customHeight="1"/>
    <row r="657" s="657" customFormat="1" ht="15.75" customHeight="1"/>
    <row r="658" s="657" customFormat="1" ht="15.75" customHeight="1"/>
    <row r="659" s="657" customFormat="1" ht="15.75" customHeight="1"/>
    <row r="660" s="657" customFormat="1" ht="15.75" customHeight="1"/>
    <row r="661" s="657" customFormat="1" ht="15.75" customHeight="1"/>
    <row r="662" s="657" customFormat="1" ht="15.75" customHeight="1"/>
    <row r="663" s="657" customFormat="1" ht="15.75" customHeight="1"/>
    <row r="664" s="657" customFormat="1" ht="15.75" customHeight="1"/>
    <row r="665" s="657" customFormat="1" ht="15.75" customHeight="1"/>
    <row r="666" s="657" customFormat="1" ht="15.75" customHeight="1"/>
    <row r="667" s="657" customFormat="1" ht="15.75" customHeight="1"/>
    <row r="668" s="657" customFormat="1" ht="15.75" customHeight="1"/>
    <row r="669" s="657" customFormat="1" ht="15.75" customHeight="1"/>
    <row r="670" s="657" customFormat="1" ht="15.75" customHeight="1"/>
    <row r="671" s="657" customFormat="1" ht="15.75" customHeight="1"/>
    <row r="672" s="657" customFormat="1" ht="15.75" customHeight="1"/>
    <row r="673" s="657" customFormat="1" ht="15.75" customHeight="1"/>
    <row r="674" s="657" customFormat="1" ht="15.75" customHeight="1"/>
    <row r="675" s="657" customFormat="1" ht="15.75" customHeight="1"/>
    <row r="676" s="657" customFormat="1" ht="15.75" customHeight="1"/>
    <row r="677" s="657" customFormat="1" ht="15.75" customHeight="1"/>
    <row r="678" s="657" customFormat="1" ht="15.75" customHeight="1"/>
    <row r="679" s="657" customFormat="1" ht="15.75" customHeight="1"/>
    <row r="680" s="657" customFormat="1" ht="15.75" customHeight="1"/>
    <row r="681" s="657" customFormat="1" ht="15.75" customHeight="1"/>
    <row r="682" s="657" customFormat="1" ht="15.75" customHeight="1"/>
    <row r="683" s="657" customFormat="1" ht="15.75" customHeight="1"/>
    <row r="684" s="657" customFormat="1" ht="15.75" customHeight="1"/>
    <row r="685" s="657" customFormat="1" ht="15.75" customHeight="1"/>
    <row r="686" s="657" customFormat="1" ht="15.75" customHeight="1"/>
    <row r="687" s="657" customFormat="1" ht="15.75" customHeight="1"/>
    <row r="688" s="657" customFormat="1" ht="15.75" customHeight="1"/>
    <row r="689" s="657" customFormat="1" ht="15.75" customHeight="1"/>
    <row r="690" s="657" customFormat="1" ht="15.75" customHeight="1"/>
    <row r="691" s="657" customFormat="1" ht="15.75" customHeight="1"/>
    <row r="692" s="657" customFormat="1" ht="15.75" customHeight="1"/>
    <row r="693" s="657" customFormat="1" ht="15.75" customHeight="1"/>
    <row r="694" s="657" customFormat="1" ht="15.75" customHeight="1"/>
    <row r="695" s="657" customFormat="1" ht="15.75" customHeight="1"/>
    <row r="696" s="657" customFormat="1" ht="15.75" customHeight="1"/>
    <row r="697" s="657" customFormat="1" ht="15.75" customHeight="1"/>
    <row r="698" s="657" customFormat="1" ht="15.75" customHeight="1"/>
    <row r="699" s="657" customFormat="1" ht="15.75" customHeight="1"/>
    <row r="700" s="657" customFormat="1" ht="15.75" customHeight="1"/>
    <row r="701" s="657" customFormat="1" ht="15.75" customHeight="1"/>
    <row r="702" s="657" customFormat="1" ht="15.75" customHeight="1"/>
    <row r="703" s="657" customFormat="1" ht="15.75" customHeight="1"/>
    <row r="704" s="657" customFormat="1" ht="15.75" customHeight="1"/>
    <row r="705" s="657" customFormat="1" ht="15.75" customHeight="1"/>
    <row r="706" s="657" customFormat="1" ht="15.75" customHeight="1"/>
    <row r="707" s="657" customFormat="1" ht="15.75" customHeight="1"/>
    <row r="708" s="657" customFormat="1" ht="15.75" customHeight="1"/>
    <row r="709" s="657" customFormat="1" ht="15.75" customHeight="1"/>
    <row r="710" s="657" customFormat="1" ht="15.75" customHeight="1"/>
    <row r="711" s="657" customFormat="1" ht="15.75" customHeight="1"/>
    <row r="712" s="657" customFormat="1" ht="15.75" customHeight="1"/>
    <row r="713" s="657" customFormat="1" ht="15.75" customHeight="1"/>
    <row r="714" s="657" customFormat="1" ht="15.75" customHeight="1"/>
    <row r="715" s="657" customFormat="1" ht="15.75" customHeight="1"/>
    <row r="716" s="657" customFormat="1" ht="15.75" customHeight="1"/>
    <row r="717" s="657" customFormat="1" ht="15.75" customHeight="1"/>
    <row r="718" s="657" customFormat="1" ht="15.75" customHeight="1"/>
    <row r="719" s="657" customFormat="1" ht="15.75" customHeight="1"/>
    <row r="720" s="657" customFormat="1" ht="15.75" customHeight="1"/>
    <row r="721" s="657" customFormat="1" ht="15.75" customHeight="1"/>
    <row r="722" s="657" customFormat="1" ht="15.75" customHeight="1"/>
    <row r="723" s="657" customFormat="1" ht="15.75" customHeight="1"/>
    <row r="724" s="657" customFormat="1" ht="15.75" customHeight="1"/>
    <row r="725" s="657" customFormat="1" ht="15.75" customHeight="1"/>
    <row r="726" s="657" customFormat="1" ht="15.75" customHeight="1"/>
    <row r="727" s="657" customFormat="1" ht="15.75" customHeight="1"/>
    <row r="728" s="657" customFormat="1" ht="15.75" customHeight="1"/>
    <row r="729" s="657" customFormat="1" ht="15.75" customHeight="1"/>
    <row r="730" s="657" customFormat="1" ht="15.75" customHeight="1"/>
    <row r="731" s="657" customFormat="1" ht="15.75" customHeight="1"/>
    <row r="732" s="657" customFormat="1" ht="15.75" customHeight="1"/>
    <row r="733" s="657" customFormat="1" ht="15.75" customHeight="1"/>
    <row r="734" s="657" customFormat="1" ht="15.75" customHeight="1"/>
    <row r="735" s="657" customFormat="1" ht="15.75" customHeight="1"/>
    <row r="736" s="657" customFormat="1" ht="15.75" customHeight="1"/>
    <row r="737" s="657" customFormat="1" ht="15.75" customHeight="1"/>
    <row r="738" s="657" customFormat="1" ht="15.75" customHeight="1"/>
    <row r="739" s="657" customFormat="1" ht="15.75" customHeight="1"/>
    <row r="740" s="657" customFormat="1" ht="15.75" customHeight="1"/>
    <row r="741" s="657" customFormat="1" ht="15.75" customHeight="1"/>
    <row r="742" s="657" customFormat="1" ht="15.75" customHeight="1"/>
    <row r="743" s="657" customFormat="1" ht="15.75" customHeight="1"/>
    <row r="744" s="657" customFormat="1" ht="15.75" customHeight="1"/>
    <row r="745" s="657" customFormat="1" ht="15.75" customHeight="1"/>
    <row r="746" s="657" customFormat="1" ht="15.75" customHeight="1"/>
    <row r="747" s="657" customFormat="1" ht="15.75" customHeight="1"/>
    <row r="748" s="657" customFormat="1" ht="15.75" customHeight="1"/>
    <row r="749" s="657" customFormat="1" ht="15.75" customHeight="1"/>
    <row r="750" s="657" customFormat="1" ht="15.75" customHeight="1"/>
    <row r="751" s="657" customFormat="1" ht="15.75" customHeight="1"/>
    <row r="752" s="657" customFormat="1" ht="15.75" customHeight="1"/>
    <row r="753" s="657" customFormat="1" ht="15.75" customHeight="1"/>
    <row r="754" s="657" customFormat="1" ht="15.75" customHeight="1"/>
    <row r="755" s="657" customFormat="1" ht="15.75" customHeight="1"/>
    <row r="756" s="657" customFormat="1" ht="15.75" customHeight="1"/>
    <row r="757" s="657" customFormat="1" ht="15.75" customHeight="1"/>
    <row r="758" s="657" customFormat="1" ht="15.75" customHeight="1"/>
    <row r="759" s="657" customFormat="1" ht="15.75" customHeight="1"/>
    <row r="760" s="657" customFormat="1" ht="15.75" customHeight="1"/>
    <row r="761" s="657" customFormat="1" ht="15.75" customHeight="1"/>
    <row r="762" s="657" customFormat="1" ht="15.75" customHeight="1"/>
    <row r="763" s="657" customFormat="1" ht="15.75" customHeight="1"/>
    <row r="764" s="657" customFormat="1" ht="15.75" customHeight="1"/>
    <row r="765" s="657" customFormat="1" ht="15.75" customHeight="1"/>
    <row r="766" s="657" customFormat="1" ht="15.75" customHeight="1"/>
    <row r="767" s="657" customFormat="1" ht="15.75" customHeight="1"/>
    <row r="768" s="657" customFormat="1" ht="15.75" customHeight="1"/>
    <row r="769" s="657" customFormat="1" ht="15.75" customHeight="1"/>
    <row r="770" s="657" customFormat="1" ht="15.75" customHeight="1"/>
    <row r="771" s="657" customFormat="1" ht="15.75" customHeight="1"/>
    <row r="772" s="657" customFormat="1" ht="15.75" customHeight="1"/>
    <row r="773" s="657" customFormat="1" ht="15.75" customHeight="1"/>
    <row r="774" s="657" customFormat="1" ht="15.75" customHeight="1"/>
    <row r="775" s="657" customFormat="1" ht="15.75" customHeight="1"/>
    <row r="776" s="657" customFormat="1" ht="15.75" customHeight="1"/>
    <row r="777" s="657" customFormat="1" ht="15.75" customHeight="1"/>
    <row r="778" s="657" customFormat="1" ht="15.75" customHeight="1"/>
    <row r="779" s="657" customFormat="1" ht="15.75" customHeight="1"/>
    <row r="780" s="657" customFormat="1" ht="15.75" customHeight="1"/>
    <row r="781" s="657" customFormat="1" ht="15.75" customHeight="1"/>
    <row r="782" s="657" customFormat="1" ht="15.75" customHeight="1"/>
    <row r="783" s="657" customFormat="1" ht="15.75" customHeight="1"/>
    <row r="784" s="657" customFormat="1" ht="15.75" customHeight="1"/>
    <row r="785" s="657" customFormat="1" ht="15.75" customHeight="1"/>
    <row r="786" s="657" customFormat="1" ht="15.75" customHeight="1"/>
    <row r="787" s="657" customFormat="1" ht="15.75" customHeight="1"/>
    <row r="788" s="657" customFormat="1" ht="15.75" customHeight="1"/>
    <row r="789" s="657" customFormat="1" ht="15.75" customHeight="1"/>
    <row r="790" s="657" customFormat="1" ht="15.75" customHeight="1"/>
    <row r="791" s="657" customFormat="1" ht="15.75" customHeight="1"/>
    <row r="792" s="657" customFormat="1" ht="15.75" customHeight="1"/>
    <row r="793" s="657" customFormat="1" ht="15.75" customHeight="1"/>
    <row r="794" s="657" customFormat="1" ht="15.75" customHeight="1"/>
    <row r="795" s="657" customFormat="1" ht="15.75" customHeight="1"/>
    <row r="796" s="657" customFormat="1" ht="15.75" customHeight="1"/>
    <row r="797" s="657" customFormat="1" ht="15.75" customHeight="1"/>
    <row r="798" s="657" customFormat="1" ht="15.75" customHeight="1"/>
    <row r="799" s="657" customFormat="1" ht="15.75" customHeight="1"/>
    <row r="800" s="657" customFormat="1" ht="15.75" customHeight="1"/>
    <row r="801" s="657" customFormat="1" ht="15.75" customHeight="1"/>
    <row r="802" s="657" customFormat="1" ht="15.75" customHeight="1"/>
    <row r="803" s="657" customFormat="1" ht="15.75" customHeight="1"/>
    <row r="804" s="657" customFormat="1" ht="15.75" customHeight="1"/>
    <row r="805" s="657" customFormat="1" ht="15.75" customHeight="1"/>
    <row r="806" s="657" customFormat="1" ht="15.75" customHeight="1"/>
    <row r="807" s="657" customFormat="1" ht="15.75" customHeight="1"/>
    <row r="808" s="657" customFormat="1" ht="15.75" customHeight="1"/>
    <row r="809" s="657" customFormat="1" ht="15.75" customHeight="1"/>
    <row r="810" s="657" customFormat="1" ht="15.75" customHeight="1"/>
    <row r="811" s="657" customFormat="1" ht="15.75" customHeight="1"/>
    <row r="812" s="657" customFormat="1" ht="15.75" customHeight="1"/>
    <row r="813" s="657" customFormat="1" ht="15.75" customHeight="1"/>
    <row r="814" s="657" customFormat="1" ht="15.75" customHeight="1"/>
    <row r="815" s="657" customFormat="1" ht="15.75" customHeight="1"/>
    <row r="816" s="657" customFormat="1" ht="15.75" customHeight="1"/>
    <row r="817" s="657" customFormat="1" ht="15.75" customHeight="1"/>
    <row r="818" s="657" customFormat="1" ht="15.75" customHeight="1"/>
    <row r="819" s="657" customFormat="1" ht="15.75" customHeight="1"/>
    <row r="820" s="657" customFormat="1" ht="15.75" customHeight="1"/>
    <row r="821" s="657" customFormat="1" ht="15.75" customHeight="1"/>
    <row r="822" s="657" customFormat="1" ht="15.75" customHeight="1"/>
    <row r="823" s="657" customFormat="1" ht="15.75" customHeight="1"/>
    <row r="824" s="657" customFormat="1" ht="15.75" customHeight="1"/>
    <row r="825" s="657" customFormat="1" ht="15.75" customHeight="1"/>
    <row r="826" s="657" customFormat="1" ht="15.75" customHeight="1"/>
    <row r="827" s="657" customFormat="1" ht="15.75" customHeight="1"/>
    <row r="828" s="657" customFormat="1" ht="15.75" customHeight="1"/>
    <row r="829" s="657" customFormat="1" ht="15.75" customHeight="1"/>
    <row r="830" s="657" customFormat="1" ht="15.75" customHeight="1"/>
    <row r="831" s="657" customFormat="1" ht="15.75" customHeight="1"/>
    <row r="832" s="657" customFormat="1" ht="15.75" customHeight="1"/>
    <row r="833" s="657" customFormat="1" ht="15.75" customHeight="1"/>
    <row r="834" s="657" customFormat="1" ht="15.75" customHeight="1"/>
    <row r="835" s="657" customFormat="1" ht="15.75" customHeight="1"/>
    <row r="836" s="657" customFormat="1" ht="15.75" customHeight="1"/>
    <row r="837" s="657" customFormat="1" ht="15.75" customHeight="1"/>
    <row r="838" s="657" customFormat="1" ht="15.75" customHeight="1"/>
    <row r="839" s="657" customFormat="1" ht="15.75" customHeight="1"/>
    <row r="840" s="657" customFormat="1" ht="15.75" customHeight="1"/>
    <row r="841" s="657" customFormat="1" ht="15.75" customHeight="1"/>
    <row r="842" s="657" customFormat="1" ht="15.75" customHeight="1"/>
    <row r="843" s="657" customFormat="1" ht="15.75" customHeight="1"/>
    <row r="844" s="657" customFormat="1" ht="15.75" customHeight="1"/>
    <row r="845" s="657" customFormat="1" ht="15.75" customHeight="1"/>
    <row r="846" s="657" customFormat="1" ht="15.75" customHeight="1"/>
    <row r="847" s="657" customFormat="1" ht="15.75" customHeight="1"/>
    <row r="848" s="657" customFormat="1" ht="15.75" customHeight="1"/>
    <row r="849" s="657" customFormat="1" ht="15.75" customHeight="1"/>
    <row r="850" s="657" customFormat="1" ht="15.75" customHeight="1"/>
    <row r="851" s="657" customFormat="1" ht="15.75" customHeight="1"/>
    <row r="852" s="657" customFormat="1" ht="15.75" customHeight="1"/>
    <row r="853" s="657" customFormat="1" ht="15.75" customHeight="1"/>
    <row r="854" s="657" customFormat="1" ht="15.75" customHeight="1"/>
    <row r="855" s="657" customFormat="1" ht="15.75" customHeight="1"/>
    <row r="856" s="657" customFormat="1" ht="15.75" customHeight="1"/>
    <row r="857" s="657" customFormat="1" ht="15.75" customHeight="1"/>
    <row r="858" s="657" customFormat="1" ht="15.75" customHeight="1"/>
    <row r="859" s="657" customFormat="1" ht="15.75" customHeight="1"/>
    <row r="860" s="657" customFormat="1" ht="15.75" customHeight="1"/>
    <row r="861" s="657" customFormat="1" ht="15.75" customHeight="1"/>
    <row r="862" s="657" customFormat="1" ht="15.75" customHeight="1"/>
    <row r="863" s="657" customFormat="1" ht="15.75" customHeight="1"/>
    <row r="864" s="657" customFormat="1" ht="15.75" customHeight="1"/>
    <row r="865" s="657" customFormat="1" ht="15.75" customHeight="1"/>
    <row r="866" s="657" customFormat="1" ht="15.75" customHeight="1"/>
    <row r="867" s="657" customFormat="1" ht="15.75" customHeight="1"/>
    <row r="868" s="657" customFormat="1" ht="15.75" customHeight="1"/>
    <row r="869" s="657" customFormat="1" ht="15.75" customHeight="1"/>
    <row r="870" s="657" customFormat="1" ht="15.75" customHeight="1"/>
    <row r="871" s="657" customFormat="1" ht="15.75" customHeight="1"/>
    <row r="872" s="657" customFormat="1" ht="15.75" customHeight="1"/>
    <row r="873" s="657" customFormat="1" ht="15.75" customHeight="1"/>
    <row r="874" s="657" customFormat="1" ht="15.75" customHeight="1"/>
    <row r="875" s="657" customFormat="1" ht="15.75" customHeight="1"/>
    <row r="876" s="657" customFormat="1" ht="15.75" customHeight="1"/>
    <row r="877" s="657" customFormat="1" ht="15.75" customHeight="1"/>
    <row r="878" s="657" customFormat="1" ht="15.75" customHeight="1"/>
    <row r="879" s="657" customFormat="1" ht="15.75" customHeight="1"/>
    <row r="880" s="657" customFormat="1" ht="15.75" customHeight="1"/>
    <row r="881" s="657" customFormat="1" ht="15.75" customHeight="1"/>
    <row r="882" s="657" customFormat="1" ht="15.75" customHeight="1"/>
    <row r="883" s="657" customFormat="1" ht="15.75" customHeight="1"/>
    <row r="884" s="657" customFormat="1" ht="15.75" customHeight="1"/>
    <row r="885" s="657" customFormat="1" ht="15.75" customHeight="1"/>
    <row r="886" s="657" customFormat="1" ht="15.75" customHeight="1"/>
    <row r="887" s="657" customFormat="1" ht="15.75" customHeight="1"/>
    <row r="888" s="657" customFormat="1" ht="15.75" customHeight="1"/>
    <row r="889" s="657" customFormat="1" ht="15.75" customHeight="1"/>
    <row r="890" s="657" customFormat="1" ht="15.75" customHeight="1"/>
    <row r="891" s="657" customFormat="1" ht="15.75" customHeight="1"/>
    <row r="892" s="657" customFormat="1" ht="15.75" customHeight="1"/>
    <row r="893" s="657" customFormat="1" ht="15.75" customHeight="1"/>
    <row r="894" s="657" customFormat="1" ht="15.75" customHeight="1"/>
    <row r="895" s="657" customFormat="1" ht="15.75" customHeight="1"/>
    <row r="896" s="657" customFormat="1" ht="15.75" customHeight="1"/>
    <row r="897" s="657" customFormat="1" ht="15.75" customHeight="1"/>
    <row r="898" s="657" customFormat="1" ht="15.75" customHeight="1"/>
    <row r="899" s="657" customFormat="1" ht="15.75" customHeight="1"/>
    <row r="900" s="657" customFormat="1" ht="15.75" customHeight="1"/>
    <row r="901" s="657" customFormat="1" ht="15.75" customHeight="1"/>
    <row r="902" s="657" customFormat="1" ht="15.75" customHeight="1"/>
    <row r="903" s="657" customFormat="1" ht="15.75" customHeight="1"/>
    <row r="904" s="657" customFormat="1" ht="15.75" customHeight="1"/>
    <row r="905" s="657" customFormat="1" ht="15.75" customHeight="1"/>
    <row r="906" s="657" customFormat="1" ht="15.75" customHeight="1"/>
    <row r="907" s="657" customFormat="1" ht="15.75" customHeight="1"/>
    <row r="908" s="657" customFormat="1" ht="15.75" customHeight="1"/>
    <row r="909" s="657" customFormat="1" ht="15.75" customHeight="1"/>
    <row r="910" s="657" customFormat="1" ht="15.75" customHeight="1"/>
    <row r="911" s="657" customFormat="1" ht="15.75" customHeight="1"/>
    <row r="912" s="657" customFormat="1" ht="15.75" customHeight="1"/>
    <row r="913" s="657" customFormat="1" ht="15.75" customHeight="1"/>
    <row r="914" s="657" customFormat="1" ht="15.75" customHeight="1"/>
    <row r="915" s="657" customFormat="1" ht="15.75" customHeight="1"/>
    <row r="916" s="657" customFormat="1" ht="15.75" customHeight="1"/>
    <row r="917" s="657" customFormat="1" ht="15.75" customHeight="1"/>
    <row r="918" s="657" customFormat="1" ht="15.75" customHeight="1"/>
    <row r="919" s="657" customFormat="1" ht="15.75" customHeight="1"/>
    <row r="920" s="657" customFormat="1" ht="15.75" customHeight="1"/>
    <row r="921" s="657" customFormat="1" ht="15.75" customHeight="1"/>
    <row r="922" s="657" customFormat="1" ht="15.75" customHeight="1"/>
    <row r="923" s="657" customFormat="1" ht="15.75" customHeight="1"/>
    <row r="924" s="657" customFormat="1" ht="15.75" customHeight="1"/>
    <row r="925" s="657" customFormat="1" ht="15.75" customHeight="1"/>
    <row r="926" s="657" customFormat="1" ht="15.75" customHeight="1"/>
    <row r="927" s="657" customFormat="1" ht="15.75" customHeight="1"/>
    <row r="928" s="657" customFormat="1" ht="15.75" customHeight="1"/>
    <row r="929" s="657" customFormat="1" ht="15.75" customHeight="1"/>
    <row r="930" s="657" customFormat="1" ht="15.75" customHeight="1"/>
    <row r="931" s="657" customFormat="1" ht="15.75" customHeight="1"/>
    <row r="932" s="657" customFormat="1" ht="15.75" customHeight="1"/>
    <row r="933" s="657" customFormat="1" ht="15.75" customHeight="1"/>
    <row r="934" s="657" customFormat="1" ht="15.75" customHeight="1"/>
    <row r="935" s="657" customFormat="1" ht="15.75" customHeight="1"/>
    <row r="936" s="657" customFormat="1" ht="15.75" customHeight="1"/>
    <row r="937" s="657" customFormat="1" ht="15.75" customHeight="1"/>
    <row r="938" s="657" customFormat="1" ht="15.75" customHeight="1"/>
    <row r="939" s="657" customFormat="1" ht="15.75" customHeight="1"/>
    <row r="940" s="657" customFormat="1" ht="15.75" customHeight="1"/>
    <row r="941" s="657" customFormat="1" ht="15.75" customHeight="1"/>
    <row r="942" s="657" customFormat="1" ht="15.75" customHeight="1"/>
    <row r="943" s="657" customFormat="1" ht="15.75" customHeight="1"/>
    <row r="944" s="657" customFormat="1" ht="15.75" customHeight="1"/>
    <row r="945" s="657" customFormat="1" ht="15.75" customHeight="1"/>
    <row r="946" s="657" customFormat="1" ht="15.75" customHeight="1"/>
  </sheetData>
  <mergeCells count="43">
    <mergeCell ref="U25:U26"/>
    <mergeCell ref="AP25:AP26"/>
    <mergeCell ref="C29:C32"/>
    <mergeCell ref="L33:M33"/>
    <mergeCell ref="U33:V33"/>
    <mergeCell ref="L36:M36"/>
    <mergeCell ref="R20:R24"/>
    <mergeCell ref="U20:U23"/>
    <mergeCell ref="AP20:AP23"/>
    <mergeCell ref="B21:B24"/>
    <mergeCell ref="AQ22:AQ23"/>
    <mergeCell ref="B25:B32"/>
    <mergeCell ref="C25:C28"/>
    <mergeCell ref="P25:P32"/>
    <mergeCell ref="Q25:Q32"/>
    <mergeCell ref="R25:R32"/>
    <mergeCell ref="Q16:Q17"/>
    <mergeCell ref="C18:C19"/>
    <mergeCell ref="P18:P19"/>
    <mergeCell ref="Q18:Q19"/>
    <mergeCell ref="C20:C24"/>
    <mergeCell ref="P20:P23"/>
    <mergeCell ref="Q20:Q24"/>
    <mergeCell ref="B8:B12"/>
    <mergeCell ref="C8:C9"/>
    <mergeCell ref="R8:R12"/>
    <mergeCell ref="C10:C11"/>
    <mergeCell ref="B13:B19"/>
    <mergeCell ref="C13:C15"/>
    <mergeCell ref="P13:P15"/>
    <mergeCell ref="Q13:Q15"/>
    <mergeCell ref="R13:R19"/>
    <mergeCell ref="C16:C17"/>
    <mergeCell ref="C1:AP2"/>
    <mergeCell ref="C3:AP4"/>
    <mergeCell ref="A5:AQ5"/>
    <mergeCell ref="A6:B6"/>
    <mergeCell ref="C6:K6"/>
    <mergeCell ref="L6:O6"/>
    <mergeCell ref="P6:R6"/>
    <mergeCell ref="S6:T6"/>
    <mergeCell ref="U6:AL6"/>
    <mergeCell ref="AN6:AO6"/>
  </mergeCells>
  <conditionalFormatting sqref="E8">
    <cfRule type="colorScale" priority="3">
      <colorScale>
        <cfvo type="min"/>
        <cfvo type="max"/>
        <color rgb="FF57BB8A"/>
        <color rgb="FFFFFFFF"/>
      </colorScale>
    </cfRule>
  </conditionalFormatting>
  <conditionalFormatting sqref="E9">
    <cfRule type="colorScale" priority="4">
      <colorScale>
        <cfvo type="min"/>
        <cfvo type="max"/>
        <color rgb="FF57BB8A"/>
        <color rgb="FFFFFFFF"/>
      </colorScale>
    </cfRule>
  </conditionalFormatting>
  <conditionalFormatting sqref="E10">
    <cfRule type="colorScale" priority="5">
      <colorScale>
        <cfvo type="min"/>
        <cfvo type="max"/>
        <color rgb="FF57BB8A"/>
        <color rgb="FFFFFFFF"/>
      </colorScale>
    </cfRule>
  </conditionalFormatting>
  <conditionalFormatting sqref="E11">
    <cfRule type="colorScale" priority="6">
      <colorScale>
        <cfvo type="min"/>
        <cfvo type="max"/>
        <color rgb="FF57BB8A"/>
        <color rgb="FFFFFFFF"/>
      </colorScale>
    </cfRule>
  </conditionalFormatting>
  <conditionalFormatting sqref="E12">
    <cfRule type="colorScale" priority="7">
      <colorScale>
        <cfvo type="min"/>
        <cfvo type="max"/>
        <color rgb="FF57BB8A"/>
        <color rgb="FFFFFFFF"/>
      </colorScale>
    </cfRule>
  </conditionalFormatting>
  <conditionalFormatting sqref="E15">
    <cfRule type="colorScale" priority="8">
      <colorScale>
        <cfvo type="min"/>
        <cfvo type="max"/>
        <color rgb="FF57BB8A"/>
        <color rgb="FFFFFFFF"/>
      </colorScale>
    </cfRule>
  </conditionalFormatting>
  <conditionalFormatting sqref="E16:E17 E13:E14">
    <cfRule type="colorScale" priority="30">
      <colorScale>
        <cfvo type="min"/>
        <cfvo type="max"/>
        <color rgb="FF57BB8A"/>
        <color rgb="FFFFFFFF"/>
      </colorScale>
    </cfRule>
  </conditionalFormatting>
  <conditionalFormatting sqref="E18:E30">
    <cfRule type="colorScale" priority="31">
      <colorScale>
        <cfvo type="min"/>
        <cfvo type="max"/>
        <color rgb="FF57BB8A"/>
        <color rgb="FFFFFFFF"/>
      </colorScale>
    </cfRule>
  </conditionalFormatting>
  <conditionalFormatting sqref="E31:E32">
    <cfRule type="colorScale" priority="1">
      <colorScale>
        <cfvo type="min"/>
        <cfvo type="max"/>
        <color rgb="FF57BB8A"/>
        <color rgb="FFFFFFFF"/>
      </colorScale>
    </cfRule>
  </conditionalFormatting>
  <conditionalFormatting sqref="E34:E35">
    <cfRule type="colorScale" priority="2">
      <colorScale>
        <cfvo type="min"/>
        <cfvo type="max"/>
        <color rgb="FF57BB8A"/>
        <color rgb="FFFFFFFF"/>
      </colorScale>
    </cfRule>
  </conditionalFormatting>
  <conditionalFormatting sqref="M8:M24 M26:M32">
    <cfRule type="containsText" dxfId="80" priority="9" operator="containsText" text="En Progreso">
      <formula>NOT(ISERROR(SEARCH(("En Progreso"),(M8))))</formula>
    </cfRule>
    <cfRule type="containsText" dxfId="79" priority="10" operator="containsText" text="Completo">
      <formula>NOT(ISERROR(SEARCH(("Completo"),(M8))))</formula>
    </cfRule>
    <cfRule type="containsText" dxfId="78" priority="11" operator="containsText" text="En espera">
      <formula>NOT(ISERROR(SEARCH(("En espera"),(M8))))</formula>
    </cfRule>
    <cfRule type="containsText" dxfId="77" priority="12" operator="containsText" text="Vencido">
      <formula>NOT(ISERROR(SEARCH(("Vencido"),(M8))))</formula>
    </cfRule>
  </conditionalFormatting>
  <conditionalFormatting sqref="M13">
    <cfRule type="containsText" dxfId="76" priority="13" operator="containsText" text="En Progreso">
      <formula>NOT(ISERROR(SEARCH(("En Progreso"),(M13))))</formula>
    </cfRule>
    <cfRule type="containsText" dxfId="75" priority="14" operator="containsText" text="Completo">
      <formula>NOT(ISERROR(SEARCH(("Completo"),(M13))))</formula>
    </cfRule>
    <cfRule type="containsText" dxfId="74" priority="15" operator="containsText" text="En espera">
      <formula>NOT(ISERROR(SEARCH(("En espera"),(M13))))</formula>
    </cfRule>
    <cfRule type="containsText" dxfId="73" priority="16" operator="containsText" text="Vencido">
      <formula>NOT(ISERROR(SEARCH(("Vencido"),(M13))))</formula>
    </cfRule>
  </conditionalFormatting>
  <conditionalFormatting sqref="M15:M17">
    <cfRule type="containsText" dxfId="72" priority="17" operator="containsText" text="En Progreso">
      <formula>NOT(ISERROR(SEARCH(("En Progreso"),(M15))))</formula>
    </cfRule>
    <cfRule type="containsText" dxfId="71" priority="18" operator="containsText" text="Completo">
      <formula>NOT(ISERROR(SEARCH(("Completo"),(M15))))</formula>
    </cfRule>
    <cfRule type="containsText" dxfId="70" priority="19" operator="containsText" text="En espera">
      <formula>NOT(ISERROR(SEARCH(("En espera"),(M15))))</formula>
    </cfRule>
    <cfRule type="containsText" dxfId="69" priority="20" operator="containsText" text="Vencido">
      <formula>NOT(ISERROR(SEARCH(("Vencido"),(M15))))</formula>
    </cfRule>
  </conditionalFormatting>
  <conditionalFormatting sqref="M19">
    <cfRule type="containsText" dxfId="68" priority="21" operator="containsText" text="En Progreso">
      <formula>NOT(ISERROR(SEARCH(("En Progreso"),(M19))))</formula>
    </cfRule>
    <cfRule type="containsText" dxfId="67" priority="22" operator="containsText" text="Completo">
      <formula>NOT(ISERROR(SEARCH(("Completo"),(M19))))</formula>
    </cfRule>
    <cfRule type="containsText" dxfId="66" priority="23" operator="containsText" text="En espera">
      <formula>NOT(ISERROR(SEARCH(("En espera"),(M19))))</formula>
    </cfRule>
    <cfRule type="containsText" dxfId="65" priority="24" operator="containsText" text="Vencido">
      <formula>NOT(ISERROR(SEARCH(("Vencido"),(M19))))</formula>
    </cfRule>
  </conditionalFormatting>
  <conditionalFormatting sqref="N8:N32">
    <cfRule type="colorScale" priority="25">
      <colorScale>
        <cfvo type="formula" val="0%"/>
        <cfvo type="formula" val="50%"/>
        <cfvo type="formula" val="100%"/>
        <color rgb="FFF3F3F3"/>
        <color rgb="FF6AA84F"/>
        <color rgb="FF38761D"/>
      </colorScale>
    </cfRule>
  </conditionalFormatting>
  <conditionalFormatting sqref="N33">
    <cfRule type="colorScale" priority="26">
      <colorScale>
        <cfvo type="formula" val="0%"/>
        <cfvo type="formula" val="50%"/>
        <cfvo type="formula" val="100%"/>
        <color rgb="FFF3F3F3"/>
        <color rgb="FF6AA84F"/>
        <color rgb="FF38761D"/>
      </colorScale>
    </cfRule>
  </conditionalFormatting>
  <conditionalFormatting sqref="O8:O32">
    <cfRule type="containsText" dxfId="64" priority="27" operator="containsText" text="Bajo">
      <formula>NOT(ISERROR(SEARCH(("Bajo"),(O8))))</formula>
    </cfRule>
    <cfRule type="containsText" dxfId="63" priority="28" operator="containsText" text="Medio">
      <formula>NOT(ISERROR(SEARCH(("Medio"),(O8))))</formula>
    </cfRule>
    <cfRule type="containsText" dxfId="62" priority="29" operator="containsText" text="Alto">
      <formula>NOT(ISERROR(SEARCH(("Alto"),(O8))))</formula>
    </cfRule>
  </conditionalFormatting>
  <dataValidations count="4">
    <dataValidation type="list" allowBlank="1" sqref="O8:O32" xr:uid="{0DC47D44-2C7C-4CEA-AAC6-7FDEDC10A311}">
      <formula1>"Medio,Alto"</formula1>
    </dataValidation>
    <dataValidation type="list" allowBlank="1" sqref="M8:M24 M26:M32" xr:uid="{21850C41-625C-4247-B73B-EE989C8E32E2}">
      <formula1>"Completo,En progreso,En espera,Vencido"</formula1>
    </dataValidation>
    <dataValidation type="list" allowBlank="1" sqref="E34:E35 E8:E32" xr:uid="{152A61AA-8509-4248-8836-688F2946D8C8}">
      <formula1>"Acción de gestión,Acción derivada de un proyecto de inversión"</formula1>
    </dataValidation>
    <dataValidation type="list" allowBlank="1" sqref="K20 K22 K34:K35 K24:K32" xr:uid="{06CA2F69-CEF3-4ED3-8F0D-1605DAE51CC4}">
      <formula1>"Planeación Institucional,Gestión presupuestal y eficiencia del gasto público,Talento humano,Integridad,Transparencia,acceso a la información pública y lucha contra la corrupción,Fortalecimiento organizacional y simplificación de procesos,Servicio al ciuda"&amp;"dano,Participación ciudadana en la gestión pública,Racionalización de trámites,Gobierno digital,Seguridad digital,Defensa jurídica,Mejora normativa,Gestión del conocimiento y la innovación,Gestión documental,Gestión de la información estadística,Seguimien"&amp;"to y evaluación del desempeño institucional,Control interno"</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27FDB-2D77-4F66-8DA1-5748AFF62EA8}">
  <dimension ref="A1:Y18"/>
  <sheetViews>
    <sheetView workbookViewId="0">
      <selection activeCell="H8" sqref="H8"/>
    </sheetView>
  </sheetViews>
  <sheetFormatPr baseColWidth="10" defaultColWidth="12.5703125" defaultRowHeight="15" outlineLevelCol="1"/>
  <cols>
    <col min="1" max="1" width="5.7109375" style="657" customWidth="1"/>
    <col min="2" max="2" width="19.7109375" style="657" customWidth="1"/>
    <col min="3" max="3" width="35.42578125" style="657" customWidth="1"/>
    <col min="4" max="4" width="35.42578125" style="657" customWidth="1" outlineLevel="1"/>
    <col min="5" max="5" width="21.7109375" style="657" customWidth="1" outlineLevel="1"/>
    <col min="6" max="6" width="26.140625" style="657" customWidth="1"/>
    <col min="7" max="7" width="22.5703125" style="657" customWidth="1" outlineLevel="1"/>
    <col min="8" max="8" width="21.7109375" style="657" customWidth="1" outlineLevel="1"/>
    <col min="9" max="9" width="21.28515625" style="657" customWidth="1" outlineLevel="1"/>
    <col min="10" max="10" width="21.42578125" style="657" customWidth="1" outlineLevel="1"/>
    <col min="11" max="12" width="23.85546875" style="657" customWidth="1"/>
    <col min="13" max="13" width="17.7109375" style="657" customWidth="1" outlineLevel="1"/>
    <col min="14" max="14" width="22.42578125" style="657" customWidth="1" outlineLevel="1"/>
    <col min="15" max="15" width="17.7109375" style="657" customWidth="1" outlineLevel="1"/>
    <col min="16" max="16" width="17.7109375" style="657" customWidth="1"/>
    <col min="17" max="17" width="19.140625" style="657" customWidth="1" outlineLevel="1"/>
    <col min="18" max="18" width="20.28515625" style="657" customWidth="1" outlineLevel="1"/>
    <col min="19" max="19" width="19.7109375" style="657" customWidth="1"/>
    <col min="20" max="20" width="23.42578125" style="657" customWidth="1" outlineLevel="1"/>
    <col min="21" max="21" width="30" style="657" hidden="1" customWidth="1"/>
    <col min="22" max="22" width="29.42578125" style="657" hidden="1" customWidth="1"/>
    <col min="23" max="23" width="29.42578125" style="657" hidden="1" customWidth="1" outlineLevel="1"/>
    <col min="24" max="24" width="32.5703125" style="657" hidden="1" customWidth="1"/>
    <col min="25" max="25" width="20.42578125" style="657" customWidth="1"/>
    <col min="26" max="16384" width="12.5703125" style="657"/>
  </cols>
  <sheetData>
    <row r="1" spans="1:25">
      <c r="A1" s="1935"/>
      <c r="B1" s="1258"/>
      <c r="C1" s="1936" t="s">
        <v>3436</v>
      </c>
      <c r="D1" s="1264"/>
      <c r="E1" s="1264"/>
      <c r="F1" s="1264"/>
      <c r="G1" s="1264"/>
      <c r="H1" s="1264"/>
      <c r="I1" s="1264"/>
      <c r="J1" s="1264"/>
      <c r="K1" s="1264"/>
      <c r="L1" s="1264"/>
      <c r="M1" s="1264"/>
      <c r="N1" s="1264"/>
      <c r="O1" s="1264"/>
      <c r="P1" s="1264"/>
      <c r="Q1" s="1264"/>
      <c r="R1" s="1264"/>
      <c r="S1" s="1264"/>
      <c r="T1" s="1264"/>
      <c r="U1" s="1264"/>
      <c r="V1" s="1264"/>
      <c r="W1" s="1264"/>
      <c r="X1" s="1258"/>
      <c r="Y1" s="1937" t="s">
        <v>249</v>
      </c>
    </row>
    <row r="2" spans="1:25">
      <c r="A2" s="1259"/>
      <c r="B2" s="1260"/>
      <c r="C2" s="1261"/>
      <c r="D2" s="1265"/>
      <c r="E2" s="1265"/>
      <c r="F2" s="1265"/>
      <c r="G2" s="1265"/>
      <c r="H2" s="1265"/>
      <c r="I2" s="1265"/>
      <c r="J2" s="1265"/>
      <c r="K2" s="1265"/>
      <c r="L2" s="1265"/>
      <c r="M2" s="1265"/>
      <c r="N2" s="1265"/>
      <c r="O2" s="1265"/>
      <c r="P2" s="1265"/>
      <c r="Q2" s="1265"/>
      <c r="R2" s="1265"/>
      <c r="S2" s="1265"/>
      <c r="T2" s="1265"/>
      <c r="U2" s="1265"/>
      <c r="V2" s="1265"/>
      <c r="W2" s="1265"/>
      <c r="X2" s="1262"/>
      <c r="Y2" s="1937" t="s">
        <v>250</v>
      </c>
    </row>
    <row r="3" spans="1:25">
      <c r="A3" s="1259"/>
      <c r="B3" s="1260"/>
      <c r="C3" s="1938" t="s">
        <v>3437</v>
      </c>
      <c r="D3" s="1264"/>
      <c r="E3" s="1264"/>
      <c r="F3" s="1264"/>
      <c r="G3" s="1264"/>
      <c r="H3" s="1264"/>
      <c r="I3" s="1264"/>
      <c r="J3" s="1264"/>
      <c r="K3" s="1264"/>
      <c r="L3" s="1264"/>
      <c r="M3" s="1264"/>
      <c r="N3" s="1264"/>
      <c r="O3" s="1264"/>
      <c r="P3" s="1264"/>
      <c r="Q3" s="1264"/>
      <c r="R3" s="1264"/>
      <c r="S3" s="1264"/>
      <c r="T3" s="1264"/>
      <c r="U3" s="1264"/>
      <c r="V3" s="1264"/>
      <c r="W3" s="1264"/>
      <c r="X3" s="1258"/>
      <c r="Y3" s="1937" t="s">
        <v>252</v>
      </c>
    </row>
    <row r="4" spans="1:25">
      <c r="A4" s="1261"/>
      <c r="B4" s="1262"/>
      <c r="C4" s="1261"/>
      <c r="D4" s="1265"/>
      <c r="E4" s="1265"/>
      <c r="F4" s="1265"/>
      <c r="G4" s="1265"/>
      <c r="H4" s="1265"/>
      <c r="I4" s="1265"/>
      <c r="J4" s="1265"/>
      <c r="K4" s="1265"/>
      <c r="L4" s="1265"/>
      <c r="M4" s="1265"/>
      <c r="N4" s="1265"/>
      <c r="O4" s="1265"/>
      <c r="P4" s="1265"/>
      <c r="Q4" s="1265"/>
      <c r="R4" s="1265"/>
      <c r="S4" s="1265"/>
      <c r="T4" s="1265"/>
      <c r="U4" s="1265"/>
      <c r="V4" s="1265"/>
      <c r="W4" s="1265"/>
      <c r="X4" s="1262"/>
      <c r="Y4" s="1939" t="s">
        <v>253</v>
      </c>
    </row>
    <row r="5" spans="1:25">
      <c r="A5" s="1940" t="s">
        <v>256</v>
      </c>
      <c r="B5" s="1941"/>
      <c r="C5" s="1942" t="s">
        <v>257</v>
      </c>
      <c r="D5" s="1943"/>
      <c r="E5" s="1943"/>
      <c r="F5" s="1943"/>
      <c r="G5" s="1943"/>
      <c r="H5" s="1943"/>
      <c r="I5" s="1943"/>
      <c r="J5" s="1943"/>
      <c r="K5" s="1941"/>
      <c r="L5" s="1944" t="s">
        <v>258</v>
      </c>
      <c r="M5" s="1943"/>
      <c r="N5" s="1943"/>
      <c r="O5" s="1941"/>
      <c r="P5" s="1945" t="s">
        <v>259</v>
      </c>
      <c r="Q5" s="1943"/>
      <c r="R5" s="1941"/>
      <c r="S5" s="1946" t="s">
        <v>260</v>
      </c>
      <c r="T5" s="1941"/>
      <c r="U5" s="1947" t="s">
        <v>262</v>
      </c>
      <c r="V5" s="1948" t="s">
        <v>263</v>
      </c>
      <c r="W5" s="1941"/>
      <c r="X5" s="1949" t="s">
        <v>264</v>
      </c>
      <c r="Y5" s="1950" t="s">
        <v>265</v>
      </c>
    </row>
    <row r="6" spans="1:25" ht="25.5">
      <c r="A6" s="1951" t="s">
        <v>0</v>
      </c>
      <c r="B6" s="1951" t="s">
        <v>1</v>
      </c>
      <c r="C6" s="1951" t="s">
        <v>583</v>
      </c>
      <c r="D6" s="1951" t="s">
        <v>267</v>
      </c>
      <c r="E6" s="1951" t="s">
        <v>4</v>
      </c>
      <c r="F6" s="1951" t="s">
        <v>1318</v>
      </c>
      <c r="G6" s="1951" t="s">
        <v>6</v>
      </c>
      <c r="H6" s="1951" t="s">
        <v>7</v>
      </c>
      <c r="I6" s="1951" t="s">
        <v>269</v>
      </c>
      <c r="J6" s="1951" t="s">
        <v>9</v>
      </c>
      <c r="K6" s="1951" t="s">
        <v>10</v>
      </c>
      <c r="L6" s="1951" t="s">
        <v>11</v>
      </c>
      <c r="M6" s="1951" t="s">
        <v>12</v>
      </c>
      <c r="N6" s="1951" t="s">
        <v>13</v>
      </c>
      <c r="O6" s="1951" t="s">
        <v>14</v>
      </c>
      <c r="P6" s="1951" t="s">
        <v>15</v>
      </c>
      <c r="Q6" s="1951" t="s">
        <v>16</v>
      </c>
      <c r="R6" s="1951" t="s">
        <v>17</v>
      </c>
      <c r="S6" s="1951" t="s">
        <v>18</v>
      </c>
      <c r="T6" s="1951" t="s">
        <v>19</v>
      </c>
      <c r="U6" s="1951" t="s">
        <v>20</v>
      </c>
      <c r="V6" s="1951" t="s">
        <v>21</v>
      </c>
      <c r="W6" s="1951" t="s">
        <v>22</v>
      </c>
      <c r="X6" s="1951" t="s">
        <v>23</v>
      </c>
      <c r="Y6" s="1951" t="s">
        <v>24</v>
      </c>
    </row>
    <row r="7" spans="1:25" ht="63.75">
      <c r="A7" s="1952">
        <v>1</v>
      </c>
      <c r="B7" s="1953" t="s">
        <v>3438</v>
      </c>
      <c r="C7" s="1954" t="s">
        <v>3439</v>
      </c>
      <c r="D7" s="1955" t="s">
        <v>3440</v>
      </c>
      <c r="E7" s="1956" t="s">
        <v>138</v>
      </c>
      <c r="F7" s="1957" t="s">
        <v>3441</v>
      </c>
      <c r="G7" s="1957" t="s">
        <v>3442</v>
      </c>
      <c r="H7" s="1955" t="s">
        <v>141</v>
      </c>
      <c r="I7" s="1955" t="s">
        <v>141</v>
      </c>
      <c r="J7" s="1955" t="s">
        <v>141</v>
      </c>
      <c r="K7" s="1954" t="s">
        <v>1538</v>
      </c>
      <c r="L7" s="1956" t="s">
        <v>3443</v>
      </c>
      <c r="M7" s="1958" t="s">
        <v>35</v>
      </c>
      <c r="N7" s="1959">
        <v>0</v>
      </c>
      <c r="O7" s="1958" t="s">
        <v>47</v>
      </c>
      <c r="P7" s="1954" t="s">
        <v>3444</v>
      </c>
      <c r="Q7" s="1954" t="s">
        <v>3445</v>
      </c>
      <c r="R7" s="1954"/>
      <c r="S7" s="1960">
        <v>46023</v>
      </c>
      <c r="T7" s="1960">
        <v>46387</v>
      </c>
      <c r="U7" s="1955"/>
      <c r="V7" s="1955"/>
      <c r="W7" s="1955"/>
      <c r="X7" s="1955"/>
      <c r="Y7" s="1954"/>
    </row>
    <row r="8" spans="1:25" ht="63.75">
      <c r="A8" s="1952">
        <v>2</v>
      </c>
      <c r="B8" s="1961" t="s">
        <v>3446</v>
      </c>
      <c r="C8" s="1954" t="s">
        <v>3447</v>
      </c>
      <c r="D8" s="1955" t="s">
        <v>3448</v>
      </c>
      <c r="E8" s="1956" t="s">
        <v>138</v>
      </c>
      <c r="F8" s="1957" t="s">
        <v>3441</v>
      </c>
      <c r="G8" s="1957" t="s">
        <v>3449</v>
      </c>
      <c r="H8" s="1954" t="s">
        <v>3450</v>
      </c>
      <c r="I8" s="1955" t="s">
        <v>141</v>
      </c>
      <c r="J8" s="1955" t="s">
        <v>141</v>
      </c>
      <c r="K8" s="1954" t="s">
        <v>3451</v>
      </c>
      <c r="L8" s="1956" t="s">
        <v>3443</v>
      </c>
      <c r="M8" s="1958" t="s">
        <v>35</v>
      </c>
      <c r="N8" s="1959">
        <v>0</v>
      </c>
      <c r="O8" s="1958" t="s">
        <v>36</v>
      </c>
      <c r="P8" s="1954" t="s">
        <v>3452</v>
      </c>
      <c r="Q8" s="1954" t="s">
        <v>3453</v>
      </c>
      <c r="R8" s="1954"/>
      <c r="S8" s="1960">
        <v>46054</v>
      </c>
      <c r="T8" s="1960">
        <v>46387</v>
      </c>
      <c r="U8" s="1955"/>
      <c r="V8" s="1955"/>
      <c r="W8" s="1955"/>
      <c r="X8" s="1962"/>
      <c r="Y8" s="1954"/>
    </row>
    <row r="9" spans="1:25" ht="76.5">
      <c r="A9" s="1952">
        <v>3</v>
      </c>
      <c r="B9" s="1963"/>
      <c r="C9" s="1954" t="s">
        <v>3454</v>
      </c>
      <c r="D9" s="1954" t="s">
        <v>3455</v>
      </c>
      <c r="E9" s="1956" t="s">
        <v>138</v>
      </c>
      <c r="F9" s="1957" t="s">
        <v>3441</v>
      </c>
      <c r="G9" s="1957" t="s">
        <v>3449</v>
      </c>
      <c r="H9" s="1954" t="s">
        <v>3456</v>
      </c>
      <c r="I9" s="1955" t="s">
        <v>141</v>
      </c>
      <c r="J9" s="1954" t="s">
        <v>3457</v>
      </c>
      <c r="K9" s="1954" t="s">
        <v>3451</v>
      </c>
      <c r="L9" s="1956" t="s">
        <v>3443</v>
      </c>
      <c r="M9" s="1958" t="s">
        <v>35</v>
      </c>
      <c r="N9" s="1959">
        <v>0</v>
      </c>
      <c r="O9" s="1958" t="s">
        <v>47</v>
      </c>
      <c r="P9" s="1954" t="s">
        <v>3458</v>
      </c>
      <c r="Q9" s="1954" t="s">
        <v>3459</v>
      </c>
      <c r="R9" s="1954"/>
      <c r="S9" s="1960">
        <v>46054</v>
      </c>
      <c r="T9" s="1960">
        <v>46387</v>
      </c>
      <c r="U9" s="1955"/>
      <c r="V9" s="1955"/>
      <c r="W9" s="1955"/>
      <c r="X9" s="1954"/>
      <c r="Y9" s="1954"/>
    </row>
    <row r="10" spans="1:25" ht="63.75">
      <c r="A10" s="1952">
        <v>4</v>
      </c>
      <c r="B10" s="1961" t="s">
        <v>3460</v>
      </c>
      <c r="C10" s="1954" t="s">
        <v>3461</v>
      </c>
      <c r="D10" s="1954" t="s">
        <v>3462</v>
      </c>
      <c r="E10" s="1956" t="s">
        <v>138</v>
      </c>
      <c r="F10" s="1957" t="s">
        <v>3441</v>
      </c>
      <c r="G10" s="1957" t="s">
        <v>3449</v>
      </c>
      <c r="H10" s="1954" t="s">
        <v>3463</v>
      </c>
      <c r="I10" s="1955" t="s">
        <v>141</v>
      </c>
      <c r="J10" s="1954" t="s">
        <v>3464</v>
      </c>
      <c r="K10" s="1954" t="s">
        <v>1538</v>
      </c>
      <c r="L10" s="1956" t="s">
        <v>3443</v>
      </c>
      <c r="M10" s="1958" t="s">
        <v>35</v>
      </c>
      <c r="N10" s="1959">
        <v>0</v>
      </c>
      <c r="O10" s="1958" t="s">
        <v>47</v>
      </c>
      <c r="P10" s="1954" t="s">
        <v>3465</v>
      </c>
      <c r="Q10" s="1954" t="s">
        <v>3466</v>
      </c>
      <c r="R10" s="1954"/>
      <c r="S10" s="1960">
        <v>46082</v>
      </c>
      <c r="T10" s="1960">
        <v>46387</v>
      </c>
      <c r="U10" s="1955"/>
      <c r="V10" s="1955"/>
      <c r="W10" s="1955"/>
      <c r="X10" s="1954"/>
      <c r="Y10" s="1954"/>
    </row>
    <row r="11" spans="1:25" ht="63.75">
      <c r="A11" s="1952">
        <v>5</v>
      </c>
      <c r="B11" s="1964"/>
      <c r="C11" s="1954" t="s">
        <v>3467</v>
      </c>
      <c r="D11" s="1954" t="s">
        <v>3468</v>
      </c>
      <c r="E11" s="1956" t="s">
        <v>138</v>
      </c>
      <c r="F11" s="1957" t="s">
        <v>3441</v>
      </c>
      <c r="G11" s="1957" t="s">
        <v>3449</v>
      </c>
      <c r="H11" s="1954" t="s">
        <v>3469</v>
      </c>
      <c r="I11" s="1955" t="s">
        <v>141</v>
      </c>
      <c r="J11" s="1954" t="s">
        <v>3470</v>
      </c>
      <c r="K11" s="1954" t="s">
        <v>1538</v>
      </c>
      <c r="L11" s="1956" t="s">
        <v>3443</v>
      </c>
      <c r="M11" s="1958" t="s">
        <v>35</v>
      </c>
      <c r="N11" s="1959">
        <v>0</v>
      </c>
      <c r="O11" s="1958" t="s">
        <v>47</v>
      </c>
      <c r="P11" s="1954" t="s">
        <v>3471</v>
      </c>
      <c r="Q11" s="1954" t="s">
        <v>3472</v>
      </c>
      <c r="R11" s="1954"/>
      <c r="S11" s="1960">
        <v>46082</v>
      </c>
      <c r="T11" s="1960">
        <v>46387</v>
      </c>
      <c r="U11" s="1955"/>
      <c r="V11" s="1955"/>
      <c r="W11" s="1955"/>
      <c r="X11" s="1954"/>
      <c r="Y11" s="1954"/>
    </row>
    <row r="12" spans="1:25" ht="63.75">
      <c r="A12" s="1952">
        <v>6</v>
      </c>
      <c r="B12" s="1963"/>
      <c r="C12" s="1954" t="s">
        <v>3473</v>
      </c>
      <c r="D12" s="1954" t="s">
        <v>3474</v>
      </c>
      <c r="E12" s="1956" t="s">
        <v>138</v>
      </c>
      <c r="F12" s="1957" t="s">
        <v>3441</v>
      </c>
      <c r="G12" s="1957" t="s">
        <v>3449</v>
      </c>
      <c r="H12" s="1954" t="s">
        <v>3475</v>
      </c>
      <c r="I12" s="1955" t="s">
        <v>141</v>
      </c>
      <c r="J12" s="1954" t="s">
        <v>3476</v>
      </c>
      <c r="K12" s="1954" t="s">
        <v>1538</v>
      </c>
      <c r="L12" s="1956" t="s">
        <v>3443</v>
      </c>
      <c r="M12" s="1958" t="s">
        <v>35</v>
      </c>
      <c r="N12" s="1959">
        <v>0</v>
      </c>
      <c r="O12" s="1958" t="s">
        <v>47</v>
      </c>
      <c r="P12" s="1954" t="s">
        <v>3477</v>
      </c>
      <c r="Q12" s="1965" t="s">
        <v>3478</v>
      </c>
      <c r="R12" s="1954"/>
      <c r="S12" s="1960">
        <v>46082</v>
      </c>
      <c r="T12" s="1960">
        <v>46387</v>
      </c>
      <c r="U12" s="1955"/>
      <c r="V12" s="1955"/>
      <c r="W12" s="1955"/>
      <c r="X12" s="1954"/>
      <c r="Y12" s="1954"/>
    </row>
    <row r="13" spans="1:25" ht="63.75">
      <c r="A13" s="1952">
        <v>7</v>
      </c>
      <c r="B13" s="1953" t="s">
        <v>3479</v>
      </c>
      <c r="C13" s="1954" t="s">
        <v>3480</v>
      </c>
      <c r="D13" s="1954" t="s">
        <v>3481</v>
      </c>
      <c r="E13" s="1956" t="s">
        <v>138</v>
      </c>
      <c r="F13" s="1957" t="s">
        <v>3441</v>
      </c>
      <c r="G13" s="1957" t="s">
        <v>3449</v>
      </c>
      <c r="H13" s="1954" t="s">
        <v>3482</v>
      </c>
      <c r="I13" s="1955" t="s">
        <v>141</v>
      </c>
      <c r="J13" s="1954" t="s">
        <v>3483</v>
      </c>
      <c r="K13" s="1954" t="s">
        <v>1862</v>
      </c>
      <c r="L13" s="1956" t="s">
        <v>3443</v>
      </c>
      <c r="M13" s="1958" t="s">
        <v>35</v>
      </c>
      <c r="N13" s="1959">
        <v>0</v>
      </c>
      <c r="O13" s="1958" t="s">
        <v>47</v>
      </c>
      <c r="P13" s="1954" t="s">
        <v>3484</v>
      </c>
      <c r="Q13" s="1954" t="s">
        <v>3485</v>
      </c>
      <c r="R13" s="1954"/>
      <c r="S13" s="1960">
        <v>46035</v>
      </c>
      <c r="T13" s="1960">
        <v>46387</v>
      </c>
      <c r="U13" s="1955"/>
      <c r="V13" s="1955"/>
      <c r="W13" s="1955"/>
      <c r="X13" s="1954"/>
      <c r="Y13" s="1954"/>
    </row>
    <row r="14" spans="1:25" ht="63.75">
      <c r="A14" s="1952">
        <v>8</v>
      </c>
      <c r="B14" s="1953" t="s">
        <v>3486</v>
      </c>
      <c r="C14" s="1954" t="s">
        <v>3487</v>
      </c>
      <c r="D14" s="1954" t="s">
        <v>3488</v>
      </c>
      <c r="E14" s="1956" t="s">
        <v>138</v>
      </c>
      <c r="F14" s="1957" t="s">
        <v>3441</v>
      </c>
      <c r="G14" s="1957" t="s">
        <v>3449</v>
      </c>
      <c r="H14" s="1954" t="s">
        <v>3489</v>
      </c>
      <c r="I14" s="1955" t="s">
        <v>141</v>
      </c>
      <c r="J14" s="1954" t="s">
        <v>3490</v>
      </c>
      <c r="K14" s="1954" t="s">
        <v>3491</v>
      </c>
      <c r="L14" s="1956" t="s">
        <v>3443</v>
      </c>
      <c r="M14" s="1958" t="s">
        <v>35</v>
      </c>
      <c r="N14" s="1959">
        <v>0</v>
      </c>
      <c r="O14" s="1958" t="s">
        <v>36</v>
      </c>
      <c r="P14" s="1954" t="s">
        <v>3492</v>
      </c>
      <c r="Q14" s="1954" t="s">
        <v>3493</v>
      </c>
      <c r="R14" s="1954"/>
      <c r="S14" s="1960">
        <v>46023</v>
      </c>
      <c r="T14" s="1960">
        <v>46387</v>
      </c>
      <c r="U14" s="1955"/>
      <c r="V14" s="1955"/>
      <c r="W14" s="1955"/>
      <c r="X14" s="1954"/>
      <c r="Y14" s="1954"/>
    </row>
    <row r="15" spans="1:25" ht="63.75">
      <c r="A15" s="1952">
        <v>9</v>
      </c>
      <c r="B15" s="1953" t="s">
        <v>3494</v>
      </c>
      <c r="C15" s="1954" t="s">
        <v>3495</v>
      </c>
      <c r="D15" s="1954" t="s">
        <v>3496</v>
      </c>
      <c r="E15" s="1956" t="s">
        <v>138</v>
      </c>
      <c r="F15" s="1957" t="s">
        <v>3441</v>
      </c>
      <c r="G15" s="1957" t="s">
        <v>3449</v>
      </c>
      <c r="H15" s="1954" t="s">
        <v>3497</v>
      </c>
      <c r="I15" s="1955" t="s">
        <v>141</v>
      </c>
      <c r="J15" s="1954" t="s">
        <v>3498</v>
      </c>
      <c r="K15" s="1954" t="s">
        <v>1428</v>
      </c>
      <c r="L15" s="1956" t="s">
        <v>3443</v>
      </c>
      <c r="M15" s="1958" t="s">
        <v>35</v>
      </c>
      <c r="N15" s="1959">
        <v>0</v>
      </c>
      <c r="O15" s="1958" t="s">
        <v>47</v>
      </c>
      <c r="P15" s="1954" t="s">
        <v>3499</v>
      </c>
      <c r="Q15" s="1954" t="s">
        <v>3500</v>
      </c>
      <c r="R15" s="1954"/>
      <c r="S15" s="1960">
        <v>46054</v>
      </c>
      <c r="T15" s="1960">
        <v>46387</v>
      </c>
      <c r="U15" s="1955"/>
      <c r="V15" s="1955"/>
      <c r="W15" s="1955"/>
      <c r="X15" s="1954"/>
      <c r="Y15" s="1954"/>
    </row>
    <row r="16" spans="1:25" ht="63.75">
      <c r="A16" s="1952">
        <v>10</v>
      </c>
      <c r="B16" s="1966" t="s">
        <v>3501</v>
      </c>
      <c r="C16" s="1954" t="s">
        <v>3502</v>
      </c>
      <c r="D16" s="1954" t="s">
        <v>3503</v>
      </c>
      <c r="E16" s="1956" t="s">
        <v>138</v>
      </c>
      <c r="F16" s="1957" t="s">
        <v>3441</v>
      </c>
      <c r="G16" s="1957" t="s">
        <v>3449</v>
      </c>
      <c r="H16" s="1954" t="s">
        <v>3504</v>
      </c>
      <c r="I16" s="1955" t="s">
        <v>141</v>
      </c>
      <c r="J16" s="1954" t="s">
        <v>3505</v>
      </c>
      <c r="K16" s="1954" t="s">
        <v>1428</v>
      </c>
      <c r="L16" s="1956" t="s">
        <v>3443</v>
      </c>
      <c r="M16" s="1958" t="s">
        <v>35</v>
      </c>
      <c r="N16" s="1959">
        <v>0</v>
      </c>
      <c r="O16" s="1958" t="s">
        <v>36</v>
      </c>
      <c r="P16" s="1954" t="s">
        <v>3506</v>
      </c>
      <c r="Q16" s="1954" t="s">
        <v>3507</v>
      </c>
      <c r="R16" s="1954"/>
      <c r="S16" s="1960">
        <v>46023</v>
      </c>
      <c r="T16" s="1960">
        <v>46387</v>
      </c>
      <c r="U16" s="1955"/>
      <c r="V16" s="1955"/>
      <c r="W16" s="1955"/>
      <c r="X16" s="1954"/>
      <c r="Y16" s="1954"/>
    </row>
    <row r="17" spans="1:25" ht="63.75">
      <c r="A17" s="1952">
        <v>11</v>
      </c>
      <c r="B17" s="1966" t="s">
        <v>3508</v>
      </c>
      <c r="C17" s="1954" t="s">
        <v>3509</v>
      </c>
      <c r="D17" s="1954" t="s">
        <v>3510</v>
      </c>
      <c r="E17" s="1956" t="s">
        <v>138</v>
      </c>
      <c r="F17" s="1957" t="s">
        <v>3441</v>
      </c>
      <c r="G17" s="1957" t="s">
        <v>3449</v>
      </c>
      <c r="H17" s="1954" t="s">
        <v>3511</v>
      </c>
      <c r="I17" s="1955" t="s">
        <v>141</v>
      </c>
      <c r="J17" s="1954" t="s">
        <v>3512</v>
      </c>
      <c r="K17" s="1954" t="s">
        <v>1428</v>
      </c>
      <c r="L17" s="1956" t="s">
        <v>3443</v>
      </c>
      <c r="M17" s="1958" t="s">
        <v>35</v>
      </c>
      <c r="N17" s="1959">
        <v>0</v>
      </c>
      <c r="O17" s="1958" t="s">
        <v>47</v>
      </c>
      <c r="P17" s="1954" t="s">
        <v>3513</v>
      </c>
      <c r="Q17" s="1954" t="s">
        <v>3514</v>
      </c>
      <c r="R17" s="1954"/>
      <c r="S17" s="1960">
        <v>46035</v>
      </c>
      <c r="T17" s="1960">
        <v>46387</v>
      </c>
      <c r="U17" s="1955"/>
      <c r="V17" s="1955"/>
      <c r="W17" s="1955"/>
      <c r="X17" s="1962"/>
      <c r="Y17" s="1954"/>
    </row>
    <row r="18" spans="1:25" ht="25.5">
      <c r="A18" s="1967"/>
      <c r="B18" s="1968"/>
      <c r="C18" s="1968"/>
      <c r="D18" s="1968"/>
      <c r="E18" s="1968"/>
      <c r="F18" s="1968"/>
      <c r="G18" s="1968"/>
      <c r="H18" s="1968"/>
      <c r="I18" s="1968"/>
      <c r="J18" s="1968"/>
      <c r="K18" s="1968"/>
      <c r="L18" s="1969" t="s">
        <v>3443</v>
      </c>
      <c r="M18" s="1970"/>
      <c r="N18" s="1971">
        <f>AVERAGE(N7:N17)</f>
        <v>0</v>
      </c>
      <c r="O18" s="1968"/>
      <c r="P18" s="1968"/>
      <c r="Q18" s="1968"/>
      <c r="R18" s="1968"/>
      <c r="S18" s="1968"/>
      <c r="T18" s="1968"/>
      <c r="U18" s="1968"/>
      <c r="V18" s="1968"/>
      <c r="W18" s="1968"/>
      <c r="X18" s="1968"/>
      <c r="Y18" s="1968"/>
    </row>
  </sheetData>
  <mergeCells count="11">
    <mergeCell ref="B8:B9"/>
    <mergeCell ref="B10:B12"/>
    <mergeCell ref="A1:B4"/>
    <mergeCell ref="C1:X2"/>
    <mergeCell ref="C3:X4"/>
    <mergeCell ref="A5:B5"/>
    <mergeCell ref="C5:K5"/>
    <mergeCell ref="L5:O5"/>
    <mergeCell ref="P5:R5"/>
    <mergeCell ref="S5:T5"/>
    <mergeCell ref="V5:W5"/>
  </mergeCells>
  <conditionalFormatting sqref="N7:N17">
    <cfRule type="colorScale" priority="1">
      <colorScale>
        <cfvo type="formula" val="0%"/>
        <cfvo type="formula" val="50%"/>
        <cfvo type="formula" val="100%"/>
        <color rgb="FFF3F3F3"/>
        <color rgb="FF6AA84F"/>
        <color rgb="FF38761D"/>
      </colorScale>
    </cfRule>
  </conditionalFormatting>
  <conditionalFormatting sqref="M7:M17">
    <cfRule type="containsText" dxfId="61" priority="2" operator="containsText" text="En Progreso">
      <formula>NOT(ISERROR(SEARCH(("En Progreso"),(M7))))</formula>
    </cfRule>
  </conditionalFormatting>
  <conditionalFormatting sqref="M7:M17">
    <cfRule type="containsText" dxfId="60" priority="3" operator="containsText" text="Completo">
      <formula>NOT(ISERROR(SEARCH(("Completo"),(M7))))</formula>
    </cfRule>
  </conditionalFormatting>
  <conditionalFormatting sqref="M7:M17">
    <cfRule type="containsText" dxfId="59" priority="4" operator="containsText" text="En espera">
      <formula>NOT(ISERROR(SEARCH(("En espera"),(M7))))</formula>
    </cfRule>
  </conditionalFormatting>
  <conditionalFormatting sqref="M7:M17">
    <cfRule type="containsText" dxfId="58" priority="5" operator="containsText" text="Vencido">
      <formula>NOT(ISERROR(SEARCH(("Vencido"),(M7))))</formula>
    </cfRule>
  </conditionalFormatting>
  <conditionalFormatting sqref="O7:O17">
    <cfRule type="containsText" dxfId="57" priority="6" operator="containsText" text="Bajo">
      <formula>NOT(ISERROR(SEARCH(("Bajo"),(O7))))</formula>
    </cfRule>
  </conditionalFormatting>
  <conditionalFormatting sqref="O7:O17">
    <cfRule type="containsText" dxfId="56" priority="7" operator="containsText" text="Medio">
      <formula>NOT(ISERROR(SEARCH(("Medio"),(O7))))</formula>
    </cfRule>
  </conditionalFormatting>
  <conditionalFormatting sqref="O7:O17">
    <cfRule type="containsText" dxfId="55" priority="8" operator="containsText" text="Alto">
      <formula>NOT(ISERROR(SEARCH(("Alto"),(O7))))</formula>
    </cfRule>
  </conditionalFormatting>
  <conditionalFormatting sqref="E7:E17">
    <cfRule type="colorScale" priority="9">
      <colorScale>
        <cfvo type="min"/>
        <cfvo type="max"/>
        <color rgb="FF57BB8A"/>
        <color rgb="FFFFFFFF"/>
      </colorScale>
    </cfRule>
  </conditionalFormatting>
  <conditionalFormatting sqref="N18">
    <cfRule type="colorScale" priority="10">
      <colorScale>
        <cfvo type="formula" val="0%"/>
        <cfvo type="formula" val="50%"/>
        <cfvo type="formula" val="100%"/>
        <color rgb="FFF3F3F3"/>
        <color rgb="FF6AA84F"/>
        <color rgb="FF38761D"/>
      </colorScale>
    </cfRule>
  </conditionalFormatting>
  <dataValidations count="4">
    <dataValidation type="list" allowBlank="1" sqref="E7:E17" xr:uid="{4B2220CA-78E4-4393-9F57-CCB5B3C82620}">
      <formula1>"Acción de gestión,Acción derivada de un proyecto de inversión"</formula1>
    </dataValidation>
    <dataValidation type="list" allowBlank="1" sqref="O7:O17" xr:uid="{81C3AB1A-288D-415B-A107-27CF727CA3BB}">
      <formula1>"Medio,Alto"</formula1>
    </dataValidation>
    <dataValidation type="list" allowBlank="1" sqref="M7:M17" xr:uid="{01A0D5F2-CE3D-4DAD-A224-28BE53DEA680}">
      <formula1>"Completo,En progreso,En espera,Vencido"</formula1>
    </dataValidation>
    <dataValidation type="custom" allowBlank="1" showDropDown="1" sqref="S7:T17" xr:uid="{A9A71086-842F-4832-AFCD-1EB927D71612}">
      <formula1>OR(NOT(ISERROR(DATEVALUE(S7))), AND(ISNUMBER(S7), LEFT(CELL("format", S7))="D"))</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2C82-F651-4227-88AF-A4F07BC484D4}">
  <dimension ref="A1:U1002"/>
  <sheetViews>
    <sheetView workbookViewId="0">
      <selection activeCell="C11" sqref="C11"/>
    </sheetView>
  </sheetViews>
  <sheetFormatPr baseColWidth="10" defaultColWidth="12.5703125" defaultRowHeight="15" outlineLevelCol="1"/>
  <cols>
    <col min="1" max="1" width="5.42578125" customWidth="1"/>
    <col min="2" max="2" width="15.42578125" customWidth="1"/>
    <col min="3" max="3" width="62.5703125" customWidth="1"/>
    <col min="4" max="4" width="35.42578125" customWidth="1" outlineLevel="1"/>
    <col min="5" max="5" width="21.5703125" customWidth="1" outlineLevel="1"/>
    <col min="6" max="6" width="26.140625" customWidth="1"/>
    <col min="7" max="7" width="15" hidden="1" customWidth="1" outlineLevel="1"/>
    <col min="8" max="8" width="21.5703125" hidden="1" customWidth="1" outlineLevel="1"/>
    <col min="9" max="10" width="21.42578125" hidden="1" customWidth="1" outlineLevel="1"/>
    <col min="11" max="11" width="23.85546875" customWidth="1" collapsed="1"/>
    <col min="12" max="12" width="23.7109375" customWidth="1"/>
    <col min="13" max="13" width="17.5703125" customWidth="1" outlineLevel="1"/>
    <col min="14" max="14" width="22.42578125" customWidth="1" outlineLevel="1"/>
    <col min="15" max="15" width="17.5703125" customWidth="1" outlineLevel="1"/>
    <col min="16" max="16" width="33" customWidth="1"/>
    <col min="17" max="17" width="33.42578125" customWidth="1" outlineLevel="1"/>
    <col min="18" max="18" width="20.42578125" customWidth="1" outlineLevel="1"/>
    <col min="19" max="19" width="17.5703125" customWidth="1"/>
    <col min="20" max="20" width="23.42578125" customWidth="1" outlineLevel="1"/>
    <col min="21" max="21" width="20.42578125" customWidth="1"/>
  </cols>
  <sheetData>
    <row r="1" spans="1:21" ht="29.25" customHeight="1">
      <c r="A1" s="1257"/>
      <c r="B1" s="1258"/>
      <c r="C1" s="1263" t="s">
        <v>358</v>
      </c>
      <c r="D1" s="1264"/>
      <c r="E1" s="1264"/>
      <c r="F1" s="1264"/>
      <c r="G1" s="1264"/>
      <c r="H1" s="1264"/>
      <c r="I1" s="1264"/>
      <c r="J1" s="1264"/>
      <c r="K1" s="1264"/>
      <c r="L1" s="1264"/>
      <c r="M1" s="1264"/>
      <c r="N1" s="1264"/>
      <c r="O1" s="1264"/>
      <c r="P1" s="1264"/>
      <c r="Q1" s="1264"/>
      <c r="R1" s="1264"/>
      <c r="S1" s="1264"/>
      <c r="T1" s="1258"/>
      <c r="U1" s="115" t="s">
        <v>249</v>
      </c>
    </row>
    <row r="2" spans="1:21" ht="29.25" customHeight="1">
      <c r="A2" s="1259"/>
      <c r="B2" s="1260"/>
      <c r="C2" s="1261"/>
      <c r="D2" s="1265"/>
      <c r="E2" s="1265"/>
      <c r="F2" s="1265"/>
      <c r="G2" s="1265"/>
      <c r="H2" s="1265"/>
      <c r="I2" s="1265"/>
      <c r="J2" s="1265"/>
      <c r="K2" s="1265"/>
      <c r="L2" s="1265"/>
      <c r="M2" s="1265"/>
      <c r="N2" s="1265"/>
      <c r="O2" s="1265"/>
      <c r="P2" s="1265"/>
      <c r="Q2" s="1265"/>
      <c r="R2" s="1265"/>
      <c r="S2" s="1265"/>
      <c r="T2" s="1262"/>
      <c r="U2" s="115" t="s">
        <v>250</v>
      </c>
    </row>
    <row r="3" spans="1:21" ht="29.25" customHeight="1">
      <c r="A3" s="1259"/>
      <c r="B3" s="1260"/>
      <c r="C3" s="1266" t="s">
        <v>359</v>
      </c>
      <c r="D3" s="1264"/>
      <c r="E3" s="1264"/>
      <c r="F3" s="1264"/>
      <c r="G3" s="1264"/>
      <c r="H3" s="1264"/>
      <c r="I3" s="1264"/>
      <c r="J3" s="1264"/>
      <c r="K3" s="1264"/>
      <c r="L3" s="1264"/>
      <c r="M3" s="1264"/>
      <c r="N3" s="1264"/>
      <c r="O3" s="1264"/>
      <c r="P3" s="1264"/>
      <c r="Q3" s="1264"/>
      <c r="R3" s="1264"/>
      <c r="S3" s="1264"/>
      <c r="T3" s="1258"/>
      <c r="U3" s="115" t="s">
        <v>252</v>
      </c>
    </row>
    <row r="4" spans="1:21" ht="29.25" customHeight="1">
      <c r="A4" s="1261"/>
      <c r="B4" s="1262"/>
      <c r="C4" s="1261"/>
      <c r="D4" s="1265"/>
      <c r="E4" s="1265"/>
      <c r="F4" s="1265"/>
      <c r="G4" s="1265"/>
      <c r="H4" s="1265"/>
      <c r="I4" s="1265"/>
      <c r="J4" s="1265"/>
      <c r="K4" s="1265"/>
      <c r="L4" s="1265"/>
      <c r="M4" s="1265"/>
      <c r="N4" s="1265"/>
      <c r="O4" s="1265"/>
      <c r="P4" s="1265"/>
      <c r="Q4" s="1265"/>
      <c r="R4" s="1265"/>
      <c r="S4" s="1265"/>
      <c r="T4" s="1262"/>
      <c r="U4" s="115" t="s">
        <v>253</v>
      </c>
    </row>
    <row r="5" spans="1:21" ht="29.25" customHeight="1">
      <c r="A5" s="121"/>
      <c r="B5" s="121"/>
      <c r="C5" s="1267"/>
      <c r="D5" s="1264"/>
      <c r="E5" s="1264"/>
      <c r="F5" s="1264"/>
      <c r="G5" s="1264"/>
      <c r="H5" s="1264"/>
      <c r="I5" s="1264"/>
      <c r="J5" s="1264"/>
      <c r="K5" s="1264"/>
      <c r="L5" s="1264"/>
      <c r="M5" s="1264"/>
      <c r="N5" s="1264"/>
      <c r="O5" s="1264"/>
      <c r="P5" s="1264"/>
      <c r="Q5" s="1264"/>
      <c r="R5" s="1264"/>
      <c r="S5" s="1264"/>
      <c r="T5" s="1264"/>
      <c r="U5" s="1264"/>
    </row>
    <row r="6" spans="1:21" ht="24.75" customHeight="1">
      <c r="A6" s="1268" t="s">
        <v>255</v>
      </c>
      <c r="B6" s="1269"/>
      <c r="C6" s="1269"/>
      <c r="D6" s="1269"/>
      <c r="E6" s="1269"/>
      <c r="F6" s="1269"/>
      <c r="G6" s="1269"/>
      <c r="H6" s="1269"/>
      <c r="I6" s="1269"/>
      <c r="J6" s="1269"/>
      <c r="K6" s="1269"/>
      <c r="L6" s="1269"/>
      <c r="M6" s="1269"/>
      <c r="N6" s="1269"/>
      <c r="O6" s="1269"/>
      <c r="P6" s="1269"/>
      <c r="Q6" s="1269"/>
      <c r="R6" s="1269"/>
      <c r="S6" s="1269"/>
      <c r="T6" s="1269"/>
      <c r="U6" s="1269"/>
    </row>
    <row r="7" spans="1:21" ht="15.75" customHeight="1">
      <c r="A7" s="1270" t="s">
        <v>256</v>
      </c>
      <c r="B7" s="1271"/>
      <c r="C7" s="1272" t="s">
        <v>257</v>
      </c>
      <c r="D7" s="1273"/>
      <c r="E7" s="1273"/>
      <c r="F7" s="1273"/>
      <c r="G7" s="1273"/>
      <c r="H7" s="1273"/>
      <c r="I7" s="1273"/>
      <c r="J7" s="1273"/>
      <c r="K7" s="1271"/>
      <c r="L7" s="1274" t="s">
        <v>258</v>
      </c>
      <c r="M7" s="1273"/>
      <c r="N7" s="1273"/>
      <c r="O7" s="1271"/>
      <c r="P7" s="1275" t="s">
        <v>259</v>
      </c>
      <c r="Q7" s="1273"/>
      <c r="R7" s="1271"/>
      <c r="S7" s="1276" t="s">
        <v>260</v>
      </c>
      <c r="T7" s="1271"/>
      <c r="U7" s="123" t="s">
        <v>265</v>
      </c>
    </row>
    <row r="8" spans="1:21" ht="15.75" customHeight="1">
      <c r="A8" s="124" t="s">
        <v>0</v>
      </c>
      <c r="B8" s="124" t="s">
        <v>1</v>
      </c>
      <c r="C8" s="124" t="s">
        <v>266</v>
      </c>
      <c r="D8" s="124" t="s">
        <v>267</v>
      </c>
      <c r="E8" s="124" t="s">
        <v>4</v>
      </c>
      <c r="F8" s="124" t="s">
        <v>268</v>
      </c>
      <c r="G8" s="124" t="s">
        <v>6</v>
      </c>
      <c r="H8" s="124" t="s">
        <v>7</v>
      </c>
      <c r="I8" s="124" t="s">
        <v>269</v>
      </c>
      <c r="J8" s="124" t="s">
        <v>9</v>
      </c>
      <c r="K8" s="124" t="s">
        <v>10</v>
      </c>
      <c r="L8" s="124" t="s">
        <v>11</v>
      </c>
      <c r="M8" s="124" t="s">
        <v>12</v>
      </c>
      <c r="N8" s="124" t="s">
        <v>13</v>
      </c>
      <c r="O8" s="124" t="s">
        <v>14</v>
      </c>
      <c r="P8" s="124" t="s">
        <v>15</v>
      </c>
      <c r="Q8" s="124" t="s">
        <v>16</v>
      </c>
      <c r="R8" s="124" t="s">
        <v>17</v>
      </c>
      <c r="S8" s="124" t="s">
        <v>18</v>
      </c>
      <c r="T8" s="124" t="s">
        <v>19</v>
      </c>
      <c r="U8" s="124" t="s">
        <v>24</v>
      </c>
    </row>
    <row r="9" spans="1:21" ht="63.75">
      <c r="A9" s="125">
        <v>1</v>
      </c>
      <c r="B9" s="125" t="s">
        <v>360</v>
      </c>
      <c r="C9" s="126" t="s">
        <v>361</v>
      </c>
      <c r="D9" s="126" t="s">
        <v>362</v>
      </c>
      <c r="E9" s="126" t="s">
        <v>138</v>
      </c>
      <c r="F9" s="126" t="s">
        <v>363</v>
      </c>
      <c r="G9" s="126" t="s">
        <v>364</v>
      </c>
      <c r="H9" s="126" t="s">
        <v>365</v>
      </c>
      <c r="I9" s="126" t="s">
        <v>366</v>
      </c>
      <c r="J9" s="126" t="s">
        <v>366</v>
      </c>
      <c r="K9" s="126" t="s">
        <v>367</v>
      </c>
      <c r="L9" s="127" t="s">
        <v>368</v>
      </c>
      <c r="M9" s="126" t="s">
        <v>35</v>
      </c>
      <c r="N9" s="128"/>
      <c r="O9" s="126" t="s">
        <v>36</v>
      </c>
      <c r="P9" s="126">
        <v>2</v>
      </c>
      <c r="Q9" s="126"/>
      <c r="R9" s="129"/>
      <c r="S9" s="126"/>
      <c r="T9" s="126"/>
      <c r="U9" s="125"/>
    </row>
    <row r="10" spans="1:21" ht="63.75">
      <c r="A10" s="130">
        <v>2</v>
      </c>
      <c r="B10" s="130" t="s">
        <v>360</v>
      </c>
      <c r="C10" s="126" t="s">
        <v>369</v>
      </c>
      <c r="D10" s="126" t="s">
        <v>370</v>
      </c>
      <c r="E10" s="126" t="s">
        <v>138</v>
      </c>
      <c r="F10" s="126" t="s">
        <v>363</v>
      </c>
      <c r="G10" s="126" t="s">
        <v>364</v>
      </c>
      <c r="H10" s="126" t="s">
        <v>365</v>
      </c>
      <c r="I10" s="126" t="s">
        <v>366</v>
      </c>
      <c r="J10" s="126" t="s">
        <v>366</v>
      </c>
      <c r="K10" s="126" t="s">
        <v>367</v>
      </c>
      <c r="L10" s="127" t="s">
        <v>368</v>
      </c>
      <c r="M10" s="127" t="s">
        <v>35</v>
      </c>
      <c r="N10" s="128"/>
      <c r="O10" s="126" t="s">
        <v>36</v>
      </c>
      <c r="P10" s="127">
        <v>1</v>
      </c>
      <c r="Q10" s="126"/>
      <c r="R10" s="129"/>
      <c r="S10" s="126"/>
      <c r="T10" s="126"/>
      <c r="U10" s="126"/>
    </row>
    <row r="11" spans="1:21" ht="76.5">
      <c r="A11" s="130">
        <v>3</v>
      </c>
      <c r="B11" s="125" t="s">
        <v>360</v>
      </c>
      <c r="C11" s="126" t="s">
        <v>371</v>
      </c>
      <c r="D11" s="126" t="s">
        <v>372</v>
      </c>
      <c r="E11" s="126" t="s">
        <v>138</v>
      </c>
      <c r="F11" s="126" t="s">
        <v>363</v>
      </c>
      <c r="G11" s="126" t="s">
        <v>364</v>
      </c>
      <c r="H11" s="126" t="s">
        <v>365</v>
      </c>
      <c r="I11" s="126" t="s">
        <v>366</v>
      </c>
      <c r="J11" s="126" t="s">
        <v>366</v>
      </c>
      <c r="K11" s="126" t="s">
        <v>367</v>
      </c>
      <c r="L11" s="126" t="s">
        <v>368</v>
      </c>
      <c r="M11" s="126" t="s">
        <v>35</v>
      </c>
      <c r="N11" s="128"/>
      <c r="O11" s="126" t="s">
        <v>36</v>
      </c>
      <c r="P11" s="126">
        <v>1</v>
      </c>
      <c r="Q11" s="126"/>
      <c r="R11" s="129"/>
      <c r="S11" s="126"/>
      <c r="T11" s="126"/>
      <c r="U11" s="126"/>
    </row>
    <row r="12" spans="1:21" ht="63.75">
      <c r="A12" s="130">
        <v>4</v>
      </c>
      <c r="B12" s="130" t="s">
        <v>360</v>
      </c>
      <c r="C12" s="126" t="s">
        <v>373</v>
      </c>
      <c r="D12" s="126" t="s">
        <v>374</v>
      </c>
      <c r="E12" s="126" t="s">
        <v>138</v>
      </c>
      <c r="F12" s="126" t="s">
        <v>363</v>
      </c>
      <c r="G12" s="126" t="s">
        <v>364</v>
      </c>
      <c r="H12" s="126" t="s">
        <v>365</v>
      </c>
      <c r="I12" s="126" t="s">
        <v>366</v>
      </c>
      <c r="J12" s="126" t="s">
        <v>366</v>
      </c>
      <c r="K12" s="126" t="s">
        <v>375</v>
      </c>
      <c r="L12" s="127" t="s">
        <v>368</v>
      </c>
      <c r="M12" s="127" t="s">
        <v>35</v>
      </c>
      <c r="N12" s="128"/>
      <c r="O12" s="126" t="s">
        <v>36</v>
      </c>
      <c r="P12" s="127">
        <v>1</v>
      </c>
      <c r="Q12" s="126"/>
      <c r="R12" s="129"/>
      <c r="S12" s="126"/>
      <c r="T12" s="126"/>
      <c r="U12" s="126"/>
    </row>
    <row r="13" spans="1:21" ht="87" customHeight="1">
      <c r="A13" s="130">
        <v>5</v>
      </c>
      <c r="B13" s="125" t="s">
        <v>376</v>
      </c>
      <c r="C13" s="126" t="s">
        <v>377</v>
      </c>
      <c r="D13" s="126" t="s">
        <v>378</v>
      </c>
      <c r="E13" s="126" t="s">
        <v>138</v>
      </c>
      <c r="F13" s="126" t="s">
        <v>363</v>
      </c>
      <c r="G13" s="126" t="s">
        <v>364</v>
      </c>
      <c r="H13" s="126" t="s">
        <v>365</v>
      </c>
      <c r="I13" s="126" t="s">
        <v>366</v>
      </c>
      <c r="J13" s="126" t="s">
        <v>366</v>
      </c>
      <c r="K13" s="126" t="s">
        <v>375</v>
      </c>
      <c r="L13" s="126" t="s">
        <v>368</v>
      </c>
      <c r="M13" s="126" t="s">
        <v>35</v>
      </c>
      <c r="N13" s="128"/>
      <c r="O13" s="126" t="s">
        <v>47</v>
      </c>
      <c r="P13" s="126">
        <v>1</v>
      </c>
      <c r="Q13" s="126"/>
      <c r="R13" s="129"/>
      <c r="S13" s="126"/>
      <c r="T13" s="126"/>
      <c r="U13" s="126"/>
    </row>
    <row r="14" spans="1:21" ht="52.5" customHeight="1">
      <c r="A14" s="130">
        <v>6</v>
      </c>
      <c r="B14" s="125" t="s">
        <v>376</v>
      </c>
      <c r="C14" s="126" t="s">
        <v>379</v>
      </c>
      <c r="D14" s="126" t="s">
        <v>380</v>
      </c>
      <c r="E14" s="126" t="s">
        <v>138</v>
      </c>
      <c r="F14" s="126" t="s">
        <v>363</v>
      </c>
      <c r="G14" s="126" t="s">
        <v>364</v>
      </c>
      <c r="H14" s="126" t="s">
        <v>365</v>
      </c>
      <c r="I14" s="126" t="s">
        <v>366</v>
      </c>
      <c r="J14" s="126" t="s">
        <v>366</v>
      </c>
      <c r="K14" s="126" t="s">
        <v>375</v>
      </c>
      <c r="L14" s="126" t="s">
        <v>368</v>
      </c>
      <c r="M14" s="126" t="s">
        <v>35</v>
      </c>
      <c r="N14" s="128"/>
      <c r="O14" s="126" t="s">
        <v>36</v>
      </c>
      <c r="P14" s="126">
        <v>200</v>
      </c>
      <c r="Q14" s="126"/>
      <c r="R14" s="129"/>
      <c r="S14" s="126"/>
      <c r="T14" s="126"/>
      <c r="U14" s="126"/>
    </row>
    <row r="15" spans="1:21" ht="51" customHeight="1">
      <c r="A15" s="130">
        <v>7</v>
      </c>
      <c r="B15" s="125" t="s">
        <v>376</v>
      </c>
      <c r="C15" s="126" t="s">
        <v>381</v>
      </c>
      <c r="D15" s="126" t="s">
        <v>382</v>
      </c>
      <c r="E15" s="126" t="s">
        <v>138</v>
      </c>
      <c r="F15" s="126" t="s">
        <v>363</v>
      </c>
      <c r="G15" s="126" t="s">
        <v>364</v>
      </c>
      <c r="H15" s="126" t="s">
        <v>365</v>
      </c>
      <c r="I15" s="126" t="s">
        <v>366</v>
      </c>
      <c r="J15" s="126" t="s">
        <v>366</v>
      </c>
      <c r="K15" s="126" t="s">
        <v>367</v>
      </c>
      <c r="L15" s="126" t="s">
        <v>368</v>
      </c>
      <c r="M15" s="126" t="s">
        <v>35</v>
      </c>
      <c r="N15" s="128"/>
      <c r="O15" s="126" t="s">
        <v>36</v>
      </c>
      <c r="P15" s="126">
        <v>2</v>
      </c>
      <c r="Q15" s="126"/>
      <c r="R15" s="129"/>
      <c r="S15" s="126"/>
      <c r="T15" s="126"/>
      <c r="U15" s="126"/>
    </row>
    <row r="16" spans="1:21" ht="51" customHeight="1">
      <c r="A16" s="130">
        <v>8</v>
      </c>
      <c r="B16" s="125" t="s">
        <v>376</v>
      </c>
      <c r="C16" s="126" t="s">
        <v>383</v>
      </c>
      <c r="D16" s="126" t="s">
        <v>384</v>
      </c>
      <c r="E16" s="126" t="s">
        <v>138</v>
      </c>
      <c r="F16" s="126" t="s">
        <v>363</v>
      </c>
      <c r="G16" s="126" t="s">
        <v>364</v>
      </c>
      <c r="H16" s="126" t="s">
        <v>365</v>
      </c>
      <c r="I16" s="126" t="s">
        <v>366</v>
      </c>
      <c r="J16" s="126" t="s">
        <v>366</v>
      </c>
      <c r="K16" s="126" t="s">
        <v>375</v>
      </c>
      <c r="L16" s="126" t="s">
        <v>368</v>
      </c>
      <c r="M16" s="126" t="s">
        <v>35</v>
      </c>
      <c r="N16" s="128"/>
      <c r="O16" s="126" t="s">
        <v>36</v>
      </c>
      <c r="P16" s="126">
        <v>100</v>
      </c>
      <c r="Q16" s="126"/>
      <c r="R16" s="129"/>
      <c r="S16" s="126"/>
      <c r="T16" s="126"/>
      <c r="U16" s="126"/>
    </row>
    <row r="17" spans="1:21" ht="63.75">
      <c r="A17" s="130">
        <v>9</v>
      </c>
      <c r="B17" s="125" t="s">
        <v>376</v>
      </c>
      <c r="C17" s="126" t="s">
        <v>385</v>
      </c>
      <c r="D17" s="126" t="s">
        <v>386</v>
      </c>
      <c r="E17" s="126" t="s">
        <v>138</v>
      </c>
      <c r="F17" s="126" t="s">
        <v>363</v>
      </c>
      <c r="G17" s="126" t="s">
        <v>387</v>
      </c>
      <c r="H17" s="126" t="s">
        <v>366</v>
      </c>
      <c r="I17" s="126" t="s">
        <v>366</v>
      </c>
      <c r="J17" s="126" t="s">
        <v>366</v>
      </c>
      <c r="K17" s="126" t="s">
        <v>375</v>
      </c>
      <c r="L17" s="126" t="s">
        <v>368</v>
      </c>
      <c r="M17" s="126" t="s">
        <v>35</v>
      </c>
      <c r="N17" s="128"/>
      <c r="O17" s="126" t="s">
        <v>36</v>
      </c>
      <c r="P17" s="126">
        <v>400</v>
      </c>
      <c r="Q17" s="126"/>
      <c r="R17" s="129"/>
      <c r="S17" s="126"/>
      <c r="T17" s="126"/>
      <c r="U17" s="126"/>
    </row>
    <row r="18" spans="1:21" ht="74.25" customHeight="1">
      <c r="A18" s="130">
        <v>10</v>
      </c>
      <c r="B18" s="125" t="s">
        <v>388</v>
      </c>
      <c r="C18" s="131" t="s">
        <v>389</v>
      </c>
      <c r="D18" s="126" t="s">
        <v>390</v>
      </c>
      <c r="E18" s="126" t="s">
        <v>138</v>
      </c>
      <c r="F18" s="126" t="s">
        <v>363</v>
      </c>
      <c r="G18" s="126" t="s">
        <v>387</v>
      </c>
      <c r="H18" s="126" t="s">
        <v>366</v>
      </c>
      <c r="I18" s="126" t="s">
        <v>366</v>
      </c>
      <c r="J18" s="126" t="s">
        <v>366</v>
      </c>
      <c r="K18" s="126" t="s">
        <v>141</v>
      </c>
      <c r="L18" s="126" t="s">
        <v>368</v>
      </c>
      <c r="M18" s="126" t="s">
        <v>35</v>
      </c>
      <c r="N18" s="128"/>
      <c r="O18" s="126" t="s">
        <v>36</v>
      </c>
      <c r="P18" s="126">
        <v>1</v>
      </c>
      <c r="Q18" s="126"/>
      <c r="R18" s="129"/>
      <c r="S18" s="126"/>
      <c r="T18" s="126"/>
      <c r="U18" s="125"/>
    </row>
    <row r="19" spans="1:21" ht="40.5" customHeight="1">
      <c r="A19" s="130">
        <v>11</v>
      </c>
      <c r="B19" s="125" t="s">
        <v>388</v>
      </c>
      <c r="C19" s="126" t="s">
        <v>391</v>
      </c>
      <c r="D19" s="126" t="s">
        <v>392</v>
      </c>
      <c r="E19" s="126" t="s">
        <v>138</v>
      </c>
      <c r="F19" s="126" t="s">
        <v>363</v>
      </c>
      <c r="G19" s="126" t="s">
        <v>387</v>
      </c>
      <c r="H19" s="126" t="s">
        <v>366</v>
      </c>
      <c r="I19" s="126" t="s">
        <v>366</v>
      </c>
      <c r="J19" s="126" t="s">
        <v>366</v>
      </c>
      <c r="K19" s="126" t="s">
        <v>141</v>
      </c>
      <c r="L19" s="126" t="s">
        <v>368</v>
      </c>
      <c r="M19" s="126" t="s">
        <v>35</v>
      </c>
      <c r="N19" s="128"/>
      <c r="O19" s="126" t="s">
        <v>36</v>
      </c>
      <c r="P19" s="126">
        <v>1</v>
      </c>
      <c r="Q19" s="126"/>
      <c r="R19" s="129"/>
      <c r="S19" s="126"/>
      <c r="T19" s="126"/>
      <c r="U19" s="125"/>
    </row>
    <row r="20" spans="1:21" ht="51.75" customHeight="1">
      <c r="A20" s="130">
        <v>12</v>
      </c>
      <c r="B20" s="125" t="s">
        <v>393</v>
      </c>
      <c r="C20" s="132" t="s">
        <v>394</v>
      </c>
      <c r="D20" s="126" t="s">
        <v>395</v>
      </c>
      <c r="E20" s="126" t="s">
        <v>138</v>
      </c>
      <c r="F20" s="126" t="s">
        <v>363</v>
      </c>
      <c r="G20" s="126" t="s">
        <v>387</v>
      </c>
      <c r="H20" s="126" t="s">
        <v>366</v>
      </c>
      <c r="I20" s="126" t="s">
        <v>366</v>
      </c>
      <c r="J20" s="126" t="s">
        <v>366</v>
      </c>
      <c r="K20" s="126" t="s">
        <v>141</v>
      </c>
      <c r="L20" s="126" t="s">
        <v>368</v>
      </c>
      <c r="M20" s="126" t="s">
        <v>35</v>
      </c>
      <c r="N20" s="128"/>
      <c r="O20" s="126" t="s">
        <v>36</v>
      </c>
      <c r="P20" s="126">
        <v>500</v>
      </c>
      <c r="Q20" s="126"/>
      <c r="R20" s="129"/>
      <c r="S20" s="126"/>
      <c r="T20" s="126"/>
      <c r="U20" s="126"/>
    </row>
    <row r="21" spans="1:21" ht="57" customHeight="1">
      <c r="A21" s="130">
        <v>13</v>
      </c>
      <c r="B21" s="125" t="s">
        <v>393</v>
      </c>
      <c r="C21" s="126" t="s">
        <v>396</v>
      </c>
      <c r="D21" s="126" t="s">
        <v>397</v>
      </c>
      <c r="E21" s="126" t="s">
        <v>138</v>
      </c>
      <c r="F21" s="126" t="s">
        <v>363</v>
      </c>
      <c r="G21" s="126" t="s">
        <v>387</v>
      </c>
      <c r="H21" s="126" t="s">
        <v>366</v>
      </c>
      <c r="I21" s="126" t="s">
        <v>366</v>
      </c>
      <c r="J21" s="126" t="s">
        <v>366</v>
      </c>
      <c r="K21" s="126" t="s">
        <v>141</v>
      </c>
      <c r="L21" s="126" t="s">
        <v>368</v>
      </c>
      <c r="M21" s="126" t="s">
        <v>35</v>
      </c>
      <c r="N21" s="128"/>
      <c r="O21" s="126" t="s">
        <v>36</v>
      </c>
      <c r="P21" s="126">
        <v>10</v>
      </c>
      <c r="Q21" s="126"/>
      <c r="R21" s="129"/>
      <c r="S21" s="126"/>
      <c r="T21" s="126"/>
      <c r="U21" s="126"/>
    </row>
    <row r="22" spans="1:21" ht="66" customHeight="1">
      <c r="A22" s="130">
        <v>14</v>
      </c>
      <c r="B22" s="125" t="s">
        <v>393</v>
      </c>
      <c r="C22" s="133" t="s">
        <v>398</v>
      </c>
      <c r="D22" s="126" t="s">
        <v>399</v>
      </c>
      <c r="E22" s="126" t="s">
        <v>27</v>
      </c>
      <c r="F22" s="127" t="s">
        <v>400</v>
      </c>
      <c r="G22" s="126" t="s">
        <v>387</v>
      </c>
      <c r="H22" s="126" t="s">
        <v>401</v>
      </c>
      <c r="I22" s="126" t="s">
        <v>402</v>
      </c>
      <c r="J22" s="126" t="s">
        <v>403</v>
      </c>
      <c r="K22" s="126" t="s">
        <v>141</v>
      </c>
      <c r="L22" s="126" t="s">
        <v>368</v>
      </c>
      <c r="M22" s="126" t="s">
        <v>35</v>
      </c>
      <c r="N22" s="128"/>
      <c r="O22" s="126" t="s">
        <v>36</v>
      </c>
      <c r="P22" s="126">
        <v>1</v>
      </c>
      <c r="Q22" s="126"/>
      <c r="R22" s="129"/>
      <c r="S22" s="126"/>
      <c r="T22" s="126"/>
      <c r="U22" s="126"/>
    </row>
    <row r="23" spans="1:21" ht="117" customHeight="1">
      <c r="A23" s="130">
        <v>15</v>
      </c>
      <c r="B23" s="125" t="s">
        <v>393</v>
      </c>
      <c r="C23" s="126" t="s">
        <v>404</v>
      </c>
      <c r="D23" s="126" t="s">
        <v>405</v>
      </c>
      <c r="E23" s="126" t="s">
        <v>27</v>
      </c>
      <c r="F23" s="127" t="s">
        <v>400</v>
      </c>
      <c r="G23" s="126" t="s">
        <v>387</v>
      </c>
      <c r="H23" s="126" t="s">
        <v>406</v>
      </c>
      <c r="I23" s="126" t="s">
        <v>407</v>
      </c>
      <c r="J23" s="126" t="s">
        <v>408</v>
      </c>
      <c r="K23" s="126" t="s">
        <v>141</v>
      </c>
      <c r="L23" s="126" t="s">
        <v>368</v>
      </c>
      <c r="M23" s="126" t="s">
        <v>35</v>
      </c>
      <c r="N23" s="128"/>
      <c r="O23" s="126" t="s">
        <v>36</v>
      </c>
      <c r="P23" s="126">
        <v>1</v>
      </c>
      <c r="Q23" s="126"/>
      <c r="R23" s="129"/>
      <c r="S23" s="126"/>
      <c r="T23" s="126"/>
      <c r="U23" s="126"/>
    </row>
    <row r="24" spans="1:21" ht="79.5" customHeight="1">
      <c r="A24" s="130">
        <v>16</v>
      </c>
      <c r="B24" s="130" t="s">
        <v>393</v>
      </c>
      <c r="C24" s="127" t="s">
        <v>409</v>
      </c>
      <c r="D24" s="127" t="s">
        <v>129</v>
      </c>
      <c r="E24" s="127" t="s">
        <v>27</v>
      </c>
      <c r="F24" s="127" t="s">
        <v>400</v>
      </c>
      <c r="G24" s="126"/>
      <c r="H24" s="126"/>
      <c r="I24" s="126"/>
      <c r="J24" s="126"/>
      <c r="K24" s="126" t="s">
        <v>141</v>
      </c>
      <c r="L24" s="127" t="s">
        <v>368</v>
      </c>
      <c r="M24" s="127" t="s">
        <v>35</v>
      </c>
      <c r="N24" s="128"/>
      <c r="O24" s="127" t="s">
        <v>36</v>
      </c>
      <c r="P24" s="134">
        <v>1</v>
      </c>
      <c r="Q24" s="126"/>
      <c r="R24" s="129"/>
      <c r="S24" s="126"/>
      <c r="T24" s="126"/>
      <c r="U24" s="135"/>
    </row>
    <row r="25" spans="1:21" ht="79.5" customHeight="1">
      <c r="A25" s="130">
        <v>17</v>
      </c>
      <c r="B25" s="130" t="s">
        <v>393</v>
      </c>
      <c r="C25" s="127" t="s">
        <v>409</v>
      </c>
      <c r="D25" s="127" t="s">
        <v>410</v>
      </c>
      <c r="E25" s="127" t="s">
        <v>27</v>
      </c>
      <c r="F25" s="127" t="s">
        <v>400</v>
      </c>
      <c r="G25" s="126"/>
      <c r="H25" s="126"/>
      <c r="I25" s="126"/>
      <c r="J25" s="126"/>
      <c r="K25" s="126" t="s">
        <v>141</v>
      </c>
      <c r="L25" s="127" t="s">
        <v>368</v>
      </c>
      <c r="M25" s="127" t="s">
        <v>35</v>
      </c>
      <c r="N25" s="128"/>
      <c r="O25" s="127" t="s">
        <v>411</v>
      </c>
      <c r="P25" s="134">
        <v>1</v>
      </c>
      <c r="Q25" s="126"/>
      <c r="R25" s="129"/>
      <c r="S25" s="126"/>
      <c r="T25" s="126"/>
      <c r="U25" s="135"/>
    </row>
    <row r="26" spans="1:21" ht="79.5" customHeight="1">
      <c r="A26" s="130">
        <v>18</v>
      </c>
      <c r="B26" s="130" t="s">
        <v>393</v>
      </c>
      <c r="C26" s="127" t="s">
        <v>409</v>
      </c>
      <c r="D26" s="127" t="s">
        <v>412</v>
      </c>
      <c r="E26" s="127" t="s">
        <v>27</v>
      </c>
      <c r="F26" s="127" t="s">
        <v>400</v>
      </c>
      <c r="G26" s="126"/>
      <c r="H26" s="126"/>
      <c r="I26" s="126"/>
      <c r="J26" s="126"/>
      <c r="K26" s="126" t="s">
        <v>141</v>
      </c>
      <c r="L26" s="127" t="s">
        <v>368</v>
      </c>
      <c r="M26" s="127" t="s">
        <v>35</v>
      </c>
      <c r="N26" s="128"/>
      <c r="O26" s="127" t="s">
        <v>36</v>
      </c>
      <c r="P26" s="127">
        <v>2022</v>
      </c>
      <c r="Q26" s="126"/>
      <c r="R26" s="129"/>
      <c r="S26" s="126"/>
      <c r="T26" s="126"/>
      <c r="U26" s="135"/>
    </row>
    <row r="27" spans="1:21" ht="31.5" customHeight="1">
      <c r="A27" s="136"/>
      <c r="B27" s="136"/>
      <c r="C27" s="136"/>
      <c r="D27" s="136"/>
      <c r="E27" s="136"/>
      <c r="F27" s="136"/>
      <c r="G27" s="136"/>
      <c r="H27" s="136"/>
      <c r="I27" s="136"/>
      <c r="J27" s="136"/>
      <c r="K27" s="136"/>
      <c r="L27" s="1255" t="s">
        <v>413</v>
      </c>
      <c r="M27" s="1256"/>
      <c r="N27" s="136"/>
      <c r="O27" s="136"/>
      <c r="P27" s="136"/>
      <c r="Q27" s="136"/>
      <c r="R27" s="136"/>
      <c r="S27" s="136"/>
      <c r="T27" s="136"/>
      <c r="U27" s="136"/>
    </row>
    <row r="28" spans="1:21" ht="15.75" customHeight="1">
      <c r="A28" s="137"/>
      <c r="B28" s="137"/>
      <c r="C28" s="135"/>
      <c r="D28" s="137"/>
      <c r="E28" s="137"/>
      <c r="F28" s="137"/>
      <c r="G28" s="137"/>
      <c r="H28" s="137"/>
      <c r="I28" s="137"/>
      <c r="J28" s="137"/>
      <c r="K28" s="137"/>
      <c r="L28" s="135"/>
      <c r="M28" s="137"/>
      <c r="N28" s="137"/>
      <c r="O28" s="137"/>
      <c r="P28" s="135"/>
      <c r="Q28" s="137"/>
      <c r="R28" s="137"/>
      <c r="S28" s="137"/>
      <c r="T28" s="137"/>
      <c r="U28" s="135"/>
    </row>
    <row r="29" spans="1:21" ht="15.75" customHeight="1">
      <c r="A29" s="137"/>
      <c r="B29" s="137"/>
      <c r="C29" s="135"/>
      <c r="D29" s="137"/>
      <c r="E29" s="137"/>
      <c r="F29" s="137"/>
      <c r="G29" s="137"/>
      <c r="H29" s="137"/>
      <c r="I29" s="137"/>
      <c r="J29" s="137"/>
      <c r="K29" s="137"/>
      <c r="L29" s="135"/>
      <c r="M29" s="137"/>
      <c r="N29" s="137"/>
      <c r="O29" s="137"/>
      <c r="P29" s="135"/>
      <c r="Q29" s="137"/>
      <c r="R29" s="137"/>
      <c r="S29" s="137"/>
      <c r="T29" s="137"/>
      <c r="U29" s="135"/>
    </row>
    <row r="30" spans="1:21" ht="15.75" customHeight="1">
      <c r="A30" s="137"/>
      <c r="B30" s="137"/>
      <c r="C30" s="135"/>
      <c r="D30" s="137"/>
      <c r="E30" s="137"/>
      <c r="F30" s="137"/>
      <c r="G30" s="137"/>
      <c r="H30" s="137"/>
      <c r="I30" s="137"/>
      <c r="J30" s="137"/>
      <c r="K30" s="137"/>
      <c r="L30" s="135"/>
      <c r="M30" s="137"/>
      <c r="N30" s="137"/>
      <c r="O30" s="137"/>
      <c r="P30" s="135"/>
      <c r="Q30" s="137"/>
      <c r="R30" s="137"/>
      <c r="S30" s="137"/>
      <c r="T30" s="137"/>
      <c r="U30" s="135"/>
    </row>
    <row r="31" spans="1:21" ht="15.75" customHeight="1">
      <c r="A31" s="137"/>
      <c r="B31" s="137"/>
      <c r="C31" s="135"/>
      <c r="D31" s="137"/>
      <c r="E31" s="137"/>
      <c r="F31" s="137"/>
      <c r="G31" s="137"/>
      <c r="H31" s="137"/>
      <c r="I31" s="137"/>
      <c r="J31" s="137"/>
      <c r="K31" s="137"/>
      <c r="L31" s="135"/>
      <c r="M31" s="137"/>
      <c r="N31" s="137"/>
      <c r="O31" s="137"/>
      <c r="P31" s="135"/>
      <c r="Q31" s="137"/>
      <c r="R31" s="137"/>
      <c r="S31" s="137"/>
      <c r="T31" s="137"/>
      <c r="U31" s="135"/>
    </row>
    <row r="32" spans="1:21" ht="15.75" customHeight="1">
      <c r="A32" s="137"/>
      <c r="B32" s="137"/>
      <c r="C32" s="135"/>
      <c r="D32" s="137"/>
      <c r="E32" s="137"/>
      <c r="F32" s="137"/>
      <c r="G32" s="137"/>
      <c r="H32" s="137"/>
      <c r="I32" s="137"/>
      <c r="J32" s="137"/>
      <c r="K32" s="137"/>
      <c r="L32" s="135"/>
      <c r="M32" s="137"/>
      <c r="N32" s="137"/>
      <c r="O32" s="137"/>
      <c r="P32" s="135"/>
      <c r="Q32" s="137"/>
      <c r="R32" s="137"/>
      <c r="S32" s="137"/>
      <c r="T32" s="137"/>
      <c r="U32" s="135"/>
    </row>
    <row r="33" spans="1:21" ht="15.75" customHeight="1">
      <c r="A33" s="137"/>
      <c r="B33" s="137"/>
      <c r="C33" s="135"/>
      <c r="D33" s="137"/>
      <c r="E33" s="137"/>
      <c r="F33" s="137"/>
      <c r="G33" s="137"/>
      <c r="H33" s="137"/>
      <c r="I33" s="137"/>
      <c r="J33" s="137"/>
      <c r="K33" s="137"/>
      <c r="L33" s="135"/>
      <c r="M33" s="137"/>
      <c r="N33" s="137"/>
      <c r="O33" s="137"/>
      <c r="P33" s="135"/>
      <c r="Q33" s="137"/>
      <c r="R33" s="137"/>
      <c r="S33" s="137"/>
      <c r="T33" s="137"/>
      <c r="U33" s="135"/>
    </row>
    <row r="34" spans="1:21" ht="15.75" customHeight="1">
      <c r="A34" s="137"/>
      <c r="B34" s="137"/>
      <c r="C34" s="135"/>
      <c r="D34" s="137"/>
      <c r="E34" s="137"/>
      <c r="F34" s="137"/>
      <c r="G34" s="137"/>
      <c r="H34" s="137"/>
      <c r="I34" s="137"/>
      <c r="J34" s="137"/>
      <c r="K34" s="137"/>
      <c r="L34" s="135"/>
      <c r="M34" s="137"/>
      <c r="N34" s="137"/>
      <c r="O34" s="137"/>
      <c r="P34" s="135"/>
      <c r="Q34" s="137"/>
      <c r="R34" s="137"/>
      <c r="S34" s="137"/>
      <c r="T34" s="137"/>
      <c r="U34" s="135"/>
    </row>
    <row r="35" spans="1:21" ht="15.75" customHeight="1">
      <c r="A35" s="137"/>
      <c r="B35" s="137"/>
      <c r="C35" s="135"/>
      <c r="D35" s="137"/>
      <c r="E35" s="137"/>
      <c r="F35" s="137"/>
      <c r="G35" s="137"/>
      <c r="H35" s="137"/>
      <c r="I35" s="137"/>
      <c r="J35" s="137"/>
      <c r="K35" s="137"/>
      <c r="L35" s="135"/>
      <c r="M35" s="137"/>
      <c r="N35" s="137"/>
      <c r="O35" s="137"/>
      <c r="P35" s="135"/>
      <c r="Q35" s="137"/>
      <c r="R35" s="137"/>
      <c r="S35" s="137"/>
      <c r="T35" s="137"/>
      <c r="U35" s="135"/>
    </row>
    <row r="36" spans="1:21" ht="15.75" customHeight="1">
      <c r="A36" s="137"/>
      <c r="B36" s="137"/>
      <c r="C36" s="135"/>
      <c r="D36" s="137"/>
      <c r="E36" s="137"/>
      <c r="F36" s="137"/>
      <c r="G36" s="137"/>
      <c r="H36" s="137"/>
      <c r="I36" s="137"/>
      <c r="J36" s="137"/>
      <c r="K36" s="137"/>
      <c r="L36" s="135"/>
      <c r="M36" s="137"/>
      <c r="N36" s="137"/>
      <c r="O36" s="137"/>
      <c r="P36" s="135"/>
      <c r="Q36" s="137"/>
      <c r="R36" s="137"/>
      <c r="S36" s="137"/>
      <c r="T36" s="137"/>
      <c r="U36" s="135"/>
    </row>
    <row r="37" spans="1:21" ht="15.75" customHeight="1">
      <c r="A37" s="137"/>
      <c r="B37" s="137"/>
      <c r="C37" s="135"/>
      <c r="D37" s="137"/>
      <c r="E37" s="137"/>
      <c r="F37" s="137"/>
      <c r="G37" s="137"/>
      <c r="H37" s="137"/>
      <c r="I37" s="137"/>
      <c r="J37" s="137"/>
      <c r="K37" s="137"/>
      <c r="L37" s="135"/>
      <c r="M37" s="137"/>
      <c r="N37" s="137"/>
      <c r="O37" s="137"/>
      <c r="P37" s="135"/>
      <c r="Q37" s="137"/>
      <c r="R37" s="137"/>
      <c r="S37" s="137"/>
      <c r="T37" s="137"/>
      <c r="U37" s="135"/>
    </row>
    <row r="38" spans="1:21" ht="15.75" customHeight="1">
      <c r="A38" s="137"/>
      <c r="B38" s="137"/>
      <c r="C38" s="135"/>
      <c r="D38" s="137"/>
      <c r="E38" s="137"/>
      <c r="F38" s="137"/>
      <c r="G38" s="137"/>
      <c r="H38" s="137"/>
      <c r="I38" s="137"/>
      <c r="J38" s="137"/>
      <c r="K38" s="137"/>
      <c r="L38" s="135"/>
      <c r="M38" s="137"/>
      <c r="N38" s="137"/>
      <c r="O38" s="137"/>
      <c r="P38" s="135"/>
      <c r="Q38" s="137"/>
      <c r="R38" s="137"/>
      <c r="S38" s="137"/>
      <c r="T38" s="137"/>
      <c r="U38" s="135"/>
    </row>
    <row r="39" spans="1:21" ht="15.75" customHeight="1">
      <c r="A39" s="137"/>
      <c r="B39" s="137"/>
      <c r="C39" s="135"/>
      <c r="D39" s="137"/>
      <c r="E39" s="137"/>
      <c r="F39" s="137"/>
      <c r="G39" s="137"/>
      <c r="H39" s="137"/>
      <c r="I39" s="137"/>
      <c r="J39" s="137"/>
      <c r="K39" s="137"/>
      <c r="L39" s="135"/>
      <c r="M39" s="137"/>
      <c r="N39" s="137"/>
      <c r="O39" s="137"/>
      <c r="P39" s="135"/>
      <c r="Q39" s="137"/>
      <c r="R39" s="137"/>
      <c r="S39" s="137"/>
      <c r="T39" s="137"/>
      <c r="U39" s="135"/>
    </row>
    <row r="40" spans="1:21" ht="15.75" customHeight="1">
      <c r="A40" s="137"/>
      <c r="B40" s="137"/>
      <c r="C40" s="135"/>
      <c r="D40" s="137"/>
      <c r="E40" s="137"/>
      <c r="F40" s="137"/>
      <c r="G40" s="137"/>
      <c r="H40" s="137"/>
      <c r="I40" s="137"/>
      <c r="J40" s="137"/>
      <c r="K40" s="137"/>
      <c r="L40" s="135"/>
      <c r="M40" s="137"/>
      <c r="N40" s="137"/>
      <c r="O40" s="137"/>
      <c r="P40" s="135"/>
      <c r="Q40" s="137"/>
      <c r="R40" s="137"/>
      <c r="S40" s="137"/>
      <c r="T40" s="137"/>
      <c r="U40" s="135"/>
    </row>
    <row r="41" spans="1:21" ht="15.75" customHeight="1">
      <c r="A41" s="137"/>
      <c r="B41" s="137"/>
      <c r="C41" s="135"/>
      <c r="D41" s="137"/>
      <c r="E41" s="137"/>
      <c r="F41" s="137"/>
      <c r="G41" s="137"/>
      <c r="H41" s="137"/>
      <c r="I41" s="137"/>
      <c r="J41" s="137"/>
      <c r="K41" s="137"/>
      <c r="L41" s="135"/>
      <c r="M41" s="137"/>
      <c r="N41" s="137"/>
      <c r="O41" s="137"/>
      <c r="P41" s="135"/>
      <c r="Q41" s="137"/>
      <c r="R41" s="137"/>
      <c r="S41" s="137"/>
      <c r="T41" s="137"/>
      <c r="U41" s="135"/>
    </row>
    <row r="42" spans="1:21" ht="15.75" customHeight="1">
      <c r="A42" s="137"/>
      <c r="B42" s="137"/>
      <c r="C42" s="135"/>
      <c r="D42" s="137"/>
      <c r="E42" s="137"/>
      <c r="F42" s="137"/>
      <c r="G42" s="137"/>
      <c r="H42" s="137"/>
      <c r="I42" s="137"/>
      <c r="J42" s="137"/>
      <c r="K42" s="137"/>
      <c r="L42" s="135"/>
      <c r="M42" s="137"/>
      <c r="N42" s="137"/>
      <c r="O42" s="137"/>
      <c r="P42" s="135"/>
      <c r="Q42" s="137"/>
      <c r="R42" s="137"/>
      <c r="S42" s="137"/>
      <c r="T42" s="137"/>
      <c r="U42" s="135"/>
    </row>
    <row r="43" spans="1:21" ht="15.75" customHeight="1">
      <c r="A43" s="137"/>
      <c r="B43" s="137"/>
      <c r="C43" s="135"/>
      <c r="D43" s="137"/>
      <c r="E43" s="137"/>
      <c r="F43" s="137"/>
      <c r="G43" s="137"/>
      <c r="H43" s="137"/>
      <c r="I43" s="137"/>
      <c r="J43" s="137"/>
      <c r="K43" s="137"/>
      <c r="L43" s="135"/>
      <c r="M43" s="137"/>
      <c r="N43" s="137"/>
      <c r="O43" s="137"/>
      <c r="P43" s="135"/>
      <c r="Q43" s="137"/>
      <c r="R43" s="137"/>
      <c r="S43" s="137"/>
      <c r="T43" s="137"/>
      <c r="U43" s="135"/>
    </row>
    <row r="44" spans="1:21" ht="15.75" customHeight="1">
      <c r="A44" s="137"/>
      <c r="B44" s="137"/>
      <c r="C44" s="135"/>
      <c r="D44" s="137"/>
      <c r="E44" s="137"/>
      <c r="F44" s="137"/>
      <c r="G44" s="137"/>
      <c r="H44" s="137"/>
      <c r="I44" s="137"/>
      <c r="J44" s="137"/>
      <c r="K44" s="137"/>
      <c r="L44" s="135"/>
      <c r="M44" s="137"/>
      <c r="N44" s="137"/>
      <c r="O44" s="137"/>
      <c r="P44" s="135"/>
      <c r="Q44" s="137"/>
      <c r="R44" s="137"/>
      <c r="S44" s="137"/>
      <c r="T44" s="137"/>
      <c r="U44" s="135"/>
    </row>
    <row r="45" spans="1:21" ht="15.75" customHeight="1">
      <c r="A45" s="137"/>
      <c r="B45" s="137"/>
      <c r="C45" s="135"/>
      <c r="D45" s="137"/>
      <c r="E45" s="137"/>
      <c r="F45" s="137"/>
      <c r="G45" s="137"/>
      <c r="H45" s="137"/>
      <c r="I45" s="137"/>
      <c r="J45" s="137"/>
      <c r="K45" s="137"/>
      <c r="L45" s="135"/>
      <c r="M45" s="137"/>
      <c r="N45" s="137"/>
      <c r="O45" s="137"/>
      <c r="P45" s="135"/>
      <c r="Q45" s="137"/>
      <c r="R45" s="137"/>
      <c r="S45" s="137"/>
      <c r="T45" s="137"/>
      <c r="U45" s="135"/>
    </row>
    <row r="46" spans="1:21" ht="15.75" customHeight="1">
      <c r="A46" s="137"/>
      <c r="B46" s="137"/>
      <c r="C46" s="135"/>
      <c r="D46" s="137"/>
      <c r="E46" s="137"/>
      <c r="F46" s="137"/>
      <c r="G46" s="137"/>
      <c r="H46" s="137"/>
      <c r="I46" s="137"/>
      <c r="J46" s="137"/>
      <c r="K46" s="137"/>
      <c r="L46" s="135"/>
      <c r="M46" s="137"/>
      <c r="N46" s="137"/>
      <c r="O46" s="137"/>
      <c r="P46" s="135"/>
      <c r="Q46" s="137"/>
      <c r="R46" s="137"/>
      <c r="S46" s="137"/>
      <c r="T46" s="137"/>
      <c r="U46" s="135"/>
    </row>
    <row r="47" spans="1:21" ht="15.75" customHeight="1">
      <c r="A47" s="137"/>
      <c r="B47" s="137"/>
      <c r="C47" s="135"/>
      <c r="D47" s="137"/>
      <c r="E47" s="137"/>
      <c r="F47" s="137"/>
      <c r="G47" s="137"/>
      <c r="H47" s="137"/>
      <c r="I47" s="137"/>
      <c r="J47" s="137"/>
      <c r="K47" s="137"/>
      <c r="L47" s="135"/>
      <c r="M47" s="137"/>
      <c r="N47" s="137"/>
      <c r="O47" s="137"/>
      <c r="P47" s="135"/>
      <c r="Q47" s="137"/>
      <c r="R47" s="137"/>
      <c r="S47" s="137"/>
      <c r="T47" s="137"/>
      <c r="U47" s="135"/>
    </row>
    <row r="48" spans="1:21" ht="15.75" customHeight="1">
      <c r="A48" s="137"/>
      <c r="B48" s="137"/>
      <c r="C48" s="135"/>
      <c r="D48" s="137"/>
      <c r="E48" s="137"/>
      <c r="F48" s="137"/>
      <c r="G48" s="137"/>
      <c r="H48" s="137"/>
      <c r="I48" s="137"/>
      <c r="J48" s="137"/>
      <c r="K48" s="137"/>
      <c r="L48" s="135"/>
      <c r="M48" s="137"/>
      <c r="N48" s="137"/>
      <c r="O48" s="137"/>
      <c r="P48" s="135"/>
      <c r="Q48" s="137"/>
      <c r="R48" s="137"/>
      <c r="S48" s="137"/>
      <c r="T48" s="137"/>
      <c r="U48" s="135"/>
    </row>
    <row r="49" spans="1:21" ht="15.75" customHeight="1">
      <c r="A49" s="137"/>
      <c r="B49" s="137"/>
      <c r="C49" s="135"/>
      <c r="D49" s="137"/>
      <c r="E49" s="137"/>
      <c r="F49" s="137"/>
      <c r="G49" s="137"/>
      <c r="H49" s="137"/>
      <c r="I49" s="137"/>
      <c r="J49" s="137"/>
      <c r="K49" s="137"/>
      <c r="L49" s="135"/>
      <c r="M49" s="137"/>
      <c r="N49" s="137"/>
      <c r="O49" s="137"/>
      <c r="P49" s="135"/>
      <c r="Q49" s="137"/>
      <c r="R49" s="137"/>
      <c r="S49" s="137"/>
      <c r="T49" s="137"/>
      <c r="U49" s="135"/>
    </row>
    <row r="50" spans="1:21" ht="15.75" customHeight="1">
      <c r="A50" s="137"/>
      <c r="B50" s="137"/>
      <c r="C50" s="135"/>
      <c r="D50" s="137"/>
      <c r="E50" s="137"/>
      <c r="F50" s="137"/>
      <c r="G50" s="137"/>
      <c r="H50" s="137"/>
      <c r="I50" s="137"/>
      <c r="J50" s="137"/>
      <c r="K50" s="137"/>
      <c r="L50" s="135"/>
      <c r="M50" s="137"/>
      <c r="N50" s="137"/>
      <c r="O50" s="137"/>
      <c r="P50" s="135"/>
      <c r="Q50" s="137"/>
      <c r="R50" s="137"/>
      <c r="S50" s="137"/>
      <c r="T50" s="137"/>
      <c r="U50" s="135"/>
    </row>
    <row r="51" spans="1:21" ht="15.75" customHeight="1">
      <c r="A51" s="137"/>
      <c r="B51" s="137"/>
      <c r="C51" s="135"/>
      <c r="D51" s="137"/>
      <c r="E51" s="137"/>
      <c r="F51" s="137"/>
      <c r="G51" s="137"/>
      <c r="H51" s="137"/>
      <c r="I51" s="137"/>
      <c r="J51" s="137"/>
      <c r="K51" s="137"/>
      <c r="L51" s="135"/>
      <c r="M51" s="137"/>
      <c r="N51" s="137"/>
      <c r="O51" s="137"/>
      <c r="P51" s="135"/>
      <c r="Q51" s="137"/>
      <c r="R51" s="137"/>
      <c r="S51" s="137"/>
      <c r="T51" s="137"/>
      <c r="U51" s="135"/>
    </row>
    <row r="52" spans="1:21" ht="15.75" customHeight="1">
      <c r="A52" s="137"/>
      <c r="B52" s="137"/>
      <c r="C52" s="135"/>
      <c r="D52" s="137"/>
      <c r="E52" s="137"/>
      <c r="F52" s="137"/>
      <c r="G52" s="137"/>
      <c r="H52" s="137"/>
      <c r="I52" s="137"/>
      <c r="J52" s="137"/>
      <c r="K52" s="137"/>
      <c r="L52" s="135"/>
      <c r="M52" s="137"/>
      <c r="N52" s="137"/>
      <c r="O52" s="137"/>
      <c r="P52" s="135"/>
      <c r="Q52" s="137"/>
      <c r="R52" s="137"/>
      <c r="S52" s="137"/>
      <c r="T52" s="137"/>
      <c r="U52" s="135"/>
    </row>
    <row r="53" spans="1:21" ht="15.75" customHeight="1">
      <c r="A53" s="137"/>
      <c r="B53" s="137"/>
      <c r="C53" s="135"/>
      <c r="D53" s="137"/>
      <c r="E53" s="137"/>
      <c r="F53" s="137"/>
      <c r="G53" s="137"/>
      <c r="H53" s="137"/>
      <c r="I53" s="137"/>
      <c r="J53" s="137"/>
      <c r="K53" s="137"/>
      <c r="L53" s="135"/>
      <c r="M53" s="137"/>
      <c r="N53" s="137"/>
      <c r="O53" s="137"/>
      <c r="P53" s="135"/>
      <c r="Q53" s="137"/>
      <c r="R53" s="137"/>
      <c r="S53" s="137"/>
      <c r="T53" s="137"/>
      <c r="U53" s="135"/>
    </row>
    <row r="54" spans="1:21" ht="15.75" customHeight="1">
      <c r="A54" s="137"/>
      <c r="B54" s="137"/>
      <c r="C54" s="135"/>
      <c r="D54" s="137"/>
      <c r="E54" s="137"/>
      <c r="F54" s="137"/>
      <c r="G54" s="137"/>
      <c r="H54" s="137"/>
      <c r="I54" s="137"/>
      <c r="J54" s="137"/>
      <c r="K54" s="137"/>
      <c r="L54" s="135"/>
      <c r="M54" s="137"/>
      <c r="N54" s="137"/>
      <c r="O54" s="137"/>
      <c r="P54" s="135"/>
      <c r="Q54" s="137"/>
      <c r="R54" s="137"/>
      <c r="S54" s="137"/>
      <c r="T54" s="137"/>
      <c r="U54" s="135"/>
    </row>
    <row r="55" spans="1:21" ht="15.75" customHeight="1">
      <c r="A55" s="137"/>
      <c r="B55" s="137"/>
      <c r="C55" s="135"/>
      <c r="D55" s="137"/>
      <c r="E55" s="137"/>
      <c r="F55" s="137"/>
      <c r="G55" s="137"/>
      <c r="H55" s="137"/>
      <c r="I55" s="137"/>
      <c r="J55" s="137"/>
      <c r="K55" s="137"/>
      <c r="L55" s="135"/>
      <c r="M55" s="137"/>
      <c r="N55" s="137"/>
      <c r="O55" s="137"/>
      <c r="P55" s="135"/>
      <c r="Q55" s="137"/>
      <c r="R55" s="137"/>
      <c r="S55" s="137"/>
      <c r="T55" s="137"/>
      <c r="U55" s="135"/>
    </row>
    <row r="56" spans="1:21" ht="15.75" customHeight="1">
      <c r="A56" s="137"/>
      <c r="B56" s="137"/>
      <c r="C56" s="135"/>
      <c r="D56" s="137"/>
      <c r="E56" s="137"/>
      <c r="F56" s="137"/>
      <c r="G56" s="137"/>
      <c r="H56" s="137"/>
      <c r="I56" s="137"/>
      <c r="J56" s="137"/>
      <c r="K56" s="137"/>
      <c r="L56" s="135"/>
      <c r="M56" s="137"/>
      <c r="N56" s="137"/>
      <c r="O56" s="137"/>
      <c r="P56" s="135"/>
      <c r="Q56" s="137"/>
      <c r="R56" s="137"/>
      <c r="S56" s="137"/>
      <c r="T56" s="137"/>
      <c r="U56" s="135"/>
    </row>
    <row r="57" spans="1:21" ht="15.75" customHeight="1">
      <c r="A57" s="137"/>
      <c r="B57" s="137"/>
      <c r="C57" s="135"/>
      <c r="D57" s="137"/>
      <c r="E57" s="137"/>
      <c r="F57" s="137"/>
      <c r="G57" s="137"/>
      <c r="H57" s="137"/>
      <c r="I57" s="137"/>
      <c r="J57" s="137"/>
      <c r="K57" s="137"/>
      <c r="L57" s="135"/>
      <c r="M57" s="137"/>
      <c r="N57" s="137"/>
      <c r="O57" s="137"/>
      <c r="P57" s="135"/>
      <c r="Q57" s="137"/>
      <c r="R57" s="137"/>
      <c r="S57" s="137"/>
      <c r="T57" s="137"/>
      <c r="U57" s="135"/>
    </row>
    <row r="58" spans="1:21" ht="15.75" customHeight="1">
      <c r="A58" s="137"/>
      <c r="B58" s="137"/>
      <c r="C58" s="135"/>
      <c r="D58" s="137"/>
      <c r="E58" s="137"/>
      <c r="F58" s="137"/>
      <c r="G58" s="137"/>
      <c r="H58" s="137"/>
      <c r="I58" s="137"/>
      <c r="J58" s="137"/>
      <c r="K58" s="137"/>
      <c r="L58" s="135"/>
      <c r="M58" s="137"/>
      <c r="N58" s="137"/>
      <c r="O58" s="137"/>
      <c r="P58" s="135"/>
      <c r="Q58" s="137"/>
      <c r="R58" s="137"/>
      <c r="S58" s="137"/>
      <c r="T58" s="137"/>
      <c r="U58" s="135"/>
    </row>
    <row r="59" spans="1:21" ht="15.75" customHeight="1">
      <c r="A59" s="137"/>
      <c r="B59" s="137"/>
      <c r="C59" s="135"/>
      <c r="D59" s="137"/>
      <c r="E59" s="137"/>
      <c r="F59" s="137"/>
      <c r="G59" s="137"/>
      <c r="H59" s="137"/>
      <c r="I59" s="137"/>
      <c r="J59" s="137"/>
      <c r="K59" s="137"/>
      <c r="L59" s="135"/>
      <c r="M59" s="137"/>
      <c r="N59" s="137"/>
      <c r="O59" s="137"/>
      <c r="P59" s="135"/>
      <c r="Q59" s="137"/>
      <c r="R59" s="137"/>
      <c r="S59" s="137"/>
      <c r="T59" s="137"/>
      <c r="U59" s="135"/>
    </row>
    <row r="60" spans="1:21" ht="15.75" customHeight="1">
      <c r="A60" s="137"/>
      <c r="B60" s="137"/>
      <c r="C60" s="135"/>
      <c r="D60" s="137"/>
      <c r="E60" s="137"/>
      <c r="F60" s="137"/>
      <c r="G60" s="137"/>
      <c r="H60" s="137"/>
      <c r="I60" s="137"/>
      <c r="J60" s="137"/>
      <c r="K60" s="137"/>
      <c r="L60" s="135"/>
      <c r="M60" s="137"/>
      <c r="N60" s="137"/>
      <c r="O60" s="137"/>
      <c r="P60" s="135"/>
      <c r="Q60" s="137"/>
      <c r="R60" s="137"/>
      <c r="S60" s="137"/>
      <c r="T60" s="137"/>
      <c r="U60" s="135"/>
    </row>
    <row r="61" spans="1:21" ht="15.75" customHeight="1">
      <c r="A61" s="137"/>
      <c r="B61" s="137"/>
      <c r="C61" s="135"/>
      <c r="D61" s="137"/>
      <c r="E61" s="137"/>
      <c r="F61" s="137"/>
      <c r="G61" s="137"/>
      <c r="H61" s="137"/>
      <c r="I61" s="137"/>
      <c r="J61" s="137"/>
      <c r="K61" s="137"/>
      <c r="L61" s="135"/>
      <c r="M61" s="137"/>
      <c r="N61" s="137"/>
      <c r="O61" s="137"/>
      <c r="P61" s="135"/>
      <c r="Q61" s="137"/>
      <c r="R61" s="137"/>
      <c r="S61" s="137"/>
      <c r="T61" s="137"/>
      <c r="U61" s="135"/>
    </row>
    <row r="62" spans="1:21" ht="15.75" customHeight="1">
      <c r="A62" s="137"/>
      <c r="B62" s="137"/>
      <c r="C62" s="135"/>
      <c r="D62" s="137"/>
      <c r="E62" s="137"/>
      <c r="F62" s="137"/>
      <c r="G62" s="137"/>
      <c r="H62" s="137"/>
      <c r="I62" s="137"/>
      <c r="J62" s="137"/>
      <c r="K62" s="137"/>
      <c r="L62" s="135"/>
      <c r="M62" s="137"/>
      <c r="N62" s="137"/>
      <c r="O62" s="137"/>
      <c r="P62" s="135"/>
      <c r="Q62" s="137"/>
      <c r="R62" s="137"/>
      <c r="S62" s="137"/>
      <c r="T62" s="137"/>
      <c r="U62" s="135"/>
    </row>
    <row r="63" spans="1:21" ht="15.75" customHeight="1">
      <c r="A63" s="137"/>
      <c r="B63" s="137"/>
      <c r="C63" s="135"/>
      <c r="D63" s="137"/>
      <c r="E63" s="137"/>
      <c r="F63" s="137"/>
      <c r="G63" s="137"/>
      <c r="H63" s="137"/>
      <c r="I63" s="137"/>
      <c r="J63" s="137"/>
      <c r="K63" s="137"/>
      <c r="L63" s="135"/>
      <c r="M63" s="137"/>
      <c r="N63" s="137"/>
      <c r="O63" s="137"/>
      <c r="P63" s="135"/>
      <c r="Q63" s="137"/>
      <c r="R63" s="137"/>
      <c r="S63" s="137"/>
      <c r="T63" s="137"/>
      <c r="U63" s="135"/>
    </row>
    <row r="64" spans="1:21" ht="15.75" customHeight="1">
      <c r="A64" s="137"/>
      <c r="B64" s="137"/>
      <c r="C64" s="135"/>
      <c r="D64" s="137"/>
      <c r="E64" s="137"/>
      <c r="F64" s="137"/>
      <c r="G64" s="137"/>
      <c r="H64" s="137"/>
      <c r="I64" s="137"/>
      <c r="J64" s="137"/>
      <c r="K64" s="137"/>
      <c r="L64" s="135"/>
      <c r="M64" s="137"/>
      <c r="N64" s="137"/>
      <c r="O64" s="137"/>
      <c r="P64" s="135"/>
      <c r="Q64" s="137"/>
      <c r="R64" s="137"/>
      <c r="S64" s="137"/>
      <c r="T64" s="137"/>
      <c r="U64" s="135"/>
    </row>
    <row r="65" spans="1:21" ht="15.75" customHeight="1">
      <c r="A65" s="137"/>
      <c r="B65" s="137"/>
      <c r="C65" s="135"/>
      <c r="D65" s="137"/>
      <c r="E65" s="137"/>
      <c r="F65" s="137"/>
      <c r="G65" s="137"/>
      <c r="H65" s="137"/>
      <c r="I65" s="137"/>
      <c r="J65" s="137"/>
      <c r="K65" s="137"/>
      <c r="L65" s="135"/>
      <c r="M65" s="137"/>
      <c r="N65" s="137"/>
      <c r="O65" s="137"/>
      <c r="P65" s="135"/>
      <c r="Q65" s="137"/>
      <c r="R65" s="137"/>
      <c r="S65" s="137"/>
      <c r="T65" s="137"/>
      <c r="U65" s="135"/>
    </row>
    <row r="66" spans="1:21" ht="15.75" customHeight="1">
      <c r="A66" s="137"/>
      <c r="B66" s="137"/>
      <c r="C66" s="135"/>
      <c r="D66" s="137"/>
      <c r="E66" s="137"/>
      <c r="F66" s="137"/>
      <c r="G66" s="137"/>
      <c r="H66" s="137"/>
      <c r="I66" s="137"/>
      <c r="J66" s="137"/>
      <c r="K66" s="137"/>
      <c r="L66" s="135"/>
      <c r="M66" s="137"/>
      <c r="N66" s="137"/>
      <c r="O66" s="137"/>
      <c r="P66" s="135"/>
      <c r="Q66" s="137"/>
      <c r="R66" s="137"/>
      <c r="S66" s="137"/>
      <c r="T66" s="137"/>
      <c r="U66" s="135"/>
    </row>
    <row r="67" spans="1:21" ht="15.75" customHeight="1">
      <c r="A67" s="137"/>
      <c r="B67" s="137"/>
      <c r="C67" s="135"/>
      <c r="D67" s="137"/>
      <c r="E67" s="137"/>
      <c r="F67" s="137"/>
      <c r="G67" s="137"/>
      <c r="H67" s="137"/>
      <c r="I67" s="137"/>
      <c r="J67" s="137"/>
      <c r="K67" s="137"/>
      <c r="L67" s="135"/>
      <c r="M67" s="137"/>
      <c r="N67" s="137"/>
      <c r="O67" s="137"/>
      <c r="P67" s="135"/>
      <c r="Q67" s="137"/>
      <c r="R67" s="137"/>
      <c r="S67" s="137"/>
      <c r="T67" s="137"/>
      <c r="U67" s="135"/>
    </row>
    <row r="68" spans="1:21" ht="15.75" customHeight="1">
      <c r="A68" s="137"/>
      <c r="B68" s="137"/>
      <c r="C68" s="135"/>
      <c r="D68" s="137"/>
      <c r="E68" s="137"/>
      <c r="F68" s="137"/>
      <c r="G68" s="137"/>
      <c r="H68" s="137"/>
      <c r="I68" s="137"/>
      <c r="J68" s="137"/>
      <c r="K68" s="137"/>
      <c r="L68" s="135"/>
      <c r="M68" s="137"/>
      <c r="N68" s="137"/>
      <c r="O68" s="137"/>
      <c r="P68" s="135"/>
      <c r="Q68" s="137"/>
      <c r="R68" s="137"/>
      <c r="S68" s="137"/>
      <c r="T68" s="137"/>
      <c r="U68" s="135"/>
    </row>
    <row r="69" spans="1:21" ht="15.75" customHeight="1">
      <c r="A69" s="137"/>
      <c r="B69" s="137"/>
      <c r="C69" s="135"/>
      <c r="D69" s="137"/>
      <c r="E69" s="137"/>
      <c r="F69" s="137"/>
      <c r="G69" s="137"/>
      <c r="H69" s="137"/>
      <c r="I69" s="137"/>
      <c r="J69" s="137"/>
      <c r="K69" s="137"/>
      <c r="L69" s="135"/>
      <c r="M69" s="137"/>
      <c r="N69" s="137"/>
      <c r="O69" s="137"/>
      <c r="P69" s="135"/>
      <c r="Q69" s="137"/>
      <c r="R69" s="137"/>
      <c r="S69" s="137"/>
      <c r="T69" s="137"/>
      <c r="U69" s="135"/>
    </row>
    <row r="70" spans="1:21" ht="15.75" customHeight="1">
      <c r="A70" s="137"/>
      <c r="B70" s="137"/>
      <c r="C70" s="135"/>
      <c r="D70" s="137"/>
      <c r="E70" s="137"/>
      <c r="F70" s="137"/>
      <c r="G70" s="137"/>
      <c r="H70" s="137"/>
      <c r="I70" s="137"/>
      <c r="J70" s="137"/>
      <c r="K70" s="137"/>
      <c r="L70" s="135"/>
      <c r="M70" s="137"/>
      <c r="N70" s="137"/>
      <c r="O70" s="137"/>
      <c r="P70" s="135"/>
      <c r="Q70" s="137"/>
      <c r="R70" s="137"/>
      <c r="S70" s="137"/>
      <c r="T70" s="137"/>
      <c r="U70" s="135"/>
    </row>
    <row r="71" spans="1:21" ht="15.75" customHeight="1">
      <c r="A71" s="137"/>
      <c r="B71" s="137"/>
      <c r="C71" s="135"/>
      <c r="D71" s="137"/>
      <c r="E71" s="137"/>
      <c r="F71" s="137"/>
      <c r="G71" s="137"/>
      <c r="H71" s="137"/>
      <c r="I71" s="137"/>
      <c r="J71" s="137"/>
      <c r="K71" s="137"/>
      <c r="L71" s="135"/>
      <c r="M71" s="137"/>
      <c r="N71" s="137"/>
      <c r="O71" s="137"/>
      <c r="P71" s="135"/>
      <c r="Q71" s="137"/>
      <c r="R71" s="137"/>
      <c r="S71" s="137"/>
      <c r="T71" s="137"/>
      <c r="U71" s="135"/>
    </row>
    <row r="72" spans="1:21" ht="15.75" customHeight="1">
      <c r="A72" s="137"/>
      <c r="B72" s="137"/>
      <c r="C72" s="135"/>
      <c r="D72" s="137"/>
      <c r="E72" s="137"/>
      <c r="F72" s="137"/>
      <c r="G72" s="137"/>
      <c r="H72" s="137"/>
      <c r="I72" s="137"/>
      <c r="J72" s="137"/>
      <c r="K72" s="137"/>
      <c r="L72" s="135"/>
      <c r="M72" s="137"/>
      <c r="N72" s="137"/>
      <c r="O72" s="137"/>
      <c r="P72" s="135"/>
      <c r="Q72" s="137"/>
      <c r="R72" s="137"/>
      <c r="S72" s="137"/>
      <c r="T72" s="137"/>
      <c r="U72" s="135"/>
    </row>
    <row r="73" spans="1:21" ht="15.75" customHeight="1">
      <c r="A73" s="137"/>
      <c r="B73" s="137"/>
      <c r="C73" s="135"/>
      <c r="D73" s="137"/>
      <c r="E73" s="137"/>
      <c r="F73" s="137"/>
      <c r="G73" s="137"/>
      <c r="H73" s="137"/>
      <c r="I73" s="137"/>
      <c r="J73" s="137"/>
      <c r="K73" s="137"/>
      <c r="L73" s="135"/>
      <c r="M73" s="137"/>
      <c r="N73" s="137"/>
      <c r="O73" s="137"/>
      <c r="P73" s="135"/>
      <c r="Q73" s="137"/>
      <c r="R73" s="137"/>
      <c r="S73" s="137"/>
      <c r="T73" s="137"/>
      <c r="U73" s="135"/>
    </row>
    <row r="74" spans="1:21" ht="15.75" customHeight="1">
      <c r="A74" s="137"/>
      <c r="B74" s="137"/>
      <c r="C74" s="135"/>
      <c r="D74" s="137"/>
      <c r="E74" s="137"/>
      <c r="F74" s="137"/>
      <c r="G74" s="137"/>
      <c r="H74" s="137"/>
      <c r="I74" s="137"/>
      <c r="J74" s="137"/>
      <c r="K74" s="137"/>
      <c r="L74" s="135"/>
      <c r="M74" s="137"/>
      <c r="N74" s="137"/>
      <c r="O74" s="137"/>
      <c r="P74" s="135"/>
      <c r="Q74" s="137"/>
      <c r="R74" s="137"/>
      <c r="S74" s="137"/>
      <c r="T74" s="137"/>
      <c r="U74" s="135"/>
    </row>
    <row r="75" spans="1:21" ht="15.75" customHeight="1">
      <c r="A75" s="137"/>
      <c r="B75" s="137"/>
      <c r="C75" s="135"/>
      <c r="D75" s="137"/>
      <c r="E75" s="137"/>
      <c r="F75" s="137"/>
      <c r="G75" s="137"/>
      <c r="H75" s="137"/>
      <c r="I75" s="137"/>
      <c r="J75" s="137"/>
      <c r="K75" s="137"/>
      <c r="L75" s="135"/>
      <c r="M75" s="137"/>
      <c r="N75" s="137"/>
      <c r="O75" s="137"/>
      <c r="P75" s="135"/>
      <c r="Q75" s="137"/>
      <c r="R75" s="137"/>
      <c r="S75" s="137"/>
      <c r="T75" s="137"/>
      <c r="U75" s="135"/>
    </row>
    <row r="76" spans="1:21" ht="15.75" customHeight="1">
      <c r="A76" s="137"/>
      <c r="B76" s="137"/>
      <c r="C76" s="135"/>
      <c r="D76" s="137"/>
      <c r="E76" s="137"/>
      <c r="F76" s="137"/>
      <c r="G76" s="137"/>
      <c r="H76" s="137"/>
      <c r="I76" s="137"/>
      <c r="J76" s="137"/>
      <c r="K76" s="137"/>
      <c r="L76" s="135"/>
      <c r="M76" s="137"/>
      <c r="N76" s="137"/>
      <c r="O76" s="137"/>
      <c r="P76" s="135"/>
      <c r="Q76" s="137"/>
      <c r="R76" s="137"/>
      <c r="S76" s="137"/>
      <c r="T76" s="137"/>
      <c r="U76" s="135"/>
    </row>
    <row r="77" spans="1:21" ht="15.75" customHeight="1">
      <c r="A77" s="137"/>
      <c r="B77" s="137"/>
      <c r="C77" s="135"/>
      <c r="D77" s="137"/>
      <c r="E77" s="137"/>
      <c r="F77" s="137"/>
      <c r="G77" s="137"/>
      <c r="H77" s="137"/>
      <c r="I77" s="137"/>
      <c r="J77" s="137"/>
      <c r="K77" s="137"/>
      <c r="L77" s="135"/>
      <c r="M77" s="137"/>
      <c r="N77" s="137"/>
      <c r="O77" s="137"/>
      <c r="P77" s="135"/>
      <c r="Q77" s="137"/>
      <c r="R77" s="137"/>
      <c r="S77" s="137"/>
      <c r="T77" s="137"/>
      <c r="U77" s="135"/>
    </row>
    <row r="78" spans="1:21" ht="15.75" customHeight="1">
      <c r="A78" s="137"/>
      <c r="B78" s="137"/>
      <c r="C78" s="135"/>
      <c r="D78" s="137"/>
      <c r="E78" s="137"/>
      <c r="F78" s="137"/>
      <c r="G78" s="137"/>
      <c r="H78" s="137"/>
      <c r="I78" s="137"/>
      <c r="J78" s="137"/>
      <c r="K78" s="137"/>
      <c r="L78" s="135"/>
      <c r="M78" s="137"/>
      <c r="N78" s="137"/>
      <c r="O78" s="137"/>
      <c r="P78" s="135"/>
      <c r="Q78" s="137"/>
      <c r="R78" s="137"/>
      <c r="S78" s="137"/>
      <c r="T78" s="137"/>
      <c r="U78" s="135"/>
    </row>
    <row r="79" spans="1:21" ht="15.75" customHeight="1">
      <c r="A79" s="137"/>
      <c r="B79" s="137"/>
      <c r="C79" s="135"/>
      <c r="D79" s="137"/>
      <c r="E79" s="137"/>
      <c r="F79" s="137"/>
      <c r="G79" s="137"/>
      <c r="H79" s="137"/>
      <c r="I79" s="137"/>
      <c r="J79" s="137"/>
      <c r="K79" s="137"/>
      <c r="L79" s="135"/>
      <c r="M79" s="137"/>
      <c r="N79" s="137"/>
      <c r="O79" s="137"/>
      <c r="P79" s="135"/>
      <c r="Q79" s="137"/>
      <c r="R79" s="137"/>
      <c r="S79" s="137"/>
      <c r="T79" s="137"/>
      <c r="U79" s="135"/>
    </row>
    <row r="80" spans="1:21" ht="15.75" customHeight="1">
      <c r="A80" s="137"/>
      <c r="B80" s="137"/>
      <c r="C80" s="135"/>
      <c r="D80" s="137"/>
      <c r="E80" s="137"/>
      <c r="F80" s="137"/>
      <c r="G80" s="137"/>
      <c r="H80" s="137"/>
      <c r="I80" s="137"/>
      <c r="J80" s="137"/>
      <c r="K80" s="137"/>
      <c r="L80" s="135"/>
      <c r="M80" s="137"/>
      <c r="N80" s="137"/>
      <c r="O80" s="137"/>
      <c r="P80" s="135"/>
      <c r="Q80" s="137"/>
      <c r="R80" s="137"/>
      <c r="S80" s="137"/>
      <c r="T80" s="137"/>
      <c r="U80" s="135"/>
    </row>
    <row r="81" spans="1:21" ht="15.75" customHeight="1">
      <c r="A81" s="137"/>
      <c r="B81" s="137"/>
      <c r="C81" s="135"/>
      <c r="D81" s="137"/>
      <c r="E81" s="137"/>
      <c r="F81" s="137"/>
      <c r="G81" s="137"/>
      <c r="H81" s="137"/>
      <c r="I81" s="137"/>
      <c r="J81" s="137"/>
      <c r="K81" s="137"/>
      <c r="L81" s="135"/>
      <c r="M81" s="137"/>
      <c r="N81" s="137"/>
      <c r="O81" s="137"/>
      <c r="P81" s="135"/>
      <c r="Q81" s="137"/>
      <c r="R81" s="137"/>
      <c r="S81" s="137"/>
      <c r="T81" s="137"/>
      <c r="U81" s="135"/>
    </row>
    <row r="82" spans="1:21" ht="15.75" customHeight="1">
      <c r="A82" s="137"/>
      <c r="B82" s="137"/>
      <c r="C82" s="135"/>
      <c r="D82" s="137"/>
      <c r="E82" s="137"/>
      <c r="F82" s="137"/>
      <c r="G82" s="137"/>
      <c r="H82" s="137"/>
      <c r="I82" s="137"/>
      <c r="J82" s="137"/>
      <c r="K82" s="137"/>
      <c r="L82" s="135"/>
      <c r="M82" s="137"/>
      <c r="N82" s="137"/>
      <c r="O82" s="137"/>
      <c r="P82" s="135"/>
      <c r="Q82" s="137"/>
      <c r="R82" s="137"/>
      <c r="S82" s="137"/>
      <c r="T82" s="137"/>
      <c r="U82" s="135"/>
    </row>
    <row r="83" spans="1:21" ht="15.75" customHeight="1">
      <c r="A83" s="137"/>
      <c r="B83" s="137"/>
      <c r="C83" s="135"/>
      <c r="D83" s="137"/>
      <c r="E83" s="137"/>
      <c r="F83" s="137"/>
      <c r="G83" s="137"/>
      <c r="H83" s="137"/>
      <c r="I83" s="137"/>
      <c r="J83" s="137"/>
      <c r="K83" s="137"/>
      <c r="L83" s="135"/>
      <c r="M83" s="137"/>
      <c r="N83" s="137"/>
      <c r="O83" s="137"/>
      <c r="P83" s="135"/>
      <c r="Q83" s="137"/>
      <c r="R83" s="137"/>
      <c r="S83" s="137"/>
      <c r="T83" s="137"/>
      <c r="U83" s="135"/>
    </row>
    <row r="84" spans="1:21" ht="15.75" customHeight="1">
      <c r="A84" s="137"/>
      <c r="B84" s="137"/>
      <c r="C84" s="135"/>
      <c r="D84" s="137"/>
      <c r="E84" s="137"/>
      <c r="F84" s="137"/>
      <c r="G84" s="137"/>
      <c r="H84" s="137"/>
      <c r="I84" s="137"/>
      <c r="J84" s="137"/>
      <c r="K84" s="137"/>
      <c r="L84" s="135"/>
      <c r="M84" s="137"/>
      <c r="N84" s="137"/>
      <c r="O84" s="137"/>
      <c r="P84" s="135"/>
      <c r="Q84" s="137"/>
      <c r="R84" s="137"/>
      <c r="S84" s="137"/>
      <c r="T84" s="137"/>
      <c r="U84" s="135"/>
    </row>
    <row r="85" spans="1:21" ht="15.75" customHeight="1">
      <c r="A85" s="137"/>
      <c r="B85" s="137"/>
      <c r="C85" s="135"/>
      <c r="D85" s="137"/>
      <c r="E85" s="137"/>
      <c r="F85" s="137"/>
      <c r="G85" s="137"/>
      <c r="H85" s="137"/>
      <c r="I85" s="137"/>
      <c r="J85" s="137"/>
      <c r="K85" s="137"/>
      <c r="L85" s="135"/>
      <c r="M85" s="137"/>
      <c r="N85" s="137"/>
      <c r="O85" s="137"/>
      <c r="P85" s="135"/>
      <c r="Q85" s="137"/>
      <c r="R85" s="137"/>
      <c r="S85" s="137"/>
      <c r="T85" s="137"/>
      <c r="U85" s="135"/>
    </row>
    <row r="86" spans="1:21" ht="15.75" customHeight="1">
      <c r="A86" s="137"/>
      <c r="B86" s="137"/>
      <c r="C86" s="135"/>
      <c r="D86" s="137"/>
      <c r="E86" s="137"/>
      <c r="F86" s="137"/>
      <c r="G86" s="137"/>
      <c r="H86" s="137"/>
      <c r="I86" s="137"/>
      <c r="J86" s="137"/>
      <c r="K86" s="137"/>
      <c r="L86" s="135"/>
      <c r="M86" s="137"/>
      <c r="N86" s="137"/>
      <c r="O86" s="137"/>
      <c r="P86" s="135"/>
      <c r="Q86" s="137"/>
      <c r="R86" s="137"/>
      <c r="S86" s="137"/>
      <c r="T86" s="137"/>
      <c r="U86" s="135"/>
    </row>
    <row r="87" spans="1:21" ht="15.75" customHeight="1">
      <c r="A87" s="137"/>
      <c r="B87" s="137"/>
      <c r="C87" s="135"/>
      <c r="D87" s="137"/>
      <c r="E87" s="137"/>
      <c r="F87" s="137"/>
      <c r="G87" s="137"/>
      <c r="H87" s="137"/>
      <c r="I87" s="137"/>
      <c r="J87" s="137"/>
      <c r="K87" s="137"/>
      <c r="L87" s="135"/>
      <c r="M87" s="137"/>
      <c r="N87" s="137"/>
      <c r="O87" s="137"/>
      <c r="P87" s="135"/>
      <c r="Q87" s="137"/>
      <c r="R87" s="137"/>
      <c r="S87" s="137"/>
      <c r="T87" s="137"/>
      <c r="U87" s="135"/>
    </row>
    <row r="88" spans="1:21" ht="15.75" customHeight="1">
      <c r="A88" s="137"/>
      <c r="B88" s="137"/>
      <c r="C88" s="135"/>
      <c r="D88" s="137"/>
      <c r="E88" s="137"/>
      <c r="F88" s="137"/>
      <c r="G88" s="137"/>
      <c r="H88" s="137"/>
      <c r="I88" s="137"/>
      <c r="J88" s="137"/>
      <c r="K88" s="137"/>
      <c r="L88" s="135"/>
      <c r="M88" s="137"/>
      <c r="N88" s="137"/>
      <c r="O88" s="137"/>
      <c r="P88" s="135"/>
      <c r="Q88" s="137"/>
      <c r="R88" s="137"/>
      <c r="S88" s="137"/>
      <c r="T88" s="137"/>
      <c r="U88" s="135"/>
    </row>
    <row r="89" spans="1:21" ht="15.75" customHeight="1">
      <c r="A89" s="137"/>
      <c r="B89" s="137"/>
      <c r="C89" s="135"/>
      <c r="D89" s="137"/>
      <c r="E89" s="137"/>
      <c r="F89" s="137"/>
      <c r="G89" s="137"/>
      <c r="H89" s="137"/>
      <c r="I89" s="137"/>
      <c r="J89" s="137"/>
      <c r="K89" s="137"/>
      <c r="L89" s="135"/>
      <c r="M89" s="137"/>
      <c r="N89" s="137"/>
      <c r="O89" s="137"/>
      <c r="P89" s="135"/>
      <c r="Q89" s="137"/>
      <c r="R89" s="137"/>
      <c r="S89" s="137"/>
      <c r="T89" s="137"/>
      <c r="U89" s="135"/>
    </row>
    <row r="90" spans="1:21" ht="15.75" customHeight="1">
      <c r="A90" s="137"/>
      <c r="B90" s="137"/>
      <c r="C90" s="135"/>
      <c r="D90" s="137"/>
      <c r="E90" s="137"/>
      <c r="F90" s="137"/>
      <c r="G90" s="137"/>
      <c r="H90" s="137"/>
      <c r="I90" s="137"/>
      <c r="J90" s="137"/>
      <c r="K90" s="137"/>
      <c r="L90" s="135"/>
      <c r="M90" s="137"/>
      <c r="N90" s="137"/>
      <c r="O90" s="137"/>
      <c r="P90" s="135"/>
      <c r="Q90" s="137"/>
      <c r="R90" s="137"/>
      <c r="S90" s="137"/>
      <c r="T90" s="137"/>
      <c r="U90" s="135"/>
    </row>
    <row r="91" spans="1:21" ht="15.75" customHeight="1">
      <c r="A91" s="137"/>
      <c r="B91" s="137"/>
      <c r="C91" s="135"/>
      <c r="D91" s="137"/>
      <c r="E91" s="137"/>
      <c r="F91" s="137"/>
      <c r="G91" s="137"/>
      <c r="H91" s="137"/>
      <c r="I91" s="137"/>
      <c r="J91" s="137"/>
      <c r="K91" s="137"/>
      <c r="L91" s="135"/>
      <c r="M91" s="137"/>
      <c r="N91" s="137"/>
      <c r="O91" s="137"/>
      <c r="P91" s="135"/>
      <c r="Q91" s="137"/>
      <c r="R91" s="137"/>
      <c r="S91" s="137"/>
      <c r="T91" s="137"/>
      <c r="U91" s="135"/>
    </row>
    <row r="92" spans="1:21" ht="15.75" customHeight="1">
      <c r="A92" s="137"/>
      <c r="B92" s="137"/>
      <c r="C92" s="135"/>
      <c r="D92" s="137"/>
      <c r="E92" s="137"/>
      <c r="F92" s="137"/>
      <c r="G92" s="137"/>
      <c r="H92" s="137"/>
      <c r="I92" s="137"/>
      <c r="J92" s="137"/>
      <c r="K92" s="137"/>
      <c r="L92" s="135"/>
      <c r="M92" s="137"/>
      <c r="N92" s="137"/>
      <c r="O92" s="137"/>
      <c r="P92" s="135"/>
      <c r="Q92" s="137"/>
      <c r="R92" s="137"/>
      <c r="S92" s="137"/>
      <c r="T92" s="137"/>
      <c r="U92" s="135"/>
    </row>
    <row r="93" spans="1:21" ht="15.75" customHeight="1">
      <c r="A93" s="137"/>
      <c r="B93" s="137"/>
      <c r="C93" s="135"/>
      <c r="D93" s="137"/>
      <c r="E93" s="137"/>
      <c r="F93" s="137"/>
      <c r="G93" s="137"/>
      <c r="H93" s="137"/>
      <c r="I93" s="137"/>
      <c r="J93" s="137"/>
      <c r="K93" s="137"/>
      <c r="L93" s="135"/>
      <c r="M93" s="137"/>
      <c r="N93" s="137"/>
      <c r="O93" s="137"/>
      <c r="P93" s="135"/>
      <c r="Q93" s="137"/>
      <c r="R93" s="137"/>
      <c r="S93" s="137"/>
      <c r="T93" s="137"/>
      <c r="U93" s="135"/>
    </row>
    <row r="94" spans="1:21" ht="15.75" customHeight="1">
      <c r="A94" s="137"/>
      <c r="B94" s="137"/>
      <c r="C94" s="135"/>
      <c r="D94" s="137"/>
      <c r="E94" s="137"/>
      <c r="F94" s="137"/>
      <c r="G94" s="137"/>
      <c r="H94" s="137"/>
      <c r="I94" s="137"/>
      <c r="J94" s="137"/>
      <c r="K94" s="137"/>
      <c r="L94" s="135"/>
      <c r="M94" s="137"/>
      <c r="N94" s="137"/>
      <c r="O94" s="137"/>
      <c r="P94" s="135"/>
      <c r="Q94" s="137"/>
      <c r="R94" s="137"/>
      <c r="S94" s="137"/>
      <c r="T94" s="137"/>
      <c r="U94" s="135"/>
    </row>
    <row r="95" spans="1:21" ht="15.75" customHeight="1">
      <c r="A95" s="137"/>
      <c r="B95" s="137"/>
      <c r="C95" s="135"/>
      <c r="D95" s="137"/>
      <c r="E95" s="137"/>
      <c r="F95" s="137"/>
      <c r="G95" s="137"/>
      <c r="H95" s="137"/>
      <c r="I95" s="137"/>
      <c r="J95" s="137"/>
      <c r="K95" s="137"/>
      <c r="L95" s="135"/>
      <c r="M95" s="137"/>
      <c r="N95" s="137"/>
      <c r="O95" s="137"/>
      <c r="P95" s="135"/>
      <c r="Q95" s="137"/>
      <c r="R95" s="137"/>
      <c r="S95" s="137"/>
      <c r="T95" s="137"/>
      <c r="U95" s="135"/>
    </row>
    <row r="96" spans="1:21" ht="15.75" customHeight="1">
      <c r="A96" s="137"/>
      <c r="B96" s="137"/>
      <c r="C96" s="135"/>
      <c r="D96" s="137"/>
      <c r="E96" s="137"/>
      <c r="F96" s="137"/>
      <c r="G96" s="137"/>
      <c r="H96" s="137"/>
      <c r="I96" s="137"/>
      <c r="J96" s="137"/>
      <c r="K96" s="137"/>
      <c r="L96" s="135"/>
      <c r="M96" s="137"/>
      <c r="N96" s="137"/>
      <c r="O96" s="137"/>
      <c r="P96" s="135"/>
      <c r="Q96" s="137"/>
      <c r="R96" s="137"/>
      <c r="S96" s="137"/>
      <c r="T96" s="137"/>
      <c r="U96" s="135"/>
    </row>
    <row r="97" spans="1:21" ht="15.75" customHeight="1">
      <c r="A97" s="137"/>
      <c r="B97" s="137"/>
      <c r="C97" s="135"/>
      <c r="D97" s="137"/>
      <c r="E97" s="137"/>
      <c r="F97" s="137"/>
      <c r="G97" s="137"/>
      <c r="H97" s="137"/>
      <c r="I97" s="137"/>
      <c r="J97" s="137"/>
      <c r="K97" s="137"/>
      <c r="L97" s="135"/>
      <c r="M97" s="137"/>
      <c r="N97" s="137"/>
      <c r="O97" s="137"/>
      <c r="P97" s="135"/>
      <c r="Q97" s="137"/>
      <c r="R97" s="137"/>
      <c r="S97" s="137"/>
      <c r="T97" s="137"/>
      <c r="U97" s="135"/>
    </row>
    <row r="98" spans="1:21" ht="15.75" customHeight="1">
      <c r="A98" s="137"/>
      <c r="B98" s="137"/>
      <c r="C98" s="135"/>
      <c r="D98" s="137"/>
      <c r="E98" s="137"/>
      <c r="F98" s="137"/>
      <c r="G98" s="137"/>
      <c r="H98" s="137"/>
      <c r="I98" s="137"/>
      <c r="J98" s="137"/>
      <c r="K98" s="137"/>
      <c r="L98" s="135"/>
      <c r="M98" s="137"/>
      <c r="N98" s="137"/>
      <c r="O98" s="137"/>
      <c r="P98" s="135"/>
      <c r="Q98" s="137"/>
      <c r="R98" s="137"/>
      <c r="S98" s="137"/>
      <c r="T98" s="137"/>
      <c r="U98" s="135"/>
    </row>
    <row r="99" spans="1:21" ht="15.75" customHeight="1">
      <c r="A99" s="137"/>
      <c r="B99" s="137"/>
      <c r="C99" s="135"/>
      <c r="D99" s="137"/>
      <c r="E99" s="137"/>
      <c r="F99" s="137"/>
      <c r="G99" s="137"/>
      <c r="H99" s="137"/>
      <c r="I99" s="137"/>
      <c r="J99" s="137"/>
      <c r="K99" s="137"/>
      <c r="L99" s="135"/>
      <c r="M99" s="137"/>
      <c r="N99" s="137"/>
      <c r="O99" s="137"/>
      <c r="P99" s="135"/>
      <c r="Q99" s="137"/>
      <c r="R99" s="137"/>
      <c r="S99" s="137"/>
      <c r="T99" s="137"/>
      <c r="U99" s="135"/>
    </row>
    <row r="100" spans="1:21" ht="15.75" customHeight="1">
      <c r="A100" s="137"/>
      <c r="B100" s="137"/>
      <c r="C100" s="135"/>
      <c r="D100" s="137"/>
      <c r="E100" s="137"/>
      <c r="F100" s="137"/>
      <c r="G100" s="137"/>
      <c r="H100" s="137"/>
      <c r="I100" s="137"/>
      <c r="J100" s="137"/>
      <c r="K100" s="137"/>
      <c r="L100" s="135"/>
      <c r="M100" s="137"/>
      <c r="N100" s="137"/>
      <c r="O100" s="137"/>
      <c r="P100" s="135"/>
      <c r="Q100" s="137"/>
      <c r="R100" s="137"/>
      <c r="S100" s="137"/>
      <c r="T100" s="137"/>
      <c r="U100" s="135"/>
    </row>
    <row r="101" spans="1:21" ht="15.75" customHeight="1">
      <c r="A101" s="137"/>
      <c r="B101" s="137"/>
      <c r="C101" s="135"/>
      <c r="D101" s="137"/>
      <c r="E101" s="137"/>
      <c r="F101" s="137"/>
      <c r="G101" s="137"/>
      <c r="H101" s="137"/>
      <c r="I101" s="137"/>
      <c r="J101" s="137"/>
      <c r="K101" s="137"/>
      <c r="L101" s="135"/>
      <c r="M101" s="137"/>
      <c r="N101" s="137"/>
      <c r="O101" s="137"/>
      <c r="P101" s="135"/>
      <c r="Q101" s="137"/>
      <c r="R101" s="137"/>
      <c r="S101" s="137"/>
      <c r="T101" s="137"/>
      <c r="U101" s="135"/>
    </row>
    <row r="102" spans="1:21" ht="15.75" customHeight="1">
      <c r="A102" s="137"/>
      <c r="B102" s="137"/>
      <c r="C102" s="135"/>
      <c r="D102" s="137"/>
      <c r="E102" s="137"/>
      <c r="F102" s="137"/>
      <c r="G102" s="137"/>
      <c r="H102" s="137"/>
      <c r="I102" s="137"/>
      <c r="J102" s="137"/>
      <c r="K102" s="137"/>
      <c r="L102" s="135"/>
      <c r="M102" s="137"/>
      <c r="N102" s="137"/>
      <c r="O102" s="137"/>
      <c r="P102" s="135"/>
      <c r="Q102" s="137"/>
      <c r="R102" s="137"/>
      <c r="S102" s="137"/>
      <c r="T102" s="137"/>
      <c r="U102" s="135"/>
    </row>
    <row r="103" spans="1:21" ht="15.75" customHeight="1">
      <c r="A103" s="137"/>
      <c r="B103" s="137"/>
      <c r="C103" s="135"/>
      <c r="D103" s="137"/>
      <c r="E103" s="137"/>
      <c r="F103" s="137"/>
      <c r="G103" s="137"/>
      <c r="H103" s="137"/>
      <c r="I103" s="137"/>
      <c r="J103" s="137"/>
      <c r="K103" s="137"/>
      <c r="L103" s="135"/>
      <c r="M103" s="137"/>
      <c r="N103" s="137"/>
      <c r="O103" s="137"/>
      <c r="P103" s="135"/>
      <c r="Q103" s="137"/>
      <c r="R103" s="137"/>
      <c r="S103" s="137"/>
      <c r="T103" s="137"/>
      <c r="U103" s="135"/>
    </row>
    <row r="104" spans="1:21" ht="15.75" customHeight="1">
      <c r="A104" s="137"/>
      <c r="B104" s="137"/>
      <c r="C104" s="135"/>
      <c r="D104" s="137"/>
      <c r="E104" s="137"/>
      <c r="F104" s="137"/>
      <c r="G104" s="137"/>
      <c r="H104" s="137"/>
      <c r="I104" s="137"/>
      <c r="J104" s="137"/>
      <c r="K104" s="137"/>
      <c r="L104" s="135"/>
      <c r="M104" s="137"/>
      <c r="N104" s="137"/>
      <c r="O104" s="137"/>
      <c r="P104" s="135"/>
      <c r="Q104" s="137"/>
      <c r="R104" s="137"/>
      <c r="S104" s="137"/>
      <c r="T104" s="137"/>
      <c r="U104" s="135"/>
    </row>
    <row r="105" spans="1:21" ht="15.75" customHeight="1">
      <c r="A105" s="137"/>
      <c r="B105" s="137"/>
      <c r="C105" s="135"/>
      <c r="D105" s="137"/>
      <c r="E105" s="137"/>
      <c r="F105" s="137"/>
      <c r="G105" s="137"/>
      <c r="H105" s="137"/>
      <c r="I105" s="137"/>
      <c r="J105" s="137"/>
      <c r="K105" s="137"/>
      <c r="L105" s="135"/>
      <c r="M105" s="137"/>
      <c r="N105" s="137"/>
      <c r="O105" s="137"/>
      <c r="P105" s="135"/>
      <c r="Q105" s="137"/>
      <c r="R105" s="137"/>
      <c r="S105" s="137"/>
      <c r="T105" s="137"/>
      <c r="U105" s="135"/>
    </row>
    <row r="106" spans="1:21" ht="15.75" customHeight="1">
      <c r="A106" s="137"/>
      <c r="B106" s="137"/>
      <c r="C106" s="135"/>
      <c r="D106" s="137"/>
      <c r="E106" s="137"/>
      <c r="F106" s="137"/>
      <c r="G106" s="137"/>
      <c r="H106" s="137"/>
      <c r="I106" s="137"/>
      <c r="J106" s="137"/>
      <c r="K106" s="137"/>
      <c r="L106" s="135"/>
      <c r="M106" s="137"/>
      <c r="N106" s="137"/>
      <c r="O106" s="137"/>
      <c r="P106" s="135"/>
      <c r="Q106" s="137"/>
      <c r="R106" s="137"/>
      <c r="S106" s="137"/>
      <c r="T106" s="137"/>
      <c r="U106" s="135"/>
    </row>
    <row r="107" spans="1:21" ht="15.75" customHeight="1">
      <c r="A107" s="137"/>
      <c r="B107" s="137"/>
      <c r="C107" s="135"/>
      <c r="D107" s="137"/>
      <c r="E107" s="137"/>
      <c r="F107" s="137"/>
      <c r="G107" s="137"/>
      <c r="H107" s="137"/>
      <c r="I107" s="137"/>
      <c r="J107" s="137"/>
      <c r="K107" s="137"/>
      <c r="L107" s="135"/>
      <c r="M107" s="137"/>
      <c r="N107" s="137"/>
      <c r="O107" s="137"/>
      <c r="P107" s="135"/>
      <c r="Q107" s="137"/>
      <c r="R107" s="137"/>
      <c r="S107" s="137"/>
      <c r="T107" s="137"/>
      <c r="U107" s="135"/>
    </row>
    <row r="108" spans="1:21" ht="15.75" customHeight="1">
      <c r="A108" s="137"/>
      <c r="B108" s="137"/>
      <c r="C108" s="135"/>
      <c r="D108" s="137"/>
      <c r="E108" s="137"/>
      <c r="F108" s="137"/>
      <c r="G108" s="137"/>
      <c r="H108" s="137"/>
      <c r="I108" s="137"/>
      <c r="J108" s="137"/>
      <c r="K108" s="137"/>
      <c r="L108" s="135"/>
      <c r="M108" s="137"/>
      <c r="N108" s="137"/>
      <c r="O108" s="137"/>
      <c r="P108" s="135"/>
      <c r="Q108" s="137"/>
      <c r="R108" s="137"/>
      <c r="S108" s="137"/>
      <c r="T108" s="137"/>
      <c r="U108" s="135"/>
    </row>
    <row r="109" spans="1:21" ht="15.75" customHeight="1">
      <c r="A109" s="137"/>
      <c r="B109" s="137"/>
      <c r="C109" s="135"/>
      <c r="D109" s="137"/>
      <c r="E109" s="137"/>
      <c r="F109" s="137"/>
      <c r="G109" s="137"/>
      <c r="H109" s="137"/>
      <c r="I109" s="137"/>
      <c r="J109" s="137"/>
      <c r="K109" s="137"/>
      <c r="L109" s="135"/>
      <c r="M109" s="137"/>
      <c r="N109" s="137"/>
      <c r="O109" s="137"/>
      <c r="P109" s="135"/>
      <c r="Q109" s="137"/>
      <c r="R109" s="137"/>
      <c r="S109" s="137"/>
      <c r="T109" s="137"/>
      <c r="U109" s="135"/>
    </row>
    <row r="110" spans="1:21" ht="15.75" customHeight="1">
      <c r="A110" s="137"/>
      <c r="B110" s="137"/>
      <c r="C110" s="135"/>
      <c r="D110" s="137"/>
      <c r="E110" s="137"/>
      <c r="F110" s="137"/>
      <c r="G110" s="137"/>
      <c r="H110" s="137"/>
      <c r="I110" s="137"/>
      <c r="J110" s="137"/>
      <c r="K110" s="137"/>
      <c r="L110" s="135"/>
      <c r="M110" s="137"/>
      <c r="N110" s="137"/>
      <c r="O110" s="137"/>
      <c r="P110" s="135"/>
      <c r="Q110" s="137"/>
      <c r="R110" s="137"/>
      <c r="S110" s="137"/>
      <c r="T110" s="137"/>
      <c r="U110" s="135"/>
    </row>
    <row r="111" spans="1:21" ht="15.75" customHeight="1">
      <c r="A111" s="137"/>
      <c r="B111" s="137"/>
      <c r="C111" s="135"/>
      <c r="D111" s="137"/>
      <c r="E111" s="137"/>
      <c r="F111" s="137"/>
      <c r="G111" s="137"/>
      <c r="H111" s="137"/>
      <c r="I111" s="137"/>
      <c r="J111" s="137"/>
      <c r="K111" s="137"/>
      <c r="L111" s="135"/>
      <c r="M111" s="137"/>
      <c r="N111" s="137"/>
      <c r="O111" s="137"/>
      <c r="P111" s="135"/>
      <c r="Q111" s="137"/>
      <c r="R111" s="137"/>
      <c r="S111" s="137"/>
      <c r="T111" s="137"/>
      <c r="U111" s="135"/>
    </row>
    <row r="112" spans="1:21" ht="15.75" customHeight="1">
      <c r="A112" s="137"/>
      <c r="B112" s="137"/>
      <c r="C112" s="135"/>
      <c r="D112" s="137"/>
      <c r="E112" s="137"/>
      <c r="F112" s="137"/>
      <c r="G112" s="137"/>
      <c r="H112" s="137"/>
      <c r="I112" s="137"/>
      <c r="J112" s="137"/>
      <c r="K112" s="137"/>
      <c r="L112" s="135"/>
      <c r="M112" s="137"/>
      <c r="N112" s="137"/>
      <c r="O112" s="137"/>
      <c r="P112" s="135"/>
      <c r="Q112" s="137"/>
      <c r="R112" s="137"/>
      <c r="S112" s="137"/>
      <c r="T112" s="137"/>
      <c r="U112" s="135"/>
    </row>
    <row r="113" spans="1:21" ht="15.75" customHeight="1">
      <c r="A113" s="137"/>
      <c r="B113" s="137"/>
      <c r="C113" s="135"/>
      <c r="D113" s="137"/>
      <c r="E113" s="137"/>
      <c r="F113" s="137"/>
      <c r="G113" s="137"/>
      <c r="H113" s="137"/>
      <c r="I113" s="137"/>
      <c r="J113" s="137"/>
      <c r="K113" s="137"/>
      <c r="L113" s="135"/>
      <c r="M113" s="137"/>
      <c r="N113" s="137"/>
      <c r="O113" s="137"/>
      <c r="P113" s="135"/>
      <c r="Q113" s="137"/>
      <c r="R113" s="137"/>
      <c r="S113" s="137"/>
      <c r="T113" s="137"/>
      <c r="U113" s="135"/>
    </row>
    <row r="114" spans="1:21" ht="15.75" customHeight="1">
      <c r="A114" s="137"/>
      <c r="B114" s="137"/>
      <c r="C114" s="135"/>
      <c r="D114" s="137"/>
      <c r="E114" s="137"/>
      <c r="F114" s="137"/>
      <c r="G114" s="137"/>
      <c r="H114" s="137"/>
      <c r="I114" s="137"/>
      <c r="J114" s="137"/>
      <c r="K114" s="137"/>
      <c r="L114" s="135"/>
      <c r="M114" s="137"/>
      <c r="N114" s="137"/>
      <c r="O114" s="137"/>
      <c r="P114" s="135"/>
      <c r="Q114" s="137"/>
      <c r="R114" s="137"/>
      <c r="S114" s="137"/>
      <c r="T114" s="137"/>
      <c r="U114" s="135"/>
    </row>
    <row r="115" spans="1:21" ht="15.75" customHeight="1">
      <c r="A115" s="137"/>
      <c r="B115" s="137"/>
      <c r="C115" s="135"/>
      <c r="D115" s="137"/>
      <c r="E115" s="137"/>
      <c r="F115" s="137"/>
      <c r="G115" s="137"/>
      <c r="H115" s="137"/>
      <c r="I115" s="137"/>
      <c r="J115" s="137"/>
      <c r="K115" s="137"/>
      <c r="L115" s="135"/>
      <c r="M115" s="137"/>
      <c r="N115" s="137"/>
      <c r="O115" s="137"/>
      <c r="P115" s="135"/>
      <c r="Q115" s="137"/>
      <c r="R115" s="137"/>
      <c r="S115" s="137"/>
      <c r="T115" s="137"/>
      <c r="U115" s="135"/>
    </row>
    <row r="116" spans="1:21" ht="15.75" customHeight="1">
      <c r="A116" s="137"/>
      <c r="B116" s="137"/>
      <c r="C116" s="135"/>
      <c r="D116" s="137"/>
      <c r="E116" s="137"/>
      <c r="F116" s="137"/>
      <c r="G116" s="137"/>
      <c r="H116" s="137"/>
      <c r="I116" s="137"/>
      <c r="J116" s="137"/>
      <c r="K116" s="137"/>
      <c r="L116" s="135"/>
      <c r="M116" s="137"/>
      <c r="N116" s="137"/>
      <c r="O116" s="137"/>
      <c r="P116" s="135"/>
      <c r="Q116" s="137"/>
      <c r="R116" s="137"/>
      <c r="S116" s="137"/>
      <c r="T116" s="137"/>
      <c r="U116" s="135"/>
    </row>
    <row r="117" spans="1:21" ht="15.75" customHeight="1">
      <c r="A117" s="137"/>
      <c r="B117" s="137"/>
      <c r="C117" s="135"/>
      <c r="D117" s="137"/>
      <c r="E117" s="137"/>
      <c r="F117" s="137"/>
      <c r="G117" s="137"/>
      <c r="H117" s="137"/>
      <c r="I117" s="137"/>
      <c r="J117" s="137"/>
      <c r="K117" s="137"/>
      <c r="L117" s="135"/>
      <c r="M117" s="137"/>
      <c r="N117" s="137"/>
      <c r="O117" s="137"/>
      <c r="P117" s="135"/>
      <c r="Q117" s="137"/>
      <c r="R117" s="137"/>
      <c r="S117" s="137"/>
      <c r="T117" s="137"/>
      <c r="U117" s="135"/>
    </row>
    <row r="118" spans="1:21" ht="15.75" customHeight="1">
      <c r="A118" s="137"/>
      <c r="B118" s="137"/>
      <c r="C118" s="135"/>
      <c r="D118" s="137"/>
      <c r="E118" s="137"/>
      <c r="F118" s="137"/>
      <c r="G118" s="137"/>
      <c r="H118" s="137"/>
      <c r="I118" s="137"/>
      <c r="J118" s="137"/>
      <c r="K118" s="137"/>
      <c r="L118" s="135"/>
      <c r="M118" s="137"/>
      <c r="N118" s="137"/>
      <c r="O118" s="137"/>
      <c r="P118" s="135"/>
      <c r="Q118" s="137"/>
      <c r="R118" s="137"/>
      <c r="S118" s="137"/>
      <c r="T118" s="137"/>
      <c r="U118" s="135"/>
    </row>
    <row r="119" spans="1:21" ht="15.75" customHeight="1">
      <c r="A119" s="137"/>
      <c r="B119" s="137"/>
      <c r="C119" s="135"/>
      <c r="D119" s="137"/>
      <c r="E119" s="137"/>
      <c r="F119" s="137"/>
      <c r="G119" s="137"/>
      <c r="H119" s="137"/>
      <c r="I119" s="137"/>
      <c r="J119" s="137"/>
      <c r="K119" s="137"/>
      <c r="L119" s="135"/>
      <c r="M119" s="137"/>
      <c r="N119" s="137"/>
      <c r="O119" s="137"/>
      <c r="P119" s="135"/>
      <c r="Q119" s="137"/>
      <c r="R119" s="137"/>
      <c r="S119" s="137"/>
      <c r="T119" s="137"/>
      <c r="U119" s="135"/>
    </row>
    <row r="120" spans="1:21" ht="15.75" customHeight="1">
      <c r="A120" s="137"/>
      <c r="B120" s="137"/>
      <c r="C120" s="135"/>
      <c r="D120" s="137"/>
      <c r="E120" s="137"/>
      <c r="F120" s="137"/>
      <c r="G120" s="137"/>
      <c r="H120" s="137"/>
      <c r="I120" s="137"/>
      <c r="J120" s="137"/>
      <c r="K120" s="137"/>
      <c r="L120" s="135"/>
      <c r="M120" s="137"/>
      <c r="N120" s="137"/>
      <c r="O120" s="137"/>
      <c r="P120" s="135"/>
      <c r="Q120" s="137"/>
      <c r="R120" s="137"/>
      <c r="S120" s="137"/>
      <c r="T120" s="137"/>
      <c r="U120" s="135"/>
    </row>
    <row r="121" spans="1:21" ht="15.75" customHeight="1">
      <c r="A121" s="137"/>
      <c r="B121" s="137"/>
      <c r="C121" s="135"/>
      <c r="D121" s="137"/>
      <c r="E121" s="137"/>
      <c r="F121" s="137"/>
      <c r="G121" s="137"/>
      <c r="H121" s="137"/>
      <c r="I121" s="137"/>
      <c r="J121" s="137"/>
      <c r="K121" s="137"/>
      <c r="L121" s="135"/>
      <c r="M121" s="137"/>
      <c r="N121" s="137"/>
      <c r="O121" s="137"/>
      <c r="P121" s="135"/>
      <c r="Q121" s="137"/>
      <c r="R121" s="137"/>
      <c r="S121" s="137"/>
      <c r="T121" s="137"/>
      <c r="U121" s="135"/>
    </row>
    <row r="122" spans="1:21" ht="15.75" customHeight="1">
      <c r="A122" s="137"/>
      <c r="B122" s="137"/>
      <c r="C122" s="135"/>
      <c r="D122" s="137"/>
      <c r="E122" s="137"/>
      <c r="F122" s="137"/>
      <c r="G122" s="137"/>
      <c r="H122" s="137"/>
      <c r="I122" s="137"/>
      <c r="J122" s="137"/>
      <c r="K122" s="137"/>
      <c r="L122" s="135"/>
      <c r="M122" s="137"/>
      <c r="N122" s="137"/>
      <c r="O122" s="137"/>
      <c r="P122" s="135"/>
      <c r="Q122" s="137"/>
      <c r="R122" s="137"/>
      <c r="S122" s="137"/>
      <c r="T122" s="137"/>
      <c r="U122" s="135"/>
    </row>
    <row r="123" spans="1:21" ht="15.75" customHeight="1">
      <c r="A123" s="137"/>
      <c r="B123" s="137"/>
      <c r="C123" s="135"/>
      <c r="D123" s="137"/>
      <c r="E123" s="137"/>
      <c r="F123" s="137"/>
      <c r="G123" s="137"/>
      <c r="H123" s="137"/>
      <c r="I123" s="137"/>
      <c r="J123" s="137"/>
      <c r="K123" s="137"/>
      <c r="L123" s="135"/>
      <c r="M123" s="137"/>
      <c r="N123" s="137"/>
      <c r="O123" s="137"/>
      <c r="P123" s="135"/>
      <c r="Q123" s="137"/>
      <c r="R123" s="137"/>
      <c r="S123" s="137"/>
      <c r="T123" s="137"/>
      <c r="U123" s="135"/>
    </row>
    <row r="124" spans="1:21" ht="15.75" customHeight="1">
      <c r="A124" s="137"/>
      <c r="B124" s="137"/>
      <c r="C124" s="135"/>
      <c r="D124" s="137"/>
      <c r="E124" s="137"/>
      <c r="F124" s="137"/>
      <c r="G124" s="137"/>
      <c r="H124" s="137"/>
      <c r="I124" s="137"/>
      <c r="J124" s="137"/>
      <c r="K124" s="137"/>
      <c r="L124" s="135"/>
      <c r="M124" s="137"/>
      <c r="N124" s="137"/>
      <c r="O124" s="137"/>
      <c r="P124" s="135"/>
      <c r="Q124" s="137"/>
      <c r="R124" s="137"/>
      <c r="S124" s="137"/>
      <c r="T124" s="137"/>
      <c r="U124" s="135"/>
    </row>
    <row r="125" spans="1:21" ht="15.75" customHeight="1">
      <c r="A125" s="137"/>
      <c r="B125" s="137"/>
      <c r="C125" s="135"/>
      <c r="D125" s="137"/>
      <c r="E125" s="137"/>
      <c r="F125" s="137"/>
      <c r="G125" s="137"/>
      <c r="H125" s="137"/>
      <c r="I125" s="137"/>
      <c r="J125" s="137"/>
      <c r="K125" s="137"/>
      <c r="L125" s="135"/>
      <c r="M125" s="137"/>
      <c r="N125" s="137"/>
      <c r="O125" s="137"/>
      <c r="P125" s="135"/>
      <c r="Q125" s="137"/>
      <c r="R125" s="137"/>
      <c r="S125" s="137"/>
      <c r="T125" s="137"/>
      <c r="U125" s="135"/>
    </row>
    <row r="126" spans="1:21" ht="15.75" customHeight="1">
      <c r="A126" s="137"/>
      <c r="B126" s="137"/>
      <c r="C126" s="135"/>
      <c r="D126" s="137"/>
      <c r="E126" s="137"/>
      <c r="F126" s="137"/>
      <c r="G126" s="137"/>
      <c r="H126" s="137"/>
      <c r="I126" s="137"/>
      <c r="J126" s="137"/>
      <c r="K126" s="137"/>
      <c r="L126" s="135"/>
      <c r="M126" s="137"/>
      <c r="N126" s="137"/>
      <c r="O126" s="137"/>
      <c r="P126" s="135"/>
      <c r="Q126" s="137"/>
      <c r="R126" s="137"/>
      <c r="S126" s="137"/>
      <c r="T126" s="137"/>
      <c r="U126" s="135"/>
    </row>
    <row r="127" spans="1:21" ht="15.75" customHeight="1">
      <c r="A127" s="137"/>
      <c r="B127" s="137"/>
      <c r="C127" s="135"/>
      <c r="D127" s="137"/>
      <c r="E127" s="137"/>
      <c r="F127" s="137"/>
      <c r="G127" s="137"/>
      <c r="H127" s="137"/>
      <c r="I127" s="137"/>
      <c r="J127" s="137"/>
      <c r="K127" s="137"/>
      <c r="L127" s="135"/>
      <c r="M127" s="137"/>
      <c r="N127" s="137"/>
      <c r="O127" s="137"/>
      <c r="P127" s="135"/>
      <c r="Q127" s="137"/>
      <c r="R127" s="137"/>
      <c r="S127" s="137"/>
      <c r="T127" s="137"/>
      <c r="U127" s="135"/>
    </row>
    <row r="128" spans="1:21" ht="15.75" customHeight="1">
      <c r="A128" s="137"/>
      <c r="B128" s="137"/>
      <c r="C128" s="135"/>
      <c r="D128" s="137"/>
      <c r="E128" s="137"/>
      <c r="F128" s="137"/>
      <c r="G128" s="137"/>
      <c r="H128" s="137"/>
      <c r="I128" s="137"/>
      <c r="J128" s="137"/>
      <c r="K128" s="137"/>
      <c r="L128" s="135"/>
      <c r="M128" s="137"/>
      <c r="N128" s="137"/>
      <c r="O128" s="137"/>
      <c r="P128" s="135"/>
      <c r="Q128" s="137"/>
      <c r="R128" s="137"/>
      <c r="S128" s="137"/>
      <c r="T128" s="137"/>
      <c r="U128" s="135"/>
    </row>
    <row r="129" spans="1:21" ht="15.75" customHeight="1">
      <c r="A129" s="137"/>
      <c r="B129" s="137"/>
      <c r="C129" s="135"/>
      <c r="D129" s="137"/>
      <c r="E129" s="137"/>
      <c r="F129" s="137"/>
      <c r="G129" s="137"/>
      <c r="H129" s="137"/>
      <c r="I129" s="137"/>
      <c r="J129" s="137"/>
      <c r="K129" s="137"/>
      <c r="L129" s="135"/>
      <c r="M129" s="137"/>
      <c r="N129" s="137"/>
      <c r="O129" s="137"/>
      <c r="P129" s="135"/>
      <c r="Q129" s="137"/>
      <c r="R129" s="137"/>
      <c r="S129" s="137"/>
      <c r="T129" s="137"/>
      <c r="U129" s="135"/>
    </row>
    <row r="130" spans="1:21" ht="15.75" customHeight="1">
      <c r="A130" s="137"/>
      <c r="B130" s="137"/>
      <c r="C130" s="135"/>
      <c r="D130" s="137"/>
      <c r="E130" s="137"/>
      <c r="F130" s="137"/>
      <c r="G130" s="137"/>
      <c r="H130" s="137"/>
      <c r="I130" s="137"/>
      <c r="J130" s="137"/>
      <c r="K130" s="137"/>
      <c r="L130" s="135"/>
      <c r="M130" s="137"/>
      <c r="N130" s="137"/>
      <c r="O130" s="137"/>
      <c r="P130" s="135"/>
      <c r="Q130" s="137"/>
      <c r="R130" s="137"/>
      <c r="S130" s="137"/>
      <c r="T130" s="137"/>
      <c r="U130" s="135"/>
    </row>
    <row r="131" spans="1:21" ht="15.75" customHeight="1">
      <c r="A131" s="137"/>
      <c r="B131" s="137"/>
      <c r="C131" s="135"/>
      <c r="D131" s="137"/>
      <c r="E131" s="137"/>
      <c r="F131" s="137"/>
      <c r="G131" s="137"/>
      <c r="H131" s="137"/>
      <c r="I131" s="137"/>
      <c r="J131" s="137"/>
      <c r="K131" s="137"/>
      <c r="L131" s="135"/>
      <c r="M131" s="137"/>
      <c r="N131" s="137"/>
      <c r="O131" s="137"/>
      <c r="P131" s="135"/>
      <c r="Q131" s="137"/>
      <c r="R131" s="137"/>
      <c r="S131" s="137"/>
      <c r="T131" s="137"/>
      <c r="U131" s="135"/>
    </row>
    <row r="132" spans="1:21" ht="15.75" customHeight="1">
      <c r="A132" s="137"/>
      <c r="B132" s="137"/>
      <c r="C132" s="135"/>
      <c r="D132" s="137"/>
      <c r="E132" s="137"/>
      <c r="F132" s="137"/>
      <c r="G132" s="137"/>
      <c r="H132" s="137"/>
      <c r="I132" s="137"/>
      <c r="J132" s="137"/>
      <c r="K132" s="137"/>
      <c r="L132" s="135"/>
      <c r="M132" s="137"/>
      <c r="N132" s="137"/>
      <c r="O132" s="137"/>
      <c r="P132" s="135"/>
      <c r="Q132" s="137"/>
      <c r="R132" s="137"/>
      <c r="S132" s="137"/>
      <c r="T132" s="137"/>
      <c r="U132" s="135"/>
    </row>
    <row r="133" spans="1:21" ht="15.75" customHeight="1">
      <c r="A133" s="137"/>
      <c r="B133" s="137"/>
      <c r="C133" s="135"/>
      <c r="D133" s="137"/>
      <c r="E133" s="137"/>
      <c r="F133" s="137"/>
      <c r="G133" s="137"/>
      <c r="H133" s="137"/>
      <c r="I133" s="137"/>
      <c r="J133" s="137"/>
      <c r="K133" s="137"/>
      <c r="L133" s="135"/>
      <c r="M133" s="137"/>
      <c r="N133" s="137"/>
      <c r="O133" s="137"/>
      <c r="P133" s="135"/>
      <c r="Q133" s="137"/>
      <c r="R133" s="137"/>
      <c r="S133" s="137"/>
      <c r="T133" s="137"/>
      <c r="U133" s="135"/>
    </row>
    <row r="134" spans="1:21" ht="15.75" customHeight="1">
      <c r="A134" s="137"/>
      <c r="B134" s="137"/>
      <c r="C134" s="135"/>
      <c r="D134" s="137"/>
      <c r="E134" s="137"/>
      <c r="F134" s="137"/>
      <c r="G134" s="137"/>
      <c r="H134" s="137"/>
      <c r="I134" s="137"/>
      <c r="J134" s="137"/>
      <c r="K134" s="137"/>
      <c r="L134" s="135"/>
      <c r="M134" s="137"/>
      <c r="N134" s="137"/>
      <c r="O134" s="137"/>
      <c r="P134" s="135"/>
      <c r="Q134" s="137"/>
      <c r="R134" s="137"/>
      <c r="S134" s="137"/>
      <c r="T134" s="137"/>
      <c r="U134" s="135"/>
    </row>
    <row r="135" spans="1:21" ht="15.75" customHeight="1">
      <c r="A135" s="137"/>
      <c r="B135" s="137"/>
      <c r="C135" s="135"/>
      <c r="D135" s="137"/>
      <c r="E135" s="137"/>
      <c r="F135" s="137"/>
      <c r="G135" s="137"/>
      <c r="H135" s="137"/>
      <c r="I135" s="137"/>
      <c r="J135" s="137"/>
      <c r="K135" s="137"/>
      <c r="L135" s="135"/>
      <c r="M135" s="137"/>
      <c r="N135" s="137"/>
      <c r="O135" s="137"/>
      <c r="P135" s="135"/>
      <c r="Q135" s="137"/>
      <c r="R135" s="137"/>
      <c r="S135" s="137"/>
      <c r="T135" s="137"/>
      <c r="U135" s="135"/>
    </row>
    <row r="136" spans="1:21" ht="15.75" customHeight="1">
      <c r="A136" s="137"/>
      <c r="B136" s="137"/>
      <c r="C136" s="135"/>
      <c r="D136" s="137"/>
      <c r="E136" s="137"/>
      <c r="F136" s="137"/>
      <c r="G136" s="137"/>
      <c r="H136" s="137"/>
      <c r="I136" s="137"/>
      <c r="J136" s="137"/>
      <c r="K136" s="137"/>
      <c r="L136" s="135"/>
      <c r="M136" s="137"/>
      <c r="N136" s="137"/>
      <c r="O136" s="137"/>
      <c r="P136" s="135"/>
      <c r="Q136" s="137"/>
      <c r="R136" s="137"/>
      <c r="S136" s="137"/>
      <c r="T136" s="137"/>
      <c r="U136" s="135"/>
    </row>
    <row r="137" spans="1:21" ht="15.75" customHeight="1">
      <c r="A137" s="137"/>
      <c r="B137" s="137"/>
      <c r="C137" s="135"/>
      <c r="D137" s="137"/>
      <c r="E137" s="137"/>
      <c r="F137" s="137"/>
      <c r="G137" s="137"/>
      <c r="H137" s="137"/>
      <c r="I137" s="137"/>
      <c r="J137" s="137"/>
      <c r="K137" s="137"/>
      <c r="L137" s="135"/>
      <c r="M137" s="137"/>
      <c r="N137" s="137"/>
      <c r="O137" s="137"/>
      <c r="P137" s="135"/>
      <c r="Q137" s="137"/>
      <c r="R137" s="137"/>
      <c r="S137" s="137"/>
      <c r="T137" s="137"/>
      <c r="U137" s="135"/>
    </row>
    <row r="138" spans="1:21" ht="15.75" customHeight="1">
      <c r="A138" s="137"/>
      <c r="B138" s="137"/>
      <c r="C138" s="135"/>
      <c r="D138" s="137"/>
      <c r="E138" s="137"/>
      <c r="F138" s="137"/>
      <c r="G138" s="137"/>
      <c r="H138" s="137"/>
      <c r="I138" s="137"/>
      <c r="J138" s="137"/>
      <c r="K138" s="137"/>
      <c r="L138" s="135"/>
      <c r="M138" s="137"/>
      <c r="N138" s="137"/>
      <c r="O138" s="137"/>
      <c r="P138" s="135"/>
      <c r="Q138" s="137"/>
      <c r="R138" s="137"/>
      <c r="S138" s="137"/>
      <c r="T138" s="137"/>
      <c r="U138" s="135"/>
    </row>
    <row r="139" spans="1:21" ht="15.75" customHeight="1">
      <c r="A139" s="137"/>
      <c r="B139" s="137"/>
      <c r="C139" s="135"/>
      <c r="D139" s="137"/>
      <c r="E139" s="137"/>
      <c r="F139" s="137"/>
      <c r="G139" s="137"/>
      <c r="H139" s="137"/>
      <c r="I139" s="137"/>
      <c r="J139" s="137"/>
      <c r="K139" s="137"/>
      <c r="L139" s="135"/>
      <c r="M139" s="137"/>
      <c r="N139" s="137"/>
      <c r="O139" s="137"/>
      <c r="P139" s="135"/>
      <c r="Q139" s="137"/>
      <c r="R139" s="137"/>
      <c r="S139" s="137"/>
      <c r="T139" s="137"/>
      <c r="U139" s="135"/>
    </row>
    <row r="140" spans="1:21" ht="15.75" customHeight="1">
      <c r="A140" s="137"/>
      <c r="B140" s="137"/>
      <c r="C140" s="135"/>
      <c r="D140" s="137"/>
      <c r="E140" s="137"/>
      <c r="F140" s="137"/>
      <c r="G140" s="137"/>
      <c r="H140" s="137"/>
      <c r="I140" s="137"/>
      <c r="J140" s="137"/>
      <c r="K140" s="137"/>
      <c r="L140" s="135"/>
      <c r="M140" s="137"/>
      <c r="N140" s="137"/>
      <c r="O140" s="137"/>
      <c r="P140" s="135"/>
      <c r="Q140" s="137"/>
      <c r="R140" s="137"/>
      <c r="S140" s="137"/>
      <c r="T140" s="137"/>
      <c r="U140" s="135"/>
    </row>
    <row r="141" spans="1:21" ht="15.75" customHeight="1">
      <c r="A141" s="137"/>
      <c r="B141" s="137"/>
      <c r="C141" s="135"/>
      <c r="D141" s="137"/>
      <c r="E141" s="137"/>
      <c r="F141" s="137"/>
      <c r="G141" s="137"/>
      <c r="H141" s="137"/>
      <c r="I141" s="137"/>
      <c r="J141" s="137"/>
      <c r="K141" s="137"/>
      <c r="L141" s="135"/>
      <c r="M141" s="137"/>
      <c r="N141" s="137"/>
      <c r="O141" s="137"/>
      <c r="P141" s="135"/>
      <c r="Q141" s="137"/>
      <c r="R141" s="137"/>
      <c r="S141" s="137"/>
      <c r="T141" s="137"/>
      <c r="U141" s="135"/>
    </row>
    <row r="142" spans="1:21" ht="15.75" customHeight="1">
      <c r="A142" s="137"/>
      <c r="B142" s="137"/>
      <c r="C142" s="135"/>
      <c r="D142" s="137"/>
      <c r="E142" s="137"/>
      <c r="F142" s="137"/>
      <c r="G142" s="137"/>
      <c r="H142" s="137"/>
      <c r="I142" s="137"/>
      <c r="J142" s="137"/>
      <c r="K142" s="137"/>
      <c r="L142" s="135"/>
      <c r="M142" s="137"/>
      <c r="N142" s="137"/>
      <c r="O142" s="137"/>
      <c r="P142" s="135"/>
      <c r="Q142" s="137"/>
      <c r="R142" s="137"/>
      <c r="S142" s="137"/>
      <c r="T142" s="137"/>
      <c r="U142" s="135"/>
    </row>
    <row r="143" spans="1:21" ht="15.75" customHeight="1">
      <c r="A143" s="137"/>
      <c r="B143" s="137"/>
      <c r="C143" s="135"/>
      <c r="D143" s="137"/>
      <c r="E143" s="137"/>
      <c r="F143" s="137"/>
      <c r="G143" s="137"/>
      <c r="H143" s="137"/>
      <c r="I143" s="137"/>
      <c r="J143" s="137"/>
      <c r="K143" s="137"/>
      <c r="L143" s="135"/>
      <c r="M143" s="137"/>
      <c r="N143" s="137"/>
      <c r="O143" s="137"/>
      <c r="P143" s="135"/>
      <c r="Q143" s="137"/>
      <c r="R143" s="137"/>
      <c r="S143" s="137"/>
      <c r="T143" s="137"/>
      <c r="U143" s="135"/>
    </row>
    <row r="144" spans="1:21" ht="15.75" customHeight="1">
      <c r="A144" s="137"/>
      <c r="B144" s="137"/>
      <c r="C144" s="135"/>
      <c r="D144" s="137"/>
      <c r="E144" s="137"/>
      <c r="F144" s="137"/>
      <c r="G144" s="137"/>
      <c r="H144" s="137"/>
      <c r="I144" s="137"/>
      <c r="J144" s="137"/>
      <c r="K144" s="137"/>
      <c r="L144" s="135"/>
      <c r="M144" s="137"/>
      <c r="N144" s="137"/>
      <c r="O144" s="137"/>
      <c r="P144" s="135"/>
      <c r="Q144" s="137"/>
      <c r="R144" s="137"/>
      <c r="S144" s="137"/>
      <c r="T144" s="137"/>
      <c r="U144" s="135"/>
    </row>
    <row r="145" spans="1:21" ht="15.75" customHeight="1">
      <c r="A145" s="137"/>
      <c r="B145" s="137"/>
      <c r="C145" s="135"/>
      <c r="D145" s="137"/>
      <c r="E145" s="137"/>
      <c r="F145" s="137"/>
      <c r="G145" s="137"/>
      <c r="H145" s="137"/>
      <c r="I145" s="137"/>
      <c r="J145" s="137"/>
      <c r="K145" s="137"/>
      <c r="L145" s="135"/>
      <c r="M145" s="137"/>
      <c r="N145" s="137"/>
      <c r="O145" s="137"/>
      <c r="P145" s="135"/>
      <c r="Q145" s="137"/>
      <c r="R145" s="137"/>
      <c r="S145" s="137"/>
      <c r="T145" s="137"/>
      <c r="U145" s="135"/>
    </row>
    <row r="146" spans="1:21" ht="15.75" customHeight="1">
      <c r="A146" s="137"/>
      <c r="B146" s="137"/>
      <c r="C146" s="135"/>
      <c r="D146" s="137"/>
      <c r="E146" s="137"/>
      <c r="F146" s="137"/>
      <c r="G146" s="137"/>
      <c r="H146" s="137"/>
      <c r="I146" s="137"/>
      <c r="J146" s="137"/>
      <c r="K146" s="137"/>
      <c r="L146" s="135"/>
      <c r="M146" s="137"/>
      <c r="N146" s="137"/>
      <c r="O146" s="137"/>
      <c r="P146" s="135"/>
      <c r="Q146" s="137"/>
      <c r="R146" s="137"/>
      <c r="S146" s="137"/>
      <c r="T146" s="137"/>
      <c r="U146" s="135"/>
    </row>
    <row r="147" spans="1:21" ht="15.75" customHeight="1">
      <c r="A147" s="137"/>
      <c r="B147" s="137"/>
      <c r="C147" s="135"/>
      <c r="D147" s="137"/>
      <c r="E147" s="137"/>
      <c r="F147" s="137"/>
      <c r="G147" s="137"/>
      <c r="H147" s="137"/>
      <c r="I147" s="137"/>
      <c r="J147" s="137"/>
      <c r="K147" s="137"/>
      <c r="L147" s="135"/>
      <c r="M147" s="137"/>
      <c r="N147" s="137"/>
      <c r="O147" s="137"/>
      <c r="P147" s="135"/>
      <c r="Q147" s="137"/>
      <c r="R147" s="137"/>
      <c r="S147" s="137"/>
      <c r="T147" s="137"/>
      <c r="U147" s="135"/>
    </row>
    <row r="148" spans="1:21" ht="15.75" customHeight="1">
      <c r="A148" s="137"/>
      <c r="B148" s="137"/>
      <c r="C148" s="135"/>
      <c r="D148" s="137"/>
      <c r="E148" s="137"/>
      <c r="F148" s="137"/>
      <c r="G148" s="137"/>
      <c r="H148" s="137"/>
      <c r="I148" s="137"/>
      <c r="J148" s="137"/>
      <c r="K148" s="137"/>
      <c r="L148" s="135"/>
      <c r="M148" s="137"/>
      <c r="N148" s="137"/>
      <c r="O148" s="137"/>
      <c r="P148" s="135"/>
      <c r="Q148" s="137"/>
      <c r="R148" s="137"/>
      <c r="S148" s="137"/>
      <c r="T148" s="137"/>
      <c r="U148" s="135"/>
    </row>
    <row r="149" spans="1:21" ht="15.75" customHeight="1">
      <c r="A149" s="137"/>
      <c r="B149" s="137"/>
      <c r="C149" s="135"/>
      <c r="D149" s="137"/>
      <c r="E149" s="137"/>
      <c r="F149" s="137"/>
      <c r="G149" s="137"/>
      <c r="H149" s="137"/>
      <c r="I149" s="137"/>
      <c r="J149" s="137"/>
      <c r="K149" s="137"/>
      <c r="L149" s="135"/>
      <c r="M149" s="137"/>
      <c r="N149" s="137"/>
      <c r="O149" s="137"/>
      <c r="P149" s="135"/>
      <c r="Q149" s="137"/>
      <c r="R149" s="137"/>
      <c r="S149" s="137"/>
      <c r="T149" s="137"/>
      <c r="U149" s="135"/>
    </row>
    <row r="150" spans="1:21" ht="15.75" customHeight="1">
      <c r="A150" s="137"/>
      <c r="B150" s="137"/>
      <c r="C150" s="135"/>
      <c r="D150" s="137"/>
      <c r="E150" s="137"/>
      <c r="F150" s="137"/>
      <c r="G150" s="137"/>
      <c r="H150" s="137"/>
      <c r="I150" s="137"/>
      <c r="J150" s="137"/>
      <c r="K150" s="137"/>
      <c r="L150" s="135"/>
      <c r="M150" s="137"/>
      <c r="N150" s="137"/>
      <c r="O150" s="137"/>
      <c r="P150" s="135"/>
      <c r="Q150" s="137"/>
      <c r="R150" s="137"/>
      <c r="S150" s="137"/>
      <c r="T150" s="137"/>
      <c r="U150" s="135"/>
    </row>
    <row r="151" spans="1:21" ht="15.75" customHeight="1">
      <c r="A151" s="137"/>
      <c r="B151" s="137"/>
      <c r="C151" s="135"/>
      <c r="D151" s="137"/>
      <c r="E151" s="137"/>
      <c r="F151" s="137"/>
      <c r="G151" s="137"/>
      <c r="H151" s="137"/>
      <c r="I151" s="137"/>
      <c r="J151" s="137"/>
      <c r="K151" s="137"/>
      <c r="L151" s="135"/>
      <c r="M151" s="137"/>
      <c r="N151" s="137"/>
      <c r="O151" s="137"/>
      <c r="P151" s="135"/>
      <c r="Q151" s="137"/>
      <c r="R151" s="137"/>
      <c r="S151" s="137"/>
      <c r="T151" s="137"/>
      <c r="U151" s="135"/>
    </row>
    <row r="152" spans="1:21" ht="15.75" customHeight="1">
      <c r="A152" s="137"/>
      <c r="B152" s="137"/>
      <c r="C152" s="135"/>
      <c r="D152" s="137"/>
      <c r="E152" s="137"/>
      <c r="F152" s="137"/>
      <c r="G152" s="137"/>
      <c r="H152" s="137"/>
      <c r="I152" s="137"/>
      <c r="J152" s="137"/>
      <c r="K152" s="137"/>
      <c r="L152" s="135"/>
      <c r="M152" s="137"/>
      <c r="N152" s="137"/>
      <c r="O152" s="137"/>
      <c r="P152" s="135"/>
      <c r="Q152" s="137"/>
      <c r="R152" s="137"/>
      <c r="S152" s="137"/>
      <c r="T152" s="137"/>
      <c r="U152" s="135"/>
    </row>
    <row r="153" spans="1:21" ht="15.75" customHeight="1">
      <c r="A153" s="137"/>
      <c r="B153" s="137"/>
      <c r="C153" s="135"/>
      <c r="D153" s="137"/>
      <c r="E153" s="137"/>
      <c r="F153" s="137"/>
      <c r="G153" s="137"/>
      <c r="H153" s="137"/>
      <c r="I153" s="137"/>
      <c r="J153" s="137"/>
      <c r="K153" s="137"/>
      <c r="L153" s="135"/>
      <c r="M153" s="137"/>
      <c r="N153" s="137"/>
      <c r="O153" s="137"/>
      <c r="P153" s="135"/>
      <c r="Q153" s="137"/>
      <c r="R153" s="137"/>
      <c r="S153" s="137"/>
      <c r="T153" s="137"/>
      <c r="U153" s="135"/>
    </row>
    <row r="154" spans="1:21" ht="15.75" customHeight="1">
      <c r="A154" s="137"/>
      <c r="B154" s="137"/>
      <c r="C154" s="135"/>
      <c r="D154" s="137"/>
      <c r="E154" s="137"/>
      <c r="F154" s="137"/>
      <c r="G154" s="137"/>
      <c r="H154" s="137"/>
      <c r="I154" s="137"/>
      <c r="J154" s="137"/>
      <c r="K154" s="137"/>
      <c r="L154" s="135"/>
      <c r="M154" s="137"/>
      <c r="N154" s="137"/>
      <c r="O154" s="137"/>
      <c r="P154" s="135"/>
      <c r="Q154" s="137"/>
      <c r="R154" s="137"/>
      <c r="S154" s="137"/>
      <c r="T154" s="137"/>
      <c r="U154" s="135"/>
    </row>
    <row r="155" spans="1:21" ht="15.75" customHeight="1">
      <c r="A155" s="137"/>
      <c r="B155" s="137"/>
      <c r="C155" s="135"/>
      <c r="D155" s="137"/>
      <c r="E155" s="137"/>
      <c r="F155" s="137"/>
      <c r="G155" s="137"/>
      <c r="H155" s="137"/>
      <c r="I155" s="137"/>
      <c r="J155" s="137"/>
      <c r="K155" s="137"/>
      <c r="L155" s="135"/>
      <c r="M155" s="137"/>
      <c r="N155" s="137"/>
      <c r="O155" s="137"/>
      <c r="P155" s="135"/>
      <c r="Q155" s="137"/>
      <c r="R155" s="137"/>
      <c r="S155" s="137"/>
      <c r="T155" s="137"/>
      <c r="U155" s="135"/>
    </row>
    <row r="156" spans="1:21" ht="15.75" customHeight="1">
      <c r="A156" s="137"/>
      <c r="B156" s="137"/>
      <c r="C156" s="135"/>
      <c r="D156" s="137"/>
      <c r="E156" s="137"/>
      <c r="F156" s="137"/>
      <c r="G156" s="137"/>
      <c r="H156" s="137"/>
      <c r="I156" s="137"/>
      <c r="J156" s="137"/>
      <c r="K156" s="137"/>
      <c r="L156" s="135"/>
      <c r="M156" s="137"/>
      <c r="N156" s="137"/>
      <c r="O156" s="137"/>
      <c r="P156" s="135"/>
      <c r="Q156" s="137"/>
      <c r="R156" s="137"/>
      <c r="S156" s="137"/>
      <c r="T156" s="137"/>
      <c r="U156" s="135"/>
    </row>
    <row r="157" spans="1:21" ht="15.75" customHeight="1">
      <c r="A157" s="137"/>
      <c r="B157" s="137"/>
      <c r="C157" s="135"/>
      <c r="D157" s="137"/>
      <c r="E157" s="137"/>
      <c r="F157" s="137"/>
      <c r="G157" s="137"/>
      <c r="H157" s="137"/>
      <c r="I157" s="137"/>
      <c r="J157" s="137"/>
      <c r="K157" s="137"/>
      <c r="L157" s="135"/>
      <c r="M157" s="137"/>
      <c r="N157" s="137"/>
      <c r="O157" s="137"/>
      <c r="P157" s="135"/>
      <c r="Q157" s="137"/>
      <c r="R157" s="137"/>
      <c r="S157" s="137"/>
      <c r="T157" s="137"/>
      <c r="U157" s="135"/>
    </row>
    <row r="158" spans="1:21" ht="15.75" customHeight="1">
      <c r="A158" s="137"/>
      <c r="B158" s="137"/>
      <c r="C158" s="135"/>
      <c r="D158" s="137"/>
      <c r="E158" s="137"/>
      <c r="F158" s="137"/>
      <c r="G158" s="137"/>
      <c r="H158" s="137"/>
      <c r="I158" s="137"/>
      <c r="J158" s="137"/>
      <c r="K158" s="137"/>
      <c r="L158" s="135"/>
      <c r="M158" s="137"/>
      <c r="N158" s="137"/>
      <c r="O158" s="137"/>
      <c r="P158" s="135"/>
      <c r="Q158" s="137"/>
      <c r="R158" s="137"/>
      <c r="S158" s="137"/>
      <c r="T158" s="137"/>
      <c r="U158" s="135"/>
    </row>
    <row r="159" spans="1:21" ht="15.75" customHeight="1">
      <c r="A159" s="137"/>
      <c r="B159" s="137"/>
      <c r="C159" s="135"/>
      <c r="D159" s="137"/>
      <c r="E159" s="137"/>
      <c r="F159" s="137"/>
      <c r="G159" s="137"/>
      <c r="H159" s="137"/>
      <c r="I159" s="137"/>
      <c r="J159" s="137"/>
      <c r="K159" s="137"/>
      <c r="L159" s="135"/>
      <c r="M159" s="137"/>
      <c r="N159" s="137"/>
      <c r="O159" s="137"/>
      <c r="P159" s="135"/>
      <c r="Q159" s="137"/>
      <c r="R159" s="137"/>
      <c r="S159" s="137"/>
      <c r="T159" s="137"/>
      <c r="U159" s="135"/>
    </row>
    <row r="160" spans="1:21" ht="15.75" customHeight="1">
      <c r="A160" s="137"/>
      <c r="B160" s="137"/>
      <c r="C160" s="135"/>
      <c r="D160" s="137"/>
      <c r="E160" s="137"/>
      <c r="F160" s="137"/>
      <c r="G160" s="137"/>
      <c r="H160" s="137"/>
      <c r="I160" s="137"/>
      <c r="J160" s="137"/>
      <c r="K160" s="137"/>
      <c r="L160" s="135"/>
      <c r="M160" s="137"/>
      <c r="N160" s="137"/>
      <c r="O160" s="137"/>
      <c r="P160" s="135"/>
      <c r="Q160" s="137"/>
      <c r="R160" s="137"/>
      <c r="S160" s="137"/>
      <c r="T160" s="137"/>
      <c r="U160" s="135"/>
    </row>
    <row r="161" spans="1:21" ht="15.75" customHeight="1">
      <c r="A161" s="137"/>
      <c r="B161" s="137"/>
      <c r="C161" s="135"/>
      <c r="D161" s="137"/>
      <c r="E161" s="137"/>
      <c r="F161" s="137"/>
      <c r="G161" s="137"/>
      <c r="H161" s="137"/>
      <c r="I161" s="137"/>
      <c r="J161" s="137"/>
      <c r="K161" s="137"/>
      <c r="L161" s="135"/>
      <c r="M161" s="137"/>
      <c r="N161" s="137"/>
      <c r="O161" s="137"/>
      <c r="P161" s="135"/>
      <c r="Q161" s="137"/>
      <c r="R161" s="137"/>
      <c r="S161" s="137"/>
      <c r="T161" s="137"/>
      <c r="U161" s="135"/>
    </row>
    <row r="162" spans="1:21" ht="15.75" customHeight="1">
      <c r="A162" s="137"/>
      <c r="B162" s="137"/>
      <c r="C162" s="135"/>
      <c r="D162" s="137"/>
      <c r="E162" s="137"/>
      <c r="F162" s="137"/>
      <c r="G162" s="137"/>
      <c r="H162" s="137"/>
      <c r="I162" s="137"/>
      <c r="J162" s="137"/>
      <c r="K162" s="137"/>
      <c r="L162" s="135"/>
      <c r="M162" s="137"/>
      <c r="N162" s="137"/>
      <c r="O162" s="137"/>
      <c r="P162" s="135"/>
      <c r="Q162" s="137"/>
      <c r="R162" s="137"/>
      <c r="S162" s="137"/>
      <c r="T162" s="137"/>
      <c r="U162" s="135"/>
    </row>
    <row r="163" spans="1:21" ht="15.75" customHeight="1">
      <c r="A163" s="137"/>
      <c r="B163" s="137"/>
      <c r="C163" s="135"/>
      <c r="D163" s="137"/>
      <c r="E163" s="137"/>
      <c r="F163" s="137"/>
      <c r="G163" s="137"/>
      <c r="H163" s="137"/>
      <c r="I163" s="137"/>
      <c r="J163" s="137"/>
      <c r="K163" s="137"/>
      <c r="L163" s="135"/>
      <c r="M163" s="137"/>
      <c r="N163" s="137"/>
      <c r="O163" s="137"/>
      <c r="P163" s="135"/>
      <c r="Q163" s="137"/>
      <c r="R163" s="137"/>
      <c r="S163" s="137"/>
      <c r="T163" s="137"/>
      <c r="U163" s="135"/>
    </row>
    <row r="164" spans="1:21" ht="15.75" customHeight="1">
      <c r="A164" s="137"/>
      <c r="B164" s="137"/>
      <c r="C164" s="135"/>
      <c r="D164" s="137"/>
      <c r="E164" s="137"/>
      <c r="F164" s="137"/>
      <c r="G164" s="137"/>
      <c r="H164" s="137"/>
      <c r="I164" s="137"/>
      <c r="J164" s="137"/>
      <c r="K164" s="137"/>
      <c r="L164" s="135"/>
      <c r="M164" s="137"/>
      <c r="N164" s="137"/>
      <c r="O164" s="137"/>
      <c r="P164" s="135"/>
      <c r="Q164" s="137"/>
      <c r="R164" s="137"/>
      <c r="S164" s="137"/>
      <c r="T164" s="137"/>
      <c r="U164" s="135"/>
    </row>
    <row r="165" spans="1:21" ht="15.75" customHeight="1">
      <c r="A165" s="137"/>
      <c r="B165" s="137"/>
      <c r="C165" s="135"/>
      <c r="D165" s="137"/>
      <c r="E165" s="137"/>
      <c r="F165" s="137"/>
      <c r="G165" s="137"/>
      <c r="H165" s="137"/>
      <c r="I165" s="137"/>
      <c r="J165" s="137"/>
      <c r="K165" s="137"/>
      <c r="L165" s="135"/>
      <c r="M165" s="137"/>
      <c r="N165" s="137"/>
      <c r="O165" s="137"/>
      <c r="P165" s="135"/>
      <c r="Q165" s="137"/>
      <c r="R165" s="137"/>
      <c r="S165" s="137"/>
      <c r="T165" s="137"/>
      <c r="U165" s="135"/>
    </row>
    <row r="166" spans="1:21" ht="15.75" customHeight="1">
      <c r="A166" s="137"/>
      <c r="B166" s="137"/>
      <c r="C166" s="135"/>
      <c r="D166" s="137"/>
      <c r="E166" s="137"/>
      <c r="F166" s="137"/>
      <c r="G166" s="137"/>
      <c r="H166" s="137"/>
      <c r="I166" s="137"/>
      <c r="J166" s="137"/>
      <c r="K166" s="137"/>
      <c r="L166" s="135"/>
      <c r="M166" s="137"/>
      <c r="N166" s="137"/>
      <c r="O166" s="137"/>
      <c r="P166" s="135"/>
      <c r="Q166" s="137"/>
      <c r="R166" s="137"/>
      <c r="S166" s="137"/>
      <c r="T166" s="137"/>
      <c r="U166" s="135"/>
    </row>
    <row r="167" spans="1:21" ht="15.75" customHeight="1">
      <c r="A167" s="137"/>
      <c r="B167" s="137"/>
      <c r="C167" s="135"/>
      <c r="D167" s="137"/>
      <c r="E167" s="137"/>
      <c r="F167" s="137"/>
      <c r="G167" s="137"/>
      <c r="H167" s="137"/>
      <c r="I167" s="137"/>
      <c r="J167" s="137"/>
      <c r="K167" s="137"/>
      <c r="L167" s="135"/>
      <c r="M167" s="137"/>
      <c r="N167" s="137"/>
      <c r="O167" s="137"/>
      <c r="P167" s="135"/>
      <c r="Q167" s="137"/>
      <c r="R167" s="137"/>
      <c r="S167" s="137"/>
      <c r="T167" s="137"/>
      <c r="U167" s="135"/>
    </row>
    <row r="168" spans="1:21" ht="15.75" customHeight="1">
      <c r="A168" s="137"/>
      <c r="B168" s="137"/>
      <c r="C168" s="135"/>
      <c r="D168" s="137"/>
      <c r="E168" s="137"/>
      <c r="F168" s="137"/>
      <c r="G168" s="137"/>
      <c r="H168" s="137"/>
      <c r="I168" s="137"/>
      <c r="J168" s="137"/>
      <c r="K168" s="137"/>
      <c r="L168" s="135"/>
      <c r="M168" s="137"/>
      <c r="N168" s="137"/>
      <c r="O168" s="137"/>
      <c r="P168" s="135"/>
      <c r="Q168" s="137"/>
      <c r="R168" s="137"/>
      <c r="S168" s="137"/>
      <c r="T168" s="137"/>
      <c r="U168" s="135"/>
    </row>
    <row r="169" spans="1:21" ht="15.75" customHeight="1">
      <c r="A169" s="137"/>
      <c r="B169" s="137"/>
      <c r="C169" s="135"/>
      <c r="D169" s="137"/>
      <c r="E169" s="137"/>
      <c r="F169" s="137"/>
      <c r="G169" s="137"/>
      <c r="H169" s="137"/>
      <c r="I169" s="137"/>
      <c r="J169" s="137"/>
      <c r="K169" s="137"/>
      <c r="L169" s="135"/>
      <c r="M169" s="137"/>
      <c r="N169" s="137"/>
      <c r="O169" s="137"/>
      <c r="P169" s="135"/>
      <c r="Q169" s="137"/>
      <c r="R169" s="137"/>
      <c r="S169" s="137"/>
      <c r="T169" s="137"/>
      <c r="U169" s="135"/>
    </row>
    <row r="170" spans="1:21" ht="15.75" customHeight="1">
      <c r="A170" s="137"/>
      <c r="B170" s="137"/>
      <c r="C170" s="135"/>
      <c r="D170" s="137"/>
      <c r="E170" s="137"/>
      <c r="F170" s="137"/>
      <c r="G170" s="137"/>
      <c r="H170" s="137"/>
      <c r="I170" s="137"/>
      <c r="J170" s="137"/>
      <c r="K170" s="137"/>
      <c r="L170" s="135"/>
      <c r="M170" s="137"/>
      <c r="N170" s="137"/>
      <c r="O170" s="137"/>
      <c r="P170" s="135"/>
      <c r="Q170" s="137"/>
      <c r="R170" s="137"/>
      <c r="S170" s="137"/>
      <c r="T170" s="137"/>
      <c r="U170" s="135"/>
    </row>
    <row r="171" spans="1:21" ht="15.75" customHeight="1">
      <c r="A171" s="137"/>
      <c r="B171" s="137"/>
      <c r="C171" s="135"/>
      <c r="D171" s="137"/>
      <c r="E171" s="137"/>
      <c r="F171" s="137"/>
      <c r="G171" s="137"/>
      <c r="H171" s="137"/>
      <c r="I171" s="137"/>
      <c r="J171" s="137"/>
      <c r="K171" s="137"/>
      <c r="L171" s="135"/>
      <c r="M171" s="137"/>
      <c r="N171" s="137"/>
      <c r="O171" s="137"/>
      <c r="P171" s="135"/>
      <c r="Q171" s="137"/>
      <c r="R171" s="137"/>
      <c r="S171" s="137"/>
      <c r="T171" s="137"/>
      <c r="U171" s="135"/>
    </row>
    <row r="172" spans="1:21" ht="15.75" customHeight="1">
      <c r="A172" s="137"/>
      <c r="B172" s="137"/>
      <c r="C172" s="135"/>
      <c r="D172" s="137"/>
      <c r="E172" s="137"/>
      <c r="F172" s="137"/>
      <c r="G172" s="137"/>
      <c r="H172" s="137"/>
      <c r="I172" s="137"/>
      <c r="J172" s="137"/>
      <c r="K172" s="137"/>
      <c r="L172" s="135"/>
      <c r="M172" s="137"/>
      <c r="N172" s="137"/>
      <c r="O172" s="137"/>
      <c r="P172" s="135"/>
      <c r="Q172" s="137"/>
      <c r="R172" s="137"/>
      <c r="S172" s="137"/>
      <c r="T172" s="137"/>
      <c r="U172" s="135"/>
    </row>
    <row r="173" spans="1:21" ht="15.75" customHeight="1">
      <c r="A173" s="137"/>
      <c r="B173" s="137"/>
      <c r="C173" s="135"/>
      <c r="D173" s="137"/>
      <c r="E173" s="137"/>
      <c r="F173" s="137"/>
      <c r="G173" s="137"/>
      <c r="H173" s="137"/>
      <c r="I173" s="137"/>
      <c r="J173" s="137"/>
      <c r="K173" s="137"/>
      <c r="L173" s="135"/>
      <c r="M173" s="137"/>
      <c r="N173" s="137"/>
      <c r="O173" s="137"/>
      <c r="P173" s="135"/>
      <c r="Q173" s="137"/>
      <c r="R173" s="137"/>
      <c r="S173" s="137"/>
      <c r="T173" s="137"/>
      <c r="U173" s="135"/>
    </row>
    <row r="174" spans="1:21" ht="15.75" customHeight="1">
      <c r="A174" s="137"/>
      <c r="B174" s="137"/>
      <c r="C174" s="135"/>
      <c r="D174" s="137"/>
      <c r="E174" s="137"/>
      <c r="F174" s="137"/>
      <c r="G174" s="137"/>
      <c r="H174" s="137"/>
      <c r="I174" s="137"/>
      <c r="J174" s="137"/>
      <c r="K174" s="137"/>
      <c r="L174" s="135"/>
      <c r="M174" s="137"/>
      <c r="N174" s="137"/>
      <c r="O174" s="137"/>
      <c r="P174" s="135"/>
      <c r="Q174" s="137"/>
      <c r="R174" s="137"/>
      <c r="S174" s="137"/>
      <c r="T174" s="137"/>
      <c r="U174" s="135"/>
    </row>
    <row r="175" spans="1:21" ht="15.75" customHeight="1">
      <c r="A175" s="137"/>
      <c r="B175" s="137"/>
      <c r="C175" s="135"/>
      <c r="D175" s="137"/>
      <c r="E175" s="137"/>
      <c r="F175" s="137"/>
      <c r="G175" s="137"/>
      <c r="H175" s="137"/>
      <c r="I175" s="137"/>
      <c r="J175" s="137"/>
      <c r="K175" s="137"/>
      <c r="L175" s="135"/>
      <c r="M175" s="137"/>
      <c r="N175" s="137"/>
      <c r="O175" s="137"/>
      <c r="P175" s="135"/>
      <c r="Q175" s="137"/>
      <c r="R175" s="137"/>
      <c r="S175" s="137"/>
      <c r="T175" s="137"/>
      <c r="U175" s="135"/>
    </row>
    <row r="176" spans="1:21" ht="15.75" customHeight="1">
      <c r="A176" s="137"/>
      <c r="B176" s="137"/>
      <c r="C176" s="135"/>
      <c r="D176" s="137"/>
      <c r="E176" s="137"/>
      <c r="F176" s="137"/>
      <c r="G176" s="137"/>
      <c r="H176" s="137"/>
      <c r="I176" s="137"/>
      <c r="J176" s="137"/>
      <c r="K176" s="137"/>
      <c r="L176" s="135"/>
      <c r="M176" s="137"/>
      <c r="N176" s="137"/>
      <c r="O176" s="137"/>
      <c r="P176" s="135"/>
      <c r="Q176" s="137"/>
      <c r="R176" s="137"/>
      <c r="S176" s="137"/>
      <c r="T176" s="137"/>
      <c r="U176" s="135"/>
    </row>
    <row r="177" spans="1:21" ht="15.75" customHeight="1">
      <c r="A177" s="137"/>
      <c r="B177" s="137"/>
      <c r="C177" s="135"/>
      <c r="D177" s="137"/>
      <c r="E177" s="137"/>
      <c r="F177" s="137"/>
      <c r="G177" s="137"/>
      <c r="H177" s="137"/>
      <c r="I177" s="137"/>
      <c r="J177" s="137"/>
      <c r="K177" s="137"/>
      <c r="L177" s="135"/>
      <c r="M177" s="137"/>
      <c r="N177" s="137"/>
      <c r="O177" s="137"/>
      <c r="P177" s="135"/>
      <c r="Q177" s="137"/>
      <c r="R177" s="137"/>
      <c r="S177" s="137"/>
      <c r="T177" s="137"/>
      <c r="U177" s="135"/>
    </row>
    <row r="178" spans="1:21" ht="15.75" customHeight="1">
      <c r="A178" s="137"/>
      <c r="B178" s="137"/>
      <c r="C178" s="135"/>
      <c r="D178" s="137"/>
      <c r="E178" s="137"/>
      <c r="F178" s="137"/>
      <c r="G178" s="137"/>
      <c r="H178" s="137"/>
      <c r="I178" s="137"/>
      <c r="J178" s="137"/>
      <c r="K178" s="137"/>
      <c r="L178" s="135"/>
      <c r="M178" s="137"/>
      <c r="N178" s="137"/>
      <c r="O178" s="137"/>
      <c r="P178" s="135"/>
      <c r="Q178" s="137"/>
      <c r="R178" s="137"/>
      <c r="S178" s="137"/>
      <c r="T178" s="137"/>
      <c r="U178" s="135"/>
    </row>
    <row r="179" spans="1:21" ht="15.75" customHeight="1">
      <c r="A179" s="137"/>
      <c r="B179" s="137"/>
      <c r="C179" s="135"/>
      <c r="D179" s="137"/>
      <c r="E179" s="137"/>
      <c r="F179" s="137"/>
      <c r="G179" s="137"/>
      <c r="H179" s="137"/>
      <c r="I179" s="137"/>
      <c r="J179" s="137"/>
      <c r="K179" s="137"/>
      <c r="L179" s="135"/>
      <c r="M179" s="137"/>
      <c r="N179" s="137"/>
      <c r="O179" s="137"/>
      <c r="P179" s="135"/>
      <c r="Q179" s="137"/>
      <c r="R179" s="137"/>
      <c r="S179" s="137"/>
      <c r="T179" s="137"/>
      <c r="U179" s="135"/>
    </row>
    <row r="180" spans="1:21" ht="15.75" customHeight="1">
      <c r="A180" s="137"/>
      <c r="B180" s="137"/>
      <c r="C180" s="135"/>
      <c r="D180" s="137"/>
      <c r="E180" s="137"/>
      <c r="F180" s="137"/>
      <c r="G180" s="137"/>
      <c r="H180" s="137"/>
      <c r="I180" s="137"/>
      <c r="J180" s="137"/>
      <c r="K180" s="137"/>
      <c r="L180" s="135"/>
      <c r="M180" s="137"/>
      <c r="N180" s="137"/>
      <c r="O180" s="137"/>
      <c r="P180" s="135"/>
      <c r="Q180" s="137"/>
      <c r="R180" s="137"/>
      <c r="S180" s="137"/>
      <c r="T180" s="137"/>
      <c r="U180" s="135"/>
    </row>
    <row r="181" spans="1:21" ht="15.75" customHeight="1">
      <c r="A181" s="137"/>
      <c r="B181" s="137"/>
      <c r="C181" s="135"/>
      <c r="D181" s="137"/>
      <c r="E181" s="137"/>
      <c r="F181" s="137"/>
      <c r="G181" s="137"/>
      <c r="H181" s="137"/>
      <c r="I181" s="137"/>
      <c r="J181" s="137"/>
      <c r="K181" s="137"/>
      <c r="L181" s="135"/>
      <c r="M181" s="137"/>
      <c r="N181" s="137"/>
      <c r="O181" s="137"/>
      <c r="P181" s="135"/>
      <c r="Q181" s="137"/>
      <c r="R181" s="137"/>
      <c r="S181" s="137"/>
      <c r="T181" s="137"/>
      <c r="U181" s="135"/>
    </row>
    <row r="182" spans="1:21" ht="15.75" customHeight="1">
      <c r="A182" s="137"/>
      <c r="B182" s="137"/>
      <c r="C182" s="135"/>
      <c r="D182" s="137"/>
      <c r="E182" s="137"/>
      <c r="F182" s="137"/>
      <c r="G182" s="137"/>
      <c r="H182" s="137"/>
      <c r="I182" s="137"/>
      <c r="J182" s="137"/>
      <c r="K182" s="137"/>
      <c r="L182" s="135"/>
      <c r="M182" s="137"/>
      <c r="N182" s="137"/>
      <c r="O182" s="137"/>
      <c r="P182" s="135"/>
      <c r="Q182" s="137"/>
      <c r="R182" s="137"/>
      <c r="S182" s="137"/>
      <c r="T182" s="137"/>
      <c r="U182" s="135"/>
    </row>
    <row r="183" spans="1:21" ht="15.75" customHeight="1">
      <c r="A183" s="137"/>
      <c r="B183" s="137"/>
      <c r="C183" s="135"/>
      <c r="D183" s="137"/>
      <c r="E183" s="137"/>
      <c r="F183" s="137"/>
      <c r="G183" s="137"/>
      <c r="H183" s="137"/>
      <c r="I183" s="137"/>
      <c r="J183" s="137"/>
      <c r="K183" s="137"/>
      <c r="L183" s="135"/>
      <c r="M183" s="137"/>
      <c r="N183" s="137"/>
      <c r="O183" s="137"/>
      <c r="P183" s="135"/>
      <c r="Q183" s="137"/>
      <c r="R183" s="137"/>
      <c r="S183" s="137"/>
      <c r="T183" s="137"/>
      <c r="U183" s="135"/>
    </row>
    <row r="184" spans="1:21" ht="15.75" customHeight="1">
      <c r="A184" s="137"/>
      <c r="B184" s="137"/>
      <c r="C184" s="135"/>
      <c r="D184" s="137"/>
      <c r="E184" s="137"/>
      <c r="F184" s="137"/>
      <c r="G184" s="137"/>
      <c r="H184" s="137"/>
      <c r="I184" s="137"/>
      <c r="J184" s="137"/>
      <c r="K184" s="137"/>
      <c r="L184" s="135"/>
      <c r="M184" s="137"/>
      <c r="N184" s="137"/>
      <c r="O184" s="137"/>
      <c r="P184" s="135"/>
      <c r="Q184" s="137"/>
      <c r="R184" s="137"/>
      <c r="S184" s="137"/>
      <c r="T184" s="137"/>
      <c r="U184" s="135"/>
    </row>
    <row r="185" spans="1:21" ht="15.75" customHeight="1">
      <c r="A185" s="137"/>
      <c r="B185" s="137"/>
      <c r="C185" s="135"/>
      <c r="D185" s="137"/>
      <c r="E185" s="137"/>
      <c r="F185" s="137"/>
      <c r="G185" s="137"/>
      <c r="H185" s="137"/>
      <c r="I185" s="137"/>
      <c r="J185" s="137"/>
      <c r="K185" s="137"/>
      <c r="L185" s="135"/>
      <c r="M185" s="137"/>
      <c r="N185" s="137"/>
      <c r="O185" s="137"/>
      <c r="P185" s="135"/>
      <c r="Q185" s="137"/>
      <c r="R185" s="137"/>
      <c r="S185" s="137"/>
      <c r="T185" s="137"/>
      <c r="U185" s="135"/>
    </row>
    <row r="186" spans="1:21" ht="15.75" customHeight="1">
      <c r="A186" s="137"/>
      <c r="B186" s="137"/>
      <c r="C186" s="135"/>
      <c r="D186" s="137"/>
      <c r="E186" s="137"/>
      <c r="F186" s="137"/>
      <c r="G186" s="137"/>
      <c r="H186" s="137"/>
      <c r="I186" s="137"/>
      <c r="J186" s="137"/>
      <c r="K186" s="137"/>
      <c r="L186" s="135"/>
      <c r="M186" s="137"/>
      <c r="N186" s="137"/>
      <c r="O186" s="137"/>
      <c r="P186" s="135"/>
      <c r="Q186" s="137"/>
      <c r="R186" s="137"/>
      <c r="S186" s="137"/>
      <c r="T186" s="137"/>
      <c r="U186" s="135"/>
    </row>
    <row r="187" spans="1:21" ht="15.75" customHeight="1">
      <c r="A187" s="137"/>
      <c r="B187" s="137"/>
      <c r="C187" s="135"/>
      <c r="D187" s="137"/>
      <c r="E187" s="137"/>
      <c r="F187" s="137"/>
      <c r="G187" s="137"/>
      <c r="H187" s="137"/>
      <c r="I187" s="137"/>
      <c r="J187" s="137"/>
      <c r="K187" s="137"/>
      <c r="L187" s="135"/>
      <c r="M187" s="137"/>
      <c r="N187" s="137"/>
      <c r="O187" s="137"/>
      <c r="P187" s="135"/>
      <c r="Q187" s="137"/>
      <c r="R187" s="137"/>
      <c r="S187" s="137"/>
      <c r="T187" s="137"/>
      <c r="U187" s="135"/>
    </row>
    <row r="188" spans="1:21" ht="15.75" customHeight="1">
      <c r="A188" s="137"/>
      <c r="B188" s="137"/>
      <c r="C188" s="135"/>
      <c r="D188" s="137"/>
      <c r="E188" s="137"/>
      <c r="F188" s="137"/>
      <c r="G188" s="137"/>
      <c r="H188" s="137"/>
      <c r="I188" s="137"/>
      <c r="J188" s="137"/>
      <c r="K188" s="137"/>
      <c r="L188" s="135"/>
      <c r="M188" s="137"/>
      <c r="N188" s="137"/>
      <c r="O188" s="137"/>
      <c r="P188" s="135"/>
      <c r="Q188" s="137"/>
      <c r="R188" s="137"/>
      <c r="S188" s="137"/>
      <c r="T188" s="137"/>
      <c r="U188" s="135"/>
    </row>
    <row r="189" spans="1:21" ht="15.75" customHeight="1">
      <c r="A189" s="137"/>
      <c r="B189" s="137"/>
      <c r="C189" s="135"/>
      <c r="D189" s="137"/>
      <c r="E189" s="137"/>
      <c r="F189" s="137"/>
      <c r="G189" s="137"/>
      <c r="H189" s="137"/>
      <c r="I189" s="137"/>
      <c r="J189" s="137"/>
      <c r="K189" s="137"/>
      <c r="L189" s="135"/>
      <c r="M189" s="137"/>
      <c r="N189" s="137"/>
      <c r="O189" s="137"/>
      <c r="P189" s="135"/>
      <c r="Q189" s="137"/>
      <c r="R189" s="137"/>
      <c r="S189" s="137"/>
      <c r="T189" s="137"/>
      <c r="U189" s="135"/>
    </row>
    <row r="190" spans="1:21" ht="15.75" customHeight="1">
      <c r="A190" s="137"/>
      <c r="B190" s="137"/>
      <c r="C190" s="135"/>
      <c r="D190" s="137"/>
      <c r="E190" s="137"/>
      <c r="F190" s="137"/>
      <c r="G190" s="137"/>
      <c r="H190" s="137"/>
      <c r="I190" s="137"/>
      <c r="J190" s="137"/>
      <c r="K190" s="137"/>
      <c r="L190" s="135"/>
      <c r="M190" s="137"/>
      <c r="N190" s="137"/>
      <c r="O190" s="137"/>
      <c r="P190" s="135"/>
      <c r="Q190" s="137"/>
      <c r="R190" s="137"/>
      <c r="S190" s="137"/>
      <c r="T190" s="137"/>
      <c r="U190" s="135"/>
    </row>
    <row r="191" spans="1:21" ht="15.75" customHeight="1">
      <c r="A191" s="137"/>
      <c r="B191" s="137"/>
      <c r="C191" s="135"/>
      <c r="D191" s="137"/>
      <c r="E191" s="137"/>
      <c r="F191" s="137"/>
      <c r="G191" s="137"/>
      <c r="H191" s="137"/>
      <c r="I191" s="137"/>
      <c r="J191" s="137"/>
      <c r="K191" s="137"/>
      <c r="L191" s="135"/>
      <c r="M191" s="137"/>
      <c r="N191" s="137"/>
      <c r="O191" s="137"/>
      <c r="P191" s="135"/>
      <c r="Q191" s="137"/>
      <c r="R191" s="137"/>
      <c r="S191" s="137"/>
      <c r="T191" s="137"/>
      <c r="U191" s="135"/>
    </row>
    <row r="192" spans="1:21" ht="15.75" customHeight="1">
      <c r="A192" s="137"/>
      <c r="B192" s="137"/>
      <c r="C192" s="135"/>
      <c r="D192" s="137"/>
      <c r="E192" s="137"/>
      <c r="F192" s="137"/>
      <c r="G192" s="137"/>
      <c r="H192" s="137"/>
      <c r="I192" s="137"/>
      <c r="J192" s="137"/>
      <c r="K192" s="137"/>
      <c r="L192" s="135"/>
      <c r="M192" s="137"/>
      <c r="N192" s="137"/>
      <c r="O192" s="137"/>
      <c r="P192" s="135"/>
      <c r="Q192" s="137"/>
      <c r="R192" s="137"/>
      <c r="S192" s="137"/>
      <c r="T192" s="137"/>
      <c r="U192" s="135"/>
    </row>
    <row r="193" spans="1:21" ht="15.75" customHeight="1">
      <c r="A193" s="137"/>
      <c r="B193" s="137"/>
      <c r="C193" s="135"/>
      <c r="D193" s="137"/>
      <c r="E193" s="137"/>
      <c r="F193" s="137"/>
      <c r="G193" s="137"/>
      <c r="H193" s="137"/>
      <c r="I193" s="137"/>
      <c r="J193" s="137"/>
      <c r="K193" s="137"/>
      <c r="L193" s="135"/>
      <c r="M193" s="137"/>
      <c r="N193" s="137"/>
      <c r="O193" s="137"/>
      <c r="P193" s="135"/>
      <c r="Q193" s="137"/>
      <c r="R193" s="137"/>
      <c r="S193" s="137"/>
      <c r="T193" s="137"/>
      <c r="U193" s="135"/>
    </row>
    <row r="194" spans="1:21" ht="15.75" customHeight="1">
      <c r="A194" s="137"/>
      <c r="B194" s="137"/>
      <c r="C194" s="135"/>
      <c r="D194" s="137"/>
      <c r="E194" s="137"/>
      <c r="F194" s="137"/>
      <c r="G194" s="137"/>
      <c r="H194" s="137"/>
      <c r="I194" s="137"/>
      <c r="J194" s="137"/>
      <c r="K194" s="137"/>
      <c r="L194" s="135"/>
      <c r="M194" s="137"/>
      <c r="N194" s="137"/>
      <c r="O194" s="137"/>
      <c r="P194" s="135"/>
      <c r="Q194" s="137"/>
      <c r="R194" s="137"/>
      <c r="S194" s="137"/>
      <c r="T194" s="137"/>
      <c r="U194" s="135"/>
    </row>
    <row r="195" spans="1:21" ht="15.75" customHeight="1">
      <c r="A195" s="137"/>
      <c r="B195" s="137"/>
      <c r="C195" s="135"/>
      <c r="D195" s="137"/>
      <c r="E195" s="137"/>
      <c r="F195" s="137"/>
      <c r="G195" s="137"/>
      <c r="H195" s="137"/>
      <c r="I195" s="137"/>
      <c r="J195" s="137"/>
      <c r="K195" s="137"/>
      <c r="L195" s="135"/>
      <c r="M195" s="137"/>
      <c r="N195" s="137"/>
      <c r="O195" s="137"/>
      <c r="P195" s="135"/>
      <c r="Q195" s="137"/>
      <c r="R195" s="137"/>
      <c r="S195" s="137"/>
      <c r="T195" s="137"/>
      <c r="U195" s="135"/>
    </row>
    <row r="196" spans="1:21" ht="15.75" customHeight="1">
      <c r="A196" s="137"/>
      <c r="B196" s="137"/>
      <c r="C196" s="135"/>
      <c r="D196" s="137"/>
      <c r="E196" s="137"/>
      <c r="F196" s="137"/>
      <c r="G196" s="137"/>
      <c r="H196" s="137"/>
      <c r="I196" s="137"/>
      <c r="J196" s="137"/>
      <c r="K196" s="137"/>
      <c r="L196" s="135"/>
      <c r="M196" s="137"/>
      <c r="N196" s="137"/>
      <c r="O196" s="137"/>
      <c r="P196" s="135"/>
      <c r="Q196" s="137"/>
      <c r="R196" s="137"/>
      <c r="S196" s="137"/>
      <c r="T196" s="137"/>
      <c r="U196" s="135"/>
    </row>
    <row r="197" spans="1:21" ht="15.75" customHeight="1">
      <c r="A197" s="137"/>
      <c r="B197" s="137"/>
      <c r="C197" s="135"/>
      <c r="D197" s="137"/>
      <c r="E197" s="137"/>
      <c r="F197" s="137"/>
      <c r="G197" s="137"/>
      <c r="H197" s="137"/>
      <c r="I197" s="137"/>
      <c r="J197" s="137"/>
      <c r="K197" s="137"/>
      <c r="L197" s="135"/>
      <c r="M197" s="137"/>
      <c r="N197" s="137"/>
      <c r="O197" s="137"/>
      <c r="P197" s="135"/>
      <c r="Q197" s="137"/>
      <c r="R197" s="137"/>
      <c r="S197" s="137"/>
      <c r="T197" s="137"/>
      <c r="U197" s="135"/>
    </row>
    <row r="198" spans="1:21" ht="15.75" customHeight="1">
      <c r="A198" s="137"/>
      <c r="B198" s="137"/>
      <c r="C198" s="135"/>
      <c r="D198" s="137"/>
      <c r="E198" s="137"/>
      <c r="F198" s="137"/>
      <c r="G198" s="137"/>
      <c r="H198" s="137"/>
      <c r="I198" s="137"/>
      <c r="J198" s="137"/>
      <c r="K198" s="137"/>
      <c r="L198" s="135"/>
      <c r="M198" s="137"/>
      <c r="N198" s="137"/>
      <c r="O198" s="137"/>
      <c r="P198" s="135"/>
      <c r="Q198" s="137"/>
      <c r="R198" s="137"/>
      <c r="S198" s="137"/>
      <c r="T198" s="137"/>
      <c r="U198" s="135"/>
    </row>
    <row r="199" spans="1:21" ht="15.75" customHeight="1">
      <c r="A199" s="137"/>
      <c r="B199" s="137"/>
      <c r="C199" s="135"/>
      <c r="D199" s="137"/>
      <c r="E199" s="137"/>
      <c r="F199" s="137"/>
      <c r="G199" s="137"/>
      <c r="H199" s="137"/>
      <c r="I199" s="137"/>
      <c r="J199" s="137"/>
      <c r="K199" s="137"/>
      <c r="L199" s="135"/>
      <c r="M199" s="137"/>
      <c r="N199" s="137"/>
      <c r="O199" s="137"/>
      <c r="P199" s="135"/>
      <c r="Q199" s="137"/>
      <c r="R199" s="137"/>
      <c r="S199" s="137"/>
      <c r="T199" s="137"/>
      <c r="U199" s="135"/>
    </row>
    <row r="200" spans="1:21" ht="15.75" customHeight="1">
      <c r="A200" s="137"/>
      <c r="B200" s="137"/>
      <c r="C200" s="135"/>
      <c r="D200" s="137"/>
      <c r="E200" s="137"/>
      <c r="F200" s="137"/>
      <c r="G200" s="137"/>
      <c r="H200" s="137"/>
      <c r="I200" s="137"/>
      <c r="J200" s="137"/>
      <c r="K200" s="137"/>
      <c r="L200" s="135"/>
      <c r="M200" s="137"/>
      <c r="N200" s="137"/>
      <c r="O200" s="137"/>
      <c r="P200" s="135"/>
      <c r="Q200" s="137"/>
      <c r="R200" s="137"/>
      <c r="S200" s="137"/>
      <c r="T200" s="137"/>
      <c r="U200" s="135"/>
    </row>
    <row r="201" spans="1:21" ht="15.75" customHeight="1">
      <c r="A201" s="137"/>
      <c r="B201" s="137"/>
      <c r="C201" s="135"/>
      <c r="D201" s="137"/>
      <c r="E201" s="137"/>
      <c r="F201" s="137"/>
      <c r="G201" s="137"/>
      <c r="H201" s="137"/>
      <c r="I201" s="137"/>
      <c r="J201" s="137"/>
      <c r="K201" s="137"/>
      <c r="L201" s="135"/>
      <c r="M201" s="137"/>
      <c r="N201" s="137"/>
      <c r="O201" s="137"/>
      <c r="P201" s="135"/>
      <c r="Q201" s="137"/>
      <c r="R201" s="137"/>
      <c r="S201" s="137"/>
      <c r="T201" s="137"/>
      <c r="U201" s="135"/>
    </row>
    <row r="202" spans="1:21" ht="15.75" customHeight="1">
      <c r="A202" s="137"/>
      <c r="B202" s="137"/>
      <c r="C202" s="135"/>
      <c r="D202" s="137"/>
      <c r="E202" s="137"/>
      <c r="F202" s="137"/>
      <c r="G202" s="137"/>
      <c r="H202" s="137"/>
      <c r="I202" s="137"/>
      <c r="J202" s="137"/>
      <c r="K202" s="137"/>
      <c r="L202" s="135"/>
      <c r="M202" s="137"/>
      <c r="N202" s="137"/>
      <c r="O202" s="137"/>
      <c r="P202" s="135"/>
      <c r="Q202" s="137"/>
      <c r="R202" s="137"/>
      <c r="S202" s="137"/>
      <c r="T202" s="137"/>
      <c r="U202" s="135"/>
    </row>
    <row r="203" spans="1:21" ht="15.75" customHeight="1">
      <c r="A203" s="137"/>
      <c r="B203" s="137"/>
      <c r="C203" s="135"/>
      <c r="D203" s="137"/>
      <c r="E203" s="137"/>
      <c r="F203" s="137"/>
      <c r="G203" s="137"/>
      <c r="H203" s="137"/>
      <c r="I203" s="137"/>
      <c r="J203" s="137"/>
      <c r="K203" s="137"/>
      <c r="L203" s="135"/>
      <c r="M203" s="137"/>
      <c r="N203" s="137"/>
      <c r="O203" s="137"/>
      <c r="P203" s="135"/>
      <c r="Q203" s="137"/>
      <c r="R203" s="137"/>
      <c r="S203" s="137"/>
      <c r="T203" s="137"/>
      <c r="U203" s="135"/>
    </row>
    <row r="204" spans="1:21" ht="15.75" customHeight="1">
      <c r="A204" s="137"/>
      <c r="B204" s="137"/>
      <c r="C204" s="135"/>
      <c r="D204" s="137"/>
      <c r="E204" s="137"/>
      <c r="F204" s="137"/>
      <c r="G204" s="137"/>
      <c r="H204" s="137"/>
      <c r="I204" s="137"/>
      <c r="J204" s="137"/>
      <c r="K204" s="137"/>
      <c r="L204" s="135"/>
      <c r="M204" s="137"/>
      <c r="N204" s="137"/>
      <c r="O204" s="137"/>
      <c r="P204" s="135"/>
      <c r="Q204" s="137"/>
      <c r="R204" s="137"/>
      <c r="S204" s="137"/>
      <c r="T204" s="137"/>
      <c r="U204" s="135"/>
    </row>
    <row r="205" spans="1:21" ht="15.75" customHeight="1">
      <c r="A205" s="137"/>
      <c r="B205" s="137"/>
      <c r="C205" s="135"/>
      <c r="D205" s="137"/>
      <c r="E205" s="137"/>
      <c r="F205" s="137"/>
      <c r="G205" s="137"/>
      <c r="H205" s="137"/>
      <c r="I205" s="137"/>
      <c r="J205" s="137"/>
      <c r="K205" s="137"/>
      <c r="L205" s="135"/>
      <c r="M205" s="137"/>
      <c r="N205" s="137"/>
      <c r="O205" s="137"/>
      <c r="P205" s="135"/>
      <c r="Q205" s="137"/>
      <c r="R205" s="137"/>
      <c r="S205" s="137"/>
      <c r="T205" s="137"/>
      <c r="U205" s="135"/>
    </row>
    <row r="206" spans="1:21" ht="15.75" customHeight="1">
      <c r="A206" s="137"/>
      <c r="B206" s="137"/>
      <c r="C206" s="135"/>
      <c r="D206" s="137"/>
      <c r="E206" s="137"/>
      <c r="F206" s="137"/>
      <c r="G206" s="137"/>
      <c r="H206" s="137"/>
      <c r="I206" s="137"/>
      <c r="J206" s="137"/>
      <c r="K206" s="137"/>
      <c r="L206" s="135"/>
      <c r="M206" s="137"/>
      <c r="N206" s="137"/>
      <c r="O206" s="137"/>
      <c r="P206" s="135"/>
      <c r="Q206" s="137"/>
      <c r="R206" s="137"/>
      <c r="S206" s="137"/>
      <c r="T206" s="137"/>
      <c r="U206" s="135"/>
    </row>
    <row r="207" spans="1:21" ht="15.75" customHeight="1">
      <c r="A207" s="137"/>
      <c r="B207" s="137"/>
      <c r="C207" s="135"/>
      <c r="D207" s="137"/>
      <c r="E207" s="137"/>
      <c r="F207" s="137"/>
      <c r="G207" s="137"/>
      <c r="H207" s="137"/>
      <c r="I207" s="137"/>
      <c r="J207" s="137"/>
      <c r="K207" s="137"/>
      <c r="L207" s="135"/>
      <c r="M207" s="137"/>
      <c r="N207" s="137"/>
      <c r="O207" s="137"/>
      <c r="P207" s="135"/>
      <c r="Q207" s="137"/>
      <c r="R207" s="137"/>
      <c r="S207" s="137"/>
      <c r="T207" s="137"/>
      <c r="U207" s="135"/>
    </row>
    <row r="208" spans="1:21" ht="15.75" customHeight="1">
      <c r="A208" s="137"/>
      <c r="B208" s="137"/>
      <c r="C208" s="135"/>
      <c r="D208" s="137"/>
      <c r="E208" s="137"/>
      <c r="F208" s="137"/>
      <c r="G208" s="137"/>
      <c r="H208" s="137"/>
      <c r="I208" s="137"/>
      <c r="J208" s="137"/>
      <c r="K208" s="137"/>
      <c r="L208" s="135"/>
      <c r="M208" s="137"/>
      <c r="N208" s="137"/>
      <c r="O208" s="137"/>
      <c r="P208" s="135"/>
      <c r="Q208" s="137"/>
      <c r="R208" s="137"/>
      <c r="S208" s="137"/>
      <c r="T208" s="137"/>
      <c r="U208" s="135"/>
    </row>
    <row r="209" spans="1:21" ht="15.75" customHeight="1">
      <c r="A209" s="137"/>
      <c r="B209" s="137"/>
      <c r="C209" s="135"/>
      <c r="D209" s="137"/>
      <c r="E209" s="137"/>
      <c r="F209" s="137"/>
      <c r="G209" s="137"/>
      <c r="H209" s="137"/>
      <c r="I209" s="137"/>
      <c r="J209" s="137"/>
      <c r="K209" s="137"/>
      <c r="L209" s="135"/>
      <c r="M209" s="137"/>
      <c r="N209" s="137"/>
      <c r="O209" s="137"/>
      <c r="P209" s="135"/>
      <c r="Q209" s="137"/>
      <c r="R209" s="137"/>
      <c r="S209" s="137"/>
      <c r="T209" s="137"/>
      <c r="U209" s="135"/>
    </row>
    <row r="210" spans="1:21" ht="15.75" customHeight="1">
      <c r="A210" s="137"/>
      <c r="B210" s="137"/>
      <c r="C210" s="135"/>
      <c r="D210" s="137"/>
      <c r="E210" s="137"/>
      <c r="F210" s="137"/>
      <c r="G210" s="137"/>
      <c r="H210" s="137"/>
      <c r="I210" s="137"/>
      <c r="J210" s="137"/>
      <c r="K210" s="137"/>
      <c r="L210" s="135"/>
      <c r="M210" s="137"/>
      <c r="N210" s="137"/>
      <c r="O210" s="137"/>
      <c r="P210" s="135"/>
      <c r="Q210" s="137"/>
      <c r="R210" s="137"/>
      <c r="S210" s="137"/>
      <c r="T210" s="137"/>
      <c r="U210" s="135"/>
    </row>
    <row r="211" spans="1:21" ht="15.75" customHeight="1">
      <c r="A211" s="137"/>
      <c r="B211" s="137"/>
      <c r="C211" s="135"/>
      <c r="D211" s="137"/>
      <c r="E211" s="137"/>
      <c r="F211" s="137"/>
      <c r="G211" s="137"/>
      <c r="H211" s="137"/>
      <c r="I211" s="137"/>
      <c r="J211" s="137"/>
      <c r="K211" s="137"/>
      <c r="L211" s="135"/>
      <c r="M211" s="137"/>
      <c r="N211" s="137"/>
      <c r="O211" s="137"/>
      <c r="P211" s="135"/>
      <c r="Q211" s="137"/>
      <c r="R211" s="137"/>
      <c r="S211" s="137"/>
      <c r="T211" s="137"/>
      <c r="U211" s="135"/>
    </row>
    <row r="212" spans="1:21" ht="15.75" customHeight="1">
      <c r="A212" s="137"/>
      <c r="B212" s="137"/>
      <c r="C212" s="135"/>
      <c r="D212" s="137"/>
      <c r="E212" s="137"/>
      <c r="F212" s="137"/>
      <c r="G212" s="137"/>
      <c r="H212" s="137"/>
      <c r="I212" s="137"/>
      <c r="J212" s="137"/>
      <c r="K212" s="137"/>
      <c r="L212" s="135"/>
      <c r="M212" s="137"/>
      <c r="N212" s="137"/>
      <c r="O212" s="137"/>
      <c r="P212" s="135"/>
      <c r="Q212" s="137"/>
      <c r="R212" s="137"/>
      <c r="S212" s="137"/>
      <c r="T212" s="137"/>
      <c r="U212" s="135"/>
    </row>
    <row r="213" spans="1:21" ht="15.75" customHeight="1">
      <c r="A213" s="137"/>
      <c r="B213" s="137"/>
      <c r="C213" s="135"/>
      <c r="D213" s="137"/>
      <c r="E213" s="137"/>
      <c r="F213" s="137"/>
      <c r="G213" s="137"/>
      <c r="H213" s="137"/>
      <c r="I213" s="137"/>
      <c r="J213" s="137"/>
      <c r="K213" s="137"/>
      <c r="L213" s="135"/>
      <c r="M213" s="137"/>
      <c r="N213" s="137"/>
      <c r="O213" s="137"/>
      <c r="P213" s="135"/>
      <c r="Q213" s="137"/>
      <c r="R213" s="137"/>
      <c r="S213" s="137"/>
      <c r="T213" s="137"/>
      <c r="U213" s="135"/>
    </row>
    <row r="214" spans="1:21" ht="15.75" customHeight="1">
      <c r="A214" s="137"/>
      <c r="B214" s="137"/>
      <c r="C214" s="135"/>
      <c r="D214" s="137"/>
      <c r="E214" s="137"/>
      <c r="F214" s="137"/>
      <c r="G214" s="137"/>
      <c r="H214" s="137"/>
      <c r="I214" s="137"/>
      <c r="J214" s="137"/>
      <c r="K214" s="137"/>
      <c r="L214" s="135"/>
      <c r="M214" s="137"/>
      <c r="N214" s="137"/>
      <c r="O214" s="137"/>
      <c r="P214" s="135"/>
      <c r="Q214" s="137"/>
      <c r="R214" s="137"/>
      <c r="S214" s="137"/>
      <c r="T214" s="137"/>
      <c r="U214" s="135"/>
    </row>
    <row r="215" spans="1:21" ht="15.75" customHeight="1">
      <c r="A215" s="137"/>
      <c r="B215" s="137"/>
      <c r="C215" s="135"/>
      <c r="D215" s="137"/>
      <c r="E215" s="137"/>
      <c r="F215" s="137"/>
      <c r="G215" s="137"/>
      <c r="H215" s="137"/>
      <c r="I215" s="137"/>
      <c r="J215" s="137"/>
      <c r="K215" s="137"/>
      <c r="L215" s="135"/>
      <c r="M215" s="137"/>
      <c r="N215" s="137"/>
      <c r="O215" s="137"/>
      <c r="P215" s="135"/>
      <c r="Q215" s="137"/>
      <c r="R215" s="137"/>
      <c r="S215" s="137"/>
      <c r="T215" s="137"/>
      <c r="U215" s="135"/>
    </row>
    <row r="216" spans="1:21" ht="15.75" customHeight="1">
      <c r="A216" s="137"/>
      <c r="B216" s="137"/>
      <c r="C216" s="135"/>
      <c r="D216" s="137"/>
      <c r="E216" s="137"/>
      <c r="F216" s="137"/>
      <c r="G216" s="137"/>
      <c r="H216" s="137"/>
      <c r="I216" s="137"/>
      <c r="J216" s="137"/>
      <c r="K216" s="137"/>
      <c r="L216" s="135"/>
      <c r="M216" s="137"/>
      <c r="N216" s="137"/>
      <c r="O216" s="137"/>
      <c r="P216" s="135"/>
      <c r="Q216" s="137"/>
      <c r="R216" s="137"/>
      <c r="S216" s="137"/>
      <c r="T216" s="137"/>
      <c r="U216" s="135"/>
    </row>
    <row r="217" spans="1:21" ht="15.75" customHeight="1">
      <c r="A217" s="137"/>
      <c r="B217" s="137"/>
      <c r="C217" s="135"/>
      <c r="D217" s="137"/>
      <c r="E217" s="137"/>
      <c r="F217" s="137"/>
      <c r="G217" s="137"/>
      <c r="H217" s="137"/>
      <c r="I217" s="137"/>
      <c r="J217" s="137"/>
      <c r="K217" s="137"/>
      <c r="L217" s="135"/>
      <c r="M217" s="137"/>
      <c r="N217" s="137"/>
      <c r="O217" s="137"/>
      <c r="P217" s="135"/>
      <c r="Q217" s="137"/>
      <c r="R217" s="137"/>
      <c r="S217" s="137"/>
      <c r="T217" s="137"/>
      <c r="U217" s="135"/>
    </row>
    <row r="218" spans="1:21" ht="15.75" customHeight="1">
      <c r="A218" s="137"/>
      <c r="B218" s="137"/>
      <c r="C218" s="135"/>
      <c r="D218" s="137"/>
      <c r="E218" s="137"/>
      <c r="F218" s="137"/>
      <c r="G218" s="137"/>
      <c r="H218" s="137"/>
      <c r="I218" s="137"/>
      <c r="J218" s="137"/>
      <c r="K218" s="137"/>
      <c r="L218" s="135"/>
      <c r="M218" s="137"/>
      <c r="N218" s="137"/>
      <c r="O218" s="137"/>
      <c r="P218" s="135"/>
      <c r="Q218" s="137"/>
      <c r="R218" s="137"/>
      <c r="S218" s="137"/>
      <c r="T218" s="137"/>
      <c r="U218" s="135"/>
    </row>
    <row r="219" spans="1:21" ht="15.75" customHeight="1">
      <c r="A219" s="137"/>
      <c r="B219" s="137"/>
      <c r="C219" s="135"/>
      <c r="D219" s="137"/>
      <c r="E219" s="137"/>
      <c r="F219" s="137"/>
      <c r="G219" s="137"/>
      <c r="H219" s="137"/>
      <c r="I219" s="137"/>
      <c r="J219" s="137"/>
      <c r="K219" s="137"/>
      <c r="L219" s="135"/>
      <c r="M219" s="137"/>
      <c r="N219" s="137"/>
      <c r="O219" s="137"/>
      <c r="P219" s="135"/>
      <c r="Q219" s="137"/>
      <c r="R219" s="137"/>
      <c r="S219" s="137"/>
      <c r="T219" s="137"/>
      <c r="U219" s="135"/>
    </row>
    <row r="220" spans="1:21" ht="15.75" customHeight="1">
      <c r="A220" s="137"/>
      <c r="B220" s="137"/>
      <c r="C220" s="135"/>
      <c r="D220" s="137"/>
      <c r="E220" s="137"/>
      <c r="F220" s="137"/>
      <c r="G220" s="137"/>
      <c r="H220" s="137"/>
      <c r="I220" s="137"/>
      <c r="J220" s="137"/>
      <c r="K220" s="137"/>
      <c r="L220" s="135"/>
      <c r="M220" s="137"/>
      <c r="N220" s="137"/>
      <c r="O220" s="137"/>
      <c r="P220" s="135"/>
      <c r="Q220" s="137"/>
      <c r="R220" s="137"/>
      <c r="S220" s="137"/>
      <c r="T220" s="137"/>
      <c r="U220" s="135"/>
    </row>
    <row r="221" spans="1:21" ht="15.75" customHeight="1">
      <c r="A221" s="137"/>
      <c r="B221" s="137"/>
      <c r="C221" s="135"/>
      <c r="D221" s="137"/>
      <c r="E221" s="137"/>
      <c r="F221" s="137"/>
      <c r="G221" s="137"/>
      <c r="H221" s="137"/>
      <c r="I221" s="137"/>
      <c r="J221" s="137"/>
      <c r="K221" s="137"/>
      <c r="L221" s="135"/>
      <c r="M221" s="137"/>
      <c r="N221" s="137"/>
      <c r="O221" s="137"/>
      <c r="P221" s="135"/>
      <c r="Q221" s="137"/>
      <c r="R221" s="137"/>
      <c r="S221" s="137"/>
      <c r="T221" s="137"/>
      <c r="U221" s="135"/>
    </row>
    <row r="222" spans="1:21" ht="15.75" customHeight="1">
      <c r="A222" s="137"/>
      <c r="B222" s="137"/>
      <c r="C222" s="135"/>
      <c r="D222" s="137"/>
      <c r="E222" s="137"/>
      <c r="F222" s="137"/>
      <c r="G222" s="137"/>
      <c r="H222" s="137"/>
      <c r="I222" s="137"/>
      <c r="J222" s="137"/>
      <c r="K222" s="137"/>
      <c r="L222" s="135"/>
      <c r="M222" s="137"/>
      <c r="N222" s="137"/>
      <c r="O222" s="137"/>
      <c r="P222" s="135"/>
      <c r="Q222" s="137"/>
      <c r="R222" s="137"/>
      <c r="S222" s="137"/>
      <c r="T222" s="137"/>
      <c r="U222" s="135"/>
    </row>
    <row r="223" spans="1:21" ht="15.75" customHeight="1">
      <c r="A223" s="137"/>
      <c r="B223" s="137"/>
      <c r="C223" s="135"/>
      <c r="D223" s="137"/>
      <c r="E223" s="137"/>
      <c r="F223" s="137"/>
      <c r="G223" s="137"/>
      <c r="H223" s="137"/>
      <c r="I223" s="137"/>
      <c r="J223" s="137"/>
      <c r="K223" s="137"/>
      <c r="L223" s="135"/>
      <c r="M223" s="137"/>
      <c r="N223" s="137"/>
      <c r="O223" s="137"/>
      <c r="P223" s="135"/>
      <c r="Q223" s="137"/>
      <c r="R223" s="137"/>
      <c r="S223" s="137"/>
      <c r="T223" s="137"/>
      <c r="U223" s="135"/>
    </row>
    <row r="224" spans="1:21" ht="15.75" customHeight="1">
      <c r="A224" s="137"/>
      <c r="B224" s="137"/>
      <c r="C224" s="135"/>
      <c r="D224" s="137"/>
      <c r="E224" s="137"/>
      <c r="F224" s="137"/>
      <c r="G224" s="137"/>
      <c r="H224" s="137"/>
      <c r="I224" s="137"/>
      <c r="J224" s="137"/>
      <c r="K224" s="137"/>
      <c r="L224" s="135"/>
      <c r="M224" s="137"/>
      <c r="N224" s="137"/>
      <c r="O224" s="137"/>
      <c r="P224" s="135"/>
      <c r="Q224" s="137"/>
      <c r="R224" s="137"/>
      <c r="S224" s="137"/>
      <c r="T224" s="137"/>
      <c r="U224" s="135"/>
    </row>
    <row r="225" spans="1:21" ht="15.75" customHeight="1">
      <c r="A225" s="137"/>
      <c r="B225" s="137"/>
      <c r="C225" s="135"/>
      <c r="D225" s="137"/>
      <c r="E225" s="137"/>
      <c r="F225" s="137"/>
      <c r="G225" s="137"/>
      <c r="H225" s="137"/>
      <c r="I225" s="137"/>
      <c r="J225" s="137"/>
      <c r="K225" s="137"/>
      <c r="L225" s="135"/>
      <c r="M225" s="137"/>
      <c r="N225" s="137"/>
      <c r="O225" s="137"/>
      <c r="P225" s="135"/>
      <c r="Q225" s="137"/>
      <c r="R225" s="137"/>
      <c r="S225" s="137"/>
      <c r="T225" s="137"/>
      <c r="U225" s="135"/>
    </row>
    <row r="226" spans="1:21" ht="15.75" customHeight="1">
      <c r="A226" s="137"/>
      <c r="B226" s="137"/>
      <c r="C226" s="135"/>
      <c r="D226" s="137"/>
      <c r="E226" s="137"/>
      <c r="F226" s="137"/>
      <c r="G226" s="137"/>
      <c r="H226" s="137"/>
      <c r="I226" s="137"/>
      <c r="J226" s="137"/>
      <c r="K226" s="137"/>
      <c r="L226" s="135"/>
      <c r="M226" s="137"/>
      <c r="N226" s="137"/>
      <c r="O226" s="137"/>
      <c r="P226" s="135"/>
      <c r="Q226" s="137"/>
      <c r="R226" s="137"/>
      <c r="S226" s="137"/>
      <c r="T226" s="137"/>
      <c r="U226" s="135"/>
    </row>
    <row r="227" spans="1:21" ht="15.75" customHeight="1">
      <c r="A227" s="137"/>
      <c r="B227" s="137"/>
      <c r="C227" s="135"/>
      <c r="D227" s="137"/>
      <c r="E227" s="137"/>
      <c r="F227" s="137"/>
      <c r="G227" s="137"/>
      <c r="H227" s="137"/>
      <c r="I227" s="137"/>
      <c r="J227" s="137"/>
      <c r="K227" s="137"/>
      <c r="L227" s="135"/>
      <c r="M227" s="137"/>
      <c r="N227" s="137"/>
      <c r="O227" s="137"/>
      <c r="P227" s="135"/>
      <c r="Q227" s="137"/>
      <c r="R227" s="137"/>
      <c r="S227" s="137"/>
      <c r="T227" s="137"/>
      <c r="U227" s="135"/>
    </row>
    <row r="228" spans="1:21" ht="15.75" customHeight="1">
      <c r="A228" s="137"/>
      <c r="B228" s="137"/>
      <c r="C228" s="135"/>
      <c r="D228" s="137"/>
      <c r="E228" s="137"/>
      <c r="F228" s="137"/>
      <c r="G228" s="137"/>
      <c r="H228" s="137"/>
      <c r="I228" s="137"/>
      <c r="J228" s="137"/>
      <c r="K228" s="137"/>
      <c r="L228" s="135"/>
      <c r="M228" s="137"/>
      <c r="N228" s="137"/>
      <c r="O228" s="137"/>
      <c r="P228" s="135"/>
      <c r="Q228" s="137"/>
      <c r="R228" s="137"/>
      <c r="S228" s="137"/>
      <c r="T228" s="137"/>
      <c r="U228" s="135"/>
    </row>
    <row r="229" spans="1:21" ht="15.75" customHeight="1">
      <c r="A229" s="137"/>
      <c r="B229" s="137"/>
      <c r="C229" s="135"/>
      <c r="D229" s="137"/>
      <c r="E229" s="137"/>
      <c r="F229" s="137"/>
      <c r="G229" s="137"/>
      <c r="H229" s="137"/>
      <c r="I229" s="137"/>
      <c r="J229" s="137"/>
      <c r="K229" s="137"/>
      <c r="L229" s="135"/>
      <c r="M229" s="137"/>
      <c r="N229" s="137"/>
      <c r="O229" s="137"/>
      <c r="P229" s="135"/>
      <c r="Q229" s="137"/>
      <c r="R229" s="137"/>
      <c r="S229" s="137"/>
      <c r="T229" s="137"/>
      <c r="U229" s="135"/>
    </row>
    <row r="230" spans="1:21" ht="15.75" customHeight="1">
      <c r="A230" s="137"/>
      <c r="B230" s="137"/>
      <c r="C230" s="135"/>
      <c r="D230" s="137"/>
      <c r="E230" s="137"/>
      <c r="F230" s="137"/>
      <c r="G230" s="137"/>
      <c r="H230" s="137"/>
      <c r="I230" s="137"/>
      <c r="J230" s="137"/>
      <c r="K230" s="137"/>
      <c r="L230" s="135"/>
      <c r="M230" s="137"/>
      <c r="N230" s="137"/>
      <c r="O230" s="137"/>
      <c r="P230" s="135"/>
      <c r="Q230" s="137"/>
      <c r="R230" s="137"/>
      <c r="S230" s="137"/>
      <c r="T230" s="137"/>
      <c r="U230" s="135"/>
    </row>
    <row r="231" spans="1:21" ht="15.75" customHeight="1">
      <c r="A231" s="137"/>
      <c r="B231" s="137"/>
      <c r="C231" s="135"/>
      <c r="D231" s="137"/>
      <c r="E231" s="137"/>
      <c r="F231" s="137"/>
      <c r="G231" s="137"/>
      <c r="H231" s="137"/>
      <c r="I231" s="137"/>
      <c r="J231" s="137"/>
      <c r="K231" s="137"/>
      <c r="L231" s="135"/>
      <c r="M231" s="137"/>
      <c r="N231" s="137"/>
      <c r="O231" s="137"/>
      <c r="P231" s="135"/>
      <c r="Q231" s="137"/>
      <c r="R231" s="137"/>
      <c r="S231" s="137"/>
      <c r="T231" s="137"/>
      <c r="U231" s="135"/>
    </row>
    <row r="232" spans="1:21" ht="15.75" customHeight="1">
      <c r="A232" s="137"/>
      <c r="B232" s="137"/>
      <c r="C232" s="135"/>
      <c r="D232" s="137"/>
      <c r="E232" s="137"/>
      <c r="F232" s="137"/>
      <c r="G232" s="137"/>
      <c r="H232" s="137"/>
      <c r="I232" s="137"/>
      <c r="J232" s="137"/>
      <c r="K232" s="137"/>
      <c r="L232" s="135"/>
      <c r="M232" s="137"/>
      <c r="N232" s="137"/>
      <c r="O232" s="137"/>
      <c r="P232" s="135"/>
      <c r="Q232" s="137"/>
      <c r="R232" s="137"/>
      <c r="S232" s="137"/>
      <c r="T232" s="137"/>
      <c r="U232" s="135"/>
    </row>
    <row r="233" spans="1:21" ht="15.75" customHeight="1">
      <c r="A233" s="137"/>
      <c r="B233" s="137"/>
      <c r="C233" s="135"/>
      <c r="D233" s="137"/>
      <c r="E233" s="137"/>
      <c r="F233" s="137"/>
      <c r="G233" s="137"/>
      <c r="H233" s="137"/>
      <c r="I233" s="137"/>
      <c r="J233" s="137"/>
      <c r="K233" s="137"/>
      <c r="L233" s="135"/>
      <c r="M233" s="137"/>
      <c r="N233" s="137"/>
      <c r="O233" s="137"/>
      <c r="P233" s="135"/>
      <c r="Q233" s="137"/>
      <c r="R233" s="137"/>
      <c r="S233" s="137"/>
      <c r="T233" s="137"/>
      <c r="U233" s="135"/>
    </row>
    <row r="234" spans="1:21" ht="15.75" customHeight="1">
      <c r="A234" s="137"/>
      <c r="B234" s="137"/>
      <c r="C234" s="135"/>
      <c r="D234" s="137"/>
      <c r="E234" s="137"/>
      <c r="F234" s="137"/>
      <c r="G234" s="137"/>
      <c r="H234" s="137"/>
      <c r="I234" s="137"/>
      <c r="J234" s="137"/>
      <c r="K234" s="137"/>
      <c r="L234" s="135"/>
      <c r="M234" s="137"/>
      <c r="N234" s="137"/>
      <c r="O234" s="137"/>
      <c r="P234" s="135"/>
      <c r="Q234" s="137"/>
      <c r="R234" s="137"/>
      <c r="S234" s="137"/>
      <c r="T234" s="137"/>
      <c r="U234" s="135"/>
    </row>
    <row r="235" spans="1:21" ht="15.75" customHeight="1">
      <c r="A235" s="137"/>
      <c r="B235" s="137"/>
      <c r="C235" s="135"/>
      <c r="D235" s="137"/>
      <c r="E235" s="137"/>
      <c r="F235" s="137"/>
      <c r="G235" s="137"/>
      <c r="H235" s="137"/>
      <c r="I235" s="137"/>
      <c r="J235" s="137"/>
      <c r="K235" s="137"/>
      <c r="L235" s="135"/>
      <c r="M235" s="137"/>
      <c r="N235" s="137"/>
      <c r="O235" s="137"/>
      <c r="P235" s="135"/>
      <c r="Q235" s="137"/>
      <c r="R235" s="137"/>
      <c r="S235" s="137"/>
      <c r="T235" s="137"/>
      <c r="U235" s="135"/>
    </row>
    <row r="236" spans="1:21" ht="15.75" customHeight="1">
      <c r="A236" s="137"/>
      <c r="B236" s="137"/>
      <c r="C236" s="135"/>
      <c r="D236" s="137"/>
      <c r="E236" s="137"/>
      <c r="F236" s="137"/>
      <c r="G236" s="137"/>
      <c r="H236" s="137"/>
      <c r="I236" s="137"/>
      <c r="J236" s="137"/>
      <c r="K236" s="137"/>
      <c r="L236" s="135"/>
      <c r="M236" s="137"/>
      <c r="N236" s="137"/>
      <c r="O236" s="137"/>
      <c r="P236" s="135"/>
      <c r="Q236" s="137"/>
      <c r="R236" s="137"/>
      <c r="S236" s="137"/>
      <c r="T236" s="137"/>
      <c r="U236" s="135"/>
    </row>
    <row r="237" spans="1:21" ht="15.75" customHeight="1">
      <c r="A237" s="137"/>
      <c r="B237" s="137"/>
      <c r="C237" s="135"/>
      <c r="D237" s="137"/>
      <c r="E237" s="137"/>
      <c r="F237" s="137"/>
      <c r="G237" s="137"/>
      <c r="H237" s="137"/>
      <c r="I237" s="137"/>
      <c r="J237" s="137"/>
      <c r="K237" s="137"/>
      <c r="L237" s="135"/>
      <c r="M237" s="137"/>
      <c r="N237" s="137"/>
      <c r="O237" s="137"/>
      <c r="P237" s="135"/>
      <c r="Q237" s="137"/>
      <c r="R237" s="137"/>
      <c r="S237" s="137"/>
      <c r="T237" s="137"/>
      <c r="U237" s="135"/>
    </row>
    <row r="238" spans="1:21" ht="15.75" customHeight="1">
      <c r="A238" s="137"/>
      <c r="B238" s="137"/>
      <c r="C238" s="135"/>
      <c r="D238" s="137"/>
      <c r="E238" s="137"/>
      <c r="F238" s="137"/>
      <c r="G238" s="137"/>
      <c r="H238" s="137"/>
      <c r="I238" s="137"/>
      <c r="J238" s="137"/>
      <c r="K238" s="137"/>
      <c r="L238" s="135"/>
      <c r="M238" s="137"/>
      <c r="N238" s="137"/>
      <c r="O238" s="137"/>
      <c r="P238" s="135"/>
      <c r="Q238" s="137"/>
      <c r="R238" s="137"/>
      <c r="S238" s="137"/>
      <c r="T238" s="137"/>
      <c r="U238" s="135"/>
    </row>
    <row r="239" spans="1:21" ht="15.75" customHeight="1">
      <c r="A239" s="137"/>
      <c r="B239" s="137"/>
      <c r="C239" s="135"/>
      <c r="D239" s="137"/>
      <c r="E239" s="137"/>
      <c r="F239" s="137"/>
      <c r="G239" s="137"/>
      <c r="H239" s="137"/>
      <c r="I239" s="137"/>
      <c r="J239" s="137"/>
      <c r="K239" s="137"/>
      <c r="L239" s="135"/>
      <c r="M239" s="137"/>
      <c r="N239" s="137"/>
      <c r="O239" s="137"/>
      <c r="P239" s="135"/>
      <c r="Q239" s="137"/>
      <c r="R239" s="137"/>
      <c r="S239" s="137"/>
      <c r="T239" s="137"/>
      <c r="U239" s="135"/>
    </row>
    <row r="240" spans="1:21" ht="15.75" customHeight="1">
      <c r="A240" s="137"/>
      <c r="B240" s="137"/>
      <c r="C240" s="135"/>
      <c r="D240" s="137"/>
      <c r="E240" s="137"/>
      <c r="F240" s="137"/>
      <c r="G240" s="137"/>
      <c r="H240" s="137"/>
      <c r="I240" s="137"/>
      <c r="J240" s="137"/>
      <c r="K240" s="137"/>
      <c r="L240" s="135"/>
      <c r="M240" s="137"/>
      <c r="N240" s="137"/>
      <c r="O240" s="137"/>
      <c r="P240" s="135"/>
      <c r="Q240" s="137"/>
      <c r="R240" s="137"/>
      <c r="S240" s="137"/>
      <c r="T240" s="137"/>
      <c r="U240" s="135"/>
    </row>
    <row r="241" spans="1:21" ht="15.75" customHeight="1">
      <c r="A241" s="137"/>
      <c r="B241" s="137"/>
      <c r="C241" s="135"/>
      <c r="D241" s="137"/>
      <c r="E241" s="137"/>
      <c r="F241" s="137"/>
      <c r="G241" s="137"/>
      <c r="H241" s="137"/>
      <c r="I241" s="137"/>
      <c r="J241" s="137"/>
      <c r="K241" s="137"/>
      <c r="L241" s="135"/>
      <c r="M241" s="137"/>
      <c r="N241" s="137"/>
      <c r="O241" s="137"/>
      <c r="P241" s="135"/>
      <c r="Q241" s="137"/>
      <c r="R241" s="137"/>
      <c r="S241" s="137"/>
      <c r="T241" s="137"/>
      <c r="U241" s="135"/>
    </row>
    <row r="242" spans="1:21" ht="15.75" customHeight="1">
      <c r="A242" s="137"/>
      <c r="B242" s="137"/>
      <c r="C242" s="135"/>
      <c r="D242" s="137"/>
      <c r="E242" s="137"/>
      <c r="F242" s="137"/>
      <c r="G242" s="137"/>
      <c r="H242" s="137"/>
      <c r="I242" s="137"/>
      <c r="J242" s="137"/>
      <c r="K242" s="137"/>
      <c r="L242" s="135"/>
      <c r="M242" s="137"/>
      <c r="N242" s="137"/>
      <c r="O242" s="137"/>
      <c r="P242" s="135"/>
      <c r="Q242" s="137"/>
      <c r="R242" s="137"/>
      <c r="S242" s="137"/>
      <c r="T242" s="137"/>
      <c r="U242" s="135"/>
    </row>
    <row r="243" spans="1:21" ht="15.75" customHeight="1">
      <c r="A243" s="137"/>
      <c r="B243" s="137"/>
      <c r="C243" s="135"/>
      <c r="D243" s="137"/>
      <c r="E243" s="137"/>
      <c r="F243" s="137"/>
      <c r="G243" s="137"/>
      <c r="H243" s="137"/>
      <c r="I243" s="137"/>
      <c r="J243" s="137"/>
      <c r="K243" s="137"/>
      <c r="L243" s="135"/>
      <c r="M243" s="137"/>
      <c r="N243" s="137"/>
      <c r="O243" s="137"/>
      <c r="P243" s="135"/>
      <c r="Q243" s="137"/>
      <c r="R243" s="137"/>
      <c r="S243" s="137"/>
      <c r="T243" s="137"/>
      <c r="U243" s="135"/>
    </row>
    <row r="244" spans="1:21" ht="15.75" customHeight="1">
      <c r="A244" s="137"/>
      <c r="B244" s="137"/>
      <c r="C244" s="135"/>
      <c r="D244" s="137"/>
      <c r="E244" s="137"/>
      <c r="F244" s="137"/>
      <c r="G244" s="137"/>
      <c r="H244" s="137"/>
      <c r="I244" s="137"/>
      <c r="J244" s="137"/>
      <c r="K244" s="137"/>
      <c r="L244" s="135"/>
      <c r="M244" s="137"/>
      <c r="N244" s="137"/>
      <c r="O244" s="137"/>
      <c r="P244" s="135"/>
      <c r="Q244" s="137"/>
      <c r="R244" s="137"/>
      <c r="S244" s="137"/>
      <c r="T244" s="137"/>
      <c r="U244" s="135"/>
    </row>
    <row r="245" spans="1:21" ht="15.75" customHeight="1">
      <c r="A245" s="137"/>
      <c r="B245" s="137"/>
      <c r="C245" s="135"/>
      <c r="D245" s="137"/>
      <c r="E245" s="137"/>
      <c r="F245" s="137"/>
      <c r="G245" s="137"/>
      <c r="H245" s="137"/>
      <c r="I245" s="137"/>
      <c r="J245" s="137"/>
      <c r="K245" s="137"/>
      <c r="L245" s="135"/>
      <c r="M245" s="137"/>
      <c r="N245" s="137"/>
      <c r="O245" s="137"/>
      <c r="P245" s="135"/>
      <c r="Q245" s="137"/>
      <c r="R245" s="137"/>
      <c r="S245" s="137"/>
      <c r="T245" s="137"/>
      <c r="U245" s="135"/>
    </row>
    <row r="246" spans="1:21" ht="15.75" customHeight="1">
      <c r="A246" s="137"/>
      <c r="B246" s="137"/>
      <c r="C246" s="135"/>
      <c r="D246" s="137"/>
      <c r="E246" s="137"/>
      <c r="F246" s="137"/>
      <c r="G246" s="137"/>
      <c r="H246" s="137"/>
      <c r="I246" s="137"/>
      <c r="J246" s="137"/>
      <c r="K246" s="137"/>
      <c r="L246" s="135"/>
      <c r="M246" s="137"/>
      <c r="N246" s="137"/>
      <c r="O246" s="137"/>
      <c r="P246" s="135"/>
      <c r="Q246" s="137"/>
      <c r="R246" s="137"/>
      <c r="S246" s="137"/>
      <c r="T246" s="137"/>
      <c r="U246" s="135"/>
    </row>
    <row r="247" spans="1:21" ht="15.75" customHeight="1">
      <c r="A247" s="137"/>
      <c r="B247" s="137"/>
      <c r="C247" s="135"/>
      <c r="D247" s="137"/>
      <c r="E247" s="137"/>
      <c r="F247" s="137"/>
      <c r="G247" s="137"/>
      <c r="H247" s="137"/>
      <c r="I247" s="137"/>
      <c r="J247" s="137"/>
      <c r="K247" s="137"/>
      <c r="L247" s="135"/>
      <c r="M247" s="137"/>
      <c r="N247" s="137"/>
      <c r="O247" s="137"/>
      <c r="P247" s="135"/>
      <c r="Q247" s="137"/>
      <c r="R247" s="137"/>
      <c r="S247" s="137"/>
      <c r="T247" s="137"/>
      <c r="U247" s="135"/>
    </row>
    <row r="248" spans="1:21" ht="15.75" customHeight="1">
      <c r="A248" s="137"/>
      <c r="B248" s="137"/>
      <c r="C248" s="135"/>
      <c r="D248" s="137"/>
      <c r="E248" s="137"/>
      <c r="F248" s="137"/>
      <c r="G248" s="137"/>
      <c r="H248" s="137"/>
      <c r="I248" s="137"/>
      <c r="J248" s="137"/>
      <c r="K248" s="137"/>
      <c r="L248" s="135"/>
      <c r="M248" s="137"/>
      <c r="N248" s="137"/>
      <c r="O248" s="137"/>
      <c r="P248" s="135"/>
      <c r="Q248" s="137"/>
      <c r="R248" s="137"/>
      <c r="S248" s="137"/>
      <c r="T248" s="137"/>
      <c r="U248" s="135"/>
    </row>
    <row r="249" spans="1:21" ht="15.75" customHeight="1">
      <c r="A249" s="137"/>
      <c r="B249" s="137"/>
      <c r="C249" s="135"/>
      <c r="D249" s="137"/>
      <c r="E249" s="137"/>
      <c r="F249" s="137"/>
      <c r="G249" s="137"/>
      <c r="H249" s="137"/>
      <c r="I249" s="137"/>
      <c r="J249" s="137"/>
      <c r="K249" s="137"/>
      <c r="L249" s="135"/>
      <c r="M249" s="137"/>
      <c r="N249" s="137"/>
      <c r="O249" s="137"/>
      <c r="P249" s="135"/>
      <c r="Q249" s="137"/>
      <c r="R249" s="137"/>
      <c r="S249" s="137"/>
      <c r="T249" s="137"/>
      <c r="U249" s="135"/>
    </row>
    <row r="250" spans="1:21" ht="15.75" customHeight="1">
      <c r="A250" s="137"/>
      <c r="B250" s="137"/>
      <c r="C250" s="135"/>
      <c r="D250" s="137"/>
      <c r="E250" s="137"/>
      <c r="F250" s="137"/>
      <c r="G250" s="137"/>
      <c r="H250" s="137"/>
      <c r="I250" s="137"/>
      <c r="J250" s="137"/>
      <c r="K250" s="137"/>
      <c r="L250" s="135"/>
      <c r="M250" s="137"/>
      <c r="N250" s="137"/>
      <c r="O250" s="137"/>
      <c r="P250" s="135"/>
      <c r="Q250" s="137"/>
      <c r="R250" s="137"/>
      <c r="S250" s="137"/>
      <c r="T250" s="137"/>
      <c r="U250" s="135"/>
    </row>
    <row r="251" spans="1:21" ht="15.75" customHeight="1">
      <c r="A251" s="137"/>
      <c r="B251" s="137"/>
      <c r="C251" s="135"/>
      <c r="D251" s="137"/>
      <c r="E251" s="137"/>
      <c r="F251" s="137"/>
      <c r="G251" s="137"/>
      <c r="H251" s="137"/>
      <c r="I251" s="137"/>
      <c r="J251" s="137"/>
      <c r="K251" s="137"/>
      <c r="L251" s="135"/>
      <c r="M251" s="137"/>
      <c r="N251" s="137"/>
      <c r="O251" s="137"/>
      <c r="P251" s="135"/>
      <c r="Q251" s="137"/>
      <c r="R251" s="137"/>
      <c r="S251" s="137"/>
      <c r="T251" s="137"/>
      <c r="U251" s="135"/>
    </row>
    <row r="252" spans="1:21" ht="15.75" customHeight="1">
      <c r="A252" s="137"/>
      <c r="B252" s="137"/>
      <c r="C252" s="135"/>
      <c r="D252" s="137"/>
      <c r="E252" s="137"/>
      <c r="F252" s="137"/>
      <c r="G252" s="137"/>
      <c r="H252" s="137"/>
      <c r="I252" s="137"/>
      <c r="J252" s="137"/>
      <c r="K252" s="137"/>
      <c r="L252" s="135"/>
      <c r="M252" s="137"/>
      <c r="N252" s="137"/>
      <c r="O252" s="137"/>
      <c r="P252" s="135"/>
      <c r="Q252" s="137"/>
      <c r="R252" s="137"/>
      <c r="S252" s="137"/>
      <c r="T252" s="137"/>
      <c r="U252" s="135"/>
    </row>
    <row r="253" spans="1:21" ht="15.75" customHeight="1">
      <c r="A253" s="137"/>
      <c r="B253" s="137"/>
      <c r="C253" s="135"/>
      <c r="D253" s="137"/>
      <c r="E253" s="137"/>
      <c r="F253" s="137"/>
      <c r="G253" s="137"/>
      <c r="H253" s="137"/>
      <c r="I253" s="137"/>
      <c r="J253" s="137"/>
      <c r="K253" s="137"/>
      <c r="L253" s="135"/>
      <c r="M253" s="137"/>
      <c r="N253" s="137"/>
      <c r="O253" s="137"/>
      <c r="P253" s="135"/>
      <c r="Q253" s="137"/>
      <c r="R253" s="137"/>
      <c r="S253" s="137"/>
      <c r="T253" s="137"/>
      <c r="U253" s="135"/>
    </row>
    <row r="254" spans="1:21" ht="15.75" customHeight="1">
      <c r="A254" s="137"/>
      <c r="B254" s="137"/>
      <c r="C254" s="135"/>
      <c r="D254" s="137"/>
      <c r="E254" s="137"/>
      <c r="F254" s="137"/>
      <c r="G254" s="137"/>
      <c r="H254" s="137"/>
      <c r="I254" s="137"/>
      <c r="J254" s="137"/>
      <c r="K254" s="137"/>
      <c r="L254" s="135"/>
      <c r="M254" s="137"/>
      <c r="N254" s="137"/>
      <c r="O254" s="137"/>
      <c r="P254" s="135"/>
      <c r="Q254" s="137"/>
      <c r="R254" s="137"/>
      <c r="S254" s="137"/>
      <c r="T254" s="137"/>
      <c r="U254" s="135"/>
    </row>
    <row r="255" spans="1:21" ht="15.75" customHeight="1">
      <c r="A255" s="137"/>
      <c r="B255" s="137"/>
      <c r="C255" s="135"/>
      <c r="D255" s="137"/>
      <c r="E255" s="137"/>
      <c r="F255" s="137"/>
      <c r="G255" s="137"/>
      <c r="H255" s="137"/>
      <c r="I255" s="137"/>
      <c r="J255" s="137"/>
      <c r="K255" s="137"/>
      <c r="L255" s="135"/>
      <c r="M255" s="137"/>
      <c r="N255" s="137"/>
      <c r="O255" s="137"/>
      <c r="P255" s="135"/>
      <c r="Q255" s="137"/>
      <c r="R255" s="137"/>
      <c r="S255" s="137"/>
      <c r="T255" s="137"/>
      <c r="U255" s="135"/>
    </row>
    <row r="256" spans="1:21" ht="15.75" customHeight="1">
      <c r="A256" s="137"/>
      <c r="B256" s="137"/>
      <c r="C256" s="135"/>
      <c r="D256" s="137"/>
      <c r="E256" s="137"/>
      <c r="F256" s="137"/>
      <c r="G256" s="137"/>
      <c r="H256" s="137"/>
      <c r="I256" s="137"/>
      <c r="J256" s="137"/>
      <c r="K256" s="137"/>
      <c r="L256" s="135"/>
      <c r="M256" s="137"/>
      <c r="N256" s="137"/>
      <c r="O256" s="137"/>
      <c r="P256" s="135"/>
      <c r="Q256" s="137"/>
      <c r="R256" s="137"/>
      <c r="S256" s="137"/>
      <c r="T256" s="137"/>
      <c r="U256" s="135"/>
    </row>
    <row r="257" spans="1:21" ht="15.75" customHeight="1">
      <c r="A257" s="137"/>
      <c r="B257" s="137"/>
      <c r="C257" s="135"/>
      <c r="D257" s="137"/>
      <c r="E257" s="137"/>
      <c r="F257" s="137"/>
      <c r="G257" s="137"/>
      <c r="H257" s="137"/>
      <c r="I257" s="137"/>
      <c r="J257" s="137"/>
      <c r="K257" s="137"/>
      <c r="L257" s="135"/>
      <c r="M257" s="137"/>
      <c r="N257" s="137"/>
      <c r="O257" s="137"/>
      <c r="P257" s="135"/>
      <c r="Q257" s="137"/>
      <c r="R257" s="137"/>
      <c r="S257" s="137"/>
      <c r="T257" s="137"/>
      <c r="U257" s="135"/>
    </row>
    <row r="258" spans="1:21" ht="15.75" customHeight="1">
      <c r="A258" s="137"/>
      <c r="B258" s="137"/>
      <c r="C258" s="135"/>
      <c r="D258" s="137"/>
      <c r="E258" s="137"/>
      <c r="F258" s="137"/>
      <c r="G258" s="137"/>
      <c r="H258" s="137"/>
      <c r="I258" s="137"/>
      <c r="J258" s="137"/>
      <c r="K258" s="137"/>
      <c r="L258" s="135"/>
      <c r="M258" s="137"/>
      <c r="N258" s="137"/>
      <c r="O258" s="137"/>
      <c r="P258" s="135"/>
      <c r="Q258" s="137"/>
      <c r="R258" s="137"/>
      <c r="S258" s="137"/>
      <c r="T258" s="137"/>
      <c r="U258" s="135"/>
    </row>
    <row r="259" spans="1:21" ht="15.75" customHeight="1">
      <c r="A259" s="137"/>
      <c r="B259" s="137"/>
      <c r="C259" s="135"/>
      <c r="D259" s="137"/>
      <c r="E259" s="137"/>
      <c r="F259" s="137"/>
      <c r="G259" s="137"/>
      <c r="H259" s="137"/>
      <c r="I259" s="137"/>
      <c r="J259" s="137"/>
      <c r="K259" s="137"/>
      <c r="L259" s="135"/>
      <c r="M259" s="137"/>
      <c r="N259" s="137"/>
      <c r="O259" s="137"/>
      <c r="P259" s="135"/>
      <c r="Q259" s="137"/>
      <c r="R259" s="137"/>
      <c r="S259" s="137"/>
      <c r="T259" s="137"/>
      <c r="U259" s="135"/>
    </row>
    <row r="260" spans="1:21" ht="15.75" customHeight="1">
      <c r="A260" s="137"/>
      <c r="B260" s="137"/>
      <c r="C260" s="135"/>
      <c r="D260" s="137"/>
      <c r="E260" s="137"/>
      <c r="F260" s="137"/>
      <c r="G260" s="137"/>
      <c r="H260" s="137"/>
      <c r="I260" s="137"/>
      <c r="J260" s="137"/>
      <c r="K260" s="137"/>
      <c r="L260" s="135"/>
      <c r="M260" s="137"/>
      <c r="N260" s="137"/>
      <c r="O260" s="137"/>
      <c r="P260" s="135"/>
      <c r="Q260" s="137"/>
      <c r="R260" s="137"/>
      <c r="S260" s="137"/>
      <c r="T260" s="137"/>
      <c r="U260" s="135"/>
    </row>
    <row r="261" spans="1:21" ht="15.75" customHeight="1">
      <c r="A261" s="137"/>
      <c r="B261" s="137"/>
      <c r="C261" s="135"/>
      <c r="D261" s="137"/>
      <c r="E261" s="137"/>
      <c r="F261" s="137"/>
      <c r="G261" s="137"/>
      <c r="H261" s="137"/>
      <c r="I261" s="137"/>
      <c r="J261" s="137"/>
      <c r="K261" s="137"/>
      <c r="L261" s="135"/>
      <c r="M261" s="137"/>
      <c r="N261" s="137"/>
      <c r="O261" s="137"/>
      <c r="P261" s="135"/>
      <c r="Q261" s="137"/>
      <c r="R261" s="137"/>
      <c r="S261" s="137"/>
      <c r="T261" s="137"/>
      <c r="U261" s="135"/>
    </row>
    <row r="262" spans="1:21" ht="15.75" customHeight="1">
      <c r="A262" s="137"/>
      <c r="B262" s="137"/>
      <c r="C262" s="135"/>
      <c r="D262" s="137"/>
      <c r="E262" s="137"/>
      <c r="F262" s="137"/>
      <c r="G262" s="137"/>
      <c r="H262" s="137"/>
      <c r="I262" s="137"/>
      <c r="J262" s="137"/>
      <c r="K262" s="137"/>
      <c r="L262" s="135"/>
      <c r="M262" s="137"/>
      <c r="N262" s="137"/>
      <c r="O262" s="137"/>
      <c r="P262" s="135"/>
      <c r="Q262" s="137"/>
      <c r="R262" s="137"/>
      <c r="S262" s="137"/>
      <c r="T262" s="137"/>
      <c r="U262" s="135"/>
    </row>
    <row r="263" spans="1:21" ht="15.75" customHeight="1">
      <c r="A263" s="137"/>
      <c r="B263" s="137"/>
      <c r="C263" s="135"/>
      <c r="D263" s="137"/>
      <c r="E263" s="137"/>
      <c r="F263" s="137"/>
      <c r="G263" s="137"/>
      <c r="H263" s="137"/>
      <c r="I263" s="137"/>
      <c r="J263" s="137"/>
      <c r="K263" s="137"/>
      <c r="L263" s="135"/>
      <c r="M263" s="137"/>
      <c r="N263" s="137"/>
      <c r="O263" s="137"/>
      <c r="P263" s="135"/>
      <c r="Q263" s="137"/>
      <c r="R263" s="137"/>
      <c r="S263" s="137"/>
      <c r="T263" s="137"/>
      <c r="U263" s="135"/>
    </row>
    <row r="264" spans="1:21" ht="15.75" customHeight="1">
      <c r="A264" s="137"/>
      <c r="B264" s="137"/>
      <c r="C264" s="135"/>
      <c r="D264" s="137"/>
      <c r="E264" s="137"/>
      <c r="F264" s="137"/>
      <c r="G264" s="137"/>
      <c r="H264" s="137"/>
      <c r="I264" s="137"/>
      <c r="J264" s="137"/>
      <c r="K264" s="137"/>
      <c r="L264" s="135"/>
      <c r="M264" s="137"/>
      <c r="N264" s="137"/>
      <c r="O264" s="137"/>
      <c r="P264" s="135"/>
      <c r="Q264" s="137"/>
      <c r="R264" s="137"/>
      <c r="S264" s="137"/>
      <c r="T264" s="137"/>
      <c r="U264" s="135"/>
    </row>
    <row r="265" spans="1:21" ht="15.75" customHeight="1">
      <c r="A265" s="137"/>
      <c r="B265" s="137"/>
      <c r="C265" s="135"/>
      <c r="D265" s="137"/>
      <c r="E265" s="137"/>
      <c r="F265" s="137"/>
      <c r="G265" s="137"/>
      <c r="H265" s="137"/>
      <c r="I265" s="137"/>
      <c r="J265" s="137"/>
      <c r="K265" s="137"/>
      <c r="L265" s="135"/>
      <c r="M265" s="137"/>
      <c r="N265" s="137"/>
      <c r="O265" s="137"/>
      <c r="P265" s="135"/>
      <c r="Q265" s="137"/>
      <c r="R265" s="137"/>
      <c r="S265" s="137"/>
      <c r="T265" s="137"/>
      <c r="U265" s="135"/>
    </row>
    <row r="266" spans="1:21" ht="15.75" customHeight="1">
      <c r="A266" s="137"/>
      <c r="B266" s="137"/>
      <c r="C266" s="135"/>
      <c r="D266" s="137"/>
      <c r="E266" s="137"/>
      <c r="F266" s="137"/>
      <c r="G266" s="137"/>
      <c r="H266" s="137"/>
      <c r="I266" s="137"/>
      <c r="J266" s="137"/>
      <c r="K266" s="137"/>
      <c r="L266" s="135"/>
      <c r="M266" s="137"/>
      <c r="N266" s="137"/>
      <c r="O266" s="137"/>
      <c r="P266" s="135"/>
      <c r="Q266" s="137"/>
      <c r="R266" s="137"/>
      <c r="S266" s="137"/>
      <c r="T266" s="137"/>
      <c r="U266" s="135"/>
    </row>
    <row r="267" spans="1:21" ht="15.75" customHeight="1">
      <c r="A267" s="137"/>
      <c r="B267" s="137"/>
      <c r="C267" s="135"/>
      <c r="D267" s="137"/>
      <c r="E267" s="137"/>
      <c r="F267" s="137"/>
      <c r="G267" s="137"/>
      <c r="H267" s="137"/>
      <c r="I267" s="137"/>
      <c r="J267" s="137"/>
      <c r="K267" s="137"/>
      <c r="L267" s="135"/>
      <c r="M267" s="137"/>
      <c r="N267" s="137"/>
      <c r="O267" s="137"/>
      <c r="P267" s="135"/>
      <c r="Q267" s="137"/>
      <c r="R267" s="137"/>
      <c r="S267" s="137"/>
      <c r="T267" s="137"/>
      <c r="U267" s="135"/>
    </row>
    <row r="268" spans="1:21" ht="15.75" customHeight="1">
      <c r="A268" s="137"/>
      <c r="B268" s="137"/>
      <c r="C268" s="135"/>
      <c r="D268" s="137"/>
      <c r="E268" s="137"/>
      <c r="F268" s="137"/>
      <c r="G268" s="137"/>
      <c r="H268" s="137"/>
      <c r="I268" s="137"/>
      <c r="J268" s="137"/>
      <c r="K268" s="137"/>
      <c r="L268" s="135"/>
      <c r="M268" s="137"/>
      <c r="N268" s="137"/>
      <c r="O268" s="137"/>
      <c r="P268" s="135"/>
      <c r="Q268" s="137"/>
      <c r="R268" s="137"/>
      <c r="S268" s="137"/>
      <c r="T268" s="137"/>
      <c r="U268" s="135"/>
    </row>
    <row r="269" spans="1:21" ht="15.75" customHeight="1">
      <c r="A269" s="137"/>
      <c r="B269" s="137"/>
      <c r="C269" s="135"/>
      <c r="D269" s="137"/>
      <c r="E269" s="137"/>
      <c r="F269" s="137"/>
      <c r="G269" s="137"/>
      <c r="H269" s="137"/>
      <c r="I269" s="137"/>
      <c r="J269" s="137"/>
      <c r="K269" s="137"/>
      <c r="L269" s="135"/>
      <c r="M269" s="137"/>
      <c r="N269" s="137"/>
      <c r="O269" s="137"/>
      <c r="P269" s="135"/>
      <c r="Q269" s="137"/>
      <c r="R269" s="137"/>
      <c r="S269" s="137"/>
      <c r="T269" s="137"/>
      <c r="U269" s="135"/>
    </row>
    <row r="270" spans="1:21" ht="15.75" customHeight="1">
      <c r="A270" s="137"/>
      <c r="B270" s="137"/>
      <c r="C270" s="135"/>
      <c r="D270" s="137"/>
      <c r="E270" s="137"/>
      <c r="F270" s="137"/>
      <c r="G270" s="137"/>
      <c r="H270" s="137"/>
      <c r="I270" s="137"/>
      <c r="J270" s="137"/>
      <c r="K270" s="137"/>
      <c r="L270" s="135"/>
      <c r="M270" s="137"/>
      <c r="N270" s="137"/>
      <c r="O270" s="137"/>
      <c r="P270" s="135"/>
      <c r="Q270" s="137"/>
      <c r="R270" s="137"/>
      <c r="S270" s="137"/>
      <c r="T270" s="137"/>
      <c r="U270" s="135"/>
    </row>
    <row r="271" spans="1:21" ht="15.75" customHeight="1">
      <c r="A271" s="137"/>
      <c r="B271" s="137"/>
      <c r="C271" s="135"/>
      <c r="D271" s="137"/>
      <c r="E271" s="137"/>
      <c r="F271" s="137"/>
      <c r="G271" s="137"/>
      <c r="H271" s="137"/>
      <c r="I271" s="137"/>
      <c r="J271" s="137"/>
      <c r="K271" s="137"/>
      <c r="L271" s="135"/>
      <c r="M271" s="137"/>
      <c r="N271" s="137"/>
      <c r="O271" s="137"/>
      <c r="P271" s="135"/>
      <c r="Q271" s="137"/>
      <c r="R271" s="137"/>
      <c r="S271" s="137"/>
      <c r="T271" s="137"/>
      <c r="U271" s="135"/>
    </row>
    <row r="272" spans="1:21" ht="15.75" customHeight="1">
      <c r="A272" s="137"/>
      <c r="B272" s="137"/>
      <c r="C272" s="135"/>
      <c r="D272" s="137"/>
      <c r="E272" s="137"/>
      <c r="F272" s="137"/>
      <c r="G272" s="137"/>
      <c r="H272" s="137"/>
      <c r="I272" s="137"/>
      <c r="J272" s="137"/>
      <c r="K272" s="137"/>
      <c r="L272" s="135"/>
      <c r="M272" s="137"/>
      <c r="N272" s="137"/>
      <c r="O272" s="137"/>
      <c r="P272" s="135"/>
      <c r="Q272" s="137"/>
      <c r="R272" s="137"/>
      <c r="S272" s="137"/>
      <c r="T272" s="137"/>
      <c r="U272" s="135"/>
    </row>
    <row r="273" spans="1:21" ht="15.75" customHeight="1">
      <c r="A273" s="137"/>
      <c r="B273" s="137"/>
      <c r="C273" s="135"/>
      <c r="D273" s="137"/>
      <c r="E273" s="137"/>
      <c r="F273" s="137"/>
      <c r="G273" s="137"/>
      <c r="H273" s="137"/>
      <c r="I273" s="137"/>
      <c r="J273" s="137"/>
      <c r="K273" s="137"/>
      <c r="L273" s="135"/>
      <c r="M273" s="137"/>
      <c r="N273" s="137"/>
      <c r="O273" s="137"/>
      <c r="P273" s="135"/>
      <c r="Q273" s="137"/>
      <c r="R273" s="137"/>
      <c r="S273" s="137"/>
      <c r="T273" s="137"/>
      <c r="U273" s="135"/>
    </row>
    <row r="274" spans="1:21" ht="15.75" customHeight="1">
      <c r="A274" s="137"/>
      <c r="B274" s="137"/>
      <c r="C274" s="135"/>
      <c r="D274" s="137"/>
      <c r="E274" s="137"/>
      <c r="F274" s="137"/>
      <c r="G274" s="137"/>
      <c r="H274" s="137"/>
      <c r="I274" s="137"/>
      <c r="J274" s="137"/>
      <c r="K274" s="137"/>
      <c r="L274" s="135"/>
      <c r="M274" s="137"/>
      <c r="N274" s="137"/>
      <c r="O274" s="137"/>
      <c r="P274" s="135"/>
      <c r="Q274" s="137"/>
      <c r="R274" s="137"/>
      <c r="S274" s="137"/>
      <c r="T274" s="137"/>
      <c r="U274" s="135"/>
    </row>
    <row r="275" spans="1:21" ht="15.75" customHeight="1">
      <c r="A275" s="137"/>
      <c r="B275" s="137"/>
      <c r="C275" s="135"/>
      <c r="D275" s="137"/>
      <c r="E275" s="137"/>
      <c r="F275" s="137"/>
      <c r="G275" s="137"/>
      <c r="H275" s="137"/>
      <c r="I275" s="137"/>
      <c r="J275" s="137"/>
      <c r="K275" s="137"/>
      <c r="L275" s="135"/>
      <c r="M275" s="137"/>
      <c r="N275" s="137"/>
      <c r="O275" s="137"/>
      <c r="P275" s="135"/>
      <c r="Q275" s="137"/>
      <c r="R275" s="137"/>
      <c r="S275" s="137"/>
      <c r="T275" s="137"/>
      <c r="U275" s="135"/>
    </row>
    <row r="276" spans="1:21" ht="15.75" customHeight="1">
      <c r="A276" s="137"/>
      <c r="B276" s="137"/>
      <c r="C276" s="135"/>
      <c r="D276" s="137"/>
      <c r="E276" s="137"/>
      <c r="F276" s="137"/>
      <c r="G276" s="137"/>
      <c r="H276" s="137"/>
      <c r="I276" s="137"/>
      <c r="J276" s="137"/>
      <c r="K276" s="137"/>
      <c r="L276" s="135"/>
      <c r="M276" s="137"/>
      <c r="N276" s="137"/>
      <c r="O276" s="137"/>
      <c r="P276" s="135"/>
      <c r="Q276" s="137"/>
      <c r="R276" s="137"/>
      <c r="S276" s="137"/>
      <c r="T276" s="137"/>
      <c r="U276" s="135"/>
    </row>
    <row r="277" spans="1:21" ht="15.75" customHeight="1">
      <c r="A277" s="137"/>
      <c r="B277" s="137"/>
      <c r="C277" s="135"/>
      <c r="D277" s="137"/>
      <c r="E277" s="137"/>
      <c r="F277" s="137"/>
      <c r="G277" s="137"/>
      <c r="H277" s="137"/>
      <c r="I277" s="137"/>
      <c r="J277" s="137"/>
      <c r="K277" s="137"/>
      <c r="L277" s="135"/>
      <c r="M277" s="137"/>
      <c r="N277" s="137"/>
      <c r="O277" s="137"/>
      <c r="P277" s="135"/>
      <c r="Q277" s="137"/>
      <c r="R277" s="137"/>
      <c r="S277" s="137"/>
      <c r="T277" s="137"/>
      <c r="U277" s="135"/>
    </row>
    <row r="278" spans="1:21" ht="15.75" customHeight="1">
      <c r="A278" s="137"/>
      <c r="B278" s="137"/>
      <c r="C278" s="135"/>
      <c r="D278" s="137"/>
      <c r="E278" s="137"/>
      <c r="F278" s="137"/>
      <c r="G278" s="137"/>
      <c r="H278" s="137"/>
      <c r="I278" s="137"/>
      <c r="J278" s="137"/>
      <c r="K278" s="137"/>
      <c r="L278" s="135"/>
      <c r="M278" s="137"/>
      <c r="N278" s="137"/>
      <c r="O278" s="137"/>
      <c r="P278" s="135"/>
      <c r="Q278" s="137"/>
      <c r="R278" s="137"/>
      <c r="S278" s="137"/>
      <c r="T278" s="137"/>
      <c r="U278" s="135"/>
    </row>
    <row r="279" spans="1:21" ht="15.75" customHeight="1">
      <c r="A279" s="137"/>
      <c r="B279" s="137"/>
      <c r="C279" s="135"/>
      <c r="D279" s="137"/>
      <c r="E279" s="137"/>
      <c r="F279" s="137"/>
      <c r="G279" s="137"/>
      <c r="H279" s="137"/>
      <c r="I279" s="137"/>
      <c r="J279" s="137"/>
      <c r="K279" s="137"/>
      <c r="L279" s="135"/>
      <c r="M279" s="137"/>
      <c r="N279" s="137"/>
      <c r="O279" s="137"/>
      <c r="P279" s="135"/>
      <c r="Q279" s="137"/>
      <c r="R279" s="137"/>
      <c r="S279" s="137"/>
      <c r="T279" s="137"/>
      <c r="U279" s="135"/>
    </row>
    <row r="280" spans="1:21" ht="15.75" customHeight="1">
      <c r="A280" s="137"/>
      <c r="B280" s="137"/>
      <c r="C280" s="135"/>
      <c r="D280" s="137"/>
      <c r="E280" s="137"/>
      <c r="F280" s="137"/>
      <c r="G280" s="137"/>
      <c r="H280" s="137"/>
      <c r="I280" s="137"/>
      <c r="J280" s="137"/>
      <c r="K280" s="137"/>
      <c r="L280" s="135"/>
      <c r="M280" s="137"/>
      <c r="N280" s="137"/>
      <c r="O280" s="137"/>
      <c r="P280" s="135"/>
      <c r="Q280" s="137"/>
      <c r="R280" s="137"/>
      <c r="S280" s="137"/>
      <c r="T280" s="137"/>
      <c r="U280" s="135"/>
    </row>
    <row r="281" spans="1:21" ht="15.75" customHeight="1">
      <c r="A281" s="137"/>
      <c r="B281" s="137"/>
      <c r="C281" s="135"/>
      <c r="D281" s="137"/>
      <c r="E281" s="137"/>
      <c r="F281" s="137"/>
      <c r="G281" s="137"/>
      <c r="H281" s="137"/>
      <c r="I281" s="137"/>
      <c r="J281" s="137"/>
      <c r="K281" s="137"/>
      <c r="L281" s="135"/>
      <c r="M281" s="137"/>
      <c r="N281" s="137"/>
      <c r="O281" s="137"/>
      <c r="P281" s="135"/>
      <c r="Q281" s="137"/>
      <c r="R281" s="137"/>
      <c r="S281" s="137"/>
      <c r="T281" s="137"/>
      <c r="U281" s="135"/>
    </row>
    <row r="282" spans="1:21" ht="15.75" customHeight="1">
      <c r="A282" s="137"/>
      <c r="B282" s="137"/>
      <c r="C282" s="135"/>
      <c r="D282" s="137"/>
      <c r="E282" s="137"/>
      <c r="F282" s="137"/>
      <c r="G282" s="137"/>
      <c r="H282" s="137"/>
      <c r="I282" s="137"/>
      <c r="J282" s="137"/>
      <c r="K282" s="137"/>
      <c r="L282" s="135"/>
      <c r="M282" s="137"/>
      <c r="N282" s="137"/>
      <c r="O282" s="137"/>
      <c r="P282" s="135"/>
      <c r="Q282" s="137"/>
      <c r="R282" s="137"/>
      <c r="S282" s="137"/>
      <c r="T282" s="137"/>
      <c r="U282" s="135"/>
    </row>
    <row r="283" spans="1:21" ht="15.75" customHeight="1">
      <c r="A283" s="137"/>
      <c r="B283" s="137"/>
      <c r="C283" s="135"/>
      <c r="D283" s="137"/>
      <c r="E283" s="137"/>
      <c r="F283" s="137"/>
      <c r="G283" s="137"/>
      <c r="H283" s="137"/>
      <c r="I283" s="137"/>
      <c r="J283" s="137"/>
      <c r="K283" s="137"/>
      <c r="L283" s="135"/>
      <c r="M283" s="137"/>
      <c r="N283" s="137"/>
      <c r="O283" s="137"/>
      <c r="P283" s="135"/>
      <c r="Q283" s="137"/>
      <c r="R283" s="137"/>
      <c r="S283" s="137"/>
      <c r="T283" s="137"/>
      <c r="U283" s="135"/>
    </row>
    <row r="284" spans="1:21" ht="15.75" customHeight="1">
      <c r="A284" s="137"/>
      <c r="B284" s="137"/>
      <c r="C284" s="135"/>
      <c r="D284" s="137"/>
      <c r="E284" s="137"/>
      <c r="F284" s="137"/>
      <c r="G284" s="137"/>
      <c r="H284" s="137"/>
      <c r="I284" s="137"/>
      <c r="J284" s="137"/>
      <c r="K284" s="137"/>
      <c r="L284" s="135"/>
      <c r="M284" s="137"/>
      <c r="N284" s="137"/>
      <c r="O284" s="137"/>
      <c r="P284" s="135"/>
      <c r="Q284" s="137"/>
      <c r="R284" s="137"/>
      <c r="S284" s="137"/>
      <c r="T284" s="137"/>
      <c r="U284" s="135"/>
    </row>
    <row r="285" spans="1:21" ht="15.75" customHeight="1">
      <c r="A285" s="137"/>
      <c r="B285" s="137"/>
      <c r="C285" s="135"/>
      <c r="D285" s="137"/>
      <c r="E285" s="137"/>
      <c r="F285" s="137"/>
      <c r="G285" s="137"/>
      <c r="H285" s="137"/>
      <c r="I285" s="137"/>
      <c r="J285" s="137"/>
      <c r="K285" s="137"/>
      <c r="L285" s="135"/>
      <c r="M285" s="137"/>
      <c r="N285" s="137"/>
      <c r="O285" s="137"/>
      <c r="P285" s="135"/>
      <c r="Q285" s="137"/>
      <c r="R285" s="137"/>
      <c r="S285" s="137"/>
      <c r="T285" s="137"/>
      <c r="U285" s="135"/>
    </row>
    <row r="286" spans="1:21" ht="15.75" customHeight="1">
      <c r="A286" s="137"/>
      <c r="B286" s="137"/>
      <c r="C286" s="135"/>
      <c r="D286" s="137"/>
      <c r="E286" s="137"/>
      <c r="F286" s="137"/>
      <c r="G286" s="137"/>
      <c r="H286" s="137"/>
      <c r="I286" s="137"/>
      <c r="J286" s="137"/>
      <c r="K286" s="137"/>
      <c r="L286" s="135"/>
      <c r="M286" s="137"/>
      <c r="N286" s="137"/>
      <c r="O286" s="137"/>
      <c r="P286" s="135"/>
      <c r="Q286" s="137"/>
      <c r="R286" s="137"/>
      <c r="S286" s="137"/>
      <c r="T286" s="137"/>
      <c r="U286" s="135"/>
    </row>
    <row r="287" spans="1:21" ht="15.75" customHeight="1">
      <c r="A287" s="137"/>
      <c r="B287" s="137"/>
      <c r="C287" s="135"/>
      <c r="D287" s="137"/>
      <c r="E287" s="137"/>
      <c r="F287" s="137"/>
      <c r="G287" s="137"/>
      <c r="H287" s="137"/>
      <c r="I287" s="137"/>
      <c r="J287" s="137"/>
      <c r="K287" s="137"/>
      <c r="L287" s="135"/>
      <c r="M287" s="137"/>
      <c r="N287" s="137"/>
      <c r="O287" s="137"/>
      <c r="P287" s="135"/>
      <c r="Q287" s="137"/>
      <c r="R287" s="137"/>
      <c r="S287" s="137"/>
      <c r="T287" s="137"/>
      <c r="U287" s="135"/>
    </row>
    <row r="288" spans="1:21" ht="15.75" customHeight="1">
      <c r="A288" s="137"/>
      <c r="B288" s="137"/>
      <c r="C288" s="135"/>
      <c r="D288" s="137"/>
      <c r="E288" s="137"/>
      <c r="F288" s="137"/>
      <c r="G288" s="137"/>
      <c r="H288" s="137"/>
      <c r="I288" s="137"/>
      <c r="J288" s="137"/>
      <c r="K288" s="137"/>
      <c r="L288" s="135"/>
      <c r="M288" s="137"/>
      <c r="N288" s="137"/>
      <c r="O288" s="137"/>
      <c r="P288" s="135"/>
      <c r="Q288" s="137"/>
      <c r="R288" s="137"/>
      <c r="S288" s="137"/>
      <c r="T288" s="137"/>
      <c r="U288" s="135"/>
    </row>
    <row r="289" spans="1:21" ht="15.75" customHeight="1">
      <c r="A289" s="137"/>
      <c r="B289" s="137"/>
      <c r="C289" s="135"/>
      <c r="D289" s="137"/>
      <c r="E289" s="137"/>
      <c r="F289" s="137"/>
      <c r="G289" s="137"/>
      <c r="H289" s="137"/>
      <c r="I289" s="137"/>
      <c r="J289" s="137"/>
      <c r="K289" s="137"/>
      <c r="L289" s="135"/>
      <c r="M289" s="137"/>
      <c r="N289" s="137"/>
      <c r="O289" s="137"/>
      <c r="P289" s="135"/>
      <c r="Q289" s="137"/>
      <c r="R289" s="137"/>
      <c r="S289" s="137"/>
      <c r="T289" s="137"/>
      <c r="U289" s="135"/>
    </row>
    <row r="290" spans="1:21" ht="15.75" customHeight="1">
      <c r="A290" s="137"/>
      <c r="B290" s="137"/>
      <c r="C290" s="135"/>
      <c r="D290" s="137"/>
      <c r="E290" s="137"/>
      <c r="F290" s="137"/>
      <c r="G290" s="137"/>
      <c r="H290" s="137"/>
      <c r="I290" s="137"/>
      <c r="J290" s="137"/>
      <c r="K290" s="137"/>
      <c r="L290" s="135"/>
      <c r="M290" s="137"/>
      <c r="N290" s="137"/>
      <c r="O290" s="137"/>
      <c r="P290" s="135"/>
      <c r="Q290" s="137"/>
      <c r="R290" s="137"/>
      <c r="S290" s="137"/>
      <c r="T290" s="137"/>
      <c r="U290" s="135"/>
    </row>
    <row r="291" spans="1:21" ht="15.75" customHeight="1">
      <c r="A291" s="137"/>
      <c r="B291" s="137"/>
      <c r="C291" s="135"/>
      <c r="D291" s="137"/>
      <c r="E291" s="137"/>
      <c r="F291" s="137"/>
      <c r="G291" s="137"/>
      <c r="H291" s="137"/>
      <c r="I291" s="137"/>
      <c r="J291" s="137"/>
      <c r="K291" s="137"/>
      <c r="L291" s="135"/>
      <c r="M291" s="137"/>
      <c r="N291" s="137"/>
      <c r="O291" s="137"/>
      <c r="P291" s="135"/>
      <c r="Q291" s="137"/>
      <c r="R291" s="137"/>
      <c r="S291" s="137"/>
      <c r="T291" s="137"/>
      <c r="U291" s="135"/>
    </row>
    <row r="292" spans="1:21" ht="15.75" customHeight="1">
      <c r="A292" s="137"/>
      <c r="B292" s="137"/>
      <c r="C292" s="135"/>
      <c r="D292" s="137"/>
      <c r="E292" s="137"/>
      <c r="F292" s="137"/>
      <c r="G292" s="137"/>
      <c r="H292" s="137"/>
      <c r="I292" s="137"/>
      <c r="J292" s="137"/>
      <c r="K292" s="137"/>
      <c r="L292" s="135"/>
      <c r="M292" s="137"/>
      <c r="N292" s="137"/>
      <c r="O292" s="137"/>
      <c r="P292" s="135"/>
      <c r="Q292" s="137"/>
      <c r="R292" s="137"/>
      <c r="S292" s="137"/>
      <c r="T292" s="137"/>
      <c r="U292" s="135"/>
    </row>
    <row r="293" spans="1:21" ht="15.75" customHeight="1">
      <c r="A293" s="137"/>
      <c r="B293" s="137"/>
      <c r="C293" s="135"/>
      <c r="D293" s="137"/>
      <c r="E293" s="137"/>
      <c r="F293" s="137"/>
      <c r="G293" s="137"/>
      <c r="H293" s="137"/>
      <c r="I293" s="137"/>
      <c r="J293" s="137"/>
      <c r="K293" s="137"/>
      <c r="L293" s="135"/>
      <c r="M293" s="137"/>
      <c r="N293" s="137"/>
      <c r="O293" s="137"/>
      <c r="P293" s="135"/>
      <c r="Q293" s="137"/>
      <c r="R293" s="137"/>
      <c r="S293" s="137"/>
      <c r="T293" s="137"/>
      <c r="U293" s="135"/>
    </row>
    <row r="294" spans="1:21" ht="15.75" customHeight="1">
      <c r="A294" s="137"/>
      <c r="B294" s="137"/>
      <c r="C294" s="135"/>
      <c r="D294" s="137"/>
      <c r="E294" s="137"/>
      <c r="F294" s="137"/>
      <c r="G294" s="137"/>
      <c r="H294" s="137"/>
      <c r="I294" s="137"/>
      <c r="J294" s="137"/>
      <c r="K294" s="137"/>
      <c r="L294" s="135"/>
      <c r="M294" s="137"/>
      <c r="N294" s="137"/>
      <c r="O294" s="137"/>
      <c r="P294" s="135"/>
      <c r="Q294" s="137"/>
      <c r="R294" s="137"/>
      <c r="S294" s="137"/>
      <c r="T294" s="137"/>
      <c r="U294" s="135"/>
    </row>
    <row r="295" spans="1:21" ht="15.75" customHeight="1">
      <c r="A295" s="137"/>
      <c r="B295" s="137"/>
      <c r="C295" s="135"/>
      <c r="D295" s="137"/>
      <c r="E295" s="137"/>
      <c r="F295" s="137"/>
      <c r="G295" s="137"/>
      <c r="H295" s="137"/>
      <c r="I295" s="137"/>
      <c r="J295" s="137"/>
      <c r="K295" s="137"/>
      <c r="L295" s="135"/>
      <c r="M295" s="137"/>
      <c r="N295" s="137"/>
      <c r="O295" s="137"/>
      <c r="P295" s="135"/>
      <c r="Q295" s="137"/>
      <c r="R295" s="137"/>
      <c r="S295" s="137"/>
      <c r="T295" s="137"/>
      <c r="U295" s="135"/>
    </row>
    <row r="296" spans="1:21" ht="15.75" customHeight="1">
      <c r="A296" s="137"/>
      <c r="B296" s="137"/>
      <c r="C296" s="135"/>
      <c r="D296" s="137"/>
      <c r="E296" s="137"/>
      <c r="F296" s="137"/>
      <c r="G296" s="137"/>
      <c r="H296" s="137"/>
      <c r="I296" s="137"/>
      <c r="J296" s="137"/>
      <c r="K296" s="137"/>
      <c r="L296" s="135"/>
      <c r="M296" s="137"/>
      <c r="N296" s="137"/>
      <c r="O296" s="137"/>
      <c r="P296" s="135"/>
      <c r="Q296" s="137"/>
      <c r="R296" s="137"/>
      <c r="S296" s="137"/>
      <c r="T296" s="137"/>
      <c r="U296" s="135"/>
    </row>
    <row r="297" spans="1:21" ht="15.75" customHeight="1">
      <c r="A297" s="137"/>
      <c r="B297" s="137"/>
      <c r="C297" s="135"/>
      <c r="D297" s="137"/>
      <c r="E297" s="137"/>
      <c r="F297" s="137"/>
      <c r="G297" s="137"/>
      <c r="H297" s="137"/>
      <c r="I297" s="137"/>
      <c r="J297" s="137"/>
      <c r="K297" s="137"/>
      <c r="L297" s="135"/>
      <c r="M297" s="137"/>
      <c r="N297" s="137"/>
      <c r="O297" s="137"/>
      <c r="P297" s="135"/>
      <c r="Q297" s="137"/>
      <c r="R297" s="137"/>
      <c r="S297" s="137"/>
      <c r="T297" s="137"/>
      <c r="U297" s="135"/>
    </row>
    <row r="298" spans="1:21" ht="15.75" customHeight="1">
      <c r="A298" s="137"/>
      <c r="B298" s="137"/>
      <c r="C298" s="135"/>
      <c r="D298" s="137"/>
      <c r="E298" s="137"/>
      <c r="F298" s="137"/>
      <c r="G298" s="137"/>
      <c r="H298" s="137"/>
      <c r="I298" s="137"/>
      <c r="J298" s="137"/>
      <c r="K298" s="137"/>
      <c r="L298" s="135"/>
      <c r="M298" s="137"/>
      <c r="N298" s="137"/>
      <c r="O298" s="137"/>
      <c r="P298" s="135"/>
      <c r="Q298" s="137"/>
      <c r="R298" s="137"/>
      <c r="S298" s="137"/>
      <c r="T298" s="137"/>
      <c r="U298" s="135"/>
    </row>
    <row r="299" spans="1:21" ht="15.75" customHeight="1">
      <c r="A299" s="137"/>
      <c r="B299" s="137"/>
      <c r="C299" s="135"/>
      <c r="D299" s="137"/>
      <c r="E299" s="137"/>
      <c r="F299" s="137"/>
      <c r="G299" s="137"/>
      <c r="H299" s="137"/>
      <c r="I299" s="137"/>
      <c r="J299" s="137"/>
      <c r="K299" s="137"/>
      <c r="L299" s="135"/>
      <c r="M299" s="137"/>
      <c r="N299" s="137"/>
      <c r="O299" s="137"/>
      <c r="P299" s="135"/>
      <c r="Q299" s="137"/>
      <c r="R299" s="137"/>
      <c r="S299" s="137"/>
      <c r="T299" s="137"/>
      <c r="U299" s="135"/>
    </row>
    <row r="300" spans="1:21" ht="15.75" customHeight="1">
      <c r="A300" s="137"/>
      <c r="B300" s="137"/>
      <c r="C300" s="135"/>
      <c r="D300" s="137"/>
      <c r="E300" s="137"/>
      <c r="F300" s="137"/>
      <c r="G300" s="137"/>
      <c r="H300" s="137"/>
      <c r="I300" s="137"/>
      <c r="J300" s="137"/>
      <c r="K300" s="137"/>
      <c r="L300" s="135"/>
      <c r="M300" s="137"/>
      <c r="N300" s="137"/>
      <c r="O300" s="137"/>
      <c r="P300" s="135"/>
      <c r="Q300" s="137"/>
      <c r="R300" s="137"/>
      <c r="S300" s="137"/>
      <c r="T300" s="137"/>
      <c r="U300" s="135"/>
    </row>
    <row r="301" spans="1:21" ht="15.75" customHeight="1">
      <c r="A301" s="137"/>
      <c r="B301" s="137"/>
      <c r="C301" s="135"/>
      <c r="D301" s="137"/>
      <c r="E301" s="137"/>
      <c r="F301" s="137"/>
      <c r="G301" s="137"/>
      <c r="H301" s="137"/>
      <c r="I301" s="137"/>
      <c r="J301" s="137"/>
      <c r="K301" s="137"/>
      <c r="L301" s="135"/>
      <c r="M301" s="137"/>
      <c r="N301" s="137"/>
      <c r="O301" s="137"/>
      <c r="P301" s="135"/>
      <c r="Q301" s="137"/>
      <c r="R301" s="137"/>
      <c r="S301" s="137"/>
      <c r="T301" s="137"/>
      <c r="U301" s="135"/>
    </row>
    <row r="302" spans="1:21" ht="15.75" customHeight="1">
      <c r="A302" s="137"/>
      <c r="B302" s="137"/>
      <c r="C302" s="135"/>
      <c r="D302" s="137"/>
      <c r="E302" s="137"/>
      <c r="F302" s="137"/>
      <c r="G302" s="137"/>
      <c r="H302" s="137"/>
      <c r="I302" s="137"/>
      <c r="J302" s="137"/>
      <c r="K302" s="137"/>
      <c r="L302" s="135"/>
      <c r="M302" s="137"/>
      <c r="N302" s="137"/>
      <c r="O302" s="137"/>
      <c r="P302" s="135"/>
      <c r="Q302" s="137"/>
      <c r="R302" s="137"/>
      <c r="S302" s="137"/>
      <c r="T302" s="137"/>
      <c r="U302" s="135"/>
    </row>
    <row r="303" spans="1:21" ht="15.75" customHeight="1">
      <c r="A303" s="137"/>
      <c r="B303" s="137"/>
      <c r="C303" s="135"/>
      <c r="D303" s="137"/>
      <c r="E303" s="137"/>
      <c r="F303" s="137"/>
      <c r="G303" s="137"/>
      <c r="H303" s="137"/>
      <c r="I303" s="137"/>
      <c r="J303" s="137"/>
      <c r="K303" s="137"/>
      <c r="L303" s="135"/>
      <c r="M303" s="137"/>
      <c r="N303" s="137"/>
      <c r="O303" s="137"/>
      <c r="P303" s="135"/>
      <c r="Q303" s="137"/>
      <c r="R303" s="137"/>
      <c r="S303" s="137"/>
      <c r="T303" s="137"/>
      <c r="U303" s="135"/>
    </row>
    <row r="304" spans="1:21" ht="15.75" customHeight="1">
      <c r="A304" s="137"/>
      <c r="B304" s="137"/>
      <c r="C304" s="135"/>
      <c r="D304" s="137"/>
      <c r="E304" s="137"/>
      <c r="F304" s="137"/>
      <c r="G304" s="137"/>
      <c r="H304" s="137"/>
      <c r="I304" s="137"/>
      <c r="J304" s="137"/>
      <c r="K304" s="137"/>
      <c r="L304" s="135"/>
      <c r="M304" s="137"/>
      <c r="N304" s="137"/>
      <c r="O304" s="137"/>
      <c r="P304" s="135"/>
      <c r="Q304" s="137"/>
      <c r="R304" s="137"/>
      <c r="S304" s="137"/>
      <c r="T304" s="137"/>
      <c r="U304" s="135"/>
    </row>
    <row r="305" spans="1:21" ht="15.75" customHeight="1">
      <c r="A305" s="137"/>
      <c r="B305" s="137"/>
      <c r="C305" s="135"/>
      <c r="D305" s="137"/>
      <c r="E305" s="137"/>
      <c r="F305" s="137"/>
      <c r="G305" s="137"/>
      <c r="H305" s="137"/>
      <c r="I305" s="137"/>
      <c r="J305" s="137"/>
      <c r="K305" s="137"/>
      <c r="L305" s="135"/>
      <c r="M305" s="137"/>
      <c r="N305" s="137"/>
      <c r="O305" s="137"/>
      <c r="P305" s="135"/>
      <c r="Q305" s="137"/>
      <c r="R305" s="137"/>
      <c r="S305" s="137"/>
      <c r="T305" s="137"/>
      <c r="U305" s="135"/>
    </row>
    <row r="306" spans="1:21" ht="15.75" customHeight="1">
      <c r="A306" s="137"/>
      <c r="B306" s="137"/>
      <c r="C306" s="135"/>
      <c r="D306" s="137"/>
      <c r="E306" s="137"/>
      <c r="F306" s="137"/>
      <c r="G306" s="137"/>
      <c r="H306" s="137"/>
      <c r="I306" s="137"/>
      <c r="J306" s="137"/>
      <c r="K306" s="137"/>
      <c r="L306" s="135"/>
      <c r="M306" s="137"/>
      <c r="N306" s="137"/>
      <c r="O306" s="137"/>
      <c r="P306" s="135"/>
      <c r="Q306" s="137"/>
      <c r="R306" s="137"/>
      <c r="S306" s="137"/>
      <c r="T306" s="137"/>
      <c r="U306" s="135"/>
    </row>
    <row r="307" spans="1:21" ht="15.75" customHeight="1">
      <c r="A307" s="137"/>
      <c r="B307" s="137"/>
      <c r="C307" s="135"/>
      <c r="D307" s="137"/>
      <c r="E307" s="137"/>
      <c r="F307" s="137"/>
      <c r="G307" s="137"/>
      <c r="H307" s="137"/>
      <c r="I307" s="137"/>
      <c r="J307" s="137"/>
      <c r="K307" s="137"/>
      <c r="L307" s="135"/>
      <c r="M307" s="137"/>
      <c r="N307" s="137"/>
      <c r="O307" s="137"/>
      <c r="P307" s="135"/>
      <c r="Q307" s="137"/>
      <c r="R307" s="137"/>
      <c r="S307" s="137"/>
      <c r="T307" s="137"/>
      <c r="U307" s="135"/>
    </row>
    <row r="308" spans="1:21" ht="15.75" customHeight="1">
      <c r="A308" s="137"/>
      <c r="B308" s="137"/>
      <c r="C308" s="135"/>
      <c r="D308" s="137"/>
      <c r="E308" s="137"/>
      <c r="F308" s="137"/>
      <c r="G308" s="137"/>
      <c r="H308" s="137"/>
      <c r="I308" s="137"/>
      <c r="J308" s="137"/>
      <c r="K308" s="137"/>
      <c r="L308" s="135"/>
      <c r="M308" s="137"/>
      <c r="N308" s="137"/>
      <c r="O308" s="137"/>
      <c r="P308" s="135"/>
      <c r="Q308" s="137"/>
      <c r="R308" s="137"/>
      <c r="S308" s="137"/>
      <c r="T308" s="137"/>
      <c r="U308" s="135"/>
    </row>
    <row r="309" spans="1:21" ht="15.75" customHeight="1">
      <c r="A309" s="137"/>
      <c r="B309" s="137"/>
      <c r="C309" s="135"/>
      <c r="D309" s="137"/>
      <c r="E309" s="137"/>
      <c r="F309" s="137"/>
      <c r="G309" s="137"/>
      <c r="H309" s="137"/>
      <c r="I309" s="137"/>
      <c r="J309" s="137"/>
      <c r="K309" s="137"/>
      <c r="L309" s="135"/>
      <c r="M309" s="137"/>
      <c r="N309" s="137"/>
      <c r="O309" s="137"/>
      <c r="P309" s="135"/>
      <c r="Q309" s="137"/>
      <c r="R309" s="137"/>
      <c r="S309" s="137"/>
      <c r="T309" s="137"/>
      <c r="U309" s="135"/>
    </row>
    <row r="310" spans="1:21" ht="15.75" customHeight="1">
      <c r="A310" s="137"/>
      <c r="B310" s="137"/>
      <c r="C310" s="135"/>
      <c r="D310" s="137"/>
      <c r="E310" s="137"/>
      <c r="F310" s="137"/>
      <c r="G310" s="137"/>
      <c r="H310" s="137"/>
      <c r="I310" s="137"/>
      <c r="J310" s="137"/>
      <c r="K310" s="137"/>
      <c r="L310" s="135"/>
      <c r="M310" s="137"/>
      <c r="N310" s="137"/>
      <c r="O310" s="137"/>
      <c r="P310" s="135"/>
      <c r="Q310" s="137"/>
      <c r="R310" s="137"/>
      <c r="S310" s="137"/>
      <c r="T310" s="137"/>
      <c r="U310" s="135"/>
    </row>
    <row r="311" spans="1:21" ht="15.75" customHeight="1">
      <c r="A311" s="137"/>
      <c r="B311" s="137"/>
      <c r="C311" s="135"/>
      <c r="D311" s="137"/>
      <c r="E311" s="137"/>
      <c r="F311" s="137"/>
      <c r="G311" s="137"/>
      <c r="H311" s="137"/>
      <c r="I311" s="137"/>
      <c r="J311" s="137"/>
      <c r="K311" s="137"/>
      <c r="L311" s="135"/>
      <c r="M311" s="137"/>
      <c r="N311" s="137"/>
      <c r="O311" s="137"/>
      <c r="P311" s="135"/>
      <c r="Q311" s="137"/>
      <c r="R311" s="137"/>
      <c r="S311" s="137"/>
      <c r="T311" s="137"/>
      <c r="U311" s="135"/>
    </row>
    <row r="312" spans="1:21" ht="15.75" customHeight="1">
      <c r="A312" s="137"/>
      <c r="B312" s="137"/>
      <c r="C312" s="135"/>
      <c r="D312" s="137"/>
      <c r="E312" s="137"/>
      <c r="F312" s="137"/>
      <c r="G312" s="137"/>
      <c r="H312" s="137"/>
      <c r="I312" s="137"/>
      <c r="J312" s="137"/>
      <c r="K312" s="137"/>
      <c r="L312" s="135"/>
      <c r="M312" s="137"/>
      <c r="N312" s="137"/>
      <c r="O312" s="137"/>
      <c r="P312" s="135"/>
      <c r="Q312" s="137"/>
      <c r="R312" s="137"/>
      <c r="S312" s="137"/>
      <c r="T312" s="137"/>
      <c r="U312" s="135"/>
    </row>
    <row r="313" spans="1:21" ht="15.75" customHeight="1">
      <c r="A313" s="137"/>
      <c r="B313" s="137"/>
      <c r="C313" s="135"/>
      <c r="D313" s="137"/>
      <c r="E313" s="137"/>
      <c r="F313" s="137"/>
      <c r="G313" s="137"/>
      <c r="H313" s="137"/>
      <c r="I313" s="137"/>
      <c r="J313" s="137"/>
      <c r="K313" s="137"/>
      <c r="L313" s="135"/>
      <c r="M313" s="137"/>
      <c r="N313" s="137"/>
      <c r="O313" s="137"/>
      <c r="P313" s="135"/>
      <c r="Q313" s="137"/>
      <c r="R313" s="137"/>
      <c r="S313" s="137"/>
      <c r="T313" s="137"/>
      <c r="U313" s="135"/>
    </row>
    <row r="314" spans="1:21" ht="15.75" customHeight="1">
      <c r="A314" s="137"/>
      <c r="B314" s="137"/>
      <c r="C314" s="135"/>
      <c r="D314" s="137"/>
      <c r="E314" s="137"/>
      <c r="F314" s="137"/>
      <c r="G314" s="137"/>
      <c r="H314" s="137"/>
      <c r="I314" s="137"/>
      <c r="J314" s="137"/>
      <c r="K314" s="137"/>
      <c r="L314" s="135"/>
      <c r="M314" s="137"/>
      <c r="N314" s="137"/>
      <c r="O314" s="137"/>
      <c r="P314" s="135"/>
      <c r="Q314" s="137"/>
      <c r="R314" s="137"/>
      <c r="S314" s="137"/>
      <c r="T314" s="137"/>
      <c r="U314" s="135"/>
    </row>
    <row r="315" spans="1:21" ht="15.75" customHeight="1">
      <c r="A315" s="137"/>
      <c r="B315" s="137"/>
      <c r="C315" s="135"/>
      <c r="D315" s="137"/>
      <c r="E315" s="137"/>
      <c r="F315" s="137"/>
      <c r="G315" s="137"/>
      <c r="H315" s="137"/>
      <c r="I315" s="137"/>
      <c r="J315" s="137"/>
      <c r="K315" s="137"/>
      <c r="L315" s="135"/>
      <c r="M315" s="137"/>
      <c r="N315" s="137"/>
      <c r="O315" s="137"/>
      <c r="P315" s="135"/>
      <c r="Q315" s="137"/>
      <c r="R315" s="137"/>
      <c r="S315" s="137"/>
      <c r="T315" s="137"/>
      <c r="U315" s="135"/>
    </row>
    <row r="316" spans="1:21" ht="15.75" customHeight="1">
      <c r="A316" s="137"/>
      <c r="B316" s="137"/>
      <c r="C316" s="135"/>
      <c r="D316" s="137"/>
      <c r="E316" s="137"/>
      <c r="F316" s="137"/>
      <c r="G316" s="137"/>
      <c r="H316" s="137"/>
      <c r="I316" s="137"/>
      <c r="J316" s="137"/>
      <c r="K316" s="137"/>
      <c r="L316" s="135"/>
      <c r="M316" s="137"/>
      <c r="N316" s="137"/>
      <c r="O316" s="137"/>
      <c r="P316" s="135"/>
      <c r="Q316" s="137"/>
      <c r="R316" s="137"/>
      <c r="S316" s="137"/>
      <c r="T316" s="137"/>
      <c r="U316" s="135"/>
    </row>
    <row r="317" spans="1:21" ht="15.75" customHeight="1">
      <c r="A317" s="137"/>
      <c r="B317" s="137"/>
      <c r="C317" s="135"/>
      <c r="D317" s="137"/>
      <c r="E317" s="137"/>
      <c r="F317" s="137"/>
      <c r="G317" s="137"/>
      <c r="H317" s="137"/>
      <c r="I317" s="137"/>
      <c r="J317" s="137"/>
      <c r="K317" s="137"/>
      <c r="L317" s="135"/>
      <c r="M317" s="137"/>
      <c r="N317" s="137"/>
      <c r="O317" s="137"/>
      <c r="P317" s="135"/>
      <c r="Q317" s="137"/>
      <c r="R317" s="137"/>
      <c r="S317" s="137"/>
      <c r="T317" s="137"/>
      <c r="U317" s="135"/>
    </row>
    <row r="318" spans="1:21" ht="15.75" customHeight="1">
      <c r="A318" s="137"/>
      <c r="B318" s="137"/>
      <c r="C318" s="135"/>
      <c r="D318" s="137"/>
      <c r="E318" s="137"/>
      <c r="F318" s="137"/>
      <c r="G318" s="137"/>
      <c r="H318" s="137"/>
      <c r="I318" s="137"/>
      <c r="J318" s="137"/>
      <c r="K318" s="137"/>
      <c r="L318" s="135"/>
      <c r="M318" s="137"/>
      <c r="N318" s="137"/>
      <c r="O318" s="137"/>
      <c r="P318" s="135"/>
      <c r="Q318" s="137"/>
      <c r="R318" s="137"/>
      <c r="S318" s="137"/>
      <c r="T318" s="137"/>
      <c r="U318" s="135"/>
    </row>
    <row r="319" spans="1:21" ht="15.75" customHeight="1">
      <c r="A319" s="137"/>
      <c r="B319" s="137"/>
      <c r="C319" s="135"/>
      <c r="D319" s="137"/>
      <c r="E319" s="137"/>
      <c r="F319" s="137"/>
      <c r="G319" s="137"/>
      <c r="H319" s="137"/>
      <c r="I319" s="137"/>
      <c r="J319" s="137"/>
      <c r="K319" s="137"/>
      <c r="L319" s="135"/>
      <c r="M319" s="137"/>
      <c r="N319" s="137"/>
      <c r="O319" s="137"/>
      <c r="P319" s="135"/>
      <c r="Q319" s="137"/>
      <c r="R319" s="137"/>
      <c r="S319" s="137"/>
      <c r="T319" s="137"/>
      <c r="U319" s="135"/>
    </row>
    <row r="320" spans="1:21" ht="15.75" customHeight="1">
      <c r="A320" s="137"/>
      <c r="B320" s="137"/>
      <c r="C320" s="135"/>
      <c r="D320" s="137"/>
      <c r="E320" s="137"/>
      <c r="F320" s="137"/>
      <c r="G320" s="137"/>
      <c r="H320" s="137"/>
      <c r="I320" s="137"/>
      <c r="J320" s="137"/>
      <c r="K320" s="137"/>
      <c r="L320" s="135"/>
      <c r="M320" s="137"/>
      <c r="N320" s="137"/>
      <c r="O320" s="137"/>
      <c r="P320" s="135"/>
      <c r="Q320" s="137"/>
      <c r="R320" s="137"/>
      <c r="S320" s="137"/>
      <c r="T320" s="137"/>
      <c r="U320" s="135"/>
    </row>
    <row r="321" spans="1:21" ht="15.75" customHeight="1">
      <c r="A321" s="137"/>
      <c r="B321" s="137"/>
      <c r="C321" s="135"/>
      <c r="D321" s="137"/>
      <c r="E321" s="137"/>
      <c r="F321" s="137"/>
      <c r="G321" s="137"/>
      <c r="H321" s="137"/>
      <c r="I321" s="137"/>
      <c r="J321" s="137"/>
      <c r="K321" s="137"/>
      <c r="L321" s="135"/>
      <c r="M321" s="137"/>
      <c r="N321" s="137"/>
      <c r="O321" s="137"/>
      <c r="P321" s="135"/>
      <c r="Q321" s="137"/>
      <c r="R321" s="137"/>
      <c r="S321" s="137"/>
      <c r="T321" s="137"/>
      <c r="U321" s="135"/>
    </row>
    <row r="322" spans="1:21" ht="15.75" customHeight="1">
      <c r="A322" s="137"/>
      <c r="B322" s="137"/>
      <c r="C322" s="135"/>
      <c r="D322" s="137"/>
      <c r="E322" s="137"/>
      <c r="F322" s="137"/>
      <c r="G322" s="137"/>
      <c r="H322" s="137"/>
      <c r="I322" s="137"/>
      <c r="J322" s="137"/>
      <c r="K322" s="137"/>
      <c r="L322" s="135"/>
      <c r="M322" s="137"/>
      <c r="N322" s="137"/>
      <c r="O322" s="137"/>
      <c r="P322" s="135"/>
      <c r="Q322" s="137"/>
      <c r="R322" s="137"/>
      <c r="S322" s="137"/>
      <c r="T322" s="137"/>
      <c r="U322" s="135"/>
    </row>
    <row r="323" spans="1:21" ht="15.75" customHeight="1">
      <c r="A323" s="137"/>
      <c r="B323" s="137"/>
      <c r="C323" s="135"/>
      <c r="D323" s="137"/>
      <c r="E323" s="137"/>
      <c r="F323" s="137"/>
      <c r="G323" s="137"/>
      <c r="H323" s="137"/>
      <c r="I323" s="137"/>
      <c r="J323" s="137"/>
      <c r="K323" s="137"/>
      <c r="L323" s="135"/>
      <c r="M323" s="137"/>
      <c r="N323" s="137"/>
      <c r="O323" s="137"/>
      <c r="P323" s="135"/>
      <c r="Q323" s="137"/>
      <c r="R323" s="137"/>
      <c r="S323" s="137"/>
      <c r="T323" s="137"/>
      <c r="U323" s="135"/>
    </row>
    <row r="324" spans="1:21" ht="15.75" customHeight="1">
      <c r="A324" s="137"/>
      <c r="B324" s="137"/>
      <c r="C324" s="135"/>
      <c r="D324" s="137"/>
      <c r="E324" s="137"/>
      <c r="F324" s="137"/>
      <c r="G324" s="137"/>
      <c r="H324" s="137"/>
      <c r="I324" s="137"/>
      <c r="J324" s="137"/>
      <c r="K324" s="137"/>
      <c r="L324" s="135"/>
      <c r="M324" s="137"/>
      <c r="N324" s="137"/>
      <c r="O324" s="137"/>
      <c r="P324" s="135"/>
      <c r="Q324" s="137"/>
      <c r="R324" s="137"/>
      <c r="S324" s="137"/>
      <c r="T324" s="137"/>
      <c r="U324" s="135"/>
    </row>
    <row r="325" spans="1:21" ht="15.75" customHeight="1">
      <c r="A325" s="137"/>
      <c r="B325" s="137"/>
      <c r="C325" s="135"/>
      <c r="D325" s="137"/>
      <c r="E325" s="137"/>
      <c r="F325" s="137"/>
      <c r="G325" s="137"/>
      <c r="H325" s="137"/>
      <c r="I325" s="137"/>
      <c r="J325" s="137"/>
      <c r="K325" s="137"/>
      <c r="L325" s="135"/>
      <c r="M325" s="137"/>
      <c r="N325" s="137"/>
      <c r="O325" s="137"/>
      <c r="P325" s="135"/>
      <c r="Q325" s="137"/>
      <c r="R325" s="137"/>
      <c r="S325" s="137"/>
      <c r="T325" s="137"/>
      <c r="U325" s="135"/>
    </row>
    <row r="326" spans="1:21" ht="15.75" customHeight="1">
      <c r="A326" s="137"/>
      <c r="B326" s="137"/>
      <c r="C326" s="135"/>
      <c r="D326" s="137"/>
      <c r="E326" s="137"/>
      <c r="F326" s="137"/>
      <c r="G326" s="137"/>
      <c r="H326" s="137"/>
      <c r="I326" s="137"/>
      <c r="J326" s="137"/>
      <c r="K326" s="137"/>
      <c r="L326" s="135"/>
      <c r="M326" s="137"/>
      <c r="N326" s="137"/>
      <c r="O326" s="137"/>
      <c r="P326" s="135"/>
      <c r="Q326" s="137"/>
      <c r="R326" s="137"/>
      <c r="S326" s="137"/>
      <c r="T326" s="137"/>
      <c r="U326" s="135"/>
    </row>
    <row r="327" spans="1:21" ht="15.75" customHeight="1">
      <c r="A327" s="137"/>
      <c r="B327" s="137"/>
      <c r="C327" s="135"/>
      <c r="D327" s="137"/>
      <c r="E327" s="137"/>
      <c r="F327" s="137"/>
      <c r="G327" s="137"/>
      <c r="H327" s="137"/>
      <c r="I327" s="137"/>
      <c r="J327" s="137"/>
      <c r="K327" s="137"/>
      <c r="L327" s="135"/>
      <c r="M327" s="137"/>
      <c r="N327" s="137"/>
      <c r="O327" s="137"/>
      <c r="P327" s="135"/>
      <c r="Q327" s="137"/>
      <c r="R327" s="137"/>
      <c r="S327" s="137"/>
      <c r="T327" s="137"/>
      <c r="U327" s="135"/>
    </row>
    <row r="328" spans="1:21" ht="15.75" customHeight="1">
      <c r="A328" s="137"/>
      <c r="B328" s="137"/>
      <c r="C328" s="135"/>
      <c r="D328" s="137"/>
      <c r="E328" s="137"/>
      <c r="F328" s="137"/>
      <c r="G328" s="137"/>
      <c r="H328" s="137"/>
      <c r="I328" s="137"/>
      <c r="J328" s="137"/>
      <c r="K328" s="137"/>
      <c r="L328" s="135"/>
      <c r="M328" s="137"/>
      <c r="N328" s="137"/>
      <c r="O328" s="137"/>
      <c r="P328" s="135"/>
      <c r="Q328" s="137"/>
      <c r="R328" s="137"/>
      <c r="S328" s="137"/>
      <c r="T328" s="137"/>
      <c r="U328" s="135"/>
    </row>
    <row r="329" spans="1:21" ht="15.75" customHeight="1">
      <c r="A329" s="137"/>
      <c r="B329" s="137"/>
      <c r="C329" s="135"/>
      <c r="D329" s="137"/>
      <c r="E329" s="137"/>
      <c r="F329" s="137"/>
      <c r="G329" s="137"/>
      <c r="H329" s="137"/>
      <c r="I329" s="137"/>
      <c r="J329" s="137"/>
      <c r="K329" s="137"/>
      <c r="L329" s="135"/>
      <c r="M329" s="137"/>
      <c r="N329" s="137"/>
      <c r="O329" s="137"/>
      <c r="P329" s="135"/>
      <c r="Q329" s="137"/>
      <c r="R329" s="137"/>
      <c r="S329" s="137"/>
      <c r="T329" s="137"/>
      <c r="U329" s="135"/>
    </row>
    <row r="330" spans="1:21" ht="15.75" customHeight="1">
      <c r="A330" s="137"/>
      <c r="B330" s="137"/>
      <c r="C330" s="135"/>
      <c r="D330" s="137"/>
      <c r="E330" s="137"/>
      <c r="F330" s="137"/>
      <c r="G330" s="137"/>
      <c r="H330" s="137"/>
      <c r="I330" s="137"/>
      <c r="J330" s="137"/>
      <c r="K330" s="137"/>
      <c r="L330" s="135"/>
      <c r="M330" s="137"/>
      <c r="N330" s="137"/>
      <c r="O330" s="137"/>
      <c r="P330" s="135"/>
      <c r="Q330" s="137"/>
      <c r="R330" s="137"/>
      <c r="S330" s="137"/>
      <c r="T330" s="137"/>
      <c r="U330" s="135"/>
    </row>
    <row r="331" spans="1:21" ht="15.75" customHeight="1">
      <c r="A331" s="137"/>
      <c r="B331" s="137"/>
      <c r="C331" s="135"/>
      <c r="D331" s="137"/>
      <c r="E331" s="137"/>
      <c r="F331" s="137"/>
      <c r="G331" s="137"/>
      <c r="H331" s="137"/>
      <c r="I331" s="137"/>
      <c r="J331" s="137"/>
      <c r="K331" s="137"/>
      <c r="L331" s="135"/>
      <c r="M331" s="137"/>
      <c r="N331" s="137"/>
      <c r="O331" s="137"/>
      <c r="P331" s="135"/>
      <c r="Q331" s="137"/>
      <c r="R331" s="137"/>
      <c r="S331" s="137"/>
      <c r="T331" s="137"/>
      <c r="U331" s="135"/>
    </row>
    <row r="332" spans="1:21" ht="15.75" customHeight="1">
      <c r="A332" s="137"/>
      <c r="B332" s="137"/>
      <c r="C332" s="135"/>
      <c r="D332" s="137"/>
      <c r="E332" s="137"/>
      <c r="F332" s="137"/>
      <c r="G332" s="137"/>
      <c r="H332" s="137"/>
      <c r="I332" s="137"/>
      <c r="J332" s="137"/>
      <c r="K332" s="137"/>
      <c r="L332" s="135"/>
      <c r="M332" s="137"/>
      <c r="N332" s="137"/>
      <c r="O332" s="137"/>
      <c r="P332" s="135"/>
      <c r="Q332" s="137"/>
      <c r="R332" s="137"/>
      <c r="S332" s="137"/>
      <c r="T332" s="137"/>
      <c r="U332" s="135"/>
    </row>
    <row r="333" spans="1:21" ht="15.75" customHeight="1">
      <c r="A333" s="137"/>
      <c r="B333" s="137"/>
      <c r="C333" s="135"/>
      <c r="D333" s="137"/>
      <c r="E333" s="137"/>
      <c r="F333" s="137"/>
      <c r="G333" s="137"/>
      <c r="H333" s="137"/>
      <c r="I333" s="137"/>
      <c r="J333" s="137"/>
      <c r="K333" s="137"/>
      <c r="L333" s="135"/>
      <c r="M333" s="137"/>
      <c r="N333" s="137"/>
      <c r="O333" s="137"/>
      <c r="P333" s="135"/>
      <c r="Q333" s="137"/>
      <c r="R333" s="137"/>
      <c r="S333" s="137"/>
      <c r="T333" s="137"/>
      <c r="U333" s="135"/>
    </row>
    <row r="334" spans="1:21" ht="15.75" customHeight="1">
      <c r="A334" s="137"/>
      <c r="B334" s="137"/>
      <c r="C334" s="135"/>
      <c r="D334" s="137"/>
      <c r="E334" s="137"/>
      <c r="F334" s="137"/>
      <c r="G334" s="137"/>
      <c r="H334" s="137"/>
      <c r="I334" s="137"/>
      <c r="J334" s="137"/>
      <c r="K334" s="137"/>
      <c r="L334" s="135"/>
      <c r="M334" s="137"/>
      <c r="N334" s="137"/>
      <c r="O334" s="137"/>
      <c r="P334" s="135"/>
      <c r="Q334" s="137"/>
      <c r="R334" s="137"/>
      <c r="S334" s="137"/>
      <c r="T334" s="137"/>
      <c r="U334" s="135"/>
    </row>
    <row r="335" spans="1:21" ht="15.75" customHeight="1">
      <c r="A335" s="137"/>
      <c r="B335" s="137"/>
      <c r="C335" s="135"/>
      <c r="D335" s="137"/>
      <c r="E335" s="137"/>
      <c r="F335" s="137"/>
      <c r="G335" s="137"/>
      <c r="H335" s="137"/>
      <c r="I335" s="137"/>
      <c r="J335" s="137"/>
      <c r="K335" s="137"/>
      <c r="L335" s="135"/>
      <c r="M335" s="137"/>
      <c r="N335" s="137"/>
      <c r="O335" s="137"/>
      <c r="P335" s="135"/>
      <c r="Q335" s="137"/>
      <c r="R335" s="137"/>
      <c r="S335" s="137"/>
      <c r="T335" s="137"/>
      <c r="U335" s="135"/>
    </row>
    <row r="336" spans="1:21" ht="15.75" customHeight="1">
      <c r="A336" s="137"/>
      <c r="B336" s="137"/>
      <c r="C336" s="135"/>
      <c r="D336" s="137"/>
      <c r="E336" s="137"/>
      <c r="F336" s="137"/>
      <c r="G336" s="137"/>
      <c r="H336" s="137"/>
      <c r="I336" s="137"/>
      <c r="J336" s="137"/>
      <c r="K336" s="137"/>
      <c r="L336" s="135"/>
      <c r="M336" s="137"/>
      <c r="N336" s="137"/>
      <c r="O336" s="137"/>
      <c r="P336" s="135"/>
      <c r="Q336" s="137"/>
      <c r="R336" s="137"/>
      <c r="S336" s="137"/>
      <c r="T336" s="137"/>
      <c r="U336" s="135"/>
    </row>
    <row r="337" spans="1:21" ht="15.75" customHeight="1">
      <c r="A337" s="137"/>
      <c r="B337" s="137"/>
      <c r="C337" s="135"/>
      <c r="D337" s="137"/>
      <c r="E337" s="137"/>
      <c r="F337" s="137"/>
      <c r="G337" s="137"/>
      <c r="H337" s="137"/>
      <c r="I337" s="137"/>
      <c r="J337" s="137"/>
      <c r="K337" s="137"/>
      <c r="L337" s="135"/>
      <c r="M337" s="137"/>
      <c r="N337" s="137"/>
      <c r="O337" s="137"/>
      <c r="P337" s="135"/>
      <c r="Q337" s="137"/>
      <c r="R337" s="137"/>
      <c r="S337" s="137"/>
      <c r="T337" s="137"/>
      <c r="U337" s="135"/>
    </row>
    <row r="338" spans="1:21" ht="15.75" customHeight="1">
      <c r="A338" s="137"/>
      <c r="B338" s="137"/>
      <c r="C338" s="135"/>
      <c r="D338" s="137"/>
      <c r="E338" s="137"/>
      <c r="F338" s="137"/>
      <c r="G338" s="137"/>
      <c r="H338" s="137"/>
      <c r="I338" s="137"/>
      <c r="J338" s="137"/>
      <c r="K338" s="137"/>
      <c r="L338" s="135"/>
      <c r="M338" s="137"/>
      <c r="N338" s="137"/>
      <c r="O338" s="137"/>
      <c r="P338" s="135"/>
      <c r="Q338" s="137"/>
      <c r="R338" s="137"/>
      <c r="S338" s="137"/>
      <c r="T338" s="137"/>
      <c r="U338" s="135"/>
    </row>
    <row r="339" spans="1:21" ht="15.75" customHeight="1">
      <c r="A339" s="137"/>
      <c r="B339" s="137"/>
      <c r="C339" s="135"/>
      <c r="D339" s="137"/>
      <c r="E339" s="137"/>
      <c r="F339" s="137"/>
      <c r="G339" s="137"/>
      <c r="H339" s="137"/>
      <c r="I339" s="137"/>
      <c r="J339" s="137"/>
      <c r="K339" s="137"/>
      <c r="L339" s="135"/>
      <c r="M339" s="137"/>
      <c r="N339" s="137"/>
      <c r="O339" s="137"/>
      <c r="P339" s="135"/>
      <c r="Q339" s="137"/>
      <c r="R339" s="137"/>
      <c r="S339" s="137"/>
      <c r="T339" s="137"/>
      <c r="U339" s="135"/>
    </row>
    <row r="340" spans="1:21" ht="15.75" customHeight="1">
      <c r="A340" s="137"/>
      <c r="B340" s="137"/>
      <c r="C340" s="135"/>
      <c r="D340" s="137"/>
      <c r="E340" s="137"/>
      <c r="F340" s="137"/>
      <c r="G340" s="137"/>
      <c r="H340" s="137"/>
      <c r="I340" s="137"/>
      <c r="J340" s="137"/>
      <c r="K340" s="137"/>
      <c r="L340" s="135"/>
      <c r="M340" s="137"/>
      <c r="N340" s="137"/>
      <c r="O340" s="137"/>
      <c r="P340" s="135"/>
      <c r="Q340" s="137"/>
      <c r="R340" s="137"/>
      <c r="S340" s="137"/>
      <c r="T340" s="137"/>
      <c r="U340" s="135"/>
    </row>
    <row r="341" spans="1:21" ht="15.75" customHeight="1">
      <c r="A341" s="137"/>
      <c r="B341" s="137"/>
      <c r="C341" s="135"/>
      <c r="D341" s="137"/>
      <c r="E341" s="137"/>
      <c r="F341" s="137"/>
      <c r="G341" s="137"/>
      <c r="H341" s="137"/>
      <c r="I341" s="137"/>
      <c r="J341" s="137"/>
      <c r="K341" s="137"/>
      <c r="L341" s="135"/>
      <c r="M341" s="137"/>
      <c r="N341" s="137"/>
      <c r="O341" s="137"/>
      <c r="P341" s="135"/>
      <c r="Q341" s="137"/>
      <c r="R341" s="137"/>
      <c r="S341" s="137"/>
      <c r="T341" s="137"/>
      <c r="U341" s="135"/>
    </row>
    <row r="342" spans="1:21" ht="15.75" customHeight="1">
      <c r="A342" s="137"/>
      <c r="B342" s="137"/>
      <c r="C342" s="135"/>
      <c r="D342" s="137"/>
      <c r="E342" s="137"/>
      <c r="F342" s="137"/>
      <c r="G342" s="137"/>
      <c r="H342" s="137"/>
      <c r="I342" s="137"/>
      <c r="J342" s="137"/>
      <c r="K342" s="137"/>
      <c r="L342" s="135"/>
      <c r="M342" s="137"/>
      <c r="N342" s="137"/>
      <c r="O342" s="137"/>
      <c r="P342" s="135"/>
      <c r="Q342" s="137"/>
      <c r="R342" s="137"/>
      <c r="S342" s="137"/>
      <c r="T342" s="137"/>
      <c r="U342" s="135"/>
    </row>
    <row r="343" spans="1:21" ht="15.75" customHeight="1">
      <c r="A343" s="137"/>
      <c r="B343" s="137"/>
      <c r="C343" s="135"/>
      <c r="D343" s="137"/>
      <c r="E343" s="137"/>
      <c r="F343" s="137"/>
      <c r="G343" s="137"/>
      <c r="H343" s="137"/>
      <c r="I343" s="137"/>
      <c r="J343" s="137"/>
      <c r="K343" s="137"/>
      <c r="L343" s="135"/>
      <c r="M343" s="137"/>
      <c r="N343" s="137"/>
      <c r="O343" s="137"/>
      <c r="P343" s="135"/>
      <c r="Q343" s="137"/>
      <c r="R343" s="137"/>
      <c r="S343" s="137"/>
      <c r="T343" s="137"/>
      <c r="U343" s="135"/>
    </row>
    <row r="344" spans="1:21" ht="15.75" customHeight="1">
      <c r="A344" s="137"/>
      <c r="B344" s="137"/>
      <c r="C344" s="135"/>
      <c r="D344" s="137"/>
      <c r="E344" s="137"/>
      <c r="F344" s="137"/>
      <c r="G344" s="137"/>
      <c r="H344" s="137"/>
      <c r="I344" s="137"/>
      <c r="J344" s="137"/>
      <c r="K344" s="137"/>
      <c r="L344" s="135"/>
      <c r="M344" s="137"/>
      <c r="N344" s="137"/>
      <c r="O344" s="137"/>
      <c r="P344" s="135"/>
      <c r="Q344" s="137"/>
      <c r="R344" s="137"/>
      <c r="S344" s="137"/>
      <c r="T344" s="137"/>
      <c r="U344" s="135"/>
    </row>
    <row r="345" spans="1:21" ht="15.75" customHeight="1">
      <c r="A345" s="137"/>
      <c r="B345" s="137"/>
      <c r="C345" s="135"/>
      <c r="D345" s="137"/>
      <c r="E345" s="137"/>
      <c r="F345" s="137"/>
      <c r="G345" s="137"/>
      <c r="H345" s="137"/>
      <c r="I345" s="137"/>
      <c r="J345" s="137"/>
      <c r="K345" s="137"/>
      <c r="L345" s="135"/>
      <c r="M345" s="137"/>
      <c r="N345" s="137"/>
      <c r="O345" s="137"/>
      <c r="P345" s="135"/>
      <c r="Q345" s="137"/>
      <c r="R345" s="137"/>
      <c r="S345" s="137"/>
      <c r="T345" s="137"/>
      <c r="U345" s="135"/>
    </row>
    <row r="346" spans="1:21" ht="15.75" customHeight="1">
      <c r="A346" s="137"/>
      <c r="B346" s="137"/>
      <c r="C346" s="135"/>
      <c r="D346" s="137"/>
      <c r="E346" s="137"/>
      <c r="F346" s="137"/>
      <c r="G346" s="137"/>
      <c r="H346" s="137"/>
      <c r="I346" s="137"/>
      <c r="J346" s="137"/>
      <c r="K346" s="137"/>
      <c r="L346" s="135"/>
      <c r="M346" s="137"/>
      <c r="N346" s="137"/>
      <c r="O346" s="137"/>
      <c r="P346" s="135"/>
      <c r="Q346" s="137"/>
      <c r="R346" s="137"/>
      <c r="S346" s="137"/>
      <c r="T346" s="137"/>
      <c r="U346" s="135"/>
    </row>
    <row r="347" spans="1:21" ht="15.75" customHeight="1">
      <c r="A347" s="137"/>
      <c r="B347" s="137"/>
      <c r="C347" s="135"/>
      <c r="D347" s="137"/>
      <c r="E347" s="137"/>
      <c r="F347" s="137"/>
      <c r="G347" s="137"/>
      <c r="H347" s="137"/>
      <c r="I347" s="137"/>
      <c r="J347" s="137"/>
      <c r="K347" s="137"/>
      <c r="L347" s="135"/>
      <c r="M347" s="137"/>
      <c r="N347" s="137"/>
      <c r="O347" s="137"/>
      <c r="P347" s="135"/>
      <c r="Q347" s="137"/>
      <c r="R347" s="137"/>
      <c r="S347" s="137"/>
      <c r="T347" s="137"/>
      <c r="U347" s="135"/>
    </row>
    <row r="348" spans="1:21" ht="15.75" customHeight="1">
      <c r="A348" s="137"/>
      <c r="B348" s="137"/>
      <c r="C348" s="135"/>
      <c r="D348" s="137"/>
      <c r="E348" s="137"/>
      <c r="F348" s="137"/>
      <c r="G348" s="137"/>
      <c r="H348" s="137"/>
      <c r="I348" s="137"/>
      <c r="J348" s="137"/>
      <c r="K348" s="137"/>
      <c r="L348" s="135"/>
      <c r="M348" s="137"/>
      <c r="N348" s="137"/>
      <c r="O348" s="137"/>
      <c r="P348" s="135"/>
      <c r="Q348" s="137"/>
      <c r="R348" s="137"/>
      <c r="S348" s="137"/>
      <c r="T348" s="137"/>
      <c r="U348" s="135"/>
    </row>
    <row r="349" spans="1:21" ht="15.75" customHeight="1">
      <c r="A349" s="137"/>
      <c r="B349" s="137"/>
      <c r="C349" s="135"/>
      <c r="D349" s="137"/>
      <c r="E349" s="137"/>
      <c r="F349" s="137"/>
      <c r="G349" s="137"/>
      <c r="H349" s="137"/>
      <c r="I349" s="137"/>
      <c r="J349" s="137"/>
      <c r="K349" s="137"/>
      <c r="L349" s="135"/>
      <c r="M349" s="137"/>
      <c r="N349" s="137"/>
      <c r="O349" s="137"/>
      <c r="P349" s="135"/>
      <c r="Q349" s="137"/>
      <c r="R349" s="137"/>
      <c r="S349" s="137"/>
      <c r="T349" s="137"/>
      <c r="U349" s="135"/>
    </row>
    <row r="350" spans="1:21" ht="15.75" customHeight="1">
      <c r="A350" s="137"/>
      <c r="B350" s="137"/>
      <c r="C350" s="135"/>
      <c r="D350" s="137"/>
      <c r="E350" s="137"/>
      <c r="F350" s="137"/>
      <c r="G350" s="137"/>
      <c r="H350" s="137"/>
      <c r="I350" s="137"/>
      <c r="J350" s="137"/>
      <c r="K350" s="137"/>
      <c r="L350" s="135"/>
      <c r="M350" s="137"/>
      <c r="N350" s="137"/>
      <c r="O350" s="137"/>
      <c r="P350" s="135"/>
      <c r="Q350" s="137"/>
      <c r="R350" s="137"/>
      <c r="S350" s="137"/>
      <c r="T350" s="137"/>
      <c r="U350" s="135"/>
    </row>
    <row r="351" spans="1:21" ht="15.75" customHeight="1">
      <c r="A351" s="137"/>
      <c r="B351" s="137"/>
      <c r="C351" s="135"/>
      <c r="D351" s="137"/>
      <c r="E351" s="137"/>
      <c r="F351" s="137"/>
      <c r="G351" s="137"/>
      <c r="H351" s="137"/>
      <c r="I351" s="137"/>
      <c r="J351" s="137"/>
      <c r="K351" s="137"/>
      <c r="L351" s="135"/>
      <c r="M351" s="137"/>
      <c r="N351" s="137"/>
      <c r="O351" s="137"/>
      <c r="P351" s="135"/>
      <c r="Q351" s="137"/>
      <c r="R351" s="137"/>
      <c r="S351" s="137"/>
      <c r="T351" s="137"/>
      <c r="U351" s="135"/>
    </row>
    <row r="352" spans="1:21" ht="15.75" customHeight="1">
      <c r="A352" s="137"/>
      <c r="B352" s="137"/>
      <c r="C352" s="135"/>
      <c r="D352" s="137"/>
      <c r="E352" s="137"/>
      <c r="F352" s="137"/>
      <c r="G352" s="137"/>
      <c r="H352" s="137"/>
      <c r="I352" s="137"/>
      <c r="J352" s="137"/>
      <c r="K352" s="137"/>
      <c r="L352" s="135"/>
      <c r="M352" s="137"/>
      <c r="N352" s="137"/>
      <c r="O352" s="137"/>
      <c r="P352" s="135"/>
      <c r="Q352" s="137"/>
      <c r="R352" s="137"/>
      <c r="S352" s="137"/>
      <c r="T352" s="137"/>
      <c r="U352" s="135"/>
    </row>
    <row r="353" spans="1:21" ht="15.75" customHeight="1">
      <c r="A353" s="137"/>
      <c r="B353" s="137"/>
      <c r="C353" s="135"/>
      <c r="D353" s="137"/>
      <c r="E353" s="137"/>
      <c r="F353" s="137"/>
      <c r="G353" s="137"/>
      <c r="H353" s="137"/>
      <c r="I353" s="137"/>
      <c r="J353" s="137"/>
      <c r="K353" s="137"/>
      <c r="L353" s="135"/>
      <c r="M353" s="137"/>
      <c r="N353" s="137"/>
      <c r="O353" s="137"/>
      <c r="P353" s="135"/>
      <c r="Q353" s="137"/>
      <c r="R353" s="137"/>
      <c r="S353" s="137"/>
      <c r="T353" s="137"/>
      <c r="U353" s="135"/>
    </row>
    <row r="354" spans="1:21" ht="15.75" customHeight="1">
      <c r="A354" s="137"/>
      <c r="B354" s="137"/>
      <c r="C354" s="135"/>
      <c r="D354" s="137"/>
      <c r="E354" s="137"/>
      <c r="F354" s="137"/>
      <c r="G354" s="137"/>
      <c r="H354" s="137"/>
      <c r="I354" s="137"/>
      <c r="J354" s="137"/>
      <c r="K354" s="137"/>
      <c r="L354" s="135"/>
      <c r="M354" s="137"/>
      <c r="N354" s="137"/>
      <c r="O354" s="137"/>
      <c r="P354" s="135"/>
      <c r="Q354" s="137"/>
      <c r="R354" s="137"/>
      <c r="S354" s="137"/>
      <c r="T354" s="137"/>
      <c r="U354" s="135"/>
    </row>
    <row r="355" spans="1:21" ht="15.75" customHeight="1">
      <c r="A355" s="137"/>
      <c r="B355" s="137"/>
      <c r="C355" s="135"/>
      <c r="D355" s="137"/>
      <c r="E355" s="137"/>
      <c r="F355" s="137"/>
      <c r="G355" s="137"/>
      <c r="H355" s="137"/>
      <c r="I355" s="137"/>
      <c r="J355" s="137"/>
      <c r="K355" s="137"/>
      <c r="L355" s="135"/>
      <c r="M355" s="137"/>
      <c r="N355" s="137"/>
      <c r="O355" s="137"/>
      <c r="P355" s="135"/>
      <c r="Q355" s="137"/>
      <c r="R355" s="137"/>
      <c r="S355" s="137"/>
      <c r="T355" s="137"/>
      <c r="U355" s="135"/>
    </row>
    <row r="356" spans="1:21" ht="15.75" customHeight="1">
      <c r="A356" s="137"/>
      <c r="B356" s="137"/>
      <c r="C356" s="135"/>
      <c r="D356" s="137"/>
      <c r="E356" s="137"/>
      <c r="F356" s="137"/>
      <c r="G356" s="137"/>
      <c r="H356" s="137"/>
      <c r="I356" s="137"/>
      <c r="J356" s="137"/>
      <c r="K356" s="137"/>
      <c r="L356" s="135"/>
      <c r="M356" s="137"/>
      <c r="N356" s="137"/>
      <c r="O356" s="137"/>
      <c r="P356" s="135"/>
      <c r="Q356" s="137"/>
      <c r="R356" s="137"/>
      <c r="S356" s="137"/>
      <c r="T356" s="137"/>
      <c r="U356" s="135"/>
    </row>
    <row r="357" spans="1:21" ht="15.75" customHeight="1">
      <c r="A357" s="137"/>
      <c r="B357" s="137"/>
      <c r="C357" s="135"/>
      <c r="D357" s="137"/>
      <c r="E357" s="137"/>
      <c r="F357" s="137"/>
      <c r="G357" s="137"/>
      <c r="H357" s="137"/>
      <c r="I357" s="137"/>
      <c r="J357" s="137"/>
      <c r="K357" s="137"/>
      <c r="L357" s="135"/>
      <c r="M357" s="137"/>
      <c r="N357" s="137"/>
      <c r="O357" s="137"/>
      <c r="P357" s="135"/>
      <c r="Q357" s="137"/>
      <c r="R357" s="137"/>
      <c r="S357" s="137"/>
      <c r="T357" s="137"/>
      <c r="U357" s="135"/>
    </row>
    <row r="358" spans="1:21" ht="15.75" customHeight="1">
      <c r="A358" s="137"/>
      <c r="B358" s="137"/>
      <c r="C358" s="135"/>
      <c r="D358" s="137"/>
      <c r="E358" s="137"/>
      <c r="F358" s="137"/>
      <c r="G358" s="137"/>
      <c r="H358" s="137"/>
      <c r="I358" s="137"/>
      <c r="J358" s="137"/>
      <c r="K358" s="137"/>
      <c r="L358" s="135"/>
      <c r="M358" s="137"/>
      <c r="N358" s="137"/>
      <c r="O358" s="137"/>
      <c r="P358" s="135"/>
      <c r="Q358" s="137"/>
      <c r="R358" s="137"/>
      <c r="S358" s="137"/>
      <c r="T358" s="137"/>
      <c r="U358" s="135"/>
    </row>
    <row r="359" spans="1:21" ht="15.75" customHeight="1">
      <c r="A359" s="137"/>
      <c r="B359" s="137"/>
      <c r="C359" s="135"/>
      <c r="D359" s="137"/>
      <c r="E359" s="137"/>
      <c r="F359" s="137"/>
      <c r="G359" s="137"/>
      <c r="H359" s="137"/>
      <c r="I359" s="137"/>
      <c r="J359" s="137"/>
      <c r="K359" s="137"/>
      <c r="L359" s="135"/>
      <c r="M359" s="137"/>
      <c r="N359" s="137"/>
      <c r="O359" s="137"/>
      <c r="P359" s="135"/>
      <c r="Q359" s="137"/>
      <c r="R359" s="137"/>
      <c r="S359" s="137"/>
      <c r="T359" s="137"/>
      <c r="U359" s="135"/>
    </row>
    <row r="360" spans="1:21" ht="15.75" customHeight="1">
      <c r="A360" s="137"/>
      <c r="B360" s="137"/>
      <c r="C360" s="135"/>
      <c r="D360" s="137"/>
      <c r="E360" s="137"/>
      <c r="F360" s="137"/>
      <c r="G360" s="137"/>
      <c r="H360" s="137"/>
      <c r="I360" s="137"/>
      <c r="J360" s="137"/>
      <c r="K360" s="137"/>
      <c r="L360" s="135"/>
      <c r="M360" s="137"/>
      <c r="N360" s="137"/>
      <c r="O360" s="137"/>
      <c r="P360" s="135"/>
      <c r="Q360" s="137"/>
      <c r="R360" s="137"/>
      <c r="S360" s="137"/>
      <c r="T360" s="137"/>
      <c r="U360" s="135"/>
    </row>
    <row r="361" spans="1:21" ht="15.75" customHeight="1">
      <c r="A361" s="137"/>
      <c r="B361" s="137"/>
      <c r="C361" s="135"/>
      <c r="D361" s="137"/>
      <c r="E361" s="137"/>
      <c r="F361" s="137"/>
      <c r="G361" s="137"/>
      <c r="H361" s="137"/>
      <c r="I361" s="137"/>
      <c r="J361" s="137"/>
      <c r="K361" s="137"/>
      <c r="L361" s="135"/>
      <c r="M361" s="137"/>
      <c r="N361" s="137"/>
      <c r="O361" s="137"/>
      <c r="P361" s="135"/>
      <c r="Q361" s="137"/>
      <c r="R361" s="137"/>
      <c r="S361" s="137"/>
      <c r="T361" s="137"/>
      <c r="U361" s="135"/>
    </row>
    <row r="362" spans="1:21" ht="15.75" customHeight="1">
      <c r="A362" s="137"/>
      <c r="B362" s="137"/>
      <c r="C362" s="135"/>
      <c r="D362" s="137"/>
      <c r="E362" s="137"/>
      <c r="F362" s="137"/>
      <c r="G362" s="137"/>
      <c r="H362" s="137"/>
      <c r="I362" s="137"/>
      <c r="J362" s="137"/>
      <c r="K362" s="137"/>
      <c r="L362" s="135"/>
      <c r="M362" s="137"/>
      <c r="N362" s="137"/>
      <c r="O362" s="137"/>
      <c r="P362" s="135"/>
      <c r="Q362" s="137"/>
      <c r="R362" s="137"/>
      <c r="S362" s="137"/>
      <c r="T362" s="137"/>
      <c r="U362" s="135"/>
    </row>
    <row r="363" spans="1:21" ht="15.75" customHeight="1">
      <c r="A363" s="137"/>
      <c r="B363" s="137"/>
      <c r="C363" s="135"/>
      <c r="D363" s="137"/>
      <c r="E363" s="137"/>
      <c r="F363" s="137"/>
      <c r="G363" s="137"/>
      <c r="H363" s="137"/>
      <c r="I363" s="137"/>
      <c r="J363" s="137"/>
      <c r="K363" s="137"/>
      <c r="L363" s="135"/>
      <c r="M363" s="137"/>
      <c r="N363" s="137"/>
      <c r="O363" s="137"/>
      <c r="P363" s="135"/>
      <c r="Q363" s="137"/>
      <c r="R363" s="137"/>
      <c r="S363" s="137"/>
      <c r="T363" s="137"/>
      <c r="U363" s="135"/>
    </row>
    <row r="364" spans="1:21" ht="15.75" customHeight="1">
      <c r="A364" s="137"/>
      <c r="B364" s="137"/>
      <c r="C364" s="135"/>
      <c r="D364" s="137"/>
      <c r="E364" s="137"/>
      <c r="F364" s="137"/>
      <c r="G364" s="137"/>
      <c r="H364" s="137"/>
      <c r="I364" s="137"/>
      <c r="J364" s="137"/>
      <c r="K364" s="137"/>
      <c r="L364" s="135"/>
      <c r="M364" s="137"/>
      <c r="N364" s="137"/>
      <c r="O364" s="137"/>
      <c r="P364" s="135"/>
      <c r="Q364" s="137"/>
      <c r="R364" s="137"/>
      <c r="S364" s="137"/>
      <c r="T364" s="137"/>
      <c r="U364" s="135"/>
    </row>
    <row r="365" spans="1:21" ht="15.75" customHeight="1">
      <c r="A365" s="137"/>
      <c r="B365" s="137"/>
      <c r="C365" s="135"/>
      <c r="D365" s="137"/>
      <c r="E365" s="137"/>
      <c r="F365" s="137"/>
      <c r="G365" s="137"/>
      <c r="H365" s="137"/>
      <c r="I365" s="137"/>
      <c r="J365" s="137"/>
      <c r="K365" s="137"/>
      <c r="L365" s="135"/>
      <c r="M365" s="137"/>
      <c r="N365" s="137"/>
      <c r="O365" s="137"/>
      <c r="P365" s="135"/>
      <c r="Q365" s="137"/>
      <c r="R365" s="137"/>
      <c r="S365" s="137"/>
      <c r="T365" s="137"/>
      <c r="U365" s="135"/>
    </row>
    <row r="366" spans="1:21" ht="15.75" customHeight="1">
      <c r="A366" s="137"/>
      <c r="B366" s="137"/>
      <c r="C366" s="135"/>
      <c r="D366" s="137"/>
      <c r="E366" s="137"/>
      <c r="F366" s="137"/>
      <c r="G366" s="137"/>
      <c r="H366" s="137"/>
      <c r="I366" s="137"/>
      <c r="J366" s="137"/>
      <c r="K366" s="137"/>
      <c r="L366" s="135"/>
      <c r="M366" s="137"/>
      <c r="N366" s="137"/>
      <c r="O366" s="137"/>
      <c r="P366" s="135"/>
      <c r="Q366" s="137"/>
      <c r="R366" s="137"/>
      <c r="S366" s="137"/>
      <c r="T366" s="137"/>
      <c r="U366" s="135"/>
    </row>
    <row r="367" spans="1:21" ht="15.75" customHeight="1">
      <c r="A367" s="137"/>
      <c r="B367" s="137"/>
      <c r="C367" s="135"/>
      <c r="D367" s="137"/>
      <c r="E367" s="137"/>
      <c r="F367" s="137"/>
      <c r="G367" s="137"/>
      <c r="H367" s="137"/>
      <c r="I367" s="137"/>
      <c r="J367" s="137"/>
      <c r="K367" s="137"/>
      <c r="L367" s="135"/>
      <c r="M367" s="137"/>
      <c r="N367" s="137"/>
      <c r="O367" s="137"/>
      <c r="P367" s="135"/>
      <c r="Q367" s="137"/>
      <c r="R367" s="137"/>
      <c r="S367" s="137"/>
      <c r="T367" s="137"/>
      <c r="U367" s="135"/>
    </row>
    <row r="368" spans="1:21" ht="15.75" customHeight="1">
      <c r="A368" s="137"/>
      <c r="B368" s="137"/>
      <c r="C368" s="135"/>
      <c r="D368" s="137"/>
      <c r="E368" s="137"/>
      <c r="F368" s="137"/>
      <c r="G368" s="137"/>
      <c r="H368" s="137"/>
      <c r="I368" s="137"/>
      <c r="J368" s="137"/>
      <c r="K368" s="137"/>
      <c r="L368" s="135"/>
      <c r="M368" s="137"/>
      <c r="N368" s="137"/>
      <c r="O368" s="137"/>
      <c r="P368" s="135"/>
      <c r="Q368" s="137"/>
      <c r="R368" s="137"/>
      <c r="S368" s="137"/>
      <c r="T368" s="137"/>
      <c r="U368" s="135"/>
    </row>
    <row r="369" spans="1:21" ht="15.75" customHeight="1">
      <c r="A369" s="137"/>
      <c r="B369" s="137"/>
      <c r="C369" s="135"/>
      <c r="D369" s="137"/>
      <c r="E369" s="137"/>
      <c r="F369" s="137"/>
      <c r="G369" s="137"/>
      <c r="H369" s="137"/>
      <c r="I369" s="137"/>
      <c r="J369" s="137"/>
      <c r="K369" s="137"/>
      <c r="L369" s="135"/>
      <c r="M369" s="137"/>
      <c r="N369" s="137"/>
      <c r="O369" s="137"/>
      <c r="P369" s="135"/>
      <c r="Q369" s="137"/>
      <c r="R369" s="137"/>
      <c r="S369" s="137"/>
      <c r="T369" s="137"/>
      <c r="U369" s="135"/>
    </row>
    <row r="370" spans="1:21" ht="15.75" customHeight="1">
      <c r="A370" s="137"/>
      <c r="B370" s="137"/>
      <c r="C370" s="135"/>
      <c r="D370" s="137"/>
      <c r="E370" s="137"/>
      <c r="F370" s="137"/>
      <c r="G370" s="137"/>
      <c r="H370" s="137"/>
      <c r="I370" s="137"/>
      <c r="J370" s="137"/>
      <c r="K370" s="137"/>
      <c r="L370" s="135"/>
      <c r="M370" s="137"/>
      <c r="N370" s="137"/>
      <c r="O370" s="137"/>
      <c r="P370" s="135"/>
      <c r="Q370" s="137"/>
      <c r="R370" s="137"/>
      <c r="S370" s="137"/>
      <c r="T370" s="137"/>
      <c r="U370" s="135"/>
    </row>
    <row r="371" spans="1:21" ht="15.75" customHeight="1">
      <c r="A371" s="137"/>
      <c r="B371" s="137"/>
      <c r="C371" s="135"/>
      <c r="D371" s="137"/>
      <c r="E371" s="137"/>
      <c r="F371" s="137"/>
      <c r="G371" s="137"/>
      <c r="H371" s="137"/>
      <c r="I371" s="137"/>
      <c r="J371" s="137"/>
      <c r="K371" s="137"/>
      <c r="L371" s="135"/>
      <c r="M371" s="137"/>
      <c r="N371" s="137"/>
      <c r="O371" s="137"/>
      <c r="P371" s="135"/>
      <c r="Q371" s="137"/>
      <c r="R371" s="137"/>
      <c r="S371" s="137"/>
      <c r="T371" s="137"/>
      <c r="U371" s="135"/>
    </row>
    <row r="372" spans="1:21" ht="15.75" customHeight="1">
      <c r="A372" s="137"/>
      <c r="B372" s="137"/>
      <c r="C372" s="135"/>
      <c r="D372" s="137"/>
      <c r="E372" s="137"/>
      <c r="F372" s="137"/>
      <c r="G372" s="137"/>
      <c r="H372" s="137"/>
      <c r="I372" s="137"/>
      <c r="J372" s="137"/>
      <c r="K372" s="137"/>
      <c r="L372" s="135"/>
      <c r="M372" s="137"/>
      <c r="N372" s="137"/>
      <c r="O372" s="137"/>
      <c r="P372" s="135"/>
      <c r="Q372" s="137"/>
      <c r="R372" s="137"/>
      <c r="S372" s="137"/>
      <c r="T372" s="137"/>
      <c r="U372" s="135"/>
    </row>
    <row r="373" spans="1:21" ht="15.75" customHeight="1">
      <c r="A373" s="137"/>
      <c r="B373" s="137"/>
      <c r="C373" s="135"/>
      <c r="D373" s="137"/>
      <c r="E373" s="137"/>
      <c r="F373" s="137"/>
      <c r="G373" s="137"/>
      <c r="H373" s="137"/>
      <c r="I373" s="137"/>
      <c r="J373" s="137"/>
      <c r="K373" s="137"/>
      <c r="L373" s="135"/>
      <c r="M373" s="137"/>
      <c r="N373" s="137"/>
      <c r="O373" s="137"/>
      <c r="P373" s="135"/>
      <c r="Q373" s="137"/>
      <c r="R373" s="137"/>
      <c r="S373" s="137"/>
      <c r="T373" s="137"/>
      <c r="U373" s="135"/>
    </row>
    <row r="374" spans="1:21" ht="15.75" customHeight="1">
      <c r="A374" s="137"/>
      <c r="B374" s="137"/>
      <c r="C374" s="135"/>
      <c r="D374" s="137"/>
      <c r="E374" s="137"/>
      <c r="F374" s="137"/>
      <c r="G374" s="137"/>
      <c r="H374" s="137"/>
      <c r="I374" s="137"/>
      <c r="J374" s="137"/>
      <c r="K374" s="137"/>
      <c r="L374" s="135"/>
      <c r="M374" s="137"/>
      <c r="N374" s="137"/>
      <c r="O374" s="137"/>
      <c r="P374" s="135"/>
      <c r="Q374" s="137"/>
      <c r="R374" s="137"/>
      <c r="S374" s="137"/>
      <c r="T374" s="137"/>
      <c r="U374" s="135"/>
    </row>
    <row r="375" spans="1:21" ht="15.75" customHeight="1">
      <c r="A375" s="137"/>
      <c r="B375" s="137"/>
      <c r="C375" s="135"/>
      <c r="D375" s="137"/>
      <c r="E375" s="137"/>
      <c r="F375" s="137"/>
      <c r="G375" s="137"/>
      <c r="H375" s="137"/>
      <c r="I375" s="137"/>
      <c r="J375" s="137"/>
      <c r="K375" s="137"/>
      <c r="L375" s="135"/>
      <c r="M375" s="137"/>
      <c r="N375" s="137"/>
      <c r="O375" s="137"/>
      <c r="P375" s="135"/>
      <c r="Q375" s="137"/>
      <c r="R375" s="137"/>
      <c r="S375" s="137"/>
      <c r="T375" s="137"/>
      <c r="U375" s="135"/>
    </row>
    <row r="376" spans="1:21" ht="15.75" customHeight="1">
      <c r="A376" s="137"/>
      <c r="B376" s="137"/>
      <c r="C376" s="135"/>
      <c r="D376" s="137"/>
      <c r="E376" s="137"/>
      <c r="F376" s="137"/>
      <c r="G376" s="137"/>
      <c r="H376" s="137"/>
      <c r="I376" s="137"/>
      <c r="J376" s="137"/>
      <c r="K376" s="137"/>
      <c r="L376" s="135"/>
      <c r="M376" s="137"/>
      <c r="N376" s="137"/>
      <c r="O376" s="137"/>
      <c r="P376" s="135"/>
      <c r="Q376" s="137"/>
      <c r="R376" s="137"/>
      <c r="S376" s="137"/>
      <c r="T376" s="137"/>
      <c r="U376" s="135"/>
    </row>
    <row r="377" spans="1:21" ht="15.75" customHeight="1">
      <c r="A377" s="137"/>
      <c r="B377" s="137"/>
      <c r="C377" s="135"/>
      <c r="D377" s="137"/>
      <c r="E377" s="137"/>
      <c r="F377" s="137"/>
      <c r="G377" s="137"/>
      <c r="H377" s="137"/>
      <c r="I377" s="137"/>
      <c r="J377" s="137"/>
      <c r="K377" s="137"/>
      <c r="L377" s="135"/>
      <c r="M377" s="137"/>
      <c r="N377" s="137"/>
      <c r="O377" s="137"/>
      <c r="P377" s="135"/>
      <c r="Q377" s="137"/>
      <c r="R377" s="137"/>
      <c r="S377" s="137"/>
      <c r="T377" s="137"/>
      <c r="U377" s="135"/>
    </row>
    <row r="378" spans="1:21" ht="15.75" customHeight="1">
      <c r="A378" s="137"/>
      <c r="B378" s="137"/>
      <c r="C378" s="135"/>
      <c r="D378" s="137"/>
      <c r="E378" s="137"/>
      <c r="F378" s="137"/>
      <c r="G378" s="137"/>
      <c r="H378" s="137"/>
      <c r="I378" s="137"/>
      <c r="J378" s="137"/>
      <c r="K378" s="137"/>
      <c r="L378" s="135"/>
      <c r="M378" s="137"/>
      <c r="N378" s="137"/>
      <c r="O378" s="137"/>
      <c r="P378" s="135"/>
      <c r="Q378" s="137"/>
      <c r="R378" s="137"/>
      <c r="S378" s="137"/>
      <c r="T378" s="137"/>
      <c r="U378" s="135"/>
    </row>
    <row r="379" spans="1:21" ht="15.75" customHeight="1">
      <c r="A379" s="137"/>
      <c r="B379" s="137"/>
      <c r="C379" s="135"/>
      <c r="D379" s="137"/>
      <c r="E379" s="137"/>
      <c r="F379" s="137"/>
      <c r="G379" s="137"/>
      <c r="H379" s="137"/>
      <c r="I379" s="137"/>
      <c r="J379" s="137"/>
      <c r="K379" s="137"/>
      <c r="L379" s="135"/>
      <c r="M379" s="137"/>
      <c r="N379" s="137"/>
      <c r="O379" s="137"/>
      <c r="P379" s="135"/>
      <c r="Q379" s="137"/>
      <c r="R379" s="137"/>
      <c r="S379" s="137"/>
      <c r="T379" s="137"/>
      <c r="U379" s="135"/>
    </row>
    <row r="380" spans="1:21" ht="15.75" customHeight="1">
      <c r="A380" s="137"/>
      <c r="B380" s="137"/>
      <c r="C380" s="135"/>
      <c r="D380" s="137"/>
      <c r="E380" s="137"/>
      <c r="F380" s="137"/>
      <c r="G380" s="137"/>
      <c r="H380" s="137"/>
      <c r="I380" s="137"/>
      <c r="J380" s="137"/>
      <c r="K380" s="137"/>
      <c r="L380" s="135"/>
      <c r="M380" s="137"/>
      <c r="N380" s="137"/>
      <c r="O380" s="137"/>
      <c r="P380" s="135"/>
      <c r="Q380" s="137"/>
      <c r="R380" s="137"/>
      <c r="S380" s="137"/>
      <c r="T380" s="137"/>
      <c r="U380" s="135"/>
    </row>
    <row r="381" spans="1:21" ht="15.75" customHeight="1">
      <c r="A381" s="137"/>
      <c r="B381" s="137"/>
      <c r="C381" s="135"/>
      <c r="D381" s="137"/>
      <c r="E381" s="137"/>
      <c r="F381" s="137"/>
      <c r="G381" s="137"/>
      <c r="H381" s="137"/>
      <c r="I381" s="137"/>
      <c r="J381" s="137"/>
      <c r="K381" s="137"/>
      <c r="L381" s="135"/>
      <c r="M381" s="137"/>
      <c r="N381" s="137"/>
      <c r="O381" s="137"/>
      <c r="P381" s="135"/>
      <c r="Q381" s="137"/>
      <c r="R381" s="137"/>
      <c r="S381" s="137"/>
      <c r="T381" s="137"/>
      <c r="U381" s="135"/>
    </row>
    <row r="382" spans="1:21" ht="15.75" customHeight="1">
      <c r="A382" s="137"/>
      <c r="B382" s="137"/>
      <c r="C382" s="135"/>
      <c r="D382" s="137"/>
      <c r="E382" s="137"/>
      <c r="F382" s="137"/>
      <c r="G382" s="137"/>
      <c r="H382" s="137"/>
      <c r="I382" s="137"/>
      <c r="J382" s="137"/>
      <c r="K382" s="137"/>
      <c r="L382" s="135"/>
      <c r="M382" s="137"/>
      <c r="N382" s="137"/>
      <c r="O382" s="137"/>
      <c r="P382" s="135"/>
      <c r="Q382" s="137"/>
      <c r="R382" s="137"/>
      <c r="S382" s="137"/>
      <c r="T382" s="137"/>
      <c r="U382" s="135"/>
    </row>
    <row r="383" spans="1:21" ht="15.75" customHeight="1">
      <c r="A383" s="137"/>
      <c r="B383" s="137"/>
      <c r="C383" s="135"/>
      <c r="D383" s="137"/>
      <c r="E383" s="137"/>
      <c r="F383" s="137"/>
      <c r="G383" s="137"/>
      <c r="H383" s="137"/>
      <c r="I383" s="137"/>
      <c r="J383" s="137"/>
      <c r="K383" s="137"/>
      <c r="L383" s="135"/>
      <c r="M383" s="137"/>
      <c r="N383" s="137"/>
      <c r="O383" s="137"/>
      <c r="P383" s="135"/>
      <c r="Q383" s="137"/>
      <c r="R383" s="137"/>
      <c r="S383" s="137"/>
      <c r="T383" s="137"/>
      <c r="U383" s="135"/>
    </row>
    <row r="384" spans="1:21" ht="15.75" customHeight="1">
      <c r="A384" s="137"/>
      <c r="B384" s="137"/>
      <c r="C384" s="135"/>
      <c r="D384" s="137"/>
      <c r="E384" s="137"/>
      <c r="F384" s="137"/>
      <c r="G384" s="137"/>
      <c r="H384" s="137"/>
      <c r="I384" s="137"/>
      <c r="J384" s="137"/>
      <c r="K384" s="137"/>
      <c r="L384" s="135"/>
      <c r="M384" s="137"/>
      <c r="N384" s="137"/>
      <c r="O384" s="137"/>
      <c r="P384" s="135"/>
      <c r="Q384" s="137"/>
      <c r="R384" s="137"/>
      <c r="S384" s="137"/>
      <c r="T384" s="137"/>
      <c r="U384" s="135"/>
    </row>
    <row r="385" spans="1:21" ht="15.75" customHeight="1">
      <c r="A385" s="137"/>
      <c r="B385" s="137"/>
      <c r="C385" s="135"/>
      <c r="D385" s="137"/>
      <c r="E385" s="137"/>
      <c r="F385" s="137"/>
      <c r="G385" s="137"/>
      <c r="H385" s="137"/>
      <c r="I385" s="137"/>
      <c r="J385" s="137"/>
      <c r="K385" s="137"/>
      <c r="L385" s="135"/>
      <c r="M385" s="137"/>
      <c r="N385" s="137"/>
      <c r="O385" s="137"/>
      <c r="P385" s="135"/>
      <c r="Q385" s="137"/>
      <c r="R385" s="137"/>
      <c r="S385" s="137"/>
      <c r="T385" s="137"/>
      <c r="U385" s="135"/>
    </row>
    <row r="386" spans="1:21" ht="15.75" customHeight="1">
      <c r="A386" s="137"/>
      <c r="B386" s="137"/>
      <c r="C386" s="135"/>
      <c r="D386" s="137"/>
      <c r="E386" s="137"/>
      <c r="F386" s="137"/>
      <c r="G386" s="137"/>
      <c r="H386" s="137"/>
      <c r="I386" s="137"/>
      <c r="J386" s="137"/>
      <c r="K386" s="137"/>
      <c r="L386" s="135"/>
      <c r="M386" s="137"/>
      <c r="N386" s="137"/>
      <c r="O386" s="137"/>
      <c r="P386" s="135"/>
      <c r="Q386" s="137"/>
      <c r="R386" s="137"/>
      <c r="S386" s="137"/>
      <c r="T386" s="137"/>
      <c r="U386" s="135"/>
    </row>
    <row r="387" spans="1:21" ht="15.75" customHeight="1">
      <c r="A387" s="137"/>
      <c r="B387" s="137"/>
      <c r="C387" s="135"/>
      <c r="D387" s="137"/>
      <c r="E387" s="137"/>
      <c r="F387" s="137"/>
      <c r="G387" s="137"/>
      <c r="H387" s="137"/>
      <c r="I387" s="137"/>
      <c r="J387" s="137"/>
      <c r="K387" s="137"/>
      <c r="L387" s="135"/>
      <c r="M387" s="137"/>
      <c r="N387" s="137"/>
      <c r="O387" s="137"/>
      <c r="P387" s="135"/>
      <c r="Q387" s="137"/>
      <c r="R387" s="137"/>
      <c r="S387" s="137"/>
      <c r="T387" s="137"/>
      <c r="U387" s="135"/>
    </row>
    <row r="388" spans="1:21" ht="15.75" customHeight="1">
      <c r="A388" s="137"/>
      <c r="B388" s="137"/>
      <c r="C388" s="135"/>
      <c r="D388" s="137"/>
      <c r="E388" s="137"/>
      <c r="F388" s="137"/>
      <c r="G388" s="137"/>
      <c r="H388" s="137"/>
      <c r="I388" s="137"/>
      <c r="J388" s="137"/>
      <c r="K388" s="137"/>
      <c r="L388" s="135"/>
      <c r="M388" s="137"/>
      <c r="N388" s="137"/>
      <c r="O388" s="137"/>
      <c r="P388" s="135"/>
      <c r="Q388" s="137"/>
      <c r="R388" s="137"/>
      <c r="S388" s="137"/>
      <c r="T388" s="137"/>
      <c r="U388" s="135"/>
    </row>
    <row r="389" spans="1:21" ht="15.75" customHeight="1">
      <c r="A389" s="137"/>
      <c r="B389" s="137"/>
      <c r="C389" s="135"/>
      <c r="D389" s="137"/>
      <c r="E389" s="137"/>
      <c r="F389" s="137"/>
      <c r="G389" s="137"/>
      <c r="H389" s="137"/>
      <c r="I389" s="137"/>
      <c r="J389" s="137"/>
      <c r="K389" s="137"/>
      <c r="L389" s="135"/>
      <c r="M389" s="137"/>
      <c r="N389" s="137"/>
      <c r="O389" s="137"/>
      <c r="P389" s="135"/>
      <c r="Q389" s="137"/>
      <c r="R389" s="137"/>
      <c r="S389" s="137"/>
      <c r="T389" s="137"/>
      <c r="U389" s="135"/>
    </row>
    <row r="390" spans="1:21" ht="15.75" customHeight="1">
      <c r="A390" s="137"/>
      <c r="B390" s="137"/>
      <c r="C390" s="135"/>
      <c r="D390" s="137"/>
      <c r="E390" s="137"/>
      <c r="F390" s="137"/>
      <c r="G390" s="137"/>
      <c r="H390" s="137"/>
      <c r="I390" s="137"/>
      <c r="J390" s="137"/>
      <c r="K390" s="137"/>
      <c r="L390" s="135"/>
      <c r="M390" s="137"/>
      <c r="N390" s="137"/>
      <c r="O390" s="137"/>
      <c r="P390" s="135"/>
      <c r="Q390" s="137"/>
      <c r="R390" s="137"/>
      <c r="S390" s="137"/>
      <c r="T390" s="137"/>
      <c r="U390" s="135"/>
    </row>
    <row r="391" spans="1:21" ht="15.75" customHeight="1">
      <c r="A391" s="137"/>
      <c r="B391" s="137"/>
      <c r="C391" s="135"/>
      <c r="D391" s="137"/>
      <c r="E391" s="137"/>
      <c r="F391" s="137"/>
      <c r="G391" s="137"/>
      <c r="H391" s="137"/>
      <c r="I391" s="137"/>
      <c r="J391" s="137"/>
      <c r="K391" s="137"/>
      <c r="L391" s="135"/>
      <c r="M391" s="137"/>
      <c r="N391" s="137"/>
      <c r="O391" s="137"/>
      <c r="P391" s="135"/>
      <c r="Q391" s="137"/>
      <c r="R391" s="137"/>
      <c r="S391" s="137"/>
      <c r="T391" s="137"/>
      <c r="U391" s="135"/>
    </row>
    <row r="392" spans="1:21" ht="15.75" customHeight="1">
      <c r="A392" s="137"/>
      <c r="B392" s="137"/>
      <c r="C392" s="135"/>
      <c r="D392" s="137"/>
      <c r="E392" s="137"/>
      <c r="F392" s="137"/>
      <c r="G392" s="137"/>
      <c r="H392" s="137"/>
      <c r="I392" s="137"/>
      <c r="J392" s="137"/>
      <c r="K392" s="137"/>
      <c r="L392" s="135"/>
      <c r="M392" s="137"/>
      <c r="N392" s="137"/>
      <c r="O392" s="137"/>
      <c r="P392" s="135"/>
      <c r="Q392" s="137"/>
      <c r="R392" s="137"/>
      <c r="S392" s="137"/>
      <c r="T392" s="137"/>
      <c r="U392" s="135"/>
    </row>
    <row r="393" spans="1:21" ht="15.75" customHeight="1">
      <c r="A393" s="137"/>
      <c r="B393" s="137"/>
      <c r="C393" s="135"/>
      <c r="D393" s="137"/>
      <c r="E393" s="137"/>
      <c r="F393" s="137"/>
      <c r="G393" s="137"/>
      <c r="H393" s="137"/>
      <c r="I393" s="137"/>
      <c r="J393" s="137"/>
      <c r="K393" s="137"/>
      <c r="L393" s="135"/>
      <c r="M393" s="137"/>
      <c r="N393" s="137"/>
      <c r="O393" s="137"/>
      <c r="P393" s="135"/>
      <c r="Q393" s="137"/>
      <c r="R393" s="137"/>
      <c r="S393" s="137"/>
      <c r="T393" s="137"/>
      <c r="U393" s="135"/>
    </row>
    <row r="394" spans="1:21" ht="15.75" customHeight="1">
      <c r="A394" s="137"/>
      <c r="B394" s="137"/>
      <c r="C394" s="135"/>
      <c r="D394" s="137"/>
      <c r="E394" s="137"/>
      <c r="F394" s="137"/>
      <c r="G394" s="137"/>
      <c r="H394" s="137"/>
      <c r="I394" s="137"/>
      <c r="J394" s="137"/>
      <c r="K394" s="137"/>
      <c r="L394" s="135"/>
      <c r="M394" s="137"/>
      <c r="N394" s="137"/>
      <c r="O394" s="137"/>
      <c r="P394" s="135"/>
      <c r="Q394" s="137"/>
      <c r="R394" s="137"/>
      <c r="S394" s="137"/>
      <c r="T394" s="137"/>
      <c r="U394" s="135"/>
    </row>
    <row r="395" spans="1:21" ht="15.75" customHeight="1">
      <c r="A395" s="137"/>
      <c r="B395" s="137"/>
      <c r="C395" s="135"/>
      <c r="D395" s="137"/>
      <c r="E395" s="137"/>
      <c r="F395" s="137"/>
      <c r="G395" s="137"/>
      <c r="H395" s="137"/>
      <c r="I395" s="137"/>
      <c r="J395" s="137"/>
      <c r="K395" s="137"/>
      <c r="L395" s="135"/>
      <c r="M395" s="137"/>
      <c r="N395" s="137"/>
      <c r="O395" s="137"/>
      <c r="P395" s="135"/>
      <c r="Q395" s="137"/>
      <c r="R395" s="137"/>
      <c r="S395" s="137"/>
      <c r="T395" s="137"/>
      <c r="U395" s="135"/>
    </row>
    <row r="396" spans="1:21" ht="15.75" customHeight="1">
      <c r="A396" s="137"/>
      <c r="B396" s="137"/>
      <c r="C396" s="135"/>
      <c r="D396" s="137"/>
      <c r="E396" s="137"/>
      <c r="F396" s="137"/>
      <c r="G396" s="137"/>
      <c r="H396" s="137"/>
      <c r="I396" s="137"/>
      <c r="J396" s="137"/>
      <c r="K396" s="137"/>
      <c r="L396" s="135"/>
      <c r="M396" s="137"/>
      <c r="N396" s="137"/>
      <c r="O396" s="137"/>
      <c r="P396" s="135"/>
      <c r="Q396" s="137"/>
      <c r="R396" s="137"/>
      <c r="S396" s="137"/>
      <c r="T396" s="137"/>
      <c r="U396" s="135"/>
    </row>
    <row r="397" spans="1:21" ht="15.75" customHeight="1">
      <c r="A397" s="137"/>
      <c r="B397" s="137"/>
      <c r="C397" s="135"/>
      <c r="D397" s="137"/>
      <c r="E397" s="137"/>
      <c r="F397" s="137"/>
      <c r="G397" s="137"/>
      <c r="H397" s="137"/>
      <c r="I397" s="137"/>
      <c r="J397" s="137"/>
      <c r="K397" s="137"/>
      <c r="L397" s="135"/>
      <c r="M397" s="137"/>
      <c r="N397" s="137"/>
      <c r="O397" s="137"/>
      <c r="P397" s="135"/>
      <c r="Q397" s="137"/>
      <c r="R397" s="137"/>
      <c r="S397" s="137"/>
      <c r="T397" s="137"/>
      <c r="U397" s="135"/>
    </row>
    <row r="398" spans="1:21" ht="15.75" customHeight="1">
      <c r="A398" s="137"/>
      <c r="B398" s="137"/>
      <c r="C398" s="135"/>
      <c r="D398" s="137"/>
      <c r="E398" s="137"/>
      <c r="F398" s="137"/>
      <c r="G398" s="137"/>
      <c r="H398" s="137"/>
      <c r="I398" s="137"/>
      <c r="J398" s="137"/>
      <c r="K398" s="137"/>
      <c r="L398" s="135"/>
      <c r="M398" s="137"/>
      <c r="N398" s="137"/>
      <c r="O398" s="137"/>
      <c r="P398" s="135"/>
      <c r="Q398" s="137"/>
      <c r="R398" s="137"/>
      <c r="S398" s="137"/>
      <c r="T398" s="137"/>
      <c r="U398" s="135"/>
    </row>
    <row r="399" spans="1:21" ht="15.75" customHeight="1">
      <c r="A399" s="137"/>
      <c r="B399" s="137"/>
      <c r="C399" s="135"/>
      <c r="D399" s="137"/>
      <c r="E399" s="137"/>
      <c r="F399" s="137"/>
      <c r="G399" s="137"/>
      <c r="H399" s="137"/>
      <c r="I399" s="137"/>
      <c r="J399" s="137"/>
      <c r="K399" s="137"/>
      <c r="L399" s="135"/>
      <c r="M399" s="137"/>
      <c r="N399" s="137"/>
      <c r="O399" s="137"/>
      <c r="P399" s="135"/>
      <c r="Q399" s="137"/>
      <c r="R399" s="137"/>
      <c r="S399" s="137"/>
      <c r="T399" s="137"/>
      <c r="U399" s="135"/>
    </row>
    <row r="400" spans="1:21" ht="15.75" customHeight="1">
      <c r="A400" s="137"/>
      <c r="B400" s="137"/>
      <c r="C400" s="135"/>
      <c r="D400" s="137"/>
      <c r="E400" s="137"/>
      <c r="F400" s="137"/>
      <c r="G400" s="137"/>
      <c r="H400" s="137"/>
      <c r="I400" s="137"/>
      <c r="J400" s="137"/>
      <c r="K400" s="137"/>
      <c r="L400" s="135"/>
      <c r="M400" s="137"/>
      <c r="N400" s="137"/>
      <c r="O400" s="137"/>
      <c r="P400" s="135"/>
      <c r="Q400" s="137"/>
      <c r="R400" s="137"/>
      <c r="S400" s="137"/>
      <c r="T400" s="137"/>
      <c r="U400" s="135"/>
    </row>
    <row r="401" spans="1:21" ht="15.75" customHeight="1">
      <c r="A401" s="137"/>
      <c r="B401" s="137"/>
      <c r="C401" s="135"/>
      <c r="D401" s="137"/>
      <c r="E401" s="137"/>
      <c r="F401" s="137"/>
      <c r="G401" s="137"/>
      <c r="H401" s="137"/>
      <c r="I401" s="137"/>
      <c r="J401" s="137"/>
      <c r="K401" s="137"/>
      <c r="L401" s="135"/>
      <c r="M401" s="137"/>
      <c r="N401" s="137"/>
      <c r="O401" s="137"/>
      <c r="P401" s="135"/>
      <c r="Q401" s="137"/>
      <c r="R401" s="137"/>
      <c r="S401" s="137"/>
      <c r="T401" s="137"/>
      <c r="U401" s="135"/>
    </row>
    <row r="402" spans="1:21" ht="15.75" customHeight="1">
      <c r="A402" s="137"/>
      <c r="B402" s="137"/>
      <c r="C402" s="135"/>
      <c r="D402" s="137"/>
      <c r="E402" s="137"/>
      <c r="F402" s="137"/>
      <c r="G402" s="137"/>
      <c r="H402" s="137"/>
      <c r="I402" s="137"/>
      <c r="J402" s="137"/>
      <c r="K402" s="137"/>
      <c r="L402" s="135"/>
      <c r="M402" s="137"/>
      <c r="N402" s="137"/>
      <c r="O402" s="137"/>
      <c r="P402" s="135"/>
      <c r="Q402" s="137"/>
      <c r="R402" s="137"/>
      <c r="S402" s="137"/>
      <c r="T402" s="137"/>
      <c r="U402" s="135"/>
    </row>
    <row r="403" spans="1:21" ht="15.75" customHeight="1">
      <c r="A403" s="137"/>
      <c r="B403" s="137"/>
      <c r="C403" s="135"/>
      <c r="D403" s="137"/>
      <c r="E403" s="137"/>
      <c r="F403" s="137"/>
      <c r="G403" s="137"/>
      <c r="H403" s="137"/>
      <c r="I403" s="137"/>
      <c r="J403" s="137"/>
      <c r="K403" s="137"/>
      <c r="L403" s="135"/>
      <c r="M403" s="137"/>
      <c r="N403" s="137"/>
      <c r="O403" s="137"/>
      <c r="P403" s="135"/>
      <c r="Q403" s="137"/>
      <c r="R403" s="137"/>
      <c r="S403" s="137"/>
      <c r="T403" s="137"/>
      <c r="U403" s="135"/>
    </row>
    <row r="404" spans="1:21" ht="15.75" customHeight="1">
      <c r="A404" s="137"/>
      <c r="B404" s="137"/>
      <c r="C404" s="135"/>
      <c r="D404" s="137"/>
      <c r="E404" s="137"/>
      <c r="F404" s="137"/>
      <c r="G404" s="137"/>
      <c r="H404" s="137"/>
      <c r="I404" s="137"/>
      <c r="J404" s="137"/>
      <c r="K404" s="137"/>
      <c r="L404" s="135"/>
      <c r="M404" s="137"/>
      <c r="N404" s="137"/>
      <c r="O404" s="137"/>
      <c r="P404" s="135"/>
      <c r="Q404" s="137"/>
      <c r="R404" s="137"/>
      <c r="S404" s="137"/>
      <c r="T404" s="137"/>
      <c r="U404" s="135"/>
    </row>
    <row r="405" spans="1:21" ht="15.75" customHeight="1">
      <c r="A405" s="137"/>
      <c r="B405" s="137"/>
      <c r="C405" s="135"/>
      <c r="D405" s="137"/>
      <c r="E405" s="137"/>
      <c r="F405" s="137"/>
      <c r="G405" s="137"/>
      <c r="H405" s="137"/>
      <c r="I405" s="137"/>
      <c r="J405" s="137"/>
      <c r="K405" s="137"/>
      <c r="L405" s="135"/>
      <c r="M405" s="137"/>
      <c r="N405" s="137"/>
      <c r="O405" s="137"/>
      <c r="P405" s="135"/>
      <c r="Q405" s="137"/>
      <c r="R405" s="137"/>
      <c r="S405" s="137"/>
      <c r="T405" s="137"/>
      <c r="U405" s="135"/>
    </row>
    <row r="406" spans="1:21" ht="15.75" customHeight="1">
      <c r="A406" s="137"/>
      <c r="B406" s="137"/>
      <c r="C406" s="135"/>
      <c r="D406" s="137"/>
      <c r="E406" s="137"/>
      <c r="F406" s="137"/>
      <c r="G406" s="137"/>
      <c r="H406" s="137"/>
      <c r="I406" s="137"/>
      <c r="J406" s="137"/>
      <c r="K406" s="137"/>
      <c r="L406" s="135"/>
      <c r="M406" s="137"/>
      <c r="N406" s="137"/>
      <c r="O406" s="137"/>
      <c r="P406" s="135"/>
      <c r="Q406" s="137"/>
      <c r="R406" s="137"/>
      <c r="S406" s="137"/>
      <c r="T406" s="137"/>
      <c r="U406" s="135"/>
    </row>
    <row r="407" spans="1:21" ht="15.75" customHeight="1">
      <c r="A407" s="137"/>
      <c r="B407" s="137"/>
      <c r="C407" s="135"/>
      <c r="D407" s="137"/>
      <c r="E407" s="137"/>
      <c r="F407" s="137"/>
      <c r="G407" s="137"/>
      <c r="H407" s="137"/>
      <c r="I407" s="137"/>
      <c r="J407" s="137"/>
      <c r="K407" s="137"/>
      <c r="L407" s="135"/>
      <c r="M407" s="137"/>
      <c r="N407" s="137"/>
      <c r="O407" s="137"/>
      <c r="P407" s="135"/>
      <c r="Q407" s="137"/>
      <c r="R407" s="137"/>
      <c r="S407" s="137"/>
      <c r="T407" s="137"/>
      <c r="U407" s="135"/>
    </row>
    <row r="408" spans="1:21" ht="15.75" customHeight="1">
      <c r="A408" s="137"/>
      <c r="B408" s="137"/>
      <c r="C408" s="135"/>
      <c r="D408" s="137"/>
      <c r="E408" s="137"/>
      <c r="F408" s="137"/>
      <c r="G408" s="137"/>
      <c r="H408" s="137"/>
      <c r="I408" s="137"/>
      <c r="J408" s="137"/>
      <c r="K408" s="137"/>
      <c r="L408" s="135"/>
      <c r="M408" s="137"/>
      <c r="N408" s="137"/>
      <c r="O408" s="137"/>
      <c r="P408" s="135"/>
      <c r="Q408" s="137"/>
      <c r="R408" s="137"/>
      <c r="S408" s="137"/>
      <c r="T408" s="137"/>
      <c r="U408" s="135"/>
    </row>
    <row r="409" spans="1:21" ht="15.75" customHeight="1">
      <c r="A409" s="137"/>
      <c r="B409" s="137"/>
      <c r="C409" s="135"/>
      <c r="D409" s="137"/>
      <c r="E409" s="137"/>
      <c r="F409" s="137"/>
      <c r="G409" s="137"/>
      <c r="H409" s="137"/>
      <c r="I409" s="137"/>
      <c r="J409" s="137"/>
      <c r="K409" s="137"/>
      <c r="L409" s="135"/>
      <c r="M409" s="137"/>
      <c r="N409" s="137"/>
      <c r="O409" s="137"/>
      <c r="P409" s="135"/>
      <c r="Q409" s="137"/>
      <c r="R409" s="137"/>
      <c r="S409" s="137"/>
      <c r="T409" s="137"/>
      <c r="U409" s="135"/>
    </row>
    <row r="410" spans="1:21" ht="15.75" customHeight="1">
      <c r="A410" s="137"/>
      <c r="B410" s="137"/>
      <c r="C410" s="135"/>
      <c r="D410" s="137"/>
      <c r="E410" s="137"/>
      <c r="F410" s="137"/>
      <c r="G410" s="137"/>
      <c r="H410" s="137"/>
      <c r="I410" s="137"/>
      <c r="J410" s="137"/>
      <c r="K410" s="137"/>
      <c r="L410" s="135"/>
      <c r="M410" s="137"/>
      <c r="N410" s="137"/>
      <c r="O410" s="137"/>
      <c r="P410" s="135"/>
      <c r="Q410" s="137"/>
      <c r="R410" s="137"/>
      <c r="S410" s="137"/>
      <c r="T410" s="137"/>
      <c r="U410" s="135"/>
    </row>
    <row r="411" spans="1:21" ht="15.75" customHeight="1">
      <c r="A411" s="137"/>
      <c r="B411" s="137"/>
      <c r="C411" s="135"/>
      <c r="D411" s="137"/>
      <c r="E411" s="137"/>
      <c r="F411" s="137"/>
      <c r="G411" s="137"/>
      <c r="H411" s="137"/>
      <c r="I411" s="137"/>
      <c r="J411" s="137"/>
      <c r="K411" s="137"/>
      <c r="L411" s="135"/>
      <c r="M411" s="137"/>
      <c r="N411" s="137"/>
      <c r="O411" s="137"/>
      <c r="P411" s="135"/>
      <c r="Q411" s="137"/>
      <c r="R411" s="137"/>
      <c r="S411" s="137"/>
      <c r="T411" s="137"/>
      <c r="U411" s="135"/>
    </row>
    <row r="412" spans="1:21" ht="15.75" customHeight="1">
      <c r="A412" s="137"/>
      <c r="B412" s="137"/>
      <c r="C412" s="135"/>
      <c r="D412" s="137"/>
      <c r="E412" s="137"/>
      <c r="F412" s="137"/>
      <c r="G412" s="137"/>
      <c r="H412" s="137"/>
      <c r="I412" s="137"/>
      <c r="J412" s="137"/>
      <c r="K412" s="137"/>
      <c r="L412" s="135"/>
      <c r="M412" s="137"/>
      <c r="N412" s="137"/>
      <c r="O412" s="137"/>
      <c r="P412" s="135"/>
      <c r="Q412" s="137"/>
      <c r="R412" s="137"/>
      <c r="S412" s="137"/>
      <c r="T412" s="137"/>
      <c r="U412" s="135"/>
    </row>
    <row r="413" spans="1:21" ht="15.75" customHeight="1">
      <c r="A413" s="137"/>
      <c r="B413" s="137"/>
      <c r="C413" s="135"/>
      <c r="D413" s="137"/>
      <c r="E413" s="137"/>
      <c r="F413" s="137"/>
      <c r="G413" s="137"/>
      <c r="H413" s="137"/>
      <c r="I413" s="137"/>
      <c r="J413" s="137"/>
      <c r="K413" s="137"/>
      <c r="L413" s="135"/>
      <c r="M413" s="137"/>
      <c r="N413" s="137"/>
      <c r="O413" s="137"/>
      <c r="P413" s="135"/>
      <c r="Q413" s="137"/>
      <c r="R413" s="137"/>
      <c r="S413" s="137"/>
      <c r="T413" s="137"/>
      <c r="U413" s="135"/>
    </row>
    <row r="414" spans="1:21" ht="15.75" customHeight="1">
      <c r="A414" s="137"/>
      <c r="B414" s="137"/>
      <c r="C414" s="135"/>
      <c r="D414" s="137"/>
      <c r="E414" s="137"/>
      <c r="F414" s="137"/>
      <c r="G414" s="137"/>
      <c r="H414" s="137"/>
      <c r="I414" s="137"/>
      <c r="J414" s="137"/>
      <c r="K414" s="137"/>
      <c r="L414" s="135"/>
      <c r="M414" s="137"/>
      <c r="N414" s="137"/>
      <c r="O414" s="137"/>
      <c r="P414" s="135"/>
      <c r="Q414" s="137"/>
      <c r="R414" s="137"/>
      <c r="S414" s="137"/>
      <c r="T414" s="137"/>
      <c r="U414" s="135"/>
    </row>
    <row r="415" spans="1:21" ht="15.75" customHeight="1">
      <c r="A415" s="137"/>
      <c r="B415" s="137"/>
      <c r="C415" s="135"/>
      <c r="D415" s="137"/>
      <c r="E415" s="137"/>
      <c r="F415" s="137"/>
      <c r="G415" s="137"/>
      <c r="H415" s="137"/>
      <c r="I415" s="137"/>
      <c r="J415" s="137"/>
      <c r="K415" s="137"/>
      <c r="L415" s="135"/>
      <c r="M415" s="137"/>
      <c r="N415" s="137"/>
      <c r="O415" s="137"/>
      <c r="P415" s="135"/>
      <c r="Q415" s="137"/>
      <c r="R415" s="137"/>
      <c r="S415" s="137"/>
      <c r="T415" s="137"/>
      <c r="U415" s="135"/>
    </row>
    <row r="416" spans="1:21" ht="15.75" customHeight="1">
      <c r="A416" s="137"/>
      <c r="B416" s="137"/>
      <c r="C416" s="135"/>
      <c r="D416" s="137"/>
      <c r="E416" s="137"/>
      <c r="F416" s="137"/>
      <c r="G416" s="137"/>
      <c r="H416" s="137"/>
      <c r="I416" s="137"/>
      <c r="J416" s="137"/>
      <c r="K416" s="137"/>
      <c r="L416" s="135"/>
      <c r="M416" s="137"/>
      <c r="N416" s="137"/>
      <c r="O416" s="137"/>
      <c r="P416" s="135"/>
      <c r="Q416" s="137"/>
      <c r="R416" s="137"/>
      <c r="S416" s="137"/>
      <c r="T416" s="137"/>
      <c r="U416" s="135"/>
    </row>
    <row r="417" spans="1:21" ht="15.75" customHeight="1">
      <c r="A417" s="137"/>
      <c r="B417" s="137"/>
      <c r="C417" s="135"/>
      <c r="D417" s="137"/>
      <c r="E417" s="137"/>
      <c r="F417" s="137"/>
      <c r="G417" s="137"/>
      <c r="H417" s="137"/>
      <c r="I417" s="137"/>
      <c r="J417" s="137"/>
      <c r="K417" s="137"/>
      <c r="L417" s="135"/>
      <c r="M417" s="137"/>
      <c r="N417" s="137"/>
      <c r="O417" s="137"/>
      <c r="P417" s="135"/>
      <c r="Q417" s="137"/>
      <c r="R417" s="137"/>
      <c r="S417" s="137"/>
      <c r="T417" s="137"/>
      <c r="U417" s="135"/>
    </row>
    <row r="418" spans="1:21" ht="15.75" customHeight="1">
      <c r="A418" s="137"/>
      <c r="B418" s="137"/>
      <c r="C418" s="135"/>
      <c r="D418" s="137"/>
      <c r="E418" s="137"/>
      <c r="F418" s="137"/>
      <c r="G418" s="137"/>
      <c r="H418" s="137"/>
      <c r="I418" s="137"/>
      <c r="J418" s="137"/>
      <c r="K418" s="137"/>
      <c r="L418" s="135"/>
      <c r="M418" s="137"/>
      <c r="N418" s="137"/>
      <c r="O418" s="137"/>
      <c r="P418" s="135"/>
      <c r="Q418" s="137"/>
      <c r="R418" s="137"/>
      <c r="S418" s="137"/>
      <c r="T418" s="137"/>
      <c r="U418" s="135"/>
    </row>
    <row r="419" spans="1:21" ht="15.75" customHeight="1">
      <c r="A419" s="137"/>
      <c r="B419" s="137"/>
      <c r="C419" s="135"/>
      <c r="D419" s="137"/>
      <c r="E419" s="137"/>
      <c r="F419" s="137"/>
      <c r="G419" s="137"/>
      <c r="H419" s="137"/>
      <c r="I419" s="137"/>
      <c r="J419" s="137"/>
      <c r="K419" s="137"/>
      <c r="L419" s="135"/>
      <c r="M419" s="137"/>
      <c r="N419" s="137"/>
      <c r="O419" s="137"/>
      <c r="P419" s="135"/>
      <c r="Q419" s="137"/>
      <c r="R419" s="137"/>
      <c r="S419" s="137"/>
      <c r="T419" s="137"/>
      <c r="U419" s="135"/>
    </row>
    <row r="420" spans="1:21" ht="15.75" customHeight="1">
      <c r="A420" s="137"/>
      <c r="B420" s="137"/>
      <c r="C420" s="135"/>
      <c r="D420" s="137"/>
      <c r="E420" s="137"/>
      <c r="F420" s="137"/>
      <c r="G420" s="137"/>
      <c r="H420" s="137"/>
      <c r="I420" s="137"/>
      <c r="J420" s="137"/>
      <c r="K420" s="137"/>
      <c r="L420" s="135"/>
      <c r="M420" s="137"/>
      <c r="N420" s="137"/>
      <c r="O420" s="137"/>
      <c r="P420" s="135"/>
      <c r="Q420" s="137"/>
      <c r="R420" s="137"/>
      <c r="S420" s="137"/>
      <c r="T420" s="137"/>
      <c r="U420" s="135"/>
    </row>
    <row r="421" spans="1:21" ht="15.75" customHeight="1">
      <c r="A421" s="137"/>
      <c r="B421" s="137"/>
      <c r="C421" s="135"/>
      <c r="D421" s="137"/>
      <c r="E421" s="137"/>
      <c r="F421" s="137"/>
      <c r="G421" s="137"/>
      <c r="H421" s="137"/>
      <c r="I421" s="137"/>
      <c r="J421" s="137"/>
      <c r="K421" s="137"/>
      <c r="L421" s="135"/>
      <c r="M421" s="137"/>
      <c r="N421" s="137"/>
      <c r="O421" s="137"/>
      <c r="P421" s="135"/>
      <c r="Q421" s="137"/>
      <c r="R421" s="137"/>
      <c r="S421" s="137"/>
      <c r="T421" s="137"/>
      <c r="U421" s="135"/>
    </row>
    <row r="422" spans="1:21" ht="15.75" customHeight="1">
      <c r="A422" s="137"/>
      <c r="B422" s="137"/>
      <c r="C422" s="135"/>
      <c r="D422" s="137"/>
      <c r="E422" s="137"/>
      <c r="F422" s="137"/>
      <c r="G422" s="137"/>
      <c r="H422" s="137"/>
      <c r="I422" s="137"/>
      <c r="J422" s="137"/>
      <c r="K422" s="137"/>
      <c r="L422" s="135"/>
      <c r="M422" s="137"/>
      <c r="N422" s="137"/>
      <c r="O422" s="137"/>
      <c r="P422" s="135"/>
      <c r="Q422" s="137"/>
      <c r="R422" s="137"/>
      <c r="S422" s="137"/>
      <c r="T422" s="137"/>
      <c r="U422" s="135"/>
    </row>
    <row r="423" spans="1:21" ht="15.75" customHeight="1">
      <c r="A423" s="137"/>
      <c r="B423" s="137"/>
      <c r="C423" s="135"/>
      <c r="D423" s="137"/>
      <c r="E423" s="137"/>
      <c r="F423" s="137"/>
      <c r="G423" s="137"/>
      <c r="H423" s="137"/>
      <c r="I423" s="137"/>
      <c r="J423" s="137"/>
      <c r="K423" s="137"/>
      <c r="L423" s="135"/>
      <c r="M423" s="137"/>
      <c r="N423" s="137"/>
      <c r="O423" s="137"/>
      <c r="P423" s="135"/>
      <c r="Q423" s="137"/>
      <c r="R423" s="137"/>
      <c r="S423" s="137"/>
      <c r="T423" s="137"/>
      <c r="U423" s="135"/>
    </row>
    <row r="424" spans="1:21" ht="15.75" customHeight="1">
      <c r="A424" s="137"/>
      <c r="B424" s="137"/>
      <c r="C424" s="135"/>
      <c r="D424" s="137"/>
      <c r="E424" s="137"/>
      <c r="F424" s="137"/>
      <c r="G424" s="137"/>
      <c r="H424" s="137"/>
      <c r="I424" s="137"/>
      <c r="J424" s="137"/>
      <c r="K424" s="137"/>
      <c r="L424" s="135"/>
      <c r="M424" s="137"/>
      <c r="N424" s="137"/>
      <c r="O424" s="137"/>
      <c r="P424" s="135"/>
      <c r="Q424" s="137"/>
      <c r="R424" s="137"/>
      <c r="S424" s="137"/>
      <c r="T424" s="137"/>
      <c r="U424" s="135"/>
    </row>
    <row r="425" spans="1:21" ht="15.75" customHeight="1">
      <c r="A425" s="137"/>
      <c r="B425" s="137"/>
      <c r="C425" s="135"/>
      <c r="D425" s="137"/>
      <c r="E425" s="137"/>
      <c r="F425" s="137"/>
      <c r="G425" s="137"/>
      <c r="H425" s="137"/>
      <c r="I425" s="137"/>
      <c r="J425" s="137"/>
      <c r="K425" s="137"/>
      <c r="L425" s="135"/>
      <c r="M425" s="137"/>
      <c r="N425" s="137"/>
      <c r="O425" s="137"/>
      <c r="P425" s="135"/>
      <c r="Q425" s="137"/>
      <c r="R425" s="137"/>
      <c r="S425" s="137"/>
      <c r="T425" s="137"/>
      <c r="U425" s="135"/>
    </row>
    <row r="426" spans="1:21" ht="15.75" customHeight="1">
      <c r="A426" s="137"/>
      <c r="B426" s="137"/>
      <c r="C426" s="135"/>
      <c r="D426" s="137"/>
      <c r="E426" s="137"/>
      <c r="F426" s="137"/>
      <c r="G426" s="137"/>
      <c r="H426" s="137"/>
      <c r="I426" s="137"/>
      <c r="J426" s="137"/>
      <c r="K426" s="137"/>
      <c r="L426" s="135"/>
      <c r="M426" s="137"/>
      <c r="N426" s="137"/>
      <c r="O426" s="137"/>
      <c r="P426" s="135"/>
      <c r="Q426" s="137"/>
      <c r="R426" s="137"/>
      <c r="S426" s="137"/>
      <c r="T426" s="137"/>
      <c r="U426" s="135"/>
    </row>
    <row r="427" spans="1:21" ht="15.75" customHeight="1">
      <c r="A427" s="137"/>
      <c r="B427" s="137"/>
      <c r="C427" s="135"/>
      <c r="D427" s="137"/>
      <c r="E427" s="137"/>
      <c r="F427" s="137"/>
      <c r="G427" s="137"/>
      <c r="H427" s="137"/>
      <c r="I427" s="137"/>
      <c r="J427" s="137"/>
      <c r="K427" s="137"/>
      <c r="L427" s="135"/>
      <c r="M427" s="137"/>
      <c r="N427" s="137"/>
      <c r="O427" s="137"/>
      <c r="P427" s="135"/>
      <c r="Q427" s="137"/>
      <c r="R427" s="137"/>
      <c r="S427" s="137"/>
      <c r="T427" s="137"/>
      <c r="U427" s="135"/>
    </row>
    <row r="428" spans="1:21" ht="15.75" customHeight="1">
      <c r="A428" s="137"/>
      <c r="B428" s="137"/>
      <c r="C428" s="135"/>
      <c r="D428" s="137"/>
      <c r="E428" s="137"/>
      <c r="F428" s="137"/>
      <c r="G428" s="137"/>
      <c r="H428" s="137"/>
      <c r="I428" s="137"/>
      <c r="J428" s="137"/>
      <c r="K428" s="137"/>
      <c r="L428" s="135"/>
      <c r="M428" s="137"/>
      <c r="N428" s="137"/>
      <c r="O428" s="137"/>
      <c r="P428" s="135"/>
      <c r="Q428" s="137"/>
      <c r="R428" s="137"/>
      <c r="S428" s="137"/>
      <c r="T428" s="137"/>
      <c r="U428" s="135"/>
    </row>
    <row r="429" spans="1:21" ht="15.75" customHeight="1">
      <c r="A429" s="137"/>
      <c r="B429" s="137"/>
      <c r="C429" s="135"/>
      <c r="D429" s="137"/>
      <c r="E429" s="137"/>
      <c r="F429" s="137"/>
      <c r="G429" s="137"/>
      <c r="H429" s="137"/>
      <c r="I429" s="137"/>
      <c r="J429" s="137"/>
      <c r="K429" s="137"/>
      <c r="L429" s="135"/>
      <c r="M429" s="137"/>
      <c r="N429" s="137"/>
      <c r="O429" s="137"/>
      <c r="P429" s="135"/>
      <c r="Q429" s="137"/>
      <c r="R429" s="137"/>
      <c r="S429" s="137"/>
      <c r="T429" s="137"/>
      <c r="U429" s="135"/>
    </row>
    <row r="430" spans="1:21" ht="15.75" customHeight="1">
      <c r="A430" s="137"/>
      <c r="B430" s="137"/>
      <c r="C430" s="135"/>
      <c r="D430" s="137"/>
      <c r="E430" s="137"/>
      <c r="F430" s="137"/>
      <c r="G430" s="137"/>
      <c r="H430" s="137"/>
      <c r="I430" s="137"/>
      <c r="J430" s="137"/>
      <c r="K430" s="137"/>
      <c r="L430" s="135"/>
      <c r="M430" s="137"/>
      <c r="N430" s="137"/>
      <c r="O430" s="137"/>
      <c r="P430" s="135"/>
      <c r="Q430" s="137"/>
      <c r="R430" s="137"/>
      <c r="S430" s="137"/>
      <c r="T430" s="137"/>
      <c r="U430" s="135"/>
    </row>
    <row r="431" spans="1:21" ht="15.75" customHeight="1">
      <c r="A431" s="137"/>
      <c r="B431" s="137"/>
      <c r="C431" s="135"/>
      <c r="D431" s="137"/>
      <c r="E431" s="137"/>
      <c r="F431" s="137"/>
      <c r="G431" s="137"/>
      <c r="H431" s="137"/>
      <c r="I431" s="137"/>
      <c r="J431" s="137"/>
      <c r="K431" s="137"/>
      <c r="L431" s="135"/>
      <c r="M431" s="137"/>
      <c r="N431" s="137"/>
      <c r="O431" s="137"/>
      <c r="P431" s="135"/>
      <c r="Q431" s="137"/>
      <c r="R431" s="137"/>
      <c r="S431" s="137"/>
      <c r="T431" s="137"/>
      <c r="U431" s="135"/>
    </row>
    <row r="432" spans="1:21" ht="15.75" customHeight="1">
      <c r="A432" s="137"/>
      <c r="B432" s="137"/>
      <c r="C432" s="135"/>
      <c r="D432" s="137"/>
      <c r="E432" s="137"/>
      <c r="F432" s="137"/>
      <c r="G432" s="137"/>
      <c r="H432" s="137"/>
      <c r="I432" s="137"/>
      <c r="J432" s="137"/>
      <c r="K432" s="137"/>
      <c r="L432" s="135"/>
      <c r="M432" s="137"/>
      <c r="N432" s="137"/>
      <c r="O432" s="137"/>
      <c r="P432" s="135"/>
      <c r="Q432" s="137"/>
      <c r="R432" s="137"/>
      <c r="S432" s="137"/>
      <c r="T432" s="137"/>
      <c r="U432" s="135"/>
    </row>
    <row r="433" spans="1:21" ht="15.75" customHeight="1">
      <c r="A433" s="137"/>
      <c r="B433" s="137"/>
      <c r="C433" s="135"/>
      <c r="D433" s="137"/>
      <c r="E433" s="137"/>
      <c r="F433" s="137"/>
      <c r="G433" s="137"/>
      <c r="H433" s="137"/>
      <c r="I433" s="137"/>
      <c r="J433" s="137"/>
      <c r="K433" s="137"/>
      <c r="L433" s="135"/>
      <c r="M433" s="137"/>
      <c r="N433" s="137"/>
      <c r="O433" s="137"/>
      <c r="P433" s="135"/>
      <c r="Q433" s="137"/>
      <c r="R433" s="137"/>
      <c r="S433" s="137"/>
      <c r="T433" s="137"/>
      <c r="U433" s="135"/>
    </row>
    <row r="434" spans="1:21" ht="15.75" customHeight="1">
      <c r="A434" s="137"/>
      <c r="B434" s="137"/>
      <c r="C434" s="135"/>
      <c r="D434" s="137"/>
      <c r="E434" s="137"/>
      <c r="F434" s="137"/>
      <c r="G434" s="137"/>
      <c r="H434" s="137"/>
      <c r="I434" s="137"/>
      <c r="J434" s="137"/>
      <c r="K434" s="137"/>
      <c r="L434" s="135"/>
      <c r="M434" s="137"/>
      <c r="N434" s="137"/>
      <c r="O434" s="137"/>
      <c r="P434" s="135"/>
      <c r="Q434" s="137"/>
      <c r="R434" s="137"/>
      <c r="S434" s="137"/>
      <c r="T434" s="137"/>
      <c r="U434" s="135"/>
    </row>
    <row r="435" spans="1:21" ht="15.75" customHeight="1">
      <c r="A435" s="137"/>
      <c r="B435" s="137"/>
      <c r="C435" s="135"/>
      <c r="D435" s="137"/>
      <c r="E435" s="137"/>
      <c r="F435" s="137"/>
      <c r="G435" s="137"/>
      <c r="H435" s="137"/>
      <c r="I435" s="137"/>
      <c r="J435" s="137"/>
      <c r="K435" s="137"/>
      <c r="L435" s="135"/>
      <c r="M435" s="137"/>
      <c r="N435" s="137"/>
      <c r="O435" s="137"/>
      <c r="P435" s="135"/>
      <c r="Q435" s="137"/>
      <c r="R435" s="137"/>
      <c r="S435" s="137"/>
      <c r="T435" s="137"/>
      <c r="U435" s="135"/>
    </row>
    <row r="436" spans="1:21" ht="15.75" customHeight="1">
      <c r="A436" s="137"/>
      <c r="B436" s="137"/>
      <c r="C436" s="135"/>
      <c r="D436" s="137"/>
      <c r="E436" s="137"/>
      <c r="F436" s="137"/>
      <c r="G436" s="137"/>
      <c r="H436" s="137"/>
      <c r="I436" s="137"/>
      <c r="J436" s="137"/>
      <c r="K436" s="137"/>
      <c r="L436" s="135"/>
      <c r="M436" s="137"/>
      <c r="N436" s="137"/>
      <c r="O436" s="137"/>
      <c r="P436" s="135"/>
      <c r="Q436" s="137"/>
      <c r="R436" s="137"/>
      <c r="S436" s="137"/>
      <c r="T436" s="137"/>
      <c r="U436" s="135"/>
    </row>
    <row r="437" spans="1:21" ht="15.75" customHeight="1">
      <c r="A437" s="137"/>
      <c r="B437" s="137"/>
      <c r="C437" s="135"/>
      <c r="D437" s="137"/>
      <c r="E437" s="137"/>
      <c r="F437" s="137"/>
      <c r="G437" s="137"/>
      <c r="H437" s="137"/>
      <c r="I437" s="137"/>
      <c r="J437" s="137"/>
      <c r="K437" s="137"/>
      <c r="L437" s="135"/>
      <c r="M437" s="137"/>
      <c r="N437" s="137"/>
      <c r="O437" s="137"/>
      <c r="P437" s="135"/>
      <c r="Q437" s="137"/>
      <c r="R437" s="137"/>
      <c r="S437" s="137"/>
      <c r="T437" s="137"/>
      <c r="U437" s="135"/>
    </row>
    <row r="438" spans="1:21" ht="15.75" customHeight="1">
      <c r="A438" s="137"/>
      <c r="B438" s="137"/>
      <c r="C438" s="135"/>
      <c r="D438" s="137"/>
      <c r="E438" s="137"/>
      <c r="F438" s="137"/>
      <c r="G438" s="137"/>
      <c r="H438" s="137"/>
      <c r="I438" s="137"/>
      <c r="J438" s="137"/>
      <c r="K438" s="137"/>
      <c r="L438" s="135"/>
      <c r="M438" s="137"/>
      <c r="N438" s="137"/>
      <c r="O438" s="137"/>
      <c r="P438" s="135"/>
      <c r="Q438" s="137"/>
      <c r="R438" s="137"/>
      <c r="S438" s="137"/>
      <c r="T438" s="137"/>
      <c r="U438" s="135"/>
    </row>
    <row r="439" spans="1:21" ht="15.75" customHeight="1">
      <c r="A439" s="137"/>
      <c r="B439" s="137"/>
      <c r="C439" s="135"/>
      <c r="D439" s="137"/>
      <c r="E439" s="137"/>
      <c r="F439" s="137"/>
      <c r="G439" s="137"/>
      <c r="H439" s="137"/>
      <c r="I439" s="137"/>
      <c r="J439" s="137"/>
      <c r="K439" s="137"/>
      <c r="L439" s="135"/>
      <c r="M439" s="137"/>
      <c r="N439" s="137"/>
      <c r="O439" s="137"/>
      <c r="P439" s="135"/>
      <c r="Q439" s="137"/>
      <c r="R439" s="137"/>
      <c r="S439" s="137"/>
      <c r="T439" s="137"/>
      <c r="U439" s="135"/>
    </row>
    <row r="440" spans="1:21" ht="15.75" customHeight="1">
      <c r="A440" s="137"/>
      <c r="B440" s="137"/>
      <c r="C440" s="135"/>
      <c r="D440" s="137"/>
      <c r="E440" s="137"/>
      <c r="F440" s="137"/>
      <c r="G440" s="137"/>
      <c r="H440" s="137"/>
      <c r="I440" s="137"/>
      <c r="J440" s="137"/>
      <c r="K440" s="137"/>
      <c r="L440" s="135"/>
      <c r="M440" s="137"/>
      <c r="N440" s="137"/>
      <c r="O440" s="137"/>
      <c r="P440" s="135"/>
      <c r="Q440" s="137"/>
      <c r="R440" s="137"/>
      <c r="S440" s="137"/>
      <c r="T440" s="137"/>
      <c r="U440" s="135"/>
    </row>
    <row r="441" spans="1:21" ht="15.75" customHeight="1">
      <c r="A441" s="137"/>
      <c r="B441" s="137"/>
      <c r="C441" s="135"/>
      <c r="D441" s="137"/>
      <c r="E441" s="137"/>
      <c r="F441" s="137"/>
      <c r="G441" s="137"/>
      <c r="H441" s="137"/>
      <c r="I441" s="137"/>
      <c r="J441" s="137"/>
      <c r="K441" s="137"/>
      <c r="L441" s="135"/>
      <c r="M441" s="137"/>
      <c r="N441" s="137"/>
      <c r="O441" s="137"/>
      <c r="P441" s="135"/>
      <c r="Q441" s="137"/>
      <c r="R441" s="137"/>
      <c r="S441" s="137"/>
      <c r="T441" s="137"/>
      <c r="U441" s="135"/>
    </row>
    <row r="442" spans="1:21" ht="15.75" customHeight="1">
      <c r="A442" s="137"/>
      <c r="B442" s="137"/>
      <c r="C442" s="135"/>
      <c r="D442" s="137"/>
      <c r="E442" s="137"/>
      <c r="F442" s="137"/>
      <c r="G442" s="137"/>
      <c r="H442" s="137"/>
      <c r="I442" s="137"/>
      <c r="J442" s="137"/>
      <c r="K442" s="137"/>
      <c r="L442" s="135"/>
      <c r="M442" s="137"/>
      <c r="N442" s="137"/>
      <c r="O442" s="137"/>
      <c r="P442" s="135"/>
      <c r="Q442" s="137"/>
      <c r="R442" s="137"/>
      <c r="S442" s="137"/>
      <c r="T442" s="137"/>
      <c r="U442" s="135"/>
    </row>
    <row r="443" spans="1:21" ht="15.75" customHeight="1">
      <c r="A443" s="137"/>
      <c r="B443" s="137"/>
      <c r="C443" s="135"/>
      <c r="D443" s="137"/>
      <c r="E443" s="137"/>
      <c r="F443" s="137"/>
      <c r="G443" s="137"/>
      <c r="H443" s="137"/>
      <c r="I443" s="137"/>
      <c r="J443" s="137"/>
      <c r="K443" s="137"/>
      <c r="L443" s="135"/>
      <c r="M443" s="137"/>
      <c r="N443" s="137"/>
      <c r="O443" s="137"/>
      <c r="P443" s="135"/>
      <c r="Q443" s="137"/>
      <c r="R443" s="137"/>
      <c r="S443" s="137"/>
      <c r="T443" s="137"/>
      <c r="U443" s="135"/>
    </row>
    <row r="444" spans="1:21" ht="15.75" customHeight="1">
      <c r="A444" s="137"/>
      <c r="B444" s="137"/>
      <c r="C444" s="135"/>
      <c r="D444" s="137"/>
      <c r="E444" s="137"/>
      <c r="F444" s="137"/>
      <c r="G444" s="137"/>
      <c r="H444" s="137"/>
      <c r="I444" s="137"/>
      <c r="J444" s="137"/>
      <c r="K444" s="137"/>
      <c r="L444" s="135"/>
      <c r="M444" s="137"/>
      <c r="N444" s="137"/>
      <c r="O444" s="137"/>
      <c r="P444" s="135"/>
      <c r="Q444" s="137"/>
      <c r="R444" s="137"/>
      <c r="S444" s="137"/>
      <c r="T444" s="137"/>
      <c r="U444" s="135"/>
    </row>
    <row r="445" spans="1:21" ht="15.75" customHeight="1">
      <c r="A445" s="137"/>
      <c r="B445" s="137"/>
      <c r="C445" s="135"/>
      <c r="D445" s="137"/>
      <c r="E445" s="137"/>
      <c r="F445" s="137"/>
      <c r="G445" s="137"/>
      <c r="H445" s="137"/>
      <c r="I445" s="137"/>
      <c r="J445" s="137"/>
      <c r="K445" s="137"/>
      <c r="L445" s="135"/>
      <c r="M445" s="137"/>
      <c r="N445" s="137"/>
      <c r="O445" s="137"/>
      <c r="P445" s="135"/>
      <c r="Q445" s="137"/>
      <c r="R445" s="137"/>
      <c r="S445" s="137"/>
      <c r="T445" s="137"/>
      <c r="U445" s="135"/>
    </row>
    <row r="446" spans="1:21" ht="15.75" customHeight="1">
      <c r="A446" s="137"/>
      <c r="B446" s="137"/>
      <c r="C446" s="135"/>
      <c r="D446" s="137"/>
      <c r="E446" s="137"/>
      <c r="F446" s="137"/>
      <c r="G446" s="137"/>
      <c r="H446" s="137"/>
      <c r="I446" s="137"/>
      <c r="J446" s="137"/>
      <c r="K446" s="137"/>
      <c r="L446" s="135"/>
      <c r="M446" s="137"/>
      <c r="N446" s="137"/>
      <c r="O446" s="137"/>
      <c r="P446" s="135"/>
      <c r="Q446" s="137"/>
      <c r="R446" s="137"/>
      <c r="S446" s="137"/>
      <c r="T446" s="137"/>
      <c r="U446" s="135"/>
    </row>
    <row r="447" spans="1:21" ht="15.75" customHeight="1">
      <c r="A447" s="137"/>
      <c r="B447" s="137"/>
      <c r="C447" s="135"/>
      <c r="D447" s="137"/>
      <c r="E447" s="137"/>
      <c r="F447" s="137"/>
      <c r="G447" s="137"/>
      <c r="H447" s="137"/>
      <c r="I447" s="137"/>
      <c r="J447" s="137"/>
      <c r="K447" s="137"/>
      <c r="L447" s="135"/>
      <c r="M447" s="137"/>
      <c r="N447" s="137"/>
      <c r="O447" s="137"/>
      <c r="P447" s="135"/>
      <c r="Q447" s="137"/>
      <c r="R447" s="137"/>
      <c r="S447" s="137"/>
      <c r="T447" s="137"/>
      <c r="U447" s="135"/>
    </row>
    <row r="448" spans="1:21" ht="15.75" customHeight="1">
      <c r="A448" s="137"/>
      <c r="B448" s="137"/>
      <c r="C448" s="135"/>
      <c r="D448" s="137"/>
      <c r="E448" s="137"/>
      <c r="F448" s="137"/>
      <c r="G448" s="137"/>
      <c r="H448" s="137"/>
      <c r="I448" s="137"/>
      <c r="J448" s="137"/>
      <c r="K448" s="137"/>
      <c r="L448" s="135"/>
      <c r="M448" s="137"/>
      <c r="N448" s="137"/>
      <c r="O448" s="137"/>
      <c r="P448" s="135"/>
      <c r="Q448" s="137"/>
      <c r="R448" s="137"/>
      <c r="S448" s="137"/>
      <c r="T448" s="137"/>
      <c r="U448" s="135"/>
    </row>
    <row r="449" spans="1:21" ht="15.75" customHeight="1">
      <c r="A449" s="137"/>
      <c r="B449" s="137"/>
      <c r="C449" s="135"/>
      <c r="D449" s="137"/>
      <c r="E449" s="137"/>
      <c r="F449" s="137"/>
      <c r="G449" s="137"/>
      <c r="H449" s="137"/>
      <c r="I449" s="137"/>
      <c r="J449" s="137"/>
      <c r="K449" s="137"/>
      <c r="L449" s="135"/>
      <c r="M449" s="137"/>
      <c r="N449" s="137"/>
      <c r="O449" s="137"/>
      <c r="P449" s="135"/>
      <c r="Q449" s="137"/>
      <c r="R449" s="137"/>
      <c r="S449" s="137"/>
      <c r="T449" s="137"/>
      <c r="U449" s="135"/>
    </row>
    <row r="450" spans="1:21" ht="15.75" customHeight="1">
      <c r="A450" s="137"/>
      <c r="B450" s="137"/>
      <c r="C450" s="135"/>
      <c r="D450" s="137"/>
      <c r="E450" s="137"/>
      <c r="F450" s="137"/>
      <c r="G450" s="137"/>
      <c r="H450" s="137"/>
      <c r="I450" s="137"/>
      <c r="J450" s="137"/>
      <c r="K450" s="137"/>
      <c r="L450" s="135"/>
      <c r="M450" s="137"/>
      <c r="N450" s="137"/>
      <c r="O450" s="137"/>
      <c r="P450" s="135"/>
      <c r="Q450" s="137"/>
      <c r="R450" s="137"/>
      <c r="S450" s="137"/>
      <c r="T450" s="137"/>
      <c r="U450" s="135"/>
    </row>
    <row r="451" spans="1:21" ht="15.75" customHeight="1">
      <c r="A451" s="137"/>
      <c r="B451" s="137"/>
      <c r="C451" s="135"/>
      <c r="D451" s="137"/>
      <c r="E451" s="137"/>
      <c r="F451" s="137"/>
      <c r="G451" s="137"/>
      <c r="H451" s="137"/>
      <c r="I451" s="137"/>
      <c r="J451" s="137"/>
      <c r="K451" s="137"/>
      <c r="L451" s="135"/>
      <c r="M451" s="137"/>
      <c r="N451" s="137"/>
      <c r="O451" s="137"/>
      <c r="P451" s="135"/>
      <c r="Q451" s="137"/>
      <c r="R451" s="137"/>
      <c r="S451" s="137"/>
      <c r="T451" s="137"/>
      <c r="U451" s="135"/>
    </row>
    <row r="452" spans="1:21" ht="15.75" customHeight="1">
      <c r="A452" s="137"/>
      <c r="B452" s="137"/>
      <c r="C452" s="135"/>
      <c r="D452" s="137"/>
      <c r="E452" s="137"/>
      <c r="F452" s="137"/>
      <c r="G452" s="137"/>
      <c r="H452" s="137"/>
      <c r="I452" s="137"/>
      <c r="J452" s="137"/>
      <c r="K452" s="137"/>
      <c r="L452" s="135"/>
      <c r="M452" s="137"/>
      <c r="N452" s="137"/>
      <c r="O452" s="137"/>
      <c r="P452" s="135"/>
      <c r="Q452" s="137"/>
      <c r="R452" s="137"/>
      <c r="S452" s="137"/>
      <c r="T452" s="137"/>
      <c r="U452" s="135"/>
    </row>
    <row r="453" spans="1:21" ht="15.75" customHeight="1">
      <c r="A453" s="137"/>
      <c r="B453" s="137"/>
      <c r="C453" s="135"/>
      <c r="D453" s="137"/>
      <c r="E453" s="137"/>
      <c r="F453" s="137"/>
      <c r="G453" s="137"/>
      <c r="H453" s="137"/>
      <c r="I453" s="137"/>
      <c r="J453" s="137"/>
      <c r="K453" s="137"/>
      <c r="L453" s="135"/>
      <c r="M453" s="137"/>
      <c r="N453" s="137"/>
      <c r="O453" s="137"/>
      <c r="P453" s="135"/>
      <c r="Q453" s="137"/>
      <c r="R453" s="137"/>
      <c r="S453" s="137"/>
      <c r="T453" s="137"/>
      <c r="U453" s="135"/>
    </row>
    <row r="454" spans="1:21" ht="15.75" customHeight="1">
      <c r="A454" s="137"/>
      <c r="B454" s="137"/>
      <c r="C454" s="135"/>
      <c r="D454" s="137"/>
      <c r="E454" s="137"/>
      <c r="F454" s="137"/>
      <c r="G454" s="137"/>
      <c r="H454" s="137"/>
      <c r="I454" s="137"/>
      <c r="J454" s="137"/>
      <c r="K454" s="137"/>
      <c r="L454" s="135"/>
      <c r="M454" s="137"/>
      <c r="N454" s="137"/>
      <c r="O454" s="137"/>
      <c r="P454" s="135"/>
      <c r="Q454" s="137"/>
      <c r="R454" s="137"/>
      <c r="S454" s="137"/>
      <c r="T454" s="137"/>
      <c r="U454" s="135"/>
    </row>
    <row r="455" spans="1:21" ht="15.75" customHeight="1">
      <c r="A455" s="137"/>
      <c r="B455" s="137"/>
      <c r="C455" s="135"/>
      <c r="D455" s="137"/>
      <c r="E455" s="137"/>
      <c r="F455" s="137"/>
      <c r="G455" s="137"/>
      <c r="H455" s="137"/>
      <c r="I455" s="137"/>
      <c r="J455" s="137"/>
      <c r="K455" s="137"/>
      <c r="L455" s="135"/>
      <c r="M455" s="137"/>
      <c r="N455" s="137"/>
      <c r="O455" s="137"/>
      <c r="P455" s="135"/>
      <c r="Q455" s="137"/>
      <c r="R455" s="137"/>
      <c r="S455" s="137"/>
      <c r="T455" s="137"/>
      <c r="U455" s="135"/>
    </row>
    <row r="456" spans="1:21" ht="15.75" customHeight="1">
      <c r="A456" s="137"/>
      <c r="B456" s="137"/>
      <c r="C456" s="135"/>
      <c r="D456" s="137"/>
      <c r="E456" s="137"/>
      <c r="F456" s="137"/>
      <c r="G456" s="137"/>
      <c r="H456" s="137"/>
      <c r="I456" s="137"/>
      <c r="J456" s="137"/>
      <c r="K456" s="137"/>
      <c r="L456" s="135"/>
      <c r="M456" s="137"/>
      <c r="N456" s="137"/>
      <c r="O456" s="137"/>
      <c r="P456" s="135"/>
      <c r="Q456" s="137"/>
      <c r="R456" s="137"/>
      <c r="S456" s="137"/>
      <c r="T456" s="137"/>
      <c r="U456" s="135"/>
    </row>
    <row r="457" spans="1:21" ht="15.75" customHeight="1">
      <c r="A457" s="137"/>
      <c r="B457" s="137"/>
      <c r="C457" s="135"/>
      <c r="D457" s="137"/>
      <c r="E457" s="137"/>
      <c r="F457" s="137"/>
      <c r="G457" s="137"/>
      <c r="H457" s="137"/>
      <c r="I457" s="137"/>
      <c r="J457" s="137"/>
      <c r="K457" s="137"/>
      <c r="L457" s="135"/>
      <c r="M457" s="137"/>
      <c r="N457" s="137"/>
      <c r="O457" s="137"/>
      <c r="P457" s="135"/>
      <c r="Q457" s="137"/>
      <c r="R457" s="137"/>
      <c r="S457" s="137"/>
      <c r="T457" s="137"/>
      <c r="U457" s="135"/>
    </row>
    <row r="458" spans="1:21" ht="15.75" customHeight="1">
      <c r="A458" s="137"/>
      <c r="B458" s="137"/>
      <c r="C458" s="135"/>
      <c r="D458" s="137"/>
      <c r="E458" s="137"/>
      <c r="F458" s="137"/>
      <c r="G458" s="137"/>
      <c r="H458" s="137"/>
      <c r="I458" s="137"/>
      <c r="J458" s="137"/>
      <c r="K458" s="137"/>
      <c r="L458" s="135"/>
      <c r="M458" s="137"/>
      <c r="N458" s="137"/>
      <c r="O458" s="137"/>
      <c r="P458" s="135"/>
      <c r="Q458" s="137"/>
      <c r="R458" s="137"/>
      <c r="S458" s="137"/>
      <c r="T458" s="137"/>
      <c r="U458" s="135"/>
    </row>
    <row r="459" spans="1:21" ht="15.75" customHeight="1">
      <c r="A459" s="137"/>
      <c r="B459" s="137"/>
      <c r="C459" s="135"/>
      <c r="D459" s="137"/>
      <c r="E459" s="137"/>
      <c r="F459" s="137"/>
      <c r="G459" s="137"/>
      <c r="H459" s="137"/>
      <c r="I459" s="137"/>
      <c r="J459" s="137"/>
      <c r="K459" s="137"/>
      <c r="L459" s="135"/>
      <c r="M459" s="137"/>
      <c r="N459" s="137"/>
      <c r="O459" s="137"/>
      <c r="P459" s="135"/>
      <c r="Q459" s="137"/>
      <c r="R459" s="137"/>
      <c r="S459" s="137"/>
      <c r="T459" s="137"/>
      <c r="U459" s="135"/>
    </row>
    <row r="460" spans="1:21" ht="15.75" customHeight="1">
      <c r="A460" s="137"/>
      <c r="B460" s="137"/>
      <c r="C460" s="135"/>
      <c r="D460" s="137"/>
      <c r="E460" s="137"/>
      <c r="F460" s="137"/>
      <c r="G460" s="137"/>
      <c r="H460" s="137"/>
      <c r="I460" s="137"/>
      <c r="J460" s="137"/>
      <c r="K460" s="137"/>
      <c r="L460" s="135"/>
      <c r="M460" s="137"/>
      <c r="N460" s="137"/>
      <c r="O460" s="137"/>
      <c r="P460" s="135"/>
      <c r="Q460" s="137"/>
      <c r="R460" s="137"/>
      <c r="S460" s="137"/>
      <c r="T460" s="137"/>
      <c r="U460" s="135"/>
    </row>
    <row r="461" spans="1:21" ht="15.75" customHeight="1">
      <c r="A461" s="137"/>
      <c r="B461" s="137"/>
      <c r="C461" s="135"/>
      <c r="D461" s="137"/>
      <c r="E461" s="137"/>
      <c r="F461" s="137"/>
      <c r="G461" s="137"/>
      <c r="H461" s="137"/>
      <c r="I461" s="137"/>
      <c r="J461" s="137"/>
      <c r="K461" s="137"/>
      <c r="L461" s="135"/>
      <c r="M461" s="137"/>
      <c r="N461" s="137"/>
      <c r="O461" s="137"/>
      <c r="P461" s="135"/>
      <c r="Q461" s="137"/>
      <c r="R461" s="137"/>
      <c r="S461" s="137"/>
      <c r="T461" s="137"/>
      <c r="U461" s="135"/>
    </row>
    <row r="462" spans="1:21" ht="15.75" customHeight="1">
      <c r="A462" s="137"/>
      <c r="B462" s="137"/>
      <c r="C462" s="135"/>
      <c r="D462" s="137"/>
      <c r="E462" s="137"/>
      <c r="F462" s="137"/>
      <c r="G462" s="137"/>
      <c r="H462" s="137"/>
      <c r="I462" s="137"/>
      <c r="J462" s="137"/>
      <c r="K462" s="137"/>
      <c r="L462" s="135"/>
      <c r="M462" s="137"/>
      <c r="N462" s="137"/>
      <c r="O462" s="137"/>
      <c r="P462" s="135"/>
      <c r="Q462" s="137"/>
      <c r="R462" s="137"/>
      <c r="S462" s="137"/>
      <c r="T462" s="137"/>
      <c r="U462" s="135"/>
    </row>
    <row r="463" spans="1:21" ht="15.75" customHeight="1">
      <c r="A463" s="137"/>
      <c r="B463" s="137"/>
      <c r="C463" s="135"/>
      <c r="D463" s="137"/>
      <c r="E463" s="137"/>
      <c r="F463" s="137"/>
      <c r="G463" s="137"/>
      <c r="H463" s="137"/>
      <c r="I463" s="137"/>
      <c r="J463" s="137"/>
      <c r="K463" s="137"/>
      <c r="L463" s="135"/>
      <c r="M463" s="137"/>
      <c r="N463" s="137"/>
      <c r="O463" s="137"/>
      <c r="P463" s="135"/>
      <c r="Q463" s="137"/>
      <c r="R463" s="137"/>
      <c r="S463" s="137"/>
      <c r="T463" s="137"/>
      <c r="U463" s="135"/>
    </row>
    <row r="464" spans="1:21" ht="15.75" customHeight="1">
      <c r="A464" s="137"/>
      <c r="B464" s="137"/>
      <c r="C464" s="135"/>
      <c r="D464" s="137"/>
      <c r="E464" s="137"/>
      <c r="F464" s="137"/>
      <c r="G464" s="137"/>
      <c r="H464" s="137"/>
      <c r="I464" s="137"/>
      <c r="J464" s="137"/>
      <c r="K464" s="137"/>
      <c r="L464" s="135"/>
      <c r="M464" s="137"/>
      <c r="N464" s="137"/>
      <c r="O464" s="137"/>
      <c r="P464" s="135"/>
      <c r="Q464" s="137"/>
      <c r="R464" s="137"/>
      <c r="S464" s="137"/>
      <c r="T464" s="137"/>
      <c r="U464" s="135"/>
    </row>
    <row r="465" spans="1:21" ht="15.75" customHeight="1">
      <c r="A465" s="137"/>
      <c r="B465" s="137"/>
      <c r="C465" s="135"/>
      <c r="D465" s="137"/>
      <c r="E465" s="137"/>
      <c r="F465" s="137"/>
      <c r="G465" s="137"/>
      <c r="H465" s="137"/>
      <c r="I465" s="137"/>
      <c r="J465" s="137"/>
      <c r="K465" s="137"/>
      <c r="L465" s="135"/>
      <c r="M465" s="137"/>
      <c r="N465" s="137"/>
      <c r="O465" s="137"/>
      <c r="P465" s="135"/>
      <c r="Q465" s="137"/>
      <c r="R465" s="137"/>
      <c r="S465" s="137"/>
      <c r="T465" s="137"/>
      <c r="U465" s="135"/>
    </row>
    <row r="466" spans="1:21" ht="15.75" customHeight="1">
      <c r="A466" s="137"/>
      <c r="B466" s="137"/>
      <c r="C466" s="135"/>
      <c r="D466" s="137"/>
      <c r="E466" s="137"/>
      <c r="F466" s="137"/>
      <c r="G466" s="137"/>
      <c r="H466" s="137"/>
      <c r="I466" s="137"/>
      <c r="J466" s="137"/>
      <c r="K466" s="137"/>
      <c r="L466" s="135"/>
      <c r="M466" s="137"/>
      <c r="N466" s="137"/>
      <c r="O466" s="137"/>
      <c r="P466" s="135"/>
      <c r="Q466" s="137"/>
      <c r="R466" s="137"/>
      <c r="S466" s="137"/>
      <c r="T466" s="137"/>
      <c r="U466" s="135"/>
    </row>
    <row r="467" spans="1:21" ht="15.75" customHeight="1">
      <c r="A467" s="137"/>
      <c r="B467" s="137"/>
      <c r="C467" s="135"/>
      <c r="D467" s="137"/>
      <c r="E467" s="137"/>
      <c r="F467" s="137"/>
      <c r="G467" s="137"/>
      <c r="H467" s="137"/>
      <c r="I467" s="137"/>
      <c r="J467" s="137"/>
      <c r="K467" s="137"/>
      <c r="L467" s="135"/>
      <c r="M467" s="137"/>
      <c r="N467" s="137"/>
      <c r="O467" s="137"/>
      <c r="P467" s="135"/>
      <c r="Q467" s="137"/>
      <c r="R467" s="137"/>
      <c r="S467" s="137"/>
      <c r="T467" s="137"/>
      <c r="U467" s="135"/>
    </row>
    <row r="468" spans="1:21" ht="15.75" customHeight="1">
      <c r="A468" s="137"/>
      <c r="B468" s="137"/>
      <c r="C468" s="135"/>
      <c r="D468" s="137"/>
      <c r="E468" s="137"/>
      <c r="F468" s="137"/>
      <c r="G468" s="137"/>
      <c r="H468" s="137"/>
      <c r="I468" s="137"/>
      <c r="J468" s="137"/>
      <c r="K468" s="137"/>
      <c r="L468" s="135"/>
      <c r="M468" s="137"/>
      <c r="N468" s="137"/>
      <c r="O468" s="137"/>
      <c r="P468" s="135"/>
      <c r="Q468" s="137"/>
      <c r="R468" s="137"/>
      <c r="S468" s="137"/>
      <c r="T468" s="137"/>
      <c r="U468" s="135"/>
    </row>
    <row r="469" spans="1:21" ht="15.75" customHeight="1">
      <c r="A469" s="137"/>
      <c r="B469" s="137"/>
      <c r="C469" s="135"/>
      <c r="D469" s="137"/>
      <c r="E469" s="137"/>
      <c r="F469" s="137"/>
      <c r="G469" s="137"/>
      <c r="H469" s="137"/>
      <c r="I469" s="137"/>
      <c r="J469" s="137"/>
      <c r="K469" s="137"/>
      <c r="L469" s="135"/>
      <c r="M469" s="137"/>
      <c r="N469" s="137"/>
      <c r="O469" s="137"/>
      <c r="P469" s="135"/>
      <c r="Q469" s="137"/>
      <c r="R469" s="137"/>
      <c r="S469" s="137"/>
      <c r="T469" s="137"/>
      <c r="U469" s="135"/>
    </row>
    <row r="470" spans="1:21" ht="15.75" customHeight="1">
      <c r="A470" s="137"/>
      <c r="B470" s="137"/>
      <c r="C470" s="135"/>
      <c r="D470" s="137"/>
      <c r="E470" s="137"/>
      <c r="F470" s="137"/>
      <c r="G470" s="137"/>
      <c r="H470" s="137"/>
      <c r="I470" s="137"/>
      <c r="J470" s="137"/>
      <c r="K470" s="137"/>
      <c r="L470" s="135"/>
      <c r="M470" s="137"/>
      <c r="N470" s="137"/>
      <c r="O470" s="137"/>
      <c r="P470" s="135"/>
      <c r="Q470" s="137"/>
      <c r="R470" s="137"/>
      <c r="S470" s="137"/>
      <c r="T470" s="137"/>
      <c r="U470" s="135"/>
    </row>
    <row r="471" spans="1:21" ht="15.75" customHeight="1">
      <c r="A471" s="137"/>
      <c r="B471" s="137"/>
      <c r="C471" s="135"/>
      <c r="D471" s="137"/>
      <c r="E471" s="137"/>
      <c r="F471" s="137"/>
      <c r="G471" s="137"/>
      <c r="H471" s="137"/>
      <c r="I471" s="137"/>
      <c r="J471" s="137"/>
      <c r="K471" s="137"/>
      <c r="L471" s="135"/>
      <c r="M471" s="137"/>
      <c r="N471" s="137"/>
      <c r="O471" s="137"/>
      <c r="P471" s="135"/>
      <c r="Q471" s="137"/>
      <c r="R471" s="137"/>
      <c r="S471" s="137"/>
      <c r="T471" s="137"/>
      <c r="U471" s="135"/>
    </row>
    <row r="472" spans="1:21" ht="15.75" customHeight="1">
      <c r="A472" s="137"/>
      <c r="B472" s="137"/>
      <c r="C472" s="135"/>
      <c r="D472" s="137"/>
      <c r="E472" s="137"/>
      <c r="F472" s="137"/>
      <c r="G472" s="137"/>
      <c r="H472" s="137"/>
      <c r="I472" s="137"/>
      <c r="J472" s="137"/>
      <c r="K472" s="137"/>
      <c r="L472" s="135"/>
      <c r="M472" s="137"/>
      <c r="N472" s="137"/>
      <c r="O472" s="137"/>
      <c r="P472" s="135"/>
      <c r="Q472" s="137"/>
      <c r="R472" s="137"/>
      <c r="S472" s="137"/>
      <c r="T472" s="137"/>
      <c r="U472" s="135"/>
    </row>
    <row r="473" spans="1:21" ht="15.75" customHeight="1">
      <c r="A473" s="137"/>
      <c r="B473" s="137"/>
      <c r="C473" s="135"/>
      <c r="D473" s="137"/>
      <c r="E473" s="137"/>
      <c r="F473" s="137"/>
      <c r="G473" s="137"/>
      <c r="H473" s="137"/>
      <c r="I473" s="137"/>
      <c r="J473" s="137"/>
      <c r="K473" s="137"/>
      <c r="L473" s="135"/>
      <c r="M473" s="137"/>
      <c r="N473" s="137"/>
      <c r="O473" s="137"/>
      <c r="P473" s="135"/>
      <c r="Q473" s="137"/>
      <c r="R473" s="137"/>
      <c r="S473" s="137"/>
      <c r="T473" s="137"/>
      <c r="U473" s="135"/>
    </row>
    <row r="474" spans="1:21" ht="15.75" customHeight="1">
      <c r="A474" s="137"/>
      <c r="B474" s="137"/>
      <c r="C474" s="135"/>
      <c r="D474" s="137"/>
      <c r="E474" s="137"/>
      <c r="F474" s="137"/>
      <c r="G474" s="137"/>
      <c r="H474" s="137"/>
      <c r="I474" s="137"/>
      <c r="J474" s="137"/>
      <c r="K474" s="137"/>
      <c r="L474" s="135"/>
      <c r="M474" s="137"/>
      <c r="N474" s="137"/>
      <c r="O474" s="137"/>
      <c r="P474" s="135"/>
      <c r="Q474" s="137"/>
      <c r="R474" s="137"/>
      <c r="S474" s="137"/>
      <c r="T474" s="137"/>
      <c r="U474" s="135"/>
    </row>
    <row r="475" spans="1:21" ht="15.75" customHeight="1">
      <c r="A475" s="137"/>
      <c r="B475" s="137"/>
      <c r="C475" s="135"/>
      <c r="D475" s="137"/>
      <c r="E475" s="137"/>
      <c r="F475" s="137"/>
      <c r="G475" s="137"/>
      <c r="H475" s="137"/>
      <c r="I475" s="137"/>
      <c r="J475" s="137"/>
      <c r="K475" s="137"/>
      <c r="L475" s="135"/>
      <c r="M475" s="137"/>
      <c r="N475" s="137"/>
      <c r="O475" s="137"/>
      <c r="P475" s="135"/>
      <c r="Q475" s="137"/>
      <c r="R475" s="137"/>
      <c r="S475" s="137"/>
      <c r="T475" s="137"/>
      <c r="U475" s="135"/>
    </row>
    <row r="476" spans="1:21" ht="15.75" customHeight="1">
      <c r="A476" s="137"/>
      <c r="B476" s="137"/>
      <c r="C476" s="135"/>
      <c r="D476" s="137"/>
      <c r="E476" s="137"/>
      <c r="F476" s="137"/>
      <c r="G476" s="137"/>
      <c r="H476" s="137"/>
      <c r="I476" s="137"/>
      <c r="J476" s="137"/>
      <c r="K476" s="137"/>
      <c r="L476" s="135"/>
      <c r="M476" s="137"/>
      <c r="N476" s="137"/>
      <c r="O476" s="137"/>
      <c r="P476" s="135"/>
      <c r="Q476" s="137"/>
      <c r="R476" s="137"/>
      <c r="S476" s="137"/>
      <c r="T476" s="137"/>
      <c r="U476" s="135"/>
    </row>
    <row r="477" spans="1:21" ht="15.75" customHeight="1">
      <c r="A477" s="137"/>
      <c r="B477" s="137"/>
      <c r="C477" s="135"/>
      <c r="D477" s="137"/>
      <c r="E477" s="137"/>
      <c r="F477" s="137"/>
      <c r="G477" s="137"/>
      <c r="H477" s="137"/>
      <c r="I477" s="137"/>
      <c r="J477" s="137"/>
      <c r="K477" s="137"/>
      <c r="L477" s="135"/>
      <c r="M477" s="137"/>
      <c r="N477" s="137"/>
      <c r="O477" s="137"/>
      <c r="P477" s="135"/>
      <c r="Q477" s="137"/>
      <c r="R477" s="137"/>
      <c r="S477" s="137"/>
      <c r="T477" s="137"/>
      <c r="U477" s="135"/>
    </row>
    <row r="478" spans="1:21" ht="15.75" customHeight="1">
      <c r="A478" s="137"/>
      <c r="B478" s="137"/>
      <c r="C478" s="135"/>
      <c r="D478" s="137"/>
      <c r="E478" s="137"/>
      <c r="F478" s="137"/>
      <c r="G478" s="137"/>
      <c r="H478" s="137"/>
      <c r="I478" s="137"/>
      <c r="J478" s="137"/>
      <c r="K478" s="137"/>
      <c r="L478" s="135"/>
      <c r="M478" s="137"/>
      <c r="N478" s="137"/>
      <c r="O478" s="137"/>
      <c r="P478" s="135"/>
      <c r="Q478" s="137"/>
      <c r="R478" s="137"/>
      <c r="S478" s="137"/>
      <c r="T478" s="137"/>
      <c r="U478" s="135"/>
    </row>
    <row r="479" spans="1:21" ht="15.75" customHeight="1">
      <c r="A479" s="137"/>
      <c r="B479" s="137"/>
      <c r="C479" s="135"/>
      <c r="D479" s="137"/>
      <c r="E479" s="137"/>
      <c r="F479" s="137"/>
      <c r="G479" s="137"/>
      <c r="H479" s="137"/>
      <c r="I479" s="137"/>
      <c r="J479" s="137"/>
      <c r="K479" s="137"/>
      <c r="L479" s="135"/>
      <c r="M479" s="137"/>
      <c r="N479" s="137"/>
      <c r="O479" s="137"/>
      <c r="P479" s="135"/>
      <c r="Q479" s="137"/>
      <c r="R479" s="137"/>
      <c r="S479" s="137"/>
      <c r="T479" s="137"/>
      <c r="U479" s="135"/>
    </row>
    <row r="480" spans="1:21" ht="15.75" customHeight="1">
      <c r="A480" s="137"/>
      <c r="B480" s="137"/>
      <c r="C480" s="135"/>
      <c r="D480" s="137"/>
      <c r="E480" s="137"/>
      <c r="F480" s="137"/>
      <c r="G480" s="137"/>
      <c r="H480" s="137"/>
      <c r="I480" s="137"/>
      <c r="J480" s="137"/>
      <c r="K480" s="137"/>
      <c r="L480" s="135"/>
      <c r="M480" s="137"/>
      <c r="N480" s="137"/>
      <c r="O480" s="137"/>
      <c r="P480" s="135"/>
      <c r="Q480" s="137"/>
      <c r="R480" s="137"/>
      <c r="S480" s="137"/>
      <c r="T480" s="137"/>
      <c r="U480" s="135"/>
    </row>
    <row r="481" spans="1:21" ht="15.75" customHeight="1">
      <c r="A481" s="137"/>
      <c r="B481" s="137"/>
      <c r="C481" s="135"/>
      <c r="D481" s="137"/>
      <c r="E481" s="137"/>
      <c r="F481" s="137"/>
      <c r="G481" s="137"/>
      <c r="H481" s="137"/>
      <c r="I481" s="137"/>
      <c r="J481" s="137"/>
      <c r="K481" s="137"/>
      <c r="L481" s="135"/>
      <c r="M481" s="137"/>
      <c r="N481" s="137"/>
      <c r="O481" s="137"/>
      <c r="P481" s="135"/>
      <c r="Q481" s="137"/>
      <c r="R481" s="137"/>
      <c r="S481" s="137"/>
      <c r="T481" s="137"/>
      <c r="U481" s="135"/>
    </row>
    <row r="482" spans="1:21" ht="15.75" customHeight="1">
      <c r="A482" s="137"/>
      <c r="B482" s="137"/>
      <c r="C482" s="135"/>
      <c r="D482" s="137"/>
      <c r="E482" s="137"/>
      <c r="F482" s="137"/>
      <c r="G482" s="137"/>
      <c r="H482" s="137"/>
      <c r="I482" s="137"/>
      <c r="J482" s="137"/>
      <c r="K482" s="137"/>
      <c r="L482" s="135"/>
      <c r="M482" s="137"/>
      <c r="N482" s="137"/>
      <c r="O482" s="137"/>
      <c r="P482" s="135"/>
      <c r="Q482" s="137"/>
      <c r="R482" s="137"/>
      <c r="S482" s="137"/>
      <c r="T482" s="137"/>
      <c r="U482" s="135"/>
    </row>
    <row r="483" spans="1:21" ht="15.75" customHeight="1">
      <c r="A483" s="137"/>
      <c r="B483" s="137"/>
      <c r="C483" s="135"/>
      <c r="D483" s="137"/>
      <c r="E483" s="137"/>
      <c r="F483" s="137"/>
      <c r="G483" s="137"/>
      <c r="H483" s="137"/>
      <c r="I483" s="137"/>
      <c r="J483" s="137"/>
      <c r="K483" s="137"/>
      <c r="L483" s="135"/>
      <c r="M483" s="137"/>
      <c r="N483" s="137"/>
      <c r="O483" s="137"/>
      <c r="P483" s="135"/>
      <c r="Q483" s="137"/>
      <c r="R483" s="137"/>
      <c r="S483" s="137"/>
      <c r="T483" s="137"/>
      <c r="U483" s="135"/>
    </row>
    <row r="484" spans="1:21" ht="15.75" customHeight="1">
      <c r="A484" s="137"/>
      <c r="B484" s="137"/>
      <c r="C484" s="135"/>
      <c r="D484" s="137"/>
      <c r="E484" s="137"/>
      <c r="F484" s="137"/>
      <c r="G484" s="137"/>
      <c r="H484" s="137"/>
      <c r="I484" s="137"/>
      <c r="J484" s="137"/>
      <c r="K484" s="137"/>
      <c r="L484" s="135"/>
      <c r="M484" s="137"/>
      <c r="N484" s="137"/>
      <c r="O484" s="137"/>
      <c r="P484" s="135"/>
      <c r="Q484" s="137"/>
      <c r="R484" s="137"/>
      <c r="S484" s="137"/>
      <c r="T484" s="137"/>
      <c r="U484" s="135"/>
    </row>
    <row r="485" spans="1:21" ht="15.75" customHeight="1">
      <c r="A485" s="137"/>
      <c r="B485" s="137"/>
      <c r="C485" s="135"/>
      <c r="D485" s="137"/>
      <c r="E485" s="137"/>
      <c r="F485" s="137"/>
      <c r="G485" s="137"/>
      <c r="H485" s="137"/>
      <c r="I485" s="137"/>
      <c r="J485" s="137"/>
      <c r="K485" s="137"/>
      <c r="L485" s="135"/>
      <c r="M485" s="137"/>
      <c r="N485" s="137"/>
      <c r="O485" s="137"/>
      <c r="P485" s="135"/>
      <c r="Q485" s="137"/>
      <c r="R485" s="137"/>
      <c r="S485" s="137"/>
      <c r="T485" s="137"/>
      <c r="U485" s="135"/>
    </row>
    <row r="486" spans="1:21" ht="15.75" customHeight="1">
      <c r="A486" s="137"/>
      <c r="B486" s="137"/>
      <c r="C486" s="135"/>
      <c r="D486" s="137"/>
      <c r="E486" s="137"/>
      <c r="F486" s="137"/>
      <c r="G486" s="137"/>
      <c r="H486" s="137"/>
      <c r="I486" s="137"/>
      <c r="J486" s="137"/>
      <c r="K486" s="137"/>
      <c r="L486" s="135"/>
      <c r="M486" s="137"/>
      <c r="N486" s="137"/>
      <c r="O486" s="137"/>
      <c r="P486" s="135"/>
      <c r="Q486" s="137"/>
      <c r="R486" s="137"/>
      <c r="S486" s="137"/>
      <c r="T486" s="137"/>
      <c r="U486" s="135"/>
    </row>
    <row r="487" spans="1:21" ht="15.75" customHeight="1">
      <c r="A487" s="137"/>
      <c r="B487" s="137"/>
      <c r="C487" s="135"/>
      <c r="D487" s="137"/>
      <c r="E487" s="137"/>
      <c r="F487" s="137"/>
      <c r="G487" s="137"/>
      <c r="H487" s="137"/>
      <c r="I487" s="137"/>
      <c r="J487" s="137"/>
      <c r="K487" s="137"/>
      <c r="L487" s="135"/>
      <c r="M487" s="137"/>
      <c r="N487" s="137"/>
      <c r="O487" s="137"/>
      <c r="P487" s="135"/>
      <c r="Q487" s="137"/>
      <c r="R487" s="137"/>
      <c r="S487" s="137"/>
      <c r="T487" s="137"/>
      <c r="U487" s="135"/>
    </row>
    <row r="488" spans="1:21" ht="15.75" customHeight="1">
      <c r="A488" s="137"/>
      <c r="B488" s="137"/>
      <c r="C488" s="135"/>
      <c r="D488" s="137"/>
      <c r="E488" s="137"/>
      <c r="F488" s="137"/>
      <c r="G488" s="137"/>
      <c r="H488" s="137"/>
      <c r="I488" s="137"/>
      <c r="J488" s="137"/>
      <c r="K488" s="137"/>
      <c r="L488" s="135"/>
      <c r="M488" s="137"/>
      <c r="N488" s="137"/>
      <c r="O488" s="137"/>
      <c r="P488" s="135"/>
      <c r="Q488" s="137"/>
      <c r="R488" s="137"/>
      <c r="S488" s="137"/>
      <c r="T488" s="137"/>
      <c r="U488" s="135"/>
    </row>
    <row r="489" spans="1:21" ht="15.75" customHeight="1">
      <c r="A489" s="137"/>
      <c r="B489" s="137"/>
      <c r="C489" s="135"/>
      <c r="D489" s="137"/>
      <c r="E489" s="137"/>
      <c r="F489" s="137"/>
      <c r="G489" s="137"/>
      <c r="H489" s="137"/>
      <c r="I489" s="137"/>
      <c r="J489" s="137"/>
      <c r="K489" s="137"/>
      <c r="L489" s="135"/>
      <c r="M489" s="137"/>
      <c r="N489" s="137"/>
      <c r="O489" s="137"/>
      <c r="P489" s="135"/>
      <c r="Q489" s="137"/>
      <c r="R489" s="137"/>
      <c r="S489" s="137"/>
      <c r="T489" s="137"/>
      <c r="U489" s="135"/>
    </row>
    <row r="490" spans="1:21" ht="15.75" customHeight="1">
      <c r="A490" s="137"/>
      <c r="B490" s="137"/>
      <c r="C490" s="135"/>
      <c r="D490" s="137"/>
      <c r="E490" s="137"/>
      <c r="F490" s="137"/>
      <c r="G490" s="137"/>
      <c r="H490" s="137"/>
      <c r="I490" s="137"/>
      <c r="J490" s="137"/>
      <c r="K490" s="137"/>
      <c r="L490" s="135"/>
      <c r="M490" s="137"/>
      <c r="N490" s="137"/>
      <c r="O490" s="137"/>
      <c r="P490" s="135"/>
      <c r="Q490" s="137"/>
      <c r="R490" s="137"/>
      <c r="S490" s="137"/>
      <c r="T490" s="137"/>
      <c r="U490" s="135"/>
    </row>
    <row r="491" spans="1:21" ht="15.75" customHeight="1">
      <c r="A491" s="137"/>
      <c r="B491" s="137"/>
      <c r="C491" s="135"/>
      <c r="D491" s="137"/>
      <c r="E491" s="137"/>
      <c r="F491" s="137"/>
      <c r="G491" s="137"/>
      <c r="H491" s="137"/>
      <c r="I491" s="137"/>
      <c r="J491" s="137"/>
      <c r="K491" s="137"/>
      <c r="L491" s="135"/>
      <c r="M491" s="137"/>
      <c r="N491" s="137"/>
      <c r="O491" s="137"/>
      <c r="P491" s="135"/>
      <c r="Q491" s="137"/>
      <c r="R491" s="137"/>
      <c r="S491" s="137"/>
      <c r="T491" s="137"/>
      <c r="U491" s="135"/>
    </row>
    <row r="492" spans="1:21" ht="15.75" customHeight="1">
      <c r="A492" s="137"/>
      <c r="B492" s="137"/>
      <c r="C492" s="135"/>
      <c r="D492" s="137"/>
      <c r="E492" s="137"/>
      <c r="F492" s="137"/>
      <c r="G492" s="137"/>
      <c r="H492" s="137"/>
      <c r="I492" s="137"/>
      <c r="J492" s="137"/>
      <c r="K492" s="137"/>
      <c r="L492" s="135"/>
      <c r="M492" s="137"/>
      <c r="N492" s="137"/>
      <c r="O492" s="137"/>
      <c r="P492" s="135"/>
      <c r="Q492" s="137"/>
      <c r="R492" s="137"/>
      <c r="S492" s="137"/>
      <c r="T492" s="137"/>
      <c r="U492" s="135"/>
    </row>
    <row r="493" spans="1:21" ht="15.75" customHeight="1">
      <c r="A493" s="137"/>
      <c r="B493" s="137"/>
      <c r="C493" s="135"/>
      <c r="D493" s="137"/>
      <c r="E493" s="137"/>
      <c r="F493" s="137"/>
      <c r="G493" s="137"/>
      <c r="H493" s="137"/>
      <c r="I493" s="137"/>
      <c r="J493" s="137"/>
      <c r="K493" s="137"/>
      <c r="L493" s="135"/>
      <c r="M493" s="137"/>
      <c r="N493" s="137"/>
      <c r="O493" s="137"/>
      <c r="P493" s="135"/>
      <c r="Q493" s="137"/>
      <c r="R493" s="137"/>
      <c r="S493" s="137"/>
      <c r="T493" s="137"/>
      <c r="U493" s="135"/>
    </row>
    <row r="494" spans="1:21" ht="15.75" customHeight="1">
      <c r="A494" s="137"/>
      <c r="B494" s="137"/>
      <c r="C494" s="135"/>
      <c r="D494" s="137"/>
      <c r="E494" s="137"/>
      <c r="F494" s="137"/>
      <c r="G494" s="137"/>
      <c r="H494" s="137"/>
      <c r="I494" s="137"/>
      <c r="J494" s="137"/>
      <c r="K494" s="137"/>
      <c r="L494" s="135"/>
      <c r="M494" s="137"/>
      <c r="N494" s="137"/>
      <c r="O494" s="137"/>
      <c r="P494" s="135"/>
      <c r="Q494" s="137"/>
      <c r="R494" s="137"/>
      <c r="S494" s="137"/>
      <c r="T494" s="137"/>
      <c r="U494" s="135"/>
    </row>
    <row r="495" spans="1:21" ht="15.75" customHeight="1">
      <c r="A495" s="137"/>
      <c r="B495" s="137"/>
      <c r="C495" s="135"/>
      <c r="D495" s="137"/>
      <c r="E495" s="137"/>
      <c r="F495" s="137"/>
      <c r="G495" s="137"/>
      <c r="H495" s="137"/>
      <c r="I495" s="137"/>
      <c r="J495" s="137"/>
      <c r="K495" s="137"/>
      <c r="L495" s="135"/>
      <c r="M495" s="137"/>
      <c r="N495" s="137"/>
      <c r="O495" s="137"/>
      <c r="P495" s="135"/>
      <c r="Q495" s="137"/>
      <c r="R495" s="137"/>
      <c r="S495" s="137"/>
      <c r="T495" s="137"/>
      <c r="U495" s="135"/>
    </row>
    <row r="496" spans="1:21" ht="15.75" customHeight="1">
      <c r="A496" s="137"/>
      <c r="B496" s="137"/>
      <c r="C496" s="135"/>
      <c r="D496" s="137"/>
      <c r="E496" s="137"/>
      <c r="F496" s="137"/>
      <c r="G496" s="137"/>
      <c r="H496" s="137"/>
      <c r="I496" s="137"/>
      <c r="J496" s="137"/>
      <c r="K496" s="137"/>
      <c r="L496" s="135"/>
      <c r="M496" s="137"/>
      <c r="N496" s="137"/>
      <c r="O496" s="137"/>
      <c r="P496" s="135"/>
      <c r="Q496" s="137"/>
      <c r="R496" s="137"/>
      <c r="S496" s="137"/>
      <c r="T496" s="137"/>
      <c r="U496" s="135"/>
    </row>
    <row r="497" spans="1:21" ht="15.75" customHeight="1">
      <c r="A497" s="137"/>
      <c r="B497" s="137"/>
      <c r="C497" s="135"/>
      <c r="D497" s="137"/>
      <c r="E497" s="137"/>
      <c r="F497" s="137"/>
      <c r="G497" s="137"/>
      <c r="H497" s="137"/>
      <c r="I497" s="137"/>
      <c r="J497" s="137"/>
      <c r="K497" s="137"/>
      <c r="L497" s="135"/>
      <c r="M497" s="137"/>
      <c r="N497" s="137"/>
      <c r="O497" s="137"/>
      <c r="P497" s="135"/>
      <c r="Q497" s="137"/>
      <c r="R497" s="137"/>
      <c r="S497" s="137"/>
      <c r="T497" s="137"/>
      <c r="U497" s="135"/>
    </row>
    <row r="498" spans="1:21" ht="15.75" customHeight="1">
      <c r="A498" s="137"/>
      <c r="B498" s="137"/>
      <c r="C498" s="135"/>
      <c r="D498" s="137"/>
      <c r="E498" s="137"/>
      <c r="F498" s="137"/>
      <c r="G498" s="137"/>
      <c r="H498" s="137"/>
      <c r="I498" s="137"/>
      <c r="J498" s="137"/>
      <c r="K498" s="137"/>
      <c r="L498" s="135"/>
      <c r="M498" s="137"/>
      <c r="N498" s="137"/>
      <c r="O498" s="137"/>
      <c r="P498" s="135"/>
      <c r="Q498" s="137"/>
      <c r="R498" s="137"/>
      <c r="S498" s="137"/>
      <c r="T498" s="137"/>
      <c r="U498" s="135"/>
    </row>
    <row r="499" spans="1:21" ht="15.75" customHeight="1">
      <c r="A499" s="137"/>
      <c r="B499" s="137"/>
      <c r="C499" s="135"/>
      <c r="D499" s="137"/>
      <c r="E499" s="137"/>
      <c r="F499" s="137"/>
      <c r="G499" s="137"/>
      <c r="H499" s="137"/>
      <c r="I499" s="137"/>
      <c r="J499" s="137"/>
      <c r="K499" s="137"/>
      <c r="L499" s="135"/>
      <c r="M499" s="137"/>
      <c r="N499" s="137"/>
      <c r="O499" s="137"/>
      <c r="P499" s="135"/>
      <c r="Q499" s="137"/>
      <c r="R499" s="137"/>
      <c r="S499" s="137"/>
      <c r="T499" s="137"/>
      <c r="U499" s="135"/>
    </row>
    <row r="500" spans="1:21" ht="15.75" customHeight="1">
      <c r="A500" s="137"/>
      <c r="B500" s="137"/>
      <c r="C500" s="135"/>
      <c r="D500" s="137"/>
      <c r="E500" s="137"/>
      <c r="F500" s="137"/>
      <c r="G500" s="137"/>
      <c r="H500" s="137"/>
      <c r="I500" s="137"/>
      <c r="J500" s="137"/>
      <c r="K500" s="137"/>
      <c r="L500" s="135"/>
      <c r="M500" s="137"/>
      <c r="N500" s="137"/>
      <c r="O500" s="137"/>
      <c r="P500" s="135"/>
      <c r="Q500" s="137"/>
      <c r="R500" s="137"/>
      <c r="S500" s="137"/>
      <c r="T500" s="137"/>
      <c r="U500" s="135"/>
    </row>
    <row r="501" spans="1:21" ht="15.75" customHeight="1">
      <c r="A501" s="137"/>
      <c r="B501" s="137"/>
      <c r="C501" s="135"/>
      <c r="D501" s="137"/>
      <c r="E501" s="137"/>
      <c r="F501" s="137"/>
      <c r="G501" s="137"/>
      <c r="H501" s="137"/>
      <c r="I501" s="137"/>
      <c r="J501" s="137"/>
      <c r="K501" s="137"/>
      <c r="L501" s="135"/>
      <c r="M501" s="137"/>
      <c r="N501" s="137"/>
      <c r="O501" s="137"/>
      <c r="P501" s="135"/>
      <c r="Q501" s="137"/>
      <c r="R501" s="137"/>
      <c r="S501" s="137"/>
      <c r="T501" s="137"/>
      <c r="U501" s="135"/>
    </row>
    <row r="502" spans="1:21" ht="15.75" customHeight="1">
      <c r="A502" s="137"/>
      <c r="B502" s="137"/>
      <c r="C502" s="135"/>
      <c r="D502" s="137"/>
      <c r="E502" s="137"/>
      <c r="F502" s="137"/>
      <c r="G502" s="137"/>
      <c r="H502" s="137"/>
      <c r="I502" s="137"/>
      <c r="J502" s="137"/>
      <c r="K502" s="137"/>
      <c r="L502" s="135"/>
      <c r="M502" s="137"/>
      <c r="N502" s="137"/>
      <c r="O502" s="137"/>
      <c r="P502" s="135"/>
      <c r="Q502" s="137"/>
      <c r="R502" s="137"/>
      <c r="S502" s="137"/>
      <c r="T502" s="137"/>
      <c r="U502" s="135"/>
    </row>
    <row r="503" spans="1:21" ht="15.75" customHeight="1">
      <c r="A503" s="137"/>
      <c r="B503" s="137"/>
      <c r="C503" s="135"/>
      <c r="D503" s="137"/>
      <c r="E503" s="137"/>
      <c r="F503" s="137"/>
      <c r="G503" s="137"/>
      <c r="H503" s="137"/>
      <c r="I503" s="137"/>
      <c r="J503" s="137"/>
      <c r="K503" s="137"/>
      <c r="L503" s="135"/>
      <c r="M503" s="137"/>
      <c r="N503" s="137"/>
      <c r="O503" s="137"/>
      <c r="P503" s="135"/>
      <c r="Q503" s="137"/>
      <c r="R503" s="137"/>
      <c r="S503" s="137"/>
      <c r="T503" s="137"/>
      <c r="U503" s="135"/>
    </row>
    <row r="504" spans="1:21" ht="15.75" customHeight="1">
      <c r="A504" s="137"/>
      <c r="B504" s="137"/>
      <c r="C504" s="135"/>
      <c r="D504" s="137"/>
      <c r="E504" s="137"/>
      <c r="F504" s="137"/>
      <c r="G504" s="137"/>
      <c r="H504" s="137"/>
      <c r="I504" s="137"/>
      <c r="J504" s="137"/>
      <c r="K504" s="137"/>
      <c r="L504" s="135"/>
      <c r="M504" s="137"/>
      <c r="N504" s="137"/>
      <c r="O504" s="137"/>
      <c r="P504" s="135"/>
      <c r="Q504" s="137"/>
      <c r="R504" s="137"/>
      <c r="S504" s="137"/>
      <c r="T504" s="137"/>
      <c r="U504" s="135"/>
    </row>
    <row r="505" spans="1:21" ht="15.75" customHeight="1">
      <c r="A505" s="137"/>
      <c r="B505" s="137"/>
      <c r="C505" s="135"/>
      <c r="D505" s="137"/>
      <c r="E505" s="137"/>
      <c r="F505" s="137"/>
      <c r="G505" s="137"/>
      <c r="H505" s="137"/>
      <c r="I505" s="137"/>
      <c r="J505" s="137"/>
      <c r="K505" s="137"/>
      <c r="L505" s="135"/>
      <c r="M505" s="137"/>
      <c r="N505" s="137"/>
      <c r="O505" s="137"/>
      <c r="P505" s="135"/>
      <c r="Q505" s="137"/>
      <c r="R505" s="137"/>
      <c r="S505" s="137"/>
      <c r="T505" s="137"/>
      <c r="U505" s="135"/>
    </row>
    <row r="506" spans="1:21" ht="15.75" customHeight="1">
      <c r="A506" s="137"/>
      <c r="B506" s="137"/>
      <c r="C506" s="135"/>
      <c r="D506" s="137"/>
      <c r="E506" s="137"/>
      <c r="F506" s="137"/>
      <c r="G506" s="137"/>
      <c r="H506" s="137"/>
      <c r="I506" s="137"/>
      <c r="J506" s="137"/>
      <c r="K506" s="137"/>
      <c r="L506" s="135"/>
      <c r="M506" s="137"/>
      <c r="N506" s="137"/>
      <c r="O506" s="137"/>
      <c r="P506" s="135"/>
      <c r="Q506" s="137"/>
      <c r="R506" s="137"/>
      <c r="S506" s="137"/>
      <c r="T506" s="137"/>
      <c r="U506" s="135"/>
    </row>
    <row r="507" spans="1:21" ht="15.75" customHeight="1">
      <c r="A507" s="137"/>
      <c r="B507" s="137"/>
      <c r="C507" s="135"/>
      <c r="D507" s="137"/>
      <c r="E507" s="137"/>
      <c r="F507" s="137"/>
      <c r="G507" s="137"/>
      <c r="H507" s="137"/>
      <c r="I507" s="137"/>
      <c r="J507" s="137"/>
      <c r="K507" s="137"/>
      <c r="L507" s="135"/>
      <c r="M507" s="137"/>
      <c r="N507" s="137"/>
      <c r="O507" s="137"/>
      <c r="P507" s="135"/>
      <c r="Q507" s="137"/>
      <c r="R507" s="137"/>
      <c r="S507" s="137"/>
      <c r="T507" s="137"/>
      <c r="U507" s="135"/>
    </row>
    <row r="508" spans="1:21" ht="15.75" customHeight="1">
      <c r="A508" s="137"/>
      <c r="B508" s="137"/>
      <c r="C508" s="135"/>
      <c r="D508" s="137"/>
      <c r="E508" s="137"/>
      <c r="F508" s="137"/>
      <c r="G508" s="137"/>
      <c r="H508" s="137"/>
      <c r="I508" s="137"/>
      <c r="J508" s="137"/>
      <c r="K508" s="137"/>
      <c r="L508" s="135"/>
      <c r="M508" s="137"/>
      <c r="N508" s="137"/>
      <c r="O508" s="137"/>
      <c r="P508" s="135"/>
      <c r="Q508" s="137"/>
      <c r="R508" s="137"/>
      <c r="S508" s="137"/>
      <c r="T508" s="137"/>
      <c r="U508" s="135"/>
    </row>
    <row r="509" spans="1:21" ht="15.75" customHeight="1">
      <c r="A509" s="137"/>
      <c r="B509" s="137"/>
      <c r="C509" s="135"/>
      <c r="D509" s="137"/>
      <c r="E509" s="137"/>
      <c r="F509" s="137"/>
      <c r="G509" s="137"/>
      <c r="H509" s="137"/>
      <c r="I509" s="137"/>
      <c r="J509" s="137"/>
      <c r="K509" s="137"/>
      <c r="L509" s="135"/>
      <c r="M509" s="137"/>
      <c r="N509" s="137"/>
      <c r="O509" s="137"/>
      <c r="P509" s="135"/>
      <c r="Q509" s="137"/>
      <c r="R509" s="137"/>
      <c r="S509" s="137"/>
      <c r="T509" s="137"/>
      <c r="U509" s="135"/>
    </row>
    <row r="510" spans="1:21" ht="15.75" customHeight="1">
      <c r="A510" s="137"/>
      <c r="B510" s="137"/>
      <c r="C510" s="135"/>
      <c r="D510" s="137"/>
      <c r="E510" s="137"/>
      <c r="F510" s="137"/>
      <c r="G510" s="137"/>
      <c r="H510" s="137"/>
      <c r="I510" s="137"/>
      <c r="J510" s="137"/>
      <c r="K510" s="137"/>
      <c r="L510" s="135"/>
      <c r="M510" s="137"/>
      <c r="N510" s="137"/>
      <c r="O510" s="137"/>
      <c r="P510" s="135"/>
      <c r="Q510" s="137"/>
      <c r="R510" s="137"/>
      <c r="S510" s="137"/>
      <c r="T510" s="137"/>
      <c r="U510" s="135"/>
    </row>
    <row r="511" spans="1:21" ht="15.75" customHeight="1">
      <c r="A511" s="137"/>
      <c r="B511" s="137"/>
      <c r="C511" s="135"/>
      <c r="D511" s="137"/>
      <c r="E511" s="137"/>
      <c r="F511" s="137"/>
      <c r="G511" s="137"/>
      <c r="H511" s="137"/>
      <c r="I511" s="137"/>
      <c r="J511" s="137"/>
      <c r="K511" s="137"/>
      <c r="L511" s="135"/>
      <c r="M511" s="137"/>
      <c r="N511" s="137"/>
      <c r="O511" s="137"/>
      <c r="P511" s="135"/>
      <c r="Q511" s="137"/>
      <c r="R511" s="137"/>
      <c r="S511" s="137"/>
      <c r="T511" s="137"/>
      <c r="U511" s="135"/>
    </row>
    <row r="512" spans="1:21" ht="15.75" customHeight="1">
      <c r="A512" s="137"/>
      <c r="B512" s="137"/>
      <c r="C512" s="135"/>
      <c r="D512" s="137"/>
      <c r="E512" s="137"/>
      <c r="F512" s="137"/>
      <c r="G512" s="137"/>
      <c r="H512" s="137"/>
      <c r="I512" s="137"/>
      <c r="J512" s="137"/>
      <c r="K512" s="137"/>
      <c r="L512" s="135"/>
      <c r="M512" s="137"/>
      <c r="N512" s="137"/>
      <c r="O512" s="137"/>
      <c r="P512" s="135"/>
      <c r="Q512" s="137"/>
      <c r="R512" s="137"/>
      <c r="S512" s="137"/>
      <c r="T512" s="137"/>
      <c r="U512" s="135"/>
    </row>
    <row r="513" spans="1:21" ht="15.75" customHeight="1">
      <c r="A513" s="137"/>
      <c r="B513" s="137"/>
      <c r="C513" s="135"/>
      <c r="D513" s="137"/>
      <c r="E513" s="137"/>
      <c r="F513" s="137"/>
      <c r="G513" s="137"/>
      <c r="H513" s="137"/>
      <c r="I513" s="137"/>
      <c r="J513" s="137"/>
      <c r="K513" s="137"/>
      <c r="L513" s="135"/>
      <c r="M513" s="137"/>
      <c r="N513" s="137"/>
      <c r="O513" s="137"/>
      <c r="P513" s="135"/>
      <c r="Q513" s="137"/>
      <c r="R513" s="137"/>
      <c r="S513" s="137"/>
      <c r="T513" s="137"/>
      <c r="U513" s="135"/>
    </row>
    <row r="514" spans="1:21" ht="15.75" customHeight="1">
      <c r="A514" s="137"/>
      <c r="B514" s="137"/>
      <c r="C514" s="135"/>
      <c r="D514" s="137"/>
      <c r="E514" s="137"/>
      <c r="F514" s="137"/>
      <c r="G514" s="137"/>
      <c r="H514" s="137"/>
      <c r="I514" s="137"/>
      <c r="J514" s="137"/>
      <c r="K514" s="137"/>
      <c r="L514" s="135"/>
      <c r="M514" s="137"/>
      <c r="N514" s="137"/>
      <c r="O514" s="137"/>
      <c r="P514" s="135"/>
      <c r="Q514" s="137"/>
      <c r="R514" s="137"/>
      <c r="S514" s="137"/>
      <c r="T514" s="137"/>
      <c r="U514" s="135"/>
    </row>
    <row r="515" spans="1:21" ht="15.75" customHeight="1">
      <c r="A515" s="137"/>
      <c r="B515" s="137"/>
      <c r="C515" s="135"/>
      <c r="D515" s="137"/>
      <c r="E515" s="137"/>
      <c r="F515" s="137"/>
      <c r="G515" s="137"/>
      <c r="H515" s="137"/>
      <c r="I515" s="137"/>
      <c r="J515" s="137"/>
      <c r="K515" s="137"/>
      <c r="L515" s="135"/>
      <c r="M515" s="137"/>
      <c r="N515" s="137"/>
      <c r="O515" s="137"/>
      <c r="P515" s="135"/>
      <c r="Q515" s="137"/>
      <c r="R515" s="137"/>
      <c r="S515" s="137"/>
      <c r="T515" s="137"/>
      <c r="U515" s="135"/>
    </row>
    <row r="516" spans="1:21" ht="15.75" customHeight="1">
      <c r="A516" s="137"/>
      <c r="B516" s="137"/>
      <c r="C516" s="135"/>
      <c r="D516" s="137"/>
      <c r="E516" s="137"/>
      <c r="F516" s="137"/>
      <c r="G516" s="137"/>
      <c r="H516" s="137"/>
      <c r="I516" s="137"/>
      <c r="J516" s="137"/>
      <c r="K516" s="137"/>
      <c r="L516" s="135"/>
      <c r="M516" s="137"/>
      <c r="N516" s="137"/>
      <c r="O516" s="137"/>
      <c r="P516" s="135"/>
      <c r="Q516" s="137"/>
      <c r="R516" s="137"/>
      <c r="S516" s="137"/>
      <c r="T516" s="137"/>
      <c r="U516" s="135"/>
    </row>
    <row r="517" spans="1:21" ht="15.75" customHeight="1">
      <c r="A517" s="137"/>
      <c r="B517" s="137"/>
      <c r="C517" s="135"/>
      <c r="D517" s="137"/>
      <c r="E517" s="137"/>
      <c r="F517" s="137"/>
      <c r="G517" s="137"/>
      <c r="H517" s="137"/>
      <c r="I517" s="137"/>
      <c r="J517" s="137"/>
      <c r="K517" s="137"/>
      <c r="L517" s="135"/>
      <c r="M517" s="137"/>
      <c r="N517" s="137"/>
      <c r="O517" s="137"/>
      <c r="P517" s="135"/>
      <c r="Q517" s="137"/>
      <c r="R517" s="137"/>
      <c r="S517" s="137"/>
      <c r="T517" s="137"/>
      <c r="U517" s="135"/>
    </row>
    <row r="518" spans="1:21" ht="15.75" customHeight="1">
      <c r="A518" s="137"/>
      <c r="B518" s="137"/>
      <c r="C518" s="135"/>
      <c r="D518" s="137"/>
      <c r="E518" s="137"/>
      <c r="F518" s="137"/>
      <c r="G518" s="137"/>
      <c r="H518" s="137"/>
      <c r="I518" s="137"/>
      <c r="J518" s="137"/>
      <c r="K518" s="137"/>
      <c r="L518" s="135"/>
      <c r="M518" s="137"/>
      <c r="N518" s="137"/>
      <c r="O518" s="137"/>
      <c r="P518" s="135"/>
      <c r="Q518" s="137"/>
      <c r="R518" s="137"/>
      <c r="S518" s="137"/>
      <c r="T518" s="137"/>
      <c r="U518" s="135"/>
    </row>
    <row r="519" spans="1:21" ht="15.75" customHeight="1">
      <c r="A519" s="137"/>
      <c r="B519" s="137"/>
      <c r="C519" s="135"/>
      <c r="D519" s="137"/>
      <c r="E519" s="137"/>
      <c r="F519" s="137"/>
      <c r="G519" s="137"/>
      <c r="H519" s="137"/>
      <c r="I519" s="137"/>
      <c r="J519" s="137"/>
      <c r="K519" s="137"/>
      <c r="L519" s="135"/>
      <c r="M519" s="137"/>
      <c r="N519" s="137"/>
      <c r="O519" s="137"/>
      <c r="P519" s="135"/>
      <c r="Q519" s="137"/>
      <c r="R519" s="137"/>
      <c r="S519" s="137"/>
      <c r="T519" s="137"/>
      <c r="U519" s="135"/>
    </row>
    <row r="520" spans="1:21" ht="15.75" customHeight="1">
      <c r="A520" s="137"/>
      <c r="B520" s="137"/>
      <c r="C520" s="135"/>
      <c r="D520" s="137"/>
      <c r="E520" s="137"/>
      <c r="F520" s="137"/>
      <c r="G520" s="137"/>
      <c r="H520" s="137"/>
      <c r="I520" s="137"/>
      <c r="J520" s="137"/>
      <c r="K520" s="137"/>
      <c r="L520" s="135"/>
      <c r="M520" s="137"/>
      <c r="N520" s="137"/>
      <c r="O520" s="137"/>
      <c r="P520" s="135"/>
      <c r="Q520" s="137"/>
      <c r="R520" s="137"/>
      <c r="S520" s="137"/>
      <c r="T520" s="137"/>
      <c r="U520" s="135"/>
    </row>
    <row r="521" spans="1:21" ht="15.75" customHeight="1">
      <c r="A521" s="137"/>
      <c r="B521" s="137"/>
      <c r="C521" s="135"/>
      <c r="D521" s="137"/>
      <c r="E521" s="137"/>
      <c r="F521" s="137"/>
      <c r="G521" s="137"/>
      <c r="H521" s="137"/>
      <c r="I521" s="137"/>
      <c r="J521" s="137"/>
      <c r="K521" s="137"/>
      <c r="L521" s="135"/>
      <c r="M521" s="137"/>
      <c r="N521" s="137"/>
      <c r="O521" s="137"/>
      <c r="P521" s="135"/>
      <c r="Q521" s="137"/>
      <c r="R521" s="137"/>
      <c r="S521" s="137"/>
      <c r="T521" s="137"/>
      <c r="U521" s="135"/>
    </row>
    <row r="522" spans="1:21" ht="15.75" customHeight="1">
      <c r="A522" s="137"/>
      <c r="B522" s="137"/>
      <c r="C522" s="135"/>
      <c r="D522" s="137"/>
      <c r="E522" s="137"/>
      <c r="F522" s="137"/>
      <c r="G522" s="137"/>
      <c r="H522" s="137"/>
      <c r="I522" s="137"/>
      <c r="J522" s="137"/>
      <c r="K522" s="137"/>
      <c r="L522" s="135"/>
      <c r="M522" s="137"/>
      <c r="N522" s="137"/>
      <c r="O522" s="137"/>
      <c r="P522" s="135"/>
      <c r="Q522" s="137"/>
      <c r="R522" s="137"/>
      <c r="S522" s="137"/>
      <c r="T522" s="137"/>
      <c r="U522" s="135"/>
    </row>
    <row r="523" spans="1:21" ht="15.75" customHeight="1">
      <c r="A523" s="137"/>
      <c r="B523" s="137"/>
      <c r="C523" s="135"/>
      <c r="D523" s="137"/>
      <c r="E523" s="137"/>
      <c r="F523" s="137"/>
      <c r="G523" s="137"/>
      <c r="H523" s="137"/>
      <c r="I523" s="137"/>
      <c r="J523" s="137"/>
      <c r="K523" s="137"/>
      <c r="L523" s="135"/>
      <c r="M523" s="137"/>
      <c r="N523" s="137"/>
      <c r="O523" s="137"/>
      <c r="P523" s="135"/>
      <c r="Q523" s="137"/>
      <c r="R523" s="137"/>
      <c r="S523" s="137"/>
      <c r="T523" s="137"/>
      <c r="U523" s="135"/>
    </row>
    <row r="524" spans="1:21" ht="15.75" customHeight="1">
      <c r="A524" s="137"/>
      <c r="B524" s="137"/>
      <c r="C524" s="135"/>
      <c r="D524" s="137"/>
      <c r="E524" s="137"/>
      <c r="F524" s="137"/>
      <c r="G524" s="137"/>
      <c r="H524" s="137"/>
      <c r="I524" s="137"/>
      <c r="J524" s="137"/>
      <c r="K524" s="137"/>
      <c r="L524" s="135"/>
      <c r="M524" s="137"/>
      <c r="N524" s="137"/>
      <c r="O524" s="137"/>
      <c r="P524" s="135"/>
      <c r="Q524" s="137"/>
      <c r="R524" s="137"/>
      <c r="S524" s="137"/>
      <c r="T524" s="137"/>
      <c r="U524" s="135"/>
    </row>
    <row r="525" spans="1:21" ht="15.75" customHeight="1">
      <c r="A525" s="137"/>
      <c r="B525" s="137"/>
      <c r="C525" s="135"/>
      <c r="D525" s="137"/>
      <c r="E525" s="137"/>
      <c r="F525" s="137"/>
      <c r="G525" s="137"/>
      <c r="H525" s="137"/>
      <c r="I525" s="137"/>
      <c r="J525" s="137"/>
      <c r="K525" s="137"/>
      <c r="L525" s="135"/>
      <c r="M525" s="137"/>
      <c r="N525" s="137"/>
      <c r="O525" s="137"/>
      <c r="P525" s="135"/>
      <c r="Q525" s="137"/>
      <c r="R525" s="137"/>
      <c r="S525" s="137"/>
      <c r="T525" s="137"/>
      <c r="U525" s="135"/>
    </row>
    <row r="526" spans="1:21" ht="15.75" customHeight="1">
      <c r="A526" s="137"/>
      <c r="B526" s="137"/>
      <c r="C526" s="135"/>
      <c r="D526" s="137"/>
      <c r="E526" s="137"/>
      <c r="F526" s="137"/>
      <c r="G526" s="137"/>
      <c r="H526" s="137"/>
      <c r="I526" s="137"/>
      <c r="J526" s="137"/>
      <c r="K526" s="137"/>
      <c r="L526" s="135"/>
      <c r="M526" s="137"/>
      <c r="N526" s="137"/>
      <c r="O526" s="137"/>
      <c r="P526" s="135"/>
      <c r="Q526" s="137"/>
      <c r="R526" s="137"/>
      <c r="S526" s="137"/>
      <c r="T526" s="137"/>
      <c r="U526" s="135"/>
    </row>
    <row r="527" spans="1:21" ht="15.75" customHeight="1">
      <c r="A527" s="137"/>
      <c r="B527" s="137"/>
      <c r="C527" s="135"/>
      <c r="D527" s="137"/>
      <c r="E527" s="137"/>
      <c r="F527" s="137"/>
      <c r="G527" s="137"/>
      <c r="H527" s="137"/>
      <c r="I527" s="137"/>
      <c r="J527" s="137"/>
      <c r="K527" s="137"/>
      <c r="L527" s="135"/>
      <c r="M527" s="137"/>
      <c r="N527" s="137"/>
      <c r="O527" s="137"/>
      <c r="P527" s="135"/>
      <c r="Q527" s="137"/>
      <c r="R527" s="137"/>
      <c r="S527" s="137"/>
      <c r="T527" s="137"/>
      <c r="U527" s="135"/>
    </row>
    <row r="528" spans="1:21" ht="15.75" customHeight="1">
      <c r="A528" s="137"/>
      <c r="B528" s="137"/>
      <c r="C528" s="135"/>
      <c r="D528" s="137"/>
      <c r="E528" s="137"/>
      <c r="F528" s="137"/>
      <c r="G528" s="137"/>
      <c r="H528" s="137"/>
      <c r="I528" s="137"/>
      <c r="J528" s="137"/>
      <c r="K528" s="137"/>
      <c r="L528" s="135"/>
      <c r="M528" s="137"/>
      <c r="N528" s="137"/>
      <c r="O528" s="137"/>
      <c r="P528" s="135"/>
      <c r="Q528" s="137"/>
      <c r="R528" s="137"/>
      <c r="S528" s="137"/>
      <c r="T528" s="137"/>
      <c r="U528" s="135"/>
    </row>
    <row r="529" spans="1:21" ht="15.75" customHeight="1">
      <c r="A529" s="137"/>
      <c r="B529" s="137"/>
      <c r="C529" s="135"/>
      <c r="D529" s="137"/>
      <c r="E529" s="137"/>
      <c r="F529" s="137"/>
      <c r="G529" s="137"/>
      <c r="H529" s="137"/>
      <c r="I529" s="137"/>
      <c r="J529" s="137"/>
      <c r="K529" s="137"/>
      <c r="L529" s="135"/>
      <c r="M529" s="137"/>
      <c r="N529" s="137"/>
      <c r="O529" s="137"/>
      <c r="P529" s="135"/>
      <c r="Q529" s="137"/>
      <c r="R529" s="137"/>
      <c r="S529" s="137"/>
      <c r="T529" s="137"/>
      <c r="U529" s="135"/>
    </row>
    <row r="530" spans="1:21" ht="15.75" customHeight="1">
      <c r="A530" s="137"/>
      <c r="B530" s="137"/>
      <c r="C530" s="135"/>
      <c r="D530" s="137"/>
      <c r="E530" s="137"/>
      <c r="F530" s="137"/>
      <c r="G530" s="137"/>
      <c r="H530" s="137"/>
      <c r="I530" s="137"/>
      <c r="J530" s="137"/>
      <c r="K530" s="137"/>
      <c r="L530" s="135"/>
      <c r="M530" s="137"/>
      <c r="N530" s="137"/>
      <c r="O530" s="137"/>
      <c r="P530" s="135"/>
      <c r="Q530" s="137"/>
      <c r="R530" s="137"/>
      <c r="S530" s="137"/>
      <c r="T530" s="137"/>
      <c r="U530" s="135"/>
    </row>
    <row r="531" spans="1:21" ht="15.75" customHeight="1">
      <c r="A531" s="137"/>
      <c r="B531" s="137"/>
      <c r="C531" s="135"/>
      <c r="D531" s="137"/>
      <c r="E531" s="137"/>
      <c r="F531" s="137"/>
      <c r="G531" s="137"/>
      <c r="H531" s="137"/>
      <c r="I531" s="137"/>
      <c r="J531" s="137"/>
      <c r="K531" s="137"/>
      <c r="L531" s="135"/>
      <c r="M531" s="137"/>
      <c r="N531" s="137"/>
      <c r="O531" s="137"/>
      <c r="P531" s="135"/>
      <c r="Q531" s="137"/>
      <c r="R531" s="137"/>
      <c r="S531" s="137"/>
      <c r="T531" s="137"/>
      <c r="U531" s="135"/>
    </row>
    <row r="532" spans="1:21" ht="15.75" customHeight="1">
      <c r="A532" s="137"/>
      <c r="B532" s="137"/>
      <c r="C532" s="135"/>
      <c r="D532" s="137"/>
      <c r="E532" s="137"/>
      <c r="F532" s="137"/>
      <c r="G532" s="137"/>
      <c r="H532" s="137"/>
      <c r="I532" s="137"/>
      <c r="J532" s="137"/>
      <c r="K532" s="137"/>
      <c r="L532" s="135"/>
      <c r="M532" s="137"/>
      <c r="N532" s="137"/>
      <c r="O532" s="137"/>
      <c r="P532" s="135"/>
      <c r="Q532" s="137"/>
      <c r="R532" s="137"/>
      <c r="S532" s="137"/>
      <c r="T532" s="137"/>
      <c r="U532" s="135"/>
    </row>
    <row r="533" spans="1:21" ht="15.75" customHeight="1">
      <c r="A533" s="137"/>
      <c r="B533" s="137"/>
      <c r="C533" s="135"/>
      <c r="D533" s="137"/>
      <c r="E533" s="137"/>
      <c r="F533" s="137"/>
      <c r="G533" s="137"/>
      <c r="H533" s="137"/>
      <c r="I533" s="137"/>
      <c r="J533" s="137"/>
      <c r="K533" s="137"/>
      <c r="L533" s="135"/>
      <c r="M533" s="137"/>
      <c r="N533" s="137"/>
      <c r="O533" s="137"/>
      <c r="P533" s="135"/>
      <c r="Q533" s="137"/>
      <c r="R533" s="137"/>
      <c r="S533" s="137"/>
      <c r="T533" s="137"/>
      <c r="U533" s="135"/>
    </row>
    <row r="534" spans="1:21" ht="15.75" customHeight="1">
      <c r="A534" s="137"/>
      <c r="B534" s="137"/>
      <c r="C534" s="135"/>
      <c r="D534" s="137"/>
      <c r="E534" s="137"/>
      <c r="F534" s="137"/>
      <c r="G534" s="137"/>
      <c r="H534" s="137"/>
      <c r="I534" s="137"/>
      <c r="J534" s="137"/>
      <c r="K534" s="137"/>
      <c r="L534" s="135"/>
      <c r="M534" s="137"/>
      <c r="N534" s="137"/>
      <c r="O534" s="137"/>
      <c r="P534" s="135"/>
      <c r="Q534" s="137"/>
      <c r="R534" s="137"/>
      <c r="S534" s="137"/>
      <c r="T534" s="137"/>
      <c r="U534" s="135"/>
    </row>
    <row r="535" spans="1:21" ht="15.75" customHeight="1">
      <c r="A535" s="137"/>
      <c r="B535" s="137"/>
      <c r="C535" s="135"/>
      <c r="D535" s="137"/>
      <c r="E535" s="137"/>
      <c r="F535" s="137"/>
      <c r="G535" s="137"/>
      <c r="H535" s="137"/>
      <c r="I535" s="137"/>
      <c r="J535" s="137"/>
      <c r="K535" s="137"/>
      <c r="L535" s="135"/>
      <c r="M535" s="137"/>
      <c r="N535" s="137"/>
      <c r="O535" s="137"/>
      <c r="P535" s="135"/>
      <c r="Q535" s="137"/>
      <c r="R535" s="137"/>
      <c r="S535" s="137"/>
      <c r="T535" s="137"/>
      <c r="U535" s="135"/>
    </row>
    <row r="536" spans="1:21" ht="15.75" customHeight="1">
      <c r="A536" s="137"/>
      <c r="B536" s="137"/>
      <c r="C536" s="135"/>
      <c r="D536" s="137"/>
      <c r="E536" s="137"/>
      <c r="F536" s="137"/>
      <c r="G536" s="137"/>
      <c r="H536" s="137"/>
      <c r="I536" s="137"/>
      <c r="J536" s="137"/>
      <c r="K536" s="137"/>
      <c r="L536" s="135"/>
      <c r="M536" s="137"/>
      <c r="N536" s="137"/>
      <c r="O536" s="137"/>
      <c r="P536" s="135"/>
      <c r="Q536" s="137"/>
      <c r="R536" s="137"/>
      <c r="S536" s="137"/>
      <c r="T536" s="137"/>
      <c r="U536" s="135"/>
    </row>
    <row r="537" spans="1:21" ht="15.75" customHeight="1">
      <c r="A537" s="137"/>
      <c r="B537" s="137"/>
      <c r="C537" s="135"/>
      <c r="D537" s="137"/>
      <c r="E537" s="137"/>
      <c r="F537" s="137"/>
      <c r="G537" s="137"/>
      <c r="H537" s="137"/>
      <c r="I537" s="137"/>
      <c r="J537" s="137"/>
      <c r="K537" s="137"/>
      <c r="L537" s="135"/>
      <c r="M537" s="137"/>
      <c r="N537" s="137"/>
      <c r="O537" s="137"/>
      <c r="P537" s="135"/>
      <c r="Q537" s="137"/>
      <c r="R537" s="137"/>
      <c r="S537" s="137"/>
      <c r="T537" s="137"/>
      <c r="U537" s="135"/>
    </row>
    <row r="538" spans="1:21" ht="15.75" customHeight="1">
      <c r="A538" s="137"/>
      <c r="B538" s="137"/>
      <c r="C538" s="135"/>
      <c r="D538" s="137"/>
      <c r="E538" s="137"/>
      <c r="F538" s="137"/>
      <c r="G538" s="137"/>
      <c r="H538" s="137"/>
      <c r="I538" s="137"/>
      <c r="J538" s="137"/>
      <c r="K538" s="137"/>
      <c r="L538" s="135"/>
      <c r="M538" s="137"/>
      <c r="N538" s="137"/>
      <c r="O538" s="137"/>
      <c r="P538" s="135"/>
      <c r="Q538" s="137"/>
      <c r="R538" s="137"/>
      <c r="S538" s="137"/>
      <c r="T538" s="137"/>
      <c r="U538" s="135"/>
    </row>
    <row r="539" spans="1:21" ht="15.75" customHeight="1">
      <c r="A539" s="137"/>
      <c r="B539" s="137"/>
      <c r="C539" s="135"/>
      <c r="D539" s="137"/>
      <c r="E539" s="137"/>
      <c r="F539" s="137"/>
      <c r="G539" s="137"/>
      <c r="H539" s="137"/>
      <c r="I539" s="137"/>
      <c r="J539" s="137"/>
      <c r="K539" s="137"/>
      <c r="L539" s="135"/>
      <c r="M539" s="137"/>
      <c r="N539" s="137"/>
      <c r="O539" s="137"/>
      <c r="P539" s="135"/>
      <c r="Q539" s="137"/>
      <c r="R539" s="137"/>
      <c r="S539" s="137"/>
      <c r="T539" s="137"/>
      <c r="U539" s="135"/>
    </row>
    <row r="540" spans="1:21" ht="15.75" customHeight="1">
      <c r="A540" s="137"/>
      <c r="B540" s="137"/>
      <c r="C540" s="135"/>
      <c r="D540" s="137"/>
      <c r="E540" s="137"/>
      <c r="F540" s="137"/>
      <c r="G540" s="137"/>
      <c r="H540" s="137"/>
      <c r="I540" s="137"/>
      <c r="J540" s="137"/>
      <c r="K540" s="137"/>
      <c r="L540" s="135"/>
      <c r="M540" s="137"/>
      <c r="N540" s="137"/>
      <c r="O540" s="137"/>
      <c r="P540" s="135"/>
      <c r="Q540" s="137"/>
      <c r="R540" s="137"/>
      <c r="S540" s="137"/>
      <c r="T540" s="137"/>
      <c r="U540" s="135"/>
    </row>
    <row r="541" spans="1:21" ht="15.75" customHeight="1">
      <c r="A541" s="137"/>
      <c r="B541" s="137"/>
      <c r="C541" s="135"/>
      <c r="D541" s="137"/>
      <c r="E541" s="137"/>
      <c r="F541" s="137"/>
      <c r="G541" s="137"/>
      <c r="H541" s="137"/>
      <c r="I541" s="137"/>
      <c r="J541" s="137"/>
      <c r="K541" s="137"/>
      <c r="L541" s="135"/>
      <c r="M541" s="137"/>
      <c r="N541" s="137"/>
      <c r="O541" s="137"/>
      <c r="P541" s="135"/>
      <c r="Q541" s="137"/>
      <c r="R541" s="137"/>
      <c r="S541" s="137"/>
      <c r="T541" s="137"/>
      <c r="U541" s="135"/>
    </row>
    <row r="542" spans="1:21" ht="15.75" customHeight="1">
      <c r="A542" s="137"/>
      <c r="B542" s="137"/>
      <c r="C542" s="135"/>
      <c r="D542" s="137"/>
      <c r="E542" s="137"/>
      <c r="F542" s="137"/>
      <c r="G542" s="137"/>
      <c r="H542" s="137"/>
      <c r="I542" s="137"/>
      <c r="J542" s="137"/>
      <c r="K542" s="137"/>
      <c r="L542" s="135"/>
      <c r="M542" s="137"/>
      <c r="N542" s="137"/>
      <c r="O542" s="137"/>
      <c r="P542" s="135"/>
      <c r="Q542" s="137"/>
      <c r="R542" s="137"/>
      <c r="S542" s="137"/>
      <c r="T542" s="137"/>
      <c r="U542" s="135"/>
    </row>
    <row r="543" spans="1:21" ht="15.75" customHeight="1">
      <c r="A543" s="137"/>
      <c r="B543" s="137"/>
      <c r="C543" s="135"/>
      <c r="D543" s="137"/>
      <c r="E543" s="137"/>
      <c r="F543" s="137"/>
      <c r="G543" s="137"/>
      <c r="H543" s="137"/>
      <c r="I543" s="137"/>
      <c r="J543" s="137"/>
      <c r="K543" s="137"/>
      <c r="L543" s="135"/>
      <c r="M543" s="137"/>
      <c r="N543" s="137"/>
      <c r="O543" s="137"/>
      <c r="P543" s="135"/>
      <c r="Q543" s="137"/>
      <c r="R543" s="137"/>
      <c r="S543" s="137"/>
      <c r="T543" s="137"/>
      <c r="U543" s="135"/>
    </row>
    <row r="544" spans="1:21" ht="15.75" customHeight="1">
      <c r="A544" s="137"/>
      <c r="B544" s="137"/>
      <c r="C544" s="135"/>
      <c r="D544" s="137"/>
      <c r="E544" s="137"/>
      <c r="F544" s="137"/>
      <c r="G544" s="137"/>
      <c r="H544" s="137"/>
      <c r="I544" s="137"/>
      <c r="J544" s="137"/>
      <c r="K544" s="137"/>
      <c r="L544" s="135"/>
      <c r="M544" s="137"/>
      <c r="N544" s="137"/>
      <c r="O544" s="137"/>
      <c r="P544" s="135"/>
      <c r="Q544" s="137"/>
      <c r="R544" s="137"/>
      <c r="S544" s="137"/>
      <c r="T544" s="137"/>
      <c r="U544" s="135"/>
    </row>
    <row r="545" spans="1:21" ht="15.75" customHeight="1">
      <c r="A545" s="137"/>
      <c r="B545" s="137"/>
      <c r="C545" s="135"/>
      <c r="D545" s="137"/>
      <c r="E545" s="137"/>
      <c r="F545" s="137"/>
      <c r="G545" s="137"/>
      <c r="H545" s="137"/>
      <c r="I545" s="137"/>
      <c r="J545" s="137"/>
      <c r="K545" s="137"/>
      <c r="L545" s="135"/>
      <c r="M545" s="137"/>
      <c r="N545" s="137"/>
      <c r="O545" s="137"/>
      <c r="P545" s="135"/>
      <c r="Q545" s="137"/>
      <c r="R545" s="137"/>
      <c r="S545" s="137"/>
      <c r="T545" s="137"/>
      <c r="U545" s="135"/>
    </row>
    <row r="546" spans="1:21" ht="15.75" customHeight="1">
      <c r="A546" s="137"/>
      <c r="B546" s="137"/>
      <c r="C546" s="135"/>
      <c r="D546" s="137"/>
      <c r="E546" s="137"/>
      <c r="F546" s="137"/>
      <c r="G546" s="137"/>
      <c r="H546" s="137"/>
      <c r="I546" s="137"/>
      <c r="J546" s="137"/>
      <c r="K546" s="137"/>
      <c r="L546" s="135"/>
      <c r="M546" s="137"/>
      <c r="N546" s="137"/>
      <c r="O546" s="137"/>
      <c r="P546" s="135"/>
      <c r="Q546" s="137"/>
      <c r="R546" s="137"/>
      <c r="S546" s="137"/>
      <c r="T546" s="137"/>
      <c r="U546" s="135"/>
    </row>
    <row r="547" spans="1:21" ht="15.75" customHeight="1">
      <c r="A547" s="137"/>
      <c r="B547" s="137"/>
      <c r="C547" s="135"/>
      <c r="D547" s="137"/>
      <c r="E547" s="137"/>
      <c r="F547" s="137"/>
      <c r="G547" s="137"/>
      <c r="H547" s="137"/>
      <c r="I547" s="137"/>
      <c r="J547" s="137"/>
      <c r="K547" s="137"/>
      <c r="L547" s="135"/>
      <c r="M547" s="137"/>
      <c r="N547" s="137"/>
      <c r="O547" s="137"/>
      <c r="P547" s="135"/>
      <c r="Q547" s="137"/>
      <c r="R547" s="137"/>
      <c r="S547" s="137"/>
      <c r="T547" s="137"/>
      <c r="U547" s="135"/>
    </row>
    <row r="548" spans="1:21" ht="15.75" customHeight="1">
      <c r="A548" s="137"/>
      <c r="B548" s="137"/>
      <c r="C548" s="135"/>
      <c r="D548" s="137"/>
      <c r="E548" s="137"/>
      <c r="F548" s="137"/>
      <c r="G548" s="137"/>
      <c r="H548" s="137"/>
      <c r="I548" s="137"/>
      <c r="J548" s="137"/>
      <c r="K548" s="137"/>
      <c r="L548" s="135"/>
      <c r="M548" s="137"/>
      <c r="N548" s="137"/>
      <c r="O548" s="137"/>
      <c r="P548" s="135"/>
      <c r="Q548" s="137"/>
      <c r="R548" s="137"/>
      <c r="S548" s="137"/>
      <c r="T548" s="137"/>
      <c r="U548" s="135"/>
    </row>
    <row r="549" spans="1:21" ht="15.75" customHeight="1">
      <c r="A549" s="137"/>
      <c r="B549" s="137"/>
      <c r="C549" s="135"/>
      <c r="D549" s="137"/>
      <c r="E549" s="137"/>
      <c r="F549" s="137"/>
      <c r="G549" s="137"/>
      <c r="H549" s="137"/>
      <c r="I549" s="137"/>
      <c r="J549" s="137"/>
      <c r="K549" s="137"/>
      <c r="L549" s="135"/>
      <c r="M549" s="137"/>
      <c r="N549" s="137"/>
      <c r="O549" s="137"/>
      <c r="P549" s="135"/>
      <c r="Q549" s="137"/>
      <c r="R549" s="137"/>
      <c r="S549" s="137"/>
      <c r="T549" s="137"/>
      <c r="U549" s="135"/>
    </row>
    <row r="550" spans="1:21" ht="15.75" customHeight="1">
      <c r="A550" s="137"/>
      <c r="B550" s="137"/>
      <c r="C550" s="135"/>
      <c r="D550" s="137"/>
      <c r="E550" s="137"/>
      <c r="F550" s="137"/>
      <c r="G550" s="137"/>
      <c r="H550" s="137"/>
      <c r="I550" s="137"/>
      <c r="J550" s="137"/>
      <c r="K550" s="137"/>
      <c r="L550" s="135"/>
      <c r="M550" s="137"/>
      <c r="N550" s="137"/>
      <c r="O550" s="137"/>
      <c r="P550" s="135"/>
      <c r="Q550" s="137"/>
      <c r="R550" s="137"/>
      <c r="S550" s="137"/>
      <c r="T550" s="137"/>
      <c r="U550" s="135"/>
    </row>
    <row r="551" spans="1:21" ht="15.75" customHeight="1">
      <c r="A551" s="137"/>
      <c r="B551" s="137"/>
      <c r="C551" s="135"/>
      <c r="D551" s="137"/>
      <c r="E551" s="137"/>
      <c r="F551" s="137"/>
      <c r="G551" s="137"/>
      <c r="H551" s="137"/>
      <c r="I551" s="137"/>
      <c r="J551" s="137"/>
      <c r="K551" s="137"/>
      <c r="L551" s="135"/>
      <c r="M551" s="137"/>
      <c r="N551" s="137"/>
      <c r="O551" s="137"/>
      <c r="P551" s="135"/>
      <c r="Q551" s="137"/>
      <c r="R551" s="137"/>
      <c r="S551" s="137"/>
      <c r="T551" s="137"/>
      <c r="U551" s="135"/>
    </row>
    <row r="552" spans="1:21" ht="15.75" customHeight="1">
      <c r="A552" s="137"/>
      <c r="B552" s="137"/>
      <c r="C552" s="135"/>
      <c r="D552" s="137"/>
      <c r="E552" s="137"/>
      <c r="F552" s="137"/>
      <c r="G552" s="137"/>
      <c r="H552" s="137"/>
      <c r="I552" s="137"/>
      <c r="J552" s="137"/>
      <c r="K552" s="137"/>
      <c r="L552" s="135"/>
      <c r="M552" s="137"/>
      <c r="N552" s="137"/>
      <c r="O552" s="137"/>
      <c r="P552" s="135"/>
      <c r="Q552" s="137"/>
      <c r="R552" s="137"/>
      <c r="S552" s="137"/>
      <c r="T552" s="137"/>
      <c r="U552" s="135"/>
    </row>
    <row r="553" spans="1:21" ht="15.75" customHeight="1">
      <c r="A553" s="137"/>
      <c r="B553" s="137"/>
      <c r="C553" s="135"/>
      <c r="D553" s="137"/>
      <c r="E553" s="137"/>
      <c r="F553" s="137"/>
      <c r="G553" s="137"/>
      <c r="H553" s="137"/>
      <c r="I553" s="137"/>
      <c r="J553" s="137"/>
      <c r="K553" s="137"/>
      <c r="L553" s="135"/>
      <c r="M553" s="137"/>
      <c r="N553" s="137"/>
      <c r="O553" s="137"/>
      <c r="P553" s="135"/>
      <c r="Q553" s="137"/>
      <c r="R553" s="137"/>
      <c r="S553" s="137"/>
      <c r="T553" s="137"/>
      <c r="U553" s="135"/>
    </row>
    <row r="554" spans="1:21" ht="15.75" customHeight="1">
      <c r="A554" s="137"/>
      <c r="B554" s="137"/>
      <c r="C554" s="135"/>
      <c r="D554" s="137"/>
      <c r="E554" s="137"/>
      <c r="F554" s="137"/>
      <c r="G554" s="137"/>
      <c r="H554" s="137"/>
      <c r="I554" s="137"/>
      <c r="J554" s="137"/>
      <c r="K554" s="137"/>
      <c r="L554" s="135"/>
      <c r="M554" s="137"/>
      <c r="N554" s="137"/>
      <c r="O554" s="137"/>
      <c r="P554" s="135"/>
      <c r="Q554" s="137"/>
      <c r="R554" s="137"/>
      <c r="S554" s="137"/>
      <c r="T554" s="137"/>
      <c r="U554" s="135"/>
    </row>
    <row r="555" spans="1:21" ht="15.75" customHeight="1">
      <c r="A555" s="137"/>
      <c r="B555" s="137"/>
      <c r="C555" s="135"/>
      <c r="D555" s="137"/>
      <c r="E555" s="137"/>
      <c r="F555" s="137"/>
      <c r="G555" s="137"/>
      <c r="H555" s="137"/>
      <c r="I555" s="137"/>
      <c r="J555" s="137"/>
      <c r="K555" s="137"/>
      <c r="L555" s="135"/>
      <c r="M555" s="137"/>
      <c r="N555" s="137"/>
      <c r="O555" s="137"/>
      <c r="P555" s="135"/>
      <c r="Q555" s="137"/>
      <c r="R555" s="137"/>
      <c r="S555" s="137"/>
      <c r="T555" s="137"/>
      <c r="U555" s="135"/>
    </row>
    <row r="556" spans="1:21" ht="15.75" customHeight="1">
      <c r="A556" s="137"/>
      <c r="B556" s="137"/>
      <c r="C556" s="135"/>
      <c r="D556" s="137"/>
      <c r="E556" s="137"/>
      <c r="F556" s="137"/>
      <c r="G556" s="137"/>
      <c r="H556" s="137"/>
      <c r="I556" s="137"/>
      <c r="J556" s="137"/>
      <c r="K556" s="137"/>
      <c r="L556" s="135"/>
      <c r="M556" s="137"/>
      <c r="N556" s="137"/>
      <c r="O556" s="137"/>
      <c r="P556" s="135"/>
      <c r="Q556" s="137"/>
      <c r="R556" s="137"/>
      <c r="S556" s="137"/>
      <c r="T556" s="137"/>
      <c r="U556" s="135"/>
    </row>
    <row r="557" spans="1:21" ht="15.75" customHeight="1">
      <c r="A557" s="137"/>
      <c r="B557" s="137"/>
      <c r="C557" s="135"/>
      <c r="D557" s="137"/>
      <c r="E557" s="137"/>
      <c r="F557" s="137"/>
      <c r="G557" s="137"/>
      <c r="H557" s="137"/>
      <c r="I557" s="137"/>
      <c r="J557" s="137"/>
      <c r="K557" s="137"/>
      <c r="L557" s="135"/>
      <c r="M557" s="137"/>
      <c r="N557" s="137"/>
      <c r="O557" s="137"/>
      <c r="P557" s="135"/>
      <c r="Q557" s="137"/>
      <c r="R557" s="137"/>
      <c r="S557" s="137"/>
      <c r="T557" s="137"/>
      <c r="U557" s="135"/>
    </row>
    <row r="558" spans="1:21" ht="15.75" customHeight="1">
      <c r="A558" s="137"/>
      <c r="B558" s="137"/>
      <c r="C558" s="135"/>
      <c r="D558" s="137"/>
      <c r="E558" s="137"/>
      <c r="F558" s="137"/>
      <c r="G558" s="137"/>
      <c r="H558" s="137"/>
      <c r="I558" s="137"/>
      <c r="J558" s="137"/>
      <c r="K558" s="137"/>
      <c r="L558" s="135"/>
      <c r="M558" s="137"/>
      <c r="N558" s="137"/>
      <c r="O558" s="137"/>
      <c r="P558" s="135"/>
      <c r="Q558" s="137"/>
      <c r="R558" s="137"/>
      <c r="S558" s="137"/>
      <c r="T558" s="137"/>
      <c r="U558" s="135"/>
    </row>
    <row r="559" spans="1:21" ht="15.75" customHeight="1">
      <c r="A559" s="137"/>
      <c r="B559" s="137"/>
      <c r="C559" s="135"/>
      <c r="D559" s="137"/>
      <c r="E559" s="137"/>
      <c r="F559" s="137"/>
      <c r="G559" s="137"/>
      <c r="H559" s="137"/>
      <c r="I559" s="137"/>
      <c r="J559" s="137"/>
      <c r="K559" s="137"/>
      <c r="L559" s="135"/>
      <c r="M559" s="137"/>
      <c r="N559" s="137"/>
      <c r="O559" s="137"/>
      <c r="P559" s="135"/>
      <c r="Q559" s="137"/>
      <c r="R559" s="137"/>
      <c r="S559" s="137"/>
      <c r="T559" s="137"/>
      <c r="U559" s="135"/>
    </row>
    <row r="560" spans="1:21" ht="15.75" customHeight="1">
      <c r="A560" s="137"/>
      <c r="B560" s="137"/>
      <c r="C560" s="135"/>
      <c r="D560" s="137"/>
      <c r="E560" s="137"/>
      <c r="F560" s="137"/>
      <c r="G560" s="137"/>
      <c r="H560" s="137"/>
      <c r="I560" s="137"/>
      <c r="J560" s="137"/>
      <c r="K560" s="137"/>
      <c r="L560" s="135"/>
      <c r="M560" s="137"/>
      <c r="N560" s="137"/>
      <c r="O560" s="137"/>
      <c r="P560" s="135"/>
      <c r="Q560" s="137"/>
      <c r="R560" s="137"/>
      <c r="S560" s="137"/>
      <c r="T560" s="137"/>
      <c r="U560" s="135"/>
    </row>
    <row r="561" spans="1:21" ht="15.75" customHeight="1">
      <c r="A561" s="137"/>
      <c r="B561" s="137"/>
      <c r="C561" s="135"/>
      <c r="D561" s="137"/>
      <c r="E561" s="137"/>
      <c r="F561" s="137"/>
      <c r="G561" s="137"/>
      <c r="H561" s="137"/>
      <c r="I561" s="137"/>
      <c r="J561" s="137"/>
      <c r="K561" s="137"/>
      <c r="L561" s="135"/>
      <c r="M561" s="137"/>
      <c r="N561" s="137"/>
      <c r="O561" s="137"/>
      <c r="P561" s="135"/>
      <c r="Q561" s="137"/>
      <c r="R561" s="137"/>
      <c r="S561" s="137"/>
      <c r="T561" s="137"/>
      <c r="U561" s="135"/>
    </row>
    <row r="562" spans="1:21" ht="15.75" customHeight="1">
      <c r="A562" s="137"/>
      <c r="B562" s="137"/>
      <c r="C562" s="135"/>
      <c r="D562" s="137"/>
      <c r="E562" s="137"/>
      <c r="F562" s="137"/>
      <c r="G562" s="137"/>
      <c r="H562" s="137"/>
      <c r="I562" s="137"/>
      <c r="J562" s="137"/>
      <c r="K562" s="137"/>
      <c r="L562" s="135"/>
      <c r="M562" s="137"/>
      <c r="N562" s="137"/>
      <c r="O562" s="137"/>
      <c r="P562" s="135"/>
      <c r="Q562" s="137"/>
      <c r="R562" s="137"/>
      <c r="S562" s="137"/>
      <c r="T562" s="137"/>
      <c r="U562" s="135"/>
    </row>
    <row r="563" spans="1:21" ht="15.75" customHeight="1">
      <c r="A563" s="137"/>
      <c r="B563" s="137"/>
      <c r="C563" s="135"/>
      <c r="D563" s="137"/>
      <c r="E563" s="137"/>
      <c r="F563" s="137"/>
      <c r="G563" s="137"/>
      <c r="H563" s="137"/>
      <c r="I563" s="137"/>
      <c r="J563" s="137"/>
      <c r="K563" s="137"/>
      <c r="L563" s="135"/>
      <c r="M563" s="137"/>
      <c r="N563" s="137"/>
      <c r="O563" s="137"/>
      <c r="P563" s="135"/>
      <c r="Q563" s="137"/>
      <c r="R563" s="137"/>
      <c r="S563" s="137"/>
      <c r="T563" s="137"/>
      <c r="U563" s="135"/>
    </row>
    <row r="564" spans="1:21" ht="15.75" customHeight="1">
      <c r="A564" s="137"/>
      <c r="B564" s="137"/>
      <c r="C564" s="135"/>
      <c r="D564" s="137"/>
      <c r="E564" s="137"/>
      <c r="F564" s="137"/>
      <c r="G564" s="137"/>
      <c r="H564" s="137"/>
      <c r="I564" s="137"/>
      <c r="J564" s="137"/>
      <c r="K564" s="137"/>
      <c r="L564" s="135"/>
      <c r="M564" s="137"/>
      <c r="N564" s="137"/>
      <c r="O564" s="137"/>
      <c r="P564" s="135"/>
      <c r="Q564" s="137"/>
      <c r="R564" s="137"/>
      <c r="S564" s="137"/>
      <c r="T564" s="137"/>
      <c r="U564" s="135"/>
    </row>
    <row r="565" spans="1:21" ht="15.75" customHeight="1">
      <c r="A565" s="137"/>
      <c r="B565" s="137"/>
      <c r="C565" s="135"/>
      <c r="D565" s="137"/>
      <c r="E565" s="137"/>
      <c r="F565" s="137"/>
      <c r="G565" s="137"/>
      <c r="H565" s="137"/>
      <c r="I565" s="137"/>
      <c r="J565" s="137"/>
      <c r="K565" s="137"/>
      <c r="L565" s="135"/>
      <c r="M565" s="137"/>
      <c r="N565" s="137"/>
      <c r="O565" s="137"/>
      <c r="P565" s="135"/>
      <c r="Q565" s="137"/>
      <c r="R565" s="137"/>
      <c r="S565" s="137"/>
      <c r="T565" s="137"/>
      <c r="U565" s="135"/>
    </row>
    <row r="566" spans="1:21" ht="15.75" customHeight="1">
      <c r="A566" s="137"/>
      <c r="B566" s="137"/>
      <c r="C566" s="135"/>
      <c r="D566" s="137"/>
      <c r="E566" s="137"/>
      <c r="F566" s="137"/>
      <c r="G566" s="137"/>
      <c r="H566" s="137"/>
      <c r="I566" s="137"/>
      <c r="J566" s="137"/>
      <c r="K566" s="137"/>
      <c r="L566" s="135"/>
      <c r="M566" s="137"/>
      <c r="N566" s="137"/>
      <c r="O566" s="137"/>
      <c r="P566" s="135"/>
      <c r="Q566" s="137"/>
      <c r="R566" s="137"/>
      <c r="S566" s="137"/>
      <c r="T566" s="137"/>
      <c r="U566" s="135"/>
    </row>
    <row r="567" spans="1:21" ht="15.75" customHeight="1">
      <c r="A567" s="137"/>
      <c r="B567" s="137"/>
      <c r="C567" s="135"/>
      <c r="D567" s="137"/>
      <c r="E567" s="137"/>
      <c r="F567" s="137"/>
      <c r="G567" s="137"/>
      <c r="H567" s="137"/>
      <c r="I567" s="137"/>
      <c r="J567" s="137"/>
      <c r="K567" s="137"/>
      <c r="L567" s="135"/>
      <c r="M567" s="137"/>
      <c r="N567" s="137"/>
      <c r="O567" s="137"/>
      <c r="P567" s="135"/>
      <c r="Q567" s="137"/>
      <c r="R567" s="137"/>
      <c r="S567" s="137"/>
      <c r="T567" s="137"/>
      <c r="U567" s="135"/>
    </row>
    <row r="568" spans="1:21" ht="15.75" customHeight="1">
      <c r="A568" s="137"/>
      <c r="B568" s="137"/>
      <c r="C568" s="135"/>
      <c r="D568" s="137"/>
      <c r="E568" s="137"/>
      <c r="F568" s="137"/>
      <c r="G568" s="137"/>
      <c r="H568" s="137"/>
      <c r="I568" s="137"/>
      <c r="J568" s="137"/>
      <c r="K568" s="137"/>
      <c r="L568" s="135"/>
      <c r="M568" s="137"/>
      <c r="N568" s="137"/>
      <c r="O568" s="137"/>
      <c r="P568" s="135"/>
      <c r="Q568" s="137"/>
      <c r="R568" s="137"/>
      <c r="S568" s="137"/>
      <c r="T568" s="137"/>
      <c r="U568" s="135"/>
    </row>
    <row r="569" spans="1:21" ht="15.75" customHeight="1">
      <c r="A569" s="137"/>
      <c r="B569" s="137"/>
      <c r="C569" s="135"/>
      <c r="D569" s="137"/>
      <c r="E569" s="137"/>
      <c r="F569" s="137"/>
      <c r="G569" s="137"/>
      <c r="H569" s="137"/>
      <c r="I569" s="137"/>
      <c r="J569" s="137"/>
      <c r="K569" s="137"/>
      <c r="L569" s="135"/>
      <c r="M569" s="137"/>
      <c r="N569" s="137"/>
      <c r="O569" s="137"/>
      <c r="P569" s="135"/>
      <c r="Q569" s="137"/>
      <c r="R569" s="137"/>
      <c r="S569" s="137"/>
      <c r="T569" s="137"/>
      <c r="U569" s="135"/>
    </row>
    <row r="570" spans="1:21" ht="15.75" customHeight="1">
      <c r="A570" s="137"/>
      <c r="B570" s="137"/>
      <c r="C570" s="135"/>
      <c r="D570" s="137"/>
      <c r="E570" s="137"/>
      <c r="F570" s="137"/>
      <c r="G570" s="137"/>
      <c r="H570" s="137"/>
      <c r="I570" s="137"/>
      <c r="J570" s="137"/>
      <c r="K570" s="137"/>
      <c r="L570" s="135"/>
      <c r="M570" s="137"/>
      <c r="N570" s="137"/>
      <c r="O570" s="137"/>
      <c r="P570" s="135"/>
      <c r="Q570" s="137"/>
      <c r="R570" s="137"/>
      <c r="S570" s="137"/>
      <c r="T570" s="137"/>
      <c r="U570" s="135"/>
    </row>
    <row r="571" spans="1:21" ht="15.75" customHeight="1">
      <c r="A571" s="137"/>
      <c r="B571" s="137"/>
      <c r="C571" s="135"/>
      <c r="D571" s="137"/>
      <c r="E571" s="137"/>
      <c r="F571" s="137"/>
      <c r="G571" s="137"/>
      <c r="H571" s="137"/>
      <c r="I571" s="137"/>
      <c r="J571" s="137"/>
      <c r="K571" s="137"/>
      <c r="L571" s="135"/>
      <c r="M571" s="137"/>
      <c r="N571" s="137"/>
      <c r="O571" s="137"/>
      <c r="P571" s="135"/>
      <c r="Q571" s="137"/>
      <c r="R571" s="137"/>
      <c r="S571" s="137"/>
      <c r="T571" s="137"/>
      <c r="U571" s="135"/>
    </row>
    <row r="572" spans="1:21" ht="15.75" customHeight="1">
      <c r="A572" s="137"/>
      <c r="B572" s="137"/>
      <c r="C572" s="135"/>
      <c r="D572" s="137"/>
      <c r="E572" s="137"/>
      <c r="F572" s="137"/>
      <c r="G572" s="137"/>
      <c r="H572" s="137"/>
      <c r="I572" s="137"/>
      <c r="J572" s="137"/>
      <c r="K572" s="137"/>
      <c r="L572" s="135"/>
      <c r="M572" s="137"/>
      <c r="N572" s="137"/>
      <c r="O572" s="137"/>
      <c r="P572" s="135"/>
      <c r="Q572" s="137"/>
      <c r="R572" s="137"/>
      <c r="S572" s="137"/>
      <c r="T572" s="137"/>
      <c r="U572" s="135"/>
    </row>
    <row r="573" spans="1:21" ht="15.75" customHeight="1">
      <c r="A573" s="137"/>
      <c r="B573" s="137"/>
      <c r="C573" s="135"/>
      <c r="D573" s="137"/>
      <c r="E573" s="137"/>
      <c r="F573" s="137"/>
      <c r="G573" s="137"/>
      <c r="H573" s="137"/>
      <c r="I573" s="137"/>
      <c r="J573" s="137"/>
      <c r="K573" s="137"/>
      <c r="L573" s="135"/>
      <c r="M573" s="137"/>
      <c r="N573" s="137"/>
      <c r="O573" s="137"/>
      <c r="P573" s="135"/>
      <c r="Q573" s="137"/>
      <c r="R573" s="137"/>
      <c r="S573" s="137"/>
      <c r="T573" s="137"/>
      <c r="U573" s="135"/>
    </row>
    <row r="574" spans="1:21" ht="15.75" customHeight="1">
      <c r="A574" s="137"/>
      <c r="B574" s="137"/>
      <c r="C574" s="135"/>
      <c r="D574" s="137"/>
      <c r="E574" s="137"/>
      <c r="F574" s="137"/>
      <c r="G574" s="137"/>
      <c r="H574" s="137"/>
      <c r="I574" s="137"/>
      <c r="J574" s="137"/>
      <c r="K574" s="137"/>
      <c r="L574" s="135"/>
      <c r="M574" s="137"/>
      <c r="N574" s="137"/>
      <c r="O574" s="137"/>
      <c r="P574" s="135"/>
      <c r="Q574" s="137"/>
      <c r="R574" s="137"/>
      <c r="S574" s="137"/>
      <c r="T574" s="137"/>
      <c r="U574" s="135"/>
    </row>
    <row r="575" spans="1:21" ht="15.75" customHeight="1">
      <c r="A575" s="137"/>
      <c r="B575" s="137"/>
      <c r="C575" s="135"/>
      <c r="D575" s="137"/>
      <c r="E575" s="137"/>
      <c r="F575" s="137"/>
      <c r="G575" s="137"/>
      <c r="H575" s="137"/>
      <c r="I575" s="137"/>
      <c r="J575" s="137"/>
      <c r="K575" s="137"/>
      <c r="L575" s="135"/>
      <c r="M575" s="137"/>
      <c r="N575" s="137"/>
      <c r="O575" s="137"/>
      <c r="P575" s="135"/>
      <c r="Q575" s="137"/>
      <c r="R575" s="137"/>
      <c r="S575" s="137"/>
      <c r="T575" s="137"/>
      <c r="U575" s="135"/>
    </row>
    <row r="576" spans="1:21" ht="15.75" customHeight="1">
      <c r="A576" s="137"/>
      <c r="B576" s="137"/>
      <c r="C576" s="135"/>
      <c r="D576" s="137"/>
      <c r="E576" s="137"/>
      <c r="F576" s="137"/>
      <c r="G576" s="137"/>
      <c r="H576" s="137"/>
      <c r="I576" s="137"/>
      <c r="J576" s="137"/>
      <c r="K576" s="137"/>
      <c r="L576" s="135"/>
      <c r="M576" s="137"/>
      <c r="N576" s="137"/>
      <c r="O576" s="137"/>
      <c r="P576" s="135"/>
      <c r="Q576" s="137"/>
      <c r="R576" s="137"/>
      <c r="S576" s="137"/>
      <c r="T576" s="137"/>
      <c r="U576" s="135"/>
    </row>
    <row r="577" spans="1:21" ht="15.75" customHeight="1">
      <c r="A577" s="137"/>
      <c r="B577" s="137"/>
      <c r="C577" s="135"/>
      <c r="D577" s="137"/>
      <c r="E577" s="137"/>
      <c r="F577" s="137"/>
      <c r="G577" s="137"/>
      <c r="H577" s="137"/>
      <c r="I577" s="137"/>
      <c r="J577" s="137"/>
      <c r="K577" s="137"/>
      <c r="L577" s="135"/>
      <c r="M577" s="137"/>
      <c r="N577" s="137"/>
      <c r="O577" s="137"/>
      <c r="P577" s="135"/>
      <c r="Q577" s="137"/>
      <c r="R577" s="137"/>
      <c r="S577" s="137"/>
      <c r="T577" s="137"/>
      <c r="U577" s="135"/>
    </row>
    <row r="578" spans="1:21" ht="15.75" customHeight="1">
      <c r="A578" s="137"/>
      <c r="B578" s="137"/>
      <c r="C578" s="135"/>
      <c r="D578" s="137"/>
      <c r="E578" s="137"/>
      <c r="F578" s="137"/>
      <c r="G578" s="137"/>
      <c r="H578" s="137"/>
      <c r="I578" s="137"/>
      <c r="J578" s="137"/>
      <c r="K578" s="137"/>
      <c r="L578" s="135"/>
      <c r="M578" s="137"/>
      <c r="N578" s="137"/>
      <c r="O578" s="137"/>
      <c r="P578" s="135"/>
      <c r="Q578" s="137"/>
      <c r="R578" s="137"/>
      <c r="S578" s="137"/>
      <c r="T578" s="137"/>
      <c r="U578" s="135"/>
    </row>
    <row r="579" spans="1:21" ht="15.75" customHeight="1">
      <c r="A579" s="137"/>
      <c r="B579" s="137"/>
      <c r="C579" s="135"/>
      <c r="D579" s="137"/>
      <c r="E579" s="137"/>
      <c r="F579" s="137"/>
      <c r="G579" s="137"/>
      <c r="H579" s="137"/>
      <c r="I579" s="137"/>
      <c r="J579" s="137"/>
      <c r="K579" s="137"/>
      <c r="L579" s="135"/>
      <c r="M579" s="137"/>
      <c r="N579" s="137"/>
      <c r="O579" s="137"/>
      <c r="P579" s="135"/>
      <c r="Q579" s="137"/>
      <c r="R579" s="137"/>
      <c r="S579" s="137"/>
      <c r="T579" s="137"/>
      <c r="U579" s="135"/>
    </row>
    <row r="580" spans="1:21" ht="15.75" customHeight="1">
      <c r="A580" s="137"/>
      <c r="B580" s="137"/>
      <c r="C580" s="135"/>
      <c r="D580" s="137"/>
      <c r="E580" s="137"/>
      <c r="F580" s="137"/>
      <c r="G580" s="137"/>
      <c r="H580" s="137"/>
      <c r="I580" s="137"/>
      <c r="J580" s="137"/>
      <c r="K580" s="137"/>
      <c r="L580" s="135"/>
      <c r="M580" s="137"/>
      <c r="N580" s="137"/>
      <c r="O580" s="137"/>
      <c r="P580" s="135"/>
      <c r="Q580" s="137"/>
      <c r="R580" s="137"/>
      <c r="S580" s="137"/>
      <c r="T580" s="137"/>
      <c r="U580" s="135"/>
    </row>
    <row r="581" spans="1:21" ht="15.75" customHeight="1">
      <c r="A581" s="137"/>
      <c r="B581" s="137"/>
      <c r="C581" s="135"/>
      <c r="D581" s="137"/>
      <c r="E581" s="137"/>
      <c r="F581" s="137"/>
      <c r="G581" s="137"/>
      <c r="H581" s="137"/>
      <c r="I581" s="137"/>
      <c r="J581" s="137"/>
      <c r="K581" s="137"/>
      <c r="L581" s="135"/>
      <c r="M581" s="137"/>
      <c r="N581" s="137"/>
      <c r="O581" s="137"/>
      <c r="P581" s="135"/>
      <c r="Q581" s="137"/>
      <c r="R581" s="137"/>
      <c r="S581" s="137"/>
      <c r="T581" s="137"/>
      <c r="U581" s="135"/>
    </row>
    <row r="582" spans="1:21" ht="15.75" customHeight="1">
      <c r="A582" s="137"/>
      <c r="B582" s="137"/>
      <c r="C582" s="135"/>
      <c r="D582" s="137"/>
      <c r="E582" s="137"/>
      <c r="F582" s="137"/>
      <c r="G582" s="137"/>
      <c r="H582" s="137"/>
      <c r="I582" s="137"/>
      <c r="J582" s="137"/>
      <c r="K582" s="137"/>
      <c r="L582" s="135"/>
      <c r="M582" s="137"/>
      <c r="N582" s="137"/>
      <c r="O582" s="137"/>
      <c r="P582" s="135"/>
      <c r="Q582" s="137"/>
      <c r="R582" s="137"/>
      <c r="S582" s="137"/>
      <c r="T582" s="137"/>
      <c r="U582" s="135"/>
    </row>
    <row r="583" spans="1:21" ht="15.75" customHeight="1">
      <c r="A583" s="137"/>
      <c r="B583" s="137"/>
      <c r="C583" s="135"/>
      <c r="D583" s="137"/>
      <c r="E583" s="137"/>
      <c r="F583" s="137"/>
      <c r="G583" s="137"/>
      <c r="H583" s="137"/>
      <c r="I583" s="137"/>
      <c r="J583" s="137"/>
      <c r="K583" s="137"/>
      <c r="L583" s="135"/>
      <c r="M583" s="137"/>
      <c r="N583" s="137"/>
      <c r="O583" s="137"/>
      <c r="P583" s="135"/>
      <c r="Q583" s="137"/>
      <c r="R583" s="137"/>
      <c r="S583" s="137"/>
      <c r="T583" s="137"/>
      <c r="U583" s="135"/>
    </row>
    <row r="584" spans="1:21" ht="15.75" customHeight="1">
      <c r="A584" s="137"/>
      <c r="B584" s="137"/>
      <c r="C584" s="135"/>
      <c r="D584" s="137"/>
      <c r="E584" s="137"/>
      <c r="F584" s="137"/>
      <c r="G584" s="137"/>
      <c r="H584" s="137"/>
      <c r="I584" s="137"/>
      <c r="J584" s="137"/>
      <c r="K584" s="137"/>
      <c r="L584" s="135"/>
      <c r="M584" s="137"/>
      <c r="N584" s="137"/>
      <c r="O584" s="137"/>
      <c r="P584" s="135"/>
      <c r="Q584" s="137"/>
      <c r="R584" s="137"/>
      <c r="S584" s="137"/>
      <c r="T584" s="137"/>
      <c r="U584" s="135"/>
    </row>
    <row r="585" spans="1:21" ht="15.75" customHeight="1">
      <c r="A585" s="137"/>
      <c r="B585" s="137"/>
      <c r="C585" s="135"/>
      <c r="D585" s="137"/>
      <c r="E585" s="137"/>
      <c r="F585" s="137"/>
      <c r="G585" s="137"/>
      <c r="H585" s="137"/>
      <c r="I585" s="137"/>
      <c r="J585" s="137"/>
      <c r="K585" s="137"/>
      <c r="L585" s="135"/>
      <c r="M585" s="137"/>
      <c r="N585" s="137"/>
      <c r="O585" s="137"/>
      <c r="P585" s="135"/>
      <c r="Q585" s="137"/>
      <c r="R585" s="137"/>
      <c r="S585" s="137"/>
      <c r="T585" s="137"/>
      <c r="U585" s="135"/>
    </row>
    <row r="586" spans="1:21" ht="15.75" customHeight="1">
      <c r="A586" s="137"/>
      <c r="B586" s="137"/>
      <c r="C586" s="135"/>
      <c r="D586" s="137"/>
      <c r="E586" s="137"/>
      <c r="F586" s="137"/>
      <c r="G586" s="137"/>
      <c r="H586" s="137"/>
      <c r="I586" s="137"/>
      <c r="J586" s="137"/>
      <c r="K586" s="137"/>
      <c r="L586" s="135"/>
      <c r="M586" s="137"/>
      <c r="N586" s="137"/>
      <c r="O586" s="137"/>
      <c r="P586" s="135"/>
      <c r="Q586" s="137"/>
      <c r="R586" s="137"/>
      <c r="S586" s="137"/>
      <c r="T586" s="137"/>
      <c r="U586" s="135"/>
    </row>
    <row r="587" spans="1:21" ht="15.75" customHeight="1">
      <c r="A587" s="137"/>
      <c r="B587" s="137"/>
      <c r="C587" s="135"/>
      <c r="D587" s="137"/>
      <c r="E587" s="137"/>
      <c r="F587" s="137"/>
      <c r="G587" s="137"/>
      <c r="H587" s="137"/>
      <c r="I587" s="137"/>
      <c r="J587" s="137"/>
      <c r="K587" s="137"/>
      <c r="L587" s="135"/>
      <c r="M587" s="137"/>
      <c r="N587" s="137"/>
      <c r="O587" s="137"/>
      <c r="P587" s="135"/>
      <c r="Q587" s="137"/>
      <c r="R587" s="137"/>
      <c r="S587" s="137"/>
      <c r="T587" s="137"/>
      <c r="U587" s="135"/>
    </row>
    <row r="588" spans="1:21" ht="15.75" customHeight="1">
      <c r="A588" s="137"/>
      <c r="B588" s="137"/>
      <c r="C588" s="135"/>
      <c r="D588" s="137"/>
      <c r="E588" s="137"/>
      <c r="F588" s="137"/>
      <c r="G588" s="137"/>
      <c r="H588" s="137"/>
      <c r="I588" s="137"/>
      <c r="J588" s="137"/>
      <c r="K588" s="137"/>
      <c r="L588" s="135"/>
      <c r="M588" s="137"/>
      <c r="N588" s="137"/>
      <c r="O588" s="137"/>
      <c r="P588" s="135"/>
      <c r="Q588" s="137"/>
      <c r="R588" s="137"/>
      <c r="S588" s="137"/>
      <c r="T588" s="137"/>
      <c r="U588" s="135"/>
    </row>
    <row r="589" spans="1:21" ht="15.75" customHeight="1">
      <c r="A589" s="137"/>
      <c r="B589" s="137"/>
      <c r="C589" s="135"/>
      <c r="D589" s="137"/>
      <c r="E589" s="137"/>
      <c r="F589" s="137"/>
      <c r="G589" s="137"/>
      <c r="H589" s="137"/>
      <c r="I589" s="137"/>
      <c r="J589" s="137"/>
      <c r="K589" s="137"/>
      <c r="L589" s="135"/>
      <c r="M589" s="137"/>
      <c r="N589" s="137"/>
      <c r="O589" s="137"/>
      <c r="P589" s="135"/>
      <c r="Q589" s="137"/>
      <c r="R589" s="137"/>
      <c r="S589" s="137"/>
      <c r="T589" s="137"/>
      <c r="U589" s="135"/>
    </row>
    <row r="590" spans="1:21" ht="15.75" customHeight="1">
      <c r="A590" s="137"/>
      <c r="B590" s="137"/>
      <c r="C590" s="135"/>
      <c r="D590" s="137"/>
      <c r="E590" s="137"/>
      <c r="F590" s="137"/>
      <c r="G590" s="137"/>
      <c r="H590" s="137"/>
      <c r="I590" s="137"/>
      <c r="J590" s="137"/>
      <c r="K590" s="137"/>
      <c r="L590" s="135"/>
      <c r="M590" s="137"/>
      <c r="N590" s="137"/>
      <c r="O590" s="137"/>
      <c r="P590" s="135"/>
      <c r="Q590" s="137"/>
      <c r="R590" s="137"/>
      <c r="S590" s="137"/>
      <c r="T590" s="137"/>
      <c r="U590" s="135"/>
    </row>
    <row r="591" spans="1:21" ht="15.75" customHeight="1">
      <c r="A591" s="137"/>
      <c r="B591" s="137"/>
      <c r="C591" s="135"/>
      <c r="D591" s="137"/>
      <c r="E591" s="137"/>
      <c r="F591" s="137"/>
      <c r="G591" s="137"/>
      <c r="H591" s="137"/>
      <c r="I591" s="137"/>
      <c r="J591" s="137"/>
      <c r="K591" s="137"/>
      <c r="L591" s="135"/>
      <c r="M591" s="137"/>
      <c r="N591" s="137"/>
      <c r="O591" s="137"/>
      <c r="P591" s="135"/>
      <c r="Q591" s="137"/>
      <c r="R591" s="137"/>
      <c r="S591" s="137"/>
      <c r="T591" s="137"/>
      <c r="U591" s="135"/>
    </row>
    <row r="592" spans="1:21" ht="15.75" customHeight="1">
      <c r="A592" s="137"/>
      <c r="B592" s="137"/>
      <c r="C592" s="135"/>
      <c r="D592" s="137"/>
      <c r="E592" s="137"/>
      <c r="F592" s="137"/>
      <c r="G592" s="137"/>
      <c r="H592" s="137"/>
      <c r="I592" s="137"/>
      <c r="J592" s="137"/>
      <c r="K592" s="137"/>
      <c r="L592" s="135"/>
      <c r="M592" s="137"/>
      <c r="N592" s="137"/>
      <c r="O592" s="137"/>
      <c r="P592" s="135"/>
      <c r="Q592" s="137"/>
      <c r="R592" s="137"/>
      <c r="S592" s="137"/>
      <c r="T592" s="137"/>
      <c r="U592" s="135"/>
    </row>
    <row r="593" spans="1:21" ht="15.75" customHeight="1">
      <c r="A593" s="137"/>
      <c r="B593" s="137"/>
      <c r="C593" s="135"/>
      <c r="D593" s="137"/>
      <c r="E593" s="137"/>
      <c r="F593" s="137"/>
      <c r="G593" s="137"/>
      <c r="H593" s="137"/>
      <c r="I593" s="137"/>
      <c r="J593" s="137"/>
      <c r="K593" s="137"/>
      <c r="L593" s="135"/>
      <c r="M593" s="137"/>
      <c r="N593" s="137"/>
      <c r="O593" s="137"/>
      <c r="P593" s="135"/>
      <c r="Q593" s="137"/>
      <c r="R593" s="137"/>
      <c r="S593" s="137"/>
      <c r="T593" s="137"/>
      <c r="U593" s="135"/>
    </row>
    <row r="594" spans="1:21" ht="15.75" customHeight="1">
      <c r="A594" s="137"/>
      <c r="B594" s="137"/>
      <c r="C594" s="135"/>
      <c r="D594" s="137"/>
      <c r="E594" s="137"/>
      <c r="F594" s="137"/>
      <c r="G594" s="137"/>
      <c r="H594" s="137"/>
      <c r="I594" s="137"/>
      <c r="J594" s="137"/>
      <c r="K594" s="137"/>
      <c r="L594" s="135"/>
      <c r="M594" s="137"/>
      <c r="N594" s="137"/>
      <c r="O594" s="137"/>
      <c r="P594" s="135"/>
      <c r="Q594" s="137"/>
      <c r="R594" s="137"/>
      <c r="S594" s="137"/>
      <c r="T594" s="137"/>
      <c r="U594" s="135"/>
    </row>
    <row r="595" spans="1:21" ht="15.75" customHeight="1">
      <c r="A595" s="137"/>
      <c r="B595" s="137"/>
      <c r="C595" s="135"/>
      <c r="D595" s="137"/>
      <c r="E595" s="137"/>
      <c r="F595" s="137"/>
      <c r="G595" s="137"/>
      <c r="H595" s="137"/>
      <c r="I595" s="137"/>
      <c r="J595" s="137"/>
      <c r="K595" s="137"/>
      <c r="L595" s="135"/>
      <c r="M595" s="137"/>
      <c r="N595" s="137"/>
      <c r="O595" s="137"/>
      <c r="P595" s="135"/>
      <c r="Q595" s="137"/>
      <c r="R595" s="137"/>
      <c r="S595" s="137"/>
      <c r="T595" s="137"/>
      <c r="U595" s="135"/>
    </row>
    <row r="596" spans="1:21" ht="15.75" customHeight="1">
      <c r="A596" s="137"/>
      <c r="B596" s="137"/>
      <c r="C596" s="135"/>
      <c r="D596" s="137"/>
      <c r="E596" s="137"/>
      <c r="F596" s="137"/>
      <c r="G596" s="137"/>
      <c r="H596" s="137"/>
      <c r="I596" s="137"/>
      <c r="J596" s="137"/>
      <c r="K596" s="137"/>
      <c r="L596" s="135"/>
      <c r="M596" s="137"/>
      <c r="N596" s="137"/>
      <c r="O596" s="137"/>
      <c r="P596" s="135"/>
      <c r="Q596" s="137"/>
      <c r="R596" s="137"/>
      <c r="S596" s="137"/>
      <c r="T596" s="137"/>
      <c r="U596" s="135"/>
    </row>
    <row r="597" spans="1:21" ht="15.75" customHeight="1">
      <c r="A597" s="137"/>
      <c r="B597" s="137"/>
      <c r="C597" s="135"/>
      <c r="D597" s="137"/>
      <c r="E597" s="137"/>
      <c r="F597" s="137"/>
      <c r="G597" s="137"/>
      <c r="H597" s="137"/>
      <c r="I597" s="137"/>
      <c r="J597" s="137"/>
      <c r="K597" s="137"/>
      <c r="L597" s="135"/>
      <c r="M597" s="137"/>
      <c r="N597" s="137"/>
      <c r="O597" s="137"/>
      <c r="P597" s="135"/>
      <c r="Q597" s="137"/>
      <c r="R597" s="137"/>
      <c r="S597" s="137"/>
      <c r="T597" s="137"/>
      <c r="U597" s="135"/>
    </row>
    <row r="598" spans="1:21" ht="15.75" customHeight="1">
      <c r="A598" s="137"/>
      <c r="B598" s="137"/>
      <c r="C598" s="135"/>
      <c r="D598" s="137"/>
      <c r="E598" s="137"/>
      <c r="F598" s="137"/>
      <c r="G598" s="137"/>
      <c r="H598" s="137"/>
      <c r="I598" s="137"/>
      <c r="J598" s="137"/>
      <c r="K598" s="137"/>
      <c r="L598" s="135"/>
      <c r="M598" s="137"/>
      <c r="N598" s="137"/>
      <c r="O598" s="137"/>
      <c r="P598" s="135"/>
      <c r="Q598" s="137"/>
      <c r="R598" s="137"/>
      <c r="S598" s="137"/>
      <c r="T598" s="137"/>
      <c r="U598" s="135"/>
    </row>
    <row r="599" spans="1:21" ht="15.75" customHeight="1">
      <c r="A599" s="137"/>
      <c r="B599" s="137"/>
      <c r="C599" s="135"/>
      <c r="D599" s="137"/>
      <c r="E599" s="137"/>
      <c r="F599" s="137"/>
      <c r="G599" s="137"/>
      <c r="H599" s="137"/>
      <c r="I599" s="137"/>
      <c r="J599" s="137"/>
      <c r="K599" s="137"/>
      <c r="L599" s="135"/>
      <c r="M599" s="137"/>
      <c r="N599" s="137"/>
      <c r="O599" s="137"/>
      <c r="P599" s="135"/>
      <c r="Q599" s="137"/>
      <c r="R599" s="137"/>
      <c r="S599" s="137"/>
      <c r="T599" s="137"/>
      <c r="U599" s="135"/>
    </row>
    <row r="600" spans="1:21" ht="15.75" customHeight="1">
      <c r="A600" s="137"/>
      <c r="B600" s="137"/>
      <c r="C600" s="135"/>
      <c r="D600" s="137"/>
      <c r="E600" s="137"/>
      <c r="F600" s="137"/>
      <c r="G600" s="137"/>
      <c r="H600" s="137"/>
      <c r="I600" s="137"/>
      <c r="J600" s="137"/>
      <c r="K600" s="137"/>
      <c r="L600" s="135"/>
      <c r="M600" s="137"/>
      <c r="N600" s="137"/>
      <c r="O600" s="137"/>
      <c r="P600" s="135"/>
      <c r="Q600" s="137"/>
      <c r="R600" s="137"/>
      <c r="S600" s="137"/>
      <c r="T600" s="137"/>
      <c r="U600" s="135"/>
    </row>
    <row r="601" spans="1:21" ht="15.75" customHeight="1">
      <c r="A601" s="137"/>
      <c r="B601" s="137"/>
      <c r="C601" s="135"/>
      <c r="D601" s="137"/>
      <c r="E601" s="137"/>
      <c r="F601" s="137"/>
      <c r="G601" s="137"/>
      <c r="H601" s="137"/>
      <c r="I601" s="137"/>
      <c r="J601" s="137"/>
      <c r="K601" s="137"/>
      <c r="L601" s="135"/>
      <c r="M601" s="137"/>
      <c r="N601" s="137"/>
      <c r="O601" s="137"/>
      <c r="P601" s="135"/>
      <c r="Q601" s="137"/>
      <c r="R601" s="137"/>
      <c r="S601" s="137"/>
      <c r="T601" s="137"/>
      <c r="U601" s="135"/>
    </row>
    <row r="602" spans="1:21" ht="15.75" customHeight="1">
      <c r="A602" s="137"/>
      <c r="B602" s="137"/>
      <c r="C602" s="135"/>
      <c r="D602" s="137"/>
      <c r="E602" s="137"/>
      <c r="F602" s="137"/>
      <c r="G602" s="137"/>
      <c r="H602" s="137"/>
      <c r="I602" s="137"/>
      <c r="J602" s="137"/>
      <c r="K602" s="137"/>
      <c r="L602" s="135"/>
      <c r="M602" s="137"/>
      <c r="N602" s="137"/>
      <c r="O602" s="137"/>
      <c r="P602" s="135"/>
      <c r="Q602" s="137"/>
      <c r="R602" s="137"/>
      <c r="S602" s="137"/>
      <c r="T602" s="137"/>
      <c r="U602" s="135"/>
    </row>
    <row r="603" spans="1:21" ht="15.75" customHeight="1">
      <c r="A603" s="137"/>
      <c r="B603" s="137"/>
      <c r="C603" s="135"/>
      <c r="D603" s="137"/>
      <c r="E603" s="137"/>
      <c r="F603" s="137"/>
      <c r="G603" s="137"/>
      <c r="H603" s="137"/>
      <c r="I603" s="137"/>
      <c r="J603" s="137"/>
      <c r="K603" s="137"/>
      <c r="L603" s="135"/>
      <c r="M603" s="137"/>
      <c r="N603" s="137"/>
      <c r="O603" s="137"/>
      <c r="P603" s="135"/>
      <c r="Q603" s="137"/>
      <c r="R603" s="137"/>
      <c r="S603" s="137"/>
      <c r="T603" s="137"/>
      <c r="U603" s="135"/>
    </row>
    <row r="604" spans="1:21" ht="15.75" customHeight="1">
      <c r="A604" s="137"/>
      <c r="B604" s="137"/>
      <c r="C604" s="135"/>
      <c r="D604" s="137"/>
      <c r="E604" s="137"/>
      <c r="F604" s="137"/>
      <c r="G604" s="137"/>
      <c r="H604" s="137"/>
      <c r="I604" s="137"/>
      <c r="J604" s="137"/>
      <c r="K604" s="137"/>
      <c r="L604" s="135"/>
      <c r="M604" s="137"/>
      <c r="N604" s="137"/>
      <c r="O604" s="137"/>
      <c r="P604" s="135"/>
      <c r="Q604" s="137"/>
      <c r="R604" s="137"/>
      <c r="S604" s="137"/>
      <c r="T604" s="137"/>
      <c r="U604" s="135"/>
    </row>
    <row r="605" spans="1:21" ht="15.75" customHeight="1">
      <c r="A605" s="137"/>
      <c r="B605" s="137"/>
      <c r="C605" s="135"/>
      <c r="D605" s="137"/>
      <c r="E605" s="137"/>
      <c r="F605" s="137"/>
      <c r="G605" s="137"/>
      <c r="H605" s="137"/>
      <c r="I605" s="137"/>
      <c r="J605" s="137"/>
      <c r="K605" s="137"/>
      <c r="L605" s="135"/>
      <c r="M605" s="137"/>
      <c r="N605" s="137"/>
      <c r="O605" s="137"/>
      <c r="P605" s="135"/>
      <c r="Q605" s="137"/>
      <c r="R605" s="137"/>
      <c r="S605" s="137"/>
      <c r="T605" s="137"/>
      <c r="U605" s="135"/>
    </row>
    <row r="606" spans="1:21" ht="15.75" customHeight="1">
      <c r="A606" s="137"/>
      <c r="B606" s="137"/>
      <c r="C606" s="135"/>
      <c r="D606" s="137"/>
      <c r="E606" s="137"/>
      <c r="F606" s="137"/>
      <c r="G606" s="137"/>
      <c r="H606" s="137"/>
      <c r="I606" s="137"/>
      <c r="J606" s="137"/>
      <c r="K606" s="137"/>
      <c r="L606" s="135"/>
      <c r="M606" s="137"/>
      <c r="N606" s="137"/>
      <c r="O606" s="137"/>
      <c r="P606" s="135"/>
      <c r="Q606" s="137"/>
      <c r="R606" s="137"/>
      <c r="S606" s="137"/>
      <c r="T606" s="137"/>
      <c r="U606" s="135"/>
    </row>
    <row r="607" spans="1:21" ht="15.75" customHeight="1">
      <c r="A607" s="137"/>
      <c r="B607" s="137"/>
      <c r="C607" s="135"/>
      <c r="D607" s="137"/>
      <c r="E607" s="137"/>
      <c r="F607" s="137"/>
      <c r="G607" s="137"/>
      <c r="H607" s="137"/>
      <c r="I607" s="137"/>
      <c r="J607" s="137"/>
      <c r="K607" s="137"/>
      <c r="L607" s="135"/>
      <c r="M607" s="137"/>
      <c r="N607" s="137"/>
      <c r="O607" s="137"/>
      <c r="P607" s="135"/>
      <c r="Q607" s="137"/>
      <c r="R607" s="137"/>
      <c r="S607" s="137"/>
      <c r="T607" s="137"/>
      <c r="U607" s="135"/>
    </row>
    <row r="608" spans="1:21" ht="15.75" customHeight="1">
      <c r="A608" s="137"/>
      <c r="B608" s="137"/>
      <c r="C608" s="135"/>
      <c r="D608" s="137"/>
      <c r="E608" s="137"/>
      <c r="F608" s="137"/>
      <c r="G608" s="137"/>
      <c r="H608" s="137"/>
      <c r="I608" s="137"/>
      <c r="J608" s="137"/>
      <c r="K608" s="137"/>
      <c r="L608" s="135"/>
      <c r="M608" s="137"/>
      <c r="N608" s="137"/>
      <c r="O608" s="137"/>
      <c r="P608" s="135"/>
      <c r="Q608" s="137"/>
      <c r="R608" s="137"/>
      <c r="S608" s="137"/>
      <c r="T608" s="137"/>
      <c r="U608" s="135"/>
    </row>
    <row r="609" spans="1:21" ht="15.75" customHeight="1">
      <c r="A609" s="137"/>
      <c r="B609" s="137"/>
      <c r="C609" s="135"/>
      <c r="D609" s="137"/>
      <c r="E609" s="137"/>
      <c r="F609" s="137"/>
      <c r="G609" s="137"/>
      <c r="H609" s="137"/>
      <c r="I609" s="137"/>
      <c r="J609" s="137"/>
      <c r="K609" s="137"/>
      <c r="L609" s="135"/>
      <c r="M609" s="137"/>
      <c r="N609" s="137"/>
      <c r="O609" s="137"/>
      <c r="P609" s="135"/>
      <c r="Q609" s="137"/>
      <c r="R609" s="137"/>
      <c r="S609" s="137"/>
      <c r="T609" s="137"/>
      <c r="U609" s="135"/>
    </row>
    <row r="610" spans="1:21" ht="15.75" customHeight="1">
      <c r="A610" s="137"/>
      <c r="B610" s="137"/>
      <c r="C610" s="135"/>
      <c r="D610" s="137"/>
      <c r="E610" s="137"/>
      <c r="F610" s="137"/>
      <c r="G610" s="137"/>
      <c r="H610" s="137"/>
      <c r="I610" s="137"/>
      <c r="J610" s="137"/>
      <c r="K610" s="137"/>
      <c r="L610" s="135"/>
      <c r="M610" s="137"/>
      <c r="N610" s="137"/>
      <c r="O610" s="137"/>
      <c r="P610" s="135"/>
      <c r="Q610" s="137"/>
      <c r="R610" s="137"/>
      <c r="S610" s="137"/>
      <c r="T610" s="137"/>
      <c r="U610" s="135"/>
    </row>
    <row r="611" spans="1:21" ht="15.75" customHeight="1">
      <c r="A611" s="137"/>
      <c r="B611" s="137"/>
      <c r="C611" s="135"/>
      <c r="D611" s="137"/>
      <c r="E611" s="137"/>
      <c r="F611" s="137"/>
      <c r="G611" s="137"/>
      <c r="H611" s="137"/>
      <c r="I611" s="137"/>
      <c r="J611" s="137"/>
      <c r="K611" s="137"/>
      <c r="L611" s="135"/>
      <c r="M611" s="137"/>
      <c r="N611" s="137"/>
      <c r="O611" s="137"/>
      <c r="P611" s="135"/>
      <c r="Q611" s="137"/>
      <c r="R611" s="137"/>
      <c r="S611" s="137"/>
      <c r="T611" s="137"/>
      <c r="U611" s="135"/>
    </row>
    <row r="612" spans="1:21" ht="15.75" customHeight="1">
      <c r="A612" s="137"/>
      <c r="B612" s="137"/>
      <c r="C612" s="135"/>
      <c r="D612" s="137"/>
      <c r="E612" s="137"/>
      <c r="F612" s="137"/>
      <c r="G612" s="137"/>
      <c r="H612" s="137"/>
      <c r="I612" s="137"/>
      <c r="J612" s="137"/>
      <c r="K612" s="137"/>
      <c r="L612" s="135"/>
      <c r="M612" s="137"/>
      <c r="N612" s="137"/>
      <c r="O612" s="137"/>
      <c r="P612" s="135"/>
      <c r="Q612" s="137"/>
      <c r="R612" s="137"/>
      <c r="S612" s="137"/>
      <c r="T612" s="137"/>
      <c r="U612" s="135"/>
    </row>
    <row r="613" spans="1:21" ht="15.75" customHeight="1">
      <c r="A613" s="137"/>
      <c r="B613" s="137"/>
      <c r="C613" s="135"/>
      <c r="D613" s="137"/>
      <c r="E613" s="137"/>
      <c r="F613" s="137"/>
      <c r="G613" s="137"/>
      <c r="H613" s="137"/>
      <c r="I613" s="137"/>
      <c r="J613" s="137"/>
      <c r="K613" s="137"/>
      <c r="L613" s="135"/>
      <c r="M613" s="137"/>
      <c r="N613" s="137"/>
      <c r="O613" s="137"/>
      <c r="P613" s="135"/>
      <c r="Q613" s="137"/>
      <c r="R613" s="137"/>
      <c r="S613" s="137"/>
      <c r="T613" s="137"/>
      <c r="U613" s="135"/>
    </row>
    <row r="614" spans="1:21" ht="15.75" customHeight="1">
      <c r="A614" s="137"/>
      <c r="B614" s="137"/>
      <c r="C614" s="135"/>
      <c r="D614" s="137"/>
      <c r="E614" s="137"/>
      <c r="F614" s="137"/>
      <c r="G614" s="137"/>
      <c r="H614" s="137"/>
      <c r="I614" s="137"/>
      <c r="J614" s="137"/>
      <c r="K614" s="137"/>
      <c r="L614" s="135"/>
      <c r="M614" s="137"/>
      <c r="N614" s="137"/>
      <c r="O614" s="137"/>
      <c r="P614" s="135"/>
      <c r="Q614" s="137"/>
      <c r="R614" s="137"/>
      <c r="S614" s="137"/>
      <c r="T614" s="137"/>
      <c r="U614" s="135"/>
    </row>
    <row r="615" spans="1:21" ht="15.75" customHeight="1">
      <c r="A615" s="137"/>
      <c r="B615" s="137"/>
      <c r="C615" s="135"/>
      <c r="D615" s="137"/>
      <c r="E615" s="137"/>
      <c r="F615" s="137"/>
      <c r="G615" s="137"/>
      <c r="H615" s="137"/>
      <c r="I615" s="137"/>
      <c r="J615" s="137"/>
      <c r="K615" s="137"/>
      <c r="L615" s="135"/>
      <c r="M615" s="137"/>
      <c r="N615" s="137"/>
      <c r="O615" s="137"/>
      <c r="P615" s="135"/>
      <c r="Q615" s="137"/>
      <c r="R615" s="137"/>
      <c r="S615" s="137"/>
      <c r="T615" s="137"/>
      <c r="U615" s="135"/>
    </row>
    <row r="616" spans="1:21" ht="15.75" customHeight="1">
      <c r="A616" s="137"/>
      <c r="B616" s="137"/>
      <c r="C616" s="135"/>
      <c r="D616" s="137"/>
      <c r="E616" s="137"/>
      <c r="F616" s="137"/>
      <c r="G616" s="137"/>
      <c r="H616" s="137"/>
      <c r="I616" s="137"/>
      <c r="J616" s="137"/>
      <c r="K616" s="137"/>
      <c r="L616" s="135"/>
      <c r="M616" s="137"/>
      <c r="N616" s="137"/>
      <c r="O616" s="137"/>
      <c r="P616" s="135"/>
      <c r="Q616" s="137"/>
      <c r="R616" s="137"/>
      <c r="S616" s="137"/>
      <c r="T616" s="137"/>
      <c r="U616" s="135"/>
    </row>
    <row r="617" spans="1:21" ht="15.75" customHeight="1">
      <c r="A617" s="137"/>
      <c r="B617" s="137"/>
      <c r="C617" s="135"/>
      <c r="D617" s="137"/>
      <c r="E617" s="137"/>
      <c r="F617" s="137"/>
      <c r="G617" s="137"/>
      <c r="H617" s="137"/>
      <c r="I617" s="137"/>
      <c r="J617" s="137"/>
      <c r="K617" s="137"/>
      <c r="L617" s="135"/>
      <c r="M617" s="137"/>
      <c r="N617" s="137"/>
      <c r="O617" s="137"/>
      <c r="P617" s="135"/>
      <c r="Q617" s="137"/>
      <c r="R617" s="137"/>
      <c r="S617" s="137"/>
      <c r="T617" s="137"/>
      <c r="U617" s="135"/>
    </row>
    <row r="618" spans="1:21" ht="15.75" customHeight="1">
      <c r="A618" s="137"/>
      <c r="B618" s="137"/>
      <c r="C618" s="135"/>
      <c r="D618" s="137"/>
      <c r="E618" s="137"/>
      <c r="F618" s="137"/>
      <c r="G618" s="137"/>
      <c r="H618" s="137"/>
      <c r="I618" s="137"/>
      <c r="J618" s="137"/>
      <c r="K618" s="137"/>
      <c r="L618" s="135"/>
      <c r="M618" s="137"/>
      <c r="N618" s="137"/>
      <c r="O618" s="137"/>
      <c r="P618" s="135"/>
      <c r="Q618" s="137"/>
      <c r="R618" s="137"/>
      <c r="S618" s="137"/>
      <c r="T618" s="137"/>
      <c r="U618" s="135"/>
    </row>
    <row r="619" spans="1:21" ht="15.75" customHeight="1">
      <c r="A619" s="137"/>
      <c r="B619" s="137"/>
      <c r="C619" s="135"/>
      <c r="D619" s="137"/>
      <c r="E619" s="137"/>
      <c r="F619" s="137"/>
      <c r="G619" s="137"/>
      <c r="H619" s="137"/>
      <c r="I619" s="137"/>
      <c r="J619" s="137"/>
      <c r="K619" s="137"/>
      <c r="L619" s="135"/>
      <c r="M619" s="137"/>
      <c r="N619" s="137"/>
      <c r="O619" s="137"/>
      <c r="P619" s="135"/>
      <c r="Q619" s="137"/>
      <c r="R619" s="137"/>
      <c r="S619" s="137"/>
      <c r="T619" s="137"/>
      <c r="U619" s="135"/>
    </row>
    <row r="620" spans="1:21" ht="15.75" customHeight="1">
      <c r="A620" s="137"/>
      <c r="B620" s="137"/>
      <c r="C620" s="135"/>
      <c r="D620" s="137"/>
      <c r="E620" s="137"/>
      <c r="F620" s="137"/>
      <c r="G620" s="137"/>
      <c r="H620" s="137"/>
      <c r="I620" s="137"/>
      <c r="J620" s="137"/>
      <c r="K620" s="137"/>
      <c r="L620" s="135"/>
      <c r="M620" s="137"/>
      <c r="N620" s="137"/>
      <c r="O620" s="137"/>
      <c r="P620" s="135"/>
      <c r="Q620" s="137"/>
      <c r="R620" s="137"/>
      <c r="S620" s="137"/>
      <c r="T620" s="137"/>
      <c r="U620" s="135"/>
    </row>
    <row r="621" spans="1:21" ht="15.75" customHeight="1">
      <c r="A621" s="137"/>
      <c r="B621" s="137"/>
      <c r="C621" s="135"/>
      <c r="D621" s="137"/>
      <c r="E621" s="137"/>
      <c r="F621" s="137"/>
      <c r="G621" s="137"/>
      <c r="H621" s="137"/>
      <c r="I621" s="137"/>
      <c r="J621" s="137"/>
      <c r="K621" s="137"/>
      <c r="L621" s="135"/>
      <c r="M621" s="137"/>
      <c r="N621" s="137"/>
      <c r="O621" s="137"/>
      <c r="P621" s="135"/>
      <c r="Q621" s="137"/>
      <c r="R621" s="137"/>
      <c r="S621" s="137"/>
      <c r="T621" s="137"/>
      <c r="U621" s="135"/>
    </row>
    <row r="622" spans="1:21" ht="15.75" customHeight="1">
      <c r="A622" s="137"/>
      <c r="B622" s="137"/>
      <c r="C622" s="135"/>
      <c r="D622" s="137"/>
      <c r="E622" s="137"/>
      <c r="F622" s="137"/>
      <c r="G622" s="137"/>
      <c r="H622" s="137"/>
      <c r="I622" s="137"/>
      <c r="J622" s="137"/>
      <c r="K622" s="137"/>
      <c r="L622" s="135"/>
      <c r="M622" s="137"/>
      <c r="N622" s="137"/>
      <c r="O622" s="137"/>
      <c r="P622" s="135"/>
      <c r="Q622" s="137"/>
      <c r="R622" s="137"/>
      <c r="S622" s="137"/>
      <c r="T622" s="137"/>
      <c r="U622" s="135"/>
    </row>
    <row r="623" spans="1:21" ht="15.75" customHeight="1">
      <c r="A623" s="137"/>
      <c r="B623" s="137"/>
      <c r="C623" s="135"/>
      <c r="D623" s="137"/>
      <c r="E623" s="137"/>
      <c r="F623" s="137"/>
      <c r="G623" s="137"/>
      <c r="H623" s="137"/>
      <c r="I623" s="137"/>
      <c r="J623" s="137"/>
      <c r="K623" s="137"/>
      <c r="L623" s="135"/>
      <c r="M623" s="137"/>
      <c r="N623" s="137"/>
      <c r="O623" s="137"/>
      <c r="P623" s="135"/>
      <c r="Q623" s="137"/>
      <c r="R623" s="137"/>
      <c r="S623" s="137"/>
      <c r="T623" s="137"/>
      <c r="U623" s="135"/>
    </row>
    <row r="624" spans="1:21" ht="15.75" customHeight="1">
      <c r="A624" s="137"/>
      <c r="B624" s="137"/>
      <c r="C624" s="135"/>
      <c r="D624" s="137"/>
      <c r="E624" s="137"/>
      <c r="F624" s="137"/>
      <c r="G624" s="137"/>
      <c r="H624" s="137"/>
      <c r="I624" s="137"/>
      <c r="J624" s="137"/>
      <c r="K624" s="137"/>
      <c r="L624" s="135"/>
      <c r="M624" s="137"/>
      <c r="N624" s="137"/>
      <c r="O624" s="137"/>
      <c r="P624" s="135"/>
      <c r="Q624" s="137"/>
      <c r="R624" s="137"/>
      <c r="S624" s="137"/>
      <c r="T624" s="137"/>
      <c r="U624" s="135"/>
    </row>
    <row r="625" spans="1:21" ht="15.75" customHeight="1">
      <c r="A625" s="137"/>
      <c r="B625" s="137"/>
      <c r="C625" s="135"/>
      <c r="D625" s="137"/>
      <c r="E625" s="137"/>
      <c r="F625" s="137"/>
      <c r="G625" s="137"/>
      <c r="H625" s="137"/>
      <c r="I625" s="137"/>
      <c r="J625" s="137"/>
      <c r="K625" s="137"/>
      <c r="L625" s="135"/>
      <c r="M625" s="137"/>
      <c r="N625" s="137"/>
      <c r="O625" s="137"/>
      <c r="P625" s="135"/>
      <c r="Q625" s="137"/>
      <c r="R625" s="137"/>
      <c r="S625" s="137"/>
      <c r="T625" s="137"/>
      <c r="U625" s="135"/>
    </row>
    <row r="626" spans="1:21" ht="15.75" customHeight="1">
      <c r="A626" s="137"/>
      <c r="B626" s="137"/>
      <c r="C626" s="135"/>
      <c r="D626" s="137"/>
      <c r="E626" s="137"/>
      <c r="F626" s="137"/>
      <c r="G626" s="137"/>
      <c r="H626" s="137"/>
      <c r="I626" s="137"/>
      <c r="J626" s="137"/>
      <c r="K626" s="137"/>
      <c r="L626" s="135"/>
      <c r="M626" s="137"/>
      <c r="N626" s="137"/>
      <c r="O626" s="137"/>
      <c r="P626" s="135"/>
      <c r="Q626" s="137"/>
      <c r="R626" s="137"/>
      <c r="S626" s="137"/>
      <c r="T626" s="137"/>
      <c r="U626" s="135"/>
    </row>
    <row r="627" spans="1:21" ht="15.75" customHeight="1">
      <c r="A627" s="137"/>
      <c r="B627" s="137"/>
      <c r="C627" s="135"/>
      <c r="D627" s="137"/>
      <c r="E627" s="137"/>
      <c r="F627" s="137"/>
      <c r="G627" s="137"/>
      <c r="H627" s="137"/>
      <c r="I627" s="137"/>
      <c r="J627" s="137"/>
      <c r="K627" s="137"/>
      <c r="L627" s="135"/>
      <c r="M627" s="137"/>
      <c r="N627" s="137"/>
      <c r="O627" s="137"/>
      <c r="P627" s="135"/>
      <c r="Q627" s="137"/>
      <c r="R627" s="137"/>
      <c r="S627" s="137"/>
      <c r="T627" s="137"/>
      <c r="U627" s="135"/>
    </row>
    <row r="628" spans="1:21" ht="15.75" customHeight="1">
      <c r="A628" s="137"/>
      <c r="B628" s="137"/>
      <c r="C628" s="135"/>
      <c r="D628" s="137"/>
      <c r="E628" s="137"/>
      <c r="F628" s="137"/>
      <c r="G628" s="137"/>
      <c r="H628" s="137"/>
      <c r="I628" s="137"/>
      <c r="J628" s="137"/>
      <c r="K628" s="137"/>
      <c r="L628" s="135"/>
      <c r="M628" s="137"/>
      <c r="N628" s="137"/>
      <c r="O628" s="137"/>
      <c r="P628" s="135"/>
      <c r="Q628" s="137"/>
      <c r="R628" s="137"/>
      <c r="S628" s="137"/>
      <c r="T628" s="137"/>
      <c r="U628" s="135"/>
    </row>
    <row r="629" spans="1:21" ht="15.75" customHeight="1">
      <c r="A629" s="137"/>
      <c r="B629" s="137"/>
      <c r="C629" s="135"/>
      <c r="D629" s="137"/>
      <c r="E629" s="137"/>
      <c r="F629" s="137"/>
      <c r="G629" s="137"/>
      <c r="H629" s="137"/>
      <c r="I629" s="137"/>
      <c r="J629" s="137"/>
      <c r="K629" s="137"/>
      <c r="L629" s="135"/>
      <c r="M629" s="137"/>
      <c r="N629" s="137"/>
      <c r="O629" s="137"/>
      <c r="P629" s="135"/>
      <c r="Q629" s="137"/>
      <c r="R629" s="137"/>
      <c r="S629" s="137"/>
      <c r="T629" s="137"/>
      <c r="U629" s="135"/>
    </row>
    <row r="630" spans="1:21" ht="15.75" customHeight="1">
      <c r="A630" s="137"/>
      <c r="B630" s="137"/>
      <c r="C630" s="135"/>
      <c r="D630" s="137"/>
      <c r="E630" s="137"/>
      <c r="F630" s="137"/>
      <c r="G630" s="137"/>
      <c r="H630" s="137"/>
      <c r="I630" s="137"/>
      <c r="J630" s="137"/>
      <c r="K630" s="137"/>
      <c r="L630" s="135"/>
      <c r="M630" s="137"/>
      <c r="N630" s="137"/>
      <c r="O630" s="137"/>
      <c r="P630" s="135"/>
      <c r="Q630" s="137"/>
      <c r="R630" s="137"/>
      <c r="S630" s="137"/>
      <c r="T630" s="137"/>
      <c r="U630" s="135"/>
    </row>
    <row r="631" spans="1:21" ht="15.75" customHeight="1">
      <c r="A631" s="137"/>
      <c r="B631" s="137"/>
      <c r="C631" s="135"/>
      <c r="D631" s="137"/>
      <c r="E631" s="137"/>
      <c r="F631" s="137"/>
      <c r="G631" s="137"/>
      <c r="H631" s="137"/>
      <c r="I631" s="137"/>
      <c r="J631" s="137"/>
      <c r="K631" s="137"/>
      <c r="L631" s="135"/>
      <c r="M631" s="137"/>
      <c r="N631" s="137"/>
      <c r="O631" s="137"/>
      <c r="P631" s="135"/>
      <c r="Q631" s="137"/>
      <c r="R631" s="137"/>
      <c r="S631" s="137"/>
      <c r="T631" s="137"/>
      <c r="U631" s="135"/>
    </row>
    <row r="632" spans="1:21" ht="15.75" customHeight="1">
      <c r="A632" s="137"/>
      <c r="B632" s="137"/>
      <c r="C632" s="135"/>
      <c r="D632" s="137"/>
      <c r="E632" s="137"/>
      <c r="F632" s="137"/>
      <c r="G632" s="137"/>
      <c r="H632" s="137"/>
      <c r="I632" s="137"/>
      <c r="J632" s="137"/>
      <c r="K632" s="137"/>
      <c r="L632" s="135"/>
      <c r="M632" s="137"/>
      <c r="N632" s="137"/>
      <c r="O632" s="137"/>
      <c r="P632" s="135"/>
      <c r="Q632" s="137"/>
      <c r="R632" s="137"/>
      <c r="S632" s="137"/>
      <c r="T632" s="137"/>
      <c r="U632" s="135"/>
    </row>
    <row r="633" spans="1:21" ht="15.75" customHeight="1">
      <c r="A633" s="137"/>
      <c r="B633" s="137"/>
      <c r="C633" s="135"/>
      <c r="D633" s="137"/>
      <c r="E633" s="137"/>
      <c r="F633" s="137"/>
      <c r="G633" s="137"/>
      <c r="H633" s="137"/>
      <c r="I633" s="137"/>
      <c r="J633" s="137"/>
      <c r="K633" s="137"/>
      <c r="L633" s="135"/>
      <c r="M633" s="137"/>
      <c r="N633" s="137"/>
      <c r="O633" s="137"/>
      <c r="P633" s="135"/>
      <c r="Q633" s="137"/>
      <c r="R633" s="137"/>
      <c r="S633" s="137"/>
      <c r="T633" s="137"/>
      <c r="U633" s="135"/>
    </row>
    <row r="634" spans="1:21" ht="15.75" customHeight="1">
      <c r="A634" s="137"/>
      <c r="B634" s="137"/>
      <c r="C634" s="135"/>
      <c r="D634" s="137"/>
      <c r="E634" s="137"/>
      <c r="F634" s="137"/>
      <c r="G634" s="137"/>
      <c r="H634" s="137"/>
      <c r="I634" s="137"/>
      <c r="J634" s="137"/>
      <c r="K634" s="137"/>
      <c r="L634" s="135"/>
      <c r="M634" s="137"/>
      <c r="N634" s="137"/>
      <c r="O634" s="137"/>
      <c r="P634" s="135"/>
      <c r="Q634" s="137"/>
      <c r="R634" s="137"/>
      <c r="S634" s="137"/>
      <c r="T634" s="137"/>
      <c r="U634" s="135"/>
    </row>
    <row r="635" spans="1:21" ht="15.75" customHeight="1">
      <c r="A635" s="137"/>
      <c r="B635" s="137"/>
      <c r="C635" s="135"/>
      <c r="D635" s="137"/>
      <c r="E635" s="137"/>
      <c r="F635" s="137"/>
      <c r="G635" s="137"/>
      <c r="H635" s="137"/>
      <c r="I635" s="137"/>
      <c r="J635" s="137"/>
      <c r="K635" s="137"/>
      <c r="L635" s="135"/>
      <c r="M635" s="137"/>
      <c r="N635" s="137"/>
      <c r="O635" s="137"/>
      <c r="P635" s="135"/>
      <c r="Q635" s="137"/>
      <c r="R635" s="137"/>
      <c r="S635" s="137"/>
      <c r="T635" s="137"/>
      <c r="U635" s="135"/>
    </row>
    <row r="636" spans="1:21" ht="15.75" customHeight="1">
      <c r="A636" s="137"/>
      <c r="B636" s="137"/>
      <c r="C636" s="135"/>
      <c r="D636" s="137"/>
      <c r="E636" s="137"/>
      <c r="F636" s="137"/>
      <c r="G636" s="137"/>
      <c r="H636" s="137"/>
      <c r="I636" s="137"/>
      <c r="J636" s="137"/>
      <c r="K636" s="137"/>
      <c r="L636" s="135"/>
      <c r="M636" s="137"/>
      <c r="N636" s="137"/>
      <c r="O636" s="137"/>
      <c r="P636" s="135"/>
      <c r="Q636" s="137"/>
      <c r="R636" s="137"/>
      <c r="S636" s="137"/>
      <c r="T636" s="137"/>
      <c r="U636" s="135"/>
    </row>
    <row r="637" spans="1:21" ht="15.75" customHeight="1">
      <c r="A637" s="137"/>
      <c r="B637" s="137"/>
      <c r="C637" s="135"/>
      <c r="D637" s="137"/>
      <c r="E637" s="137"/>
      <c r="F637" s="137"/>
      <c r="G637" s="137"/>
      <c r="H637" s="137"/>
      <c r="I637" s="137"/>
      <c r="J637" s="137"/>
      <c r="K637" s="137"/>
      <c r="L637" s="135"/>
      <c r="M637" s="137"/>
      <c r="N637" s="137"/>
      <c r="O637" s="137"/>
      <c r="P637" s="135"/>
      <c r="Q637" s="137"/>
      <c r="R637" s="137"/>
      <c r="S637" s="137"/>
      <c r="T637" s="137"/>
      <c r="U637" s="135"/>
    </row>
    <row r="638" spans="1:21" ht="15.75" customHeight="1">
      <c r="A638" s="137"/>
      <c r="B638" s="137"/>
      <c r="C638" s="135"/>
      <c r="D638" s="137"/>
      <c r="E638" s="137"/>
      <c r="F638" s="137"/>
      <c r="G638" s="137"/>
      <c r="H638" s="137"/>
      <c r="I638" s="137"/>
      <c r="J638" s="137"/>
      <c r="K638" s="137"/>
      <c r="L638" s="135"/>
      <c r="M638" s="137"/>
      <c r="N638" s="137"/>
      <c r="O638" s="137"/>
      <c r="P638" s="135"/>
      <c r="Q638" s="137"/>
      <c r="R638" s="137"/>
      <c r="S638" s="137"/>
      <c r="T638" s="137"/>
      <c r="U638" s="135"/>
    </row>
    <row r="639" spans="1:21" ht="15.75" customHeight="1">
      <c r="A639" s="137"/>
      <c r="B639" s="137"/>
      <c r="C639" s="135"/>
      <c r="D639" s="137"/>
      <c r="E639" s="137"/>
      <c r="F639" s="137"/>
      <c r="G639" s="137"/>
      <c r="H639" s="137"/>
      <c r="I639" s="137"/>
      <c r="J639" s="137"/>
      <c r="K639" s="137"/>
      <c r="L639" s="135"/>
      <c r="M639" s="137"/>
      <c r="N639" s="137"/>
      <c r="O639" s="137"/>
      <c r="P639" s="135"/>
      <c r="Q639" s="137"/>
      <c r="R639" s="137"/>
      <c r="S639" s="137"/>
      <c r="T639" s="137"/>
      <c r="U639" s="135"/>
    </row>
    <row r="640" spans="1:21" ht="15.75" customHeight="1">
      <c r="A640" s="137"/>
      <c r="B640" s="137"/>
      <c r="C640" s="135"/>
      <c r="D640" s="137"/>
      <c r="E640" s="137"/>
      <c r="F640" s="137"/>
      <c r="G640" s="137"/>
      <c r="H640" s="137"/>
      <c r="I640" s="137"/>
      <c r="J640" s="137"/>
      <c r="K640" s="137"/>
      <c r="L640" s="135"/>
      <c r="M640" s="137"/>
      <c r="N640" s="137"/>
      <c r="O640" s="137"/>
      <c r="P640" s="135"/>
      <c r="Q640" s="137"/>
      <c r="R640" s="137"/>
      <c r="S640" s="137"/>
      <c r="T640" s="137"/>
      <c r="U640" s="135"/>
    </row>
    <row r="641" spans="1:21" ht="15.75" customHeight="1">
      <c r="A641" s="137"/>
      <c r="B641" s="137"/>
      <c r="C641" s="135"/>
      <c r="D641" s="137"/>
      <c r="E641" s="137"/>
      <c r="F641" s="137"/>
      <c r="G641" s="137"/>
      <c r="H641" s="137"/>
      <c r="I641" s="137"/>
      <c r="J641" s="137"/>
      <c r="K641" s="137"/>
      <c r="L641" s="135"/>
      <c r="M641" s="137"/>
      <c r="N641" s="137"/>
      <c r="O641" s="137"/>
      <c r="P641" s="135"/>
      <c r="Q641" s="137"/>
      <c r="R641" s="137"/>
      <c r="S641" s="137"/>
      <c r="T641" s="137"/>
      <c r="U641" s="135"/>
    </row>
    <row r="642" spans="1:21" ht="15.75" customHeight="1">
      <c r="A642" s="137"/>
      <c r="B642" s="137"/>
      <c r="C642" s="135"/>
      <c r="D642" s="137"/>
      <c r="E642" s="137"/>
      <c r="F642" s="137"/>
      <c r="G642" s="137"/>
      <c r="H642" s="137"/>
      <c r="I642" s="137"/>
      <c r="J642" s="137"/>
      <c r="K642" s="137"/>
      <c r="L642" s="135"/>
      <c r="M642" s="137"/>
      <c r="N642" s="137"/>
      <c r="O642" s="137"/>
      <c r="P642" s="135"/>
      <c r="Q642" s="137"/>
      <c r="R642" s="137"/>
      <c r="S642" s="137"/>
      <c r="T642" s="137"/>
      <c r="U642" s="135"/>
    </row>
    <row r="643" spans="1:21" ht="15.75" customHeight="1">
      <c r="A643" s="137"/>
      <c r="B643" s="137"/>
      <c r="C643" s="135"/>
      <c r="D643" s="137"/>
      <c r="E643" s="137"/>
      <c r="F643" s="137"/>
      <c r="G643" s="137"/>
      <c r="H643" s="137"/>
      <c r="I643" s="137"/>
      <c r="J643" s="137"/>
      <c r="K643" s="137"/>
      <c r="L643" s="135"/>
      <c r="M643" s="137"/>
      <c r="N643" s="137"/>
      <c r="O643" s="137"/>
      <c r="P643" s="135"/>
      <c r="Q643" s="137"/>
      <c r="R643" s="137"/>
      <c r="S643" s="137"/>
      <c r="T643" s="137"/>
      <c r="U643" s="135"/>
    </row>
    <row r="644" spans="1:21" ht="15.75" customHeight="1">
      <c r="A644" s="137"/>
      <c r="B644" s="137"/>
      <c r="C644" s="135"/>
      <c r="D644" s="137"/>
      <c r="E644" s="137"/>
      <c r="F644" s="137"/>
      <c r="G644" s="137"/>
      <c r="H644" s="137"/>
      <c r="I644" s="137"/>
      <c r="J644" s="137"/>
      <c r="K644" s="137"/>
      <c r="L644" s="135"/>
      <c r="M644" s="137"/>
      <c r="N644" s="137"/>
      <c r="O644" s="137"/>
      <c r="P644" s="135"/>
      <c r="Q644" s="137"/>
      <c r="R644" s="137"/>
      <c r="S644" s="137"/>
      <c r="T644" s="137"/>
      <c r="U644" s="135"/>
    </row>
    <row r="645" spans="1:21" ht="15.75" customHeight="1">
      <c r="A645" s="137"/>
      <c r="B645" s="137"/>
      <c r="C645" s="135"/>
      <c r="D645" s="137"/>
      <c r="E645" s="137"/>
      <c r="F645" s="137"/>
      <c r="G645" s="137"/>
      <c r="H645" s="137"/>
      <c r="I645" s="137"/>
      <c r="J645" s="137"/>
      <c r="K645" s="137"/>
      <c r="L645" s="135"/>
      <c r="M645" s="137"/>
      <c r="N645" s="137"/>
      <c r="O645" s="137"/>
      <c r="P645" s="135"/>
      <c r="Q645" s="137"/>
      <c r="R645" s="137"/>
      <c r="S645" s="137"/>
      <c r="T645" s="137"/>
      <c r="U645" s="135"/>
    </row>
    <row r="646" spans="1:21" ht="15.75" customHeight="1">
      <c r="A646" s="137"/>
      <c r="B646" s="137"/>
      <c r="C646" s="135"/>
      <c r="D646" s="137"/>
      <c r="E646" s="137"/>
      <c r="F646" s="137"/>
      <c r="G646" s="137"/>
      <c r="H646" s="137"/>
      <c r="I646" s="137"/>
      <c r="J646" s="137"/>
      <c r="K646" s="137"/>
      <c r="L646" s="135"/>
      <c r="M646" s="137"/>
      <c r="N646" s="137"/>
      <c r="O646" s="137"/>
      <c r="P646" s="135"/>
      <c r="Q646" s="137"/>
      <c r="R646" s="137"/>
      <c r="S646" s="137"/>
      <c r="T646" s="137"/>
      <c r="U646" s="135"/>
    </row>
    <row r="647" spans="1:21" ht="15.75" customHeight="1">
      <c r="A647" s="137"/>
      <c r="B647" s="137"/>
      <c r="C647" s="135"/>
      <c r="D647" s="137"/>
      <c r="E647" s="137"/>
      <c r="F647" s="137"/>
      <c r="G647" s="137"/>
      <c r="H647" s="137"/>
      <c r="I647" s="137"/>
      <c r="J647" s="137"/>
      <c r="K647" s="137"/>
      <c r="L647" s="135"/>
      <c r="M647" s="137"/>
      <c r="N647" s="137"/>
      <c r="O647" s="137"/>
      <c r="P647" s="135"/>
      <c r="Q647" s="137"/>
      <c r="R647" s="137"/>
      <c r="S647" s="137"/>
      <c r="T647" s="137"/>
      <c r="U647" s="135"/>
    </row>
    <row r="648" spans="1:21" ht="15.75" customHeight="1">
      <c r="A648" s="137"/>
      <c r="B648" s="137"/>
      <c r="C648" s="135"/>
      <c r="D648" s="137"/>
      <c r="E648" s="137"/>
      <c r="F648" s="137"/>
      <c r="G648" s="137"/>
      <c r="H648" s="137"/>
      <c r="I648" s="137"/>
      <c r="J648" s="137"/>
      <c r="K648" s="137"/>
      <c r="L648" s="135"/>
      <c r="M648" s="137"/>
      <c r="N648" s="137"/>
      <c r="O648" s="137"/>
      <c r="P648" s="135"/>
      <c r="Q648" s="137"/>
      <c r="R648" s="137"/>
      <c r="S648" s="137"/>
      <c r="T648" s="137"/>
      <c r="U648" s="135"/>
    </row>
    <row r="649" spans="1:21" ht="15.75" customHeight="1">
      <c r="A649" s="137"/>
      <c r="B649" s="137"/>
      <c r="C649" s="135"/>
      <c r="D649" s="137"/>
      <c r="E649" s="137"/>
      <c r="F649" s="137"/>
      <c r="G649" s="137"/>
      <c r="H649" s="137"/>
      <c r="I649" s="137"/>
      <c r="J649" s="137"/>
      <c r="K649" s="137"/>
      <c r="L649" s="135"/>
      <c r="M649" s="137"/>
      <c r="N649" s="137"/>
      <c r="O649" s="137"/>
      <c r="P649" s="135"/>
      <c r="Q649" s="137"/>
      <c r="R649" s="137"/>
      <c r="S649" s="137"/>
      <c r="T649" s="137"/>
      <c r="U649" s="135"/>
    </row>
    <row r="650" spans="1:21" ht="15.75" customHeight="1">
      <c r="A650" s="137"/>
      <c r="B650" s="137"/>
      <c r="C650" s="135"/>
      <c r="D650" s="137"/>
      <c r="E650" s="137"/>
      <c r="F650" s="137"/>
      <c r="G650" s="137"/>
      <c r="H650" s="137"/>
      <c r="I650" s="137"/>
      <c r="J650" s="137"/>
      <c r="K650" s="137"/>
      <c r="L650" s="135"/>
      <c r="M650" s="137"/>
      <c r="N650" s="137"/>
      <c r="O650" s="137"/>
      <c r="P650" s="135"/>
      <c r="Q650" s="137"/>
      <c r="R650" s="137"/>
      <c r="S650" s="137"/>
      <c r="T650" s="137"/>
      <c r="U650" s="135"/>
    </row>
    <row r="651" spans="1:21" ht="15.75" customHeight="1">
      <c r="A651" s="137"/>
      <c r="B651" s="137"/>
      <c r="C651" s="135"/>
      <c r="D651" s="137"/>
      <c r="E651" s="137"/>
      <c r="F651" s="137"/>
      <c r="G651" s="137"/>
      <c r="H651" s="137"/>
      <c r="I651" s="137"/>
      <c r="J651" s="137"/>
      <c r="K651" s="137"/>
      <c r="L651" s="135"/>
      <c r="M651" s="137"/>
      <c r="N651" s="137"/>
      <c r="O651" s="137"/>
      <c r="P651" s="135"/>
      <c r="Q651" s="137"/>
      <c r="R651" s="137"/>
      <c r="S651" s="137"/>
      <c r="T651" s="137"/>
      <c r="U651" s="135"/>
    </row>
    <row r="652" spans="1:21" ht="15.75" customHeight="1">
      <c r="A652" s="137"/>
      <c r="B652" s="137"/>
      <c r="C652" s="135"/>
      <c r="D652" s="137"/>
      <c r="E652" s="137"/>
      <c r="F652" s="137"/>
      <c r="G652" s="137"/>
      <c r="H652" s="137"/>
      <c r="I652" s="137"/>
      <c r="J652" s="137"/>
      <c r="K652" s="137"/>
      <c r="L652" s="135"/>
      <c r="M652" s="137"/>
      <c r="N652" s="137"/>
      <c r="O652" s="137"/>
      <c r="P652" s="135"/>
      <c r="Q652" s="137"/>
      <c r="R652" s="137"/>
      <c r="S652" s="137"/>
      <c r="T652" s="137"/>
      <c r="U652" s="135"/>
    </row>
    <row r="653" spans="1:21" ht="15.75" customHeight="1">
      <c r="A653" s="137"/>
      <c r="B653" s="137"/>
      <c r="C653" s="135"/>
      <c r="D653" s="137"/>
      <c r="E653" s="137"/>
      <c r="F653" s="137"/>
      <c r="G653" s="137"/>
      <c r="H653" s="137"/>
      <c r="I653" s="137"/>
      <c r="J653" s="137"/>
      <c r="K653" s="137"/>
      <c r="L653" s="135"/>
      <c r="M653" s="137"/>
      <c r="N653" s="137"/>
      <c r="O653" s="137"/>
      <c r="P653" s="135"/>
      <c r="Q653" s="137"/>
      <c r="R653" s="137"/>
      <c r="S653" s="137"/>
      <c r="T653" s="137"/>
      <c r="U653" s="135"/>
    </row>
    <row r="654" spans="1:21" ht="15.75" customHeight="1">
      <c r="A654" s="137"/>
      <c r="B654" s="137"/>
      <c r="C654" s="135"/>
      <c r="D654" s="137"/>
      <c r="E654" s="137"/>
      <c r="F654" s="137"/>
      <c r="G654" s="137"/>
      <c r="H654" s="137"/>
      <c r="I654" s="137"/>
      <c r="J654" s="137"/>
      <c r="K654" s="137"/>
      <c r="L654" s="135"/>
      <c r="M654" s="137"/>
      <c r="N654" s="137"/>
      <c r="O654" s="137"/>
      <c r="P654" s="135"/>
      <c r="Q654" s="137"/>
      <c r="R654" s="137"/>
      <c r="S654" s="137"/>
      <c r="T654" s="137"/>
      <c r="U654" s="135"/>
    </row>
    <row r="655" spans="1:21" ht="15.75" customHeight="1">
      <c r="A655" s="137"/>
      <c r="B655" s="137"/>
      <c r="C655" s="135"/>
      <c r="D655" s="137"/>
      <c r="E655" s="137"/>
      <c r="F655" s="137"/>
      <c r="G655" s="137"/>
      <c r="H655" s="137"/>
      <c r="I655" s="137"/>
      <c r="J655" s="137"/>
      <c r="K655" s="137"/>
      <c r="L655" s="135"/>
      <c r="M655" s="137"/>
      <c r="N655" s="137"/>
      <c r="O655" s="137"/>
      <c r="P655" s="135"/>
      <c r="Q655" s="137"/>
      <c r="R655" s="137"/>
      <c r="S655" s="137"/>
      <c r="T655" s="137"/>
      <c r="U655" s="135"/>
    </row>
    <row r="656" spans="1:21" ht="15.75" customHeight="1">
      <c r="A656" s="137"/>
      <c r="B656" s="137"/>
      <c r="C656" s="135"/>
      <c r="D656" s="137"/>
      <c r="E656" s="137"/>
      <c r="F656" s="137"/>
      <c r="G656" s="137"/>
      <c r="H656" s="137"/>
      <c r="I656" s="137"/>
      <c r="J656" s="137"/>
      <c r="K656" s="137"/>
      <c r="L656" s="135"/>
      <c r="M656" s="137"/>
      <c r="N656" s="137"/>
      <c r="O656" s="137"/>
      <c r="P656" s="135"/>
      <c r="Q656" s="137"/>
      <c r="R656" s="137"/>
      <c r="S656" s="137"/>
      <c r="T656" s="137"/>
      <c r="U656" s="135"/>
    </row>
    <row r="657" spans="1:21" ht="15.75" customHeight="1">
      <c r="A657" s="137"/>
      <c r="B657" s="137"/>
      <c r="C657" s="135"/>
      <c r="D657" s="137"/>
      <c r="E657" s="137"/>
      <c r="F657" s="137"/>
      <c r="G657" s="137"/>
      <c r="H657" s="137"/>
      <c r="I657" s="137"/>
      <c r="J657" s="137"/>
      <c r="K657" s="137"/>
      <c r="L657" s="135"/>
      <c r="M657" s="137"/>
      <c r="N657" s="137"/>
      <c r="O657" s="137"/>
      <c r="P657" s="135"/>
      <c r="Q657" s="137"/>
      <c r="R657" s="137"/>
      <c r="S657" s="137"/>
      <c r="T657" s="137"/>
      <c r="U657" s="135"/>
    </row>
    <row r="658" spans="1:21" ht="15.75" customHeight="1">
      <c r="A658" s="137"/>
      <c r="B658" s="137"/>
      <c r="C658" s="135"/>
      <c r="D658" s="137"/>
      <c r="E658" s="137"/>
      <c r="F658" s="137"/>
      <c r="G658" s="137"/>
      <c r="H658" s="137"/>
      <c r="I658" s="137"/>
      <c r="J658" s="137"/>
      <c r="K658" s="137"/>
      <c r="L658" s="135"/>
      <c r="M658" s="137"/>
      <c r="N658" s="137"/>
      <c r="O658" s="137"/>
      <c r="P658" s="135"/>
      <c r="Q658" s="137"/>
      <c r="R658" s="137"/>
      <c r="S658" s="137"/>
      <c r="T658" s="137"/>
      <c r="U658" s="135"/>
    </row>
    <row r="659" spans="1:21" ht="15.75" customHeight="1">
      <c r="A659" s="137"/>
      <c r="B659" s="137"/>
      <c r="C659" s="135"/>
      <c r="D659" s="137"/>
      <c r="E659" s="137"/>
      <c r="F659" s="137"/>
      <c r="G659" s="137"/>
      <c r="H659" s="137"/>
      <c r="I659" s="137"/>
      <c r="J659" s="137"/>
      <c r="K659" s="137"/>
      <c r="L659" s="135"/>
      <c r="M659" s="137"/>
      <c r="N659" s="137"/>
      <c r="O659" s="137"/>
      <c r="P659" s="135"/>
      <c r="Q659" s="137"/>
      <c r="R659" s="137"/>
      <c r="S659" s="137"/>
      <c r="T659" s="137"/>
      <c r="U659" s="135"/>
    </row>
    <row r="660" spans="1:21" ht="15.75" customHeight="1">
      <c r="A660" s="137"/>
      <c r="B660" s="137"/>
      <c r="C660" s="135"/>
      <c r="D660" s="137"/>
      <c r="E660" s="137"/>
      <c r="F660" s="137"/>
      <c r="G660" s="137"/>
      <c r="H660" s="137"/>
      <c r="I660" s="137"/>
      <c r="J660" s="137"/>
      <c r="K660" s="137"/>
      <c r="L660" s="135"/>
      <c r="M660" s="137"/>
      <c r="N660" s="137"/>
      <c r="O660" s="137"/>
      <c r="P660" s="135"/>
      <c r="Q660" s="137"/>
      <c r="R660" s="137"/>
      <c r="S660" s="137"/>
      <c r="T660" s="137"/>
      <c r="U660" s="135"/>
    </row>
    <row r="661" spans="1:21" ht="15.75" customHeight="1">
      <c r="A661" s="137"/>
      <c r="B661" s="137"/>
      <c r="C661" s="135"/>
      <c r="D661" s="137"/>
      <c r="E661" s="137"/>
      <c r="F661" s="137"/>
      <c r="G661" s="137"/>
      <c r="H661" s="137"/>
      <c r="I661" s="137"/>
      <c r="J661" s="137"/>
      <c r="K661" s="137"/>
      <c r="L661" s="135"/>
      <c r="M661" s="137"/>
      <c r="N661" s="137"/>
      <c r="O661" s="137"/>
      <c r="P661" s="135"/>
      <c r="Q661" s="137"/>
      <c r="R661" s="137"/>
      <c r="S661" s="137"/>
      <c r="T661" s="137"/>
      <c r="U661" s="135"/>
    </row>
    <row r="662" spans="1:21" ht="15.75" customHeight="1">
      <c r="A662" s="137"/>
      <c r="B662" s="137"/>
      <c r="C662" s="135"/>
      <c r="D662" s="137"/>
      <c r="E662" s="137"/>
      <c r="F662" s="137"/>
      <c r="G662" s="137"/>
      <c r="H662" s="137"/>
      <c r="I662" s="137"/>
      <c r="J662" s="137"/>
      <c r="K662" s="137"/>
      <c r="L662" s="135"/>
      <c r="M662" s="137"/>
      <c r="N662" s="137"/>
      <c r="O662" s="137"/>
      <c r="P662" s="135"/>
      <c r="Q662" s="137"/>
      <c r="R662" s="137"/>
      <c r="S662" s="137"/>
      <c r="T662" s="137"/>
      <c r="U662" s="135"/>
    </row>
    <row r="663" spans="1:21" ht="15.75" customHeight="1">
      <c r="A663" s="137"/>
      <c r="B663" s="137"/>
      <c r="C663" s="135"/>
      <c r="D663" s="137"/>
      <c r="E663" s="137"/>
      <c r="F663" s="137"/>
      <c r="G663" s="137"/>
      <c r="H663" s="137"/>
      <c r="I663" s="137"/>
      <c r="J663" s="137"/>
      <c r="K663" s="137"/>
      <c r="L663" s="135"/>
      <c r="M663" s="137"/>
      <c r="N663" s="137"/>
      <c r="O663" s="137"/>
      <c r="P663" s="135"/>
      <c r="Q663" s="137"/>
      <c r="R663" s="137"/>
      <c r="S663" s="137"/>
      <c r="T663" s="137"/>
      <c r="U663" s="135"/>
    </row>
    <row r="664" spans="1:21" ht="15.75" customHeight="1">
      <c r="A664" s="137"/>
      <c r="B664" s="137"/>
      <c r="C664" s="135"/>
      <c r="D664" s="137"/>
      <c r="E664" s="137"/>
      <c r="F664" s="137"/>
      <c r="G664" s="137"/>
      <c r="H664" s="137"/>
      <c r="I664" s="137"/>
      <c r="J664" s="137"/>
      <c r="K664" s="137"/>
      <c r="L664" s="135"/>
      <c r="M664" s="137"/>
      <c r="N664" s="137"/>
      <c r="O664" s="137"/>
      <c r="P664" s="135"/>
      <c r="Q664" s="137"/>
      <c r="R664" s="137"/>
      <c r="S664" s="137"/>
      <c r="T664" s="137"/>
      <c r="U664" s="135"/>
    </row>
    <row r="665" spans="1:21" ht="15.75" customHeight="1">
      <c r="A665" s="137"/>
      <c r="B665" s="137"/>
      <c r="C665" s="135"/>
      <c r="D665" s="137"/>
      <c r="E665" s="137"/>
      <c r="F665" s="137"/>
      <c r="G665" s="137"/>
      <c r="H665" s="137"/>
      <c r="I665" s="137"/>
      <c r="J665" s="137"/>
      <c r="K665" s="137"/>
      <c r="L665" s="135"/>
      <c r="M665" s="137"/>
      <c r="N665" s="137"/>
      <c r="O665" s="137"/>
      <c r="P665" s="135"/>
      <c r="Q665" s="137"/>
      <c r="R665" s="137"/>
      <c r="S665" s="137"/>
      <c r="T665" s="137"/>
      <c r="U665" s="135"/>
    </row>
    <row r="666" spans="1:21" ht="15.75" customHeight="1">
      <c r="A666" s="137"/>
      <c r="B666" s="137"/>
      <c r="C666" s="135"/>
      <c r="D666" s="137"/>
      <c r="E666" s="137"/>
      <c r="F666" s="137"/>
      <c r="G666" s="137"/>
      <c r="H666" s="137"/>
      <c r="I666" s="137"/>
      <c r="J666" s="137"/>
      <c r="K666" s="137"/>
      <c r="L666" s="135"/>
      <c r="M666" s="137"/>
      <c r="N666" s="137"/>
      <c r="O666" s="137"/>
      <c r="P666" s="135"/>
      <c r="Q666" s="137"/>
      <c r="R666" s="137"/>
      <c r="S666" s="137"/>
      <c r="T666" s="137"/>
      <c r="U666" s="135"/>
    </row>
    <row r="667" spans="1:21" ht="15.75" customHeight="1">
      <c r="A667" s="137"/>
      <c r="B667" s="137"/>
      <c r="C667" s="135"/>
      <c r="D667" s="137"/>
      <c r="E667" s="137"/>
      <c r="F667" s="137"/>
      <c r="G667" s="137"/>
      <c r="H667" s="137"/>
      <c r="I667" s="137"/>
      <c r="J667" s="137"/>
      <c r="K667" s="137"/>
      <c r="L667" s="135"/>
      <c r="M667" s="137"/>
      <c r="N667" s="137"/>
      <c r="O667" s="137"/>
      <c r="P667" s="135"/>
      <c r="Q667" s="137"/>
      <c r="R667" s="137"/>
      <c r="S667" s="137"/>
      <c r="T667" s="137"/>
      <c r="U667" s="135"/>
    </row>
    <row r="668" spans="1:21" ht="15.75" customHeight="1">
      <c r="A668" s="137"/>
      <c r="B668" s="137"/>
      <c r="C668" s="135"/>
      <c r="D668" s="137"/>
      <c r="E668" s="137"/>
      <c r="F668" s="137"/>
      <c r="G668" s="137"/>
      <c r="H668" s="137"/>
      <c r="I668" s="137"/>
      <c r="J668" s="137"/>
      <c r="K668" s="137"/>
      <c r="L668" s="135"/>
      <c r="M668" s="137"/>
      <c r="N668" s="137"/>
      <c r="O668" s="137"/>
      <c r="P668" s="135"/>
      <c r="Q668" s="137"/>
      <c r="R668" s="137"/>
      <c r="S668" s="137"/>
      <c r="T668" s="137"/>
      <c r="U668" s="135"/>
    </row>
    <row r="669" spans="1:21" ht="15.75" customHeight="1">
      <c r="A669" s="137"/>
      <c r="B669" s="137"/>
      <c r="C669" s="135"/>
      <c r="D669" s="137"/>
      <c r="E669" s="137"/>
      <c r="F669" s="137"/>
      <c r="G669" s="137"/>
      <c r="H669" s="137"/>
      <c r="I669" s="137"/>
      <c r="J669" s="137"/>
      <c r="K669" s="137"/>
      <c r="L669" s="135"/>
      <c r="M669" s="137"/>
      <c r="N669" s="137"/>
      <c r="O669" s="137"/>
      <c r="P669" s="135"/>
      <c r="Q669" s="137"/>
      <c r="R669" s="137"/>
      <c r="S669" s="137"/>
      <c r="T669" s="137"/>
      <c r="U669" s="135"/>
    </row>
    <row r="670" spans="1:21" ht="15.75" customHeight="1">
      <c r="A670" s="137"/>
      <c r="B670" s="137"/>
      <c r="C670" s="135"/>
      <c r="D670" s="137"/>
      <c r="E670" s="137"/>
      <c r="F670" s="137"/>
      <c r="G670" s="137"/>
      <c r="H670" s="137"/>
      <c r="I670" s="137"/>
      <c r="J670" s="137"/>
      <c r="K670" s="137"/>
      <c r="L670" s="135"/>
      <c r="M670" s="137"/>
      <c r="N670" s="137"/>
      <c r="O670" s="137"/>
      <c r="P670" s="135"/>
      <c r="Q670" s="137"/>
      <c r="R670" s="137"/>
      <c r="S670" s="137"/>
      <c r="T670" s="137"/>
      <c r="U670" s="135"/>
    </row>
    <row r="671" spans="1:21" ht="15.75" customHeight="1">
      <c r="A671" s="137"/>
      <c r="B671" s="137"/>
      <c r="C671" s="135"/>
      <c r="D671" s="137"/>
      <c r="E671" s="137"/>
      <c r="F671" s="137"/>
      <c r="G671" s="137"/>
      <c r="H671" s="137"/>
      <c r="I671" s="137"/>
      <c r="J671" s="137"/>
      <c r="K671" s="137"/>
      <c r="L671" s="135"/>
      <c r="M671" s="137"/>
      <c r="N671" s="137"/>
      <c r="O671" s="137"/>
      <c r="P671" s="135"/>
      <c r="Q671" s="137"/>
      <c r="R671" s="137"/>
      <c r="S671" s="137"/>
      <c r="T671" s="137"/>
      <c r="U671" s="135"/>
    </row>
    <row r="672" spans="1:21" ht="15.75" customHeight="1">
      <c r="A672" s="137"/>
      <c r="B672" s="137"/>
      <c r="C672" s="135"/>
      <c r="D672" s="137"/>
      <c r="E672" s="137"/>
      <c r="F672" s="137"/>
      <c r="G672" s="137"/>
      <c r="H672" s="137"/>
      <c r="I672" s="137"/>
      <c r="J672" s="137"/>
      <c r="K672" s="137"/>
      <c r="L672" s="135"/>
      <c r="M672" s="137"/>
      <c r="N672" s="137"/>
      <c r="O672" s="137"/>
      <c r="P672" s="135"/>
      <c r="Q672" s="137"/>
      <c r="R672" s="137"/>
      <c r="S672" s="137"/>
      <c r="T672" s="137"/>
      <c r="U672" s="135"/>
    </row>
    <row r="673" spans="1:21" ht="15.75" customHeight="1">
      <c r="A673" s="137"/>
      <c r="B673" s="137"/>
      <c r="C673" s="135"/>
      <c r="D673" s="137"/>
      <c r="E673" s="137"/>
      <c r="F673" s="137"/>
      <c r="G673" s="137"/>
      <c r="H673" s="137"/>
      <c r="I673" s="137"/>
      <c r="J673" s="137"/>
      <c r="K673" s="137"/>
      <c r="L673" s="135"/>
      <c r="M673" s="137"/>
      <c r="N673" s="137"/>
      <c r="O673" s="137"/>
      <c r="P673" s="135"/>
      <c r="Q673" s="137"/>
      <c r="R673" s="137"/>
      <c r="S673" s="137"/>
      <c r="T673" s="137"/>
      <c r="U673" s="135"/>
    </row>
    <row r="674" spans="1:21" ht="15.75" customHeight="1">
      <c r="A674" s="137"/>
      <c r="B674" s="137"/>
      <c r="C674" s="135"/>
      <c r="D674" s="137"/>
      <c r="E674" s="137"/>
      <c r="F674" s="137"/>
      <c r="G674" s="137"/>
      <c r="H674" s="137"/>
      <c r="I674" s="137"/>
      <c r="J674" s="137"/>
      <c r="K674" s="137"/>
      <c r="L674" s="135"/>
      <c r="M674" s="137"/>
      <c r="N674" s="137"/>
      <c r="O674" s="137"/>
      <c r="P674" s="135"/>
      <c r="Q674" s="137"/>
      <c r="R674" s="137"/>
      <c r="S674" s="137"/>
      <c r="T674" s="137"/>
      <c r="U674" s="135"/>
    </row>
    <row r="675" spans="1:21" ht="15.75" customHeight="1">
      <c r="A675" s="137"/>
      <c r="B675" s="137"/>
      <c r="C675" s="135"/>
      <c r="D675" s="137"/>
      <c r="E675" s="137"/>
      <c r="F675" s="137"/>
      <c r="G675" s="137"/>
      <c r="H675" s="137"/>
      <c r="I675" s="137"/>
      <c r="J675" s="137"/>
      <c r="K675" s="137"/>
      <c r="L675" s="135"/>
      <c r="M675" s="137"/>
      <c r="N675" s="137"/>
      <c r="O675" s="137"/>
      <c r="P675" s="135"/>
      <c r="Q675" s="137"/>
      <c r="R675" s="137"/>
      <c r="S675" s="137"/>
      <c r="T675" s="137"/>
      <c r="U675" s="135"/>
    </row>
    <row r="676" spans="1:21" ht="15.75" customHeight="1">
      <c r="A676" s="137"/>
      <c r="B676" s="137"/>
      <c r="C676" s="135"/>
      <c r="D676" s="137"/>
      <c r="E676" s="137"/>
      <c r="F676" s="137"/>
      <c r="G676" s="137"/>
      <c r="H676" s="137"/>
      <c r="I676" s="137"/>
      <c r="J676" s="137"/>
      <c r="K676" s="137"/>
      <c r="L676" s="135"/>
      <c r="M676" s="137"/>
      <c r="N676" s="137"/>
      <c r="O676" s="137"/>
      <c r="P676" s="135"/>
      <c r="Q676" s="137"/>
      <c r="R676" s="137"/>
      <c r="S676" s="137"/>
      <c r="T676" s="137"/>
      <c r="U676" s="135"/>
    </row>
    <row r="677" spans="1:21" ht="15.75" customHeight="1">
      <c r="A677" s="137"/>
      <c r="B677" s="137"/>
      <c r="C677" s="135"/>
      <c r="D677" s="137"/>
      <c r="E677" s="137"/>
      <c r="F677" s="137"/>
      <c r="G677" s="137"/>
      <c r="H677" s="137"/>
      <c r="I677" s="137"/>
      <c r="J677" s="137"/>
      <c r="K677" s="137"/>
      <c r="L677" s="135"/>
      <c r="M677" s="137"/>
      <c r="N677" s="137"/>
      <c r="O677" s="137"/>
      <c r="P677" s="135"/>
      <c r="Q677" s="137"/>
      <c r="R677" s="137"/>
      <c r="S677" s="137"/>
      <c r="T677" s="137"/>
      <c r="U677" s="135"/>
    </row>
    <row r="678" spans="1:21" ht="15.75" customHeight="1">
      <c r="A678" s="137"/>
      <c r="B678" s="137"/>
      <c r="C678" s="135"/>
      <c r="D678" s="137"/>
      <c r="E678" s="137"/>
      <c r="F678" s="137"/>
      <c r="G678" s="137"/>
      <c r="H678" s="137"/>
      <c r="I678" s="137"/>
      <c r="J678" s="137"/>
      <c r="K678" s="137"/>
      <c r="L678" s="135"/>
      <c r="M678" s="137"/>
      <c r="N678" s="137"/>
      <c r="O678" s="137"/>
      <c r="P678" s="135"/>
      <c r="Q678" s="137"/>
      <c r="R678" s="137"/>
      <c r="S678" s="137"/>
      <c r="T678" s="137"/>
      <c r="U678" s="135"/>
    </row>
    <row r="679" spans="1:21" ht="15.75" customHeight="1">
      <c r="A679" s="137"/>
      <c r="B679" s="137"/>
      <c r="C679" s="135"/>
      <c r="D679" s="137"/>
      <c r="E679" s="137"/>
      <c r="F679" s="137"/>
      <c r="G679" s="137"/>
      <c r="H679" s="137"/>
      <c r="I679" s="137"/>
      <c r="J679" s="137"/>
      <c r="K679" s="137"/>
      <c r="L679" s="135"/>
      <c r="M679" s="137"/>
      <c r="N679" s="137"/>
      <c r="O679" s="137"/>
      <c r="P679" s="135"/>
      <c r="Q679" s="137"/>
      <c r="R679" s="137"/>
      <c r="S679" s="137"/>
      <c r="T679" s="137"/>
      <c r="U679" s="135"/>
    </row>
    <row r="680" spans="1:21" ht="15.75" customHeight="1">
      <c r="A680" s="137"/>
      <c r="B680" s="137"/>
      <c r="C680" s="135"/>
      <c r="D680" s="137"/>
      <c r="E680" s="137"/>
      <c r="F680" s="137"/>
      <c r="G680" s="137"/>
      <c r="H680" s="137"/>
      <c r="I680" s="137"/>
      <c r="J680" s="137"/>
      <c r="K680" s="137"/>
      <c r="L680" s="135"/>
      <c r="M680" s="137"/>
      <c r="N680" s="137"/>
      <c r="O680" s="137"/>
      <c r="P680" s="135"/>
      <c r="Q680" s="137"/>
      <c r="R680" s="137"/>
      <c r="S680" s="137"/>
      <c r="T680" s="137"/>
      <c r="U680" s="135"/>
    </row>
    <row r="681" spans="1:21" ht="15.75" customHeight="1">
      <c r="A681" s="137"/>
      <c r="B681" s="137"/>
      <c r="C681" s="135"/>
      <c r="D681" s="137"/>
      <c r="E681" s="137"/>
      <c r="F681" s="137"/>
      <c r="G681" s="137"/>
      <c r="H681" s="137"/>
      <c r="I681" s="137"/>
      <c r="J681" s="137"/>
      <c r="K681" s="137"/>
      <c r="L681" s="135"/>
      <c r="M681" s="137"/>
      <c r="N681" s="137"/>
      <c r="O681" s="137"/>
      <c r="P681" s="135"/>
      <c r="Q681" s="137"/>
      <c r="R681" s="137"/>
      <c r="S681" s="137"/>
      <c r="T681" s="137"/>
      <c r="U681" s="135"/>
    </row>
    <row r="682" spans="1:21" ht="15.75" customHeight="1">
      <c r="A682" s="137"/>
      <c r="B682" s="137"/>
      <c r="C682" s="135"/>
      <c r="D682" s="137"/>
      <c r="E682" s="137"/>
      <c r="F682" s="137"/>
      <c r="G682" s="137"/>
      <c r="H682" s="137"/>
      <c r="I682" s="137"/>
      <c r="J682" s="137"/>
      <c r="K682" s="137"/>
      <c r="L682" s="135"/>
      <c r="M682" s="137"/>
      <c r="N682" s="137"/>
      <c r="O682" s="137"/>
      <c r="P682" s="135"/>
      <c r="Q682" s="137"/>
      <c r="R682" s="137"/>
      <c r="S682" s="137"/>
      <c r="T682" s="137"/>
      <c r="U682" s="135"/>
    </row>
    <row r="683" spans="1:21" ht="15.75" customHeight="1">
      <c r="A683" s="137"/>
      <c r="B683" s="137"/>
      <c r="C683" s="135"/>
      <c r="D683" s="137"/>
      <c r="E683" s="137"/>
      <c r="F683" s="137"/>
      <c r="G683" s="137"/>
      <c r="H683" s="137"/>
      <c r="I683" s="137"/>
      <c r="J683" s="137"/>
      <c r="K683" s="137"/>
      <c r="L683" s="135"/>
      <c r="M683" s="137"/>
      <c r="N683" s="137"/>
      <c r="O683" s="137"/>
      <c r="P683" s="135"/>
      <c r="Q683" s="137"/>
      <c r="R683" s="137"/>
      <c r="S683" s="137"/>
      <c r="T683" s="137"/>
      <c r="U683" s="135"/>
    </row>
    <row r="684" spans="1:21" ht="15.75" customHeight="1">
      <c r="A684" s="137"/>
      <c r="B684" s="137"/>
      <c r="C684" s="135"/>
      <c r="D684" s="137"/>
      <c r="E684" s="137"/>
      <c r="F684" s="137"/>
      <c r="G684" s="137"/>
      <c r="H684" s="137"/>
      <c r="I684" s="137"/>
      <c r="J684" s="137"/>
      <c r="K684" s="137"/>
      <c r="L684" s="135"/>
      <c r="M684" s="137"/>
      <c r="N684" s="137"/>
      <c r="O684" s="137"/>
      <c r="P684" s="135"/>
      <c r="Q684" s="137"/>
      <c r="R684" s="137"/>
      <c r="S684" s="137"/>
      <c r="T684" s="137"/>
      <c r="U684" s="135"/>
    </row>
    <row r="685" spans="1:21" ht="15.75" customHeight="1">
      <c r="A685" s="137"/>
      <c r="B685" s="137"/>
      <c r="C685" s="135"/>
      <c r="D685" s="137"/>
      <c r="E685" s="137"/>
      <c r="F685" s="137"/>
      <c r="G685" s="137"/>
      <c r="H685" s="137"/>
      <c r="I685" s="137"/>
      <c r="J685" s="137"/>
      <c r="K685" s="137"/>
      <c r="L685" s="135"/>
      <c r="M685" s="137"/>
      <c r="N685" s="137"/>
      <c r="O685" s="137"/>
      <c r="P685" s="135"/>
      <c r="Q685" s="137"/>
      <c r="R685" s="137"/>
      <c r="S685" s="137"/>
      <c r="T685" s="137"/>
      <c r="U685" s="135"/>
    </row>
    <row r="686" spans="1:21" ht="15.75" customHeight="1">
      <c r="A686" s="137"/>
      <c r="B686" s="137"/>
      <c r="C686" s="135"/>
      <c r="D686" s="137"/>
      <c r="E686" s="137"/>
      <c r="F686" s="137"/>
      <c r="G686" s="137"/>
      <c r="H686" s="137"/>
      <c r="I686" s="137"/>
      <c r="J686" s="137"/>
      <c r="K686" s="137"/>
      <c r="L686" s="135"/>
      <c r="M686" s="137"/>
      <c r="N686" s="137"/>
      <c r="O686" s="137"/>
      <c r="P686" s="135"/>
      <c r="Q686" s="137"/>
      <c r="R686" s="137"/>
      <c r="S686" s="137"/>
      <c r="T686" s="137"/>
      <c r="U686" s="135"/>
    </row>
    <row r="687" spans="1:21" ht="15.75" customHeight="1">
      <c r="A687" s="137"/>
      <c r="B687" s="137"/>
      <c r="C687" s="135"/>
      <c r="D687" s="137"/>
      <c r="E687" s="137"/>
      <c r="F687" s="137"/>
      <c r="G687" s="137"/>
      <c r="H687" s="137"/>
      <c r="I687" s="137"/>
      <c r="J687" s="137"/>
      <c r="K687" s="137"/>
      <c r="L687" s="135"/>
      <c r="M687" s="137"/>
      <c r="N687" s="137"/>
      <c r="O687" s="137"/>
      <c r="P687" s="135"/>
      <c r="Q687" s="137"/>
      <c r="R687" s="137"/>
      <c r="S687" s="137"/>
      <c r="T687" s="137"/>
      <c r="U687" s="135"/>
    </row>
    <row r="688" spans="1:21" ht="15.75" customHeight="1">
      <c r="A688" s="137"/>
      <c r="B688" s="137"/>
      <c r="C688" s="135"/>
      <c r="D688" s="137"/>
      <c r="E688" s="137"/>
      <c r="F688" s="137"/>
      <c r="G688" s="137"/>
      <c r="H688" s="137"/>
      <c r="I688" s="137"/>
      <c r="J688" s="137"/>
      <c r="K688" s="137"/>
      <c r="L688" s="135"/>
      <c r="M688" s="137"/>
      <c r="N688" s="137"/>
      <c r="O688" s="137"/>
      <c r="P688" s="135"/>
      <c r="Q688" s="137"/>
      <c r="R688" s="137"/>
      <c r="S688" s="137"/>
      <c r="T688" s="137"/>
      <c r="U688" s="135"/>
    </row>
    <row r="689" spans="1:21" ht="15.75" customHeight="1">
      <c r="A689" s="137"/>
      <c r="B689" s="137"/>
      <c r="C689" s="135"/>
      <c r="D689" s="137"/>
      <c r="E689" s="137"/>
      <c r="F689" s="137"/>
      <c r="G689" s="137"/>
      <c r="H689" s="137"/>
      <c r="I689" s="137"/>
      <c r="J689" s="137"/>
      <c r="K689" s="137"/>
      <c r="L689" s="135"/>
      <c r="M689" s="137"/>
      <c r="N689" s="137"/>
      <c r="O689" s="137"/>
      <c r="P689" s="135"/>
      <c r="Q689" s="137"/>
      <c r="R689" s="137"/>
      <c r="S689" s="137"/>
      <c r="T689" s="137"/>
      <c r="U689" s="135"/>
    </row>
    <row r="690" spans="1:21" ht="15.75" customHeight="1">
      <c r="A690" s="137"/>
      <c r="B690" s="137"/>
      <c r="C690" s="135"/>
      <c r="D690" s="137"/>
      <c r="E690" s="137"/>
      <c r="F690" s="137"/>
      <c r="G690" s="137"/>
      <c r="H690" s="137"/>
      <c r="I690" s="137"/>
      <c r="J690" s="137"/>
      <c r="K690" s="137"/>
      <c r="L690" s="135"/>
      <c r="M690" s="137"/>
      <c r="N690" s="137"/>
      <c r="O690" s="137"/>
      <c r="P690" s="135"/>
      <c r="Q690" s="137"/>
      <c r="R690" s="137"/>
      <c r="S690" s="137"/>
      <c r="T690" s="137"/>
      <c r="U690" s="135"/>
    </row>
    <row r="691" spans="1:21" ht="15.75" customHeight="1">
      <c r="A691" s="137"/>
      <c r="B691" s="137"/>
      <c r="C691" s="135"/>
      <c r="D691" s="137"/>
      <c r="E691" s="137"/>
      <c r="F691" s="137"/>
      <c r="G691" s="137"/>
      <c r="H691" s="137"/>
      <c r="I691" s="137"/>
      <c r="J691" s="137"/>
      <c r="K691" s="137"/>
      <c r="L691" s="135"/>
      <c r="M691" s="137"/>
      <c r="N691" s="137"/>
      <c r="O691" s="137"/>
      <c r="P691" s="135"/>
      <c r="Q691" s="137"/>
      <c r="R691" s="137"/>
      <c r="S691" s="137"/>
      <c r="T691" s="137"/>
      <c r="U691" s="135"/>
    </row>
    <row r="692" spans="1:21" ht="15.75" customHeight="1">
      <c r="A692" s="137"/>
      <c r="B692" s="137"/>
      <c r="C692" s="135"/>
      <c r="D692" s="137"/>
      <c r="E692" s="137"/>
      <c r="F692" s="137"/>
      <c r="G692" s="137"/>
      <c r="H692" s="137"/>
      <c r="I692" s="137"/>
      <c r="J692" s="137"/>
      <c r="K692" s="137"/>
      <c r="L692" s="135"/>
      <c r="M692" s="137"/>
      <c r="N692" s="137"/>
      <c r="O692" s="137"/>
      <c r="P692" s="135"/>
      <c r="Q692" s="137"/>
      <c r="R692" s="137"/>
      <c r="S692" s="137"/>
      <c r="T692" s="137"/>
      <c r="U692" s="135"/>
    </row>
    <row r="693" spans="1:21" ht="15.75" customHeight="1">
      <c r="A693" s="137"/>
      <c r="B693" s="137"/>
      <c r="C693" s="135"/>
      <c r="D693" s="137"/>
      <c r="E693" s="137"/>
      <c r="F693" s="137"/>
      <c r="G693" s="137"/>
      <c r="H693" s="137"/>
      <c r="I693" s="137"/>
      <c r="J693" s="137"/>
      <c r="K693" s="137"/>
      <c r="L693" s="135"/>
      <c r="M693" s="137"/>
      <c r="N693" s="137"/>
      <c r="O693" s="137"/>
      <c r="P693" s="135"/>
      <c r="Q693" s="137"/>
      <c r="R693" s="137"/>
      <c r="S693" s="137"/>
      <c r="T693" s="137"/>
      <c r="U693" s="135"/>
    </row>
    <row r="694" spans="1:21" ht="15.75" customHeight="1">
      <c r="A694" s="137"/>
      <c r="B694" s="137"/>
      <c r="C694" s="135"/>
      <c r="D694" s="137"/>
      <c r="E694" s="137"/>
      <c r="F694" s="137"/>
      <c r="G694" s="137"/>
      <c r="H694" s="137"/>
      <c r="I694" s="137"/>
      <c r="J694" s="137"/>
      <c r="K694" s="137"/>
      <c r="L694" s="135"/>
      <c r="M694" s="137"/>
      <c r="N694" s="137"/>
      <c r="O694" s="137"/>
      <c r="P694" s="135"/>
      <c r="Q694" s="137"/>
      <c r="R694" s="137"/>
      <c r="S694" s="137"/>
      <c r="T694" s="137"/>
      <c r="U694" s="135"/>
    </row>
    <row r="695" spans="1:21" ht="15.75" customHeight="1">
      <c r="A695" s="137"/>
      <c r="B695" s="137"/>
      <c r="C695" s="135"/>
      <c r="D695" s="137"/>
      <c r="E695" s="137"/>
      <c r="F695" s="137"/>
      <c r="G695" s="137"/>
      <c r="H695" s="137"/>
      <c r="I695" s="137"/>
      <c r="J695" s="137"/>
      <c r="K695" s="137"/>
      <c r="L695" s="135"/>
      <c r="M695" s="137"/>
      <c r="N695" s="137"/>
      <c r="O695" s="137"/>
      <c r="P695" s="135"/>
      <c r="Q695" s="137"/>
      <c r="R695" s="137"/>
      <c r="S695" s="137"/>
      <c r="T695" s="137"/>
      <c r="U695" s="135"/>
    </row>
    <row r="696" spans="1:21" ht="15.75" customHeight="1">
      <c r="A696" s="137"/>
      <c r="B696" s="137"/>
      <c r="C696" s="135"/>
      <c r="D696" s="137"/>
      <c r="E696" s="137"/>
      <c r="F696" s="137"/>
      <c r="G696" s="137"/>
      <c r="H696" s="137"/>
      <c r="I696" s="137"/>
      <c r="J696" s="137"/>
      <c r="K696" s="137"/>
      <c r="L696" s="135"/>
      <c r="M696" s="137"/>
      <c r="N696" s="137"/>
      <c r="O696" s="137"/>
      <c r="P696" s="135"/>
      <c r="Q696" s="137"/>
      <c r="R696" s="137"/>
      <c r="S696" s="137"/>
      <c r="T696" s="137"/>
      <c r="U696" s="135"/>
    </row>
    <row r="697" spans="1:21" ht="15.75" customHeight="1">
      <c r="A697" s="137"/>
      <c r="B697" s="137"/>
      <c r="C697" s="135"/>
      <c r="D697" s="137"/>
      <c r="E697" s="137"/>
      <c r="F697" s="137"/>
      <c r="G697" s="137"/>
      <c r="H697" s="137"/>
      <c r="I697" s="137"/>
      <c r="J697" s="137"/>
      <c r="K697" s="137"/>
      <c r="L697" s="135"/>
      <c r="M697" s="137"/>
      <c r="N697" s="137"/>
      <c r="O697" s="137"/>
      <c r="P697" s="135"/>
      <c r="Q697" s="137"/>
      <c r="R697" s="137"/>
      <c r="S697" s="137"/>
      <c r="T697" s="137"/>
      <c r="U697" s="135"/>
    </row>
    <row r="698" spans="1:21" ht="15.75" customHeight="1">
      <c r="A698" s="137"/>
      <c r="B698" s="137"/>
      <c r="C698" s="135"/>
      <c r="D698" s="137"/>
      <c r="E698" s="137"/>
      <c r="F698" s="137"/>
      <c r="G698" s="137"/>
      <c r="H698" s="137"/>
      <c r="I698" s="137"/>
      <c r="J698" s="137"/>
      <c r="K698" s="137"/>
      <c r="L698" s="135"/>
      <c r="M698" s="137"/>
      <c r="N698" s="137"/>
      <c r="O698" s="137"/>
      <c r="P698" s="135"/>
      <c r="Q698" s="137"/>
      <c r="R698" s="137"/>
      <c r="S698" s="137"/>
      <c r="T698" s="137"/>
      <c r="U698" s="135"/>
    </row>
    <row r="699" spans="1:21" ht="15.75" customHeight="1">
      <c r="A699" s="137"/>
      <c r="B699" s="137"/>
      <c r="C699" s="135"/>
      <c r="D699" s="137"/>
      <c r="E699" s="137"/>
      <c r="F699" s="137"/>
      <c r="G699" s="137"/>
      <c r="H699" s="137"/>
      <c r="I699" s="137"/>
      <c r="J699" s="137"/>
      <c r="K699" s="137"/>
      <c r="L699" s="135"/>
      <c r="M699" s="137"/>
      <c r="N699" s="137"/>
      <c r="O699" s="137"/>
      <c r="P699" s="135"/>
      <c r="Q699" s="137"/>
      <c r="R699" s="137"/>
      <c r="S699" s="137"/>
      <c r="T699" s="137"/>
      <c r="U699" s="135"/>
    </row>
    <row r="700" spans="1:21" ht="15.75" customHeight="1">
      <c r="A700" s="137"/>
      <c r="B700" s="137"/>
      <c r="C700" s="135"/>
      <c r="D700" s="137"/>
      <c r="E700" s="137"/>
      <c r="F700" s="137"/>
      <c r="G700" s="137"/>
      <c r="H700" s="137"/>
      <c r="I700" s="137"/>
      <c r="J700" s="137"/>
      <c r="K700" s="137"/>
      <c r="L700" s="135"/>
      <c r="M700" s="137"/>
      <c r="N700" s="137"/>
      <c r="O700" s="137"/>
      <c r="P700" s="135"/>
      <c r="Q700" s="137"/>
      <c r="R700" s="137"/>
      <c r="S700" s="137"/>
      <c r="T700" s="137"/>
      <c r="U700" s="135"/>
    </row>
    <row r="701" spans="1:21" ht="15.75" customHeight="1">
      <c r="A701" s="137"/>
      <c r="B701" s="137"/>
      <c r="C701" s="135"/>
      <c r="D701" s="137"/>
      <c r="E701" s="137"/>
      <c r="F701" s="137"/>
      <c r="G701" s="137"/>
      <c r="H701" s="137"/>
      <c r="I701" s="137"/>
      <c r="J701" s="137"/>
      <c r="K701" s="137"/>
      <c r="L701" s="135"/>
      <c r="M701" s="137"/>
      <c r="N701" s="137"/>
      <c r="O701" s="137"/>
      <c r="P701" s="135"/>
      <c r="Q701" s="137"/>
      <c r="R701" s="137"/>
      <c r="S701" s="137"/>
      <c r="T701" s="137"/>
      <c r="U701" s="135"/>
    </row>
    <row r="702" spans="1:21" ht="15.75" customHeight="1">
      <c r="A702" s="137"/>
      <c r="B702" s="137"/>
      <c r="C702" s="135"/>
      <c r="D702" s="137"/>
      <c r="E702" s="137"/>
      <c r="F702" s="137"/>
      <c r="G702" s="137"/>
      <c r="H702" s="137"/>
      <c r="I702" s="137"/>
      <c r="J702" s="137"/>
      <c r="K702" s="137"/>
      <c r="L702" s="135"/>
      <c r="M702" s="137"/>
      <c r="N702" s="137"/>
      <c r="O702" s="137"/>
      <c r="P702" s="135"/>
      <c r="Q702" s="137"/>
      <c r="R702" s="137"/>
      <c r="S702" s="137"/>
      <c r="T702" s="137"/>
      <c r="U702" s="135"/>
    </row>
    <row r="703" spans="1:21" ht="15.75" customHeight="1">
      <c r="A703" s="137"/>
      <c r="B703" s="137"/>
      <c r="C703" s="135"/>
      <c r="D703" s="137"/>
      <c r="E703" s="137"/>
      <c r="F703" s="137"/>
      <c r="G703" s="137"/>
      <c r="H703" s="137"/>
      <c r="I703" s="137"/>
      <c r="J703" s="137"/>
      <c r="K703" s="137"/>
      <c r="L703" s="135"/>
      <c r="M703" s="137"/>
      <c r="N703" s="137"/>
      <c r="O703" s="137"/>
      <c r="P703" s="135"/>
      <c r="Q703" s="137"/>
      <c r="R703" s="137"/>
      <c r="S703" s="137"/>
      <c r="T703" s="137"/>
      <c r="U703" s="135"/>
    </row>
    <row r="704" spans="1:21" ht="15.75" customHeight="1">
      <c r="A704" s="137"/>
      <c r="B704" s="137"/>
      <c r="C704" s="135"/>
      <c r="D704" s="137"/>
      <c r="E704" s="137"/>
      <c r="F704" s="137"/>
      <c r="G704" s="137"/>
      <c r="H704" s="137"/>
      <c r="I704" s="137"/>
      <c r="J704" s="137"/>
      <c r="K704" s="137"/>
      <c r="L704" s="135"/>
      <c r="M704" s="137"/>
      <c r="N704" s="137"/>
      <c r="O704" s="137"/>
      <c r="P704" s="135"/>
      <c r="Q704" s="137"/>
      <c r="R704" s="137"/>
      <c r="S704" s="137"/>
      <c r="T704" s="137"/>
      <c r="U704" s="135"/>
    </row>
    <row r="705" spans="1:21" ht="15.75" customHeight="1">
      <c r="A705" s="137"/>
      <c r="B705" s="137"/>
      <c r="C705" s="135"/>
      <c r="D705" s="137"/>
      <c r="E705" s="137"/>
      <c r="F705" s="137"/>
      <c r="G705" s="137"/>
      <c r="H705" s="137"/>
      <c r="I705" s="137"/>
      <c r="J705" s="137"/>
      <c r="K705" s="137"/>
      <c r="L705" s="135"/>
      <c r="M705" s="137"/>
      <c r="N705" s="137"/>
      <c r="O705" s="137"/>
      <c r="P705" s="135"/>
      <c r="Q705" s="137"/>
      <c r="R705" s="137"/>
      <c r="S705" s="137"/>
      <c r="T705" s="137"/>
      <c r="U705" s="135"/>
    </row>
    <row r="706" spans="1:21" ht="15.75" customHeight="1">
      <c r="A706" s="137"/>
      <c r="B706" s="137"/>
      <c r="C706" s="135"/>
      <c r="D706" s="137"/>
      <c r="E706" s="137"/>
      <c r="F706" s="137"/>
      <c r="G706" s="137"/>
      <c r="H706" s="137"/>
      <c r="I706" s="137"/>
      <c r="J706" s="137"/>
      <c r="K706" s="137"/>
      <c r="L706" s="135"/>
      <c r="M706" s="137"/>
      <c r="N706" s="137"/>
      <c r="O706" s="137"/>
      <c r="P706" s="135"/>
      <c r="Q706" s="137"/>
      <c r="R706" s="137"/>
      <c r="S706" s="137"/>
      <c r="T706" s="137"/>
      <c r="U706" s="135"/>
    </row>
    <row r="707" spans="1:21" ht="15.75" customHeight="1">
      <c r="A707" s="137"/>
      <c r="B707" s="137"/>
      <c r="C707" s="135"/>
      <c r="D707" s="137"/>
      <c r="E707" s="137"/>
      <c r="F707" s="137"/>
      <c r="G707" s="137"/>
      <c r="H707" s="137"/>
      <c r="I707" s="137"/>
      <c r="J707" s="137"/>
      <c r="K707" s="137"/>
      <c r="L707" s="135"/>
      <c r="M707" s="137"/>
      <c r="N707" s="137"/>
      <c r="O707" s="137"/>
      <c r="P707" s="135"/>
      <c r="Q707" s="137"/>
      <c r="R707" s="137"/>
      <c r="S707" s="137"/>
      <c r="T707" s="137"/>
      <c r="U707" s="135"/>
    </row>
    <row r="708" spans="1:21" ht="15.75" customHeight="1">
      <c r="A708" s="137"/>
      <c r="B708" s="137"/>
      <c r="C708" s="135"/>
      <c r="D708" s="137"/>
      <c r="E708" s="137"/>
      <c r="F708" s="137"/>
      <c r="G708" s="137"/>
      <c r="H708" s="137"/>
      <c r="I708" s="137"/>
      <c r="J708" s="137"/>
      <c r="K708" s="137"/>
      <c r="L708" s="135"/>
      <c r="M708" s="137"/>
      <c r="N708" s="137"/>
      <c r="O708" s="137"/>
      <c r="P708" s="135"/>
      <c r="Q708" s="137"/>
      <c r="R708" s="137"/>
      <c r="S708" s="137"/>
      <c r="T708" s="137"/>
      <c r="U708" s="135"/>
    </row>
    <row r="709" spans="1:21" ht="15.75" customHeight="1">
      <c r="A709" s="137"/>
      <c r="B709" s="137"/>
      <c r="C709" s="135"/>
      <c r="D709" s="137"/>
      <c r="E709" s="137"/>
      <c r="F709" s="137"/>
      <c r="G709" s="137"/>
      <c r="H709" s="137"/>
      <c r="I709" s="137"/>
      <c r="J709" s="137"/>
      <c r="K709" s="137"/>
      <c r="L709" s="135"/>
      <c r="M709" s="137"/>
      <c r="N709" s="137"/>
      <c r="O709" s="137"/>
      <c r="P709" s="135"/>
      <c r="Q709" s="137"/>
      <c r="R709" s="137"/>
      <c r="S709" s="137"/>
      <c r="T709" s="137"/>
      <c r="U709" s="135"/>
    </row>
    <row r="710" spans="1:21" ht="15.75" customHeight="1">
      <c r="A710" s="137"/>
      <c r="B710" s="137"/>
      <c r="C710" s="135"/>
      <c r="D710" s="137"/>
      <c r="E710" s="137"/>
      <c r="F710" s="137"/>
      <c r="G710" s="137"/>
      <c r="H710" s="137"/>
      <c r="I710" s="137"/>
      <c r="J710" s="137"/>
      <c r="K710" s="137"/>
      <c r="L710" s="135"/>
      <c r="M710" s="137"/>
      <c r="N710" s="137"/>
      <c r="O710" s="137"/>
      <c r="P710" s="135"/>
      <c r="Q710" s="137"/>
      <c r="R710" s="137"/>
      <c r="S710" s="137"/>
      <c r="T710" s="137"/>
      <c r="U710" s="135"/>
    </row>
    <row r="711" spans="1:21" ht="15.75" customHeight="1">
      <c r="A711" s="137"/>
      <c r="B711" s="137"/>
      <c r="C711" s="135"/>
      <c r="D711" s="137"/>
      <c r="E711" s="137"/>
      <c r="F711" s="137"/>
      <c r="G711" s="137"/>
      <c r="H711" s="137"/>
      <c r="I711" s="137"/>
      <c r="J711" s="137"/>
      <c r="K711" s="137"/>
      <c r="L711" s="135"/>
      <c r="M711" s="137"/>
      <c r="N711" s="137"/>
      <c r="O711" s="137"/>
      <c r="P711" s="135"/>
      <c r="Q711" s="137"/>
      <c r="R711" s="137"/>
      <c r="S711" s="137"/>
      <c r="T711" s="137"/>
      <c r="U711" s="135"/>
    </row>
    <row r="712" spans="1:21" ht="15.75" customHeight="1">
      <c r="A712" s="137"/>
      <c r="B712" s="137"/>
      <c r="C712" s="135"/>
      <c r="D712" s="137"/>
      <c r="E712" s="137"/>
      <c r="F712" s="137"/>
      <c r="G712" s="137"/>
      <c r="H712" s="137"/>
      <c r="I712" s="137"/>
      <c r="J712" s="137"/>
      <c r="K712" s="137"/>
      <c r="L712" s="135"/>
      <c r="M712" s="137"/>
      <c r="N712" s="137"/>
      <c r="O712" s="137"/>
      <c r="P712" s="135"/>
      <c r="Q712" s="137"/>
      <c r="R712" s="137"/>
      <c r="S712" s="137"/>
      <c r="T712" s="137"/>
      <c r="U712" s="135"/>
    </row>
    <row r="713" spans="1:21" ht="15.75" customHeight="1">
      <c r="A713" s="137"/>
      <c r="B713" s="137"/>
      <c r="C713" s="135"/>
      <c r="D713" s="137"/>
      <c r="E713" s="137"/>
      <c r="F713" s="137"/>
      <c r="G713" s="137"/>
      <c r="H713" s="137"/>
      <c r="I713" s="137"/>
      <c r="J713" s="137"/>
      <c r="K713" s="137"/>
      <c r="L713" s="135"/>
      <c r="M713" s="137"/>
      <c r="N713" s="137"/>
      <c r="O713" s="137"/>
      <c r="P713" s="135"/>
      <c r="Q713" s="137"/>
      <c r="R713" s="137"/>
      <c r="S713" s="137"/>
      <c r="T713" s="137"/>
      <c r="U713" s="135"/>
    </row>
    <row r="714" spans="1:21" ht="15.75" customHeight="1">
      <c r="A714" s="137"/>
      <c r="B714" s="137"/>
      <c r="C714" s="135"/>
      <c r="D714" s="137"/>
      <c r="E714" s="137"/>
      <c r="F714" s="137"/>
      <c r="G714" s="137"/>
      <c r="H714" s="137"/>
      <c r="I714" s="137"/>
      <c r="J714" s="137"/>
      <c r="K714" s="137"/>
      <c r="L714" s="135"/>
      <c r="M714" s="137"/>
      <c r="N714" s="137"/>
      <c r="O714" s="137"/>
      <c r="P714" s="135"/>
      <c r="Q714" s="137"/>
      <c r="R714" s="137"/>
      <c r="S714" s="137"/>
      <c r="T714" s="137"/>
      <c r="U714" s="135"/>
    </row>
    <row r="715" spans="1:21" ht="15.75" customHeight="1">
      <c r="A715" s="137"/>
      <c r="B715" s="137"/>
      <c r="C715" s="135"/>
      <c r="D715" s="137"/>
      <c r="E715" s="137"/>
      <c r="F715" s="137"/>
      <c r="G715" s="137"/>
      <c r="H715" s="137"/>
      <c r="I715" s="137"/>
      <c r="J715" s="137"/>
      <c r="K715" s="137"/>
      <c r="L715" s="135"/>
      <c r="M715" s="137"/>
      <c r="N715" s="137"/>
      <c r="O715" s="137"/>
      <c r="P715" s="135"/>
      <c r="Q715" s="137"/>
      <c r="R715" s="137"/>
      <c r="S715" s="137"/>
      <c r="T715" s="137"/>
      <c r="U715" s="135"/>
    </row>
    <row r="716" spans="1:21" ht="15.75" customHeight="1">
      <c r="A716" s="137"/>
      <c r="B716" s="137"/>
      <c r="C716" s="135"/>
      <c r="D716" s="137"/>
      <c r="E716" s="137"/>
      <c r="F716" s="137"/>
      <c r="G716" s="137"/>
      <c r="H716" s="137"/>
      <c r="I716" s="137"/>
      <c r="J716" s="137"/>
      <c r="K716" s="137"/>
      <c r="L716" s="135"/>
      <c r="M716" s="137"/>
      <c r="N716" s="137"/>
      <c r="O716" s="137"/>
      <c r="P716" s="135"/>
      <c r="Q716" s="137"/>
      <c r="R716" s="137"/>
      <c r="S716" s="137"/>
      <c r="T716" s="137"/>
      <c r="U716" s="135"/>
    </row>
    <row r="717" spans="1:21" ht="15.75" customHeight="1">
      <c r="A717" s="137"/>
      <c r="B717" s="137"/>
      <c r="C717" s="135"/>
      <c r="D717" s="137"/>
      <c r="E717" s="137"/>
      <c r="F717" s="137"/>
      <c r="G717" s="137"/>
      <c r="H717" s="137"/>
      <c r="I717" s="137"/>
      <c r="J717" s="137"/>
      <c r="K717" s="137"/>
      <c r="L717" s="135"/>
      <c r="M717" s="137"/>
      <c r="N717" s="137"/>
      <c r="O717" s="137"/>
      <c r="P717" s="135"/>
      <c r="Q717" s="137"/>
      <c r="R717" s="137"/>
      <c r="S717" s="137"/>
      <c r="T717" s="137"/>
      <c r="U717" s="135"/>
    </row>
    <row r="718" spans="1:21" ht="15.75" customHeight="1">
      <c r="A718" s="137"/>
      <c r="B718" s="137"/>
      <c r="C718" s="135"/>
      <c r="D718" s="137"/>
      <c r="E718" s="137"/>
      <c r="F718" s="137"/>
      <c r="G718" s="137"/>
      <c r="H718" s="137"/>
      <c r="I718" s="137"/>
      <c r="J718" s="137"/>
      <c r="K718" s="137"/>
      <c r="L718" s="135"/>
      <c r="M718" s="137"/>
      <c r="N718" s="137"/>
      <c r="O718" s="137"/>
      <c r="P718" s="135"/>
      <c r="Q718" s="137"/>
      <c r="R718" s="137"/>
      <c r="S718" s="137"/>
      <c r="T718" s="137"/>
      <c r="U718" s="135"/>
    </row>
    <row r="719" spans="1:21" ht="15.75" customHeight="1">
      <c r="A719" s="137"/>
      <c r="B719" s="137"/>
      <c r="C719" s="135"/>
      <c r="D719" s="137"/>
      <c r="E719" s="137"/>
      <c r="F719" s="137"/>
      <c r="G719" s="137"/>
      <c r="H719" s="137"/>
      <c r="I719" s="137"/>
      <c r="J719" s="137"/>
      <c r="K719" s="137"/>
      <c r="L719" s="135"/>
      <c r="M719" s="137"/>
      <c r="N719" s="137"/>
      <c r="O719" s="137"/>
      <c r="P719" s="135"/>
      <c r="Q719" s="137"/>
      <c r="R719" s="137"/>
      <c r="S719" s="137"/>
      <c r="T719" s="137"/>
      <c r="U719" s="135"/>
    </row>
    <row r="720" spans="1:21" ht="15.75" customHeight="1">
      <c r="A720" s="137"/>
      <c r="B720" s="137"/>
      <c r="C720" s="135"/>
      <c r="D720" s="137"/>
      <c r="E720" s="137"/>
      <c r="F720" s="137"/>
      <c r="G720" s="137"/>
      <c r="H720" s="137"/>
      <c r="I720" s="137"/>
      <c r="J720" s="137"/>
      <c r="K720" s="137"/>
      <c r="L720" s="135"/>
      <c r="M720" s="137"/>
      <c r="N720" s="137"/>
      <c r="O720" s="137"/>
      <c r="P720" s="135"/>
      <c r="Q720" s="137"/>
      <c r="R720" s="137"/>
      <c r="S720" s="137"/>
      <c r="T720" s="137"/>
      <c r="U720" s="135"/>
    </row>
    <row r="721" spans="1:21" ht="15.75" customHeight="1">
      <c r="A721" s="137"/>
      <c r="B721" s="137"/>
      <c r="C721" s="135"/>
      <c r="D721" s="137"/>
      <c r="E721" s="137"/>
      <c r="F721" s="137"/>
      <c r="G721" s="137"/>
      <c r="H721" s="137"/>
      <c r="I721" s="137"/>
      <c r="J721" s="137"/>
      <c r="K721" s="137"/>
      <c r="L721" s="135"/>
      <c r="M721" s="137"/>
      <c r="N721" s="137"/>
      <c r="O721" s="137"/>
      <c r="P721" s="135"/>
      <c r="Q721" s="137"/>
      <c r="R721" s="137"/>
      <c r="S721" s="137"/>
      <c r="T721" s="137"/>
      <c r="U721" s="135"/>
    </row>
    <row r="722" spans="1:21" ht="15.75" customHeight="1">
      <c r="A722" s="137"/>
      <c r="B722" s="137"/>
      <c r="C722" s="135"/>
      <c r="D722" s="137"/>
      <c r="E722" s="137"/>
      <c r="F722" s="137"/>
      <c r="G722" s="137"/>
      <c r="H722" s="137"/>
      <c r="I722" s="137"/>
      <c r="J722" s="137"/>
      <c r="K722" s="137"/>
      <c r="L722" s="135"/>
      <c r="M722" s="137"/>
      <c r="N722" s="137"/>
      <c r="O722" s="137"/>
      <c r="P722" s="135"/>
      <c r="Q722" s="137"/>
      <c r="R722" s="137"/>
      <c r="S722" s="137"/>
      <c r="T722" s="137"/>
      <c r="U722" s="135"/>
    </row>
    <row r="723" spans="1:21" ht="15.75" customHeight="1">
      <c r="A723" s="137"/>
      <c r="B723" s="137"/>
      <c r="C723" s="135"/>
      <c r="D723" s="137"/>
      <c r="E723" s="137"/>
      <c r="F723" s="137"/>
      <c r="G723" s="137"/>
      <c r="H723" s="137"/>
      <c r="I723" s="137"/>
      <c r="J723" s="137"/>
      <c r="K723" s="137"/>
      <c r="L723" s="135"/>
      <c r="M723" s="137"/>
      <c r="N723" s="137"/>
      <c r="O723" s="137"/>
      <c r="P723" s="135"/>
      <c r="Q723" s="137"/>
      <c r="R723" s="137"/>
      <c r="S723" s="137"/>
      <c r="T723" s="137"/>
      <c r="U723" s="135"/>
    </row>
    <row r="724" spans="1:21" ht="15.75" customHeight="1">
      <c r="A724" s="137"/>
      <c r="B724" s="137"/>
      <c r="C724" s="135"/>
      <c r="D724" s="137"/>
      <c r="E724" s="137"/>
      <c r="F724" s="137"/>
      <c r="G724" s="137"/>
      <c r="H724" s="137"/>
      <c r="I724" s="137"/>
      <c r="J724" s="137"/>
      <c r="K724" s="137"/>
      <c r="L724" s="135"/>
      <c r="M724" s="137"/>
      <c r="N724" s="137"/>
      <c r="O724" s="137"/>
      <c r="P724" s="135"/>
      <c r="Q724" s="137"/>
      <c r="R724" s="137"/>
      <c r="S724" s="137"/>
      <c r="T724" s="137"/>
      <c r="U724" s="135"/>
    </row>
    <row r="725" spans="1:21" ht="15.75" customHeight="1">
      <c r="A725" s="137"/>
      <c r="B725" s="137"/>
      <c r="C725" s="135"/>
      <c r="D725" s="137"/>
      <c r="E725" s="137"/>
      <c r="F725" s="137"/>
      <c r="G725" s="137"/>
      <c r="H725" s="137"/>
      <c r="I725" s="137"/>
      <c r="J725" s="137"/>
      <c r="K725" s="137"/>
      <c r="L725" s="135"/>
      <c r="M725" s="137"/>
      <c r="N725" s="137"/>
      <c r="O725" s="137"/>
      <c r="P725" s="135"/>
      <c r="Q725" s="137"/>
      <c r="R725" s="137"/>
      <c r="S725" s="137"/>
      <c r="T725" s="137"/>
      <c r="U725" s="135"/>
    </row>
    <row r="726" spans="1:21" ht="15.75" customHeight="1">
      <c r="A726" s="137"/>
      <c r="B726" s="137"/>
      <c r="C726" s="135"/>
      <c r="D726" s="137"/>
      <c r="E726" s="137"/>
      <c r="F726" s="137"/>
      <c r="G726" s="137"/>
      <c r="H726" s="137"/>
      <c r="I726" s="137"/>
      <c r="J726" s="137"/>
      <c r="K726" s="137"/>
      <c r="L726" s="135"/>
      <c r="M726" s="137"/>
      <c r="N726" s="137"/>
      <c r="O726" s="137"/>
      <c r="P726" s="135"/>
      <c r="Q726" s="137"/>
      <c r="R726" s="137"/>
      <c r="S726" s="137"/>
      <c r="T726" s="137"/>
      <c r="U726" s="135"/>
    </row>
    <row r="727" spans="1:21" ht="15.75" customHeight="1">
      <c r="A727" s="137"/>
      <c r="B727" s="137"/>
      <c r="C727" s="135"/>
      <c r="D727" s="137"/>
      <c r="E727" s="137"/>
      <c r="F727" s="137"/>
      <c r="G727" s="137"/>
      <c r="H727" s="137"/>
      <c r="I727" s="137"/>
      <c r="J727" s="137"/>
      <c r="K727" s="137"/>
      <c r="L727" s="135"/>
      <c r="M727" s="137"/>
      <c r="N727" s="137"/>
      <c r="O727" s="137"/>
      <c r="P727" s="135"/>
      <c r="Q727" s="137"/>
      <c r="R727" s="137"/>
      <c r="S727" s="137"/>
      <c r="T727" s="137"/>
      <c r="U727" s="135"/>
    </row>
    <row r="728" spans="1:21" ht="15.75" customHeight="1">
      <c r="A728" s="137"/>
      <c r="B728" s="137"/>
      <c r="C728" s="135"/>
      <c r="D728" s="137"/>
      <c r="E728" s="137"/>
      <c r="F728" s="137"/>
      <c r="G728" s="137"/>
      <c r="H728" s="137"/>
      <c r="I728" s="137"/>
      <c r="J728" s="137"/>
      <c r="K728" s="137"/>
      <c r="L728" s="135"/>
      <c r="M728" s="137"/>
      <c r="N728" s="137"/>
      <c r="O728" s="137"/>
      <c r="P728" s="135"/>
      <c r="Q728" s="137"/>
      <c r="R728" s="137"/>
      <c r="S728" s="137"/>
      <c r="T728" s="137"/>
      <c r="U728" s="135"/>
    </row>
    <row r="729" spans="1:21" ht="15.75" customHeight="1">
      <c r="A729" s="137"/>
      <c r="B729" s="137"/>
      <c r="C729" s="135"/>
      <c r="D729" s="137"/>
      <c r="E729" s="137"/>
      <c r="F729" s="137"/>
      <c r="G729" s="137"/>
      <c r="H729" s="137"/>
      <c r="I729" s="137"/>
      <c r="J729" s="137"/>
      <c r="K729" s="137"/>
      <c r="L729" s="135"/>
      <c r="M729" s="137"/>
      <c r="N729" s="137"/>
      <c r="O729" s="137"/>
      <c r="P729" s="135"/>
      <c r="Q729" s="137"/>
      <c r="R729" s="137"/>
      <c r="S729" s="137"/>
      <c r="T729" s="137"/>
      <c r="U729" s="135"/>
    </row>
    <row r="730" spans="1:21" ht="15.75" customHeight="1">
      <c r="A730" s="137"/>
      <c r="B730" s="137"/>
      <c r="C730" s="135"/>
      <c r="D730" s="137"/>
      <c r="E730" s="137"/>
      <c r="F730" s="137"/>
      <c r="G730" s="137"/>
      <c r="H730" s="137"/>
      <c r="I730" s="137"/>
      <c r="J730" s="137"/>
      <c r="K730" s="137"/>
      <c r="L730" s="135"/>
      <c r="M730" s="137"/>
      <c r="N730" s="137"/>
      <c r="O730" s="137"/>
      <c r="P730" s="135"/>
      <c r="Q730" s="137"/>
      <c r="R730" s="137"/>
      <c r="S730" s="137"/>
      <c r="T730" s="137"/>
      <c r="U730" s="135"/>
    </row>
    <row r="731" spans="1:21" ht="15.75" customHeight="1">
      <c r="A731" s="137"/>
      <c r="B731" s="137"/>
      <c r="C731" s="135"/>
      <c r="D731" s="137"/>
      <c r="E731" s="137"/>
      <c r="F731" s="137"/>
      <c r="G731" s="137"/>
      <c r="H731" s="137"/>
      <c r="I731" s="137"/>
      <c r="J731" s="137"/>
      <c r="K731" s="137"/>
      <c r="L731" s="135"/>
      <c r="M731" s="137"/>
      <c r="N731" s="137"/>
      <c r="O731" s="137"/>
      <c r="P731" s="135"/>
      <c r="Q731" s="137"/>
      <c r="R731" s="137"/>
      <c r="S731" s="137"/>
      <c r="T731" s="137"/>
      <c r="U731" s="135"/>
    </row>
    <row r="732" spans="1:21" ht="15.75" customHeight="1">
      <c r="A732" s="137"/>
      <c r="B732" s="137"/>
      <c r="C732" s="135"/>
      <c r="D732" s="137"/>
      <c r="E732" s="137"/>
      <c r="F732" s="137"/>
      <c r="G732" s="137"/>
      <c r="H732" s="137"/>
      <c r="I732" s="137"/>
      <c r="J732" s="137"/>
      <c r="K732" s="137"/>
      <c r="L732" s="135"/>
      <c r="M732" s="137"/>
      <c r="N732" s="137"/>
      <c r="O732" s="137"/>
      <c r="P732" s="135"/>
      <c r="Q732" s="137"/>
      <c r="R732" s="137"/>
      <c r="S732" s="137"/>
      <c r="T732" s="137"/>
      <c r="U732" s="135"/>
    </row>
    <row r="733" spans="1:21" ht="15.75" customHeight="1">
      <c r="A733" s="137"/>
      <c r="B733" s="137"/>
      <c r="C733" s="135"/>
      <c r="D733" s="137"/>
      <c r="E733" s="137"/>
      <c r="F733" s="137"/>
      <c r="G733" s="137"/>
      <c r="H733" s="137"/>
      <c r="I733" s="137"/>
      <c r="J733" s="137"/>
      <c r="K733" s="137"/>
      <c r="L733" s="135"/>
      <c r="M733" s="137"/>
      <c r="N733" s="137"/>
      <c r="O733" s="137"/>
      <c r="P733" s="135"/>
      <c r="Q733" s="137"/>
      <c r="R733" s="137"/>
      <c r="S733" s="137"/>
      <c r="T733" s="137"/>
      <c r="U733" s="135"/>
    </row>
    <row r="734" spans="1:21" ht="15.75" customHeight="1">
      <c r="A734" s="137"/>
      <c r="B734" s="137"/>
      <c r="C734" s="135"/>
      <c r="D734" s="137"/>
      <c r="E734" s="137"/>
      <c r="F734" s="137"/>
      <c r="G734" s="137"/>
      <c r="H734" s="137"/>
      <c r="I734" s="137"/>
      <c r="J734" s="137"/>
      <c r="K734" s="137"/>
      <c r="L734" s="135"/>
      <c r="M734" s="137"/>
      <c r="N734" s="137"/>
      <c r="O734" s="137"/>
      <c r="P734" s="135"/>
      <c r="Q734" s="137"/>
      <c r="R734" s="137"/>
      <c r="S734" s="137"/>
      <c r="T734" s="137"/>
      <c r="U734" s="135"/>
    </row>
    <row r="735" spans="1:21" ht="15.75" customHeight="1">
      <c r="A735" s="137"/>
      <c r="B735" s="137"/>
      <c r="C735" s="135"/>
      <c r="D735" s="137"/>
      <c r="E735" s="137"/>
      <c r="F735" s="137"/>
      <c r="G735" s="137"/>
      <c r="H735" s="137"/>
      <c r="I735" s="137"/>
      <c r="J735" s="137"/>
      <c r="K735" s="137"/>
      <c r="L735" s="135"/>
      <c r="M735" s="137"/>
      <c r="N735" s="137"/>
      <c r="O735" s="137"/>
      <c r="P735" s="135"/>
      <c r="Q735" s="137"/>
      <c r="R735" s="137"/>
      <c r="S735" s="137"/>
      <c r="T735" s="137"/>
      <c r="U735" s="135"/>
    </row>
    <row r="736" spans="1:21" ht="15.75" customHeight="1">
      <c r="A736" s="137"/>
      <c r="B736" s="137"/>
      <c r="C736" s="135"/>
      <c r="D736" s="137"/>
      <c r="E736" s="137"/>
      <c r="F736" s="137"/>
      <c r="G736" s="137"/>
      <c r="H736" s="137"/>
      <c r="I736" s="137"/>
      <c r="J736" s="137"/>
      <c r="K736" s="137"/>
      <c r="L736" s="135"/>
      <c r="M736" s="137"/>
      <c r="N736" s="137"/>
      <c r="O736" s="137"/>
      <c r="P736" s="135"/>
      <c r="Q736" s="137"/>
      <c r="R736" s="137"/>
      <c r="S736" s="137"/>
      <c r="T736" s="137"/>
      <c r="U736" s="135"/>
    </row>
    <row r="737" spans="1:21" ht="15.75" customHeight="1">
      <c r="A737" s="137"/>
      <c r="B737" s="137"/>
      <c r="C737" s="135"/>
      <c r="D737" s="137"/>
      <c r="E737" s="137"/>
      <c r="F737" s="137"/>
      <c r="G737" s="137"/>
      <c r="H737" s="137"/>
      <c r="I737" s="137"/>
      <c r="J737" s="137"/>
      <c r="K737" s="137"/>
      <c r="L737" s="135"/>
      <c r="M737" s="137"/>
      <c r="N737" s="137"/>
      <c r="O737" s="137"/>
      <c r="P737" s="135"/>
      <c r="Q737" s="137"/>
      <c r="R737" s="137"/>
      <c r="S737" s="137"/>
      <c r="T737" s="137"/>
      <c r="U737" s="135"/>
    </row>
    <row r="738" spans="1:21" ht="15.75" customHeight="1">
      <c r="A738" s="137"/>
      <c r="B738" s="137"/>
      <c r="C738" s="135"/>
      <c r="D738" s="137"/>
      <c r="E738" s="137"/>
      <c r="F738" s="137"/>
      <c r="G738" s="137"/>
      <c r="H738" s="137"/>
      <c r="I738" s="137"/>
      <c r="J738" s="137"/>
      <c r="K738" s="137"/>
      <c r="L738" s="135"/>
      <c r="M738" s="137"/>
      <c r="N738" s="137"/>
      <c r="O738" s="137"/>
      <c r="P738" s="135"/>
      <c r="Q738" s="137"/>
      <c r="R738" s="137"/>
      <c r="S738" s="137"/>
      <c r="T738" s="137"/>
      <c r="U738" s="135"/>
    </row>
    <row r="739" spans="1:21" ht="15.75" customHeight="1">
      <c r="A739" s="137"/>
      <c r="B739" s="137"/>
      <c r="C739" s="135"/>
      <c r="D739" s="137"/>
      <c r="E739" s="137"/>
      <c r="F739" s="137"/>
      <c r="G739" s="137"/>
      <c r="H739" s="137"/>
      <c r="I739" s="137"/>
      <c r="J739" s="137"/>
      <c r="K739" s="137"/>
      <c r="L739" s="135"/>
      <c r="M739" s="137"/>
      <c r="N739" s="137"/>
      <c r="O739" s="137"/>
      <c r="P739" s="135"/>
      <c r="Q739" s="137"/>
      <c r="R739" s="137"/>
      <c r="S739" s="137"/>
      <c r="T739" s="137"/>
      <c r="U739" s="135"/>
    </row>
    <row r="740" spans="1:21" ht="15.75" customHeight="1">
      <c r="A740" s="137"/>
      <c r="B740" s="137"/>
      <c r="C740" s="135"/>
      <c r="D740" s="137"/>
      <c r="E740" s="137"/>
      <c r="F740" s="137"/>
      <c r="G740" s="137"/>
      <c r="H740" s="137"/>
      <c r="I740" s="137"/>
      <c r="J740" s="137"/>
      <c r="K740" s="137"/>
      <c r="L740" s="135"/>
      <c r="M740" s="137"/>
      <c r="N740" s="137"/>
      <c r="O740" s="137"/>
      <c r="P740" s="135"/>
      <c r="Q740" s="137"/>
      <c r="R740" s="137"/>
      <c r="S740" s="137"/>
      <c r="T740" s="137"/>
      <c r="U740" s="135"/>
    </row>
    <row r="741" spans="1:21" ht="15.75" customHeight="1">
      <c r="A741" s="137"/>
      <c r="B741" s="137"/>
      <c r="C741" s="135"/>
      <c r="D741" s="137"/>
      <c r="E741" s="137"/>
      <c r="F741" s="137"/>
      <c r="G741" s="137"/>
      <c r="H741" s="137"/>
      <c r="I741" s="137"/>
      <c r="J741" s="137"/>
      <c r="K741" s="137"/>
      <c r="L741" s="135"/>
      <c r="M741" s="137"/>
      <c r="N741" s="137"/>
      <c r="O741" s="137"/>
      <c r="P741" s="135"/>
      <c r="Q741" s="137"/>
      <c r="R741" s="137"/>
      <c r="S741" s="137"/>
      <c r="T741" s="137"/>
      <c r="U741" s="135"/>
    </row>
    <row r="742" spans="1:21" ht="15.75" customHeight="1">
      <c r="A742" s="137"/>
      <c r="B742" s="137"/>
      <c r="C742" s="135"/>
      <c r="D742" s="137"/>
      <c r="E742" s="137"/>
      <c r="F742" s="137"/>
      <c r="G742" s="137"/>
      <c r="H742" s="137"/>
      <c r="I742" s="137"/>
      <c r="J742" s="137"/>
      <c r="K742" s="137"/>
      <c r="L742" s="135"/>
      <c r="M742" s="137"/>
      <c r="N742" s="137"/>
      <c r="O742" s="137"/>
      <c r="P742" s="135"/>
      <c r="Q742" s="137"/>
      <c r="R742" s="137"/>
      <c r="S742" s="137"/>
      <c r="T742" s="137"/>
      <c r="U742" s="135"/>
    </row>
    <row r="743" spans="1:21" ht="15.75" customHeight="1">
      <c r="A743" s="137"/>
      <c r="B743" s="137"/>
      <c r="C743" s="135"/>
      <c r="D743" s="137"/>
      <c r="E743" s="137"/>
      <c r="F743" s="137"/>
      <c r="G743" s="137"/>
      <c r="H743" s="137"/>
      <c r="I743" s="137"/>
      <c r="J743" s="137"/>
      <c r="K743" s="137"/>
      <c r="L743" s="135"/>
      <c r="M743" s="137"/>
      <c r="N743" s="137"/>
      <c r="O743" s="137"/>
      <c r="P743" s="135"/>
      <c r="Q743" s="137"/>
      <c r="R743" s="137"/>
      <c r="S743" s="137"/>
      <c r="T743" s="137"/>
      <c r="U743" s="135"/>
    </row>
    <row r="744" spans="1:21" ht="15.75" customHeight="1">
      <c r="A744" s="137"/>
      <c r="B744" s="137"/>
      <c r="C744" s="135"/>
      <c r="D744" s="137"/>
      <c r="E744" s="137"/>
      <c r="F744" s="137"/>
      <c r="G744" s="137"/>
      <c r="H744" s="137"/>
      <c r="I744" s="137"/>
      <c r="J744" s="137"/>
      <c r="K744" s="137"/>
      <c r="L744" s="135"/>
      <c r="M744" s="137"/>
      <c r="N744" s="137"/>
      <c r="O744" s="137"/>
      <c r="P744" s="135"/>
      <c r="Q744" s="137"/>
      <c r="R744" s="137"/>
      <c r="S744" s="137"/>
      <c r="T744" s="137"/>
      <c r="U744" s="135"/>
    </row>
    <row r="745" spans="1:21" ht="15.75" customHeight="1">
      <c r="A745" s="137"/>
      <c r="B745" s="137"/>
      <c r="C745" s="135"/>
      <c r="D745" s="137"/>
      <c r="E745" s="137"/>
      <c r="F745" s="137"/>
      <c r="G745" s="137"/>
      <c r="H745" s="137"/>
      <c r="I745" s="137"/>
      <c r="J745" s="137"/>
      <c r="K745" s="137"/>
      <c r="L745" s="135"/>
      <c r="M745" s="137"/>
      <c r="N745" s="137"/>
      <c r="O745" s="137"/>
      <c r="P745" s="135"/>
      <c r="Q745" s="137"/>
      <c r="R745" s="137"/>
      <c r="S745" s="137"/>
      <c r="T745" s="137"/>
      <c r="U745" s="135"/>
    </row>
    <row r="746" spans="1:21" ht="15.75" customHeight="1">
      <c r="A746" s="137"/>
      <c r="B746" s="137"/>
      <c r="C746" s="135"/>
      <c r="D746" s="137"/>
      <c r="E746" s="137"/>
      <c r="F746" s="137"/>
      <c r="G746" s="137"/>
      <c r="H746" s="137"/>
      <c r="I746" s="137"/>
      <c r="J746" s="137"/>
      <c r="K746" s="137"/>
      <c r="L746" s="135"/>
      <c r="M746" s="137"/>
      <c r="N746" s="137"/>
      <c r="O746" s="137"/>
      <c r="P746" s="135"/>
      <c r="Q746" s="137"/>
      <c r="R746" s="137"/>
      <c r="S746" s="137"/>
      <c r="T746" s="137"/>
      <c r="U746" s="135"/>
    </row>
    <row r="747" spans="1:21" ht="15.75" customHeight="1">
      <c r="A747" s="137"/>
      <c r="B747" s="137"/>
      <c r="C747" s="135"/>
      <c r="D747" s="137"/>
      <c r="E747" s="137"/>
      <c r="F747" s="137"/>
      <c r="G747" s="137"/>
      <c r="H747" s="137"/>
      <c r="I747" s="137"/>
      <c r="J747" s="137"/>
      <c r="K747" s="137"/>
      <c r="L747" s="135"/>
      <c r="M747" s="137"/>
      <c r="N747" s="137"/>
      <c r="O747" s="137"/>
      <c r="P747" s="135"/>
      <c r="Q747" s="137"/>
      <c r="R747" s="137"/>
      <c r="S747" s="137"/>
      <c r="T747" s="137"/>
      <c r="U747" s="135"/>
    </row>
    <row r="748" spans="1:21" ht="15.75" customHeight="1">
      <c r="A748" s="137"/>
      <c r="B748" s="137"/>
      <c r="C748" s="135"/>
      <c r="D748" s="137"/>
      <c r="E748" s="137"/>
      <c r="F748" s="137"/>
      <c r="G748" s="137"/>
      <c r="H748" s="137"/>
      <c r="I748" s="137"/>
      <c r="J748" s="137"/>
      <c r="K748" s="137"/>
      <c r="L748" s="135"/>
      <c r="M748" s="137"/>
      <c r="N748" s="137"/>
      <c r="O748" s="137"/>
      <c r="P748" s="135"/>
      <c r="Q748" s="137"/>
      <c r="R748" s="137"/>
      <c r="S748" s="137"/>
      <c r="T748" s="137"/>
      <c r="U748" s="135"/>
    </row>
    <row r="749" spans="1:21" ht="15.75" customHeight="1">
      <c r="A749" s="137"/>
      <c r="B749" s="137"/>
      <c r="C749" s="135"/>
      <c r="D749" s="137"/>
      <c r="E749" s="137"/>
      <c r="F749" s="137"/>
      <c r="G749" s="137"/>
      <c r="H749" s="137"/>
      <c r="I749" s="137"/>
      <c r="J749" s="137"/>
      <c r="K749" s="137"/>
      <c r="L749" s="135"/>
      <c r="M749" s="137"/>
      <c r="N749" s="137"/>
      <c r="O749" s="137"/>
      <c r="P749" s="135"/>
      <c r="Q749" s="137"/>
      <c r="R749" s="137"/>
      <c r="S749" s="137"/>
      <c r="T749" s="137"/>
      <c r="U749" s="135"/>
    </row>
    <row r="750" spans="1:21" ht="15.75" customHeight="1">
      <c r="A750" s="137"/>
      <c r="B750" s="137"/>
      <c r="C750" s="135"/>
      <c r="D750" s="137"/>
      <c r="E750" s="137"/>
      <c r="F750" s="137"/>
      <c r="G750" s="137"/>
      <c r="H750" s="137"/>
      <c r="I750" s="137"/>
      <c r="J750" s="137"/>
      <c r="K750" s="137"/>
      <c r="L750" s="135"/>
      <c r="M750" s="137"/>
      <c r="N750" s="137"/>
      <c r="O750" s="137"/>
      <c r="P750" s="135"/>
      <c r="Q750" s="137"/>
      <c r="R750" s="137"/>
      <c r="S750" s="137"/>
      <c r="T750" s="137"/>
      <c r="U750" s="135"/>
    </row>
    <row r="751" spans="1:21" ht="15.75" customHeight="1">
      <c r="A751" s="137"/>
      <c r="B751" s="137"/>
      <c r="C751" s="135"/>
      <c r="D751" s="137"/>
      <c r="E751" s="137"/>
      <c r="F751" s="137"/>
      <c r="G751" s="137"/>
      <c r="H751" s="137"/>
      <c r="I751" s="137"/>
      <c r="J751" s="137"/>
      <c r="K751" s="137"/>
      <c r="L751" s="135"/>
      <c r="M751" s="137"/>
      <c r="N751" s="137"/>
      <c r="O751" s="137"/>
      <c r="P751" s="135"/>
      <c r="Q751" s="137"/>
      <c r="R751" s="137"/>
      <c r="S751" s="137"/>
      <c r="T751" s="137"/>
      <c r="U751" s="135"/>
    </row>
    <row r="752" spans="1:21" ht="15.75" customHeight="1">
      <c r="A752" s="137"/>
      <c r="B752" s="137"/>
      <c r="C752" s="135"/>
      <c r="D752" s="137"/>
      <c r="E752" s="137"/>
      <c r="F752" s="137"/>
      <c r="G752" s="137"/>
      <c r="H752" s="137"/>
      <c r="I752" s="137"/>
      <c r="J752" s="137"/>
      <c r="K752" s="137"/>
      <c r="L752" s="135"/>
      <c r="M752" s="137"/>
      <c r="N752" s="137"/>
      <c r="O752" s="137"/>
      <c r="P752" s="135"/>
      <c r="Q752" s="137"/>
      <c r="R752" s="137"/>
      <c r="S752" s="137"/>
      <c r="T752" s="137"/>
      <c r="U752" s="135"/>
    </row>
    <row r="753" spans="1:21" ht="15.75" customHeight="1">
      <c r="A753" s="137"/>
      <c r="B753" s="137"/>
      <c r="C753" s="135"/>
      <c r="D753" s="137"/>
      <c r="E753" s="137"/>
      <c r="F753" s="137"/>
      <c r="G753" s="137"/>
      <c r="H753" s="137"/>
      <c r="I753" s="137"/>
      <c r="J753" s="137"/>
      <c r="K753" s="137"/>
      <c r="L753" s="135"/>
      <c r="M753" s="137"/>
      <c r="N753" s="137"/>
      <c r="O753" s="137"/>
      <c r="P753" s="135"/>
      <c r="Q753" s="137"/>
      <c r="R753" s="137"/>
      <c r="S753" s="137"/>
      <c r="T753" s="137"/>
      <c r="U753" s="135"/>
    </row>
    <row r="754" spans="1:21" ht="15.75" customHeight="1">
      <c r="A754" s="137"/>
      <c r="B754" s="137"/>
      <c r="C754" s="135"/>
      <c r="D754" s="137"/>
      <c r="E754" s="137"/>
      <c r="F754" s="137"/>
      <c r="G754" s="137"/>
      <c r="H754" s="137"/>
      <c r="I754" s="137"/>
      <c r="J754" s="137"/>
      <c r="K754" s="137"/>
      <c r="L754" s="135"/>
      <c r="M754" s="137"/>
      <c r="N754" s="137"/>
      <c r="O754" s="137"/>
      <c r="P754" s="135"/>
      <c r="Q754" s="137"/>
      <c r="R754" s="137"/>
      <c r="S754" s="137"/>
      <c r="T754" s="137"/>
      <c r="U754" s="135"/>
    </row>
    <row r="755" spans="1:21" ht="15.75" customHeight="1">
      <c r="A755" s="137"/>
      <c r="B755" s="137"/>
      <c r="C755" s="135"/>
      <c r="D755" s="137"/>
      <c r="E755" s="137"/>
      <c r="F755" s="137"/>
      <c r="G755" s="137"/>
      <c r="H755" s="137"/>
      <c r="I755" s="137"/>
      <c r="J755" s="137"/>
      <c r="K755" s="137"/>
      <c r="L755" s="135"/>
      <c r="M755" s="137"/>
      <c r="N755" s="137"/>
      <c r="O755" s="137"/>
      <c r="P755" s="135"/>
      <c r="Q755" s="137"/>
      <c r="R755" s="137"/>
      <c r="S755" s="137"/>
      <c r="T755" s="137"/>
      <c r="U755" s="135"/>
    </row>
    <row r="756" spans="1:21" ht="15.75" customHeight="1">
      <c r="A756" s="137"/>
      <c r="B756" s="137"/>
      <c r="C756" s="135"/>
      <c r="D756" s="137"/>
      <c r="E756" s="137"/>
      <c r="F756" s="137"/>
      <c r="G756" s="137"/>
      <c r="H756" s="137"/>
      <c r="I756" s="137"/>
      <c r="J756" s="137"/>
      <c r="K756" s="137"/>
      <c r="L756" s="135"/>
      <c r="M756" s="137"/>
      <c r="N756" s="137"/>
      <c r="O756" s="137"/>
      <c r="P756" s="135"/>
      <c r="Q756" s="137"/>
      <c r="R756" s="137"/>
      <c r="S756" s="137"/>
      <c r="T756" s="137"/>
      <c r="U756" s="135"/>
    </row>
    <row r="757" spans="1:21" ht="15.75" customHeight="1">
      <c r="A757" s="137"/>
      <c r="B757" s="137"/>
      <c r="C757" s="135"/>
      <c r="D757" s="137"/>
      <c r="E757" s="137"/>
      <c r="F757" s="137"/>
      <c r="G757" s="137"/>
      <c r="H757" s="137"/>
      <c r="I757" s="137"/>
      <c r="J757" s="137"/>
      <c r="K757" s="137"/>
      <c r="L757" s="135"/>
      <c r="M757" s="137"/>
      <c r="N757" s="137"/>
      <c r="O757" s="137"/>
      <c r="P757" s="135"/>
      <c r="Q757" s="137"/>
      <c r="R757" s="137"/>
      <c r="S757" s="137"/>
      <c r="T757" s="137"/>
      <c r="U757" s="135"/>
    </row>
    <row r="758" spans="1:21" ht="15.75" customHeight="1">
      <c r="A758" s="137"/>
      <c r="B758" s="137"/>
      <c r="C758" s="135"/>
      <c r="D758" s="137"/>
      <c r="E758" s="137"/>
      <c r="F758" s="137"/>
      <c r="G758" s="137"/>
      <c r="H758" s="137"/>
      <c r="I758" s="137"/>
      <c r="J758" s="137"/>
      <c r="K758" s="137"/>
      <c r="L758" s="135"/>
      <c r="M758" s="137"/>
      <c r="N758" s="137"/>
      <c r="O758" s="137"/>
      <c r="P758" s="135"/>
      <c r="Q758" s="137"/>
      <c r="R758" s="137"/>
      <c r="S758" s="137"/>
      <c r="T758" s="137"/>
      <c r="U758" s="135"/>
    </row>
    <row r="759" spans="1:21" ht="15.75" customHeight="1">
      <c r="A759" s="137"/>
      <c r="B759" s="137"/>
      <c r="C759" s="135"/>
      <c r="D759" s="137"/>
      <c r="E759" s="137"/>
      <c r="F759" s="137"/>
      <c r="G759" s="137"/>
      <c r="H759" s="137"/>
      <c r="I759" s="137"/>
      <c r="J759" s="137"/>
      <c r="K759" s="137"/>
      <c r="L759" s="135"/>
      <c r="M759" s="137"/>
      <c r="N759" s="137"/>
      <c r="O759" s="137"/>
      <c r="P759" s="135"/>
      <c r="Q759" s="137"/>
      <c r="R759" s="137"/>
      <c r="S759" s="137"/>
      <c r="T759" s="137"/>
      <c r="U759" s="135"/>
    </row>
    <row r="760" spans="1:21" ht="15.75" customHeight="1">
      <c r="A760" s="137"/>
      <c r="B760" s="137"/>
      <c r="C760" s="135"/>
      <c r="D760" s="137"/>
      <c r="E760" s="137"/>
      <c r="F760" s="137"/>
      <c r="G760" s="137"/>
      <c r="H760" s="137"/>
      <c r="I760" s="137"/>
      <c r="J760" s="137"/>
      <c r="K760" s="137"/>
      <c r="L760" s="135"/>
      <c r="M760" s="137"/>
      <c r="N760" s="137"/>
      <c r="O760" s="137"/>
      <c r="P760" s="135"/>
      <c r="Q760" s="137"/>
      <c r="R760" s="137"/>
      <c r="S760" s="137"/>
      <c r="T760" s="137"/>
      <c r="U760" s="135"/>
    </row>
    <row r="761" spans="1:21" ht="15.75" customHeight="1">
      <c r="A761" s="137"/>
      <c r="B761" s="137"/>
      <c r="C761" s="135"/>
      <c r="D761" s="137"/>
      <c r="E761" s="137"/>
      <c r="F761" s="137"/>
      <c r="G761" s="137"/>
      <c r="H761" s="137"/>
      <c r="I761" s="137"/>
      <c r="J761" s="137"/>
      <c r="K761" s="137"/>
      <c r="L761" s="135"/>
      <c r="M761" s="137"/>
      <c r="N761" s="137"/>
      <c r="O761" s="137"/>
      <c r="P761" s="135"/>
      <c r="Q761" s="137"/>
      <c r="R761" s="137"/>
      <c r="S761" s="137"/>
      <c r="T761" s="137"/>
      <c r="U761" s="135"/>
    </row>
    <row r="762" spans="1:21" ht="15.75" customHeight="1">
      <c r="A762" s="137"/>
      <c r="B762" s="137"/>
      <c r="C762" s="135"/>
      <c r="D762" s="137"/>
      <c r="E762" s="137"/>
      <c r="F762" s="137"/>
      <c r="G762" s="137"/>
      <c r="H762" s="137"/>
      <c r="I762" s="137"/>
      <c r="J762" s="137"/>
      <c r="K762" s="137"/>
      <c r="L762" s="135"/>
      <c r="M762" s="137"/>
      <c r="N762" s="137"/>
      <c r="O762" s="137"/>
      <c r="P762" s="135"/>
      <c r="Q762" s="137"/>
      <c r="R762" s="137"/>
      <c r="S762" s="137"/>
      <c r="T762" s="137"/>
      <c r="U762" s="135"/>
    </row>
    <row r="763" spans="1:21" ht="15.75" customHeight="1">
      <c r="A763" s="137"/>
      <c r="B763" s="137"/>
      <c r="C763" s="135"/>
      <c r="D763" s="137"/>
      <c r="E763" s="137"/>
      <c r="F763" s="137"/>
      <c r="G763" s="137"/>
      <c r="H763" s="137"/>
      <c r="I763" s="137"/>
      <c r="J763" s="137"/>
      <c r="K763" s="137"/>
      <c r="L763" s="135"/>
      <c r="M763" s="137"/>
      <c r="N763" s="137"/>
      <c r="O763" s="137"/>
      <c r="P763" s="135"/>
      <c r="Q763" s="137"/>
      <c r="R763" s="137"/>
      <c r="S763" s="137"/>
      <c r="T763" s="137"/>
      <c r="U763" s="135"/>
    </row>
    <row r="764" spans="1:21" ht="15.75" customHeight="1">
      <c r="A764" s="137"/>
      <c r="B764" s="137"/>
      <c r="C764" s="135"/>
      <c r="D764" s="137"/>
      <c r="E764" s="137"/>
      <c r="F764" s="137"/>
      <c r="G764" s="137"/>
      <c r="H764" s="137"/>
      <c r="I764" s="137"/>
      <c r="J764" s="137"/>
      <c r="K764" s="137"/>
      <c r="L764" s="135"/>
      <c r="M764" s="137"/>
      <c r="N764" s="137"/>
      <c r="O764" s="137"/>
      <c r="P764" s="135"/>
      <c r="Q764" s="137"/>
      <c r="R764" s="137"/>
      <c r="S764" s="137"/>
      <c r="T764" s="137"/>
      <c r="U764" s="135"/>
    </row>
    <row r="765" spans="1:21" ht="15.75" customHeight="1">
      <c r="A765" s="137"/>
      <c r="B765" s="137"/>
      <c r="C765" s="135"/>
      <c r="D765" s="137"/>
      <c r="E765" s="137"/>
      <c r="F765" s="137"/>
      <c r="G765" s="137"/>
      <c r="H765" s="137"/>
      <c r="I765" s="137"/>
      <c r="J765" s="137"/>
      <c r="K765" s="137"/>
      <c r="L765" s="135"/>
      <c r="M765" s="137"/>
      <c r="N765" s="137"/>
      <c r="O765" s="137"/>
      <c r="P765" s="135"/>
      <c r="Q765" s="137"/>
      <c r="R765" s="137"/>
      <c r="S765" s="137"/>
      <c r="T765" s="137"/>
      <c r="U765" s="135"/>
    </row>
    <row r="766" spans="1:21" ht="15.75" customHeight="1">
      <c r="A766" s="137"/>
      <c r="B766" s="137"/>
      <c r="C766" s="135"/>
      <c r="D766" s="137"/>
      <c r="E766" s="137"/>
      <c r="F766" s="137"/>
      <c r="G766" s="137"/>
      <c r="H766" s="137"/>
      <c r="I766" s="137"/>
      <c r="J766" s="137"/>
      <c r="K766" s="137"/>
      <c r="L766" s="135"/>
      <c r="M766" s="137"/>
      <c r="N766" s="137"/>
      <c r="O766" s="137"/>
      <c r="P766" s="135"/>
      <c r="Q766" s="137"/>
      <c r="R766" s="137"/>
      <c r="S766" s="137"/>
      <c r="T766" s="137"/>
      <c r="U766" s="135"/>
    </row>
    <row r="767" spans="1:21" ht="15.75" customHeight="1">
      <c r="A767" s="137"/>
      <c r="B767" s="137"/>
      <c r="C767" s="135"/>
      <c r="D767" s="137"/>
      <c r="E767" s="137"/>
      <c r="F767" s="137"/>
      <c r="G767" s="137"/>
      <c r="H767" s="137"/>
      <c r="I767" s="137"/>
      <c r="J767" s="137"/>
      <c r="K767" s="137"/>
      <c r="L767" s="135"/>
      <c r="M767" s="137"/>
      <c r="N767" s="137"/>
      <c r="O767" s="137"/>
      <c r="P767" s="135"/>
      <c r="Q767" s="137"/>
      <c r="R767" s="137"/>
      <c r="S767" s="137"/>
      <c r="T767" s="137"/>
      <c r="U767" s="135"/>
    </row>
    <row r="768" spans="1:21" ht="15.75" customHeight="1">
      <c r="A768" s="137"/>
      <c r="B768" s="137"/>
      <c r="C768" s="135"/>
      <c r="D768" s="137"/>
      <c r="E768" s="137"/>
      <c r="F768" s="137"/>
      <c r="G768" s="137"/>
      <c r="H768" s="137"/>
      <c r="I768" s="137"/>
      <c r="J768" s="137"/>
      <c r="K768" s="137"/>
      <c r="L768" s="135"/>
      <c r="M768" s="137"/>
      <c r="N768" s="137"/>
      <c r="O768" s="137"/>
      <c r="P768" s="135"/>
      <c r="Q768" s="137"/>
      <c r="R768" s="137"/>
      <c r="S768" s="137"/>
      <c r="T768" s="137"/>
      <c r="U768" s="135"/>
    </row>
    <row r="769" spans="1:21" ht="15.75" customHeight="1">
      <c r="A769" s="137"/>
      <c r="B769" s="137"/>
      <c r="C769" s="135"/>
      <c r="D769" s="137"/>
      <c r="E769" s="137"/>
      <c r="F769" s="137"/>
      <c r="G769" s="137"/>
      <c r="H769" s="137"/>
      <c r="I769" s="137"/>
      <c r="J769" s="137"/>
      <c r="K769" s="137"/>
      <c r="L769" s="135"/>
      <c r="M769" s="137"/>
      <c r="N769" s="137"/>
      <c r="O769" s="137"/>
      <c r="P769" s="135"/>
      <c r="Q769" s="137"/>
      <c r="R769" s="137"/>
      <c r="S769" s="137"/>
      <c r="T769" s="137"/>
      <c r="U769" s="135"/>
    </row>
    <row r="770" spans="1:21" ht="15.75" customHeight="1">
      <c r="A770" s="137"/>
      <c r="B770" s="137"/>
      <c r="C770" s="135"/>
      <c r="D770" s="137"/>
      <c r="E770" s="137"/>
      <c r="F770" s="137"/>
      <c r="G770" s="137"/>
      <c r="H770" s="137"/>
      <c r="I770" s="137"/>
      <c r="J770" s="137"/>
      <c r="K770" s="137"/>
      <c r="L770" s="135"/>
      <c r="M770" s="137"/>
      <c r="N770" s="137"/>
      <c r="O770" s="137"/>
      <c r="P770" s="135"/>
      <c r="Q770" s="137"/>
      <c r="R770" s="137"/>
      <c r="S770" s="137"/>
      <c r="T770" s="137"/>
      <c r="U770" s="135"/>
    </row>
    <row r="771" spans="1:21" ht="15.75" customHeight="1">
      <c r="A771" s="137"/>
      <c r="B771" s="137"/>
      <c r="C771" s="135"/>
      <c r="D771" s="137"/>
      <c r="E771" s="137"/>
      <c r="F771" s="137"/>
      <c r="G771" s="137"/>
      <c r="H771" s="137"/>
      <c r="I771" s="137"/>
      <c r="J771" s="137"/>
      <c r="K771" s="137"/>
      <c r="L771" s="135"/>
      <c r="M771" s="137"/>
      <c r="N771" s="137"/>
      <c r="O771" s="137"/>
      <c r="P771" s="135"/>
      <c r="Q771" s="137"/>
      <c r="R771" s="137"/>
      <c r="S771" s="137"/>
      <c r="T771" s="137"/>
      <c r="U771" s="135"/>
    </row>
    <row r="772" spans="1:21" ht="15.75" customHeight="1">
      <c r="A772" s="137"/>
      <c r="B772" s="137"/>
      <c r="C772" s="135"/>
      <c r="D772" s="137"/>
      <c r="E772" s="137"/>
      <c r="F772" s="137"/>
      <c r="G772" s="137"/>
      <c r="H772" s="137"/>
      <c r="I772" s="137"/>
      <c r="J772" s="137"/>
      <c r="K772" s="137"/>
      <c r="L772" s="135"/>
      <c r="M772" s="137"/>
      <c r="N772" s="137"/>
      <c r="O772" s="137"/>
      <c r="P772" s="135"/>
      <c r="Q772" s="137"/>
      <c r="R772" s="137"/>
      <c r="S772" s="137"/>
      <c r="T772" s="137"/>
      <c r="U772" s="135"/>
    </row>
    <row r="773" spans="1:21" ht="15.75" customHeight="1">
      <c r="A773" s="137"/>
      <c r="B773" s="137"/>
      <c r="C773" s="135"/>
      <c r="D773" s="137"/>
      <c r="E773" s="137"/>
      <c r="F773" s="137"/>
      <c r="G773" s="137"/>
      <c r="H773" s="137"/>
      <c r="I773" s="137"/>
      <c r="J773" s="137"/>
      <c r="K773" s="137"/>
      <c r="L773" s="135"/>
      <c r="M773" s="137"/>
      <c r="N773" s="137"/>
      <c r="O773" s="137"/>
      <c r="P773" s="135"/>
      <c r="Q773" s="137"/>
      <c r="R773" s="137"/>
      <c r="S773" s="137"/>
      <c r="T773" s="137"/>
      <c r="U773" s="135"/>
    </row>
    <row r="774" spans="1:21" ht="15.75" customHeight="1">
      <c r="A774" s="137"/>
      <c r="B774" s="137"/>
      <c r="C774" s="135"/>
      <c r="D774" s="137"/>
      <c r="E774" s="137"/>
      <c r="F774" s="137"/>
      <c r="G774" s="137"/>
      <c r="H774" s="137"/>
      <c r="I774" s="137"/>
      <c r="J774" s="137"/>
      <c r="K774" s="137"/>
      <c r="L774" s="135"/>
      <c r="M774" s="137"/>
      <c r="N774" s="137"/>
      <c r="O774" s="137"/>
      <c r="P774" s="135"/>
      <c r="Q774" s="137"/>
      <c r="R774" s="137"/>
      <c r="S774" s="137"/>
      <c r="T774" s="137"/>
      <c r="U774" s="135"/>
    </row>
    <row r="775" spans="1:21" ht="15.75" customHeight="1">
      <c r="A775" s="137"/>
      <c r="B775" s="137"/>
      <c r="C775" s="135"/>
      <c r="D775" s="137"/>
      <c r="E775" s="137"/>
      <c r="F775" s="137"/>
      <c r="G775" s="137"/>
      <c r="H775" s="137"/>
      <c r="I775" s="137"/>
      <c r="J775" s="137"/>
      <c r="K775" s="137"/>
      <c r="L775" s="135"/>
      <c r="M775" s="137"/>
      <c r="N775" s="137"/>
      <c r="O775" s="137"/>
      <c r="P775" s="135"/>
      <c r="Q775" s="137"/>
      <c r="R775" s="137"/>
      <c r="S775" s="137"/>
      <c r="T775" s="137"/>
      <c r="U775" s="135"/>
    </row>
    <row r="776" spans="1:21" ht="15.75" customHeight="1">
      <c r="A776" s="137"/>
      <c r="B776" s="137"/>
      <c r="C776" s="135"/>
      <c r="D776" s="137"/>
      <c r="E776" s="137"/>
      <c r="F776" s="137"/>
      <c r="G776" s="137"/>
      <c r="H776" s="137"/>
      <c r="I776" s="137"/>
      <c r="J776" s="137"/>
      <c r="K776" s="137"/>
      <c r="L776" s="135"/>
      <c r="M776" s="137"/>
      <c r="N776" s="137"/>
      <c r="O776" s="137"/>
      <c r="P776" s="135"/>
      <c r="Q776" s="137"/>
      <c r="R776" s="137"/>
      <c r="S776" s="137"/>
      <c r="T776" s="137"/>
      <c r="U776" s="135"/>
    </row>
    <row r="777" spans="1:21" ht="15.75" customHeight="1">
      <c r="A777" s="137"/>
      <c r="B777" s="137"/>
      <c r="C777" s="135"/>
      <c r="D777" s="137"/>
      <c r="E777" s="137"/>
      <c r="F777" s="137"/>
      <c r="G777" s="137"/>
      <c r="H777" s="137"/>
      <c r="I777" s="137"/>
      <c r="J777" s="137"/>
      <c r="K777" s="137"/>
      <c r="L777" s="135"/>
      <c r="M777" s="137"/>
      <c r="N777" s="137"/>
      <c r="O777" s="137"/>
      <c r="P777" s="135"/>
      <c r="Q777" s="137"/>
      <c r="R777" s="137"/>
      <c r="S777" s="137"/>
      <c r="T777" s="137"/>
      <c r="U777" s="135"/>
    </row>
    <row r="778" spans="1:21" ht="15.75" customHeight="1">
      <c r="A778" s="137"/>
      <c r="B778" s="137"/>
      <c r="C778" s="135"/>
      <c r="D778" s="137"/>
      <c r="E778" s="137"/>
      <c r="F778" s="137"/>
      <c r="G778" s="137"/>
      <c r="H778" s="137"/>
      <c r="I778" s="137"/>
      <c r="J778" s="137"/>
      <c r="K778" s="137"/>
      <c r="L778" s="135"/>
      <c r="M778" s="137"/>
      <c r="N778" s="137"/>
      <c r="O778" s="137"/>
      <c r="P778" s="135"/>
      <c r="Q778" s="137"/>
      <c r="R778" s="137"/>
      <c r="S778" s="137"/>
      <c r="T778" s="137"/>
      <c r="U778" s="135"/>
    </row>
    <row r="779" spans="1:21" ht="15.75" customHeight="1">
      <c r="A779" s="137"/>
      <c r="B779" s="137"/>
      <c r="C779" s="135"/>
      <c r="D779" s="137"/>
      <c r="E779" s="137"/>
      <c r="F779" s="137"/>
      <c r="G779" s="137"/>
      <c r="H779" s="137"/>
      <c r="I779" s="137"/>
      <c r="J779" s="137"/>
      <c r="K779" s="137"/>
      <c r="L779" s="135"/>
      <c r="M779" s="137"/>
      <c r="N779" s="137"/>
      <c r="O779" s="137"/>
      <c r="P779" s="135"/>
      <c r="Q779" s="137"/>
      <c r="R779" s="137"/>
      <c r="S779" s="137"/>
      <c r="T779" s="137"/>
      <c r="U779" s="135"/>
    </row>
    <row r="780" spans="1:21" ht="15.75" customHeight="1">
      <c r="A780" s="137"/>
      <c r="B780" s="137"/>
      <c r="C780" s="135"/>
      <c r="D780" s="137"/>
      <c r="E780" s="137"/>
      <c r="F780" s="137"/>
      <c r="G780" s="137"/>
      <c r="H780" s="137"/>
      <c r="I780" s="137"/>
      <c r="J780" s="137"/>
      <c r="K780" s="137"/>
      <c r="L780" s="135"/>
      <c r="M780" s="137"/>
      <c r="N780" s="137"/>
      <c r="O780" s="137"/>
      <c r="P780" s="135"/>
      <c r="Q780" s="137"/>
      <c r="R780" s="137"/>
      <c r="S780" s="137"/>
      <c r="T780" s="137"/>
      <c r="U780" s="135"/>
    </row>
    <row r="781" spans="1:21" ht="15.75" customHeight="1">
      <c r="A781" s="137"/>
      <c r="B781" s="137"/>
      <c r="C781" s="135"/>
      <c r="D781" s="137"/>
      <c r="E781" s="137"/>
      <c r="F781" s="137"/>
      <c r="G781" s="137"/>
      <c r="H781" s="137"/>
      <c r="I781" s="137"/>
      <c r="J781" s="137"/>
      <c r="K781" s="137"/>
      <c r="L781" s="135"/>
      <c r="M781" s="137"/>
      <c r="N781" s="137"/>
      <c r="O781" s="137"/>
      <c r="P781" s="135"/>
      <c r="Q781" s="137"/>
      <c r="R781" s="137"/>
      <c r="S781" s="137"/>
      <c r="T781" s="137"/>
      <c r="U781" s="135"/>
    </row>
    <row r="782" spans="1:21" ht="15.75" customHeight="1">
      <c r="A782" s="137"/>
      <c r="B782" s="137"/>
      <c r="C782" s="135"/>
      <c r="D782" s="137"/>
      <c r="E782" s="137"/>
      <c r="F782" s="137"/>
      <c r="G782" s="137"/>
      <c r="H782" s="137"/>
      <c r="I782" s="137"/>
      <c r="J782" s="137"/>
      <c r="K782" s="137"/>
      <c r="L782" s="135"/>
      <c r="M782" s="137"/>
      <c r="N782" s="137"/>
      <c r="O782" s="137"/>
      <c r="P782" s="135"/>
      <c r="Q782" s="137"/>
      <c r="R782" s="137"/>
      <c r="S782" s="137"/>
      <c r="T782" s="137"/>
      <c r="U782" s="135"/>
    </row>
    <row r="783" spans="1:21" ht="15.75" customHeight="1">
      <c r="A783" s="137"/>
      <c r="B783" s="137"/>
      <c r="C783" s="135"/>
      <c r="D783" s="137"/>
      <c r="E783" s="137"/>
      <c r="F783" s="137"/>
      <c r="G783" s="137"/>
      <c r="H783" s="137"/>
      <c r="I783" s="137"/>
      <c r="J783" s="137"/>
      <c r="K783" s="137"/>
      <c r="L783" s="135"/>
      <c r="M783" s="137"/>
      <c r="N783" s="137"/>
      <c r="O783" s="137"/>
      <c r="P783" s="135"/>
      <c r="Q783" s="137"/>
      <c r="R783" s="137"/>
      <c r="S783" s="137"/>
      <c r="T783" s="137"/>
      <c r="U783" s="135"/>
    </row>
    <row r="784" spans="1:21" ht="15.75" customHeight="1">
      <c r="A784" s="137"/>
      <c r="B784" s="137"/>
      <c r="C784" s="135"/>
      <c r="D784" s="137"/>
      <c r="E784" s="137"/>
      <c r="F784" s="137"/>
      <c r="G784" s="137"/>
      <c r="H784" s="137"/>
      <c r="I784" s="137"/>
      <c r="J784" s="137"/>
      <c r="K784" s="137"/>
      <c r="L784" s="135"/>
      <c r="M784" s="137"/>
      <c r="N784" s="137"/>
      <c r="O784" s="137"/>
      <c r="P784" s="135"/>
      <c r="Q784" s="137"/>
      <c r="R784" s="137"/>
      <c r="S784" s="137"/>
      <c r="T784" s="137"/>
      <c r="U784" s="135"/>
    </row>
    <row r="785" spans="1:21" ht="15.75" customHeight="1">
      <c r="A785" s="137"/>
      <c r="B785" s="137"/>
      <c r="C785" s="135"/>
      <c r="D785" s="137"/>
      <c r="E785" s="137"/>
      <c r="F785" s="137"/>
      <c r="G785" s="137"/>
      <c r="H785" s="137"/>
      <c r="I785" s="137"/>
      <c r="J785" s="137"/>
      <c r="K785" s="137"/>
      <c r="L785" s="135"/>
      <c r="M785" s="137"/>
      <c r="N785" s="137"/>
      <c r="O785" s="137"/>
      <c r="P785" s="135"/>
      <c r="Q785" s="137"/>
      <c r="R785" s="137"/>
      <c r="S785" s="137"/>
      <c r="T785" s="137"/>
      <c r="U785" s="135"/>
    </row>
    <row r="786" spans="1:21" ht="15.75" customHeight="1">
      <c r="A786" s="137"/>
      <c r="B786" s="137"/>
      <c r="C786" s="135"/>
      <c r="D786" s="137"/>
      <c r="E786" s="137"/>
      <c r="F786" s="137"/>
      <c r="G786" s="137"/>
      <c r="H786" s="137"/>
      <c r="I786" s="137"/>
      <c r="J786" s="137"/>
      <c r="K786" s="137"/>
      <c r="L786" s="135"/>
      <c r="M786" s="137"/>
      <c r="N786" s="137"/>
      <c r="O786" s="137"/>
      <c r="P786" s="135"/>
      <c r="Q786" s="137"/>
      <c r="R786" s="137"/>
      <c r="S786" s="137"/>
      <c r="T786" s="137"/>
      <c r="U786" s="135"/>
    </row>
    <row r="787" spans="1:21" ht="15.75" customHeight="1">
      <c r="A787" s="137"/>
      <c r="B787" s="137"/>
      <c r="C787" s="135"/>
      <c r="D787" s="137"/>
      <c r="E787" s="137"/>
      <c r="F787" s="137"/>
      <c r="G787" s="137"/>
      <c r="H787" s="137"/>
      <c r="I787" s="137"/>
      <c r="J787" s="137"/>
      <c r="K787" s="137"/>
      <c r="L787" s="135"/>
      <c r="M787" s="137"/>
      <c r="N787" s="137"/>
      <c r="O787" s="137"/>
      <c r="P787" s="135"/>
      <c r="Q787" s="137"/>
      <c r="R787" s="137"/>
      <c r="S787" s="137"/>
      <c r="T787" s="137"/>
      <c r="U787" s="135"/>
    </row>
    <row r="788" spans="1:21" ht="15.75" customHeight="1">
      <c r="A788" s="137"/>
      <c r="B788" s="137"/>
      <c r="C788" s="135"/>
      <c r="D788" s="137"/>
      <c r="E788" s="137"/>
      <c r="F788" s="137"/>
      <c r="G788" s="137"/>
      <c r="H788" s="137"/>
      <c r="I788" s="137"/>
      <c r="J788" s="137"/>
      <c r="K788" s="137"/>
      <c r="L788" s="135"/>
      <c r="M788" s="137"/>
      <c r="N788" s="137"/>
      <c r="O788" s="137"/>
      <c r="P788" s="135"/>
      <c r="Q788" s="137"/>
      <c r="R788" s="137"/>
      <c r="S788" s="137"/>
      <c r="T788" s="137"/>
      <c r="U788" s="135"/>
    </row>
    <row r="789" spans="1:21" ht="15.75" customHeight="1">
      <c r="A789" s="137"/>
      <c r="B789" s="137"/>
      <c r="C789" s="135"/>
      <c r="D789" s="137"/>
      <c r="E789" s="137"/>
      <c r="F789" s="137"/>
      <c r="G789" s="137"/>
      <c r="H789" s="137"/>
      <c r="I789" s="137"/>
      <c r="J789" s="137"/>
      <c r="K789" s="137"/>
      <c r="L789" s="135"/>
      <c r="M789" s="137"/>
      <c r="N789" s="137"/>
      <c r="O789" s="137"/>
      <c r="P789" s="135"/>
      <c r="Q789" s="137"/>
      <c r="R789" s="137"/>
      <c r="S789" s="137"/>
      <c r="T789" s="137"/>
      <c r="U789" s="135"/>
    </row>
    <row r="790" spans="1:21" ht="15.75" customHeight="1">
      <c r="A790" s="137"/>
      <c r="B790" s="137"/>
      <c r="C790" s="135"/>
      <c r="D790" s="137"/>
      <c r="E790" s="137"/>
      <c r="F790" s="137"/>
      <c r="G790" s="137"/>
      <c r="H790" s="137"/>
      <c r="I790" s="137"/>
      <c r="J790" s="137"/>
      <c r="K790" s="137"/>
      <c r="L790" s="135"/>
      <c r="M790" s="137"/>
      <c r="N790" s="137"/>
      <c r="O790" s="137"/>
      <c r="P790" s="135"/>
      <c r="Q790" s="137"/>
      <c r="R790" s="137"/>
      <c r="S790" s="137"/>
      <c r="T790" s="137"/>
      <c r="U790" s="135"/>
    </row>
    <row r="791" spans="1:21" ht="15.75" customHeight="1">
      <c r="A791" s="137"/>
      <c r="B791" s="137"/>
      <c r="C791" s="135"/>
      <c r="D791" s="137"/>
      <c r="E791" s="137"/>
      <c r="F791" s="137"/>
      <c r="G791" s="137"/>
      <c r="H791" s="137"/>
      <c r="I791" s="137"/>
      <c r="J791" s="137"/>
      <c r="K791" s="137"/>
      <c r="L791" s="135"/>
      <c r="M791" s="137"/>
      <c r="N791" s="137"/>
      <c r="O791" s="137"/>
      <c r="P791" s="135"/>
      <c r="Q791" s="137"/>
      <c r="R791" s="137"/>
      <c r="S791" s="137"/>
      <c r="T791" s="137"/>
      <c r="U791" s="135"/>
    </row>
    <row r="792" spans="1:21" ht="15.75" customHeight="1">
      <c r="A792" s="137"/>
      <c r="B792" s="137"/>
      <c r="C792" s="135"/>
      <c r="D792" s="137"/>
      <c r="E792" s="137"/>
      <c r="F792" s="137"/>
      <c r="G792" s="137"/>
      <c r="H792" s="137"/>
      <c r="I792" s="137"/>
      <c r="J792" s="137"/>
      <c r="K792" s="137"/>
      <c r="L792" s="135"/>
      <c r="M792" s="137"/>
      <c r="N792" s="137"/>
      <c r="O792" s="137"/>
      <c r="P792" s="135"/>
      <c r="Q792" s="137"/>
      <c r="R792" s="137"/>
      <c r="S792" s="137"/>
      <c r="T792" s="137"/>
      <c r="U792" s="135"/>
    </row>
    <row r="793" spans="1:21" ht="15.75" customHeight="1">
      <c r="A793" s="137"/>
      <c r="B793" s="137"/>
      <c r="C793" s="135"/>
      <c r="D793" s="137"/>
      <c r="E793" s="137"/>
      <c r="F793" s="137"/>
      <c r="G793" s="137"/>
      <c r="H793" s="137"/>
      <c r="I793" s="137"/>
      <c r="J793" s="137"/>
      <c r="K793" s="137"/>
      <c r="L793" s="135"/>
      <c r="M793" s="137"/>
      <c r="N793" s="137"/>
      <c r="O793" s="137"/>
      <c r="P793" s="135"/>
      <c r="Q793" s="137"/>
      <c r="R793" s="137"/>
      <c r="S793" s="137"/>
      <c r="T793" s="137"/>
      <c r="U793" s="135"/>
    </row>
    <row r="794" spans="1:21" ht="15.75" customHeight="1">
      <c r="A794" s="137"/>
      <c r="B794" s="137"/>
      <c r="C794" s="135"/>
      <c r="D794" s="137"/>
      <c r="E794" s="137"/>
      <c r="F794" s="137"/>
      <c r="G794" s="137"/>
      <c r="H794" s="137"/>
      <c r="I794" s="137"/>
      <c r="J794" s="137"/>
      <c r="K794" s="137"/>
      <c r="L794" s="135"/>
      <c r="M794" s="137"/>
      <c r="N794" s="137"/>
      <c r="O794" s="137"/>
      <c r="P794" s="135"/>
      <c r="Q794" s="137"/>
      <c r="R794" s="137"/>
      <c r="S794" s="137"/>
      <c r="T794" s="137"/>
      <c r="U794" s="135"/>
    </row>
    <row r="795" spans="1:21" ht="15.75" customHeight="1">
      <c r="A795" s="137"/>
      <c r="B795" s="137"/>
      <c r="C795" s="135"/>
      <c r="D795" s="137"/>
      <c r="E795" s="137"/>
      <c r="F795" s="137"/>
      <c r="G795" s="137"/>
      <c r="H795" s="137"/>
      <c r="I795" s="137"/>
      <c r="J795" s="137"/>
      <c r="K795" s="137"/>
      <c r="L795" s="135"/>
      <c r="M795" s="137"/>
      <c r="N795" s="137"/>
      <c r="O795" s="137"/>
      <c r="P795" s="135"/>
      <c r="Q795" s="137"/>
      <c r="R795" s="137"/>
      <c r="S795" s="137"/>
      <c r="T795" s="137"/>
      <c r="U795" s="135"/>
    </row>
    <row r="796" spans="1:21" ht="15.75" customHeight="1">
      <c r="A796" s="137"/>
      <c r="B796" s="137"/>
      <c r="C796" s="135"/>
      <c r="D796" s="137"/>
      <c r="E796" s="137"/>
      <c r="F796" s="137"/>
      <c r="G796" s="137"/>
      <c r="H796" s="137"/>
      <c r="I796" s="137"/>
      <c r="J796" s="137"/>
      <c r="K796" s="137"/>
      <c r="L796" s="135"/>
      <c r="M796" s="137"/>
      <c r="N796" s="137"/>
      <c r="O796" s="137"/>
      <c r="P796" s="135"/>
      <c r="Q796" s="137"/>
      <c r="R796" s="137"/>
      <c r="S796" s="137"/>
      <c r="T796" s="137"/>
      <c r="U796" s="135"/>
    </row>
    <row r="797" spans="1:21" ht="15.75" customHeight="1">
      <c r="A797" s="137"/>
      <c r="B797" s="137"/>
      <c r="C797" s="135"/>
      <c r="D797" s="137"/>
      <c r="E797" s="137"/>
      <c r="F797" s="137"/>
      <c r="G797" s="137"/>
      <c r="H797" s="137"/>
      <c r="I797" s="137"/>
      <c r="J797" s="137"/>
      <c r="K797" s="137"/>
      <c r="L797" s="135"/>
      <c r="M797" s="137"/>
      <c r="N797" s="137"/>
      <c r="O797" s="137"/>
      <c r="P797" s="135"/>
      <c r="Q797" s="137"/>
      <c r="R797" s="137"/>
      <c r="S797" s="137"/>
      <c r="T797" s="137"/>
      <c r="U797" s="135"/>
    </row>
    <row r="798" spans="1:21" ht="15.75" customHeight="1">
      <c r="A798" s="137"/>
      <c r="B798" s="137"/>
      <c r="C798" s="135"/>
      <c r="D798" s="137"/>
      <c r="E798" s="137"/>
      <c r="F798" s="137"/>
      <c r="G798" s="137"/>
      <c r="H798" s="137"/>
      <c r="I798" s="137"/>
      <c r="J798" s="137"/>
      <c r="K798" s="137"/>
      <c r="L798" s="135"/>
      <c r="M798" s="137"/>
      <c r="N798" s="137"/>
      <c r="O798" s="137"/>
      <c r="P798" s="135"/>
      <c r="Q798" s="137"/>
      <c r="R798" s="137"/>
      <c r="S798" s="137"/>
      <c r="T798" s="137"/>
      <c r="U798" s="135"/>
    </row>
    <row r="799" spans="1:21" ht="15.75" customHeight="1">
      <c r="A799" s="137"/>
      <c r="B799" s="137"/>
      <c r="C799" s="135"/>
      <c r="D799" s="137"/>
      <c r="E799" s="137"/>
      <c r="F799" s="137"/>
      <c r="G799" s="137"/>
      <c r="H799" s="137"/>
      <c r="I799" s="137"/>
      <c r="J799" s="137"/>
      <c r="K799" s="137"/>
      <c r="L799" s="135"/>
      <c r="M799" s="137"/>
      <c r="N799" s="137"/>
      <c r="O799" s="137"/>
      <c r="P799" s="135"/>
      <c r="Q799" s="137"/>
      <c r="R799" s="137"/>
      <c r="S799" s="137"/>
      <c r="T799" s="137"/>
      <c r="U799" s="135"/>
    </row>
    <row r="800" spans="1:21" ht="15.75" customHeight="1">
      <c r="A800" s="137"/>
      <c r="B800" s="137"/>
      <c r="C800" s="135"/>
      <c r="D800" s="137"/>
      <c r="E800" s="137"/>
      <c r="F800" s="137"/>
      <c r="G800" s="137"/>
      <c r="H800" s="137"/>
      <c r="I800" s="137"/>
      <c r="J800" s="137"/>
      <c r="K800" s="137"/>
      <c r="L800" s="135"/>
      <c r="M800" s="137"/>
      <c r="N800" s="137"/>
      <c r="O800" s="137"/>
      <c r="P800" s="135"/>
      <c r="Q800" s="137"/>
      <c r="R800" s="137"/>
      <c r="S800" s="137"/>
      <c r="T800" s="137"/>
      <c r="U800" s="135"/>
    </row>
    <row r="801" spans="1:21" ht="15.75" customHeight="1">
      <c r="A801" s="137"/>
      <c r="B801" s="137"/>
      <c r="C801" s="135"/>
      <c r="D801" s="137"/>
      <c r="E801" s="137"/>
      <c r="F801" s="137"/>
      <c r="G801" s="137"/>
      <c r="H801" s="137"/>
      <c r="I801" s="137"/>
      <c r="J801" s="137"/>
      <c r="K801" s="137"/>
      <c r="L801" s="135"/>
      <c r="M801" s="137"/>
      <c r="N801" s="137"/>
      <c r="O801" s="137"/>
      <c r="P801" s="135"/>
      <c r="Q801" s="137"/>
      <c r="R801" s="137"/>
      <c r="S801" s="137"/>
      <c r="T801" s="137"/>
      <c r="U801" s="135"/>
    </row>
    <row r="802" spans="1:21" ht="15.75" customHeight="1">
      <c r="A802" s="137"/>
      <c r="B802" s="137"/>
      <c r="C802" s="135"/>
      <c r="D802" s="137"/>
      <c r="E802" s="137"/>
      <c r="F802" s="137"/>
      <c r="G802" s="137"/>
      <c r="H802" s="137"/>
      <c r="I802" s="137"/>
      <c r="J802" s="137"/>
      <c r="K802" s="137"/>
      <c r="L802" s="135"/>
      <c r="M802" s="137"/>
      <c r="N802" s="137"/>
      <c r="O802" s="137"/>
      <c r="P802" s="135"/>
      <c r="Q802" s="137"/>
      <c r="R802" s="137"/>
      <c r="S802" s="137"/>
      <c r="T802" s="137"/>
      <c r="U802" s="135"/>
    </row>
    <row r="803" spans="1:21" ht="15.75" customHeight="1">
      <c r="A803" s="137"/>
      <c r="B803" s="137"/>
      <c r="C803" s="135"/>
      <c r="D803" s="137"/>
      <c r="E803" s="137"/>
      <c r="F803" s="137"/>
      <c r="G803" s="137"/>
      <c r="H803" s="137"/>
      <c r="I803" s="137"/>
      <c r="J803" s="137"/>
      <c r="K803" s="137"/>
      <c r="L803" s="135"/>
      <c r="M803" s="137"/>
      <c r="N803" s="137"/>
      <c r="O803" s="137"/>
      <c r="P803" s="135"/>
      <c r="Q803" s="137"/>
      <c r="R803" s="137"/>
      <c r="S803" s="137"/>
      <c r="T803" s="137"/>
      <c r="U803" s="135"/>
    </row>
    <row r="804" spans="1:21" ht="15.75" customHeight="1">
      <c r="A804" s="137"/>
      <c r="B804" s="137"/>
      <c r="C804" s="135"/>
      <c r="D804" s="137"/>
      <c r="E804" s="137"/>
      <c r="F804" s="137"/>
      <c r="G804" s="137"/>
      <c r="H804" s="137"/>
      <c r="I804" s="137"/>
      <c r="J804" s="137"/>
      <c r="K804" s="137"/>
      <c r="L804" s="135"/>
      <c r="M804" s="137"/>
      <c r="N804" s="137"/>
      <c r="O804" s="137"/>
      <c r="P804" s="135"/>
      <c r="Q804" s="137"/>
      <c r="R804" s="137"/>
      <c r="S804" s="137"/>
      <c r="T804" s="137"/>
      <c r="U804" s="135"/>
    </row>
    <row r="805" spans="1:21" ht="15.75" customHeight="1">
      <c r="A805" s="137"/>
      <c r="B805" s="137"/>
      <c r="C805" s="135"/>
      <c r="D805" s="137"/>
      <c r="E805" s="137"/>
      <c r="F805" s="137"/>
      <c r="G805" s="137"/>
      <c r="H805" s="137"/>
      <c r="I805" s="137"/>
      <c r="J805" s="137"/>
      <c r="K805" s="137"/>
      <c r="L805" s="135"/>
      <c r="M805" s="137"/>
      <c r="N805" s="137"/>
      <c r="O805" s="137"/>
      <c r="P805" s="135"/>
      <c r="Q805" s="137"/>
      <c r="R805" s="137"/>
      <c r="S805" s="137"/>
      <c r="T805" s="137"/>
      <c r="U805" s="135"/>
    </row>
    <row r="806" spans="1:21" ht="15.75" customHeight="1">
      <c r="A806" s="137"/>
      <c r="B806" s="137"/>
      <c r="C806" s="135"/>
      <c r="D806" s="137"/>
      <c r="E806" s="137"/>
      <c r="F806" s="137"/>
      <c r="G806" s="137"/>
      <c r="H806" s="137"/>
      <c r="I806" s="137"/>
      <c r="J806" s="137"/>
      <c r="K806" s="137"/>
      <c r="L806" s="135"/>
      <c r="M806" s="137"/>
      <c r="N806" s="137"/>
      <c r="O806" s="137"/>
      <c r="P806" s="135"/>
      <c r="Q806" s="137"/>
      <c r="R806" s="137"/>
      <c r="S806" s="137"/>
      <c r="T806" s="137"/>
      <c r="U806" s="135"/>
    </row>
    <row r="807" spans="1:21" ht="15.75" customHeight="1">
      <c r="A807" s="137"/>
      <c r="B807" s="137"/>
      <c r="C807" s="135"/>
      <c r="D807" s="137"/>
      <c r="E807" s="137"/>
      <c r="F807" s="137"/>
      <c r="G807" s="137"/>
      <c r="H807" s="137"/>
      <c r="I807" s="137"/>
      <c r="J807" s="137"/>
      <c r="K807" s="137"/>
      <c r="L807" s="135"/>
      <c r="M807" s="137"/>
      <c r="N807" s="137"/>
      <c r="O807" s="137"/>
      <c r="P807" s="135"/>
      <c r="Q807" s="137"/>
      <c r="R807" s="137"/>
      <c r="S807" s="137"/>
      <c r="T807" s="137"/>
      <c r="U807" s="135"/>
    </row>
    <row r="808" spans="1:21" ht="15.75" customHeight="1">
      <c r="A808" s="137"/>
      <c r="B808" s="137"/>
      <c r="C808" s="135"/>
      <c r="D808" s="137"/>
      <c r="E808" s="137"/>
      <c r="F808" s="137"/>
      <c r="G808" s="137"/>
      <c r="H808" s="137"/>
      <c r="I808" s="137"/>
      <c r="J808" s="137"/>
      <c r="K808" s="137"/>
      <c r="L808" s="135"/>
      <c r="M808" s="137"/>
      <c r="N808" s="137"/>
      <c r="O808" s="137"/>
      <c r="P808" s="135"/>
      <c r="Q808" s="137"/>
      <c r="R808" s="137"/>
      <c r="S808" s="137"/>
      <c r="T808" s="137"/>
      <c r="U808" s="135"/>
    </row>
    <row r="809" spans="1:21" ht="15.75" customHeight="1">
      <c r="A809" s="137"/>
      <c r="B809" s="137"/>
      <c r="C809" s="135"/>
      <c r="D809" s="137"/>
      <c r="E809" s="137"/>
      <c r="F809" s="137"/>
      <c r="G809" s="137"/>
      <c r="H809" s="137"/>
      <c r="I809" s="137"/>
      <c r="J809" s="137"/>
      <c r="K809" s="137"/>
      <c r="L809" s="135"/>
      <c r="M809" s="137"/>
      <c r="N809" s="137"/>
      <c r="O809" s="137"/>
      <c r="P809" s="135"/>
      <c r="Q809" s="137"/>
      <c r="R809" s="137"/>
      <c r="S809" s="137"/>
      <c r="T809" s="137"/>
      <c r="U809" s="135"/>
    </row>
    <row r="810" spans="1:21" ht="15.75" customHeight="1">
      <c r="A810" s="137"/>
      <c r="B810" s="137"/>
      <c r="C810" s="135"/>
      <c r="D810" s="137"/>
      <c r="E810" s="137"/>
      <c r="F810" s="137"/>
      <c r="G810" s="137"/>
      <c r="H810" s="137"/>
      <c r="I810" s="137"/>
      <c r="J810" s="137"/>
      <c r="K810" s="137"/>
      <c r="L810" s="135"/>
      <c r="M810" s="137"/>
      <c r="N810" s="137"/>
      <c r="O810" s="137"/>
      <c r="P810" s="135"/>
      <c r="Q810" s="137"/>
      <c r="R810" s="137"/>
      <c r="S810" s="137"/>
      <c r="T810" s="137"/>
      <c r="U810" s="135"/>
    </row>
    <row r="811" spans="1:21" ht="15.75" customHeight="1">
      <c r="A811" s="137"/>
      <c r="B811" s="137"/>
      <c r="C811" s="135"/>
      <c r="D811" s="137"/>
      <c r="E811" s="137"/>
      <c r="F811" s="137"/>
      <c r="G811" s="137"/>
      <c r="H811" s="137"/>
      <c r="I811" s="137"/>
      <c r="J811" s="137"/>
      <c r="K811" s="137"/>
      <c r="L811" s="135"/>
      <c r="M811" s="137"/>
      <c r="N811" s="137"/>
      <c r="O811" s="137"/>
      <c r="P811" s="135"/>
      <c r="Q811" s="137"/>
      <c r="R811" s="137"/>
      <c r="S811" s="137"/>
      <c r="T811" s="137"/>
      <c r="U811" s="135"/>
    </row>
    <row r="812" spans="1:21" ht="15.75" customHeight="1">
      <c r="A812" s="137"/>
      <c r="B812" s="137"/>
      <c r="C812" s="135"/>
      <c r="D812" s="137"/>
      <c r="E812" s="137"/>
      <c r="F812" s="137"/>
      <c r="G812" s="137"/>
      <c r="H812" s="137"/>
      <c r="I812" s="137"/>
      <c r="J812" s="137"/>
      <c r="K812" s="137"/>
      <c r="L812" s="135"/>
      <c r="M812" s="137"/>
      <c r="N812" s="137"/>
      <c r="O812" s="137"/>
      <c r="P812" s="135"/>
      <c r="Q812" s="137"/>
      <c r="R812" s="137"/>
      <c r="S812" s="137"/>
      <c r="T812" s="137"/>
      <c r="U812" s="135"/>
    </row>
    <row r="813" spans="1:21" ht="15.75" customHeight="1">
      <c r="A813" s="137"/>
      <c r="B813" s="137"/>
      <c r="C813" s="135"/>
      <c r="D813" s="137"/>
      <c r="E813" s="137"/>
      <c r="F813" s="137"/>
      <c r="G813" s="137"/>
      <c r="H813" s="137"/>
      <c r="I813" s="137"/>
      <c r="J813" s="137"/>
      <c r="K813" s="137"/>
      <c r="L813" s="135"/>
      <c r="M813" s="137"/>
      <c r="N813" s="137"/>
      <c r="O813" s="137"/>
      <c r="P813" s="135"/>
      <c r="Q813" s="137"/>
      <c r="R813" s="137"/>
      <c r="S813" s="137"/>
      <c r="T813" s="137"/>
      <c r="U813" s="135"/>
    </row>
    <row r="814" spans="1:21" ht="15.75" customHeight="1">
      <c r="A814" s="137"/>
      <c r="B814" s="137"/>
      <c r="C814" s="135"/>
      <c r="D814" s="137"/>
      <c r="E814" s="137"/>
      <c r="F814" s="137"/>
      <c r="G814" s="137"/>
      <c r="H814" s="137"/>
      <c r="I814" s="137"/>
      <c r="J814" s="137"/>
      <c r="K814" s="137"/>
      <c r="L814" s="135"/>
      <c r="M814" s="137"/>
      <c r="N814" s="137"/>
      <c r="O814" s="137"/>
      <c r="P814" s="135"/>
      <c r="Q814" s="137"/>
      <c r="R814" s="137"/>
      <c r="S814" s="137"/>
      <c r="T814" s="137"/>
      <c r="U814" s="135"/>
    </row>
    <row r="815" spans="1:21" ht="15.75" customHeight="1">
      <c r="A815" s="137"/>
      <c r="B815" s="137"/>
      <c r="C815" s="135"/>
      <c r="D815" s="137"/>
      <c r="E815" s="137"/>
      <c r="F815" s="137"/>
      <c r="G815" s="137"/>
      <c r="H815" s="137"/>
      <c r="I815" s="137"/>
      <c r="J815" s="137"/>
      <c r="K815" s="137"/>
      <c r="L815" s="135"/>
      <c r="M815" s="137"/>
      <c r="N815" s="137"/>
      <c r="O815" s="137"/>
      <c r="P815" s="135"/>
      <c r="Q815" s="137"/>
      <c r="R815" s="137"/>
      <c r="S815" s="137"/>
      <c r="T815" s="137"/>
      <c r="U815" s="135"/>
    </row>
    <row r="816" spans="1:21" ht="15.75" customHeight="1">
      <c r="A816" s="137"/>
      <c r="B816" s="137"/>
      <c r="C816" s="135"/>
      <c r="D816" s="137"/>
      <c r="E816" s="137"/>
      <c r="F816" s="137"/>
      <c r="G816" s="137"/>
      <c r="H816" s="137"/>
      <c r="I816" s="137"/>
      <c r="J816" s="137"/>
      <c r="K816" s="137"/>
      <c r="L816" s="135"/>
      <c r="M816" s="137"/>
      <c r="N816" s="137"/>
      <c r="O816" s="137"/>
      <c r="P816" s="135"/>
      <c r="Q816" s="137"/>
      <c r="R816" s="137"/>
      <c r="S816" s="137"/>
      <c r="T816" s="137"/>
      <c r="U816" s="135"/>
    </row>
    <row r="817" spans="1:21" ht="15.75" customHeight="1">
      <c r="A817" s="137"/>
      <c r="B817" s="137"/>
      <c r="C817" s="135"/>
      <c r="D817" s="137"/>
      <c r="E817" s="137"/>
      <c r="F817" s="137"/>
      <c r="G817" s="137"/>
      <c r="H817" s="137"/>
      <c r="I817" s="137"/>
      <c r="J817" s="137"/>
      <c r="K817" s="137"/>
      <c r="L817" s="135"/>
      <c r="M817" s="137"/>
      <c r="N817" s="137"/>
      <c r="O817" s="137"/>
      <c r="P817" s="135"/>
      <c r="Q817" s="137"/>
      <c r="R817" s="137"/>
      <c r="S817" s="137"/>
      <c r="T817" s="137"/>
      <c r="U817" s="135"/>
    </row>
    <row r="818" spans="1:21" ht="15.75" customHeight="1">
      <c r="A818" s="137"/>
      <c r="B818" s="137"/>
      <c r="C818" s="135"/>
      <c r="D818" s="137"/>
      <c r="E818" s="137"/>
      <c r="F818" s="137"/>
      <c r="G818" s="137"/>
      <c r="H818" s="137"/>
      <c r="I818" s="137"/>
      <c r="J818" s="137"/>
      <c r="K818" s="137"/>
      <c r="L818" s="135"/>
      <c r="M818" s="137"/>
      <c r="N818" s="137"/>
      <c r="O818" s="137"/>
      <c r="P818" s="135"/>
      <c r="Q818" s="137"/>
      <c r="R818" s="137"/>
      <c r="S818" s="137"/>
      <c r="T818" s="137"/>
      <c r="U818" s="135"/>
    </row>
    <row r="819" spans="1:21" ht="15.75" customHeight="1">
      <c r="A819" s="137"/>
      <c r="B819" s="137"/>
      <c r="C819" s="135"/>
      <c r="D819" s="137"/>
      <c r="E819" s="137"/>
      <c r="F819" s="137"/>
      <c r="G819" s="137"/>
      <c r="H819" s="137"/>
      <c r="I819" s="137"/>
      <c r="J819" s="137"/>
      <c r="K819" s="137"/>
      <c r="L819" s="135"/>
      <c r="M819" s="137"/>
      <c r="N819" s="137"/>
      <c r="O819" s="137"/>
      <c r="P819" s="135"/>
      <c r="Q819" s="137"/>
      <c r="R819" s="137"/>
      <c r="S819" s="137"/>
      <c r="T819" s="137"/>
      <c r="U819" s="135"/>
    </row>
    <row r="820" spans="1:21" ht="15.75" customHeight="1">
      <c r="A820" s="137"/>
      <c r="B820" s="137"/>
      <c r="C820" s="135"/>
      <c r="D820" s="137"/>
      <c r="E820" s="137"/>
      <c r="F820" s="137"/>
      <c r="G820" s="137"/>
      <c r="H820" s="137"/>
      <c r="I820" s="137"/>
      <c r="J820" s="137"/>
      <c r="K820" s="137"/>
      <c r="L820" s="135"/>
      <c r="M820" s="137"/>
      <c r="N820" s="137"/>
      <c r="O820" s="137"/>
      <c r="P820" s="135"/>
      <c r="Q820" s="137"/>
      <c r="R820" s="137"/>
      <c r="S820" s="137"/>
      <c r="T820" s="137"/>
      <c r="U820" s="135"/>
    </row>
    <row r="821" spans="1:21" ht="15.75" customHeight="1">
      <c r="A821" s="137"/>
      <c r="B821" s="137"/>
      <c r="C821" s="135"/>
      <c r="D821" s="137"/>
      <c r="E821" s="137"/>
      <c r="F821" s="137"/>
      <c r="G821" s="137"/>
      <c r="H821" s="137"/>
      <c r="I821" s="137"/>
      <c r="J821" s="137"/>
      <c r="K821" s="137"/>
      <c r="L821" s="135"/>
      <c r="M821" s="137"/>
      <c r="N821" s="137"/>
      <c r="O821" s="137"/>
      <c r="P821" s="135"/>
      <c r="Q821" s="137"/>
      <c r="R821" s="137"/>
      <c r="S821" s="137"/>
      <c r="T821" s="137"/>
      <c r="U821" s="135"/>
    </row>
    <row r="822" spans="1:21" ht="15.75" customHeight="1">
      <c r="A822" s="137"/>
      <c r="B822" s="137"/>
      <c r="C822" s="135"/>
      <c r="D822" s="137"/>
      <c r="E822" s="137"/>
      <c r="F822" s="137"/>
      <c r="G822" s="137"/>
      <c r="H822" s="137"/>
      <c r="I822" s="137"/>
      <c r="J822" s="137"/>
      <c r="K822" s="137"/>
      <c r="L822" s="135"/>
      <c r="M822" s="137"/>
      <c r="N822" s="137"/>
      <c r="O822" s="137"/>
      <c r="P822" s="135"/>
      <c r="Q822" s="137"/>
      <c r="R822" s="137"/>
      <c r="S822" s="137"/>
      <c r="T822" s="137"/>
      <c r="U822" s="135"/>
    </row>
    <row r="823" spans="1:21" ht="15.75" customHeight="1">
      <c r="A823" s="137"/>
      <c r="B823" s="137"/>
      <c r="C823" s="135"/>
      <c r="D823" s="137"/>
      <c r="E823" s="137"/>
      <c r="F823" s="137"/>
      <c r="G823" s="137"/>
      <c r="H823" s="137"/>
      <c r="I823" s="137"/>
      <c r="J823" s="137"/>
      <c r="K823" s="137"/>
      <c r="L823" s="135"/>
      <c r="M823" s="137"/>
      <c r="N823" s="137"/>
      <c r="O823" s="137"/>
      <c r="P823" s="135"/>
      <c r="Q823" s="137"/>
      <c r="R823" s="137"/>
      <c r="S823" s="137"/>
      <c r="T823" s="137"/>
      <c r="U823" s="135"/>
    </row>
    <row r="824" spans="1:21" ht="15.75" customHeight="1">
      <c r="A824" s="137"/>
      <c r="B824" s="137"/>
      <c r="C824" s="135"/>
      <c r="D824" s="137"/>
      <c r="E824" s="137"/>
      <c r="F824" s="137"/>
      <c r="G824" s="137"/>
      <c r="H824" s="137"/>
      <c r="I824" s="137"/>
      <c r="J824" s="137"/>
      <c r="K824" s="137"/>
      <c r="L824" s="135"/>
      <c r="M824" s="137"/>
      <c r="N824" s="137"/>
      <c r="O824" s="137"/>
      <c r="P824" s="135"/>
      <c r="Q824" s="137"/>
      <c r="R824" s="137"/>
      <c r="S824" s="137"/>
      <c r="T824" s="137"/>
      <c r="U824" s="135"/>
    </row>
    <row r="825" spans="1:21" ht="15.75" customHeight="1">
      <c r="A825" s="137"/>
      <c r="B825" s="137"/>
      <c r="C825" s="135"/>
      <c r="D825" s="137"/>
      <c r="E825" s="137"/>
      <c r="F825" s="137"/>
      <c r="G825" s="137"/>
      <c r="H825" s="137"/>
      <c r="I825" s="137"/>
      <c r="J825" s="137"/>
      <c r="K825" s="137"/>
      <c r="L825" s="135"/>
      <c r="M825" s="137"/>
      <c r="N825" s="137"/>
      <c r="O825" s="137"/>
      <c r="P825" s="135"/>
      <c r="Q825" s="137"/>
      <c r="R825" s="137"/>
      <c r="S825" s="137"/>
      <c r="T825" s="137"/>
      <c r="U825" s="135"/>
    </row>
    <row r="826" spans="1:21" ht="15.75" customHeight="1">
      <c r="A826" s="137"/>
      <c r="B826" s="137"/>
      <c r="C826" s="135"/>
      <c r="D826" s="137"/>
      <c r="E826" s="137"/>
      <c r="F826" s="137"/>
      <c r="G826" s="137"/>
      <c r="H826" s="137"/>
      <c r="I826" s="137"/>
      <c r="J826" s="137"/>
      <c r="K826" s="137"/>
      <c r="L826" s="135"/>
      <c r="M826" s="137"/>
      <c r="N826" s="137"/>
      <c r="O826" s="137"/>
      <c r="P826" s="135"/>
      <c r="Q826" s="137"/>
      <c r="R826" s="137"/>
      <c r="S826" s="137"/>
      <c r="T826" s="137"/>
      <c r="U826" s="135"/>
    </row>
    <row r="827" spans="1:21" ht="15.75" customHeight="1">
      <c r="A827" s="137"/>
      <c r="B827" s="137"/>
      <c r="C827" s="135"/>
      <c r="D827" s="137"/>
      <c r="E827" s="137"/>
      <c r="F827" s="137"/>
      <c r="G827" s="137"/>
      <c r="H827" s="137"/>
      <c r="I827" s="137"/>
      <c r="J827" s="137"/>
      <c r="K827" s="137"/>
      <c r="L827" s="135"/>
      <c r="M827" s="137"/>
      <c r="N827" s="137"/>
      <c r="O827" s="137"/>
      <c r="P827" s="135"/>
      <c r="Q827" s="137"/>
      <c r="R827" s="137"/>
      <c r="S827" s="137"/>
      <c r="T827" s="137"/>
      <c r="U827" s="135"/>
    </row>
    <row r="828" spans="1:21" ht="15.75" customHeight="1">
      <c r="A828" s="137"/>
      <c r="B828" s="137"/>
      <c r="C828" s="135"/>
      <c r="D828" s="137"/>
      <c r="E828" s="137"/>
      <c r="F828" s="137"/>
      <c r="G828" s="137"/>
      <c r="H828" s="137"/>
      <c r="I828" s="137"/>
      <c r="J828" s="137"/>
      <c r="K828" s="137"/>
      <c r="L828" s="135"/>
      <c r="M828" s="137"/>
      <c r="N828" s="137"/>
      <c r="O828" s="137"/>
      <c r="P828" s="135"/>
      <c r="Q828" s="137"/>
      <c r="R828" s="137"/>
      <c r="S828" s="137"/>
      <c r="T828" s="137"/>
      <c r="U828" s="135"/>
    </row>
    <row r="829" spans="1:21" ht="15.75" customHeight="1">
      <c r="A829" s="137"/>
      <c r="B829" s="137"/>
      <c r="C829" s="135"/>
      <c r="D829" s="137"/>
      <c r="E829" s="137"/>
      <c r="F829" s="137"/>
      <c r="G829" s="137"/>
      <c r="H829" s="137"/>
      <c r="I829" s="137"/>
      <c r="J829" s="137"/>
      <c r="K829" s="137"/>
      <c r="L829" s="135"/>
      <c r="M829" s="137"/>
      <c r="N829" s="137"/>
      <c r="O829" s="137"/>
      <c r="P829" s="135"/>
      <c r="Q829" s="137"/>
      <c r="R829" s="137"/>
      <c r="S829" s="137"/>
      <c r="T829" s="137"/>
      <c r="U829" s="135"/>
    </row>
    <row r="830" spans="1:21" ht="15.75" customHeight="1">
      <c r="A830" s="137"/>
      <c r="B830" s="137"/>
      <c r="C830" s="135"/>
      <c r="D830" s="137"/>
      <c r="E830" s="137"/>
      <c r="F830" s="137"/>
      <c r="G830" s="137"/>
      <c r="H830" s="137"/>
      <c r="I830" s="137"/>
      <c r="J830" s="137"/>
      <c r="K830" s="137"/>
      <c r="L830" s="135"/>
      <c r="M830" s="137"/>
      <c r="N830" s="137"/>
      <c r="O830" s="137"/>
      <c r="P830" s="135"/>
      <c r="Q830" s="137"/>
      <c r="R830" s="137"/>
      <c r="S830" s="137"/>
      <c r="T830" s="137"/>
      <c r="U830" s="135"/>
    </row>
    <row r="831" spans="1:21" ht="15.75" customHeight="1">
      <c r="A831" s="137"/>
      <c r="B831" s="137"/>
      <c r="C831" s="135"/>
      <c r="D831" s="137"/>
      <c r="E831" s="137"/>
      <c r="F831" s="137"/>
      <c r="G831" s="137"/>
      <c r="H831" s="137"/>
      <c r="I831" s="137"/>
      <c r="J831" s="137"/>
      <c r="K831" s="137"/>
      <c r="L831" s="135"/>
      <c r="M831" s="137"/>
      <c r="N831" s="137"/>
      <c r="O831" s="137"/>
      <c r="P831" s="135"/>
      <c r="Q831" s="137"/>
      <c r="R831" s="137"/>
      <c r="S831" s="137"/>
      <c r="T831" s="137"/>
      <c r="U831" s="135"/>
    </row>
    <row r="832" spans="1:21" ht="15.75" customHeight="1">
      <c r="A832" s="137"/>
      <c r="B832" s="137"/>
      <c r="C832" s="135"/>
      <c r="D832" s="137"/>
      <c r="E832" s="137"/>
      <c r="F832" s="137"/>
      <c r="G832" s="137"/>
      <c r="H832" s="137"/>
      <c r="I832" s="137"/>
      <c r="J832" s="137"/>
      <c r="K832" s="137"/>
      <c r="L832" s="135"/>
      <c r="M832" s="137"/>
      <c r="N832" s="137"/>
      <c r="O832" s="137"/>
      <c r="P832" s="135"/>
      <c r="Q832" s="137"/>
      <c r="R832" s="137"/>
      <c r="S832" s="137"/>
      <c r="T832" s="137"/>
      <c r="U832" s="135"/>
    </row>
    <row r="833" spans="1:21" ht="15.75" customHeight="1">
      <c r="A833" s="137"/>
      <c r="B833" s="137"/>
      <c r="C833" s="135"/>
      <c r="D833" s="137"/>
      <c r="E833" s="137"/>
      <c r="F833" s="137"/>
      <c r="G833" s="137"/>
      <c r="H833" s="137"/>
      <c r="I833" s="137"/>
      <c r="J833" s="137"/>
      <c r="K833" s="137"/>
      <c r="L833" s="135"/>
      <c r="M833" s="137"/>
      <c r="N833" s="137"/>
      <c r="O833" s="137"/>
      <c r="P833" s="135"/>
      <c r="Q833" s="137"/>
      <c r="R833" s="137"/>
      <c r="S833" s="137"/>
      <c r="T833" s="137"/>
      <c r="U833" s="135"/>
    </row>
    <row r="834" spans="1:21" ht="15.75" customHeight="1">
      <c r="A834" s="137"/>
      <c r="B834" s="137"/>
      <c r="C834" s="135"/>
      <c r="D834" s="137"/>
      <c r="E834" s="137"/>
      <c r="F834" s="137"/>
      <c r="G834" s="137"/>
      <c r="H834" s="137"/>
      <c r="I834" s="137"/>
      <c r="J834" s="137"/>
      <c r="K834" s="137"/>
      <c r="L834" s="135"/>
      <c r="M834" s="137"/>
      <c r="N834" s="137"/>
      <c r="O834" s="137"/>
      <c r="P834" s="135"/>
      <c r="Q834" s="137"/>
      <c r="R834" s="137"/>
      <c r="S834" s="137"/>
      <c r="T834" s="137"/>
      <c r="U834" s="135"/>
    </row>
    <row r="835" spans="1:21" ht="15.75" customHeight="1">
      <c r="A835" s="137"/>
      <c r="B835" s="137"/>
      <c r="C835" s="135"/>
      <c r="D835" s="137"/>
      <c r="E835" s="137"/>
      <c r="F835" s="137"/>
      <c r="G835" s="137"/>
      <c r="H835" s="137"/>
      <c r="I835" s="137"/>
      <c r="J835" s="137"/>
      <c r="K835" s="137"/>
      <c r="L835" s="135"/>
      <c r="M835" s="137"/>
      <c r="N835" s="137"/>
      <c r="O835" s="137"/>
      <c r="P835" s="135"/>
      <c r="Q835" s="137"/>
      <c r="R835" s="137"/>
      <c r="S835" s="137"/>
      <c r="T835" s="137"/>
      <c r="U835" s="135"/>
    </row>
    <row r="836" spans="1:21" ht="15.75" customHeight="1">
      <c r="A836" s="137"/>
      <c r="B836" s="137"/>
      <c r="C836" s="135"/>
      <c r="D836" s="137"/>
      <c r="E836" s="137"/>
      <c r="F836" s="137"/>
      <c r="G836" s="137"/>
      <c r="H836" s="137"/>
      <c r="I836" s="137"/>
      <c r="J836" s="137"/>
      <c r="K836" s="137"/>
      <c r="L836" s="135"/>
      <c r="M836" s="137"/>
      <c r="N836" s="137"/>
      <c r="O836" s="137"/>
      <c r="P836" s="135"/>
      <c r="Q836" s="137"/>
      <c r="R836" s="137"/>
      <c r="S836" s="137"/>
      <c r="T836" s="137"/>
      <c r="U836" s="135"/>
    </row>
    <row r="837" spans="1:21" ht="15.75" customHeight="1">
      <c r="A837" s="137"/>
      <c r="B837" s="137"/>
      <c r="C837" s="135"/>
      <c r="D837" s="137"/>
      <c r="E837" s="137"/>
      <c r="F837" s="137"/>
      <c r="G837" s="137"/>
      <c r="H837" s="137"/>
      <c r="I837" s="137"/>
      <c r="J837" s="137"/>
      <c r="K837" s="137"/>
      <c r="L837" s="135"/>
      <c r="M837" s="137"/>
      <c r="N837" s="137"/>
      <c r="O837" s="137"/>
      <c r="P837" s="135"/>
      <c r="Q837" s="137"/>
      <c r="R837" s="137"/>
      <c r="S837" s="137"/>
      <c r="T837" s="137"/>
      <c r="U837" s="135"/>
    </row>
    <row r="838" spans="1:21" ht="15.75" customHeight="1">
      <c r="A838" s="137"/>
      <c r="B838" s="137"/>
      <c r="C838" s="135"/>
      <c r="D838" s="137"/>
      <c r="E838" s="137"/>
      <c r="F838" s="137"/>
      <c r="G838" s="137"/>
      <c r="H838" s="137"/>
      <c r="I838" s="137"/>
      <c r="J838" s="137"/>
      <c r="K838" s="137"/>
      <c r="L838" s="135"/>
      <c r="M838" s="137"/>
      <c r="N838" s="137"/>
      <c r="O838" s="137"/>
      <c r="P838" s="135"/>
      <c r="Q838" s="137"/>
      <c r="R838" s="137"/>
      <c r="S838" s="137"/>
      <c r="T838" s="137"/>
      <c r="U838" s="135"/>
    </row>
    <row r="839" spans="1:21" ht="15.75" customHeight="1">
      <c r="A839" s="137"/>
      <c r="B839" s="137"/>
      <c r="C839" s="135"/>
      <c r="D839" s="137"/>
      <c r="E839" s="137"/>
      <c r="F839" s="137"/>
      <c r="G839" s="137"/>
      <c r="H839" s="137"/>
      <c r="I839" s="137"/>
      <c r="J839" s="137"/>
      <c r="K839" s="137"/>
      <c r="L839" s="135"/>
      <c r="M839" s="137"/>
      <c r="N839" s="137"/>
      <c r="O839" s="137"/>
      <c r="P839" s="135"/>
      <c r="Q839" s="137"/>
      <c r="R839" s="137"/>
      <c r="S839" s="137"/>
      <c r="T839" s="137"/>
      <c r="U839" s="135"/>
    </row>
    <row r="840" spans="1:21" ht="15.75" customHeight="1">
      <c r="A840" s="137"/>
      <c r="B840" s="137"/>
      <c r="C840" s="135"/>
      <c r="D840" s="137"/>
      <c r="E840" s="137"/>
      <c r="F840" s="137"/>
      <c r="G840" s="137"/>
      <c r="H840" s="137"/>
      <c r="I840" s="137"/>
      <c r="J840" s="137"/>
      <c r="K840" s="137"/>
      <c r="L840" s="135"/>
      <c r="M840" s="137"/>
      <c r="N840" s="137"/>
      <c r="O840" s="137"/>
      <c r="P840" s="135"/>
      <c r="Q840" s="137"/>
      <c r="R840" s="137"/>
      <c r="S840" s="137"/>
      <c r="T840" s="137"/>
      <c r="U840" s="135"/>
    </row>
    <row r="841" spans="1:21" ht="15.75" customHeight="1">
      <c r="A841" s="137"/>
      <c r="B841" s="137"/>
      <c r="C841" s="135"/>
      <c r="D841" s="137"/>
      <c r="E841" s="137"/>
      <c r="F841" s="137"/>
      <c r="G841" s="137"/>
      <c r="H841" s="137"/>
      <c r="I841" s="137"/>
      <c r="J841" s="137"/>
      <c r="K841" s="137"/>
      <c r="L841" s="135"/>
      <c r="M841" s="137"/>
      <c r="N841" s="137"/>
      <c r="O841" s="137"/>
      <c r="P841" s="135"/>
      <c r="Q841" s="137"/>
      <c r="R841" s="137"/>
      <c r="S841" s="137"/>
      <c r="T841" s="137"/>
      <c r="U841" s="135"/>
    </row>
    <row r="842" spans="1:21" ht="15.75" customHeight="1">
      <c r="A842" s="137"/>
      <c r="B842" s="137"/>
      <c r="C842" s="135"/>
      <c r="D842" s="137"/>
      <c r="E842" s="137"/>
      <c r="F842" s="137"/>
      <c r="G842" s="137"/>
      <c r="H842" s="137"/>
      <c r="I842" s="137"/>
      <c r="J842" s="137"/>
      <c r="K842" s="137"/>
      <c r="L842" s="135"/>
      <c r="M842" s="137"/>
      <c r="N842" s="137"/>
      <c r="O842" s="137"/>
      <c r="P842" s="135"/>
      <c r="Q842" s="137"/>
      <c r="R842" s="137"/>
      <c r="S842" s="137"/>
      <c r="T842" s="137"/>
      <c r="U842" s="135"/>
    </row>
    <row r="843" spans="1:21" ht="15.75" customHeight="1">
      <c r="A843" s="137"/>
      <c r="B843" s="137"/>
      <c r="C843" s="135"/>
      <c r="D843" s="137"/>
      <c r="E843" s="137"/>
      <c r="F843" s="137"/>
      <c r="G843" s="137"/>
      <c r="H843" s="137"/>
      <c r="I843" s="137"/>
      <c r="J843" s="137"/>
      <c r="K843" s="137"/>
      <c r="L843" s="135"/>
      <c r="M843" s="137"/>
      <c r="N843" s="137"/>
      <c r="O843" s="137"/>
      <c r="P843" s="135"/>
      <c r="Q843" s="137"/>
      <c r="R843" s="137"/>
      <c r="S843" s="137"/>
      <c r="T843" s="137"/>
      <c r="U843" s="135"/>
    </row>
    <row r="844" spans="1:21" ht="15.75" customHeight="1">
      <c r="A844" s="137"/>
      <c r="B844" s="137"/>
      <c r="C844" s="135"/>
      <c r="D844" s="137"/>
      <c r="E844" s="137"/>
      <c r="F844" s="137"/>
      <c r="G844" s="137"/>
      <c r="H844" s="137"/>
      <c r="I844" s="137"/>
      <c r="J844" s="137"/>
      <c r="K844" s="137"/>
      <c r="L844" s="135"/>
      <c r="M844" s="137"/>
      <c r="N844" s="137"/>
      <c r="O844" s="137"/>
      <c r="P844" s="135"/>
      <c r="Q844" s="137"/>
      <c r="R844" s="137"/>
      <c r="S844" s="137"/>
      <c r="T844" s="137"/>
      <c r="U844" s="135"/>
    </row>
    <row r="845" spans="1:21" ht="15.75" customHeight="1">
      <c r="A845" s="137"/>
      <c r="B845" s="137"/>
      <c r="C845" s="135"/>
      <c r="D845" s="137"/>
      <c r="E845" s="137"/>
      <c r="F845" s="137"/>
      <c r="G845" s="137"/>
      <c r="H845" s="137"/>
      <c r="I845" s="137"/>
      <c r="J845" s="137"/>
      <c r="K845" s="137"/>
      <c r="L845" s="135"/>
      <c r="M845" s="137"/>
      <c r="N845" s="137"/>
      <c r="O845" s="137"/>
      <c r="P845" s="135"/>
      <c r="Q845" s="137"/>
      <c r="R845" s="137"/>
      <c r="S845" s="137"/>
      <c r="T845" s="137"/>
      <c r="U845" s="135"/>
    </row>
    <row r="846" spans="1:21" ht="15.75" customHeight="1">
      <c r="A846" s="137"/>
      <c r="B846" s="137"/>
      <c r="C846" s="135"/>
      <c r="D846" s="137"/>
      <c r="E846" s="137"/>
      <c r="F846" s="137"/>
      <c r="G846" s="137"/>
      <c r="H846" s="137"/>
      <c r="I846" s="137"/>
      <c r="J846" s="137"/>
      <c r="K846" s="137"/>
      <c r="L846" s="135"/>
      <c r="M846" s="137"/>
      <c r="N846" s="137"/>
      <c r="O846" s="137"/>
      <c r="P846" s="135"/>
      <c r="Q846" s="137"/>
      <c r="R846" s="137"/>
      <c r="S846" s="137"/>
      <c r="T846" s="137"/>
      <c r="U846" s="135"/>
    </row>
    <row r="847" spans="1:21" ht="15.75" customHeight="1">
      <c r="A847" s="137"/>
      <c r="B847" s="137"/>
      <c r="C847" s="135"/>
      <c r="D847" s="137"/>
      <c r="E847" s="137"/>
      <c r="F847" s="137"/>
      <c r="G847" s="137"/>
      <c r="H847" s="137"/>
      <c r="I847" s="137"/>
      <c r="J847" s="137"/>
      <c r="K847" s="137"/>
      <c r="L847" s="135"/>
      <c r="M847" s="137"/>
      <c r="N847" s="137"/>
      <c r="O847" s="137"/>
      <c r="P847" s="135"/>
      <c r="Q847" s="137"/>
      <c r="R847" s="137"/>
      <c r="S847" s="137"/>
      <c r="T847" s="137"/>
      <c r="U847" s="135"/>
    </row>
    <row r="848" spans="1:21" ht="15.75" customHeight="1">
      <c r="A848" s="137"/>
      <c r="B848" s="137"/>
      <c r="C848" s="135"/>
      <c r="D848" s="137"/>
      <c r="E848" s="137"/>
      <c r="F848" s="137"/>
      <c r="G848" s="137"/>
      <c r="H848" s="137"/>
      <c r="I848" s="137"/>
      <c r="J848" s="137"/>
      <c r="K848" s="137"/>
      <c r="L848" s="135"/>
      <c r="M848" s="137"/>
      <c r="N848" s="137"/>
      <c r="O848" s="137"/>
      <c r="P848" s="135"/>
      <c r="Q848" s="137"/>
      <c r="R848" s="137"/>
      <c r="S848" s="137"/>
      <c r="T848" s="137"/>
      <c r="U848" s="135"/>
    </row>
    <row r="849" spans="1:21" ht="15.75" customHeight="1">
      <c r="A849" s="137"/>
      <c r="B849" s="137"/>
      <c r="C849" s="135"/>
      <c r="D849" s="137"/>
      <c r="E849" s="137"/>
      <c r="F849" s="137"/>
      <c r="G849" s="137"/>
      <c r="H849" s="137"/>
      <c r="I849" s="137"/>
      <c r="J849" s="137"/>
      <c r="K849" s="137"/>
      <c r="L849" s="135"/>
      <c r="M849" s="137"/>
      <c r="N849" s="137"/>
      <c r="O849" s="137"/>
      <c r="P849" s="135"/>
      <c r="Q849" s="137"/>
      <c r="R849" s="137"/>
      <c r="S849" s="137"/>
      <c r="T849" s="137"/>
      <c r="U849" s="135"/>
    </row>
    <row r="850" spans="1:21" ht="15.75" customHeight="1">
      <c r="A850" s="137"/>
      <c r="B850" s="137"/>
      <c r="C850" s="135"/>
      <c r="D850" s="137"/>
      <c r="E850" s="137"/>
      <c r="F850" s="137"/>
      <c r="G850" s="137"/>
      <c r="H850" s="137"/>
      <c r="I850" s="137"/>
      <c r="J850" s="137"/>
      <c r="K850" s="137"/>
      <c r="L850" s="135"/>
      <c r="M850" s="137"/>
      <c r="N850" s="137"/>
      <c r="O850" s="137"/>
      <c r="P850" s="135"/>
      <c r="Q850" s="137"/>
      <c r="R850" s="137"/>
      <c r="S850" s="137"/>
      <c r="T850" s="137"/>
      <c r="U850" s="135"/>
    </row>
    <row r="851" spans="1:21" ht="15.75" customHeight="1">
      <c r="A851" s="137"/>
      <c r="B851" s="137"/>
      <c r="C851" s="135"/>
      <c r="D851" s="137"/>
      <c r="E851" s="137"/>
      <c r="F851" s="137"/>
      <c r="G851" s="137"/>
      <c r="H851" s="137"/>
      <c r="I851" s="137"/>
      <c r="J851" s="137"/>
      <c r="K851" s="137"/>
      <c r="L851" s="135"/>
      <c r="M851" s="137"/>
      <c r="N851" s="137"/>
      <c r="O851" s="137"/>
      <c r="P851" s="135"/>
      <c r="Q851" s="137"/>
      <c r="R851" s="137"/>
      <c r="S851" s="137"/>
      <c r="T851" s="137"/>
      <c r="U851" s="135"/>
    </row>
    <row r="852" spans="1:21" ht="15.75" customHeight="1">
      <c r="A852" s="137"/>
      <c r="B852" s="137"/>
      <c r="C852" s="135"/>
      <c r="D852" s="137"/>
      <c r="E852" s="137"/>
      <c r="F852" s="137"/>
      <c r="G852" s="137"/>
      <c r="H852" s="137"/>
      <c r="I852" s="137"/>
      <c r="J852" s="137"/>
      <c r="K852" s="137"/>
      <c r="L852" s="135"/>
      <c r="M852" s="137"/>
      <c r="N852" s="137"/>
      <c r="O852" s="137"/>
      <c r="P852" s="135"/>
      <c r="Q852" s="137"/>
      <c r="R852" s="137"/>
      <c r="S852" s="137"/>
      <c r="T852" s="137"/>
      <c r="U852" s="135"/>
    </row>
    <row r="853" spans="1:21" ht="15.75" customHeight="1">
      <c r="A853" s="137"/>
      <c r="B853" s="137"/>
      <c r="C853" s="135"/>
      <c r="D853" s="137"/>
      <c r="E853" s="137"/>
      <c r="F853" s="137"/>
      <c r="G853" s="137"/>
      <c r="H853" s="137"/>
      <c r="I853" s="137"/>
      <c r="J853" s="137"/>
      <c r="K853" s="137"/>
      <c r="L853" s="135"/>
      <c r="M853" s="137"/>
      <c r="N853" s="137"/>
      <c r="O853" s="137"/>
      <c r="P853" s="135"/>
      <c r="Q853" s="137"/>
      <c r="R853" s="137"/>
      <c r="S853" s="137"/>
      <c r="T853" s="137"/>
      <c r="U853" s="135"/>
    </row>
    <row r="854" spans="1:21" ht="15.75" customHeight="1">
      <c r="A854" s="137"/>
      <c r="B854" s="137"/>
      <c r="C854" s="135"/>
      <c r="D854" s="137"/>
      <c r="E854" s="137"/>
      <c r="F854" s="137"/>
      <c r="G854" s="137"/>
      <c r="H854" s="137"/>
      <c r="I854" s="137"/>
      <c r="J854" s="137"/>
      <c r="K854" s="137"/>
      <c r="L854" s="135"/>
      <c r="M854" s="137"/>
      <c r="N854" s="137"/>
      <c r="O854" s="137"/>
      <c r="P854" s="135"/>
      <c r="Q854" s="137"/>
      <c r="R854" s="137"/>
      <c r="S854" s="137"/>
      <c r="T854" s="137"/>
      <c r="U854" s="135"/>
    </row>
    <row r="855" spans="1:21" ht="15.75" customHeight="1">
      <c r="A855" s="137"/>
      <c r="B855" s="137"/>
      <c r="C855" s="135"/>
      <c r="D855" s="137"/>
      <c r="E855" s="137"/>
      <c r="F855" s="137"/>
      <c r="G855" s="137"/>
      <c r="H855" s="137"/>
      <c r="I855" s="137"/>
      <c r="J855" s="137"/>
      <c r="K855" s="137"/>
      <c r="L855" s="135"/>
      <c r="M855" s="137"/>
      <c r="N855" s="137"/>
      <c r="O855" s="137"/>
      <c r="P855" s="135"/>
      <c r="Q855" s="137"/>
      <c r="R855" s="137"/>
      <c r="S855" s="137"/>
      <c r="T855" s="137"/>
      <c r="U855" s="135"/>
    </row>
    <row r="856" spans="1:21" ht="15.75" customHeight="1">
      <c r="A856" s="137"/>
      <c r="B856" s="137"/>
      <c r="C856" s="135"/>
      <c r="D856" s="137"/>
      <c r="E856" s="137"/>
      <c r="F856" s="137"/>
      <c r="G856" s="137"/>
      <c r="H856" s="137"/>
      <c r="I856" s="137"/>
      <c r="J856" s="137"/>
      <c r="K856" s="137"/>
      <c r="L856" s="135"/>
      <c r="M856" s="137"/>
      <c r="N856" s="137"/>
      <c r="O856" s="137"/>
      <c r="P856" s="135"/>
      <c r="Q856" s="137"/>
      <c r="R856" s="137"/>
      <c r="S856" s="137"/>
      <c r="T856" s="137"/>
      <c r="U856" s="135"/>
    </row>
    <row r="857" spans="1:21" ht="15.75" customHeight="1">
      <c r="A857" s="137"/>
      <c r="B857" s="137"/>
      <c r="C857" s="135"/>
      <c r="D857" s="137"/>
      <c r="E857" s="137"/>
      <c r="F857" s="137"/>
      <c r="G857" s="137"/>
      <c r="H857" s="137"/>
      <c r="I857" s="137"/>
      <c r="J857" s="137"/>
      <c r="K857" s="137"/>
      <c r="L857" s="135"/>
      <c r="M857" s="137"/>
      <c r="N857" s="137"/>
      <c r="O857" s="137"/>
      <c r="P857" s="135"/>
      <c r="Q857" s="137"/>
      <c r="R857" s="137"/>
      <c r="S857" s="137"/>
      <c r="T857" s="137"/>
      <c r="U857" s="135"/>
    </row>
    <row r="858" spans="1:21" ht="15.75" customHeight="1">
      <c r="A858" s="137"/>
      <c r="B858" s="137"/>
      <c r="C858" s="135"/>
      <c r="D858" s="137"/>
      <c r="E858" s="137"/>
      <c r="F858" s="137"/>
      <c r="G858" s="137"/>
      <c r="H858" s="137"/>
      <c r="I858" s="137"/>
      <c r="J858" s="137"/>
      <c r="K858" s="137"/>
      <c r="L858" s="135"/>
      <c r="M858" s="137"/>
      <c r="N858" s="137"/>
      <c r="O858" s="137"/>
      <c r="P858" s="135"/>
      <c r="Q858" s="137"/>
      <c r="R858" s="137"/>
      <c r="S858" s="137"/>
      <c r="T858" s="137"/>
      <c r="U858" s="135"/>
    </row>
    <row r="859" spans="1:21" ht="15.75" customHeight="1">
      <c r="A859" s="137"/>
      <c r="B859" s="137"/>
      <c r="C859" s="135"/>
      <c r="D859" s="137"/>
      <c r="E859" s="137"/>
      <c r="F859" s="137"/>
      <c r="G859" s="137"/>
      <c r="H859" s="137"/>
      <c r="I859" s="137"/>
      <c r="J859" s="137"/>
      <c r="K859" s="137"/>
      <c r="L859" s="135"/>
      <c r="M859" s="137"/>
      <c r="N859" s="137"/>
      <c r="O859" s="137"/>
      <c r="P859" s="135"/>
      <c r="Q859" s="137"/>
      <c r="R859" s="137"/>
      <c r="S859" s="137"/>
      <c r="T859" s="137"/>
      <c r="U859" s="135"/>
    </row>
    <row r="860" spans="1:21" ht="15.75" customHeight="1">
      <c r="A860" s="137"/>
      <c r="B860" s="137"/>
      <c r="C860" s="135"/>
      <c r="D860" s="137"/>
      <c r="E860" s="137"/>
      <c r="F860" s="137"/>
      <c r="G860" s="137"/>
      <c r="H860" s="137"/>
      <c r="I860" s="137"/>
      <c r="J860" s="137"/>
      <c r="K860" s="137"/>
      <c r="L860" s="135"/>
      <c r="M860" s="137"/>
      <c r="N860" s="137"/>
      <c r="O860" s="137"/>
      <c r="P860" s="135"/>
      <c r="Q860" s="137"/>
      <c r="R860" s="137"/>
      <c r="S860" s="137"/>
      <c r="T860" s="137"/>
      <c r="U860" s="135"/>
    </row>
    <row r="861" spans="1:21" ht="15.75" customHeight="1">
      <c r="A861" s="137"/>
      <c r="B861" s="137"/>
      <c r="C861" s="135"/>
      <c r="D861" s="137"/>
      <c r="E861" s="137"/>
      <c r="F861" s="137"/>
      <c r="G861" s="137"/>
      <c r="H861" s="137"/>
      <c r="I861" s="137"/>
      <c r="J861" s="137"/>
      <c r="K861" s="137"/>
      <c r="L861" s="135"/>
      <c r="M861" s="137"/>
      <c r="N861" s="137"/>
      <c r="O861" s="137"/>
      <c r="P861" s="135"/>
      <c r="Q861" s="137"/>
      <c r="R861" s="137"/>
      <c r="S861" s="137"/>
      <c r="T861" s="137"/>
      <c r="U861" s="135"/>
    </row>
    <row r="862" spans="1:21" ht="15.75" customHeight="1">
      <c r="A862" s="137"/>
      <c r="B862" s="137"/>
      <c r="C862" s="135"/>
      <c r="D862" s="137"/>
      <c r="E862" s="137"/>
      <c r="F862" s="137"/>
      <c r="G862" s="137"/>
      <c r="H862" s="137"/>
      <c r="I862" s="137"/>
      <c r="J862" s="137"/>
      <c r="K862" s="137"/>
      <c r="L862" s="135"/>
      <c r="M862" s="137"/>
      <c r="N862" s="137"/>
      <c r="O862" s="137"/>
      <c r="P862" s="135"/>
      <c r="Q862" s="137"/>
      <c r="R862" s="137"/>
      <c r="S862" s="137"/>
      <c r="T862" s="137"/>
      <c r="U862" s="135"/>
    </row>
    <row r="863" spans="1:21" ht="15.75" customHeight="1">
      <c r="A863" s="137"/>
      <c r="B863" s="137"/>
      <c r="C863" s="135"/>
      <c r="D863" s="137"/>
      <c r="E863" s="137"/>
      <c r="F863" s="137"/>
      <c r="G863" s="137"/>
      <c r="H863" s="137"/>
      <c r="I863" s="137"/>
      <c r="J863" s="137"/>
      <c r="K863" s="137"/>
      <c r="L863" s="135"/>
      <c r="M863" s="137"/>
      <c r="N863" s="137"/>
      <c r="O863" s="137"/>
      <c r="P863" s="135"/>
      <c r="Q863" s="137"/>
      <c r="R863" s="137"/>
      <c r="S863" s="137"/>
      <c r="T863" s="137"/>
      <c r="U863" s="135"/>
    </row>
    <row r="864" spans="1:21" ht="15.75" customHeight="1">
      <c r="A864" s="137"/>
      <c r="B864" s="137"/>
      <c r="C864" s="135"/>
      <c r="D864" s="137"/>
      <c r="E864" s="137"/>
      <c r="F864" s="137"/>
      <c r="G864" s="137"/>
      <c r="H864" s="137"/>
      <c r="I864" s="137"/>
      <c r="J864" s="137"/>
      <c r="K864" s="137"/>
      <c r="L864" s="135"/>
      <c r="M864" s="137"/>
      <c r="N864" s="137"/>
      <c r="O864" s="137"/>
      <c r="P864" s="135"/>
      <c r="Q864" s="137"/>
      <c r="R864" s="137"/>
      <c r="S864" s="137"/>
      <c r="T864" s="137"/>
      <c r="U864" s="135"/>
    </row>
    <row r="865" spans="1:21" ht="15.75" customHeight="1">
      <c r="A865" s="137"/>
      <c r="B865" s="137"/>
      <c r="C865" s="135"/>
      <c r="D865" s="137"/>
      <c r="E865" s="137"/>
      <c r="F865" s="137"/>
      <c r="G865" s="137"/>
      <c r="H865" s="137"/>
      <c r="I865" s="137"/>
      <c r="J865" s="137"/>
      <c r="K865" s="137"/>
      <c r="L865" s="135"/>
      <c r="M865" s="137"/>
      <c r="N865" s="137"/>
      <c r="O865" s="137"/>
      <c r="P865" s="135"/>
      <c r="Q865" s="137"/>
      <c r="R865" s="137"/>
      <c r="S865" s="137"/>
      <c r="T865" s="137"/>
      <c r="U865" s="135"/>
    </row>
    <row r="866" spans="1:21" ht="15.75" customHeight="1">
      <c r="A866" s="137"/>
      <c r="B866" s="137"/>
      <c r="C866" s="135"/>
      <c r="D866" s="137"/>
      <c r="E866" s="137"/>
      <c r="F866" s="137"/>
      <c r="G866" s="137"/>
      <c r="H866" s="137"/>
      <c r="I866" s="137"/>
      <c r="J866" s="137"/>
      <c r="K866" s="137"/>
      <c r="L866" s="135"/>
      <c r="M866" s="137"/>
      <c r="N866" s="137"/>
      <c r="O866" s="137"/>
      <c r="P866" s="135"/>
      <c r="Q866" s="137"/>
      <c r="R866" s="137"/>
      <c r="S866" s="137"/>
      <c r="T866" s="137"/>
      <c r="U866" s="135"/>
    </row>
    <row r="867" spans="1:21" ht="15.75" customHeight="1">
      <c r="A867" s="137"/>
      <c r="B867" s="137"/>
      <c r="C867" s="135"/>
      <c r="D867" s="137"/>
      <c r="E867" s="137"/>
      <c r="F867" s="137"/>
      <c r="G867" s="137"/>
      <c r="H867" s="137"/>
      <c r="I867" s="137"/>
      <c r="J867" s="137"/>
      <c r="K867" s="137"/>
      <c r="L867" s="135"/>
      <c r="M867" s="137"/>
      <c r="N867" s="137"/>
      <c r="O867" s="137"/>
      <c r="P867" s="135"/>
      <c r="Q867" s="137"/>
      <c r="R867" s="137"/>
      <c r="S867" s="137"/>
      <c r="T867" s="137"/>
      <c r="U867" s="135"/>
    </row>
    <row r="868" spans="1:21" ht="15.75" customHeight="1">
      <c r="A868" s="137"/>
      <c r="B868" s="137"/>
      <c r="C868" s="135"/>
      <c r="D868" s="137"/>
      <c r="E868" s="137"/>
      <c r="F868" s="137"/>
      <c r="G868" s="137"/>
      <c r="H868" s="137"/>
      <c r="I868" s="137"/>
      <c r="J868" s="137"/>
      <c r="K868" s="137"/>
      <c r="L868" s="135"/>
      <c r="M868" s="137"/>
      <c r="N868" s="137"/>
      <c r="O868" s="137"/>
      <c r="P868" s="135"/>
      <c r="Q868" s="137"/>
      <c r="R868" s="137"/>
      <c r="S868" s="137"/>
      <c r="T868" s="137"/>
      <c r="U868" s="135"/>
    </row>
    <row r="869" spans="1:21" ht="15.75" customHeight="1">
      <c r="A869" s="137"/>
      <c r="B869" s="137"/>
      <c r="C869" s="135"/>
      <c r="D869" s="137"/>
      <c r="E869" s="137"/>
      <c r="F869" s="137"/>
      <c r="G869" s="137"/>
      <c r="H869" s="137"/>
      <c r="I869" s="137"/>
      <c r="J869" s="137"/>
      <c r="K869" s="137"/>
      <c r="L869" s="135"/>
      <c r="M869" s="137"/>
      <c r="N869" s="137"/>
      <c r="O869" s="137"/>
      <c r="P869" s="135"/>
      <c r="Q869" s="137"/>
      <c r="R869" s="137"/>
      <c r="S869" s="137"/>
      <c r="T869" s="137"/>
      <c r="U869" s="135"/>
    </row>
    <row r="870" spans="1:21" ht="15.75" customHeight="1">
      <c r="A870" s="137"/>
      <c r="B870" s="137"/>
      <c r="C870" s="135"/>
      <c r="D870" s="137"/>
      <c r="E870" s="137"/>
      <c r="F870" s="137"/>
      <c r="G870" s="137"/>
      <c r="H870" s="137"/>
      <c r="I870" s="137"/>
      <c r="J870" s="137"/>
      <c r="K870" s="137"/>
      <c r="L870" s="135"/>
      <c r="M870" s="137"/>
      <c r="N870" s="137"/>
      <c r="O870" s="137"/>
      <c r="P870" s="135"/>
      <c r="Q870" s="137"/>
      <c r="R870" s="137"/>
      <c r="S870" s="137"/>
      <c r="T870" s="137"/>
      <c r="U870" s="135"/>
    </row>
    <row r="871" spans="1:21" ht="15.75" customHeight="1">
      <c r="A871" s="137"/>
      <c r="B871" s="137"/>
      <c r="C871" s="135"/>
      <c r="D871" s="137"/>
      <c r="E871" s="137"/>
      <c r="F871" s="137"/>
      <c r="G871" s="137"/>
      <c r="H871" s="137"/>
      <c r="I871" s="137"/>
      <c r="J871" s="137"/>
      <c r="K871" s="137"/>
      <c r="L871" s="135"/>
      <c r="M871" s="137"/>
      <c r="N871" s="137"/>
      <c r="O871" s="137"/>
      <c r="P871" s="135"/>
      <c r="Q871" s="137"/>
      <c r="R871" s="137"/>
      <c r="S871" s="137"/>
      <c r="T871" s="137"/>
      <c r="U871" s="135"/>
    </row>
    <row r="872" spans="1:21" ht="15.75" customHeight="1">
      <c r="A872" s="137"/>
      <c r="B872" s="137"/>
      <c r="C872" s="135"/>
      <c r="D872" s="137"/>
      <c r="E872" s="137"/>
      <c r="F872" s="137"/>
      <c r="G872" s="137"/>
      <c r="H872" s="137"/>
      <c r="I872" s="137"/>
      <c r="J872" s="137"/>
      <c r="K872" s="137"/>
      <c r="L872" s="135"/>
      <c r="M872" s="137"/>
      <c r="N872" s="137"/>
      <c r="O872" s="137"/>
      <c r="P872" s="135"/>
      <c r="Q872" s="137"/>
      <c r="R872" s="137"/>
      <c r="S872" s="137"/>
      <c r="T872" s="137"/>
      <c r="U872" s="135"/>
    </row>
    <row r="873" spans="1:21" ht="15.75" customHeight="1">
      <c r="A873" s="137"/>
      <c r="B873" s="137"/>
      <c r="C873" s="135"/>
      <c r="D873" s="137"/>
      <c r="E873" s="137"/>
      <c r="F873" s="137"/>
      <c r="G873" s="137"/>
      <c r="H873" s="137"/>
      <c r="I873" s="137"/>
      <c r="J873" s="137"/>
      <c r="K873" s="137"/>
      <c r="L873" s="135"/>
      <c r="M873" s="137"/>
      <c r="N873" s="137"/>
      <c r="O873" s="137"/>
      <c r="P873" s="135"/>
      <c r="Q873" s="137"/>
      <c r="R873" s="137"/>
      <c r="S873" s="137"/>
      <c r="T873" s="137"/>
      <c r="U873" s="135"/>
    </row>
    <row r="874" spans="1:21" ht="15.75" customHeight="1">
      <c r="A874" s="137"/>
      <c r="B874" s="137"/>
      <c r="C874" s="135"/>
      <c r="D874" s="137"/>
      <c r="E874" s="137"/>
      <c r="F874" s="137"/>
      <c r="G874" s="137"/>
      <c r="H874" s="137"/>
      <c r="I874" s="137"/>
      <c r="J874" s="137"/>
      <c r="K874" s="137"/>
      <c r="L874" s="135"/>
      <c r="M874" s="137"/>
      <c r="N874" s="137"/>
      <c r="O874" s="137"/>
      <c r="P874" s="135"/>
      <c r="Q874" s="137"/>
      <c r="R874" s="137"/>
      <c r="S874" s="137"/>
      <c r="T874" s="137"/>
      <c r="U874" s="135"/>
    </row>
    <row r="875" spans="1:21" ht="15.75" customHeight="1">
      <c r="A875" s="137"/>
      <c r="B875" s="137"/>
      <c r="C875" s="135"/>
      <c r="D875" s="137"/>
      <c r="E875" s="137"/>
      <c r="F875" s="137"/>
      <c r="G875" s="137"/>
      <c r="H875" s="137"/>
      <c r="I875" s="137"/>
      <c r="J875" s="137"/>
      <c r="K875" s="137"/>
      <c r="L875" s="135"/>
      <c r="M875" s="137"/>
      <c r="N875" s="137"/>
      <c r="O875" s="137"/>
      <c r="P875" s="135"/>
      <c r="Q875" s="137"/>
      <c r="R875" s="137"/>
      <c r="S875" s="137"/>
      <c r="T875" s="137"/>
      <c r="U875" s="135"/>
    </row>
    <row r="876" spans="1:21" ht="15.75" customHeight="1">
      <c r="A876" s="137"/>
      <c r="B876" s="137"/>
      <c r="C876" s="135"/>
      <c r="D876" s="137"/>
      <c r="E876" s="137"/>
      <c r="F876" s="137"/>
      <c r="G876" s="137"/>
      <c r="H876" s="137"/>
      <c r="I876" s="137"/>
      <c r="J876" s="137"/>
      <c r="K876" s="137"/>
      <c r="L876" s="135"/>
      <c r="M876" s="137"/>
      <c r="N876" s="137"/>
      <c r="O876" s="137"/>
      <c r="P876" s="135"/>
      <c r="Q876" s="137"/>
      <c r="R876" s="137"/>
      <c r="S876" s="137"/>
      <c r="T876" s="137"/>
      <c r="U876" s="135"/>
    </row>
    <row r="877" spans="1:21" ht="15.75" customHeight="1">
      <c r="A877" s="137"/>
      <c r="B877" s="137"/>
      <c r="C877" s="135"/>
      <c r="D877" s="137"/>
      <c r="E877" s="137"/>
      <c r="F877" s="137"/>
      <c r="G877" s="137"/>
      <c r="H877" s="137"/>
      <c r="I877" s="137"/>
      <c r="J877" s="137"/>
      <c r="K877" s="137"/>
      <c r="L877" s="135"/>
      <c r="M877" s="137"/>
      <c r="N877" s="137"/>
      <c r="O877" s="137"/>
      <c r="P877" s="135"/>
      <c r="Q877" s="137"/>
      <c r="R877" s="137"/>
      <c r="S877" s="137"/>
      <c r="T877" s="137"/>
      <c r="U877" s="135"/>
    </row>
    <row r="878" spans="1:21" ht="15.75" customHeight="1">
      <c r="A878" s="137"/>
      <c r="B878" s="137"/>
      <c r="C878" s="135"/>
      <c r="D878" s="137"/>
      <c r="E878" s="137"/>
      <c r="F878" s="137"/>
      <c r="G878" s="137"/>
      <c r="H878" s="137"/>
      <c r="I878" s="137"/>
      <c r="J878" s="137"/>
      <c r="K878" s="137"/>
      <c r="L878" s="135"/>
      <c r="M878" s="137"/>
      <c r="N878" s="137"/>
      <c r="O878" s="137"/>
      <c r="P878" s="135"/>
      <c r="Q878" s="137"/>
      <c r="R878" s="137"/>
      <c r="S878" s="137"/>
      <c r="T878" s="137"/>
      <c r="U878" s="135"/>
    </row>
    <row r="879" spans="1:21" ht="15.75" customHeight="1">
      <c r="A879" s="137"/>
      <c r="B879" s="137"/>
      <c r="C879" s="135"/>
      <c r="D879" s="137"/>
      <c r="E879" s="137"/>
      <c r="F879" s="137"/>
      <c r="G879" s="137"/>
      <c r="H879" s="137"/>
      <c r="I879" s="137"/>
      <c r="J879" s="137"/>
      <c r="K879" s="137"/>
      <c r="L879" s="135"/>
      <c r="M879" s="137"/>
      <c r="N879" s="137"/>
      <c r="O879" s="137"/>
      <c r="P879" s="135"/>
      <c r="Q879" s="137"/>
      <c r="R879" s="137"/>
      <c r="S879" s="137"/>
      <c r="T879" s="137"/>
      <c r="U879" s="135"/>
    </row>
    <row r="880" spans="1:21" ht="15.75" customHeight="1">
      <c r="A880" s="137"/>
      <c r="B880" s="137"/>
      <c r="C880" s="135"/>
      <c r="D880" s="137"/>
      <c r="E880" s="137"/>
      <c r="F880" s="137"/>
      <c r="G880" s="137"/>
      <c r="H880" s="137"/>
      <c r="I880" s="137"/>
      <c r="J880" s="137"/>
      <c r="K880" s="137"/>
      <c r="L880" s="135"/>
      <c r="M880" s="137"/>
      <c r="N880" s="137"/>
      <c r="O880" s="137"/>
      <c r="P880" s="135"/>
      <c r="Q880" s="137"/>
      <c r="R880" s="137"/>
      <c r="S880" s="137"/>
      <c r="T880" s="137"/>
      <c r="U880" s="135"/>
    </row>
    <row r="881" spans="1:21" ht="15.75" customHeight="1">
      <c r="A881" s="137"/>
      <c r="B881" s="137"/>
      <c r="C881" s="135"/>
      <c r="D881" s="137"/>
      <c r="E881" s="137"/>
      <c r="F881" s="137"/>
      <c r="G881" s="137"/>
      <c r="H881" s="137"/>
      <c r="I881" s="137"/>
      <c r="J881" s="137"/>
      <c r="K881" s="137"/>
      <c r="L881" s="135"/>
      <c r="M881" s="137"/>
      <c r="N881" s="137"/>
      <c r="O881" s="137"/>
      <c r="P881" s="135"/>
      <c r="Q881" s="137"/>
      <c r="R881" s="137"/>
      <c r="S881" s="137"/>
      <c r="T881" s="137"/>
      <c r="U881" s="135"/>
    </row>
    <row r="882" spans="1:21" ht="15.75" customHeight="1">
      <c r="A882" s="137"/>
      <c r="B882" s="137"/>
      <c r="C882" s="135"/>
      <c r="D882" s="137"/>
      <c r="E882" s="137"/>
      <c r="F882" s="137"/>
      <c r="G882" s="137"/>
      <c r="H882" s="137"/>
      <c r="I882" s="137"/>
      <c r="J882" s="137"/>
      <c r="K882" s="137"/>
      <c r="L882" s="135"/>
      <c r="M882" s="137"/>
      <c r="N882" s="137"/>
      <c r="O882" s="137"/>
      <c r="P882" s="135"/>
      <c r="Q882" s="137"/>
      <c r="R882" s="137"/>
      <c r="S882" s="137"/>
      <c r="T882" s="137"/>
      <c r="U882" s="135"/>
    </row>
    <row r="883" spans="1:21" ht="15.75" customHeight="1">
      <c r="A883" s="137"/>
      <c r="B883" s="137"/>
      <c r="C883" s="135"/>
      <c r="D883" s="137"/>
      <c r="E883" s="137"/>
      <c r="F883" s="137"/>
      <c r="G883" s="137"/>
      <c r="H883" s="137"/>
      <c r="I883" s="137"/>
      <c r="J883" s="137"/>
      <c r="K883" s="137"/>
      <c r="L883" s="135"/>
      <c r="M883" s="137"/>
      <c r="N883" s="137"/>
      <c r="O883" s="137"/>
      <c r="P883" s="135"/>
      <c r="Q883" s="137"/>
      <c r="R883" s="137"/>
      <c r="S883" s="137"/>
      <c r="T883" s="137"/>
      <c r="U883" s="135"/>
    </row>
    <row r="884" spans="1:21" ht="15.75" customHeight="1">
      <c r="A884" s="137"/>
      <c r="B884" s="137"/>
      <c r="C884" s="135"/>
      <c r="D884" s="137"/>
      <c r="E884" s="137"/>
      <c r="F884" s="137"/>
      <c r="G884" s="137"/>
      <c r="H884" s="137"/>
      <c r="I884" s="137"/>
      <c r="J884" s="137"/>
      <c r="K884" s="137"/>
      <c r="L884" s="135"/>
      <c r="M884" s="137"/>
      <c r="N884" s="137"/>
      <c r="O884" s="137"/>
      <c r="P884" s="135"/>
      <c r="Q884" s="137"/>
      <c r="R884" s="137"/>
      <c r="S884" s="137"/>
      <c r="T884" s="137"/>
      <c r="U884" s="135"/>
    </row>
    <row r="885" spans="1:21" ht="15.75" customHeight="1">
      <c r="A885" s="137"/>
      <c r="B885" s="137"/>
      <c r="C885" s="135"/>
      <c r="D885" s="137"/>
      <c r="E885" s="137"/>
      <c r="F885" s="137"/>
      <c r="G885" s="137"/>
      <c r="H885" s="137"/>
      <c r="I885" s="137"/>
      <c r="J885" s="137"/>
      <c r="K885" s="137"/>
      <c r="L885" s="135"/>
      <c r="M885" s="137"/>
      <c r="N885" s="137"/>
      <c r="O885" s="137"/>
      <c r="P885" s="135"/>
      <c r="Q885" s="137"/>
      <c r="R885" s="137"/>
      <c r="S885" s="137"/>
      <c r="T885" s="137"/>
      <c r="U885" s="135"/>
    </row>
    <row r="886" spans="1:21" ht="15.75" customHeight="1">
      <c r="A886" s="137"/>
      <c r="B886" s="137"/>
      <c r="C886" s="135"/>
      <c r="D886" s="137"/>
      <c r="E886" s="137"/>
      <c r="F886" s="137"/>
      <c r="G886" s="137"/>
      <c r="H886" s="137"/>
      <c r="I886" s="137"/>
      <c r="J886" s="137"/>
      <c r="K886" s="137"/>
      <c r="L886" s="135"/>
      <c r="M886" s="137"/>
      <c r="N886" s="137"/>
      <c r="O886" s="137"/>
      <c r="P886" s="135"/>
      <c r="Q886" s="137"/>
      <c r="R886" s="137"/>
      <c r="S886" s="137"/>
      <c r="T886" s="137"/>
      <c r="U886" s="135"/>
    </row>
    <row r="887" spans="1:21" ht="15.75" customHeight="1">
      <c r="A887" s="137"/>
      <c r="B887" s="137"/>
      <c r="C887" s="135"/>
      <c r="D887" s="137"/>
      <c r="E887" s="137"/>
      <c r="F887" s="137"/>
      <c r="G887" s="137"/>
      <c r="H887" s="137"/>
      <c r="I887" s="137"/>
      <c r="J887" s="137"/>
      <c r="K887" s="137"/>
      <c r="L887" s="135"/>
      <c r="M887" s="137"/>
      <c r="N887" s="137"/>
      <c r="O887" s="137"/>
      <c r="P887" s="135"/>
      <c r="Q887" s="137"/>
      <c r="R887" s="137"/>
      <c r="S887" s="137"/>
      <c r="T887" s="137"/>
      <c r="U887" s="135"/>
    </row>
    <row r="888" spans="1:21" ht="15.75" customHeight="1">
      <c r="A888" s="137"/>
      <c r="B888" s="137"/>
      <c r="C888" s="135"/>
      <c r="D888" s="137"/>
      <c r="E888" s="137"/>
      <c r="F888" s="137"/>
      <c r="G888" s="137"/>
      <c r="H888" s="137"/>
      <c r="I888" s="137"/>
      <c r="J888" s="137"/>
      <c r="K888" s="137"/>
      <c r="L888" s="135"/>
      <c r="M888" s="137"/>
      <c r="N888" s="137"/>
      <c r="O888" s="137"/>
      <c r="P888" s="135"/>
      <c r="Q888" s="137"/>
      <c r="R888" s="137"/>
      <c r="S888" s="137"/>
      <c r="T888" s="137"/>
      <c r="U888" s="135"/>
    </row>
    <row r="889" spans="1:21" ht="15.75" customHeight="1">
      <c r="A889" s="137"/>
      <c r="B889" s="137"/>
      <c r="C889" s="135"/>
      <c r="D889" s="137"/>
      <c r="E889" s="137"/>
      <c r="F889" s="137"/>
      <c r="G889" s="137"/>
      <c r="H889" s="137"/>
      <c r="I889" s="137"/>
      <c r="J889" s="137"/>
      <c r="K889" s="137"/>
      <c r="L889" s="135"/>
      <c r="M889" s="137"/>
      <c r="N889" s="137"/>
      <c r="O889" s="137"/>
      <c r="P889" s="135"/>
      <c r="Q889" s="137"/>
      <c r="R889" s="137"/>
      <c r="S889" s="137"/>
      <c r="T889" s="137"/>
      <c r="U889" s="135"/>
    </row>
    <row r="890" spans="1:21" ht="15.75" customHeight="1">
      <c r="A890" s="137"/>
      <c r="B890" s="137"/>
      <c r="C890" s="135"/>
      <c r="D890" s="137"/>
      <c r="E890" s="137"/>
      <c r="F890" s="137"/>
      <c r="G890" s="137"/>
      <c r="H890" s="137"/>
      <c r="I890" s="137"/>
      <c r="J890" s="137"/>
      <c r="K890" s="137"/>
      <c r="L890" s="135"/>
      <c r="M890" s="137"/>
      <c r="N890" s="137"/>
      <c r="O890" s="137"/>
      <c r="P890" s="135"/>
      <c r="Q890" s="137"/>
      <c r="R890" s="137"/>
      <c r="S890" s="137"/>
      <c r="T890" s="137"/>
      <c r="U890" s="135"/>
    </row>
    <row r="891" spans="1:21" ht="15.75" customHeight="1">
      <c r="A891" s="137"/>
      <c r="B891" s="137"/>
      <c r="C891" s="135"/>
      <c r="D891" s="137"/>
      <c r="E891" s="137"/>
      <c r="F891" s="137"/>
      <c r="G891" s="137"/>
      <c r="H891" s="137"/>
      <c r="I891" s="137"/>
      <c r="J891" s="137"/>
      <c r="K891" s="137"/>
      <c r="L891" s="135"/>
      <c r="M891" s="137"/>
      <c r="N891" s="137"/>
      <c r="O891" s="137"/>
      <c r="P891" s="135"/>
      <c r="Q891" s="137"/>
      <c r="R891" s="137"/>
      <c r="S891" s="137"/>
      <c r="T891" s="137"/>
      <c r="U891" s="135"/>
    </row>
    <row r="892" spans="1:21" ht="15.75" customHeight="1">
      <c r="A892" s="137"/>
      <c r="B892" s="137"/>
      <c r="C892" s="135"/>
      <c r="D892" s="137"/>
      <c r="E892" s="137"/>
      <c r="F892" s="137"/>
      <c r="G892" s="137"/>
      <c r="H892" s="137"/>
      <c r="I892" s="137"/>
      <c r="J892" s="137"/>
      <c r="K892" s="137"/>
      <c r="L892" s="135"/>
      <c r="M892" s="137"/>
      <c r="N892" s="137"/>
      <c r="O892" s="137"/>
      <c r="P892" s="135"/>
      <c r="Q892" s="137"/>
      <c r="R892" s="137"/>
      <c r="S892" s="137"/>
      <c r="T892" s="137"/>
      <c r="U892" s="135"/>
    </row>
    <row r="893" spans="1:21" ht="15.75" customHeight="1">
      <c r="A893" s="137"/>
      <c r="B893" s="137"/>
      <c r="C893" s="135"/>
      <c r="D893" s="137"/>
      <c r="E893" s="137"/>
      <c r="F893" s="137"/>
      <c r="G893" s="137"/>
      <c r="H893" s="137"/>
      <c r="I893" s="137"/>
      <c r="J893" s="137"/>
      <c r="K893" s="137"/>
      <c r="L893" s="135"/>
      <c r="M893" s="137"/>
      <c r="N893" s="137"/>
      <c r="O893" s="137"/>
      <c r="P893" s="135"/>
      <c r="Q893" s="137"/>
      <c r="R893" s="137"/>
      <c r="S893" s="137"/>
      <c r="T893" s="137"/>
      <c r="U893" s="135"/>
    </row>
    <row r="894" spans="1:21" ht="15.75" customHeight="1">
      <c r="A894" s="137"/>
      <c r="B894" s="137"/>
      <c r="C894" s="135"/>
      <c r="D894" s="137"/>
      <c r="E894" s="137"/>
      <c r="F894" s="137"/>
      <c r="G894" s="137"/>
      <c r="H894" s="137"/>
      <c r="I894" s="137"/>
      <c r="J894" s="137"/>
      <c r="K894" s="137"/>
      <c r="L894" s="135"/>
      <c r="M894" s="137"/>
      <c r="N894" s="137"/>
      <c r="O894" s="137"/>
      <c r="P894" s="135"/>
      <c r="Q894" s="137"/>
      <c r="R894" s="137"/>
      <c r="S894" s="137"/>
      <c r="T894" s="137"/>
      <c r="U894" s="135"/>
    </row>
    <row r="895" spans="1:21" ht="15.75" customHeight="1">
      <c r="A895" s="137"/>
      <c r="B895" s="137"/>
      <c r="C895" s="135"/>
      <c r="D895" s="137"/>
      <c r="E895" s="137"/>
      <c r="F895" s="137"/>
      <c r="G895" s="137"/>
      <c r="H895" s="137"/>
      <c r="I895" s="137"/>
      <c r="J895" s="137"/>
      <c r="K895" s="137"/>
      <c r="L895" s="135"/>
      <c r="M895" s="137"/>
      <c r="N895" s="137"/>
      <c r="O895" s="137"/>
      <c r="P895" s="135"/>
      <c r="Q895" s="137"/>
      <c r="R895" s="137"/>
      <c r="S895" s="137"/>
      <c r="T895" s="137"/>
      <c r="U895" s="135"/>
    </row>
    <row r="896" spans="1:21" ht="15.75" customHeight="1">
      <c r="A896" s="137"/>
      <c r="B896" s="137"/>
      <c r="C896" s="135"/>
      <c r="D896" s="137"/>
      <c r="E896" s="137"/>
      <c r="F896" s="137"/>
      <c r="G896" s="137"/>
      <c r="H896" s="137"/>
      <c r="I896" s="137"/>
      <c r="J896" s="137"/>
      <c r="K896" s="137"/>
      <c r="L896" s="135"/>
      <c r="M896" s="137"/>
      <c r="N896" s="137"/>
      <c r="O896" s="137"/>
      <c r="P896" s="135"/>
      <c r="Q896" s="137"/>
      <c r="R896" s="137"/>
      <c r="S896" s="137"/>
      <c r="T896" s="137"/>
      <c r="U896" s="135"/>
    </row>
    <row r="897" spans="1:21" ht="15.75" customHeight="1">
      <c r="A897" s="137"/>
      <c r="B897" s="137"/>
      <c r="C897" s="135"/>
      <c r="D897" s="137"/>
      <c r="E897" s="137"/>
      <c r="F897" s="137"/>
      <c r="G897" s="137"/>
      <c r="H897" s="137"/>
      <c r="I897" s="137"/>
      <c r="J897" s="137"/>
      <c r="K897" s="137"/>
      <c r="L897" s="135"/>
      <c r="M897" s="137"/>
      <c r="N897" s="137"/>
      <c r="O897" s="137"/>
      <c r="P897" s="135"/>
      <c r="Q897" s="137"/>
      <c r="R897" s="137"/>
      <c r="S897" s="137"/>
      <c r="T897" s="137"/>
      <c r="U897" s="135"/>
    </row>
    <row r="898" spans="1:21" ht="15.75" customHeight="1">
      <c r="A898" s="137"/>
      <c r="B898" s="137"/>
      <c r="C898" s="135"/>
      <c r="D898" s="137"/>
      <c r="E898" s="137"/>
      <c r="F898" s="137"/>
      <c r="G898" s="137"/>
      <c r="H898" s="137"/>
      <c r="I898" s="137"/>
      <c r="J898" s="137"/>
      <c r="K898" s="137"/>
      <c r="L898" s="135"/>
      <c r="M898" s="137"/>
      <c r="N898" s="137"/>
      <c r="O898" s="137"/>
      <c r="P898" s="135"/>
      <c r="Q898" s="137"/>
      <c r="R898" s="137"/>
      <c r="S898" s="137"/>
      <c r="T898" s="137"/>
      <c r="U898" s="135"/>
    </row>
    <row r="899" spans="1:21" ht="15.75" customHeight="1">
      <c r="A899" s="137"/>
      <c r="B899" s="137"/>
      <c r="C899" s="135"/>
      <c r="D899" s="137"/>
      <c r="E899" s="137"/>
      <c r="F899" s="137"/>
      <c r="G899" s="137"/>
      <c r="H899" s="137"/>
      <c r="I899" s="137"/>
      <c r="J899" s="137"/>
      <c r="K899" s="137"/>
      <c r="L899" s="135"/>
      <c r="M899" s="137"/>
      <c r="N899" s="137"/>
      <c r="O899" s="137"/>
      <c r="P899" s="135"/>
      <c r="Q899" s="137"/>
      <c r="R899" s="137"/>
      <c r="S899" s="137"/>
      <c r="T899" s="137"/>
      <c r="U899" s="135"/>
    </row>
    <row r="900" spans="1:21" ht="15.75" customHeight="1">
      <c r="A900" s="137"/>
      <c r="B900" s="137"/>
      <c r="C900" s="135"/>
      <c r="D900" s="137"/>
      <c r="E900" s="137"/>
      <c r="F900" s="137"/>
      <c r="G900" s="137"/>
      <c r="H900" s="137"/>
      <c r="I900" s="137"/>
      <c r="J900" s="137"/>
      <c r="K900" s="137"/>
      <c r="L900" s="135"/>
      <c r="M900" s="137"/>
      <c r="N900" s="137"/>
      <c r="O900" s="137"/>
      <c r="P900" s="135"/>
      <c r="Q900" s="137"/>
      <c r="R900" s="137"/>
      <c r="S900" s="137"/>
      <c r="T900" s="137"/>
      <c r="U900" s="135"/>
    </row>
    <row r="901" spans="1:21" ht="15.75" customHeight="1">
      <c r="A901" s="137"/>
      <c r="B901" s="137"/>
      <c r="C901" s="135"/>
      <c r="D901" s="137"/>
      <c r="E901" s="137"/>
      <c r="F901" s="137"/>
      <c r="G901" s="137"/>
      <c r="H901" s="137"/>
      <c r="I901" s="137"/>
      <c r="J901" s="137"/>
      <c r="K901" s="137"/>
      <c r="L901" s="135"/>
      <c r="M901" s="137"/>
      <c r="N901" s="137"/>
      <c r="O901" s="137"/>
      <c r="P901" s="135"/>
      <c r="Q901" s="137"/>
      <c r="R901" s="137"/>
      <c r="S901" s="137"/>
      <c r="T901" s="137"/>
      <c r="U901" s="135"/>
    </row>
    <row r="902" spans="1:21" ht="15.75" customHeight="1">
      <c r="A902" s="137"/>
      <c r="B902" s="137"/>
      <c r="C902" s="135"/>
      <c r="D902" s="137"/>
      <c r="E902" s="137"/>
      <c r="F902" s="137"/>
      <c r="G902" s="137"/>
      <c r="H902" s="137"/>
      <c r="I902" s="137"/>
      <c r="J902" s="137"/>
      <c r="K902" s="137"/>
      <c r="L902" s="135"/>
      <c r="M902" s="137"/>
      <c r="N902" s="137"/>
      <c r="O902" s="137"/>
      <c r="P902" s="135"/>
      <c r="Q902" s="137"/>
      <c r="R902" s="137"/>
      <c r="S902" s="137"/>
      <c r="T902" s="137"/>
      <c r="U902" s="135"/>
    </row>
    <row r="903" spans="1:21" ht="15.75" customHeight="1">
      <c r="A903" s="137"/>
      <c r="B903" s="137"/>
      <c r="C903" s="135"/>
      <c r="D903" s="137"/>
      <c r="E903" s="137"/>
      <c r="F903" s="137"/>
      <c r="G903" s="137"/>
      <c r="H903" s="137"/>
      <c r="I903" s="137"/>
      <c r="J903" s="137"/>
      <c r="K903" s="137"/>
      <c r="L903" s="135"/>
      <c r="M903" s="137"/>
      <c r="N903" s="137"/>
      <c r="O903" s="137"/>
      <c r="P903" s="135"/>
      <c r="Q903" s="137"/>
      <c r="R903" s="137"/>
      <c r="S903" s="137"/>
      <c r="T903" s="137"/>
      <c r="U903" s="135"/>
    </row>
    <row r="904" spans="1:21" ht="15.75" customHeight="1">
      <c r="A904" s="137"/>
      <c r="B904" s="137"/>
      <c r="C904" s="135"/>
      <c r="D904" s="137"/>
      <c r="E904" s="137"/>
      <c r="F904" s="137"/>
      <c r="G904" s="137"/>
      <c r="H904" s="137"/>
      <c r="I904" s="137"/>
      <c r="J904" s="137"/>
      <c r="K904" s="137"/>
      <c r="L904" s="135"/>
      <c r="M904" s="137"/>
      <c r="N904" s="137"/>
      <c r="O904" s="137"/>
      <c r="P904" s="135"/>
      <c r="Q904" s="137"/>
      <c r="R904" s="137"/>
      <c r="S904" s="137"/>
      <c r="T904" s="137"/>
      <c r="U904" s="135"/>
    </row>
    <row r="905" spans="1:21" ht="15.75" customHeight="1">
      <c r="A905" s="137"/>
      <c r="B905" s="137"/>
      <c r="C905" s="135"/>
      <c r="D905" s="137"/>
      <c r="E905" s="137"/>
      <c r="F905" s="137"/>
      <c r="G905" s="137"/>
      <c r="H905" s="137"/>
      <c r="I905" s="137"/>
      <c r="J905" s="137"/>
      <c r="K905" s="137"/>
      <c r="L905" s="135"/>
      <c r="M905" s="137"/>
      <c r="N905" s="137"/>
      <c r="O905" s="137"/>
      <c r="P905" s="135"/>
      <c r="Q905" s="137"/>
      <c r="R905" s="137"/>
      <c r="S905" s="137"/>
      <c r="T905" s="137"/>
      <c r="U905" s="135"/>
    </row>
    <row r="906" spans="1:21" ht="15.75" customHeight="1">
      <c r="A906" s="137"/>
      <c r="B906" s="137"/>
      <c r="C906" s="135"/>
      <c r="D906" s="137"/>
      <c r="E906" s="137"/>
      <c r="F906" s="137"/>
      <c r="G906" s="137"/>
      <c r="H906" s="137"/>
      <c r="I906" s="137"/>
      <c r="J906" s="137"/>
      <c r="K906" s="137"/>
      <c r="L906" s="135"/>
      <c r="M906" s="137"/>
      <c r="N906" s="137"/>
      <c r="O906" s="137"/>
      <c r="P906" s="135"/>
      <c r="Q906" s="137"/>
      <c r="R906" s="137"/>
      <c r="S906" s="137"/>
      <c r="T906" s="137"/>
      <c r="U906" s="135"/>
    </row>
    <row r="907" spans="1:21" ht="15.75" customHeight="1">
      <c r="A907" s="137"/>
      <c r="B907" s="137"/>
      <c r="C907" s="135"/>
      <c r="D907" s="137"/>
      <c r="E907" s="137"/>
      <c r="F907" s="137"/>
      <c r="G907" s="137"/>
      <c r="H907" s="137"/>
      <c r="I907" s="137"/>
      <c r="J907" s="137"/>
      <c r="K907" s="137"/>
      <c r="L907" s="135"/>
      <c r="M907" s="137"/>
      <c r="N907" s="137"/>
      <c r="O907" s="137"/>
      <c r="P907" s="135"/>
      <c r="Q907" s="137"/>
      <c r="R907" s="137"/>
      <c r="S907" s="137"/>
      <c r="T907" s="137"/>
      <c r="U907" s="135"/>
    </row>
    <row r="908" spans="1:21" ht="15.75" customHeight="1">
      <c r="A908" s="137"/>
      <c r="B908" s="137"/>
      <c r="C908" s="135"/>
      <c r="D908" s="137"/>
      <c r="E908" s="137"/>
      <c r="F908" s="137"/>
      <c r="G908" s="137"/>
      <c r="H908" s="137"/>
      <c r="I908" s="137"/>
      <c r="J908" s="137"/>
      <c r="K908" s="137"/>
      <c r="L908" s="135"/>
      <c r="M908" s="137"/>
      <c r="N908" s="137"/>
      <c r="O908" s="137"/>
      <c r="P908" s="135"/>
      <c r="Q908" s="137"/>
      <c r="R908" s="137"/>
      <c r="S908" s="137"/>
      <c r="T908" s="137"/>
      <c r="U908" s="135"/>
    </row>
    <row r="909" spans="1:21" ht="15.75" customHeight="1">
      <c r="A909" s="137"/>
      <c r="B909" s="137"/>
      <c r="C909" s="135"/>
      <c r="D909" s="137"/>
      <c r="E909" s="137"/>
      <c r="F909" s="137"/>
      <c r="G909" s="137"/>
      <c r="H909" s="137"/>
      <c r="I909" s="137"/>
      <c r="J909" s="137"/>
      <c r="K909" s="137"/>
      <c r="L909" s="135"/>
      <c r="M909" s="137"/>
      <c r="N909" s="137"/>
      <c r="O909" s="137"/>
      <c r="P909" s="135"/>
      <c r="Q909" s="137"/>
      <c r="R909" s="137"/>
      <c r="S909" s="137"/>
      <c r="T909" s="137"/>
      <c r="U909" s="135"/>
    </row>
    <row r="910" spans="1:21" ht="15.75" customHeight="1">
      <c r="A910" s="137"/>
      <c r="B910" s="137"/>
      <c r="C910" s="135"/>
      <c r="D910" s="137"/>
      <c r="E910" s="137"/>
      <c r="F910" s="137"/>
      <c r="G910" s="137"/>
      <c r="H910" s="137"/>
      <c r="I910" s="137"/>
      <c r="J910" s="137"/>
      <c r="K910" s="137"/>
      <c r="L910" s="135"/>
      <c r="M910" s="137"/>
      <c r="N910" s="137"/>
      <c r="O910" s="137"/>
      <c r="P910" s="135"/>
      <c r="Q910" s="137"/>
      <c r="R910" s="137"/>
      <c r="S910" s="137"/>
      <c r="T910" s="137"/>
      <c r="U910" s="135"/>
    </row>
    <row r="911" spans="1:21" ht="15.75" customHeight="1">
      <c r="A911" s="137"/>
      <c r="B911" s="137"/>
      <c r="C911" s="135"/>
      <c r="D911" s="137"/>
      <c r="E911" s="137"/>
      <c r="F911" s="137"/>
      <c r="G911" s="137"/>
      <c r="H911" s="137"/>
      <c r="I911" s="137"/>
      <c r="J911" s="137"/>
      <c r="K911" s="137"/>
      <c r="L911" s="135"/>
      <c r="M911" s="137"/>
      <c r="N911" s="137"/>
      <c r="O911" s="137"/>
      <c r="P911" s="135"/>
      <c r="Q911" s="137"/>
      <c r="R911" s="137"/>
      <c r="S911" s="137"/>
      <c r="T911" s="137"/>
      <c r="U911" s="135"/>
    </row>
    <row r="912" spans="1:21" ht="15.75" customHeight="1">
      <c r="A912" s="137"/>
      <c r="B912" s="137"/>
      <c r="C912" s="135"/>
      <c r="D912" s="137"/>
      <c r="E912" s="137"/>
      <c r="F912" s="137"/>
      <c r="G912" s="137"/>
      <c r="H912" s="137"/>
      <c r="I912" s="137"/>
      <c r="J912" s="137"/>
      <c r="K912" s="137"/>
      <c r="L912" s="135"/>
      <c r="M912" s="137"/>
      <c r="N912" s="137"/>
      <c r="O912" s="137"/>
      <c r="P912" s="135"/>
      <c r="Q912" s="137"/>
      <c r="R912" s="137"/>
      <c r="S912" s="137"/>
      <c r="T912" s="137"/>
      <c r="U912" s="135"/>
    </row>
    <row r="913" spans="1:21" ht="15.75" customHeight="1">
      <c r="A913" s="137"/>
      <c r="B913" s="137"/>
      <c r="C913" s="135"/>
      <c r="D913" s="137"/>
      <c r="E913" s="137"/>
      <c r="F913" s="137"/>
      <c r="G913" s="137"/>
      <c r="H913" s="137"/>
      <c r="I913" s="137"/>
      <c r="J913" s="137"/>
      <c r="K913" s="137"/>
      <c r="L913" s="135"/>
      <c r="M913" s="137"/>
      <c r="N913" s="137"/>
      <c r="O913" s="137"/>
      <c r="P913" s="135"/>
      <c r="Q913" s="137"/>
      <c r="R913" s="137"/>
      <c r="S913" s="137"/>
      <c r="T913" s="137"/>
      <c r="U913" s="135"/>
    </row>
    <row r="914" spans="1:21" ht="15.75" customHeight="1">
      <c r="A914" s="137"/>
      <c r="B914" s="137"/>
      <c r="C914" s="135"/>
      <c r="D914" s="137"/>
      <c r="E914" s="137"/>
      <c r="F914" s="137"/>
      <c r="G914" s="137"/>
      <c r="H914" s="137"/>
      <c r="I914" s="137"/>
      <c r="J914" s="137"/>
      <c r="K914" s="137"/>
      <c r="L914" s="135"/>
      <c r="M914" s="137"/>
      <c r="N914" s="137"/>
      <c r="O914" s="137"/>
      <c r="P914" s="135"/>
      <c r="Q914" s="137"/>
      <c r="R914" s="137"/>
      <c r="S914" s="137"/>
      <c r="T914" s="137"/>
      <c r="U914" s="135"/>
    </row>
    <row r="915" spans="1:21" ht="15.75" customHeight="1">
      <c r="A915" s="137"/>
      <c r="B915" s="137"/>
      <c r="C915" s="135"/>
      <c r="D915" s="137"/>
      <c r="E915" s="137"/>
      <c r="F915" s="137"/>
      <c r="G915" s="137"/>
      <c r="H915" s="137"/>
      <c r="I915" s="137"/>
      <c r="J915" s="137"/>
      <c r="K915" s="137"/>
      <c r="L915" s="135"/>
      <c r="M915" s="137"/>
      <c r="N915" s="137"/>
      <c r="O915" s="137"/>
      <c r="P915" s="135"/>
      <c r="Q915" s="137"/>
      <c r="R915" s="137"/>
      <c r="S915" s="137"/>
      <c r="T915" s="137"/>
      <c r="U915" s="135"/>
    </row>
    <row r="916" spans="1:21" ht="15.75" customHeight="1">
      <c r="A916" s="137"/>
      <c r="B916" s="137"/>
      <c r="C916" s="135"/>
      <c r="D916" s="137"/>
      <c r="E916" s="137"/>
      <c r="F916" s="137"/>
      <c r="G916" s="137"/>
      <c r="H916" s="137"/>
      <c r="I916" s="137"/>
      <c r="J916" s="137"/>
      <c r="K916" s="137"/>
      <c r="L916" s="135"/>
      <c r="M916" s="137"/>
      <c r="N916" s="137"/>
      <c r="O916" s="137"/>
      <c r="P916" s="135"/>
      <c r="Q916" s="137"/>
      <c r="R916" s="137"/>
      <c r="S916" s="137"/>
      <c r="T916" s="137"/>
      <c r="U916" s="135"/>
    </row>
    <row r="917" spans="1:21" ht="15.75" customHeight="1">
      <c r="A917" s="137"/>
      <c r="B917" s="137"/>
      <c r="C917" s="135"/>
      <c r="D917" s="137"/>
      <c r="E917" s="137"/>
      <c r="F917" s="137"/>
      <c r="G917" s="137"/>
      <c r="H917" s="137"/>
      <c r="I917" s="137"/>
      <c r="J917" s="137"/>
      <c r="K917" s="137"/>
      <c r="L917" s="135"/>
      <c r="M917" s="137"/>
      <c r="N917" s="137"/>
      <c r="O917" s="137"/>
      <c r="P917" s="135"/>
      <c r="Q917" s="137"/>
      <c r="R917" s="137"/>
      <c r="S917" s="137"/>
      <c r="T917" s="137"/>
      <c r="U917" s="135"/>
    </row>
    <row r="918" spans="1:21" ht="15.75" customHeight="1">
      <c r="A918" s="137"/>
      <c r="B918" s="137"/>
      <c r="C918" s="135"/>
      <c r="D918" s="137"/>
      <c r="E918" s="137"/>
      <c r="F918" s="137"/>
      <c r="G918" s="137"/>
      <c r="H918" s="137"/>
      <c r="I918" s="137"/>
      <c r="J918" s="137"/>
      <c r="K918" s="137"/>
      <c r="L918" s="135"/>
      <c r="M918" s="137"/>
      <c r="N918" s="137"/>
      <c r="O918" s="137"/>
      <c r="P918" s="135"/>
      <c r="Q918" s="137"/>
      <c r="R918" s="137"/>
      <c r="S918" s="137"/>
      <c r="T918" s="137"/>
      <c r="U918" s="135"/>
    </row>
    <row r="919" spans="1:21" ht="15.75" customHeight="1">
      <c r="A919" s="137"/>
      <c r="B919" s="137"/>
      <c r="C919" s="135"/>
      <c r="D919" s="137"/>
      <c r="E919" s="137"/>
      <c r="F919" s="137"/>
      <c r="G919" s="137"/>
      <c r="H919" s="137"/>
      <c r="I919" s="137"/>
      <c r="J919" s="137"/>
      <c r="K919" s="137"/>
      <c r="L919" s="135"/>
      <c r="M919" s="137"/>
      <c r="N919" s="137"/>
      <c r="O919" s="137"/>
      <c r="P919" s="135"/>
      <c r="Q919" s="137"/>
      <c r="R919" s="137"/>
      <c r="S919" s="137"/>
      <c r="T919" s="137"/>
      <c r="U919" s="135"/>
    </row>
    <row r="920" spans="1:21" ht="15.75" customHeight="1">
      <c r="A920" s="137"/>
      <c r="B920" s="137"/>
      <c r="C920" s="135"/>
      <c r="D920" s="137"/>
      <c r="E920" s="137"/>
      <c r="F920" s="137"/>
      <c r="G920" s="137"/>
      <c r="H920" s="137"/>
      <c r="I920" s="137"/>
      <c r="J920" s="137"/>
      <c r="K920" s="137"/>
      <c r="L920" s="135"/>
      <c r="M920" s="137"/>
      <c r="N920" s="137"/>
      <c r="O920" s="137"/>
      <c r="P920" s="135"/>
      <c r="Q920" s="137"/>
      <c r="R920" s="137"/>
      <c r="S920" s="137"/>
      <c r="T920" s="137"/>
      <c r="U920" s="135"/>
    </row>
    <row r="921" spans="1:21" ht="15.75" customHeight="1">
      <c r="A921" s="137"/>
      <c r="B921" s="137"/>
      <c r="C921" s="135"/>
      <c r="D921" s="137"/>
      <c r="E921" s="137"/>
      <c r="F921" s="137"/>
      <c r="G921" s="137"/>
      <c r="H921" s="137"/>
      <c r="I921" s="137"/>
      <c r="J921" s="137"/>
      <c r="K921" s="137"/>
      <c r="L921" s="135"/>
      <c r="M921" s="137"/>
      <c r="N921" s="137"/>
      <c r="O921" s="137"/>
      <c r="P921" s="135"/>
      <c r="Q921" s="137"/>
      <c r="R921" s="137"/>
      <c r="S921" s="137"/>
      <c r="T921" s="137"/>
      <c r="U921" s="135"/>
    </row>
    <row r="922" spans="1:21" ht="15.75" customHeight="1">
      <c r="A922" s="137"/>
      <c r="B922" s="137"/>
      <c r="C922" s="135"/>
      <c r="D922" s="137"/>
      <c r="E922" s="137"/>
      <c r="F922" s="137"/>
      <c r="G922" s="137"/>
      <c r="H922" s="137"/>
      <c r="I922" s="137"/>
      <c r="J922" s="137"/>
      <c r="K922" s="137"/>
      <c r="L922" s="135"/>
      <c r="M922" s="137"/>
      <c r="N922" s="137"/>
      <c r="O922" s="137"/>
      <c r="P922" s="135"/>
      <c r="Q922" s="137"/>
      <c r="R922" s="137"/>
      <c r="S922" s="137"/>
      <c r="T922" s="137"/>
      <c r="U922" s="135"/>
    </row>
    <row r="923" spans="1:21" ht="15.75" customHeight="1">
      <c r="A923" s="137"/>
      <c r="B923" s="137"/>
      <c r="C923" s="135"/>
      <c r="D923" s="137"/>
      <c r="E923" s="137"/>
      <c r="F923" s="137"/>
      <c r="G923" s="137"/>
      <c r="H923" s="137"/>
      <c r="I923" s="137"/>
      <c r="J923" s="137"/>
      <c r="K923" s="137"/>
      <c r="L923" s="135"/>
      <c r="M923" s="137"/>
      <c r="N923" s="137"/>
      <c r="O923" s="137"/>
      <c r="P923" s="135"/>
      <c r="Q923" s="137"/>
      <c r="R923" s="137"/>
      <c r="S923" s="137"/>
      <c r="T923" s="137"/>
      <c r="U923" s="135"/>
    </row>
    <row r="924" spans="1:21" ht="15.75" customHeight="1">
      <c r="A924" s="137"/>
      <c r="B924" s="137"/>
      <c r="C924" s="135"/>
      <c r="D924" s="137"/>
      <c r="E924" s="137"/>
      <c r="F924" s="137"/>
      <c r="G924" s="137"/>
      <c r="H924" s="137"/>
      <c r="I924" s="137"/>
      <c r="J924" s="137"/>
      <c r="K924" s="137"/>
      <c r="L924" s="135"/>
      <c r="M924" s="137"/>
      <c r="N924" s="137"/>
      <c r="O924" s="137"/>
      <c r="P924" s="135"/>
      <c r="Q924" s="137"/>
      <c r="R924" s="137"/>
      <c r="S924" s="137"/>
      <c r="T924" s="137"/>
      <c r="U924" s="135"/>
    </row>
    <row r="925" spans="1:21" ht="15.75" customHeight="1">
      <c r="A925" s="137"/>
      <c r="B925" s="137"/>
      <c r="C925" s="135"/>
      <c r="D925" s="137"/>
      <c r="E925" s="137"/>
      <c r="F925" s="137"/>
      <c r="G925" s="137"/>
      <c r="H925" s="137"/>
      <c r="I925" s="137"/>
      <c r="J925" s="137"/>
      <c r="K925" s="137"/>
      <c r="L925" s="135"/>
      <c r="M925" s="137"/>
      <c r="N925" s="137"/>
      <c r="O925" s="137"/>
      <c r="P925" s="135"/>
      <c r="Q925" s="137"/>
      <c r="R925" s="137"/>
      <c r="S925" s="137"/>
      <c r="T925" s="137"/>
      <c r="U925" s="135"/>
    </row>
    <row r="926" spans="1:21" ht="15.75" customHeight="1">
      <c r="A926" s="137"/>
      <c r="B926" s="137"/>
      <c r="C926" s="135"/>
      <c r="D926" s="137"/>
      <c r="E926" s="137"/>
      <c r="F926" s="137"/>
      <c r="G926" s="137"/>
      <c r="H926" s="137"/>
      <c r="I926" s="137"/>
      <c r="J926" s="137"/>
      <c r="K926" s="137"/>
      <c r="L926" s="135"/>
      <c r="M926" s="137"/>
      <c r="N926" s="137"/>
      <c r="O926" s="137"/>
      <c r="P926" s="135"/>
      <c r="Q926" s="137"/>
      <c r="R926" s="137"/>
      <c r="S926" s="137"/>
      <c r="T926" s="137"/>
      <c r="U926" s="135"/>
    </row>
    <row r="927" spans="1:21" ht="15.75" customHeight="1">
      <c r="A927" s="137"/>
      <c r="B927" s="137"/>
      <c r="C927" s="135"/>
      <c r="D927" s="137"/>
      <c r="E927" s="137"/>
      <c r="F927" s="137"/>
      <c r="G927" s="137"/>
      <c r="H927" s="137"/>
      <c r="I927" s="137"/>
      <c r="J927" s="137"/>
      <c r="K927" s="137"/>
      <c r="L927" s="135"/>
      <c r="M927" s="137"/>
      <c r="N927" s="137"/>
      <c r="O927" s="137"/>
      <c r="P927" s="135"/>
      <c r="Q927" s="137"/>
      <c r="R927" s="137"/>
      <c r="S927" s="137"/>
      <c r="T927" s="137"/>
      <c r="U927" s="135"/>
    </row>
    <row r="928" spans="1:21" ht="15.75" customHeight="1">
      <c r="A928" s="137"/>
      <c r="B928" s="137"/>
      <c r="C928" s="135"/>
      <c r="D928" s="137"/>
      <c r="E928" s="137"/>
      <c r="F928" s="137"/>
      <c r="G928" s="137"/>
      <c r="H928" s="137"/>
      <c r="I928" s="137"/>
      <c r="J928" s="137"/>
      <c r="K928" s="137"/>
      <c r="L928" s="135"/>
      <c r="M928" s="137"/>
      <c r="N928" s="137"/>
      <c r="O928" s="137"/>
      <c r="P928" s="135"/>
      <c r="Q928" s="137"/>
      <c r="R928" s="137"/>
      <c r="S928" s="137"/>
      <c r="T928" s="137"/>
      <c r="U928" s="135"/>
    </row>
    <row r="929" spans="1:21" ht="15.75" customHeight="1">
      <c r="A929" s="137"/>
      <c r="B929" s="137"/>
      <c r="C929" s="135"/>
      <c r="D929" s="137"/>
      <c r="E929" s="137"/>
      <c r="F929" s="137"/>
      <c r="G929" s="137"/>
      <c r="H929" s="137"/>
      <c r="I929" s="137"/>
      <c r="J929" s="137"/>
      <c r="K929" s="137"/>
      <c r="L929" s="135"/>
      <c r="M929" s="137"/>
      <c r="N929" s="137"/>
      <c r="O929" s="137"/>
      <c r="P929" s="135"/>
      <c r="Q929" s="137"/>
      <c r="R929" s="137"/>
      <c r="S929" s="137"/>
      <c r="T929" s="137"/>
      <c r="U929" s="135"/>
    </row>
    <row r="930" spans="1:21" ht="15.75" customHeight="1">
      <c r="A930" s="137"/>
      <c r="B930" s="137"/>
      <c r="C930" s="135"/>
      <c r="D930" s="137"/>
      <c r="E930" s="137"/>
      <c r="F930" s="137"/>
      <c r="G930" s="137"/>
      <c r="H930" s="137"/>
      <c r="I930" s="137"/>
      <c r="J930" s="137"/>
      <c r="K930" s="137"/>
      <c r="L930" s="135"/>
      <c r="M930" s="137"/>
      <c r="N930" s="137"/>
      <c r="O930" s="137"/>
      <c r="P930" s="135"/>
      <c r="Q930" s="137"/>
      <c r="R930" s="137"/>
      <c r="S930" s="137"/>
      <c r="T930" s="137"/>
      <c r="U930" s="135"/>
    </row>
    <row r="931" spans="1:21" ht="15.75" customHeight="1">
      <c r="A931" s="137"/>
      <c r="B931" s="137"/>
      <c r="C931" s="135"/>
      <c r="D931" s="137"/>
      <c r="E931" s="137"/>
      <c r="F931" s="137"/>
      <c r="G931" s="137"/>
      <c r="H931" s="137"/>
      <c r="I931" s="137"/>
      <c r="J931" s="137"/>
      <c r="K931" s="137"/>
      <c r="L931" s="135"/>
      <c r="M931" s="137"/>
      <c r="N931" s="137"/>
      <c r="O931" s="137"/>
      <c r="P931" s="135"/>
      <c r="Q931" s="137"/>
      <c r="R931" s="137"/>
      <c r="S931" s="137"/>
      <c r="T931" s="137"/>
      <c r="U931" s="135"/>
    </row>
    <row r="932" spans="1:21" ht="15.75" customHeight="1">
      <c r="A932" s="137"/>
      <c r="B932" s="137"/>
      <c r="C932" s="135"/>
      <c r="D932" s="137"/>
      <c r="E932" s="137"/>
      <c r="F932" s="137"/>
      <c r="G932" s="137"/>
      <c r="H932" s="137"/>
      <c r="I932" s="137"/>
      <c r="J932" s="137"/>
      <c r="K932" s="137"/>
      <c r="L932" s="135"/>
      <c r="M932" s="137"/>
      <c r="N932" s="137"/>
      <c r="O932" s="137"/>
      <c r="P932" s="135"/>
      <c r="Q932" s="137"/>
      <c r="R932" s="137"/>
      <c r="S932" s="137"/>
      <c r="T932" s="137"/>
      <c r="U932" s="135"/>
    </row>
    <row r="933" spans="1:21" ht="15.75" customHeight="1">
      <c r="A933" s="137"/>
      <c r="B933" s="137"/>
      <c r="C933" s="135"/>
      <c r="D933" s="137"/>
      <c r="E933" s="137"/>
      <c r="F933" s="137"/>
      <c r="G933" s="137"/>
      <c r="H933" s="137"/>
      <c r="I933" s="137"/>
      <c r="J933" s="137"/>
      <c r="K933" s="137"/>
      <c r="L933" s="135"/>
      <c r="M933" s="137"/>
      <c r="N933" s="137"/>
      <c r="O933" s="137"/>
      <c r="P933" s="135"/>
      <c r="Q933" s="137"/>
      <c r="R933" s="137"/>
      <c r="S933" s="137"/>
      <c r="T933" s="137"/>
      <c r="U933" s="135"/>
    </row>
    <row r="934" spans="1:21" ht="15.75" customHeight="1">
      <c r="A934" s="137"/>
      <c r="B934" s="137"/>
      <c r="C934" s="135"/>
      <c r="D934" s="137"/>
      <c r="E934" s="137"/>
      <c r="F934" s="137"/>
      <c r="G934" s="137"/>
      <c r="H934" s="137"/>
      <c r="I934" s="137"/>
      <c r="J934" s="137"/>
      <c r="K934" s="137"/>
      <c r="L934" s="135"/>
      <c r="M934" s="137"/>
      <c r="N934" s="137"/>
      <c r="O934" s="137"/>
      <c r="P934" s="135"/>
      <c r="Q934" s="137"/>
      <c r="R934" s="137"/>
      <c r="S934" s="137"/>
      <c r="T934" s="137"/>
      <c r="U934" s="135"/>
    </row>
    <row r="935" spans="1:21" ht="15.75" customHeight="1">
      <c r="A935" s="137"/>
      <c r="B935" s="137"/>
      <c r="C935" s="135"/>
      <c r="D935" s="137"/>
      <c r="E935" s="137"/>
      <c r="F935" s="137"/>
      <c r="G935" s="137"/>
      <c r="H935" s="137"/>
      <c r="I935" s="137"/>
      <c r="J935" s="137"/>
      <c r="K935" s="137"/>
      <c r="L935" s="135"/>
      <c r="M935" s="137"/>
      <c r="N935" s="137"/>
      <c r="O935" s="137"/>
      <c r="P935" s="135"/>
      <c r="Q935" s="137"/>
      <c r="R935" s="137"/>
      <c r="S935" s="137"/>
      <c r="T935" s="137"/>
      <c r="U935" s="135"/>
    </row>
    <row r="936" spans="1:21" ht="15.75" customHeight="1">
      <c r="A936" s="137"/>
      <c r="B936" s="137"/>
      <c r="C936" s="135"/>
      <c r="D936" s="137"/>
      <c r="E936" s="137"/>
      <c r="F936" s="137"/>
      <c r="G936" s="137"/>
      <c r="H936" s="137"/>
      <c r="I936" s="137"/>
      <c r="J936" s="137"/>
      <c r="K936" s="137"/>
      <c r="L936" s="135"/>
      <c r="M936" s="137"/>
      <c r="N936" s="137"/>
      <c r="O936" s="137"/>
      <c r="P936" s="135"/>
      <c r="Q936" s="137"/>
      <c r="R936" s="137"/>
      <c r="S936" s="137"/>
      <c r="T936" s="137"/>
      <c r="U936" s="135"/>
    </row>
    <row r="937" spans="1:21" ht="15.75" customHeight="1">
      <c r="A937" s="137"/>
      <c r="B937" s="137"/>
      <c r="C937" s="135"/>
      <c r="D937" s="137"/>
      <c r="E937" s="137"/>
      <c r="F937" s="137"/>
      <c r="G937" s="137"/>
      <c r="H937" s="137"/>
      <c r="I937" s="137"/>
      <c r="J937" s="137"/>
      <c r="K937" s="137"/>
      <c r="L937" s="135"/>
      <c r="M937" s="137"/>
      <c r="N937" s="137"/>
      <c r="O937" s="137"/>
      <c r="P937" s="135"/>
      <c r="Q937" s="137"/>
      <c r="R937" s="137"/>
      <c r="S937" s="137"/>
      <c r="T937" s="137"/>
      <c r="U937" s="135"/>
    </row>
    <row r="938" spans="1:21" ht="15.75" customHeight="1">
      <c r="A938" s="137"/>
      <c r="B938" s="137"/>
      <c r="C938" s="135"/>
      <c r="D938" s="137"/>
      <c r="E938" s="137"/>
      <c r="F938" s="137"/>
      <c r="G938" s="137"/>
      <c r="H938" s="137"/>
      <c r="I938" s="137"/>
      <c r="J938" s="137"/>
      <c r="K938" s="137"/>
      <c r="L938" s="135"/>
      <c r="M938" s="137"/>
      <c r="N938" s="137"/>
      <c r="O938" s="137"/>
      <c r="P938" s="135"/>
      <c r="Q938" s="137"/>
      <c r="R938" s="137"/>
      <c r="S938" s="137"/>
      <c r="T938" s="137"/>
      <c r="U938" s="135"/>
    </row>
    <row r="939" spans="1:21" ht="15.75" customHeight="1">
      <c r="A939" s="137"/>
      <c r="B939" s="137"/>
      <c r="C939" s="135"/>
      <c r="D939" s="137"/>
      <c r="E939" s="137"/>
      <c r="F939" s="137"/>
      <c r="G939" s="137"/>
      <c r="H939" s="137"/>
      <c r="I939" s="137"/>
      <c r="J939" s="137"/>
      <c r="K939" s="137"/>
      <c r="L939" s="135"/>
      <c r="M939" s="137"/>
      <c r="N939" s="137"/>
      <c r="O939" s="137"/>
      <c r="P939" s="135"/>
      <c r="Q939" s="137"/>
      <c r="R939" s="137"/>
      <c r="S939" s="137"/>
      <c r="T939" s="137"/>
      <c r="U939" s="135"/>
    </row>
    <row r="940" spans="1:21" ht="15.75" customHeight="1">
      <c r="A940" s="137"/>
      <c r="B940" s="137"/>
      <c r="C940" s="135"/>
      <c r="D940" s="137"/>
      <c r="E940" s="137"/>
      <c r="F940" s="137"/>
      <c r="G940" s="137"/>
      <c r="H940" s="137"/>
      <c r="I940" s="137"/>
      <c r="J940" s="137"/>
      <c r="K940" s="137"/>
      <c r="L940" s="135"/>
      <c r="M940" s="137"/>
      <c r="N940" s="137"/>
      <c r="O940" s="137"/>
      <c r="P940" s="135"/>
      <c r="Q940" s="137"/>
      <c r="R940" s="137"/>
      <c r="S940" s="137"/>
      <c r="T940" s="137"/>
      <c r="U940" s="135"/>
    </row>
    <row r="941" spans="1:21" ht="15.75" customHeight="1">
      <c r="A941" s="137"/>
      <c r="B941" s="137"/>
      <c r="C941" s="135"/>
      <c r="D941" s="137"/>
      <c r="E941" s="137"/>
      <c r="F941" s="137"/>
      <c r="G941" s="137"/>
      <c r="H941" s="137"/>
      <c r="I941" s="137"/>
      <c r="J941" s="137"/>
      <c r="K941" s="137"/>
      <c r="L941" s="135"/>
      <c r="M941" s="137"/>
      <c r="N941" s="137"/>
      <c r="O941" s="137"/>
      <c r="P941" s="135"/>
      <c r="Q941" s="137"/>
      <c r="R941" s="137"/>
      <c r="S941" s="137"/>
      <c r="T941" s="137"/>
      <c r="U941" s="135"/>
    </row>
    <row r="942" spans="1:21" ht="15.75" customHeight="1">
      <c r="A942" s="137"/>
      <c r="B942" s="137"/>
      <c r="C942" s="135"/>
      <c r="D942" s="137"/>
      <c r="E942" s="137"/>
      <c r="F942" s="137"/>
      <c r="G942" s="137"/>
      <c r="H942" s="137"/>
      <c r="I942" s="137"/>
      <c r="J942" s="137"/>
      <c r="K942" s="137"/>
      <c r="L942" s="135"/>
      <c r="M942" s="137"/>
      <c r="N942" s="137"/>
      <c r="O942" s="137"/>
      <c r="P942" s="135"/>
      <c r="Q942" s="137"/>
      <c r="R942" s="137"/>
      <c r="S942" s="137"/>
      <c r="T942" s="137"/>
      <c r="U942" s="135"/>
    </row>
    <row r="943" spans="1:21" ht="15.75" customHeight="1">
      <c r="A943" s="137"/>
      <c r="B943" s="137"/>
      <c r="C943" s="135"/>
      <c r="D943" s="137"/>
      <c r="E943" s="137"/>
      <c r="F943" s="137"/>
      <c r="G943" s="137"/>
      <c r="H943" s="137"/>
      <c r="I943" s="137"/>
      <c r="J943" s="137"/>
      <c r="K943" s="137"/>
      <c r="L943" s="135"/>
      <c r="M943" s="137"/>
      <c r="N943" s="137"/>
      <c r="O943" s="137"/>
      <c r="P943" s="135"/>
      <c r="Q943" s="137"/>
      <c r="R943" s="137"/>
      <c r="S943" s="137"/>
      <c r="T943" s="137"/>
      <c r="U943" s="135"/>
    </row>
    <row r="944" spans="1:21" ht="15.75" customHeight="1">
      <c r="A944" s="137"/>
      <c r="B944" s="137"/>
      <c r="C944" s="135"/>
      <c r="D944" s="137"/>
      <c r="E944" s="137"/>
      <c r="F944" s="137"/>
      <c r="G944" s="137"/>
      <c r="H944" s="137"/>
      <c r="I944" s="137"/>
      <c r="J944" s="137"/>
      <c r="K944" s="137"/>
      <c r="L944" s="135"/>
      <c r="M944" s="137"/>
      <c r="N944" s="137"/>
      <c r="O944" s="137"/>
      <c r="P944" s="135"/>
      <c r="Q944" s="137"/>
      <c r="R944" s="137"/>
      <c r="S944" s="137"/>
      <c r="T944" s="137"/>
      <c r="U944" s="135"/>
    </row>
    <row r="945" spans="1:21" ht="15.75" customHeight="1">
      <c r="A945" s="137"/>
      <c r="B945" s="137"/>
      <c r="C945" s="135"/>
      <c r="D945" s="137"/>
      <c r="E945" s="137"/>
      <c r="F945" s="137"/>
      <c r="G945" s="137"/>
      <c r="H945" s="137"/>
      <c r="I945" s="137"/>
      <c r="J945" s="137"/>
      <c r="K945" s="137"/>
      <c r="L945" s="135"/>
      <c r="M945" s="137"/>
      <c r="N945" s="137"/>
      <c r="O945" s="137"/>
      <c r="P945" s="135"/>
      <c r="Q945" s="137"/>
      <c r="R945" s="137"/>
      <c r="S945" s="137"/>
      <c r="T945" s="137"/>
      <c r="U945" s="135"/>
    </row>
    <row r="946" spans="1:21" ht="15.75" customHeight="1">
      <c r="A946" s="137"/>
      <c r="B946" s="137"/>
      <c r="C946" s="135"/>
      <c r="D946" s="137"/>
      <c r="E946" s="137"/>
      <c r="F946" s="137"/>
      <c r="G946" s="137"/>
      <c r="H946" s="137"/>
      <c r="I946" s="137"/>
      <c r="J946" s="137"/>
      <c r="K946" s="137"/>
      <c r="L946" s="135"/>
      <c r="M946" s="137"/>
      <c r="N946" s="137"/>
      <c r="O946" s="137"/>
      <c r="P946" s="135"/>
      <c r="Q946" s="137"/>
      <c r="R946" s="137"/>
      <c r="S946" s="137"/>
      <c r="T946" s="137"/>
      <c r="U946" s="135"/>
    </row>
    <row r="947" spans="1:21" ht="15.75" customHeight="1">
      <c r="A947" s="137"/>
      <c r="B947" s="137"/>
      <c r="C947" s="135"/>
      <c r="D947" s="137"/>
      <c r="E947" s="137"/>
      <c r="F947" s="137"/>
      <c r="G947" s="137"/>
      <c r="H947" s="137"/>
      <c r="I947" s="137"/>
      <c r="J947" s="137"/>
      <c r="K947" s="137"/>
      <c r="L947" s="135"/>
      <c r="M947" s="137"/>
      <c r="N947" s="137"/>
      <c r="O947" s="137"/>
      <c r="P947" s="135"/>
      <c r="Q947" s="137"/>
      <c r="R947" s="137"/>
      <c r="S947" s="137"/>
      <c r="T947" s="137"/>
      <c r="U947" s="135"/>
    </row>
    <row r="948" spans="1:21" ht="15.75" customHeight="1">
      <c r="A948" s="137"/>
      <c r="B948" s="137"/>
      <c r="C948" s="135"/>
      <c r="D948" s="137"/>
      <c r="E948" s="137"/>
      <c r="F948" s="137"/>
      <c r="G948" s="137"/>
      <c r="H948" s="137"/>
      <c r="I948" s="137"/>
      <c r="J948" s="137"/>
      <c r="K948" s="137"/>
      <c r="L948" s="135"/>
      <c r="M948" s="137"/>
      <c r="N948" s="137"/>
      <c r="O948" s="137"/>
      <c r="P948" s="135"/>
      <c r="Q948" s="137"/>
      <c r="R948" s="137"/>
      <c r="S948" s="137"/>
      <c r="T948" s="137"/>
      <c r="U948" s="135"/>
    </row>
    <row r="949" spans="1:21" ht="15.75" customHeight="1">
      <c r="A949" s="137"/>
      <c r="B949" s="137"/>
      <c r="C949" s="135"/>
      <c r="D949" s="137"/>
      <c r="E949" s="137"/>
      <c r="F949" s="137"/>
      <c r="G949" s="137"/>
      <c r="H949" s="137"/>
      <c r="I949" s="137"/>
      <c r="J949" s="137"/>
      <c r="K949" s="137"/>
      <c r="L949" s="135"/>
      <c r="M949" s="137"/>
      <c r="N949" s="137"/>
      <c r="O949" s="137"/>
      <c r="P949" s="135"/>
      <c r="Q949" s="137"/>
      <c r="R949" s="137"/>
      <c r="S949" s="137"/>
      <c r="T949" s="137"/>
      <c r="U949" s="135"/>
    </row>
    <row r="950" spans="1:21" ht="15.75" customHeight="1">
      <c r="A950" s="137"/>
      <c r="B950" s="137"/>
      <c r="C950" s="135"/>
      <c r="D950" s="137"/>
      <c r="E950" s="137"/>
      <c r="F950" s="137"/>
      <c r="G950" s="137"/>
      <c r="H950" s="137"/>
      <c r="I950" s="137"/>
      <c r="J950" s="137"/>
      <c r="K950" s="137"/>
      <c r="L950" s="135"/>
      <c r="M950" s="137"/>
      <c r="N950" s="137"/>
      <c r="O950" s="137"/>
      <c r="P950" s="135"/>
      <c r="Q950" s="137"/>
      <c r="R950" s="137"/>
      <c r="S950" s="137"/>
      <c r="T950" s="137"/>
      <c r="U950" s="135"/>
    </row>
    <row r="951" spans="1:21" ht="15.75" customHeight="1">
      <c r="A951" s="137"/>
      <c r="B951" s="137"/>
      <c r="C951" s="135"/>
      <c r="D951" s="137"/>
      <c r="E951" s="137"/>
      <c r="F951" s="137"/>
      <c r="G951" s="137"/>
      <c r="H951" s="137"/>
      <c r="I951" s="137"/>
      <c r="J951" s="137"/>
      <c r="K951" s="137"/>
      <c r="L951" s="135"/>
      <c r="M951" s="137"/>
      <c r="N951" s="137"/>
      <c r="O951" s="137"/>
      <c r="P951" s="135"/>
      <c r="Q951" s="137"/>
      <c r="R951" s="137"/>
      <c r="S951" s="137"/>
      <c r="T951" s="137"/>
      <c r="U951" s="135"/>
    </row>
    <row r="952" spans="1:21" ht="15.75" customHeight="1">
      <c r="A952" s="137"/>
      <c r="B952" s="137"/>
      <c r="C952" s="135"/>
      <c r="D952" s="137"/>
      <c r="E952" s="137"/>
      <c r="F952" s="137"/>
      <c r="G952" s="137"/>
      <c r="H952" s="137"/>
      <c r="I952" s="137"/>
      <c r="J952" s="137"/>
      <c r="K952" s="137"/>
      <c r="L952" s="135"/>
      <c r="M952" s="137"/>
      <c r="N952" s="137"/>
      <c r="O952" s="137"/>
      <c r="P952" s="135"/>
      <c r="Q952" s="137"/>
      <c r="R952" s="137"/>
      <c r="S952" s="137"/>
      <c r="T952" s="137"/>
      <c r="U952" s="135"/>
    </row>
    <row r="953" spans="1:21" ht="15.75" customHeight="1">
      <c r="A953" s="137"/>
      <c r="B953" s="137"/>
      <c r="C953" s="135"/>
      <c r="D953" s="137"/>
      <c r="E953" s="137"/>
      <c r="F953" s="137"/>
      <c r="G953" s="137"/>
      <c r="H953" s="137"/>
      <c r="I953" s="137"/>
      <c r="J953" s="137"/>
      <c r="K953" s="137"/>
      <c r="L953" s="135"/>
      <c r="M953" s="137"/>
      <c r="N953" s="137"/>
      <c r="O953" s="137"/>
      <c r="P953" s="135"/>
      <c r="Q953" s="137"/>
      <c r="R953" s="137"/>
      <c r="S953" s="137"/>
      <c r="T953" s="137"/>
      <c r="U953" s="135"/>
    </row>
    <row r="954" spans="1:21" ht="15.75" customHeight="1">
      <c r="A954" s="137"/>
      <c r="B954" s="137"/>
      <c r="C954" s="135"/>
      <c r="D954" s="137"/>
      <c r="E954" s="137"/>
      <c r="F954" s="137"/>
      <c r="G954" s="137"/>
      <c r="H954" s="137"/>
      <c r="I954" s="137"/>
      <c r="J954" s="137"/>
      <c r="K954" s="137"/>
      <c r="L954" s="135"/>
      <c r="M954" s="137"/>
      <c r="N954" s="137"/>
      <c r="O954" s="137"/>
      <c r="P954" s="135"/>
      <c r="Q954" s="137"/>
      <c r="R954" s="137"/>
      <c r="S954" s="137"/>
      <c r="T954" s="137"/>
      <c r="U954" s="135"/>
    </row>
    <row r="955" spans="1:21" ht="15.75" customHeight="1">
      <c r="A955" s="137"/>
      <c r="B955" s="137"/>
      <c r="C955" s="135"/>
      <c r="D955" s="137"/>
      <c r="E955" s="137"/>
      <c r="F955" s="137"/>
      <c r="G955" s="137"/>
      <c r="H955" s="137"/>
      <c r="I955" s="137"/>
      <c r="J955" s="137"/>
      <c r="K955" s="137"/>
      <c r="L955" s="135"/>
      <c r="M955" s="137"/>
      <c r="N955" s="137"/>
      <c r="O955" s="137"/>
      <c r="P955" s="135"/>
      <c r="Q955" s="137"/>
      <c r="R955" s="137"/>
      <c r="S955" s="137"/>
      <c r="T955" s="137"/>
      <c r="U955" s="135"/>
    </row>
    <row r="956" spans="1:21" ht="15.75" customHeight="1">
      <c r="A956" s="137"/>
      <c r="B956" s="137"/>
      <c r="C956" s="135"/>
      <c r="D956" s="137"/>
      <c r="E956" s="137"/>
      <c r="F956" s="137"/>
      <c r="G956" s="137"/>
      <c r="H956" s="137"/>
      <c r="I956" s="137"/>
      <c r="J956" s="137"/>
      <c r="K956" s="137"/>
      <c r="L956" s="135"/>
      <c r="M956" s="137"/>
      <c r="N956" s="137"/>
      <c r="O956" s="137"/>
      <c r="P956" s="135"/>
      <c r="Q956" s="137"/>
      <c r="R956" s="137"/>
      <c r="S956" s="137"/>
      <c r="T956" s="137"/>
      <c r="U956" s="135"/>
    </row>
    <row r="957" spans="1:21" ht="15.75" customHeight="1">
      <c r="A957" s="137"/>
      <c r="B957" s="137"/>
      <c r="C957" s="135"/>
      <c r="D957" s="137"/>
      <c r="E957" s="137"/>
      <c r="F957" s="137"/>
      <c r="G957" s="137"/>
      <c r="H957" s="137"/>
      <c r="I957" s="137"/>
      <c r="J957" s="137"/>
      <c r="K957" s="137"/>
      <c r="L957" s="135"/>
      <c r="M957" s="137"/>
      <c r="N957" s="137"/>
      <c r="O957" s="137"/>
      <c r="P957" s="135"/>
      <c r="Q957" s="137"/>
      <c r="R957" s="137"/>
      <c r="S957" s="137"/>
      <c r="T957" s="137"/>
      <c r="U957" s="135"/>
    </row>
    <row r="958" spans="1:21" ht="15.75" customHeight="1">
      <c r="A958" s="137"/>
      <c r="B958" s="137"/>
      <c r="C958" s="135"/>
      <c r="D958" s="137"/>
      <c r="E958" s="137"/>
      <c r="F958" s="137"/>
      <c r="G958" s="137"/>
      <c r="H958" s="137"/>
      <c r="I958" s="137"/>
      <c r="J958" s="137"/>
      <c r="K958" s="137"/>
      <c r="L958" s="135"/>
      <c r="M958" s="137"/>
      <c r="N958" s="137"/>
      <c r="O958" s="137"/>
      <c r="P958" s="135"/>
      <c r="Q958" s="137"/>
      <c r="R958" s="137"/>
      <c r="S958" s="137"/>
      <c r="T958" s="137"/>
      <c r="U958" s="135"/>
    </row>
    <row r="959" spans="1:21" ht="15.75" customHeight="1">
      <c r="A959" s="137"/>
      <c r="B959" s="137"/>
      <c r="C959" s="135"/>
      <c r="D959" s="137"/>
      <c r="E959" s="137"/>
      <c r="F959" s="137"/>
      <c r="G959" s="137"/>
      <c r="H959" s="137"/>
      <c r="I959" s="137"/>
      <c r="J959" s="137"/>
      <c r="K959" s="137"/>
      <c r="L959" s="135"/>
      <c r="M959" s="137"/>
      <c r="N959" s="137"/>
      <c r="O959" s="137"/>
      <c r="P959" s="135"/>
      <c r="Q959" s="137"/>
      <c r="R959" s="137"/>
      <c r="S959" s="137"/>
      <c r="T959" s="137"/>
      <c r="U959" s="135"/>
    </row>
    <row r="960" spans="1:21" ht="15.75" customHeight="1">
      <c r="A960" s="137"/>
      <c r="B960" s="137"/>
      <c r="C960" s="135"/>
      <c r="D960" s="137"/>
      <c r="E960" s="137"/>
      <c r="F960" s="137"/>
      <c r="G960" s="137"/>
      <c r="H960" s="137"/>
      <c r="I960" s="137"/>
      <c r="J960" s="137"/>
      <c r="K960" s="137"/>
      <c r="L960" s="135"/>
      <c r="M960" s="137"/>
      <c r="N960" s="137"/>
      <c r="O960" s="137"/>
      <c r="P960" s="135"/>
      <c r="Q960" s="137"/>
      <c r="R960" s="137"/>
      <c r="S960" s="137"/>
      <c r="T960" s="137"/>
      <c r="U960" s="135"/>
    </row>
    <row r="961" spans="1:21" ht="15.75" customHeight="1">
      <c r="A961" s="137"/>
      <c r="B961" s="137"/>
      <c r="C961" s="135"/>
      <c r="D961" s="137"/>
      <c r="E961" s="137"/>
      <c r="F961" s="137"/>
      <c r="G961" s="137"/>
      <c r="H961" s="137"/>
      <c r="I961" s="137"/>
      <c r="J961" s="137"/>
      <c r="K961" s="137"/>
      <c r="L961" s="135"/>
      <c r="M961" s="137"/>
      <c r="N961" s="137"/>
      <c r="O961" s="137"/>
      <c r="P961" s="135"/>
      <c r="Q961" s="137"/>
      <c r="R961" s="137"/>
      <c r="S961" s="137"/>
      <c r="T961" s="137"/>
      <c r="U961" s="135"/>
    </row>
    <row r="962" spans="1:21" ht="15.75" customHeight="1">
      <c r="A962" s="137"/>
      <c r="B962" s="137"/>
      <c r="C962" s="135"/>
      <c r="D962" s="137"/>
      <c r="E962" s="137"/>
      <c r="F962" s="137"/>
      <c r="G962" s="137"/>
      <c r="H962" s="137"/>
      <c r="I962" s="137"/>
      <c r="J962" s="137"/>
      <c r="K962" s="137"/>
      <c r="L962" s="135"/>
      <c r="M962" s="137"/>
      <c r="N962" s="137"/>
      <c r="O962" s="137"/>
      <c r="P962" s="135"/>
      <c r="Q962" s="137"/>
      <c r="R962" s="137"/>
      <c r="S962" s="137"/>
      <c r="T962" s="137"/>
      <c r="U962" s="135"/>
    </row>
    <row r="963" spans="1:21" ht="15.75" customHeight="1">
      <c r="A963" s="137"/>
      <c r="B963" s="137"/>
      <c r="C963" s="135"/>
      <c r="D963" s="137"/>
      <c r="E963" s="137"/>
      <c r="F963" s="137"/>
      <c r="G963" s="137"/>
      <c r="H963" s="137"/>
      <c r="I963" s="137"/>
      <c r="J963" s="137"/>
      <c r="K963" s="137"/>
      <c r="L963" s="135"/>
      <c r="M963" s="137"/>
      <c r="N963" s="137"/>
      <c r="O963" s="137"/>
      <c r="P963" s="135"/>
      <c r="Q963" s="137"/>
      <c r="R963" s="137"/>
      <c r="S963" s="137"/>
      <c r="T963" s="137"/>
      <c r="U963" s="135"/>
    </row>
    <row r="964" spans="1:21" ht="15.75" customHeight="1">
      <c r="A964" s="137"/>
      <c r="B964" s="137"/>
      <c r="C964" s="135"/>
      <c r="D964" s="137"/>
      <c r="E964" s="137"/>
      <c r="F964" s="137"/>
      <c r="G964" s="137"/>
      <c r="H964" s="137"/>
      <c r="I964" s="137"/>
      <c r="J964" s="137"/>
      <c r="K964" s="137"/>
      <c r="L964" s="135"/>
      <c r="M964" s="137"/>
      <c r="N964" s="137"/>
      <c r="O964" s="137"/>
      <c r="P964" s="135"/>
      <c r="Q964" s="137"/>
      <c r="R964" s="137"/>
      <c r="S964" s="137"/>
      <c r="T964" s="137"/>
      <c r="U964" s="135"/>
    </row>
    <row r="965" spans="1:21" ht="15.75" customHeight="1">
      <c r="A965" s="137"/>
      <c r="B965" s="137"/>
      <c r="C965" s="135"/>
      <c r="D965" s="137"/>
      <c r="E965" s="137"/>
      <c r="F965" s="137"/>
      <c r="G965" s="137"/>
      <c r="H965" s="137"/>
      <c r="I965" s="137"/>
      <c r="J965" s="137"/>
      <c r="K965" s="137"/>
      <c r="L965" s="135"/>
      <c r="M965" s="137"/>
      <c r="N965" s="137"/>
      <c r="O965" s="137"/>
      <c r="P965" s="135"/>
      <c r="Q965" s="137"/>
      <c r="R965" s="137"/>
      <c r="S965" s="137"/>
      <c r="T965" s="137"/>
      <c r="U965" s="135"/>
    </row>
    <row r="966" spans="1:21" ht="15.75" customHeight="1">
      <c r="A966" s="137"/>
      <c r="B966" s="137"/>
      <c r="C966" s="135"/>
      <c r="D966" s="137"/>
      <c r="E966" s="137"/>
      <c r="F966" s="137"/>
      <c r="G966" s="137"/>
      <c r="H966" s="137"/>
      <c r="I966" s="137"/>
      <c r="J966" s="137"/>
      <c r="K966" s="137"/>
      <c r="L966" s="135"/>
      <c r="M966" s="137"/>
      <c r="N966" s="137"/>
      <c r="O966" s="137"/>
      <c r="P966" s="135"/>
      <c r="Q966" s="137"/>
      <c r="R966" s="137"/>
      <c r="S966" s="137"/>
      <c r="T966" s="137"/>
      <c r="U966" s="135"/>
    </row>
    <row r="967" spans="1:21" ht="15.75" customHeight="1">
      <c r="A967" s="137"/>
      <c r="B967" s="137"/>
      <c r="C967" s="135"/>
      <c r="D967" s="137"/>
      <c r="E967" s="137"/>
      <c r="F967" s="137"/>
      <c r="G967" s="137"/>
      <c r="H967" s="137"/>
      <c r="I967" s="137"/>
      <c r="J967" s="137"/>
      <c r="K967" s="137"/>
      <c r="L967" s="135"/>
      <c r="M967" s="137"/>
      <c r="N967" s="137"/>
      <c r="O967" s="137"/>
      <c r="P967" s="135"/>
      <c r="Q967" s="137"/>
      <c r="R967" s="137"/>
      <c r="S967" s="137"/>
      <c r="T967" s="137"/>
      <c r="U967" s="135"/>
    </row>
    <row r="968" spans="1:21" ht="15.75" customHeight="1">
      <c r="A968" s="137"/>
      <c r="B968" s="137"/>
      <c r="C968" s="135"/>
      <c r="D968" s="137"/>
      <c r="E968" s="137"/>
      <c r="F968" s="137"/>
      <c r="G968" s="137"/>
      <c r="H968" s="137"/>
      <c r="I968" s="137"/>
      <c r="J968" s="137"/>
      <c r="K968" s="137"/>
      <c r="L968" s="135"/>
      <c r="M968" s="137"/>
      <c r="N968" s="137"/>
      <c r="O968" s="137"/>
      <c r="P968" s="135"/>
      <c r="Q968" s="137"/>
      <c r="R968" s="137"/>
      <c r="S968" s="137"/>
      <c r="T968" s="137"/>
      <c r="U968" s="135"/>
    </row>
    <row r="969" spans="1:21" ht="15.75" customHeight="1">
      <c r="A969" s="137"/>
      <c r="B969" s="137"/>
      <c r="C969" s="135"/>
      <c r="D969" s="137"/>
      <c r="E969" s="137"/>
      <c r="F969" s="137"/>
      <c r="G969" s="137"/>
      <c r="H969" s="137"/>
      <c r="I969" s="137"/>
      <c r="J969" s="137"/>
      <c r="K969" s="137"/>
      <c r="L969" s="135"/>
      <c r="M969" s="137"/>
      <c r="N969" s="137"/>
      <c r="O969" s="137"/>
      <c r="P969" s="135"/>
      <c r="Q969" s="137"/>
      <c r="R969" s="137"/>
      <c r="S969" s="137"/>
      <c r="T969" s="137"/>
      <c r="U969" s="135"/>
    </row>
    <row r="970" spans="1:21" ht="15.75" customHeight="1">
      <c r="A970" s="137"/>
      <c r="B970" s="137"/>
      <c r="C970" s="135"/>
      <c r="D970" s="137"/>
      <c r="E970" s="137"/>
      <c r="F970" s="137"/>
      <c r="G970" s="137"/>
      <c r="H970" s="137"/>
      <c r="I970" s="137"/>
      <c r="J970" s="137"/>
      <c r="K970" s="137"/>
      <c r="L970" s="135"/>
      <c r="M970" s="137"/>
      <c r="N970" s="137"/>
      <c r="O970" s="137"/>
      <c r="P970" s="135"/>
      <c r="Q970" s="137"/>
      <c r="R970" s="137"/>
      <c r="S970" s="137"/>
      <c r="T970" s="137"/>
      <c r="U970" s="135"/>
    </row>
    <row r="971" spans="1:21" ht="15.75" customHeight="1">
      <c r="A971" s="137"/>
      <c r="B971" s="137"/>
      <c r="C971" s="135"/>
      <c r="D971" s="137"/>
      <c r="E971" s="137"/>
      <c r="F971" s="137"/>
      <c r="G971" s="137"/>
      <c r="H971" s="137"/>
      <c r="I971" s="137"/>
      <c r="J971" s="137"/>
      <c r="K971" s="137"/>
      <c r="L971" s="135"/>
      <c r="M971" s="137"/>
      <c r="N971" s="137"/>
      <c r="O971" s="137"/>
      <c r="P971" s="135"/>
      <c r="Q971" s="137"/>
      <c r="R971" s="137"/>
      <c r="S971" s="137"/>
      <c r="T971" s="137"/>
      <c r="U971" s="135"/>
    </row>
    <row r="972" spans="1:21" ht="15.75" customHeight="1">
      <c r="A972" s="137"/>
      <c r="B972" s="137"/>
      <c r="C972" s="135"/>
      <c r="D972" s="137"/>
      <c r="E972" s="137"/>
      <c r="F972" s="137"/>
      <c r="G972" s="137"/>
      <c r="H972" s="137"/>
      <c r="I972" s="137"/>
      <c r="J972" s="137"/>
      <c r="K972" s="137"/>
      <c r="L972" s="135"/>
      <c r="M972" s="137"/>
      <c r="N972" s="137"/>
      <c r="O972" s="137"/>
      <c r="P972" s="135"/>
      <c r="Q972" s="137"/>
      <c r="R972" s="137"/>
      <c r="S972" s="137"/>
      <c r="T972" s="137"/>
      <c r="U972" s="135"/>
    </row>
    <row r="973" spans="1:21" ht="15.75" customHeight="1">
      <c r="A973" s="137"/>
      <c r="B973" s="137"/>
      <c r="C973" s="135"/>
      <c r="D973" s="137"/>
      <c r="E973" s="137"/>
      <c r="F973" s="137"/>
      <c r="G973" s="137"/>
      <c r="H973" s="137"/>
      <c r="I973" s="137"/>
      <c r="J973" s="137"/>
      <c r="K973" s="137"/>
      <c r="L973" s="135"/>
      <c r="M973" s="137"/>
      <c r="N973" s="137"/>
      <c r="O973" s="137"/>
      <c r="P973" s="135"/>
      <c r="Q973" s="137"/>
      <c r="R973" s="137"/>
      <c r="S973" s="137"/>
      <c r="T973" s="137"/>
      <c r="U973" s="135"/>
    </row>
    <row r="974" spans="1:21" ht="15.75" customHeight="1">
      <c r="A974" s="137"/>
      <c r="B974" s="137"/>
      <c r="C974" s="135"/>
      <c r="D974" s="137"/>
      <c r="E974" s="137"/>
      <c r="F974" s="137"/>
      <c r="G974" s="137"/>
      <c r="H974" s="137"/>
      <c r="I974" s="137"/>
      <c r="J974" s="137"/>
      <c r="K974" s="137"/>
      <c r="L974" s="135"/>
      <c r="M974" s="137"/>
      <c r="N974" s="137"/>
      <c r="O974" s="137"/>
      <c r="P974" s="135"/>
      <c r="Q974" s="137"/>
      <c r="R974" s="137"/>
      <c r="S974" s="137"/>
      <c r="T974" s="137"/>
      <c r="U974" s="135"/>
    </row>
    <row r="975" spans="1:21" ht="15.75" customHeight="1">
      <c r="A975" s="137"/>
      <c r="B975" s="137"/>
      <c r="C975" s="135"/>
      <c r="D975" s="137"/>
      <c r="E975" s="137"/>
      <c r="F975" s="137"/>
      <c r="G975" s="137"/>
      <c r="H975" s="137"/>
      <c r="I975" s="137"/>
      <c r="J975" s="137"/>
      <c r="K975" s="137"/>
      <c r="L975" s="135"/>
      <c r="M975" s="137"/>
      <c r="N975" s="137"/>
      <c r="O975" s="137"/>
      <c r="P975" s="135"/>
      <c r="Q975" s="137"/>
      <c r="R975" s="137"/>
      <c r="S975" s="137"/>
      <c r="T975" s="137"/>
      <c r="U975" s="135"/>
    </row>
    <row r="976" spans="1:21" ht="15.75" customHeight="1">
      <c r="A976" s="137"/>
      <c r="B976" s="137"/>
      <c r="C976" s="135"/>
      <c r="D976" s="137"/>
      <c r="E976" s="137"/>
      <c r="F976" s="137"/>
      <c r="G976" s="137"/>
      <c r="H976" s="137"/>
      <c r="I976" s="137"/>
      <c r="J976" s="137"/>
      <c r="K976" s="137"/>
      <c r="L976" s="135"/>
      <c r="M976" s="137"/>
      <c r="N976" s="137"/>
      <c r="O976" s="137"/>
      <c r="P976" s="135"/>
      <c r="Q976" s="137"/>
      <c r="R976" s="137"/>
      <c r="S976" s="137"/>
      <c r="T976" s="137"/>
      <c r="U976" s="135"/>
    </row>
    <row r="977" spans="1:21" ht="15.75" customHeight="1">
      <c r="A977" s="137"/>
      <c r="B977" s="137"/>
      <c r="C977" s="135"/>
      <c r="D977" s="137"/>
      <c r="E977" s="137"/>
      <c r="F977" s="137"/>
      <c r="G977" s="137"/>
      <c r="H977" s="137"/>
      <c r="I977" s="137"/>
      <c r="J977" s="137"/>
      <c r="K977" s="137"/>
      <c r="L977" s="135"/>
      <c r="M977" s="137"/>
      <c r="N977" s="137"/>
      <c r="O977" s="137"/>
      <c r="P977" s="135"/>
      <c r="Q977" s="137"/>
      <c r="R977" s="137"/>
      <c r="S977" s="137"/>
      <c r="T977" s="137"/>
      <c r="U977" s="135"/>
    </row>
    <row r="978" spans="1:21" ht="15.75" customHeight="1">
      <c r="A978" s="137"/>
      <c r="B978" s="137"/>
      <c r="C978" s="135"/>
      <c r="D978" s="137"/>
      <c r="E978" s="137"/>
      <c r="F978" s="137"/>
      <c r="G978" s="137"/>
      <c r="H978" s="137"/>
      <c r="I978" s="137"/>
      <c r="J978" s="137"/>
      <c r="K978" s="137"/>
      <c r="L978" s="135"/>
      <c r="M978" s="137"/>
      <c r="N978" s="137"/>
      <c r="O978" s="137"/>
      <c r="P978" s="135"/>
      <c r="Q978" s="137"/>
      <c r="R978" s="137"/>
      <c r="S978" s="137"/>
      <c r="T978" s="137"/>
      <c r="U978" s="135"/>
    </row>
    <row r="979" spans="1:21" ht="15.75" customHeight="1">
      <c r="A979" s="137"/>
      <c r="B979" s="137"/>
      <c r="C979" s="135"/>
      <c r="D979" s="137"/>
      <c r="E979" s="137"/>
      <c r="F979" s="137"/>
      <c r="G979" s="137"/>
      <c r="H979" s="137"/>
      <c r="I979" s="137"/>
      <c r="J979" s="137"/>
      <c r="K979" s="137"/>
      <c r="L979" s="135"/>
      <c r="M979" s="137"/>
      <c r="N979" s="137"/>
      <c r="O979" s="137"/>
      <c r="P979" s="135"/>
      <c r="Q979" s="137"/>
      <c r="R979" s="137"/>
      <c r="S979" s="137"/>
      <c r="T979" s="137"/>
      <c r="U979" s="135"/>
    </row>
    <row r="980" spans="1:21" ht="15.75" customHeight="1">
      <c r="A980" s="137"/>
      <c r="B980" s="137"/>
      <c r="C980" s="135"/>
      <c r="D980" s="137"/>
      <c r="E980" s="137"/>
      <c r="F980" s="137"/>
      <c r="G980" s="137"/>
      <c r="H980" s="137"/>
      <c r="I980" s="137"/>
      <c r="J980" s="137"/>
      <c r="K980" s="137"/>
      <c r="L980" s="135"/>
      <c r="M980" s="137"/>
      <c r="N980" s="137"/>
      <c r="O980" s="137"/>
      <c r="P980" s="135"/>
      <c r="Q980" s="137"/>
      <c r="R980" s="137"/>
      <c r="S980" s="137"/>
      <c r="T980" s="137"/>
      <c r="U980" s="135"/>
    </row>
    <row r="981" spans="1:21" ht="15.75" customHeight="1">
      <c r="A981" s="137"/>
      <c r="B981" s="137"/>
      <c r="C981" s="135"/>
      <c r="D981" s="137"/>
      <c r="E981" s="137"/>
      <c r="F981" s="137"/>
      <c r="G981" s="137"/>
      <c r="H981" s="137"/>
      <c r="I981" s="137"/>
      <c r="J981" s="137"/>
      <c r="K981" s="137"/>
      <c r="L981" s="135"/>
      <c r="M981" s="137"/>
      <c r="N981" s="137"/>
      <c r="O981" s="137"/>
      <c r="P981" s="135"/>
      <c r="Q981" s="137"/>
      <c r="R981" s="137"/>
      <c r="S981" s="137"/>
      <c r="T981" s="137"/>
      <c r="U981" s="135"/>
    </row>
    <row r="982" spans="1:21" ht="15.75" customHeight="1">
      <c r="A982" s="137"/>
      <c r="B982" s="137"/>
      <c r="C982" s="135"/>
      <c r="D982" s="137"/>
      <c r="E982" s="137"/>
      <c r="F982" s="137"/>
      <c r="G982" s="137"/>
      <c r="H982" s="137"/>
      <c r="I982" s="137"/>
      <c r="J982" s="137"/>
      <c r="K982" s="137"/>
      <c r="L982" s="135"/>
      <c r="M982" s="137"/>
      <c r="N982" s="137"/>
      <c r="O982" s="137"/>
      <c r="P982" s="135"/>
      <c r="Q982" s="137"/>
      <c r="R982" s="137"/>
      <c r="S982" s="137"/>
      <c r="T982" s="137"/>
      <c r="U982" s="135"/>
    </row>
    <row r="983" spans="1:21" ht="15.75" customHeight="1">
      <c r="A983" s="137"/>
      <c r="B983" s="137"/>
      <c r="C983" s="135"/>
      <c r="D983" s="137"/>
      <c r="E983" s="137"/>
      <c r="F983" s="137"/>
      <c r="G983" s="137"/>
      <c r="H983" s="137"/>
      <c r="I983" s="137"/>
      <c r="J983" s="137"/>
      <c r="K983" s="137"/>
      <c r="L983" s="135"/>
      <c r="M983" s="137"/>
      <c r="N983" s="137"/>
      <c r="O983" s="137"/>
      <c r="P983" s="135"/>
      <c r="Q983" s="137"/>
      <c r="R983" s="137"/>
      <c r="S983" s="137"/>
      <c r="T983" s="137"/>
      <c r="U983" s="135"/>
    </row>
    <row r="984" spans="1:21" ht="15.75" customHeight="1">
      <c r="A984" s="137"/>
      <c r="B984" s="137"/>
      <c r="C984" s="135"/>
      <c r="D984" s="137"/>
      <c r="E984" s="137"/>
      <c r="F984" s="137"/>
      <c r="G984" s="137"/>
      <c r="H984" s="137"/>
      <c r="I984" s="137"/>
      <c r="J984" s="137"/>
      <c r="K984" s="137"/>
      <c r="L984" s="135"/>
      <c r="M984" s="137"/>
      <c r="N984" s="137"/>
      <c r="O984" s="137"/>
      <c r="P984" s="135"/>
      <c r="Q984" s="137"/>
      <c r="R984" s="137"/>
      <c r="S984" s="137"/>
      <c r="T984" s="137"/>
      <c r="U984" s="135"/>
    </row>
    <row r="985" spans="1:21" ht="15.75" customHeight="1">
      <c r="A985" s="137"/>
      <c r="B985" s="137"/>
      <c r="C985" s="135"/>
      <c r="D985" s="137"/>
      <c r="E985" s="137"/>
      <c r="F985" s="137"/>
      <c r="G985" s="137"/>
      <c r="H985" s="137"/>
      <c r="I985" s="137"/>
      <c r="J985" s="137"/>
      <c r="K985" s="137"/>
      <c r="L985" s="135"/>
      <c r="M985" s="137"/>
      <c r="N985" s="137"/>
      <c r="O985" s="137"/>
      <c r="P985" s="135"/>
      <c r="Q985" s="137"/>
      <c r="R985" s="137"/>
      <c r="S985" s="137"/>
      <c r="T985" s="137"/>
      <c r="U985" s="135"/>
    </row>
    <row r="986" spans="1:21" ht="15.75" customHeight="1">
      <c r="A986" s="137"/>
      <c r="B986" s="137"/>
      <c r="C986" s="135"/>
      <c r="D986" s="137"/>
      <c r="E986" s="137"/>
      <c r="F986" s="137"/>
      <c r="G986" s="137"/>
      <c r="H986" s="137"/>
      <c r="I986" s="137"/>
      <c r="J986" s="137"/>
      <c r="K986" s="137"/>
      <c r="L986" s="135"/>
      <c r="M986" s="137"/>
      <c r="N986" s="137"/>
      <c r="O986" s="137"/>
      <c r="P986" s="135"/>
      <c r="Q986" s="137"/>
      <c r="R986" s="137"/>
      <c r="S986" s="137"/>
      <c r="T986" s="137"/>
      <c r="U986" s="135"/>
    </row>
    <row r="987" spans="1:21" ht="15.75" customHeight="1">
      <c r="A987" s="137"/>
      <c r="B987" s="137"/>
      <c r="C987" s="135"/>
      <c r="D987" s="137"/>
      <c r="E987" s="137"/>
      <c r="F987" s="137"/>
      <c r="G987" s="137"/>
      <c r="H987" s="137"/>
      <c r="I987" s="137"/>
      <c r="J987" s="137"/>
      <c r="K987" s="137"/>
      <c r="L987" s="135"/>
      <c r="M987" s="137"/>
      <c r="N987" s="137"/>
      <c r="O987" s="137"/>
      <c r="P987" s="135"/>
      <c r="Q987" s="137"/>
      <c r="R987" s="137"/>
      <c r="S987" s="137"/>
      <c r="T987" s="137"/>
      <c r="U987" s="135"/>
    </row>
    <row r="988" spans="1:21" ht="15.75" customHeight="1">
      <c r="A988" s="137"/>
      <c r="B988" s="137"/>
      <c r="C988" s="135"/>
      <c r="D988" s="137"/>
      <c r="E988" s="137"/>
      <c r="F988" s="137"/>
      <c r="G988" s="137"/>
      <c r="H988" s="137"/>
      <c r="I988" s="137"/>
      <c r="J988" s="137"/>
      <c r="K988" s="137"/>
      <c r="L988" s="135"/>
      <c r="M988" s="137"/>
      <c r="N988" s="137"/>
      <c r="O988" s="137"/>
      <c r="P988" s="135"/>
      <c r="Q988" s="137"/>
      <c r="R988" s="137"/>
      <c r="S988" s="137"/>
      <c r="T988" s="137"/>
      <c r="U988" s="135"/>
    </row>
    <row r="989" spans="1:21" ht="15.75" customHeight="1">
      <c r="A989" s="137"/>
      <c r="B989" s="137"/>
      <c r="C989" s="135"/>
      <c r="D989" s="137"/>
      <c r="E989" s="137"/>
      <c r="F989" s="137"/>
      <c r="G989" s="137"/>
      <c r="H989" s="137"/>
      <c r="I989" s="137"/>
      <c r="J989" s="137"/>
      <c r="K989" s="137"/>
      <c r="L989" s="135"/>
      <c r="M989" s="137"/>
      <c r="N989" s="137"/>
      <c r="O989" s="137"/>
      <c r="P989" s="135"/>
      <c r="Q989" s="137"/>
      <c r="R989" s="137"/>
      <c r="S989" s="137"/>
      <c r="T989" s="137"/>
      <c r="U989" s="135"/>
    </row>
    <row r="990" spans="1:21" ht="15.75" customHeight="1">
      <c r="A990" s="137"/>
      <c r="B990" s="137"/>
      <c r="C990" s="135"/>
      <c r="D990" s="137"/>
      <c r="E990" s="137"/>
      <c r="F990" s="137"/>
      <c r="G990" s="137"/>
      <c r="H990" s="137"/>
      <c r="I990" s="137"/>
      <c r="J990" s="137"/>
      <c r="K990" s="137"/>
      <c r="L990" s="135"/>
      <c r="M990" s="137"/>
      <c r="N990" s="137"/>
      <c r="O990" s="137"/>
      <c r="P990" s="135"/>
      <c r="Q990" s="137"/>
      <c r="R990" s="137"/>
      <c r="S990" s="137"/>
      <c r="T990" s="137"/>
      <c r="U990" s="135"/>
    </row>
    <row r="991" spans="1:21" ht="15.75" customHeight="1">
      <c r="A991" s="137"/>
      <c r="B991" s="137"/>
      <c r="C991" s="135"/>
      <c r="D991" s="137"/>
      <c r="E991" s="137"/>
      <c r="F991" s="137"/>
      <c r="G991" s="137"/>
      <c r="H991" s="137"/>
      <c r="I991" s="137"/>
      <c r="J991" s="137"/>
      <c r="K991" s="137"/>
      <c r="L991" s="135"/>
      <c r="M991" s="137"/>
      <c r="N991" s="137"/>
      <c r="O991" s="137"/>
      <c r="P991" s="135"/>
      <c r="Q991" s="137"/>
      <c r="R991" s="137"/>
      <c r="S991" s="137"/>
      <c r="T991" s="137"/>
      <c r="U991" s="135"/>
    </row>
    <row r="992" spans="1:21" ht="15.75" customHeight="1">
      <c r="A992" s="137"/>
      <c r="B992" s="137"/>
      <c r="C992" s="135"/>
      <c r="D992" s="137"/>
      <c r="E992" s="137"/>
      <c r="F992" s="137"/>
      <c r="G992" s="137"/>
      <c r="H992" s="137"/>
      <c r="I992" s="137"/>
      <c r="J992" s="137"/>
      <c r="K992" s="137"/>
      <c r="L992" s="135"/>
      <c r="M992" s="137"/>
      <c r="N992" s="137"/>
      <c r="O992" s="137"/>
      <c r="P992" s="135"/>
      <c r="Q992" s="137"/>
      <c r="R992" s="137"/>
      <c r="S992" s="137"/>
      <c r="T992" s="137"/>
      <c r="U992" s="135"/>
    </row>
    <row r="993" spans="1:21" ht="15.75" customHeight="1">
      <c r="A993" s="137"/>
      <c r="B993" s="137"/>
      <c r="C993" s="135"/>
      <c r="D993" s="137"/>
      <c r="E993" s="137"/>
      <c r="F993" s="137"/>
      <c r="G993" s="137"/>
      <c r="H993" s="137"/>
      <c r="I993" s="137"/>
      <c r="J993" s="137"/>
      <c r="K993" s="137"/>
      <c r="L993" s="135"/>
      <c r="M993" s="137"/>
      <c r="N993" s="137"/>
      <c r="O993" s="137"/>
      <c r="P993" s="135"/>
      <c r="Q993" s="137"/>
      <c r="R993" s="137"/>
      <c r="S993" s="137"/>
      <c r="T993" s="137"/>
      <c r="U993" s="135"/>
    </row>
    <row r="994" spans="1:21" ht="15.75" customHeight="1">
      <c r="A994" s="137"/>
      <c r="B994" s="137"/>
      <c r="C994" s="135"/>
      <c r="D994" s="137"/>
      <c r="E994" s="137"/>
      <c r="F994" s="137"/>
      <c r="G994" s="137"/>
      <c r="H994" s="137"/>
      <c r="I994" s="137"/>
      <c r="J994" s="137"/>
      <c r="K994" s="137"/>
      <c r="L994" s="135"/>
      <c r="M994" s="137"/>
      <c r="N994" s="137"/>
      <c r="O994" s="137"/>
      <c r="P994" s="135"/>
      <c r="Q994" s="137"/>
      <c r="R994" s="137"/>
      <c r="S994" s="137"/>
      <c r="T994" s="137"/>
      <c r="U994" s="135"/>
    </row>
    <row r="995" spans="1:21" ht="15.75" customHeight="1">
      <c r="A995" s="137"/>
      <c r="B995" s="137"/>
      <c r="C995" s="135"/>
      <c r="D995" s="137"/>
      <c r="E995" s="137"/>
      <c r="F995" s="137"/>
      <c r="G995" s="137"/>
      <c r="H995" s="137"/>
      <c r="I995" s="137"/>
      <c r="J995" s="137"/>
      <c r="K995" s="137"/>
      <c r="L995" s="135"/>
      <c r="M995" s="137"/>
      <c r="N995" s="137"/>
      <c r="O995" s="137"/>
      <c r="P995" s="135"/>
      <c r="Q995" s="137"/>
      <c r="R995" s="137"/>
      <c r="S995" s="137"/>
      <c r="T995" s="137"/>
      <c r="U995" s="135"/>
    </row>
    <row r="996" spans="1:21" ht="15.75" customHeight="1">
      <c r="A996" s="137"/>
      <c r="B996" s="137"/>
      <c r="C996" s="135"/>
      <c r="D996" s="137"/>
      <c r="E996" s="137"/>
      <c r="F996" s="137"/>
      <c r="G996" s="137"/>
      <c r="H996" s="137"/>
      <c r="I996" s="137"/>
      <c r="J996" s="137"/>
      <c r="K996" s="137"/>
      <c r="L996" s="135"/>
      <c r="M996" s="137"/>
      <c r="N996" s="137"/>
      <c r="O996" s="137"/>
      <c r="P996" s="135"/>
      <c r="Q996" s="137"/>
      <c r="R996" s="137"/>
      <c r="S996" s="137"/>
      <c r="T996" s="137"/>
      <c r="U996" s="135"/>
    </row>
    <row r="997" spans="1:21" ht="15.75" customHeight="1">
      <c r="A997" s="137"/>
      <c r="B997" s="137"/>
      <c r="C997" s="135"/>
      <c r="D997" s="137"/>
      <c r="E997" s="137"/>
      <c r="F997" s="137"/>
      <c r="G997" s="137"/>
      <c r="H997" s="137"/>
      <c r="I997" s="137"/>
      <c r="J997" s="137"/>
      <c r="K997" s="137"/>
      <c r="L997" s="135"/>
      <c r="M997" s="137"/>
      <c r="N997" s="137"/>
      <c r="O997" s="137"/>
      <c r="P997" s="135"/>
      <c r="Q997" s="137"/>
      <c r="R997" s="137"/>
      <c r="S997" s="137"/>
      <c r="T997" s="137"/>
      <c r="U997" s="135"/>
    </row>
    <row r="998" spans="1:21" ht="15.75" customHeight="1">
      <c r="A998" s="137"/>
      <c r="B998" s="137"/>
      <c r="C998" s="135"/>
      <c r="D998" s="137"/>
      <c r="E998" s="137"/>
      <c r="F998" s="137"/>
      <c r="G998" s="137"/>
      <c r="H998" s="137"/>
      <c r="I998" s="137"/>
      <c r="J998" s="137"/>
      <c r="K998" s="137"/>
      <c r="L998" s="135"/>
      <c r="M998" s="137"/>
      <c r="N998" s="137"/>
      <c r="O998" s="137"/>
      <c r="P998" s="135"/>
      <c r="Q998" s="137"/>
      <c r="R998" s="137"/>
      <c r="S998" s="137"/>
      <c r="T998" s="137"/>
      <c r="U998" s="135"/>
    </row>
    <row r="999" spans="1:21" ht="15.75" customHeight="1">
      <c r="A999" s="137"/>
      <c r="B999" s="137"/>
      <c r="C999" s="135"/>
      <c r="D999" s="137"/>
      <c r="E999" s="137"/>
      <c r="F999" s="137"/>
      <c r="G999" s="137"/>
      <c r="H999" s="137"/>
      <c r="I999" s="137"/>
      <c r="J999" s="137"/>
      <c r="K999" s="137"/>
      <c r="L999" s="135"/>
      <c r="M999" s="137"/>
      <c r="N999" s="137"/>
      <c r="O999" s="137"/>
      <c r="P999" s="135"/>
      <c r="Q999" s="137"/>
      <c r="R999" s="137"/>
      <c r="S999" s="137"/>
      <c r="T999" s="137"/>
      <c r="U999" s="135"/>
    </row>
    <row r="1000" spans="1:21" ht="15.75" customHeight="1">
      <c r="A1000" s="137"/>
      <c r="B1000" s="137"/>
      <c r="C1000" s="135"/>
      <c r="D1000" s="137"/>
      <c r="E1000" s="137"/>
      <c r="F1000" s="137"/>
      <c r="G1000" s="137"/>
      <c r="H1000" s="137"/>
      <c r="I1000" s="137"/>
      <c r="J1000" s="137"/>
      <c r="K1000" s="137"/>
      <c r="L1000" s="135"/>
      <c r="M1000" s="137"/>
      <c r="N1000" s="137"/>
      <c r="O1000" s="137"/>
      <c r="P1000" s="135"/>
      <c r="Q1000" s="137"/>
      <c r="R1000" s="137"/>
      <c r="S1000" s="137"/>
      <c r="T1000" s="137"/>
      <c r="U1000" s="135"/>
    </row>
    <row r="1001" spans="1:21" ht="15.75" customHeight="1">
      <c r="A1001" s="137"/>
      <c r="B1001" s="137"/>
      <c r="C1001" s="135"/>
      <c r="D1001" s="137"/>
      <c r="E1001" s="137"/>
      <c r="F1001" s="137"/>
      <c r="G1001" s="137"/>
      <c r="H1001" s="137"/>
      <c r="I1001" s="137"/>
      <c r="J1001" s="137"/>
      <c r="K1001" s="137"/>
      <c r="L1001" s="135"/>
      <c r="M1001" s="137"/>
      <c r="N1001" s="137"/>
      <c r="O1001" s="137"/>
      <c r="P1001" s="135"/>
      <c r="Q1001" s="137"/>
      <c r="R1001" s="137"/>
      <c r="S1001" s="137"/>
      <c r="T1001" s="137"/>
      <c r="U1001" s="135"/>
    </row>
    <row r="1002" spans="1:21" ht="15.75" customHeight="1">
      <c r="A1002" s="137"/>
      <c r="B1002" s="137"/>
      <c r="C1002" s="135"/>
      <c r="D1002" s="137"/>
      <c r="E1002" s="137"/>
      <c r="F1002" s="137"/>
      <c r="G1002" s="137"/>
      <c r="H1002" s="137"/>
      <c r="I1002" s="137"/>
      <c r="J1002" s="137"/>
      <c r="K1002" s="137"/>
      <c r="L1002" s="135"/>
      <c r="M1002" s="137"/>
      <c r="N1002" s="137"/>
      <c r="O1002" s="137"/>
      <c r="P1002" s="135"/>
      <c r="Q1002" s="137"/>
      <c r="R1002" s="137"/>
      <c r="S1002" s="137"/>
      <c r="T1002" s="137"/>
      <c r="U1002" s="135"/>
    </row>
  </sheetData>
  <mergeCells count="11">
    <mergeCell ref="L27:M27"/>
    <mergeCell ref="A1:B4"/>
    <mergeCell ref="C1:T2"/>
    <mergeCell ref="C3:T4"/>
    <mergeCell ref="C5:U5"/>
    <mergeCell ref="A6:U6"/>
    <mergeCell ref="A7:B7"/>
    <mergeCell ref="C7:K7"/>
    <mergeCell ref="L7:O7"/>
    <mergeCell ref="P7:R7"/>
    <mergeCell ref="S7:T7"/>
  </mergeCells>
  <conditionalFormatting sqref="N9:N26">
    <cfRule type="colorScale" priority="1">
      <colorScale>
        <cfvo type="formula" val="0%"/>
        <cfvo type="formula" val="50%"/>
        <cfvo type="formula" val="100%"/>
        <color rgb="FFF3F3F3"/>
        <color rgb="FF6AA84F"/>
        <color rgb="FF38761D"/>
      </colorScale>
    </cfRule>
  </conditionalFormatting>
  <conditionalFormatting sqref="M9:M26">
    <cfRule type="containsText" dxfId="388" priority="2" operator="containsText" text="En Progreso">
      <formula>NOT(ISERROR(SEARCH(("En Progreso"),(M9))))</formula>
    </cfRule>
  </conditionalFormatting>
  <conditionalFormatting sqref="M9:M26">
    <cfRule type="containsText" dxfId="387" priority="3" operator="containsText" text="Completo">
      <formula>NOT(ISERROR(SEARCH(("Completo"),(M9))))</formula>
    </cfRule>
  </conditionalFormatting>
  <conditionalFormatting sqref="M9:M26">
    <cfRule type="containsText" dxfId="386" priority="4" operator="containsText" text="En espera">
      <formula>NOT(ISERROR(SEARCH(("En espera"),(M9))))</formula>
    </cfRule>
  </conditionalFormatting>
  <conditionalFormatting sqref="M9:M26">
    <cfRule type="containsText" dxfId="385" priority="5" operator="containsText" text="Vencido">
      <formula>NOT(ISERROR(SEARCH(("Vencido"),(M9))))</formula>
    </cfRule>
  </conditionalFormatting>
  <conditionalFormatting sqref="O9:O26">
    <cfRule type="containsText" dxfId="384" priority="6" operator="containsText" text="Bajo">
      <formula>NOT(ISERROR(SEARCH(("Bajo"),(O9))))</formula>
    </cfRule>
  </conditionalFormatting>
  <conditionalFormatting sqref="O9:O26">
    <cfRule type="containsText" dxfId="383" priority="7" operator="containsText" text="Medio">
      <formula>NOT(ISERROR(SEARCH(("Medio"),(O9))))</formula>
    </cfRule>
  </conditionalFormatting>
  <conditionalFormatting sqref="O9:O26">
    <cfRule type="containsText" dxfId="382" priority="8" operator="containsText" text="Alto">
      <formula>NOT(ISERROR(SEARCH(("Alto"),(O9))))</formula>
    </cfRule>
  </conditionalFormatting>
  <conditionalFormatting sqref="E9:E26">
    <cfRule type="colorScale" priority="9">
      <colorScale>
        <cfvo type="min"/>
        <cfvo type="max"/>
        <color rgb="FF57BB8A"/>
        <color rgb="FFFFFFFF"/>
      </colorScale>
    </cfRule>
  </conditionalFormatting>
  <dataValidations count="3">
    <dataValidation type="list" allowBlank="1" sqref="E9:E26" xr:uid="{5C2F9B04-12A0-4089-B977-49E5EC9A3101}">
      <formula1>"Acción de gestión,Acción derivada de un proyecto de inversión"</formula1>
    </dataValidation>
    <dataValidation type="list" allowBlank="1" sqref="O9:O26" xr:uid="{84256E7A-56CF-418C-B0FC-2EE7BBD4EF8F}">
      <formula1>"Medio,Alto,Bajo"</formula1>
    </dataValidation>
    <dataValidation type="list" allowBlank="1" sqref="M9:M26" xr:uid="{A352504C-5CEC-4E49-8461-DF7D5C83589C}">
      <formula1>"Completo,En progreso,En espera,Vencido"</formula1>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EC322-1246-4A12-B350-1B4499CBB53F}">
  <dimension ref="A1:AQ18"/>
  <sheetViews>
    <sheetView workbookViewId="0">
      <selection activeCell="C10" sqref="C10"/>
    </sheetView>
  </sheetViews>
  <sheetFormatPr baseColWidth="10" defaultRowHeight="15"/>
  <cols>
    <col min="1" max="1" width="11.42578125" style="657"/>
    <col min="2" max="2" width="24.5703125" style="657" customWidth="1"/>
    <col min="3" max="3" width="55.140625" style="657" customWidth="1"/>
    <col min="4" max="4" width="49" style="657" customWidth="1"/>
    <col min="5" max="5" width="15.5703125" style="657" customWidth="1"/>
    <col min="6" max="6" width="16.42578125" style="657" customWidth="1"/>
    <col min="7" max="7" width="20.28515625" style="657" customWidth="1"/>
    <col min="8" max="8" width="24.5703125" style="657" customWidth="1"/>
    <col min="9" max="9" width="23.42578125" style="657" customWidth="1"/>
    <col min="10" max="10" width="16.7109375" style="657" customWidth="1"/>
    <col min="11" max="11" width="13.140625" style="657" customWidth="1"/>
    <col min="12" max="12" width="15.7109375" style="657" customWidth="1"/>
    <col min="13" max="15" width="11.42578125" style="657"/>
    <col min="16" max="16" width="14.28515625" style="657" customWidth="1"/>
    <col min="17" max="17" width="15.85546875" style="657" customWidth="1"/>
    <col min="18" max="16384" width="11.42578125" style="657"/>
  </cols>
  <sheetData>
    <row r="1" spans="1:43" ht="24">
      <c r="A1" s="1383"/>
      <c r="B1" s="1383"/>
      <c r="C1" s="1972" t="s">
        <v>358</v>
      </c>
      <c r="D1" s="1972"/>
      <c r="E1" s="1972"/>
      <c r="F1" s="1972"/>
      <c r="G1" s="1972"/>
      <c r="H1" s="1972"/>
      <c r="I1" s="1972"/>
      <c r="J1" s="1972"/>
      <c r="K1" s="1972"/>
      <c r="L1" s="1972"/>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c r="AN1" s="1972"/>
      <c r="AO1" s="1972"/>
      <c r="AP1" s="1972"/>
      <c r="AQ1" s="1800" t="s">
        <v>249</v>
      </c>
    </row>
    <row r="2" spans="1:43">
      <c r="A2" s="1383"/>
      <c r="B2" s="1383"/>
      <c r="C2" s="1972"/>
      <c r="D2" s="1972"/>
      <c r="E2" s="1972"/>
      <c r="F2" s="1972"/>
      <c r="G2" s="1972"/>
      <c r="H2" s="1972"/>
      <c r="I2" s="1972"/>
      <c r="J2" s="1972"/>
      <c r="K2" s="1972"/>
      <c r="L2" s="1972"/>
      <c r="M2" s="1972"/>
      <c r="N2" s="1972"/>
      <c r="O2" s="1972"/>
      <c r="P2" s="1972"/>
      <c r="Q2" s="1972"/>
      <c r="R2" s="1972"/>
      <c r="S2" s="1972"/>
      <c r="T2" s="1972"/>
      <c r="U2" s="1972"/>
      <c r="V2" s="1972"/>
      <c r="W2" s="1972"/>
      <c r="X2" s="1972"/>
      <c r="Y2" s="1972"/>
      <c r="Z2" s="1972"/>
      <c r="AA2" s="1972"/>
      <c r="AB2" s="1972"/>
      <c r="AC2" s="1972"/>
      <c r="AD2" s="1972"/>
      <c r="AE2" s="1972"/>
      <c r="AF2" s="1972"/>
      <c r="AG2" s="1972"/>
      <c r="AH2" s="1972"/>
      <c r="AI2" s="1972"/>
      <c r="AJ2" s="1972"/>
      <c r="AK2" s="1972"/>
      <c r="AL2" s="1972"/>
      <c r="AM2" s="1972"/>
      <c r="AN2" s="1972"/>
      <c r="AO2" s="1972"/>
      <c r="AP2" s="1972"/>
      <c r="AQ2" s="1800" t="s">
        <v>250</v>
      </c>
    </row>
    <row r="3" spans="1:43" ht="24">
      <c r="A3" s="1383"/>
      <c r="B3" s="1383"/>
      <c r="C3" s="1386" t="s">
        <v>3515</v>
      </c>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1800" t="s">
        <v>252</v>
      </c>
    </row>
    <row r="4" spans="1:43">
      <c r="A4" s="1383"/>
      <c r="B4" s="1383"/>
      <c r="C4" s="1386"/>
      <c r="D4" s="1386"/>
      <c r="E4" s="1386"/>
      <c r="F4" s="1386"/>
      <c r="G4" s="1386"/>
      <c r="H4" s="1386"/>
      <c r="I4" s="1386"/>
      <c r="J4" s="1386"/>
      <c r="K4" s="1386"/>
      <c r="L4" s="1386"/>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1800" t="s">
        <v>253</v>
      </c>
    </row>
    <row r="5" spans="1:43" ht="23.25">
      <c r="A5" s="58"/>
      <c r="B5" s="1387"/>
      <c r="C5" s="1387"/>
      <c r="D5" s="1387"/>
      <c r="E5" s="1387"/>
      <c r="F5" s="1387"/>
      <c r="G5" s="1387"/>
      <c r="H5" s="1387"/>
      <c r="I5" s="1387"/>
      <c r="J5" s="1387"/>
      <c r="K5" s="1387"/>
      <c r="L5" s="1387"/>
      <c r="M5" s="1387"/>
      <c r="N5" s="1387"/>
      <c r="O5" s="1387"/>
      <c r="P5" s="1387"/>
      <c r="Q5" s="1387"/>
      <c r="R5" s="1387"/>
      <c r="S5" s="1387"/>
      <c r="T5" s="1387"/>
      <c r="U5" s="1387"/>
      <c r="V5" s="1387"/>
      <c r="W5" s="1387"/>
      <c r="X5" s="1387"/>
      <c r="Y5" s="1387"/>
      <c r="Z5" s="1387"/>
      <c r="AA5" s="1387"/>
      <c r="AB5" s="1387"/>
      <c r="AC5" s="1387"/>
      <c r="AD5" s="1387"/>
      <c r="AE5" s="1387"/>
      <c r="AF5" s="1387"/>
      <c r="AG5" s="1387"/>
      <c r="AH5" s="1387"/>
      <c r="AI5" s="1387"/>
      <c r="AJ5" s="1387"/>
      <c r="AK5" s="1387"/>
      <c r="AL5" s="1387"/>
      <c r="AM5" s="1387"/>
      <c r="AN5" s="1387"/>
      <c r="AO5" s="1387"/>
      <c r="AP5" s="1387"/>
      <c r="AQ5" s="1387"/>
    </row>
    <row r="6" spans="1:43">
      <c r="A6" s="1548" t="s">
        <v>255</v>
      </c>
      <c r="B6" s="1339"/>
      <c r="C6" s="1339"/>
      <c r="D6" s="1339"/>
      <c r="E6" s="1339"/>
      <c r="F6" s="1339"/>
      <c r="G6" s="1339"/>
      <c r="H6" s="1339"/>
      <c r="I6" s="1339"/>
      <c r="J6" s="1339"/>
      <c r="K6" s="1339"/>
      <c r="L6" s="1339"/>
      <c r="M6" s="1339"/>
      <c r="N6" s="1339"/>
      <c r="O6" s="1339"/>
      <c r="P6" s="1339"/>
      <c r="Q6" s="1339"/>
      <c r="R6" s="1339"/>
      <c r="S6" s="1339"/>
      <c r="T6" s="1339"/>
      <c r="U6" s="1339"/>
      <c r="V6" s="1339"/>
      <c r="W6" s="1339"/>
      <c r="X6" s="1339"/>
      <c r="Y6" s="1339"/>
      <c r="Z6" s="1339"/>
      <c r="AA6" s="1339"/>
      <c r="AB6" s="1339"/>
      <c r="AC6" s="1339"/>
      <c r="AD6" s="1339"/>
      <c r="AE6" s="1339"/>
      <c r="AF6" s="1339"/>
      <c r="AG6" s="1339"/>
      <c r="AH6" s="1339"/>
      <c r="AI6" s="1339"/>
      <c r="AJ6" s="1339"/>
      <c r="AK6" s="1339"/>
      <c r="AL6" s="1339"/>
      <c r="AM6" s="1339"/>
      <c r="AN6" s="1339"/>
      <c r="AO6" s="1339"/>
      <c r="AP6" s="1339"/>
      <c r="AQ6" s="1339"/>
    </row>
    <row r="7" spans="1:43">
      <c r="A7" s="1549" t="s">
        <v>256</v>
      </c>
      <c r="B7" s="1543"/>
      <c r="C7" s="1550" t="s">
        <v>257</v>
      </c>
      <c r="D7" s="1542"/>
      <c r="E7" s="1542"/>
      <c r="F7" s="1542"/>
      <c r="G7" s="1542"/>
      <c r="H7" s="1542"/>
      <c r="I7" s="1542"/>
      <c r="J7" s="1542"/>
      <c r="K7" s="1543"/>
      <c r="L7" s="1551" t="s">
        <v>258</v>
      </c>
      <c r="M7" s="1542"/>
      <c r="N7" s="1542"/>
      <c r="O7" s="1543"/>
      <c r="P7" s="1552" t="s">
        <v>259</v>
      </c>
      <c r="Q7" s="1542"/>
      <c r="R7" s="1543"/>
      <c r="S7" s="1553" t="s">
        <v>260</v>
      </c>
      <c r="T7" s="1543"/>
      <c r="U7" s="1541" t="s">
        <v>261</v>
      </c>
      <c r="V7" s="1542"/>
      <c r="W7" s="1542"/>
      <c r="X7" s="1542"/>
      <c r="Y7" s="1542"/>
      <c r="Z7" s="1542"/>
      <c r="AA7" s="1542"/>
      <c r="AB7" s="1542"/>
      <c r="AC7" s="1542"/>
      <c r="AD7" s="1542"/>
      <c r="AE7" s="1542"/>
      <c r="AF7" s="1542"/>
      <c r="AG7" s="1542"/>
      <c r="AH7" s="1542"/>
      <c r="AI7" s="1542"/>
      <c r="AJ7" s="1542"/>
      <c r="AK7" s="1542"/>
      <c r="AL7" s="1543"/>
      <c r="AM7" s="718" t="s">
        <v>262</v>
      </c>
      <c r="AN7" s="1544" t="s">
        <v>263</v>
      </c>
      <c r="AO7" s="1543"/>
      <c r="AP7" s="719" t="s">
        <v>264</v>
      </c>
      <c r="AQ7" s="720" t="s">
        <v>265</v>
      </c>
    </row>
    <row r="8" spans="1:43" ht="38.25">
      <c r="A8" s="1973" t="s">
        <v>0</v>
      </c>
      <c r="B8" s="721" t="s">
        <v>1</v>
      </c>
      <c r="C8" s="721" t="s">
        <v>266</v>
      </c>
      <c r="D8" s="721" t="s">
        <v>267</v>
      </c>
      <c r="E8" s="721" t="s">
        <v>4</v>
      </c>
      <c r="F8" s="721" t="s">
        <v>2060</v>
      </c>
      <c r="G8" s="721" t="s">
        <v>6</v>
      </c>
      <c r="H8" s="721" t="s">
        <v>7</v>
      </c>
      <c r="I8" s="721" t="s">
        <v>269</v>
      </c>
      <c r="J8" s="721" t="s">
        <v>9</v>
      </c>
      <c r="K8" s="721" t="s">
        <v>10</v>
      </c>
      <c r="L8" s="721" t="s">
        <v>11</v>
      </c>
      <c r="M8" s="721" t="s">
        <v>12</v>
      </c>
      <c r="N8" s="721" t="s">
        <v>13</v>
      </c>
      <c r="O8" s="721" t="s">
        <v>14</v>
      </c>
      <c r="P8" s="721" t="s">
        <v>15</v>
      </c>
      <c r="Q8" s="721" t="s">
        <v>16</v>
      </c>
      <c r="R8" s="721" t="s">
        <v>17</v>
      </c>
      <c r="S8" s="721" t="s">
        <v>18</v>
      </c>
      <c r="T8" s="721" t="s">
        <v>19</v>
      </c>
      <c r="U8" s="721" t="s">
        <v>270</v>
      </c>
      <c r="V8" s="721" t="s">
        <v>271</v>
      </c>
      <c r="W8" s="721" t="s">
        <v>272</v>
      </c>
      <c r="X8" s="721" t="s">
        <v>273</v>
      </c>
      <c r="Y8" s="721" t="s">
        <v>274</v>
      </c>
      <c r="Z8" s="721" t="s">
        <v>275</v>
      </c>
      <c r="AA8" s="721" t="s">
        <v>276</v>
      </c>
      <c r="AB8" s="721" t="s">
        <v>277</v>
      </c>
      <c r="AC8" s="721" t="s">
        <v>278</v>
      </c>
      <c r="AD8" s="721" t="s">
        <v>279</v>
      </c>
      <c r="AE8" s="721" t="s">
        <v>280</v>
      </c>
      <c r="AF8" s="721" t="s">
        <v>281</v>
      </c>
      <c r="AG8" s="721" t="s">
        <v>282</v>
      </c>
      <c r="AH8" s="721" t="s">
        <v>283</v>
      </c>
      <c r="AI8" s="721" t="s">
        <v>284</v>
      </c>
      <c r="AJ8" s="721" t="s">
        <v>285</v>
      </c>
      <c r="AK8" s="721" t="s">
        <v>286</v>
      </c>
      <c r="AL8" s="721" t="s">
        <v>287</v>
      </c>
      <c r="AM8" s="721" t="s">
        <v>20</v>
      </c>
      <c r="AN8" s="721" t="s">
        <v>21</v>
      </c>
      <c r="AO8" s="721" t="s">
        <v>22</v>
      </c>
      <c r="AP8" s="721" t="s">
        <v>23</v>
      </c>
      <c r="AQ8" s="721" t="s">
        <v>24</v>
      </c>
    </row>
    <row r="9" spans="1:43" ht="105">
      <c r="A9" s="851">
        <v>18</v>
      </c>
      <c r="B9" s="1737" t="s">
        <v>3516</v>
      </c>
      <c r="C9" s="1974" t="s">
        <v>3517</v>
      </c>
      <c r="D9" s="1975" t="s">
        <v>3518</v>
      </c>
      <c r="E9" s="1976" t="s">
        <v>27</v>
      </c>
      <c r="F9" s="1039" t="s">
        <v>3519</v>
      </c>
      <c r="G9" s="1977" t="s">
        <v>3520</v>
      </c>
      <c r="H9" s="1976" t="s">
        <v>3521</v>
      </c>
      <c r="I9" s="1976" t="s">
        <v>3522</v>
      </c>
      <c r="J9" s="1977" t="s">
        <v>3523</v>
      </c>
      <c r="K9" s="1976" t="s">
        <v>2069</v>
      </c>
      <c r="L9" s="1978" t="s">
        <v>3524</v>
      </c>
      <c r="M9" s="659" t="s">
        <v>603</v>
      </c>
      <c r="N9" s="12" cm="1">
        <f t="array" aca="1" ref="N9" ca="1">N9:N158%</f>
        <v>0</v>
      </c>
      <c r="O9" s="1979" t="s">
        <v>47</v>
      </c>
      <c r="P9" s="658" t="s">
        <v>3525</v>
      </c>
      <c r="Q9" s="1976" t="s">
        <v>3526</v>
      </c>
      <c r="R9" s="1980"/>
      <c r="S9" s="1981">
        <v>46023</v>
      </c>
      <c r="T9" s="1982">
        <v>46387</v>
      </c>
      <c r="U9" s="1983"/>
      <c r="V9" s="1983"/>
      <c r="W9" s="1983"/>
      <c r="X9" s="1983"/>
      <c r="Y9" s="1983"/>
      <c r="Z9" s="1983"/>
      <c r="AA9" s="1983"/>
      <c r="AB9" s="1983"/>
      <c r="AC9" s="1983"/>
      <c r="AD9" s="1983"/>
      <c r="AE9" s="1983"/>
      <c r="AF9" s="1983"/>
      <c r="AG9" s="1983"/>
      <c r="AH9" s="1983"/>
      <c r="AI9" s="1983"/>
      <c r="AJ9" s="1983"/>
      <c r="AK9" s="1983"/>
      <c r="AL9" s="1983"/>
      <c r="AM9" s="1983"/>
      <c r="AN9" s="1983"/>
      <c r="AO9" s="1984"/>
      <c r="AP9" s="1983"/>
      <c r="AQ9" s="1983"/>
    </row>
    <row r="10" spans="1:43" ht="89.25">
      <c r="A10" s="851"/>
      <c r="B10" s="1737"/>
      <c r="C10" s="1985" t="s">
        <v>3527</v>
      </c>
      <c r="D10" s="1985" t="s">
        <v>3528</v>
      </c>
      <c r="E10" s="1976" t="s">
        <v>27</v>
      </c>
      <c r="F10" s="1039" t="s">
        <v>3519</v>
      </c>
      <c r="G10" s="1977" t="s">
        <v>3529</v>
      </c>
      <c r="H10" s="1976" t="s">
        <v>3521</v>
      </c>
      <c r="I10" s="1976" t="s">
        <v>3530</v>
      </c>
      <c r="J10" s="1977" t="s">
        <v>3531</v>
      </c>
      <c r="K10" s="1976" t="s">
        <v>2069</v>
      </c>
      <c r="L10" s="1978" t="s">
        <v>3524</v>
      </c>
      <c r="M10" s="659" t="s">
        <v>603</v>
      </c>
      <c r="N10" s="12" cm="1">
        <f t="array" aca="1" ref="N10" ca="1">N10:N159%</f>
        <v>0</v>
      </c>
      <c r="O10" s="1979" t="s">
        <v>47</v>
      </c>
      <c r="P10" s="658" t="s">
        <v>3532</v>
      </c>
      <c r="Q10" s="1976" t="s">
        <v>3526</v>
      </c>
      <c r="R10" s="1980"/>
      <c r="S10" s="1981">
        <v>46023</v>
      </c>
      <c r="T10" s="1982">
        <v>46387</v>
      </c>
      <c r="U10" s="1983"/>
      <c r="V10" s="1983"/>
      <c r="W10" s="1983"/>
      <c r="X10" s="1983"/>
      <c r="Y10" s="1983"/>
      <c r="Z10" s="1983"/>
      <c r="AA10" s="1983"/>
      <c r="AB10" s="1983"/>
      <c r="AC10" s="1983"/>
      <c r="AD10" s="1983"/>
      <c r="AE10" s="1983"/>
      <c r="AF10" s="1983"/>
      <c r="AG10" s="1983"/>
      <c r="AH10" s="1983"/>
      <c r="AI10" s="1983"/>
      <c r="AJ10" s="1983"/>
      <c r="AK10" s="1983"/>
      <c r="AL10" s="1983"/>
      <c r="AM10" s="1983"/>
      <c r="AN10" s="1983"/>
      <c r="AO10" s="1984"/>
      <c r="AP10" s="1983"/>
      <c r="AQ10" s="1983"/>
    </row>
    <row r="11" spans="1:43" ht="89.25">
      <c r="A11" s="851"/>
      <c r="B11" s="1737"/>
      <c r="C11" s="1986" t="s">
        <v>3533</v>
      </c>
      <c r="D11" s="1985" t="s">
        <v>3534</v>
      </c>
      <c r="E11" s="1976" t="s">
        <v>27</v>
      </c>
      <c r="F11" s="1039" t="s">
        <v>3519</v>
      </c>
      <c r="G11" s="1977" t="s">
        <v>3529</v>
      </c>
      <c r="H11" s="1976" t="s">
        <v>3521</v>
      </c>
      <c r="I11" s="1976" t="s">
        <v>3530</v>
      </c>
      <c r="J11" s="1977" t="s">
        <v>95</v>
      </c>
      <c r="K11" s="1976" t="s">
        <v>2069</v>
      </c>
      <c r="L11" s="1978" t="s">
        <v>3524</v>
      </c>
      <c r="M11" s="659" t="s">
        <v>603</v>
      </c>
      <c r="N11" s="12" cm="1">
        <f t="array" aca="1" ref="N11" ca="1">N11:N160%</f>
        <v>0</v>
      </c>
      <c r="O11" s="1979" t="s">
        <v>47</v>
      </c>
      <c r="P11" s="1039" t="s">
        <v>3535</v>
      </c>
      <c r="Q11" s="1976" t="s">
        <v>3526</v>
      </c>
      <c r="R11" s="1980"/>
      <c r="S11" s="1981">
        <v>46023</v>
      </c>
      <c r="T11" s="1982">
        <v>46387</v>
      </c>
      <c r="U11" s="1983"/>
      <c r="V11" s="1983"/>
      <c r="W11" s="1983"/>
      <c r="X11" s="1983"/>
      <c r="Y11" s="1983"/>
      <c r="Z11" s="1983"/>
      <c r="AA11" s="1983"/>
      <c r="AB11" s="1983"/>
      <c r="AC11" s="1983"/>
      <c r="AD11" s="1983"/>
      <c r="AE11" s="1983"/>
      <c r="AF11" s="1983"/>
      <c r="AG11" s="1983"/>
      <c r="AH11" s="1983"/>
      <c r="AI11" s="1983"/>
      <c r="AJ11" s="1983"/>
      <c r="AK11" s="1983"/>
      <c r="AL11" s="1983"/>
      <c r="AM11" s="1983"/>
      <c r="AN11" s="1983"/>
      <c r="AO11" s="1984"/>
      <c r="AP11" s="1983"/>
      <c r="AQ11" s="1983"/>
    </row>
    <row r="12" spans="1:43" ht="89.25">
      <c r="A12" s="851"/>
      <c r="B12" s="1737"/>
      <c r="C12" s="1986"/>
      <c r="D12" s="1985" t="s">
        <v>3536</v>
      </c>
      <c r="E12" s="1976" t="s">
        <v>27</v>
      </c>
      <c r="F12" s="1039" t="s">
        <v>3519</v>
      </c>
      <c r="G12" s="1977" t="s">
        <v>3529</v>
      </c>
      <c r="H12" s="1976" t="s">
        <v>3521</v>
      </c>
      <c r="I12" s="1976" t="s">
        <v>3530</v>
      </c>
      <c r="J12" s="1977" t="s">
        <v>1998</v>
      </c>
      <c r="K12" s="1976" t="s">
        <v>2069</v>
      </c>
      <c r="L12" s="1978" t="s">
        <v>3524</v>
      </c>
      <c r="M12" s="659" t="s">
        <v>603</v>
      </c>
      <c r="N12" s="12" cm="1">
        <f t="array" aca="1" ref="N12" ca="1">N12:N161%</f>
        <v>0</v>
      </c>
      <c r="O12" s="1979" t="s">
        <v>47</v>
      </c>
      <c r="P12" s="1039" t="s">
        <v>3537</v>
      </c>
      <c r="Q12" s="1976" t="s">
        <v>3526</v>
      </c>
      <c r="R12" s="1980"/>
      <c r="S12" s="1981">
        <v>46023</v>
      </c>
      <c r="T12" s="1982">
        <v>46387</v>
      </c>
      <c r="U12" s="1983"/>
      <c r="V12" s="1983"/>
      <c r="W12" s="1983"/>
      <c r="X12" s="1983"/>
      <c r="Y12" s="1983"/>
      <c r="Z12" s="1983"/>
      <c r="AA12" s="1983"/>
      <c r="AB12" s="1983"/>
      <c r="AC12" s="1983"/>
      <c r="AD12" s="1983"/>
      <c r="AE12" s="1983"/>
      <c r="AF12" s="1983"/>
      <c r="AG12" s="1983"/>
      <c r="AH12" s="1983"/>
      <c r="AI12" s="1983"/>
      <c r="AJ12" s="1983"/>
      <c r="AK12" s="1983"/>
      <c r="AL12" s="1983"/>
      <c r="AM12" s="1983"/>
      <c r="AN12" s="1983"/>
      <c r="AO12" s="1984"/>
      <c r="AP12" s="1983"/>
      <c r="AQ12" s="1983"/>
    </row>
    <row r="13" spans="1:43" ht="89.25">
      <c r="A13" s="851"/>
      <c r="B13" s="1737"/>
      <c r="C13" s="1985" t="s">
        <v>3538</v>
      </c>
      <c r="D13" s="1985" t="s">
        <v>3539</v>
      </c>
      <c r="E13" s="1976" t="s">
        <v>27</v>
      </c>
      <c r="F13" s="1039" t="s">
        <v>3519</v>
      </c>
      <c r="G13" s="1977" t="s">
        <v>3529</v>
      </c>
      <c r="H13" s="1976" t="s">
        <v>3521</v>
      </c>
      <c r="I13" s="1976" t="s">
        <v>3540</v>
      </c>
      <c r="J13" s="1977" t="s">
        <v>2323</v>
      </c>
      <c r="K13" s="1976" t="s">
        <v>2069</v>
      </c>
      <c r="L13" s="1978" t="s">
        <v>3524</v>
      </c>
      <c r="M13" s="659" t="s">
        <v>603</v>
      </c>
      <c r="N13" s="12">
        <v>0</v>
      </c>
      <c r="O13" s="1979" t="s">
        <v>47</v>
      </c>
      <c r="P13" s="1039" t="s">
        <v>3541</v>
      </c>
      <c r="Q13" s="1976" t="s">
        <v>3526</v>
      </c>
      <c r="R13" s="1980"/>
      <c r="S13" s="1981">
        <v>46023</v>
      </c>
      <c r="T13" s="1982">
        <v>46387</v>
      </c>
      <c r="U13" s="1983"/>
      <c r="V13" s="1983"/>
      <c r="W13" s="1983"/>
      <c r="X13" s="1983"/>
      <c r="Y13" s="1983"/>
      <c r="Z13" s="1983"/>
      <c r="AA13" s="1983"/>
      <c r="AB13" s="1983"/>
      <c r="AC13" s="1983"/>
      <c r="AD13" s="1983"/>
      <c r="AE13" s="1983"/>
      <c r="AF13" s="1983"/>
      <c r="AG13" s="1983"/>
      <c r="AH13" s="1983"/>
      <c r="AI13" s="1983"/>
      <c r="AJ13" s="1983"/>
      <c r="AK13" s="1983"/>
      <c r="AL13" s="1983"/>
      <c r="AM13" s="1983"/>
      <c r="AN13" s="1983"/>
      <c r="AO13" s="1984"/>
      <c r="AP13" s="1983"/>
      <c r="AQ13" s="1983"/>
    </row>
    <row r="14" spans="1:43" ht="89.25">
      <c r="A14" s="851"/>
      <c r="B14" s="1737"/>
      <c r="C14" s="1976" t="s">
        <v>3542</v>
      </c>
      <c r="D14" s="1985" t="s">
        <v>3543</v>
      </c>
      <c r="E14" s="1976" t="s">
        <v>27</v>
      </c>
      <c r="F14" s="1039" t="s">
        <v>3519</v>
      </c>
      <c r="G14" s="1977" t="s">
        <v>3529</v>
      </c>
      <c r="H14" s="1976" t="s">
        <v>3521</v>
      </c>
      <c r="I14" s="1976" t="s">
        <v>3544</v>
      </c>
      <c r="J14" s="1977" t="s">
        <v>3545</v>
      </c>
      <c r="K14" s="1976" t="s">
        <v>2069</v>
      </c>
      <c r="L14" s="1978" t="s">
        <v>3524</v>
      </c>
      <c r="M14" s="659" t="s">
        <v>603</v>
      </c>
      <c r="N14" s="12">
        <v>0</v>
      </c>
      <c r="O14" s="1979" t="s">
        <v>47</v>
      </c>
      <c r="P14" s="1039" t="s">
        <v>3546</v>
      </c>
      <c r="Q14" s="1976" t="s">
        <v>3547</v>
      </c>
      <c r="R14" s="1980"/>
      <c r="S14" s="1981">
        <v>46023</v>
      </c>
      <c r="T14" s="1982">
        <v>46387</v>
      </c>
      <c r="U14" s="1983"/>
      <c r="V14" s="1983"/>
      <c r="W14" s="1983"/>
      <c r="X14" s="1983"/>
      <c r="Y14" s="1983"/>
      <c r="Z14" s="1983"/>
      <c r="AA14" s="1983"/>
      <c r="AB14" s="1983"/>
      <c r="AC14" s="1983"/>
      <c r="AD14" s="1983"/>
      <c r="AE14" s="1983"/>
      <c r="AF14" s="1983"/>
      <c r="AG14" s="1983"/>
      <c r="AH14" s="1983"/>
      <c r="AI14" s="1983"/>
      <c r="AJ14" s="1983"/>
      <c r="AK14" s="1983"/>
      <c r="AL14" s="1983"/>
      <c r="AM14" s="1983"/>
      <c r="AN14" s="1983"/>
      <c r="AO14" s="1984"/>
      <c r="AP14" s="1983"/>
      <c r="AQ14" s="1983"/>
    </row>
    <row r="15" spans="1:43" ht="89.25">
      <c r="A15" s="851"/>
      <c r="B15" s="1737"/>
      <c r="C15" s="1976" t="s">
        <v>3548</v>
      </c>
      <c r="D15" s="1987" t="s">
        <v>3549</v>
      </c>
      <c r="E15" s="1976" t="s">
        <v>27</v>
      </c>
      <c r="F15" s="1039" t="s">
        <v>3519</v>
      </c>
      <c r="G15" s="1977" t="s">
        <v>3529</v>
      </c>
      <c r="H15" s="1976" t="s">
        <v>3521</v>
      </c>
      <c r="I15" s="1976" t="s">
        <v>3550</v>
      </c>
      <c r="J15" s="1977" t="s">
        <v>3551</v>
      </c>
      <c r="K15" s="1976" t="s">
        <v>2069</v>
      </c>
      <c r="L15" s="1978" t="s">
        <v>3524</v>
      </c>
      <c r="M15" s="659" t="s">
        <v>603</v>
      </c>
      <c r="N15" s="12">
        <v>0</v>
      </c>
      <c r="O15" s="1979" t="s">
        <v>47</v>
      </c>
      <c r="P15" s="1039" t="s">
        <v>3552</v>
      </c>
      <c r="Q15" s="1976" t="s">
        <v>3547</v>
      </c>
      <c r="R15" s="1980"/>
      <c r="S15" s="1981">
        <v>46023</v>
      </c>
      <c r="T15" s="1982">
        <v>46387</v>
      </c>
      <c r="U15" s="1983"/>
      <c r="V15" s="1983"/>
      <c r="W15" s="1983"/>
      <c r="X15" s="1983"/>
      <c r="Y15" s="1983"/>
      <c r="Z15" s="1983"/>
      <c r="AA15" s="1983"/>
      <c r="AB15" s="1983"/>
      <c r="AC15" s="1983"/>
      <c r="AD15" s="1983"/>
      <c r="AE15" s="1983"/>
      <c r="AF15" s="1983"/>
      <c r="AG15" s="1983"/>
      <c r="AH15" s="1983"/>
      <c r="AI15" s="1983"/>
      <c r="AJ15" s="1983"/>
      <c r="AK15" s="1983"/>
      <c r="AL15" s="1983"/>
      <c r="AM15" s="1983"/>
      <c r="AN15" s="1983"/>
      <c r="AO15" s="1984"/>
      <c r="AP15" s="1983"/>
      <c r="AQ15" s="1983"/>
    </row>
    <row r="16" spans="1:43" ht="165.75">
      <c r="A16" s="851"/>
      <c r="B16" s="1737"/>
      <c r="C16" s="1976" t="s">
        <v>3553</v>
      </c>
      <c r="D16" s="1987" t="s">
        <v>3554</v>
      </c>
      <c r="E16" s="1976" t="s">
        <v>27</v>
      </c>
      <c r="F16" s="1039" t="s">
        <v>3519</v>
      </c>
      <c r="G16" s="1977" t="s">
        <v>3529</v>
      </c>
      <c r="H16" s="1976" t="s">
        <v>3521</v>
      </c>
      <c r="I16" s="1976" t="s">
        <v>3550</v>
      </c>
      <c r="J16" s="1977" t="s">
        <v>647</v>
      </c>
      <c r="K16" s="1976" t="s">
        <v>2069</v>
      </c>
      <c r="L16" s="1978" t="s">
        <v>3524</v>
      </c>
      <c r="M16" s="659" t="s">
        <v>603</v>
      </c>
      <c r="N16" s="12">
        <v>0</v>
      </c>
      <c r="O16" s="1979" t="s">
        <v>47</v>
      </c>
      <c r="P16" s="1039" t="s">
        <v>3555</v>
      </c>
      <c r="Q16" s="1976" t="s">
        <v>3547</v>
      </c>
      <c r="R16" s="1980"/>
      <c r="S16" s="1981">
        <v>46023</v>
      </c>
      <c r="T16" s="1982">
        <v>46387</v>
      </c>
      <c r="U16" s="1983"/>
      <c r="V16" s="1983"/>
      <c r="W16" s="1983"/>
      <c r="X16" s="1983"/>
      <c r="Y16" s="1983"/>
      <c r="Z16" s="1983"/>
      <c r="AA16" s="1983"/>
      <c r="AB16" s="1983"/>
      <c r="AC16" s="1983"/>
      <c r="AD16" s="1983"/>
      <c r="AE16" s="1983"/>
      <c r="AF16" s="1983"/>
      <c r="AG16" s="1983"/>
      <c r="AH16" s="1983"/>
      <c r="AI16" s="1983"/>
      <c r="AJ16" s="1983"/>
      <c r="AK16" s="1983"/>
      <c r="AL16" s="1983"/>
      <c r="AM16" s="1983"/>
      <c r="AN16" s="1983"/>
      <c r="AO16" s="1984"/>
      <c r="AP16" s="1983"/>
      <c r="AQ16" s="1983"/>
    </row>
    <row r="17" spans="1:43" ht="153">
      <c r="A17" s="851"/>
      <c r="B17" s="1737"/>
      <c r="C17" s="1976" t="s">
        <v>3556</v>
      </c>
      <c r="D17" s="1987" t="s">
        <v>3557</v>
      </c>
      <c r="E17" s="1976" t="s">
        <v>27</v>
      </c>
      <c r="F17" s="1039" t="s">
        <v>3519</v>
      </c>
      <c r="G17" s="1977" t="s">
        <v>3529</v>
      </c>
      <c r="H17" s="1976" t="s">
        <v>3521</v>
      </c>
      <c r="I17" s="1976" t="s">
        <v>3550</v>
      </c>
      <c r="J17" s="1977" t="s">
        <v>3558</v>
      </c>
      <c r="K17" s="1976" t="s">
        <v>2069</v>
      </c>
      <c r="L17" s="1978" t="s">
        <v>3524</v>
      </c>
      <c r="M17" s="659" t="s">
        <v>603</v>
      </c>
      <c r="N17" s="12">
        <v>0</v>
      </c>
      <c r="O17" s="1979" t="s">
        <v>47</v>
      </c>
      <c r="P17" s="658" t="s">
        <v>3559</v>
      </c>
      <c r="Q17" s="1976" t="s">
        <v>3547</v>
      </c>
      <c r="R17" s="1980"/>
      <c r="S17" s="1981">
        <v>46023</v>
      </c>
      <c r="T17" s="1982">
        <v>46387</v>
      </c>
      <c r="U17" s="1983"/>
      <c r="V17" s="1983"/>
      <c r="W17" s="1983"/>
      <c r="X17" s="1983"/>
      <c r="Y17" s="1983"/>
      <c r="Z17" s="1983"/>
      <c r="AA17" s="1983"/>
      <c r="AB17" s="1983"/>
      <c r="AC17" s="1983"/>
      <c r="AD17" s="1983"/>
      <c r="AE17" s="1983"/>
      <c r="AF17" s="1983"/>
      <c r="AG17" s="1983"/>
      <c r="AH17" s="1983"/>
      <c r="AI17" s="1983"/>
      <c r="AJ17" s="1983"/>
      <c r="AK17" s="1983"/>
      <c r="AL17" s="1983"/>
      <c r="AM17" s="1983"/>
      <c r="AN17" s="1983"/>
      <c r="AO17" s="1984"/>
      <c r="AP17" s="1983"/>
      <c r="AQ17" s="1983"/>
    </row>
    <row r="18" spans="1:43">
      <c r="A18" s="851"/>
      <c r="B18" s="1737"/>
      <c r="C18" s="1988"/>
      <c r="D18" s="1987"/>
      <c r="E18" s="1976"/>
      <c r="F18" s="1039"/>
      <c r="G18" s="1977"/>
      <c r="H18" s="1976"/>
      <c r="I18" s="1976"/>
      <c r="J18" s="1977"/>
      <c r="K18" s="1976"/>
      <c r="L18" s="1978"/>
      <c r="M18" s="659"/>
      <c r="N18" s="12"/>
      <c r="O18" s="1979"/>
      <c r="P18" s="658"/>
      <c r="Q18" s="1976"/>
      <c r="R18" s="1980"/>
      <c r="S18" s="1981"/>
      <c r="T18" s="1982"/>
      <c r="U18" s="1983"/>
      <c r="V18" s="1983"/>
      <c r="W18" s="1983"/>
      <c r="X18" s="1983"/>
      <c r="Y18" s="1983"/>
      <c r="Z18" s="1983"/>
      <c r="AA18" s="1983"/>
      <c r="AB18" s="1983"/>
      <c r="AC18" s="1983"/>
      <c r="AD18" s="1983"/>
      <c r="AE18" s="1983"/>
      <c r="AF18" s="1983"/>
      <c r="AG18" s="1983"/>
      <c r="AH18" s="1983"/>
      <c r="AI18" s="1983"/>
      <c r="AJ18" s="1983"/>
      <c r="AK18" s="1983"/>
      <c r="AL18" s="1983"/>
      <c r="AM18" s="1983"/>
      <c r="AN18" s="1983"/>
      <c r="AO18" s="1984"/>
      <c r="AP18" s="1983"/>
      <c r="AQ18" s="1983"/>
    </row>
  </sheetData>
  <mergeCells count="14">
    <mergeCell ref="U7:AL7"/>
    <mergeCell ref="AN7:AO7"/>
    <mergeCell ref="B9:B18"/>
    <mergeCell ref="C11:C12"/>
    <mergeCell ref="A1:B4"/>
    <mergeCell ref="C1:AP2"/>
    <mergeCell ref="C3:AP4"/>
    <mergeCell ref="B5:AQ5"/>
    <mergeCell ref="A6:AQ6"/>
    <mergeCell ref="A7:B7"/>
    <mergeCell ref="C7:K7"/>
    <mergeCell ref="L7:O7"/>
    <mergeCell ref="P7:R7"/>
    <mergeCell ref="S7:T7"/>
  </mergeCells>
  <conditionalFormatting sqref="M9:M18">
    <cfRule type="containsText" dxfId="54" priority="4" operator="containsText" text="En Progreso">
      <formula>NOT(ISERROR(SEARCH(("En Progreso"),(M9))))</formula>
    </cfRule>
    <cfRule type="containsText" dxfId="53" priority="5" operator="containsText" text="Completo">
      <formula>NOT(ISERROR(SEARCH(("Completo"),(M9))))</formula>
    </cfRule>
    <cfRule type="containsText" dxfId="52" priority="6" operator="containsText" text="En espera">
      <formula>NOT(ISERROR(SEARCH(("En espera"),(M9))))</formula>
    </cfRule>
    <cfRule type="containsText" dxfId="51" priority="7" operator="containsText" text="Vencido">
      <formula>NOT(ISERROR(SEARCH(("Vencido"),(M9))))</formula>
    </cfRule>
  </conditionalFormatting>
  <conditionalFormatting sqref="N9:O18">
    <cfRule type="colorScale" priority="8">
      <colorScale>
        <cfvo type="formula" val="0%"/>
        <cfvo type="formula" val="50%"/>
        <cfvo type="formula" val="100%"/>
        <color rgb="FFF3F3F3"/>
        <color rgb="FF6AA84F"/>
        <color rgb="FF38761D"/>
      </colorScale>
    </cfRule>
  </conditionalFormatting>
  <conditionalFormatting sqref="P10 O11:O16">
    <cfRule type="containsText" dxfId="50" priority="1" operator="containsText" text="Bajo">
      <formula>NOT(ISERROR(SEARCH(("Bajo"),(O10))))</formula>
    </cfRule>
    <cfRule type="containsText" dxfId="49" priority="2" operator="containsText" text="Medio">
      <formula>NOT(ISERROR(SEARCH(("Medio"),(O10))))</formula>
    </cfRule>
    <cfRule type="containsText" dxfId="48" priority="3" operator="containsText" text="Alto">
      <formula>NOT(ISERROR(SEARCH(("Alto"),(O10))))</formula>
    </cfRule>
  </conditionalFormatting>
  <dataValidations count="2">
    <dataValidation type="list" allowBlank="1" sqref="M9:M18" xr:uid="{254E50D5-4A7F-44CF-A301-F2757469BC2B}">
      <formula1>"Completo,En progreso,En espera,Vencido"</formula1>
    </dataValidation>
    <dataValidation type="list" allowBlank="1" sqref="P9:P10 P17:P18" xr:uid="{3D0F8C33-1065-41CE-A145-0D63A67077F5}">
      <formula1>"Medio,Alto"</formula1>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1DC9-C2A4-4CED-B1B7-36CCDD860738}">
  <dimension ref="A1:AQ896"/>
  <sheetViews>
    <sheetView tabSelected="1" workbookViewId="0">
      <selection activeCell="D9" sqref="D9"/>
    </sheetView>
  </sheetViews>
  <sheetFormatPr baseColWidth="10" defaultColWidth="12.7109375" defaultRowHeight="15" outlineLevelCol="1"/>
  <cols>
    <col min="1" max="1" width="6" style="657" customWidth="1"/>
    <col min="2" max="2" width="18.42578125" style="657" customWidth="1"/>
    <col min="3" max="3" width="37" style="449" customWidth="1"/>
    <col min="4" max="4" width="58.85546875" style="657" customWidth="1" outlineLevel="1"/>
    <col min="5" max="5" width="15.7109375" style="657" customWidth="1" outlineLevel="1"/>
    <col min="6" max="6" width="16.140625" style="657" customWidth="1"/>
    <col min="7" max="7" width="19.85546875" style="657" customWidth="1" outlineLevel="1"/>
    <col min="8" max="8" width="22.42578125" style="657" customWidth="1" outlineLevel="1"/>
    <col min="9" max="9" width="20.42578125" style="657" customWidth="1" outlineLevel="1"/>
    <col min="10" max="10" width="23" style="657" customWidth="1" outlineLevel="1"/>
    <col min="11" max="11" width="14.7109375" style="657" customWidth="1"/>
    <col min="12" max="12" width="16.85546875" style="657" customWidth="1"/>
    <col min="13" max="13" width="20.28515625" style="657" customWidth="1" outlineLevel="1"/>
    <col min="14" max="14" width="25.42578125" style="657" customWidth="1" outlineLevel="1"/>
    <col min="15" max="15" width="20.28515625" style="657" customWidth="1" outlineLevel="1"/>
    <col min="16" max="16" width="13.7109375" style="657" customWidth="1"/>
    <col min="17" max="17" width="25.28515625" style="657" customWidth="1" outlineLevel="1"/>
    <col min="18" max="18" width="24.7109375" style="657" customWidth="1" outlineLevel="1"/>
    <col min="19" max="19" width="25.42578125" style="657" customWidth="1"/>
    <col min="20" max="20" width="26.7109375" style="657" customWidth="1" outlineLevel="1"/>
    <col min="21" max="21" width="20.140625" style="657" customWidth="1"/>
    <col min="22" max="22" width="54.42578125" style="657" customWidth="1" collapsed="1"/>
    <col min="23" max="23" width="16.7109375" style="657" hidden="1" customWidth="1" outlineLevel="1"/>
    <col min="24" max="24" width="15" style="657" hidden="1" customWidth="1" outlineLevel="1"/>
    <col min="25" max="25" width="12.7109375" style="657" outlineLevel="1"/>
    <col min="26" max="26" width="11.140625" style="657" hidden="1" customWidth="1" outlineLevel="1"/>
    <col min="27" max="27" width="10.42578125" style="657" hidden="1" customWidth="1" outlineLevel="1"/>
    <col min="28" max="28" width="9.42578125" style="657" hidden="1" customWidth="1" outlineLevel="1"/>
    <col min="29" max="29" width="13.7109375" style="657" hidden="1" customWidth="1" outlineLevel="1"/>
    <col min="30" max="30" width="14" style="657" hidden="1" customWidth="1" outlineLevel="1"/>
    <col min="31" max="31" width="11.28515625" style="657" hidden="1" customWidth="1" outlineLevel="1"/>
    <col min="32" max="32" width="13.7109375" style="657" hidden="1" customWidth="1" outlineLevel="1"/>
    <col min="33" max="33" width="11.7109375" style="657" hidden="1" customWidth="1" outlineLevel="1"/>
    <col min="34" max="34" width="10.42578125" style="657" hidden="1" customWidth="1" outlineLevel="1"/>
    <col min="35" max="35" width="14.42578125" style="657" hidden="1" customWidth="1" outlineLevel="1"/>
    <col min="36" max="36" width="11.28515625" style="657" hidden="1" customWidth="1" outlineLevel="1"/>
    <col min="37" max="38" width="16.7109375" style="657" hidden="1" customWidth="1" outlineLevel="1"/>
    <col min="39" max="39" width="80.7109375" style="657" customWidth="1"/>
    <col min="40" max="40" width="33.42578125" style="657" customWidth="1"/>
    <col min="41" max="41" width="80.7109375" style="657" customWidth="1" outlineLevel="1"/>
    <col min="42" max="42" width="65.28515625" style="657" customWidth="1"/>
    <col min="43" max="43" width="118.42578125" style="657" customWidth="1"/>
    <col min="44" max="256" width="12.7109375" style="657"/>
    <col min="257" max="257" width="6" style="657" customWidth="1"/>
    <col min="258" max="258" width="18.42578125" style="657" customWidth="1"/>
    <col min="259" max="259" width="37" style="657" customWidth="1"/>
    <col min="260" max="260" width="58.85546875" style="657" customWidth="1"/>
    <col min="261" max="261" width="15.7109375" style="657" customWidth="1"/>
    <col min="262" max="262" width="16.140625" style="657" customWidth="1"/>
    <col min="263" max="263" width="19.85546875" style="657" customWidth="1"/>
    <col min="264" max="264" width="22.42578125" style="657" customWidth="1"/>
    <col min="265" max="265" width="20.42578125" style="657" customWidth="1"/>
    <col min="266" max="266" width="23" style="657" customWidth="1"/>
    <col min="267" max="267" width="14.7109375" style="657" customWidth="1"/>
    <col min="268" max="268" width="16.85546875" style="657" customWidth="1"/>
    <col min="269" max="269" width="20.28515625" style="657" customWidth="1"/>
    <col min="270" max="270" width="25.42578125" style="657" customWidth="1"/>
    <col min="271" max="271" width="20.28515625" style="657" customWidth="1"/>
    <col min="272" max="272" width="13.7109375" style="657" customWidth="1"/>
    <col min="273" max="273" width="25.28515625" style="657" customWidth="1"/>
    <col min="274" max="274" width="24.7109375" style="657" customWidth="1"/>
    <col min="275" max="275" width="25.42578125" style="657" customWidth="1"/>
    <col min="276" max="276" width="26.7109375" style="657" customWidth="1"/>
    <col min="277" max="277" width="20.140625" style="657" customWidth="1"/>
    <col min="278" max="278" width="54.42578125" style="657" customWidth="1"/>
    <col min="279" max="280" width="0" style="657" hidden="1" customWidth="1"/>
    <col min="281" max="281" width="12.7109375" style="657"/>
    <col min="282" max="294" width="0" style="657" hidden="1" customWidth="1"/>
    <col min="295" max="295" width="80.7109375" style="657" customWidth="1"/>
    <col min="296" max="296" width="33.42578125" style="657" customWidth="1"/>
    <col min="297" max="297" width="80.7109375" style="657" customWidth="1"/>
    <col min="298" max="298" width="65.28515625" style="657" customWidth="1"/>
    <col min="299" max="299" width="118.42578125" style="657" customWidth="1"/>
    <col min="300" max="512" width="12.7109375" style="657"/>
    <col min="513" max="513" width="6" style="657" customWidth="1"/>
    <col min="514" max="514" width="18.42578125" style="657" customWidth="1"/>
    <col min="515" max="515" width="37" style="657" customWidth="1"/>
    <col min="516" max="516" width="58.85546875" style="657" customWidth="1"/>
    <col min="517" max="517" width="15.7109375" style="657" customWidth="1"/>
    <col min="518" max="518" width="16.140625" style="657" customWidth="1"/>
    <col min="519" max="519" width="19.85546875" style="657" customWidth="1"/>
    <col min="520" max="520" width="22.42578125" style="657" customWidth="1"/>
    <col min="521" max="521" width="20.42578125" style="657" customWidth="1"/>
    <col min="522" max="522" width="23" style="657" customWidth="1"/>
    <col min="523" max="523" width="14.7109375" style="657" customWidth="1"/>
    <col min="524" max="524" width="16.85546875" style="657" customWidth="1"/>
    <col min="525" max="525" width="20.28515625" style="657" customWidth="1"/>
    <col min="526" max="526" width="25.42578125" style="657" customWidth="1"/>
    <col min="527" max="527" width="20.28515625" style="657" customWidth="1"/>
    <col min="528" max="528" width="13.7109375" style="657" customWidth="1"/>
    <col min="529" max="529" width="25.28515625" style="657" customWidth="1"/>
    <col min="530" max="530" width="24.7109375" style="657" customWidth="1"/>
    <col min="531" max="531" width="25.42578125" style="657" customWidth="1"/>
    <col min="532" max="532" width="26.7109375" style="657" customWidth="1"/>
    <col min="533" max="533" width="20.140625" style="657" customWidth="1"/>
    <col min="534" max="534" width="54.42578125" style="657" customWidth="1"/>
    <col min="535" max="536" width="0" style="657" hidden="1" customWidth="1"/>
    <col min="537" max="537" width="12.7109375" style="657"/>
    <col min="538" max="550" width="0" style="657" hidden="1" customWidth="1"/>
    <col min="551" max="551" width="80.7109375" style="657" customWidth="1"/>
    <col min="552" max="552" width="33.42578125" style="657" customWidth="1"/>
    <col min="553" max="553" width="80.7109375" style="657" customWidth="1"/>
    <col min="554" max="554" width="65.28515625" style="657" customWidth="1"/>
    <col min="555" max="555" width="118.42578125" style="657" customWidth="1"/>
    <col min="556" max="768" width="12.7109375" style="657"/>
    <col min="769" max="769" width="6" style="657" customWidth="1"/>
    <col min="770" max="770" width="18.42578125" style="657" customWidth="1"/>
    <col min="771" max="771" width="37" style="657" customWidth="1"/>
    <col min="772" max="772" width="58.85546875" style="657" customWidth="1"/>
    <col min="773" max="773" width="15.7109375" style="657" customWidth="1"/>
    <col min="774" max="774" width="16.140625" style="657" customWidth="1"/>
    <col min="775" max="775" width="19.85546875" style="657" customWidth="1"/>
    <col min="776" max="776" width="22.42578125" style="657" customWidth="1"/>
    <col min="777" max="777" width="20.42578125" style="657" customWidth="1"/>
    <col min="778" max="778" width="23" style="657" customWidth="1"/>
    <col min="779" max="779" width="14.7109375" style="657" customWidth="1"/>
    <col min="780" max="780" width="16.85546875" style="657" customWidth="1"/>
    <col min="781" max="781" width="20.28515625" style="657" customWidth="1"/>
    <col min="782" max="782" width="25.42578125" style="657" customWidth="1"/>
    <col min="783" max="783" width="20.28515625" style="657" customWidth="1"/>
    <col min="784" max="784" width="13.7109375" style="657" customWidth="1"/>
    <col min="785" max="785" width="25.28515625" style="657" customWidth="1"/>
    <col min="786" max="786" width="24.7109375" style="657" customWidth="1"/>
    <col min="787" max="787" width="25.42578125" style="657" customWidth="1"/>
    <col min="788" max="788" width="26.7109375" style="657" customWidth="1"/>
    <col min="789" max="789" width="20.140625" style="657" customWidth="1"/>
    <col min="790" max="790" width="54.42578125" style="657" customWidth="1"/>
    <col min="791" max="792" width="0" style="657" hidden="1" customWidth="1"/>
    <col min="793" max="793" width="12.7109375" style="657"/>
    <col min="794" max="806" width="0" style="657" hidden="1" customWidth="1"/>
    <col min="807" max="807" width="80.7109375" style="657" customWidth="1"/>
    <col min="808" max="808" width="33.42578125" style="657" customWidth="1"/>
    <col min="809" max="809" width="80.7109375" style="657" customWidth="1"/>
    <col min="810" max="810" width="65.28515625" style="657" customWidth="1"/>
    <col min="811" max="811" width="118.42578125" style="657" customWidth="1"/>
    <col min="812" max="1024" width="12.7109375" style="657"/>
    <col min="1025" max="1025" width="6" style="657" customWidth="1"/>
    <col min="1026" max="1026" width="18.42578125" style="657" customWidth="1"/>
    <col min="1027" max="1027" width="37" style="657" customWidth="1"/>
    <col min="1028" max="1028" width="58.85546875" style="657" customWidth="1"/>
    <col min="1029" max="1029" width="15.7109375" style="657" customWidth="1"/>
    <col min="1030" max="1030" width="16.140625" style="657" customWidth="1"/>
    <col min="1031" max="1031" width="19.85546875" style="657" customWidth="1"/>
    <col min="1032" max="1032" width="22.42578125" style="657" customWidth="1"/>
    <col min="1033" max="1033" width="20.42578125" style="657" customWidth="1"/>
    <col min="1034" max="1034" width="23" style="657" customWidth="1"/>
    <col min="1035" max="1035" width="14.7109375" style="657" customWidth="1"/>
    <col min="1036" max="1036" width="16.85546875" style="657" customWidth="1"/>
    <col min="1037" max="1037" width="20.28515625" style="657" customWidth="1"/>
    <col min="1038" max="1038" width="25.42578125" style="657" customWidth="1"/>
    <col min="1039" max="1039" width="20.28515625" style="657" customWidth="1"/>
    <col min="1040" max="1040" width="13.7109375" style="657" customWidth="1"/>
    <col min="1041" max="1041" width="25.28515625" style="657" customWidth="1"/>
    <col min="1042" max="1042" width="24.7109375" style="657" customWidth="1"/>
    <col min="1043" max="1043" width="25.42578125" style="657" customWidth="1"/>
    <col min="1044" max="1044" width="26.7109375" style="657" customWidth="1"/>
    <col min="1045" max="1045" width="20.140625" style="657" customWidth="1"/>
    <col min="1046" max="1046" width="54.42578125" style="657" customWidth="1"/>
    <col min="1047" max="1048" width="0" style="657" hidden="1" customWidth="1"/>
    <col min="1049" max="1049" width="12.7109375" style="657"/>
    <col min="1050" max="1062" width="0" style="657" hidden="1" customWidth="1"/>
    <col min="1063" max="1063" width="80.7109375" style="657" customWidth="1"/>
    <col min="1064" max="1064" width="33.42578125" style="657" customWidth="1"/>
    <col min="1065" max="1065" width="80.7109375" style="657" customWidth="1"/>
    <col min="1066" max="1066" width="65.28515625" style="657" customWidth="1"/>
    <col min="1067" max="1067" width="118.42578125" style="657" customWidth="1"/>
    <col min="1068" max="1280" width="12.7109375" style="657"/>
    <col min="1281" max="1281" width="6" style="657" customWidth="1"/>
    <col min="1282" max="1282" width="18.42578125" style="657" customWidth="1"/>
    <col min="1283" max="1283" width="37" style="657" customWidth="1"/>
    <col min="1284" max="1284" width="58.85546875" style="657" customWidth="1"/>
    <col min="1285" max="1285" width="15.7109375" style="657" customWidth="1"/>
    <col min="1286" max="1286" width="16.140625" style="657" customWidth="1"/>
    <col min="1287" max="1287" width="19.85546875" style="657" customWidth="1"/>
    <col min="1288" max="1288" width="22.42578125" style="657" customWidth="1"/>
    <col min="1289" max="1289" width="20.42578125" style="657" customWidth="1"/>
    <col min="1290" max="1290" width="23" style="657" customWidth="1"/>
    <col min="1291" max="1291" width="14.7109375" style="657" customWidth="1"/>
    <col min="1292" max="1292" width="16.85546875" style="657" customWidth="1"/>
    <col min="1293" max="1293" width="20.28515625" style="657" customWidth="1"/>
    <col min="1294" max="1294" width="25.42578125" style="657" customWidth="1"/>
    <col min="1295" max="1295" width="20.28515625" style="657" customWidth="1"/>
    <col min="1296" max="1296" width="13.7109375" style="657" customWidth="1"/>
    <col min="1297" max="1297" width="25.28515625" style="657" customWidth="1"/>
    <col min="1298" max="1298" width="24.7109375" style="657" customWidth="1"/>
    <col min="1299" max="1299" width="25.42578125" style="657" customWidth="1"/>
    <col min="1300" max="1300" width="26.7109375" style="657" customWidth="1"/>
    <col min="1301" max="1301" width="20.140625" style="657" customWidth="1"/>
    <col min="1302" max="1302" width="54.42578125" style="657" customWidth="1"/>
    <col min="1303" max="1304" width="0" style="657" hidden="1" customWidth="1"/>
    <col min="1305" max="1305" width="12.7109375" style="657"/>
    <col min="1306" max="1318" width="0" style="657" hidden="1" customWidth="1"/>
    <col min="1319" max="1319" width="80.7109375" style="657" customWidth="1"/>
    <col min="1320" max="1320" width="33.42578125" style="657" customWidth="1"/>
    <col min="1321" max="1321" width="80.7109375" style="657" customWidth="1"/>
    <col min="1322" max="1322" width="65.28515625" style="657" customWidth="1"/>
    <col min="1323" max="1323" width="118.42578125" style="657" customWidth="1"/>
    <col min="1324" max="1536" width="12.7109375" style="657"/>
    <col min="1537" max="1537" width="6" style="657" customWidth="1"/>
    <col min="1538" max="1538" width="18.42578125" style="657" customWidth="1"/>
    <col min="1539" max="1539" width="37" style="657" customWidth="1"/>
    <col min="1540" max="1540" width="58.85546875" style="657" customWidth="1"/>
    <col min="1541" max="1541" width="15.7109375" style="657" customWidth="1"/>
    <col min="1542" max="1542" width="16.140625" style="657" customWidth="1"/>
    <col min="1543" max="1543" width="19.85546875" style="657" customWidth="1"/>
    <col min="1544" max="1544" width="22.42578125" style="657" customWidth="1"/>
    <col min="1545" max="1545" width="20.42578125" style="657" customWidth="1"/>
    <col min="1546" max="1546" width="23" style="657" customWidth="1"/>
    <col min="1547" max="1547" width="14.7109375" style="657" customWidth="1"/>
    <col min="1548" max="1548" width="16.85546875" style="657" customWidth="1"/>
    <col min="1549" max="1549" width="20.28515625" style="657" customWidth="1"/>
    <col min="1550" max="1550" width="25.42578125" style="657" customWidth="1"/>
    <col min="1551" max="1551" width="20.28515625" style="657" customWidth="1"/>
    <col min="1552" max="1552" width="13.7109375" style="657" customWidth="1"/>
    <col min="1553" max="1553" width="25.28515625" style="657" customWidth="1"/>
    <col min="1554" max="1554" width="24.7109375" style="657" customWidth="1"/>
    <col min="1555" max="1555" width="25.42578125" style="657" customWidth="1"/>
    <col min="1556" max="1556" width="26.7109375" style="657" customWidth="1"/>
    <col min="1557" max="1557" width="20.140625" style="657" customWidth="1"/>
    <col min="1558" max="1558" width="54.42578125" style="657" customWidth="1"/>
    <col min="1559" max="1560" width="0" style="657" hidden="1" customWidth="1"/>
    <col min="1561" max="1561" width="12.7109375" style="657"/>
    <col min="1562" max="1574" width="0" style="657" hidden="1" customWidth="1"/>
    <col min="1575" max="1575" width="80.7109375" style="657" customWidth="1"/>
    <col min="1576" max="1576" width="33.42578125" style="657" customWidth="1"/>
    <col min="1577" max="1577" width="80.7109375" style="657" customWidth="1"/>
    <col min="1578" max="1578" width="65.28515625" style="657" customWidth="1"/>
    <col min="1579" max="1579" width="118.42578125" style="657" customWidth="1"/>
    <col min="1580" max="1792" width="12.7109375" style="657"/>
    <col min="1793" max="1793" width="6" style="657" customWidth="1"/>
    <col min="1794" max="1794" width="18.42578125" style="657" customWidth="1"/>
    <col min="1795" max="1795" width="37" style="657" customWidth="1"/>
    <col min="1796" max="1796" width="58.85546875" style="657" customWidth="1"/>
    <col min="1797" max="1797" width="15.7109375" style="657" customWidth="1"/>
    <col min="1798" max="1798" width="16.140625" style="657" customWidth="1"/>
    <col min="1799" max="1799" width="19.85546875" style="657" customWidth="1"/>
    <col min="1800" max="1800" width="22.42578125" style="657" customWidth="1"/>
    <col min="1801" max="1801" width="20.42578125" style="657" customWidth="1"/>
    <col min="1802" max="1802" width="23" style="657" customWidth="1"/>
    <col min="1803" max="1803" width="14.7109375" style="657" customWidth="1"/>
    <col min="1804" max="1804" width="16.85546875" style="657" customWidth="1"/>
    <col min="1805" max="1805" width="20.28515625" style="657" customWidth="1"/>
    <col min="1806" max="1806" width="25.42578125" style="657" customWidth="1"/>
    <col min="1807" max="1807" width="20.28515625" style="657" customWidth="1"/>
    <col min="1808" max="1808" width="13.7109375" style="657" customWidth="1"/>
    <col min="1809" max="1809" width="25.28515625" style="657" customWidth="1"/>
    <col min="1810" max="1810" width="24.7109375" style="657" customWidth="1"/>
    <col min="1811" max="1811" width="25.42578125" style="657" customWidth="1"/>
    <col min="1812" max="1812" width="26.7109375" style="657" customWidth="1"/>
    <col min="1813" max="1813" width="20.140625" style="657" customWidth="1"/>
    <col min="1814" max="1814" width="54.42578125" style="657" customWidth="1"/>
    <col min="1815" max="1816" width="0" style="657" hidden="1" customWidth="1"/>
    <col min="1817" max="1817" width="12.7109375" style="657"/>
    <col min="1818" max="1830" width="0" style="657" hidden="1" customWidth="1"/>
    <col min="1831" max="1831" width="80.7109375" style="657" customWidth="1"/>
    <col min="1832" max="1832" width="33.42578125" style="657" customWidth="1"/>
    <col min="1833" max="1833" width="80.7109375" style="657" customWidth="1"/>
    <col min="1834" max="1834" width="65.28515625" style="657" customWidth="1"/>
    <col min="1835" max="1835" width="118.42578125" style="657" customWidth="1"/>
    <col min="1836" max="2048" width="12.7109375" style="657"/>
    <col min="2049" max="2049" width="6" style="657" customWidth="1"/>
    <col min="2050" max="2050" width="18.42578125" style="657" customWidth="1"/>
    <col min="2051" max="2051" width="37" style="657" customWidth="1"/>
    <col min="2052" max="2052" width="58.85546875" style="657" customWidth="1"/>
    <col min="2053" max="2053" width="15.7109375" style="657" customWidth="1"/>
    <col min="2054" max="2054" width="16.140625" style="657" customWidth="1"/>
    <col min="2055" max="2055" width="19.85546875" style="657" customWidth="1"/>
    <col min="2056" max="2056" width="22.42578125" style="657" customWidth="1"/>
    <col min="2057" max="2057" width="20.42578125" style="657" customWidth="1"/>
    <col min="2058" max="2058" width="23" style="657" customWidth="1"/>
    <col min="2059" max="2059" width="14.7109375" style="657" customWidth="1"/>
    <col min="2060" max="2060" width="16.85546875" style="657" customWidth="1"/>
    <col min="2061" max="2061" width="20.28515625" style="657" customWidth="1"/>
    <col min="2062" max="2062" width="25.42578125" style="657" customWidth="1"/>
    <col min="2063" max="2063" width="20.28515625" style="657" customWidth="1"/>
    <col min="2064" max="2064" width="13.7109375" style="657" customWidth="1"/>
    <col min="2065" max="2065" width="25.28515625" style="657" customWidth="1"/>
    <col min="2066" max="2066" width="24.7109375" style="657" customWidth="1"/>
    <col min="2067" max="2067" width="25.42578125" style="657" customWidth="1"/>
    <col min="2068" max="2068" width="26.7109375" style="657" customWidth="1"/>
    <col min="2069" max="2069" width="20.140625" style="657" customWidth="1"/>
    <col min="2070" max="2070" width="54.42578125" style="657" customWidth="1"/>
    <col min="2071" max="2072" width="0" style="657" hidden="1" customWidth="1"/>
    <col min="2073" max="2073" width="12.7109375" style="657"/>
    <col min="2074" max="2086" width="0" style="657" hidden="1" customWidth="1"/>
    <col min="2087" max="2087" width="80.7109375" style="657" customWidth="1"/>
    <col min="2088" max="2088" width="33.42578125" style="657" customWidth="1"/>
    <col min="2089" max="2089" width="80.7109375" style="657" customWidth="1"/>
    <col min="2090" max="2090" width="65.28515625" style="657" customWidth="1"/>
    <col min="2091" max="2091" width="118.42578125" style="657" customWidth="1"/>
    <col min="2092" max="2304" width="12.7109375" style="657"/>
    <col min="2305" max="2305" width="6" style="657" customWidth="1"/>
    <col min="2306" max="2306" width="18.42578125" style="657" customWidth="1"/>
    <col min="2307" max="2307" width="37" style="657" customWidth="1"/>
    <col min="2308" max="2308" width="58.85546875" style="657" customWidth="1"/>
    <col min="2309" max="2309" width="15.7109375" style="657" customWidth="1"/>
    <col min="2310" max="2310" width="16.140625" style="657" customWidth="1"/>
    <col min="2311" max="2311" width="19.85546875" style="657" customWidth="1"/>
    <col min="2312" max="2312" width="22.42578125" style="657" customWidth="1"/>
    <col min="2313" max="2313" width="20.42578125" style="657" customWidth="1"/>
    <col min="2314" max="2314" width="23" style="657" customWidth="1"/>
    <col min="2315" max="2315" width="14.7109375" style="657" customWidth="1"/>
    <col min="2316" max="2316" width="16.85546875" style="657" customWidth="1"/>
    <col min="2317" max="2317" width="20.28515625" style="657" customWidth="1"/>
    <col min="2318" max="2318" width="25.42578125" style="657" customWidth="1"/>
    <col min="2319" max="2319" width="20.28515625" style="657" customWidth="1"/>
    <col min="2320" max="2320" width="13.7109375" style="657" customWidth="1"/>
    <col min="2321" max="2321" width="25.28515625" style="657" customWidth="1"/>
    <col min="2322" max="2322" width="24.7109375" style="657" customWidth="1"/>
    <col min="2323" max="2323" width="25.42578125" style="657" customWidth="1"/>
    <col min="2324" max="2324" width="26.7109375" style="657" customWidth="1"/>
    <col min="2325" max="2325" width="20.140625" style="657" customWidth="1"/>
    <col min="2326" max="2326" width="54.42578125" style="657" customWidth="1"/>
    <col min="2327" max="2328" width="0" style="657" hidden="1" customWidth="1"/>
    <col min="2329" max="2329" width="12.7109375" style="657"/>
    <col min="2330" max="2342" width="0" style="657" hidden="1" customWidth="1"/>
    <col min="2343" max="2343" width="80.7109375" style="657" customWidth="1"/>
    <col min="2344" max="2344" width="33.42578125" style="657" customWidth="1"/>
    <col min="2345" max="2345" width="80.7109375" style="657" customWidth="1"/>
    <col min="2346" max="2346" width="65.28515625" style="657" customWidth="1"/>
    <col min="2347" max="2347" width="118.42578125" style="657" customWidth="1"/>
    <col min="2348" max="2560" width="12.7109375" style="657"/>
    <col min="2561" max="2561" width="6" style="657" customWidth="1"/>
    <col min="2562" max="2562" width="18.42578125" style="657" customWidth="1"/>
    <col min="2563" max="2563" width="37" style="657" customWidth="1"/>
    <col min="2564" max="2564" width="58.85546875" style="657" customWidth="1"/>
    <col min="2565" max="2565" width="15.7109375" style="657" customWidth="1"/>
    <col min="2566" max="2566" width="16.140625" style="657" customWidth="1"/>
    <col min="2567" max="2567" width="19.85546875" style="657" customWidth="1"/>
    <col min="2568" max="2568" width="22.42578125" style="657" customWidth="1"/>
    <col min="2569" max="2569" width="20.42578125" style="657" customWidth="1"/>
    <col min="2570" max="2570" width="23" style="657" customWidth="1"/>
    <col min="2571" max="2571" width="14.7109375" style="657" customWidth="1"/>
    <col min="2572" max="2572" width="16.85546875" style="657" customWidth="1"/>
    <col min="2573" max="2573" width="20.28515625" style="657" customWidth="1"/>
    <col min="2574" max="2574" width="25.42578125" style="657" customWidth="1"/>
    <col min="2575" max="2575" width="20.28515625" style="657" customWidth="1"/>
    <col min="2576" max="2576" width="13.7109375" style="657" customWidth="1"/>
    <col min="2577" max="2577" width="25.28515625" style="657" customWidth="1"/>
    <col min="2578" max="2578" width="24.7109375" style="657" customWidth="1"/>
    <col min="2579" max="2579" width="25.42578125" style="657" customWidth="1"/>
    <col min="2580" max="2580" width="26.7109375" style="657" customWidth="1"/>
    <col min="2581" max="2581" width="20.140625" style="657" customWidth="1"/>
    <col min="2582" max="2582" width="54.42578125" style="657" customWidth="1"/>
    <col min="2583" max="2584" width="0" style="657" hidden="1" customWidth="1"/>
    <col min="2585" max="2585" width="12.7109375" style="657"/>
    <col min="2586" max="2598" width="0" style="657" hidden="1" customWidth="1"/>
    <col min="2599" max="2599" width="80.7109375" style="657" customWidth="1"/>
    <col min="2600" max="2600" width="33.42578125" style="657" customWidth="1"/>
    <col min="2601" max="2601" width="80.7109375" style="657" customWidth="1"/>
    <col min="2602" max="2602" width="65.28515625" style="657" customWidth="1"/>
    <col min="2603" max="2603" width="118.42578125" style="657" customWidth="1"/>
    <col min="2604" max="2816" width="12.7109375" style="657"/>
    <col min="2817" max="2817" width="6" style="657" customWidth="1"/>
    <col min="2818" max="2818" width="18.42578125" style="657" customWidth="1"/>
    <col min="2819" max="2819" width="37" style="657" customWidth="1"/>
    <col min="2820" max="2820" width="58.85546875" style="657" customWidth="1"/>
    <col min="2821" max="2821" width="15.7109375" style="657" customWidth="1"/>
    <col min="2822" max="2822" width="16.140625" style="657" customWidth="1"/>
    <col min="2823" max="2823" width="19.85546875" style="657" customWidth="1"/>
    <col min="2824" max="2824" width="22.42578125" style="657" customWidth="1"/>
    <col min="2825" max="2825" width="20.42578125" style="657" customWidth="1"/>
    <col min="2826" max="2826" width="23" style="657" customWidth="1"/>
    <col min="2827" max="2827" width="14.7109375" style="657" customWidth="1"/>
    <col min="2828" max="2828" width="16.85546875" style="657" customWidth="1"/>
    <col min="2829" max="2829" width="20.28515625" style="657" customWidth="1"/>
    <col min="2830" max="2830" width="25.42578125" style="657" customWidth="1"/>
    <col min="2831" max="2831" width="20.28515625" style="657" customWidth="1"/>
    <col min="2832" max="2832" width="13.7109375" style="657" customWidth="1"/>
    <col min="2833" max="2833" width="25.28515625" style="657" customWidth="1"/>
    <col min="2834" max="2834" width="24.7109375" style="657" customWidth="1"/>
    <col min="2835" max="2835" width="25.42578125" style="657" customWidth="1"/>
    <col min="2836" max="2836" width="26.7109375" style="657" customWidth="1"/>
    <col min="2837" max="2837" width="20.140625" style="657" customWidth="1"/>
    <col min="2838" max="2838" width="54.42578125" style="657" customWidth="1"/>
    <col min="2839" max="2840" width="0" style="657" hidden="1" customWidth="1"/>
    <col min="2841" max="2841" width="12.7109375" style="657"/>
    <col min="2842" max="2854" width="0" style="657" hidden="1" customWidth="1"/>
    <col min="2855" max="2855" width="80.7109375" style="657" customWidth="1"/>
    <col min="2856" max="2856" width="33.42578125" style="657" customWidth="1"/>
    <col min="2857" max="2857" width="80.7109375" style="657" customWidth="1"/>
    <col min="2858" max="2858" width="65.28515625" style="657" customWidth="1"/>
    <col min="2859" max="2859" width="118.42578125" style="657" customWidth="1"/>
    <col min="2860" max="3072" width="12.7109375" style="657"/>
    <col min="3073" max="3073" width="6" style="657" customWidth="1"/>
    <col min="3074" max="3074" width="18.42578125" style="657" customWidth="1"/>
    <col min="3075" max="3075" width="37" style="657" customWidth="1"/>
    <col min="3076" max="3076" width="58.85546875" style="657" customWidth="1"/>
    <col min="3077" max="3077" width="15.7109375" style="657" customWidth="1"/>
    <col min="3078" max="3078" width="16.140625" style="657" customWidth="1"/>
    <col min="3079" max="3079" width="19.85546875" style="657" customWidth="1"/>
    <col min="3080" max="3080" width="22.42578125" style="657" customWidth="1"/>
    <col min="3081" max="3081" width="20.42578125" style="657" customWidth="1"/>
    <col min="3082" max="3082" width="23" style="657" customWidth="1"/>
    <col min="3083" max="3083" width="14.7109375" style="657" customWidth="1"/>
    <col min="3084" max="3084" width="16.85546875" style="657" customWidth="1"/>
    <col min="3085" max="3085" width="20.28515625" style="657" customWidth="1"/>
    <col min="3086" max="3086" width="25.42578125" style="657" customWidth="1"/>
    <col min="3087" max="3087" width="20.28515625" style="657" customWidth="1"/>
    <col min="3088" max="3088" width="13.7109375" style="657" customWidth="1"/>
    <col min="3089" max="3089" width="25.28515625" style="657" customWidth="1"/>
    <col min="3090" max="3090" width="24.7109375" style="657" customWidth="1"/>
    <col min="3091" max="3091" width="25.42578125" style="657" customWidth="1"/>
    <col min="3092" max="3092" width="26.7109375" style="657" customWidth="1"/>
    <col min="3093" max="3093" width="20.140625" style="657" customWidth="1"/>
    <col min="3094" max="3094" width="54.42578125" style="657" customWidth="1"/>
    <col min="3095" max="3096" width="0" style="657" hidden="1" customWidth="1"/>
    <col min="3097" max="3097" width="12.7109375" style="657"/>
    <col min="3098" max="3110" width="0" style="657" hidden="1" customWidth="1"/>
    <col min="3111" max="3111" width="80.7109375" style="657" customWidth="1"/>
    <col min="3112" max="3112" width="33.42578125" style="657" customWidth="1"/>
    <col min="3113" max="3113" width="80.7109375" style="657" customWidth="1"/>
    <col min="3114" max="3114" width="65.28515625" style="657" customWidth="1"/>
    <col min="3115" max="3115" width="118.42578125" style="657" customWidth="1"/>
    <col min="3116" max="3328" width="12.7109375" style="657"/>
    <col min="3329" max="3329" width="6" style="657" customWidth="1"/>
    <col min="3330" max="3330" width="18.42578125" style="657" customWidth="1"/>
    <col min="3331" max="3331" width="37" style="657" customWidth="1"/>
    <col min="3332" max="3332" width="58.85546875" style="657" customWidth="1"/>
    <col min="3333" max="3333" width="15.7109375" style="657" customWidth="1"/>
    <col min="3334" max="3334" width="16.140625" style="657" customWidth="1"/>
    <col min="3335" max="3335" width="19.85546875" style="657" customWidth="1"/>
    <col min="3336" max="3336" width="22.42578125" style="657" customWidth="1"/>
    <col min="3337" max="3337" width="20.42578125" style="657" customWidth="1"/>
    <col min="3338" max="3338" width="23" style="657" customWidth="1"/>
    <col min="3339" max="3339" width="14.7109375" style="657" customWidth="1"/>
    <col min="3340" max="3340" width="16.85546875" style="657" customWidth="1"/>
    <col min="3341" max="3341" width="20.28515625" style="657" customWidth="1"/>
    <col min="3342" max="3342" width="25.42578125" style="657" customWidth="1"/>
    <col min="3343" max="3343" width="20.28515625" style="657" customWidth="1"/>
    <col min="3344" max="3344" width="13.7109375" style="657" customWidth="1"/>
    <col min="3345" max="3345" width="25.28515625" style="657" customWidth="1"/>
    <col min="3346" max="3346" width="24.7109375" style="657" customWidth="1"/>
    <col min="3347" max="3347" width="25.42578125" style="657" customWidth="1"/>
    <col min="3348" max="3348" width="26.7109375" style="657" customWidth="1"/>
    <col min="3349" max="3349" width="20.140625" style="657" customWidth="1"/>
    <col min="3350" max="3350" width="54.42578125" style="657" customWidth="1"/>
    <col min="3351" max="3352" width="0" style="657" hidden="1" customWidth="1"/>
    <col min="3353" max="3353" width="12.7109375" style="657"/>
    <col min="3354" max="3366" width="0" style="657" hidden="1" customWidth="1"/>
    <col min="3367" max="3367" width="80.7109375" style="657" customWidth="1"/>
    <col min="3368" max="3368" width="33.42578125" style="657" customWidth="1"/>
    <col min="3369" max="3369" width="80.7109375" style="657" customWidth="1"/>
    <col min="3370" max="3370" width="65.28515625" style="657" customWidth="1"/>
    <col min="3371" max="3371" width="118.42578125" style="657" customWidth="1"/>
    <col min="3372" max="3584" width="12.7109375" style="657"/>
    <col min="3585" max="3585" width="6" style="657" customWidth="1"/>
    <col min="3586" max="3586" width="18.42578125" style="657" customWidth="1"/>
    <col min="3587" max="3587" width="37" style="657" customWidth="1"/>
    <col min="3588" max="3588" width="58.85546875" style="657" customWidth="1"/>
    <col min="3589" max="3589" width="15.7109375" style="657" customWidth="1"/>
    <col min="3590" max="3590" width="16.140625" style="657" customWidth="1"/>
    <col min="3591" max="3591" width="19.85546875" style="657" customWidth="1"/>
    <col min="3592" max="3592" width="22.42578125" style="657" customWidth="1"/>
    <col min="3593" max="3593" width="20.42578125" style="657" customWidth="1"/>
    <col min="3594" max="3594" width="23" style="657" customWidth="1"/>
    <col min="3595" max="3595" width="14.7109375" style="657" customWidth="1"/>
    <col min="3596" max="3596" width="16.85546875" style="657" customWidth="1"/>
    <col min="3597" max="3597" width="20.28515625" style="657" customWidth="1"/>
    <col min="3598" max="3598" width="25.42578125" style="657" customWidth="1"/>
    <col min="3599" max="3599" width="20.28515625" style="657" customWidth="1"/>
    <col min="3600" max="3600" width="13.7109375" style="657" customWidth="1"/>
    <col min="3601" max="3601" width="25.28515625" style="657" customWidth="1"/>
    <col min="3602" max="3602" width="24.7109375" style="657" customWidth="1"/>
    <col min="3603" max="3603" width="25.42578125" style="657" customWidth="1"/>
    <col min="3604" max="3604" width="26.7109375" style="657" customWidth="1"/>
    <col min="3605" max="3605" width="20.140625" style="657" customWidth="1"/>
    <col min="3606" max="3606" width="54.42578125" style="657" customWidth="1"/>
    <col min="3607" max="3608" width="0" style="657" hidden="1" customWidth="1"/>
    <col min="3609" max="3609" width="12.7109375" style="657"/>
    <col min="3610" max="3622" width="0" style="657" hidden="1" customWidth="1"/>
    <col min="3623" max="3623" width="80.7109375" style="657" customWidth="1"/>
    <col min="3624" max="3624" width="33.42578125" style="657" customWidth="1"/>
    <col min="3625" max="3625" width="80.7109375" style="657" customWidth="1"/>
    <col min="3626" max="3626" width="65.28515625" style="657" customWidth="1"/>
    <col min="3627" max="3627" width="118.42578125" style="657" customWidth="1"/>
    <col min="3628" max="3840" width="12.7109375" style="657"/>
    <col min="3841" max="3841" width="6" style="657" customWidth="1"/>
    <col min="3842" max="3842" width="18.42578125" style="657" customWidth="1"/>
    <col min="3843" max="3843" width="37" style="657" customWidth="1"/>
    <col min="3844" max="3844" width="58.85546875" style="657" customWidth="1"/>
    <col min="3845" max="3845" width="15.7109375" style="657" customWidth="1"/>
    <col min="3846" max="3846" width="16.140625" style="657" customWidth="1"/>
    <col min="3847" max="3847" width="19.85546875" style="657" customWidth="1"/>
    <col min="3848" max="3848" width="22.42578125" style="657" customWidth="1"/>
    <col min="3849" max="3849" width="20.42578125" style="657" customWidth="1"/>
    <col min="3850" max="3850" width="23" style="657" customWidth="1"/>
    <col min="3851" max="3851" width="14.7109375" style="657" customWidth="1"/>
    <col min="3852" max="3852" width="16.85546875" style="657" customWidth="1"/>
    <col min="3853" max="3853" width="20.28515625" style="657" customWidth="1"/>
    <col min="3854" max="3854" width="25.42578125" style="657" customWidth="1"/>
    <col min="3855" max="3855" width="20.28515625" style="657" customWidth="1"/>
    <col min="3856" max="3856" width="13.7109375" style="657" customWidth="1"/>
    <col min="3857" max="3857" width="25.28515625" style="657" customWidth="1"/>
    <col min="3858" max="3858" width="24.7109375" style="657" customWidth="1"/>
    <col min="3859" max="3859" width="25.42578125" style="657" customWidth="1"/>
    <col min="3860" max="3860" width="26.7109375" style="657" customWidth="1"/>
    <col min="3861" max="3861" width="20.140625" style="657" customWidth="1"/>
    <col min="3862" max="3862" width="54.42578125" style="657" customWidth="1"/>
    <col min="3863" max="3864" width="0" style="657" hidden="1" customWidth="1"/>
    <col min="3865" max="3865" width="12.7109375" style="657"/>
    <col min="3866" max="3878" width="0" style="657" hidden="1" customWidth="1"/>
    <col min="3879" max="3879" width="80.7109375" style="657" customWidth="1"/>
    <col min="3880" max="3880" width="33.42578125" style="657" customWidth="1"/>
    <col min="3881" max="3881" width="80.7109375" style="657" customWidth="1"/>
    <col min="3882" max="3882" width="65.28515625" style="657" customWidth="1"/>
    <col min="3883" max="3883" width="118.42578125" style="657" customWidth="1"/>
    <col min="3884" max="4096" width="12.7109375" style="657"/>
    <col min="4097" max="4097" width="6" style="657" customWidth="1"/>
    <col min="4098" max="4098" width="18.42578125" style="657" customWidth="1"/>
    <col min="4099" max="4099" width="37" style="657" customWidth="1"/>
    <col min="4100" max="4100" width="58.85546875" style="657" customWidth="1"/>
    <col min="4101" max="4101" width="15.7109375" style="657" customWidth="1"/>
    <col min="4102" max="4102" width="16.140625" style="657" customWidth="1"/>
    <col min="4103" max="4103" width="19.85546875" style="657" customWidth="1"/>
    <col min="4104" max="4104" width="22.42578125" style="657" customWidth="1"/>
    <col min="4105" max="4105" width="20.42578125" style="657" customWidth="1"/>
    <col min="4106" max="4106" width="23" style="657" customWidth="1"/>
    <col min="4107" max="4107" width="14.7109375" style="657" customWidth="1"/>
    <col min="4108" max="4108" width="16.85546875" style="657" customWidth="1"/>
    <col min="4109" max="4109" width="20.28515625" style="657" customWidth="1"/>
    <col min="4110" max="4110" width="25.42578125" style="657" customWidth="1"/>
    <col min="4111" max="4111" width="20.28515625" style="657" customWidth="1"/>
    <col min="4112" max="4112" width="13.7109375" style="657" customWidth="1"/>
    <col min="4113" max="4113" width="25.28515625" style="657" customWidth="1"/>
    <col min="4114" max="4114" width="24.7109375" style="657" customWidth="1"/>
    <col min="4115" max="4115" width="25.42578125" style="657" customWidth="1"/>
    <col min="4116" max="4116" width="26.7109375" style="657" customWidth="1"/>
    <col min="4117" max="4117" width="20.140625" style="657" customWidth="1"/>
    <col min="4118" max="4118" width="54.42578125" style="657" customWidth="1"/>
    <col min="4119" max="4120" width="0" style="657" hidden="1" customWidth="1"/>
    <col min="4121" max="4121" width="12.7109375" style="657"/>
    <col min="4122" max="4134" width="0" style="657" hidden="1" customWidth="1"/>
    <col min="4135" max="4135" width="80.7109375" style="657" customWidth="1"/>
    <col min="4136" max="4136" width="33.42578125" style="657" customWidth="1"/>
    <col min="4137" max="4137" width="80.7109375" style="657" customWidth="1"/>
    <col min="4138" max="4138" width="65.28515625" style="657" customWidth="1"/>
    <col min="4139" max="4139" width="118.42578125" style="657" customWidth="1"/>
    <col min="4140" max="4352" width="12.7109375" style="657"/>
    <col min="4353" max="4353" width="6" style="657" customWidth="1"/>
    <col min="4354" max="4354" width="18.42578125" style="657" customWidth="1"/>
    <col min="4355" max="4355" width="37" style="657" customWidth="1"/>
    <col min="4356" max="4356" width="58.85546875" style="657" customWidth="1"/>
    <col min="4357" max="4357" width="15.7109375" style="657" customWidth="1"/>
    <col min="4358" max="4358" width="16.140625" style="657" customWidth="1"/>
    <col min="4359" max="4359" width="19.85546875" style="657" customWidth="1"/>
    <col min="4360" max="4360" width="22.42578125" style="657" customWidth="1"/>
    <col min="4361" max="4361" width="20.42578125" style="657" customWidth="1"/>
    <col min="4362" max="4362" width="23" style="657" customWidth="1"/>
    <col min="4363" max="4363" width="14.7109375" style="657" customWidth="1"/>
    <col min="4364" max="4364" width="16.85546875" style="657" customWidth="1"/>
    <col min="4365" max="4365" width="20.28515625" style="657" customWidth="1"/>
    <col min="4366" max="4366" width="25.42578125" style="657" customWidth="1"/>
    <col min="4367" max="4367" width="20.28515625" style="657" customWidth="1"/>
    <col min="4368" max="4368" width="13.7109375" style="657" customWidth="1"/>
    <col min="4369" max="4369" width="25.28515625" style="657" customWidth="1"/>
    <col min="4370" max="4370" width="24.7109375" style="657" customWidth="1"/>
    <col min="4371" max="4371" width="25.42578125" style="657" customWidth="1"/>
    <col min="4372" max="4372" width="26.7109375" style="657" customWidth="1"/>
    <col min="4373" max="4373" width="20.140625" style="657" customWidth="1"/>
    <col min="4374" max="4374" width="54.42578125" style="657" customWidth="1"/>
    <col min="4375" max="4376" width="0" style="657" hidden="1" customWidth="1"/>
    <col min="4377" max="4377" width="12.7109375" style="657"/>
    <col min="4378" max="4390" width="0" style="657" hidden="1" customWidth="1"/>
    <col min="4391" max="4391" width="80.7109375" style="657" customWidth="1"/>
    <col min="4392" max="4392" width="33.42578125" style="657" customWidth="1"/>
    <col min="4393" max="4393" width="80.7109375" style="657" customWidth="1"/>
    <col min="4394" max="4394" width="65.28515625" style="657" customWidth="1"/>
    <col min="4395" max="4395" width="118.42578125" style="657" customWidth="1"/>
    <col min="4396" max="4608" width="12.7109375" style="657"/>
    <col min="4609" max="4609" width="6" style="657" customWidth="1"/>
    <col min="4610" max="4610" width="18.42578125" style="657" customWidth="1"/>
    <col min="4611" max="4611" width="37" style="657" customWidth="1"/>
    <col min="4612" max="4612" width="58.85546875" style="657" customWidth="1"/>
    <col min="4613" max="4613" width="15.7109375" style="657" customWidth="1"/>
    <col min="4614" max="4614" width="16.140625" style="657" customWidth="1"/>
    <col min="4615" max="4615" width="19.85546875" style="657" customWidth="1"/>
    <col min="4616" max="4616" width="22.42578125" style="657" customWidth="1"/>
    <col min="4617" max="4617" width="20.42578125" style="657" customWidth="1"/>
    <col min="4618" max="4618" width="23" style="657" customWidth="1"/>
    <col min="4619" max="4619" width="14.7109375" style="657" customWidth="1"/>
    <col min="4620" max="4620" width="16.85546875" style="657" customWidth="1"/>
    <col min="4621" max="4621" width="20.28515625" style="657" customWidth="1"/>
    <col min="4622" max="4622" width="25.42578125" style="657" customWidth="1"/>
    <col min="4623" max="4623" width="20.28515625" style="657" customWidth="1"/>
    <col min="4624" max="4624" width="13.7109375" style="657" customWidth="1"/>
    <col min="4625" max="4625" width="25.28515625" style="657" customWidth="1"/>
    <col min="4626" max="4626" width="24.7109375" style="657" customWidth="1"/>
    <col min="4627" max="4627" width="25.42578125" style="657" customWidth="1"/>
    <col min="4628" max="4628" width="26.7109375" style="657" customWidth="1"/>
    <col min="4629" max="4629" width="20.140625" style="657" customWidth="1"/>
    <col min="4630" max="4630" width="54.42578125" style="657" customWidth="1"/>
    <col min="4631" max="4632" width="0" style="657" hidden="1" customWidth="1"/>
    <col min="4633" max="4633" width="12.7109375" style="657"/>
    <col min="4634" max="4646" width="0" style="657" hidden="1" customWidth="1"/>
    <col min="4647" max="4647" width="80.7109375" style="657" customWidth="1"/>
    <col min="4648" max="4648" width="33.42578125" style="657" customWidth="1"/>
    <col min="4649" max="4649" width="80.7109375" style="657" customWidth="1"/>
    <col min="4650" max="4650" width="65.28515625" style="657" customWidth="1"/>
    <col min="4651" max="4651" width="118.42578125" style="657" customWidth="1"/>
    <col min="4652" max="4864" width="12.7109375" style="657"/>
    <col min="4865" max="4865" width="6" style="657" customWidth="1"/>
    <col min="4866" max="4866" width="18.42578125" style="657" customWidth="1"/>
    <col min="4867" max="4867" width="37" style="657" customWidth="1"/>
    <col min="4868" max="4868" width="58.85546875" style="657" customWidth="1"/>
    <col min="4869" max="4869" width="15.7109375" style="657" customWidth="1"/>
    <col min="4870" max="4870" width="16.140625" style="657" customWidth="1"/>
    <col min="4871" max="4871" width="19.85546875" style="657" customWidth="1"/>
    <col min="4872" max="4872" width="22.42578125" style="657" customWidth="1"/>
    <col min="4873" max="4873" width="20.42578125" style="657" customWidth="1"/>
    <col min="4874" max="4874" width="23" style="657" customWidth="1"/>
    <col min="4875" max="4875" width="14.7109375" style="657" customWidth="1"/>
    <col min="4876" max="4876" width="16.85546875" style="657" customWidth="1"/>
    <col min="4877" max="4877" width="20.28515625" style="657" customWidth="1"/>
    <col min="4878" max="4878" width="25.42578125" style="657" customWidth="1"/>
    <col min="4879" max="4879" width="20.28515625" style="657" customWidth="1"/>
    <col min="4880" max="4880" width="13.7109375" style="657" customWidth="1"/>
    <col min="4881" max="4881" width="25.28515625" style="657" customWidth="1"/>
    <col min="4882" max="4882" width="24.7109375" style="657" customWidth="1"/>
    <col min="4883" max="4883" width="25.42578125" style="657" customWidth="1"/>
    <col min="4884" max="4884" width="26.7109375" style="657" customWidth="1"/>
    <col min="4885" max="4885" width="20.140625" style="657" customWidth="1"/>
    <col min="4886" max="4886" width="54.42578125" style="657" customWidth="1"/>
    <col min="4887" max="4888" width="0" style="657" hidden="1" customWidth="1"/>
    <col min="4889" max="4889" width="12.7109375" style="657"/>
    <col min="4890" max="4902" width="0" style="657" hidden="1" customWidth="1"/>
    <col min="4903" max="4903" width="80.7109375" style="657" customWidth="1"/>
    <col min="4904" max="4904" width="33.42578125" style="657" customWidth="1"/>
    <col min="4905" max="4905" width="80.7109375" style="657" customWidth="1"/>
    <col min="4906" max="4906" width="65.28515625" style="657" customWidth="1"/>
    <col min="4907" max="4907" width="118.42578125" style="657" customWidth="1"/>
    <col min="4908" max="5120" width="12.7109375" style="657"/>
    <col min="5121" max="5121" width="6" style="657" customWidth="1"/>
    <col min="5122" max="5122" width="18.42578125" style="657" customWidth="1"/>
    <col min="5123" max="5123" width="37" style="657" customWidth="1"/>
    <col min="5124" max="5124" width="58.85546875" style="657" customWidth="1"/>
    <col min="5125" max="5125" width="15.7109375" style="657" customWidth="1"/>
    <col min="5126" max="5126" width="16.140625" style="657" customWidth="1"/>
    <col min="5127" max="5127" width="19.85546875" style="657" customWidth="1"/>
    <col min="5128" max="5128" width="22.42578125" style="657" customWidth="1"/>
    <col min="5129" max="5129" width="20.42578125" style="657" customWidth="1"/>
    <col min="5130" max="5130" width="23" style="657" customWidth="1"/>
    <col min="5131" max="5131" width="14.7109375" style="657" customWidth="1"/>
    <col min="5132" max="5132" width="16.85546875" style="657" customWidth="1"/>
    <col min="5133" max="5133" width="20.28515625" style="657" customWidth="1"/>
    <col min="5134" max="5134" width="25.42578125" style="657" customWidth="1"/>
    <col min="5135" max="5135" width="20.28515625" style="657" customWidth="1"/>
    <col min="5136" max="5136" width="13.7109375" style="657" customWidth="1"/>
    <col min="5137" max="5137" width="25.28515625" style="657" customWidth="1"/>
    <col min="5138" max="5138" width="24.7109375" style="657" customWidth="1"/>
    <col min="5139" max="5139" width="25.42578125" style="657" customWidth="1"/>
    <col min="5140" max="5140" width="26.7109375" style="657" customWidth="1"/>
    <col min="5141" max="5141" width="20.140625" style="657" customWidth="1"/>
    <col min="5142" max="5142" width="54.42578125" style="657" customWidth="1"/>
    <col min="5143" max="5144" width="0" style="657" hidden="1" customWidth="1"/>
    <col min="5145" max="5145" width="12.7109375" style="657"/>
    <col min="5146" max="5158" width="0" style="657" hidden="1" customWidth="1"/>
    <col min="5159" max="5159" width="80.7109375" style="657" customWidth="1"/>
    <col min="5160" max="5160" width="33.42578125" style="657" customWidth="1"/>
    <col min="5161" max="5161" width="80.7109375" style="657" customWidth="1"/>
    <col min="5162" max="5162" width="65.28515625" style="657" customWidth="1"/>
    <col min="5163" max="5163" width="118.42578125" style="657" customWidth="1"/>
    <col min="5164" max="5376" width="12.7109375" style="657"/>
    <col min="5377" max="5377" width="6" style="657" customWidth="1"/>
    <col min="5378" max="5378" width="18.42578125" style="657" customWidth="1"/>
    <col min="5379" max="5379" width="37" style="657" customWidth="1"/>
    <col min="5380" max="5380" width="58.85546875" style="657" customWidth="1"/>
    <col min="5381" max="5381" width="15.7109375" style="657" customWidth="1"/>
    <col min="5382" max="5382" width="16.140625" style="657" customWidth="1"/>
    <col min="5383" max="5383" width="19.85546875" style="657" customWidth="1"/>
    <col min="5384" max="5384" width="22.42578125" style="657" customWidth="1"/>
    <col min="5385" max="5385" width="20.42578125" style="657" customWidth="1"/>
    <col min="5386" max="5386" width="23" style="657" customWidth="1"/>
    <col min="5387" max="5387" width="14.7109375" style="657" customWidth="1"/>
    <col min="5388" max="5388" width="16.85546875" style="657" customWidth="1"/>
    <col min="5389" max="5389" width="20.28515625" style="657" customWidth="1"/>
    <col min="5390" max="5390" width="25.42578125" style="657" customWidth="1"/>
    <col min="5391" max="5391" width="20.28515625" style="657" customWidth="1"/>
    <col min="5392" max="5392" width="13.7109375" style="657" customWidth="1"/>
    <col min="5393" max="5393" width="25.28515625" style="657" customWidth="1"/>
    <col min="5394" max="5394" width="24.7109375" style="657" customWidth="1"/>
    <col min="5395" max="5395" width="25.42578125" style="657" customWidth="1"/>
    <col min="5396" max="5396" width="26.7109375" style="657" customWidth="1"/>
    <col min="5397" max="5397" width="20.140625" style="657" customWidth="1"/>
    <col min="5398" max="5398" width="54.42578125" style="657" customWidth="1"/>
    <col min="5399" max="5400" width="0" style="657" hidden="1" customWidth="1"/>
    <col min="5401" max="5401" width="12.7109375" style="657"/>
    <col min="5402" max="5414" width="0" style="657" hidden="1" customWidth="1"/>
    <col min="5415" max="5415" width="80.7109375" style="657" customWidth="1"/>
    <col min="5416" max="5416" width="33.42578125" style="657" customWidth="1"/>
    <col min="5417" max="5417" width="80.7109375" style="657" customWidth="1"/>
    <col min="5418" max="5418" width="65.28515625" style="657" customWidth="1"/>
    <col min="5419" max="5419" width="118.42578125" style="657" customWidth="1"/>
    <col min="5420" max="5632" width="12.7109375" style="657"/>
    <col min="5633" max="5633" width="6" style="657" customWidth="1"/>
    <col min="5634" max="5634" width="18.42578125" style="657" customWidth="1"/>
    <col min="5635" max="5635" width="37" style="657" customWidth="1"/>
    <col min="5636" max="5636" width="58.85546875" style="657" customWidth="1"/>
    <col min="5637" max="5637" width="15.7109375" style="657" customWidth="1"/>
    <col min="5638" max="5638" width="16.140625" style="657" customWidth="1"/>
    <col min="5639" max="5639" width="19.85546875" style="657" customWidth="1"/>
    <col min="5640" max="5640" width="22.42578125" style="657" customWidth="1"/>
    <col min="5641" max="5641" width="20.42578125" style="657" customWidth="1"/>
    <col min="5642" max="5642" width="23" style="657" customWidth="1"/>
    <col min="5643" max="5643" width="14.7109375" style="657" customWidth="1"/>
    <col min="5644" max="5644" width="16.85546875" style="657" customWidth="1"/>
    <col min="5645" max="5645" width="20.28515625" style="657" customWidth="1"/>
    <col min="5646" max="5646" width="25.42578125" style="657" customWidth="1"/>
    <col min="5647" max="5647" width="20.28515625" style="657" customWidth="1"/>
    <col min="5648" max="5648" width="13.7109375" style="657" customWidth="1"/>
    <col min="5649" max="5649" width="25.28515625" style="657" customWidth="1"/>
    <col min="5650" max="5650" width="24.7109375" style="657" customWidth="1"/>
    <col min="5651" max="5651" width="25.42578125" style="657" customWidth="1"/>
    <col min="5652" max="5652" width="26.7109375" style="657" customWidth="1"/>
    <col min="5653" max="5653" width="20.140625" style="657" customWidth="1"/>
    <col min="5654" max="5654" width="54.42578125" style="657" customWidth="1"/>
    <col min="5655" max="5656" width="0" style="657" hidden="1" customWidth="1"/>
    <col min="5657" max="5657" width="12.7109375" style="657"/>
    <col min="5658" max="5670" width="0" style="657" hidden="1" customWidth="1"/>
    <col min="5671" max="5671" width="80.7109375" style="657" customWidth="1"/>
    <col min="5672" max="5672" width="33.42578125" style="657" customWidth="1"/>
    <col min="5673" max="5673" width="80.7109375" style="657" customWidth="1"/>
    <col min="5674" max="5674" width="65.28515625" style="657" customWidth="1"/>
    <col min="5675" max="5675" width="118.42578125" style="657" customWidth="1"/>
    <col min="5676" max="5888" width="12.7109375" style="657"/>
    <col min="5889" max="5889" width="6" style="657" customWidth="1"/>
    <col min="5890" max="5890" width="18.42578125" style="657" customWidth="1"/>
    <col min="5891" max="5891" width="37" style="657" customWidth="1"/>
    <col min="5892" max="5892" width="58.85546875" style="657" customWidth="1"/>
    <col min="5893" max="5893" width="15.7109375" style="657" customWidth="1"/>
    <col min="5894" max="5894" width="16.140625" style="657" customWidth="1"/>
    <col min="5895" max="5895" width="19.85546875" style="657" customWidth="1"/>
    <col min="5896" max="5896" width="22.42578125" style="657" customWidth="1"/>
    <col min="5897" max="5897" width="20.42578125" style="657" customWidth="1"/>
    <col min="5898" max="5898" width="23" style="657" customWidth="1"/>
    <col min="5899" max="5899" width="14.7109375" style="657" customWidth="1"/>
    <col min="5900" max="5900" width="16.85546875" style="657" customWidth="1"/>
    <col min="5901" max="5901" width="20.28515625" style="657" customWidth="1"/>
    <col min="5902" max="5902" width="25.42578125" style="657" customWidth="1"/>
    <col min="5903" max="5903" width="20.28515625" style="657" customWidth="1"/>
    <col min="5904" max="5904" width="13.7109375" style="657" customWidth="1"/>
    <col min="5905" max="5905" width="25.28515625" style="657" customWidth="1"/>
    <col min="5906" max="5906" width="24.7109375" style="657" customWidth="1"/>
    <col min="5907" max="5907" width="25.42578125" style="657" customWidth="1"/>
    <col min="5908" max="5908" width="26.7109375" style="657" customWidth="1"/>
    <col min="5909" max="5909" width="20.140625" style="657" customWidth="1"/>
    <col min="5910" max="5910" width="54.42578125" style="657" customWidth="1"/>
    <col min="5911" max="5912" width="0" style="657" hidden="1" customWidth="1"/>
    <col min="5913" max="5913" width="12.7109375" style="657"/>
    <col min="5914" max="5926" width="0" style="657" hidden="1" customWidth="1"/>
    <col min="5927" max="5927" width="80.7109375" style="657" customWidth="1"/>
    <col min="5928" max="5928" width="33.42578125" style="657" customWidth="1"/>
    <col min="5929" max="5929" width="80.7109375" style="657" customWidth="1"/>
    <col min="5930" max="5930" width="65.28515625" style="657" customWidth="1"/>
    <col min="5931" max="5931" width="118.42578125" style="657" customWidth="1"/>
    <col min="5932" max="6144" width="12.7109375" style="657"/>
    <col min="6145" max="6145" width="6" style="657" customWidth="1"/>
    <col min="6146" max="6146" width="18.42578125" style="657" customWidth="1"/>
    <col min="6147" max="6147" width="37" style="657" customWidth="1"/>
    <col min="6148" max="6148" width="58.85546875" style="657" customWidth="1"/>
    <col min="6149" max="6149" width="15.7109375" style="657" customWidth="1"/>
    <col min="6150" max="6150" width="16.140625" style="657" customWidth="1"/>
    <col min="6151" max="6151" width="19.85546875" style="657" customWidth="1"/>
    <col min="6152" max="6152" width="22.42578125" style="657" customWidth="1"/>
    <col min="6153" max="6153" width="20.42578125" style="657" customWidth="1"/>
    <col min="6154" max="6154" width="23" style="657" customWidth="1"/>
    <col min="6155" max="6155" width="14.7109375" style="657" customWidth="1"/>
    <col min="6156" max="6156" width="16.85546875" style="657" customWidth="1"/>
    <col min="6157" max="6157" width="20.28515625" style="657" customWidth="1"/>
    <col min="6158" max="6158" width="25.42578125" style="657" customWidth="1"/>
    <col min="6159" max="6159" width="20.28515625" style="657" customWidth="1"/>
    <col min="6160" max="6160" width="13.7109375" style="657" customWidth="1"/>
    <col min="6161" max="6161" width="25.28515625" style="657" customWidth="1"/>
    <col min="6162" max="6162" width="24.7109375" style="657" customWidth="1"/>
    <col min="6163" max="6163" width="25.42578125" style="657" customWidth="1"/>
    <col min="6164" max="6164" width="26.7109375" style="657" customWidth="1"/>
    <col min="6165" max="6165" width="20.140625" style="657" customWidth="1"/>
    <col min="6166" max="6166" width="54.42578125" style="657" customWidth="1"/>
    <col min="6167" max="6168" width="0" style="657" hidden="1" customWidth="1"/>
    <col min="6169" max="6169" width="12.7109375" style="657"/>
    <col min="6170" max="6182" width="0" style="657" hidden="1" customWidth="1"/>
    <col min="6183" max="6183" width="80.7109375" style="657" customWidth="1"/>
    <col min="6184" max="6184" width="33.42578125" style="657" customWidth="1"/>
    <col min="6185" max="6185" width="80.7109375" style="657" customWidth="1"/>
    <col min="6186" max="6186" width="65.28515625" style="657" customWidth="1"/>
    <col min="6187" max="6187" width="118.42578125" style="657" customWidth="1"/>
    <col min="6188" max="6400" width="12.7109375" style="657"/>
    <col min="6401" max="6401" width="6" style="657" customWidth="1"/>
    <col min="6402" max="6402" width="18.42578125" style="657" customWidth="1"/>
    <col min="6403" max="6403" width="37" style="657" customWidth="1"/>
    <col min="6404" max="6404" width="58.85546875" style="657" customWidth="1"/>
    <col min="6405" max="6405" width="15.7109375" style="657" customWidth="1"/>
    <col min="6406" max="6406" width="16.140625" style="657" customWidth="1"/>
    <col min="6407" max="6407" width="19.85546875" style="657" customWidth="1"/>
    <col min="6408" max="6408" width="22.42578125" style="657" customWidth="1"/>
    <col min="6409" max="6409" width="20.42578125" style="657" customWidth="1"/>
    <col min="6410" max="6410" width="23" style="657" customWidth="1"/>
    <col min="6411" max="6411" width="14.7109375" style="657" customWidth="1"/>
    <col min="6412" max="6412" width="16.85546875" style="657" customWidth="1"/>
    <col min="6413" max="6413" width="20.28515625" style="657" customWidth="1"/>
    <col min="6414" max="6414" width="25.42578125" style="657" customWidth="1"/>
    <col min="6415" max="6415" width="20.28515625" style="657" customWidth="1"/>
    <col min="6416" max="6416" width="13.7109375" style="657" customWidth="1"/>
    <col min="6417" max="6417" width="25.28515625" style="657" customWidth="1"/>
    <col min="6418" max="6418" width="24.7109375" style="657" customWidth="1"/>
    <col min="6419" max="6419" width="25.42578125" style="657" customWidth="1"/>
    <col min="6420" max="6420" width="26.7109375" style="657" customWidth="1"/>
    <col min="6421" max="6421" width="20.140625" style="657" customWidth="1"/>
    <col min="6422" max="6422" width="54.42578125" style="657" customWidth="1"/>
    <col min="6423" max="6424" width="0" style="657" hidden="1" customWidth="1"/>
    <col min="6425" max="6425" width="12.7109375" style="657"/>
    <col min="6426" max="6438" width="0" style="657" hidden="1" customWidth="1"/>
    <col min="6439" max="6439" width="80.7109375" style="657" customWidth="1"/>
    <col min="6440" max="6440" width="33.42578125" style="657" customWidth="1"/>
    <col min="6441" max="6441" width="80.7109375" style="657" customWidth="1"/>
    <col min="6442" max="6442" width="65.28515625" style="657" customWidth="1"/>
    <col min="6443" max="6443" width="118.42578125" style="657" customWidth="1"/>
    <col min="6444" max="6656" width="12.7109375" style="657"/>
    <col min="6657" max="6657" width="6" style="657" customWidth="1"/>
    <col min="6658" max="6658" width="18.42578125" style="657" customWidth="1"/>
    <col min="6659" max="6659" width="37" style="657" customWidth="1"/>
    <col min="6660" max="6660" width="58.85546875" style="657" customWidth="1"/>
    <col min="6661" max="6661" width="15.7109375" style="657" customWidth="1"/>
    <col min="6662" max="6662" width="16.140625" style="657" customWidth="1"/>
    <col min="6663" max="6663" width="19.85546875" style="657" customWidth="1"/>
    <col min="6664" max="6664" width="22.42578125" style="657" customWidth="1"/>
    <col min="6665" max="6665" width="20.42578125" style="657" customWidth="1"/>
    <col min="6666" max="6666" width="23" style="657" customWidth="1"/>
    <col min="6667" max="6667" width="14.7109375" style="657" customWidth="1"/>
    <col min="6668" max="6668" width="16.85546875" style="657" customWidth="1"/>
    <col min="6669" max="6669" width="20.28515625" style="657" customWidth="1"/>
    <col min="6670" max="6670" width="25.42578125" style="657" customWidth="1"/>
    <col min="6671" max="6671" width="20.28515625" style="657" customWidth="1"/>
    <col min="6672" max="6672" width="13.7109375" style="657" customWidth="1"/>
    <col min="6673" max="6673" width="25.28515625" style="657" customWidth="1"/>
    <col min="6674" max="6674" width="24.7109375" style="657" customWidth="1"/>
    <col min="6675" max="6675" width="25.42578125" style="657" customWidth="1"/>
    <col min="6676" max="6676" width="26.7109375" style="657" customWidth="1"/>
    <col min="6677" max="6677" width="20.140625" style="657" customWidth="1"/>
    <col min="6678" max="6678" width="54.42578125" style="657" customWidth="1"/>
    <col min="6679" max="6680" width="0" style="657" hidden="1" customWidth="1"/>
    <col min="6681" max="6681" width="12.7109375" style="657"/>
    <col min="6682" max="6694" width="0" style="657" hidden="1" customWidth="1"/>
    <col min="6695" max="6695" width="80.7109375" style="657" customWidth="1"/>
    <col min="6696" max="6696" width="33.42578125" style="657" customWidth="1"/>
    <col min="6697" max="6697" width="80.7109375" style="657" customWidth="1"/>
    <col min="6698" max="6698" width="65.28515625" style="657" customWidth="1"/>
    <col min="6699" max="6699" width="118.42578125" style="657" customWidth="1"/>
    <col min="6700" max="6912" width="12.7109375" style="657"/>
    <col min="6913" max="6913" width="6" style="657" customWidth="1"/>
    <col min="6914" max="6914" width="18.42578125" style="657" customWidth="1"/>
    <col min="6915" max="6915" width="37" style="657" customWidth="1"/>
    <col min="6916" max="6916" width="58.85546875" style="657" customWidth="1"/>
    <col min="6917" max="6917" width="15.7109375" style="657" customWidth="1"/>
    <col min="6918" max="6918" width="16.140625" style="657" customWidth="1"/>
    <col min="6919" max="6919" width="19.85546875" style="657" customWidth="1"/>
    <col min="6920" max="6920" width="22.42578125" style="657" customWidth="1"/>
    <col min="6921" max="6921" width="20.42578125" style="657" customWidth="1"/>
    <col min="6922" max="6922" width="23" style="657" customWidth="1"/>
    <col min="6923" max="6923" width="14.7109375" style="657" customWidth="1"/>
    <col min="6924" max="6924" width="16.85546875" style="657" customWidth="1"/>
    <col min="6925" max="6925" width="20.28515625" style="657" customWidth="1"/>
    <col min="6926" max="6926" width="25.42578125" style="657" customWidth="1"/>
    <col min="6927" max="6927" width="20.28515625" style="657" customWidth="1"/>
    <col min="6928" max="6928" width="13.7109375" style="657" customWidth="1"/>
    <col min="6929" max="6929" width="25.28515625" style="657" customWidth="1"/>
    <col min="6930" max="6930" width="24.7109375" style="657" customWidth="1"/>
    <col min="6931" max="6931" width="25.42578125" style="657" customWidth="1"/>
    <col min="6932" max="6932" width="26.7109375" style="657" customWidth="1"/>
    <col min="6933" max="6933" width="20.140625" style="657" customWidth="1"/>
    <col min="6934" max="6934" width="54.42578125" style="657" customWidth="1"/>
    <col min="6935" max="6936" width="0" style="657" hidden="1" customWidth="1"/>
    <col min="6937" max="6937" width="12.7109375" style="657"/>
    <col min="6938" max="6950" width="0" style="657" hidden="1" customWidth="1"/>
    <col min="6951" max="6951" width="80.7109375" style="657" customWidth="1"/>
    <col min="6952" max="6952" width="33.42578125" style="657" customWidth="1"/>
    <col min="6953" max="6953" width="80.7109375" style="657" customWidth="1"/>
    <col min="6954" max="6954" width="65.28515625" style="657" customWidth="1"/>
    <col min="6955" max="6955" width="118.42578125" style="657" customWidth="1"/>
    <col min="6956" max="7168" width="12.7109375" style="657"/>
    <col min="7169" max="7169" width="6" style="657" customWidth="1"/>
    <col min="7170" max="7170" width="18.42578125" style="657" customWidth="1"/>
    <col min="7171" max="7171" width="37" style="657" customWidth="1"/>
    <col min="7172" max="7172" width="58.85546875" style="657" customWidth="1"/>
    <col min="7173" max="7173" width="15.7109375" style="657" customWidth="1"/>
    <col min="7174" max="7174" width="16.140625" style="657" customWidth="1"/>
    <col min="7175" max="7175" width="19.85546875" style="657" customWidth="1"/>
    <col min="7176" max="7176" width="22.42578125" style="657" customWidth="1"/>
    <col min="7177" max="7177" width="20.42578125" style="657" customWidth="1"/>
    <col min="7178" max="7178" width="23" style="657" customWidth="1"/>
    <col min="7179" max="7179" width="14.7109375" style="657" customWidth="1"/>
    <col min="7180" max="7180" width="16.85546875" style="657" customWidth="1"/>
    <col min="7181" max="7181" width="20.28515625" style="657" customWidth="1"/>
    <col min="7182" max="7182" width="25.42578125" style="657" customWidth="1"/>
    <col min="7183" max="7183" width="20.28515625" style="657" customWidth="1"/>
    <col min="7184" max="7184" width="13.7109375" style="657" customWidth="1"/>
    <col min="7185" max="7185" width="25.28515625" style="657" customWidth="1"/>
    <col min="7186" max="7186" width="24.7109375" style="657" customWidth="1"/>
    <col min="7187" max="7187" width="25.42578125" style="657" customWidth="1"/>
    <col min="7188" max="7188" width="26.7109375" style="657" customWidth="1"/>
    <col min="7189" max="7189" width="20.140625" style="657" customWidth="1"/>
    <col min="7190" max="7190" width="54.42578125" style="657" customWidth="1"/>
    <col min="7191" max="7192" width="0" style="657" hidden="1" customWidth="1"/>
    <col min="7193" max="7193" width="12.7109375" style="657"/>
    <col min="7194" max="7206" width="0" style="657" hidden="1" customWidth="1"/>
    <col min="7207" max="7207" width="80.7109375" style="657" customWidth="1"/>
    <col min="7208" max="7208" width="33.42578125" style="657" customWidth="1"/>
    <col min="7209" max="7209" width="80.7109375" style="657" customWidth="1"/>
    <col min="7210" max="7210" width="65.28515625" style="657" customWidth="1"/>
    <col min="7211" max="7211" width="118.42578125" style="657" customWidth="1"/>
    <col min="7212" max="7424" width="12.7109375" style="657"/>
    <col min="7425" max="7425" width="6" style="657" customWidth="1"/>
    <col min="7426" max="7426" width="18.42578125" style="657" customWidth="1"/>
    <col min="7427" max="7427" width="37" style="657" customWidth="1"/>
    <col min="7428" max="7428" width="58.85546875" style="657" customWidth="1"/>
    <col min="7429" max="7429" width="15.7109375" style="657" customWidth="1"/>
    <col min="7430" max="7430" width="16.140625" style="657" customWidth="1"/>
    <col min="7431" max="7431" width="19.85546875" style="657" customWidth="1"/>
    <col min="7432" max="7432" width="22.42578125" style="657" customWidth="1"/>
    <col min="7433" max="7433" width="20.42578125" style="657" customWidth="1"/>
    <col min="7434" max="7434" width="23" style="657" customWidth="1"/>
    <col min="7435" max="7435" width="14.7109375" style="657" customWidth="1"/>
    <col min="7436" max="7436" width="16.85546875" style="657" customWidth="1"/>
    <col min="7437" max="7437" width="20.28515625" style="657" customWidth="1"/>
    <col min="7438" max="7438" width="25.42578125" style="657" customWidth="1"/>
    <col min="7439" max="7439" width="20.28515625" style="657" customWidth="1"/>
    <col min="7440" max="7440" width="13.7109375" style="657" customWidth="1"/>
    <col min="7441" max="7441" width="25.28515625" style="657" customWidth="1"/>
    <col min="7442" max="7442" width="24.7109375" style="657" customWidth="1"/>
    <col min="7443" max="7443" width="25.42578125" style="657" customWidth="1"/>
    <col min="7444" max="7444" width="26.7109375" style="657" customWidth="1"/>
    <col min="7445" max="7445" width="20.140625" style="657" customWidth="1"/>
    <col min="7446" max="7446" width="54.42578125" style="657" customWidth="1"/>
    <col min="7447" max="7448" width="0" style="657" hidden="1" customWidth="1"/>
    <col min="7449" max="7449" width="12.7109375" style="657"/>
    <col min="7450" max="7462" width="0" style="657" hidden="1" customWidth="1"/>
    <col min="7463" max="7463" width="80.7109375" style="657" customWidth="1"/>
    <col min="7464" max="7464" width="33.42578125" style="657" customWidth="1"/>
    <col min="7465" max="7465" width="80.7109375" style="657" customWidth="1"/>
    <col min="7466" max="7466" width="65.28515625" style="657" customWidth="1"/>
    <col min="7467" max="7467" width="118.42578125" style="657" customWidth="1"/>
    <col min="7468" max="7680" width="12.7109375" style="657"/>
    <col min="7681" max="7681" width="6" style="657" customWidth="1"/>
    <col min="7682" max="7682" width="18.42578125" style="657" customWidth="1"/>
    <col min="7683" max="7683" width="37" style="657" customWidth="1"/>
    <col min="7684" max="7684" width="58.85546875" style="657" customWidth="1"/>
    <col min="7685" max="7685" width="15.7109375" style="657" customWidth="1"/>
    <col min="7686" max="7686" width="16.140625" style="657" customWidth="1"/>
    <col min="7687" max="7687" width="19.85546875" style="657" customWidth="1"/>
    <col min="7688" max="7688" width="22.42578125" style="657" customWidth="1"/>
    <col min="7689" max="7689" width="20.42578125" style="657" customWidth="1"/>
    <col min="7690" max="7690" width="23" style="657" customWidth="1"/>
    <col min="7691" max="7691" width="14.7109375" style="657" customWidth="1"/>
    <col min="7692" max="7692" width="16.85546875" style="657" customWidth="1"/>
    <col min="7693" max="7693" width="20.28515625" style="657" customWidth="1"/>
    <col min="7694" max="7694" width="25.42578125" style="657" customWidth="1"/>
    <col min="7695" max="7695" width="20.28515625" style="657" customWidth="1"/>
    <col min="7696" max="7696" width="13.7109375" style="657" customWidth="1"/>
    <col min="7697" max="7697" width="25.28515625" style="657" customWidth="1"/>
    <col min="7698" max="7698" width="24.7109375" style="657" customWidth="1"/>
    <col min="7699" max="7699" width="25.42578125" style="657" customWidth="1"/>
    <col min="7700" max="7700" width="26.7109375" style="657" customWidth="1"/>
    <col min="7701" max="7701" width="20.140625" style="657" customWidth="1"/>
    <col min="7702" max="7702" width="54.42578125" style="657" customWidth="1"/>
    <col min="7703" max="7704" width="0" style="657" hidden="1" customWidth="1"/>
    <col min="7705" max="7705" width="12.7109375" style="657"/>
    <col min="7706" max="7718" width="0" style="657" hidden="1" customWidth="1"/>
    <col min="7719" max="7719" width="80.7109375" style="657" customWidth="1"/>
    <col min="7720" max="7720" width="33.42578125" style="657" customWidth="1"/>
    <col min="7721" max="7721" width="80.7109375" style="657" customWidth="1"/>
    <col min="7722" max="7722" width="65.28515625" style="657" customWidth="1"/>
    <col min="7723" max="7723" width="118.42578125" style="657" customWidth="1"/>
    <col min="7724" max="7936" width="12.7109375" style="657"/>
    <col min="7937" max="7937" width="6" style="657" customWidth="1"/>
    <col min="7938" max="7938" width="18.42578125" style="657" customWidth="1"/>
    <col min="7939" max="7939" width="37" style="657" customWidth="1"/>
    <col min="7940" max="7940" width="58.85546875" style="657" customWidth="1"/>
    <col min="7941" max="7941" width="15.7109375" style="657" customWidth="1"/>
    <col min="7942" max="7942" width="16.140625" style="657" customWidth="1"/>
    <col min="7943" max="7943" width="19.85546875" style="657" customWidth="1"/>
    <col min="7944" max="7944" width="22.42578125" style="657" customWidth="1"/>
    <col min="7945" max="7945" width="20.42578125" style="657" customWidth="1"/>
    <col min="7946" max="7946" width="23" style="657" customWidth="1"/>
    <col min="7947" max="7947" width="14.7109375" style="657" customWidth="1"/>
    <col min="7948" max="7948" width="16.85546875" style="657" customWidth="1"/>
    <col min="7949" max="7949" width="20.28515625" style="657" customWidth="1"/>
    <col min="7950" max="7950" width="25.42578125" style="657" customWidth="1"/>
    <col min="7951" max="7951" width="20.28515625" style="657" customWidth="1"/>
    <col min="7952" max="7952" width="13.7109375" style="657" customWidth="1"/>
    <col min="7953" max="7953" width="25.28515625" style="657" customWidth="1"/>
    <col min="7954" max="7954" width="24.7109375" style="657" customWidth="1"/>
    <col min="7955" max="7955" width="25.42578125" style="657" customWidth="1"/>
    <col min="7956" max="7956" width="26.7109375" style="657" customWidth="1"/>
    <col min="7957" max="7957" width="20.140625" style="657" customWidth="1"/>
    <col min="7958" max="7958" width="54.42578125" style="657" customWidth="1"/>
    <col min="7959" max="7960" width="0" style="657" hidden="1" customWidth="1"/>
    <col min="7961" max="7961" width="12.7109375" style="657"/>
    <col min="7962" max="7974" width="0" style="657" hidden="1" customWidth="1"/>
    <col min="7975" max="7975" width="80.7109375" style="657" customWidth="1"/>
    <col min="7976" max="7976" width="33.42578125" style="657" customWidth="1"/>
    <col min="7977" max="7977" width="80.7109375" style="657" customWidth="1"/>
    <col min="7978" max="7978" width="65.28515625" style="657" customWidth="1"/>
    <col min="7979" max="7979" width="118.42578125" style="657" customWidth="1"/>
    <col min="7980" max="8192" width="12.7109375" style="657"/>
    <col min="8193" max="8193" width="6" style="657" customWidth="1"/>
    <col min="8194" max="8194" width="18.42578125" style="657" customWidth="1"/>
    <col min="8195" max="8195" width="37" style="657" customWidth="1"/>
    <col min="8196" max="8196" width="58.85546875" style="657" customWidth="1"/>
    <col min="8197" max="8197" width="15.7109375" style="657" customWidth="1"/>
    <col min="8198" max="8198" width="16.140625" style="657" customWidth="1"/>
    <col min="8199" max="8199" width="19.85546875" style="657" customWidth="1"/>
    <col min="8200" max="8200" width="22.42578125" style="657" customWidth="1"/>
    <col min="8201" max="8201" width="20.42578125" style="657" customWidth="1"/>
    <col min="8202" max="8202" width="23" style="657" customWidth="1"/>
    <col min="8203" max="8203" width="14.7109375" style="657" customWidth="1"/>
    <col min="8204" max="8204" width="16.85546875" style="657" customWidth="1"/>
    <col min="8205" max="8205" width="20.28515625" style="657" customWidth="1"/>
    <col min="8206" max="8206" width="25.42578125" style="657" customWidth="1"/>
    <col min="8207" max="8207" width="20.28515625" style="657" customWidth="1"/>
    <col min="8208" max="8208" width="13.7109375" style="657" customWidth="1"/>
    <col min="8209" max="8209" width="25.28515625" style="657" customWidth="1"/>
    <col min="8210" max="8210" width="24.7109375" style="657" customWidth="1"/>
    <col min="8211" max="8211" width="25.42578125" style="657" customWidth="1"/>
    <col min="8212" max="8212" width="26.7109375" style="657" customWidth="1"/>
    <col min="8213" max="8213" width="20.140625" style="657" customWidth="1"/>
    <col min="8214" max="8214" width="54.42578125" style="657" customWidth="1"/>
    <col min="8215" max="8216" width="0" style="657" hidden="1" customWidth="1"/>
    <col min="8217" max="8217" width="12.7109375" style="657"/>
    <col min="8218" max="8230" width="0" style="657" hidden="1" customWidth="1"/>
    <col min="8231" max="8231" width="80.7109375" style="657" customWidth="1"/>
    <col min="8232" max="8232" width="33.42578125" style="657" customWidth="1"/>
    <col min="8233" max="8233" width="80.7109375" style="657" customWidth="1"/>
    <col min="8234" max="8234" width="65.28515625" style="657" customWidth="1"/>
    <col min="8235" max="8235" width="118.42578125" style="657" customWidth="1"/>
    <col min="8236" max="8448" width="12.7109375" style="657"/>
    <col min="8449" max="8449" width="6" style="657" customWidth="1"/>
    <col min="8450" max="8450" width="18.42578125" style="657" customWidth="1"/>
    <col min="8451" max="8451" width="37" style="657" customWidth="1"/>
    <col min="8452" max="8452" width="58.85546875" style="657" customWidth="1"/>
    <col min="8453" max="8453" width="15.7109375" style="657" customWidth="1"/>
    <col min="8454" max="8454" width="16.140625" style="657" customWidth="1"/>
    <col min="8455" max="8455" width="19.85546875" style="657" customWidth="1"/>
    <col min="8456" max="8456" width="22.42578125" style="657" customWidth="1"/>
    <col min="8457" max="8457" width="20.42578125" style="657" customWidth="1"/>
    <col min="8458" max="8458" width="23" style="657" customWidth="1"/>
    <col min="8459" max="8459" width="14.7109375" style="657" customWidth="1"/>
    <col min="8460" max="8460" width="16.85546875" style="657" customWidth="1"/>
    <col min="8461" max="8461" width="20.28515625" style="657" customWidth="1"/>
    <col min="8462" max="8462" width="25.42578125" style="657" customWidth="1"/>
    <col min="8463" max="8463" width="20.28515625" style="657" customWidth="1"/>
    <col min="8464" max="8464" width="13.7109375" style="657" customWidth="1"/>
    <col min="8465" max="8465" width="25.28515625" style="657" customWidth="1"/>
    <col min="8466" max="8466" width="24.7109375" style="657" customWidth="1"/>
    <col min="8467" max="8467" width="25.42578125" style="657" customWidth="1"/>
    <col min="8468" max="8468" width="26.7109375" style="657" customWidth="1"/>
    <col min="8469" max="8469" width="20.140625" style="657" customWidth="1"/>
    <col min="8470" max="8470" width="54.42578125" style="657" customWidth="1"/>
    <col min="8471" max="8472" width="0" style="657" hidden="1" customWidth="1"/>
    <col min="8473" max="8473" width="12.7109375" style="657"/>
    <col min="8474" max="8486" width="0" style="657" hidden="1" customWidth="1"/>
    <col min="8487" max="8487" width="80.7109375" style="657" customWidth="1"/>
    <col min="8488" max="8488" width="33.42578125" style="657" customWidth="1"/>
    <col min="8489" max="8489" width="80.7109375" style="657" customWidth="1"/>
    <col min="8490" max="8490" width="65.28515625" style="657" customWidth="1"/>
    <col min="8491" max="8491" width="118.42578125" style="657" customWidth="1"/>
    <col min="8492" max="8704" width="12.7109375" style="657"/>
    <col min="8705" max="8705" width="6" style="657" customWidth="1"/>
    <col min="8706" max="8706" width="18.42578125" style="657" customWidth="1"/>
    <col min="8707" max="8707" width="37" style="657" customWidth="1"/>
    <col min="8708" max="8708" width="58.85546875" style="657" customWidth="1"/>
    <col min="8709" max="8709" width="15.7109375" style="657" customWidth="1"/>
    <col min="8710" max="8710" width="16.140625" style="657" customWidth="1"/>
    <col min="8711" max="8711" width="19.85546875" style="657" customWidth="1"/>
    <col min="8712" max="8712" width="22.42578125" style="657" customWidth="1"/>
    <col min="8713" max="8713" width="20.42578125" style="657" customWidth="1"/>
    <col min="8714" max="8714" width="23" style="657" customWidth="1"/>
    <col min="8715" max="8715" width="14.7109375" style="657" customWidth="1"/>
    <col min="8716" max="8716" width="16.85546875" style="657" customWidth="1"/>
    <col min="8717" max="8717" width="20.28515625" style="657" customWidth="1"/>
    <col min="8718" max="8718" width="25.42578125" style="657" customWidth="1"/>
    <col min="8719" max="8719" width="20.28515625" style="657" customWidth="1"/>
    <col min="8720" max="8720" width="13.7109375" style="657" customWidth="1"/>
    <col min="8721" max="8721" width="25.28515625" style="657" customWidth="1"/>
    <col min="8722" max="8722" width="24.7109375" style="657" customWidth="1"/>
    <col min="8723" max="8723" width="25.42578125" style="657" customWidth="1"/>
    <col min="8724" max="8724" width="26.7109375" style="657" customWidth="1"/>
    <col min="8725" max="8725" width="20.140625" style="657" customWidth="1"/>
    <col min="8726" max="8726" width="54.42578125" style="657" customWidth="1"/>
    <col min="8727" max="8728" width="0" style="657" hidden="1" customWidth="1"/>
    <col min="8729" max="8729" width="12.7109375" style="657"/>
    <col min="8730" max="8742" width="0" style="657" hidden="1" customWidth="1"/>
    <col min="8743" max="8743" width="80.7109375" style="657" customWidth="1"/>
    <col min="8744" max="8744" width="33.42578125" style="657" customWidth="1"/>
    <col min="8745" max="8745" width="80.7109375" style="657" customWidth="1"/>
    <col min="8746" max="8746" width="65.28515625" style="657" customWidth="1"/>
    <col min="8747" max="8747" width="118.42578125" style="657" customWidth="1"/>
    <col min="8748" max="8960" width="12.7109375" style="657"/>
    <col min="8961" max="8961" width="6" style="657" customWidth="1"/>
    <col min="8962" max="8962" width="18.42578125" style="657" customWidth="1"/>
    <col min="8963" max="8963" width="37" style="657" customWidth="1"/>
    <col min="8964" max="8964" width="58.85546875" style="657" customWidth="1"/>
    <col min="8965" max="8965" width="15.7109375" style="657" customWidth="1"/>
    <col min="8966" max="8966" width="16.140625" style="657" customWidth="1"/>
    <col min="8967" max="8967" width="19.85546875" style="657" customWidth="1"/>
    <col min="8968" max="8968" width="22.42578125" style="657" customWidth="1"/>
    <col min="8969" max="8969" width="20.42578125" style="657" customWidth="1"/>
    <col min="8970" max="8970" width="23" style="657" customWidth="1"/>
    <col min="8971" max="8971" width="14.7109375" style="657" customWidth="1"/>
    <col min="8972" max="8972" width="16.85546875" style="657" customWidth="1"/>
    <col min="8973" max="8973" width="20.28515625" style="657" customWidth="1"/>
    <col min="8974" max="8974" width="25.42578125" style="657" customWidth="1"/>
    <col min="8975" max="8975" width="20.28515625" style="657" customWidth="1"/>
    <col min="8976" max="8976" width="13.7109375" style="657" customWidth="1"/>
    <col min="8977" max="8977" width="25.28515625" style="657" customWidth="1"/>
    <col min="8978" max="8978" width="24.7109375" style="657" customWidth="1"/>
    <col min="8979" max="8979" width="25.42578125" style="657" customWidth="1"/>
    <col min="8980" max="8980" width="26.7109375" style="657" customWidth="1"/>
    <col min="8981" max="8981" width="20.140625" style="657" customWidth="1"/>
    <col min="8982" max="8982" width="54.42578125" style="657" customWidth="1"/>
    <col min="8983" max="8984" width="0" style="657" hidden="1" customWidth="1"/>
    <col min="8985" max="8985" width="12.7109375" style="657"/>
    <col min="8986" max="8998" width="0" style="657" hidden="1" customWidth="1"/>
    <col min="8999" max="8999" width="80.7109375" style="657" customWidth="1"/>
    <col min="9000" max="9000" width="33.42578125" style="657" customWidth="1"/>
    <col min="9001" max="9001" width="80.7109375" style="657" customWidth="1"/>
    <col min="9002" max="9002" width="65.28515625" style="657" customWidth="1"/>
    <col min="9003" max="9003" width="118.42578125" style="657" customWidth="1"/>
    <col min="9004" max="9216" width="12.7109375" style="657"/>
    <col min="9217" max="9217" width="6" style="657" customWidth="1"/>
    <col min="9218" max="9218" width="18.42578125" style="657" customWidth="1"/>
    <col min="9219" max="9219" width="37" style="657" customWidth="1"/>
    <col min="9220" max="9220" width="58.85546875" style="657" customWidth="1"/>
    <col min="9221" max="9221" width="15.7109375" style="657" customWidth="1"/>
    <col min="9222" max="9222" width="16.140625" style="657" customWidth="1"/>
    <col min="9223" max="9223" width="19.85546875" style="657" customWidth="1"/>
    <col min="9224" max="9224" width="22.42578125" style="657" customWidth="1"/>
    <col min="9225" max="9225" width="20.42578125" style="657" customWidth="1"/>
    <col min="9226" max="9226" width="23" style="657" customWidth="1"/>
    <col min="9227" max="9227" width="14.7109375" style="657" customWidth="1"/>
    <col min="9228" max="9228" width="16.85546875" style="657" customWidth="1"/>
    <col min="9229" max="9229" width="20.28515625" style="657" customWidth="1"/>
    <col min="9230" max="9230" width="25.42578125" style="657" customWidth="1"/>
    <col min="9231" max="9231" width="20.28515625" style="657" customWidth="1"/>
    <col min="9232" max="9232" width="13.7109375" style="657" customWidth="1"/>
    <col min="9233" max="9233" width="25.28515625" style="657" customWidth="1"/>
    <col min="9234" max="9234" width="24.7109375" style="657" customWidth="1"/>
    <col min="9235" max="9235" width="25.42578125" style="657" customWidth="1"/>
    <col min="9236" max="9236" width="26.7109375" style="657" customWidth="1"/>
    <col min="9237" max="9237" width="20.140625" style="657" customWidth="1"/>
    <col min="9238" max="9238" width="54.42578125" style="657" customWidth="1"/>
    <col min="9239" max="9240" width="0" style="657" hidden="1" customWidth="1"/>
    <col min="9241" max="9241" width="12.7109375" style="657"/>
    <col min="9242" max="9254" width="0" style="657" hidden="1" customWidth="1"/>
    <col min="9255" max="9255" width="80.7109375" style="657" customWidth="1"/>
    <col min="9256" max="9256" width="33.42578125" style="657" customWidth="1"/>
    <col min="9257" max="9257" width="80.7109375" style="657" customWidth="1"/>
    <col min="9258" max="9258" width="65.28515625" style="657" customWidth="1"/>
    <col min="9259" max="9259" width="118.42578125" style="657" customWidth="1"/>
    <col min="9260" max="9472" width="12.7109375" style="657"/>
    <col min="9473" max="9473" width="6" style="657" customWidth="1"/>
    <col min="9474" max="9474" width="18.42578125" style="657" customWidth="1"/>
    <col min="9475" max="9475" width="37" style="657" customWidth="1"/>
    <col min="9476" max="9476" width="58.85546875" style="657" customWidth="1"/>
    <col min="9477" max="9477" width="15.7109375" style="657" customWidth="1"/>
    <col min="9478" max="9478" width="16.140625" style="657" customWidth="1"/>
    <col min="9479" max="9479" width="19.85546875" style="657" customWidth="1"/>
    <col min="9480" max="9480" width="22.42578125" style="657" customWidth="1"/>
    <col min="9481" max="9481" width="20.42578125" style="657" customWidth="1"/>
    <col min="9482" max="9482" width="23" style="657" customWidth="1"/>
    <col min="9483" max="9483" width="14.7109375" style="657" customWidth="1"/>
    <col min="9484" max="9484" width="16.85546875" style="657" customWidth="1"/>
    <col min="9485" max="9485" width="20.28515625" style="657" customWidth="1"/>
    <col min="9486" max="9486" width="25.42578125" style="657" customWidth="1"/>
    <col min="9487" max="9487" width="20.28515625" style="657" customWidth="1"/>
    <col min="9488" max="9488" width="13.7109375" style="657" customWidth="1"/>
    <col min="9489" max="9489" width="25.28515625" style="657" customWidth="1"/>
    <col min="9490" max="9490" width="24.7109375" style="657" customWidth="1"/>
    <col min="9491" max="9491" width="25.42578125" style="657" customWidth="1"/>
    <col min="9492" max="9492" width="26.7109375" style="657" customWidth="1"/>
    <col min="9493" max="9493" width="20.140625" style="657" customWidth="1"/>
    <col min="9494" max="9494" width="54.42578125" style="657" customWidth="1"/>
    <col min="9495" max="9496" width="0" style="657" hidden="1" customWidth="1"/>
    <col min="9497" max="9497" width="12.7109375" style="657"/>
    <col min="9498" max="9510" width="0" style="657" hidden="1" customWidth="1"/>
    <col min="9511" max="9511" width="80.7109375" style="657" customWidth="1"/>
    <col min="9512" max="9512" width="33.42578125" style="657" customWidth="1"/>
    <col min="9513" max="9513" width="80.7109375" style="657" customWidth="1"/>
    <col min="9514" max="9514" width="65.28515625" style="657" customWidth="1"/>
    <col min="9515" max="9515" width="118.42578125" style="657" customWidth="1"/>
    <col min="9516" max="9728" width="12.7109375" style="657"/>
    <col min="9729" max="9729" width="6" style="657" customWidth="1"/>
    <col min="9730" max="9730" width="18.42578125" style="657" customWidth="1"/>
    <col min="9731" max="9731" width="37" style="657" customWidth="1"/>
    <col min="9732" max="9732" width="58.85546875" style="657" customWidth="1"/>
    <col min="9733" max="9733" width="15.7109375" style="657" customWidth="1"/>
    <col min="9734" max="9734" width="16.140625" style="657" customWidth="1"/>
    <col min="9735" max="9735" width="19.85546875" style="657" customWidth="1"/>
    <col min="9736" max="9736" width="22.42578125" style="657" customWidth="1"/>
    <col min="9737" max="9737" width="20.42578125" style="657" customWidth="1"/>
    <col min="9738" max="9738" width="23" style="657" customWidth="1"/>
    <col min="9739" max="9739" width="14.7109375" style="657" customWidth="1"/>
    <col min="9740" max="9740" width="16.85546875" style="657" customWidth="1"/>
    <col min="9741" max="9741" width="20.28515625" style="657" customWidth="1"/>
    <col min="9742" max="9742" width="25.42578125" style="657" customWidth="1"/>
    <col min="9743" max="9743" width="20.28515625" style="657" customWidth="1"/>
    <col min="9744" max="9744" width="13.7109375" style="657" customWidth="1"/>
    <col min="9745" max="9745" width="25.28515625" style="657" customWidth="1"/>
    <col min="9746" max="9746" width="24.7109375" style="657" customWidth="1"/>
    <col min="9747" max="9747" width="25.42578125" style="657" customWidth="1"/>
    <col min="9748" max="9748" width="26.7109375" style="657" customWidth="1"/>
    <col min="9749" max="9749" width="20.140625" style="657" customWidth="1"/>
    <col min="9750" max="9750" width="54.42578125" style="657" customWidth="1"/>
    <col min="9751" max="9752" width="0" style="657" hidden="1" customWidth="1"/>
    <col min="9753" max="9753" width="12.7109375" style="657"/>
    <col min="9754" max="9766" width="0" style="657" hidden="1" customWidth="1"/>
    <col min="9767" max="9767" width="80.7109375" style="657" customWidth="1"/>
    <col min="9768" max="9768" width="33.42578125" style="657" customWidth="1"/>
    <col min="9769" max="9769" width="80.7109375" style="657" customWidth="1"/>
    <col min="9770" max="9770" width="65.28515625" style="657" customWidth="1"/>
    <col min="9771" max="9771" width="118.42578125" style="657" customWidth="1"/>
    <col min="9772" max="9984" width="12.7109375" style="657"/>
    <col min="9985" max="9985" width="6" style="657" customWidth="1"/>
    <col min="9986" max="9986" width="18.42578125" style="657" customWidth="1"/>
    <col min="9987" max="9987" width="37" style="657" customWidth="1"/>
    <col min="9988" max="9988" width="58.85546875" style="657" customWidth="1"/>
    <col min="9989" max="9989" width="15.7109375" style="657" customWidth="1"/>
    <col min="9990" max="9990" width="16.140625" style="657" customWidth="1"/>
    <col min="9991" max="9991" width="19.85546875" style="657" customWidth="1"/>
    <col min="9992" max="9992" width="22.42578125" style="657" customWidth="1"/>
    <col min="9993" max="9993" width="20.42578125" style="657" customWidth="1"/>
    <col min="9994" max="9994" width="23" style="657" customWidth="1"/>
    <col min="9995" max="9995" width="14.7109375" style="657" customWidth="1"/>
    <col min="9996" max="9996" width="16.85546875" style="657" customWidth="1"/>
    <col min="9997" max="9997" width="20.28515625" style="657" customWidth="1"/>
    <col min="9998" max="9998" width="25.42578125" style="657" customWidth="1"/>
    <col min="9999" max="9999" width="20.28515625" style="657" customWidth="1"/>
    <col min="10000" max="10000" width="13.7109375" style="657" customWidth="1"/>
    <col min="10001" max="10001" width="25.28515625" style="657" customWidth="1"/>
    <col min="10002" max="10002" width="24.7109375" style="657" customWidth="1"/>
    <col min="10003" max="10003" width="25.42578125" style="657" customWidth="1"/>
    <col min="10004" max="10004" width="26.7109375" style="657" customWidth="1"/>
    <col min="10005" max="10005" width="20.140625" style="657" customWidth="1"/>
    <col min="10006" max="10006" width="54.42578125" style="657" customWidth="1"/>
    <col min="10007" max="10008" width="0" style="657" hidden="1" customWidth="1"/>
    <col min="10009" max="10009" width="12.7109375" style="657"/>
    <col min="10010" max="10022" width="0" style="657" hidden="1" customWidth="1"/>
    <col min="10023" max="10023" width="80.7109375" style="657" customWidth="1"/>
    <col min="10024" max="10024" width="33.42578125" style="657" customWidth="1"/>
    <col min="10025" max="10025" width="80.7109375" style="657" customWidth="1"/>
    <col min="10026" max="10026" width="65.28515625" style="657" customWidth="1"/>
    <col min="10027" max="10027" width="118.42578125" style="657" customWidth="1"/>
    <col min="10028" max="10240" width="12.7109375" style="657"/>
    <col min="10241" max="10241" width="6" style="657" customWidth="1"/>
    <col min="10242" max="10242" width="18.42578125" style="657" customWidth="1"/>
    <col min="10243" max="10243" width="37" style="657" customWidth="1"/>
    <col min="10244" max="10244" width="58.85546875" style="657" customWidth="1"/>
    <col min="10245" max="10245" width="15.7109375" style="657" customWidth="1"/>
    <col min="10246" max="10246" width="16.140625" style="657" customWidth="1"/>
    <col min="10247" max="10247" width="19.85546875" style="657" customWidth="1"/>
    <col min="10248" max="10248" width="22.42578125" style="657" customWidth="1"/>
    <col min="10249" max="10249" width="20.42578125" style="657" customWidth="1"/>
    <col min="10250" max="10250" width="23" style="657" customWidth="1"/>
    <col min="10251" max="10251" width="14.7109375" style="657" customWidth="1"/>
    <col min="10252" max="10252" width="16.85546875" style="657" customWidth="1"/>
    <col min="10253" max="10253" width="20.28515625" style="657" customWidth="1"/>
    <col min="10254" max="10254" width="25.42578125" style="657" customWidth="1"/>
    <col min="10255" max="10255" width="20.28515625" style="657" customWidth="1"/>
    <col min="10256" max="10256" width="13.7109375" style="657" customWidth="1"/>
    <col min="10257" max="10257" width="25.28515625" style="657" customWidth="1"/>
    <col min="10258" max="10258" width="24.7109375" style="657" customWidth="1"/>
    <col min="10259" max="10259" width="25.42578125" style="657" customWidth="1"/>
    <col min="10260" max="10260" width="26.7109375" style="657" customWidth="1"/>
    <col min="10261" max="10261" width="20.140625" style="657" customWidth="1"/>
    <col min="10262" max="10262" width="54.42578125" style="657" customWidth="1"/>
    <col min="10263" max="10264" width="0" style="657" hidden="1" customWidth="1"/>
    <col min="10265" max="10265" width="12.7109375" style="657"/>
    <col min="10266" max="10278" width="0" style="657" hidden="1" customWidth="1"/>
    <col min="10279" max="10279" width="80.7109375" style="657" customWidth="1"/>
    <col min="10280" max="10280" width="33.42578125" style="657" customWidth="1"/>
    <col min="10281" max="10281" width="80.7109375" style="657" customWidth="1"/>
    <col min="10282" max="10282" width="65.28515625" style="657" customWidth="1"/>
    <col min="10283" max="10283" width="118.42578125" style="657" customWidth="1"/>
    <col min="10284" max="10496" width="12.7109375" style="657"/>
    <col min="10497" max="10497" width="6" style="657" customWidth="1"/>
    <col min="10498" max="10498" width="18.42578125" style="657" customWidth="1"/>
    <col min="10499" max="10499" width="37" style="657" customWidth="1"/>
    <col min="10500" max="10500" width="58.85546875" style="657" customWidth="1"/>
    <col min="10501" max="10501" width="15.7109375" style="657" customWidth="1"/>
    <col min="10502" max="10502" width="16.140625" style="657" customWidth="1"/>
    <col min="10503" max="10503" width="19.85546875" style="657" customWidth="1"/>
    <col min="10504" max="10504" width="22.42578125" style="657" customWidth="1"/>
    <col min="10505" max="10505" width="20.42578125" style="657" customWidth="1"/>
    <col min="10506" max="10506" width="23" style="657" customWidth="1"/>
    <col min="10507" max="10507" width="14.7109375" style="657" customWidth="1"/>
    <col min="10508" max="10508" width="16.85546875" style="657" customWidth="1"/>
    <col min="10509" max="10509" width="20.28515625" style="657" customWidth="1"/>
    <col min="10510" max="10510" width="25.42578125" style="657" customWidth="1"/>
    <col min="10511" max="10511" width="20.28515625" style="657" customWidth="1"/>
    <col min="10512" max="10512" width="13.7109375" style="657" customWidth="1"/>
    <col min="10513" max="10513" width="25.28515625" style="657" customWidth="1"/>
    <col min="10514" max="10514" width="24.7109375" style="657" customWidth="1"/>
    <col min="10515" max="10515" width="25.42578125" style="657" customWidth="1"/>
    <col min="10516" max="10516" width="26.7109375" style="657" customWidth="1"/>
    <col min="10517" max="10517" width="20.140625" style="657" customWidth="1"/>
    <col min="10518" max="10518" width="54.42578125" style="657" customWidth="1"/>
    <col min="10519" max="10520" width="0" style="657" hidden="1" customWidth="1"/>
    <col min="10521" max="10521" width="12.7109375" style="657"/>
    <col min="10522" max="10534" width="0" style="657" hidden="1" customWidth="1"/>
    <col min="10535" max="10535" width="80.7109375" style="657" customWidth="1"/>
    <col min="10536" max="10536" width="33.42578125" style="657" customWidth="1"/>
    <col min="10537" max="10537" width="80.7109375" style="657" customWidth="1"/>
    <col min="10538" max="10538" width="65.28515625" style="657" customWidth="1"/>
    <col min="10539" max="10539" width="118.42578125" style="657" customWidth="1"/>
    <col min="10540" max="10752" width="12.7109375" style="657"/>
    <col min="10753" max="10753" width="6" style="657" customWidth="1"/>
    <col min="10754" max="10754" width="18.42578125" style="657" customWidth="1"/>
    <col min="10755" max="10755" width="37" style="657" customWidth="1"/>
    <col min="10756" max="10756" width="58.85546875" style="657" customWidth="1"/>
    <col min="10757" max="10757" width="15.7109375" style="657" customWidth="1"/>
    <col min="10758" max="10758" width="16.140625" style="657" customWidth="1"/>
    <col min="10759" max="10759" width="19.85546875" style="657" customWidth="1"/>
    <col min="10760" max="10760" width="22.42578125" style="657" customWidth="1"/>
    <col min="10761" max="10761" width="20.42578125" style="657" customWidth="1"/>
    <col min="10762" max="10762" width="23" style="657" customWidth="1"/>
    <col min="10763" max="10763" width="14.7109375" style="657" customWidth="1"/>
    <col min="10764" max="10764" width="16.85546875" style="657" customWidth="1"/>
    <col min="10765" max="10765" width="20.28515625" style="657" customWidth="1"/>
    <col min="10766" max="10766" width="25.42578125" style="657" customWidth="1"/>
    <col min="10767" max="10767" width="20.28515625" style="657" customWidth="1"/>
    <col min="10768" max="10768" width="13.7109375" style="657" customWidth="1"/>
    <col min="10769" max="10769" width="25.28515625" style="657" customWidth="1"/>
    <col min="10770" max="10770" width="24.7109375" style="657" customWidth="1"/>
    <col min="10771" max="10771" width="25.42578125" style="657" customWidth="1"/>
    <col min="10772" max="10772" width="26.7109375" style="657" customWidth="1"/>
    <col min="10773" max="10773" width="20.140625" style="657" customWidth="1"/>
    <col min="10774" max="10774" width="54.42578125" style="657" customWidth="1"/>
    <col min="10775" max="10776" width="0" style="657" hidden="1" customWidth="1"/>
    <col min="10777" max="10777" width="12.7109375" style="657"/>
    <col min="10778" max="10790" width="0" style="657" hidden="1" customWidth="1"/>
    <col min="10791" max="10791" width="80.7109375" style="657" customWidth="1"/>
    <col min="10792" max="10792" width="33.42578125" style="657" customWidth="1"/>
    <col min="10793" max="10793" width="80.7109375" style="657" customWidth="1"/>
    <col min="10794" max="10794" width="65.28515625" style="657" customWidth="1"/>
    <col min="10795" max="10795" width="118.42578125" style="657" customWidth="1"/>
    <col min="10796" max="11008" width="12.7109375" style="657"/>
    <col min="11009" max="11009" width="6" style="657" customWidth="1"/>
    <col min="11010" max="11010" width="18.42578125" style="657" customWidth="1"/>
    <col min="11011" max="11011" width="37" style="657" customWidth="1"/>
    <col min="11012" max="11012" width="58.85546875" style="657" customWidth="1"/>
    <col min="11013" max="11013" width="15.7109375" style="657" customWidth="1"/>
    <col min="11014" max="11014" width="16.140625" style="657" customWidth="1"/>
    <col min="11015" max="11015" width="19.85546875" style="657" customWidth="1"/>
    <col min="11016" max="11016" width="22.42578125" style="657" customWidth="1"/>
    <col min="11017" max="11017" width="20.42578125" style="657" customWidth="1"/>
    <col min="11018" max="11018" width="23" style="657" customWidth="1"/>
    <col min="11019" max="11019" width="14.7109375" style="657" customWidth="1"/>
    <col min="11020" max="11020" width="16.85546875" style="657" customWidth="1"/>
    <col min="11021" max="11021" width="20.28515625" style="657" customWidth="1"/>
    <col min="11022" max="11022" width="25.42578125" style="657" customWidth="1"/>
    <col min="11023" max="11023" width="20.28515625" style="657" customWidth="1"/>
    <col min="11024" max="11024" width="13.7109375" style="657" customWidth="1"/>
    <col min="11025" max="11025" width="25.28515625" style="657" customWidth="1"/>
    <col min="11026" max="11026" width="24.7109375" style="657" customWidth="1"/>
    <col min="11027" max="11027" width="25.42578125" style="657" customWidth="1"/>
    <col min="11028" max="11028" width="26.7109375" style="657" customWidth="1"/>
    <col min="11029" max="11029" width="20.140625" style="657" customWidth="1"/>
    <col min="11030" max="11030" width="54.42578125" style="657" customWidth="1"/>
    <col min="11031" max="11032" width="0" style="657" hidden="1" customWidth="1"/>
    <col min="11033" max="11033" width="12.7109375" style="657"/>
    <col min="11034" max="11046" width="0" style="657" hidden="1" customWidth="1"/>
    <col min="11047" max="11047" width="80.7109375" style="657" customWidth="1"/>
    <col min="11048" max="11048" width="33.42578125" style="657" customWidth="1"/>
    <col min="11049" max="11049" width="80.7109375" style="657" customWidth="1"/>
    <col min="11050" max="11050" width="65.28515625" style="657" customWidth="1"/>
    <col min="11051" max="11051" width="118.42578125" style="657" customWidth="1"/>
    <col min="11052" max="11264" width="12.7109375" style="657"/>
    <col min="11265" max="11265" width="6" style="657" customWidth="1"/>
    <col min="11266" max="11266" width="18.42578125" style="657" customWidth="1"/>
    <col min="11267" max="11267" width="37" style="657" customWidth="1"/>
    <col min="11268" max="11268" width="58.85546875" style="657" customWidth="1"/>
    <col min="11269" max="11269" width="15.7109375" style="657" customWidth="1"/>
    <col min="11270" max="11270" width="16.140625" style="657" customWidth="1"/>
    <col min="11271" max="11271" width="19.85546875" style="657" customWidth="1"/>
    <col min="11272" max="11272" width="22.42578125" style="657" customWidth="1"/>
    <col min="11273" max="11273" width="20.42578125" style="657" customWidth="1"/>
    <col min="11274" max="11274" width="23" style="657" customWidth="1"/>
    <col min="11275" max="11275" width="14.7109375" style="657" customWidth="1"/>
    <col min="11276" max="11276" width="16.85546875" style="657" customWidth="1"/>
    <col min="11277" max="11277" width="20.28515625" style="657" customWidth="1"/>
    <col min="11278" max="11278" width="25.42578125" style="657" customWidth="1"/>
    <col min="11279" max="11279" width="20.28515625" style="657" customWidth="1"/>
    <col min="11280" max="11280" width="13.7109375" style="657" customWidth="1"/>
    <col min="11281" max="11281" width="25.28515625" style="657" customWidth="1"/>
    <col min="11282" max="11282" width="24.7109375" style="657" customWidth="1"/>
    <col min="11283" max="11283" width="25.42578125" style="657" customWidth="1"/>
    <col min="11284" max="11284" width="26.7109375" style="657" customWidth="1"/>
    <col min="11285" max="11285" width="20.140625" style="657" customWidth="1"/>
    <col min="11286" max="11286" width="54.42578125" style="657" customWidth="1"/>
    <col min="11287" max="11288" width="0" style="657" hidden="1" customWidth="1"/>
    <col min="11289" max="11289" width="12.7109375" style="657"/>
    <col min="11290" max="11302" width="0" style="657" hidden="1" customWidth="1"/>
    <col min="11303" max="11303" width="80.7109375" style="657" customWidth="1"/>
    <col min="11304" max="11304" width="33.42578125" style="657" customWidth="1"/>
    <col min="11305" max="11305" width="80.7109375" style="657" customWidth="1"/>
    <col min="11306" max="11306" width="65.28515625" style="657" customWidth="1"/>
    <col min="11307" max="11307" width="118.42578125" style="657" customWidth="1"/>
    <col min="11308" max="11520" width="12.7109375" style="657"/>
    <col min="11521" max="11521" width="6" style="657" customWidth="1"/>
    <col min="11522" max="11522" width="18.42578125" style="657" customWidth="1"/>
    <col min="11523" max="11523" width="37" style="657" customWidth="1"/>
    <col min="11524" max="11524" width="58.85546875" style="657" customWidth="1"/>
    <col min="11525" max="11525" width="15.7109375" style="657" customWidth="1"/>
    <col min="11526" max="11526" width="16.140625" style="657" customWidth="1"/>
    <col min="11527" max="11527" width="19.85546875" style="657" customWidth="1"/>
    <col min="11528" max="11528" width="22.42578125" style="657" customWidth="1"/>
    <col min="11529" max="11529" width="20.42578125" style="657" customWidth="1"/>
    <col min="11530" max="11530" width="23" style="657" customWidth="1"/>
    <col min="11531" max="11531" width="14.7109375" style="657" customWidth="1"/>
    <col min="11532" max="11532" width="16.85546875" style="657" customWidth="1"/>
    <col min="11533" max="11533" width="20.28515625" style="657" customWidth="1"/>
    <col min="11534" max="11534" width="25.42578125" style="657" customWidth="1"/>
    <col min="11535" max="11535" width="20.28515625" style="657" customWidth="1"/>
    <col min="11536" max="11536" width="13.7109375" style="657" customWidth="1"/>
    <col min="11537" max="11537" width="25.28515625" style="657" customWidth="1"/>
    <col min="11538" max="11538" width="24.7109375" style="657" customWidth="1"/>
    <col min="11539" max="11539" width="25.42578125" style="657" customWidth="1"/>
    <col min="11540" max="11540" width="26.7109375" style="657" customWidth="1"/>
    <col min="11541" max="11541" width="20.140625" style="657" customWidth="1"/>
    <col min="11542" max="11542" width="54.42578125" style="657" customWidth="1"/>
    <col min="11543" max="11544" width="0" style="657" hidden="1" customWidth="1"/>
    <col min="11545" max="11545" width="12.7109375" style="657"/>
    <col min="11546" max="11558" width="0" style="657" hidden="1" customWidth="1"/>
    <col min="11559" max="11559" width="80.7109375" style="657" customWidth="1"/>
    <col min="11560" max="11560" width="33.42578125" style="657" customWidth="1"/>
    <col min="11561" max="11561" width="80.7109375" style="657" customWidth="1"/>
    <col min="11562" max="11562" width="65.28515625" style="657" customWidth="1"/>
    <col min="11563" max="11563" width="118.42578125" style="657" customWidth="1"/>
    <col min="11564" max="11776" width="12.7109375" style="657"/>
    <col min="11777" max="11777" width="6" style="657" customWidth="1"/>
    <col min="11778" max="11778" width="18.42578125" style="657" customWidth="1"/>
    <col min="11779" max="11779" width="37" style="657" customWidth="1"/>
    <col min="11780" max="11780" width="58.85546875" style="657" customWidth="1"/>
    <col min="11781" max="11781" width="15.7109375" style="657" customWidth="1"/>
    <col min="11782" max="11782" width="16.140625" style="657" customWidth="1"/>
    <col min="11783" max="11783" width="19.85546875" style="657" customWidth="1"/>
    <col min="11784" max="11784" width="22.42578125" style="657" customWidth="1"/>
    <col min="11785" max="11785" width="20.42578125" style="657" customWidth="1"/>
    <col min="11786" max="11786" width="23" style="657" customWidth="1"/>
    <col min="11787" max="11787" width="14.7109375" style="657" customWidth="1"/>
    <col min="11788" max="11788" width="16.85546875" style="657" customWidth="1"/>
    <col min="11789" max="11789" width="20.28515625" style="657" customWidth="1"/>
    <col min="11790" max="11790" width="25.42578125" style="657" customWidth="1"/>
    <col min="11791" max="11791" width="20.28515625" style="657" customWidth="1"/>
    <col min="11792" max="11792" width="13.7109375" style="657" customWidth="1"/>
    <col min="11793" max="11793" width="25.28515625" style="657" customWidth="1"/>
    <col min="11794" max="11794" width="24.7109375" style="657" customWidth="1"/>
    <col min="11795" max="11795" width="25.42578125" style="657" customWidth="1"/>
    <col min="11796" max="11796" width="26.7109375" style="657" customWidth="1"/>
    <col min="11797" max="11797" width="20.140625" style="657" customWidth="1"/>
    <col min="11798" max="11798" width="54.42578125" style="657" customWidth="1"/>
    <col min="11799" max="11800" width="0" style="657" hidden="1" customWidth="1"/>
    <col min="11801" max="11801" width="12.7109375" style="657"/>
    <col min="11802" max="11814" width="0" style="657" hidden="1" customWidth="1"/>
    <col min="11815" max="11815" width="80.7109375" style="657" customWidth="1"/>
    <col min="11816" max="11816" width="33.42578125" style="657" customWidth="1"/>
    <col min="11817" max="11817" width="80.7109375" style="657" customWidth="1"/>
    <col min="11818" max="11818" width="65.28515625" style="657" customWidth="1"/>
    <col min="11819" max="11819" width="118.42578125" style="657" customWidth="1"/>
    <col min="11820" max="12032" width="12.7109375" style="657"/>
    <col min="12033" max="12033" width="6" style="657" customWidth="1"/>
    <col min="12034" max="12034" width="18.42578125" style="657" customWidth="1"/>
    <col min="12035" max="12035" width="37" style="657" customWidth="1"/>
    <col min="12036" max="12036" width="58.85546875" style="657" customWidth="1"/>
    <col min="12037" max="12037" width="15.7109375" style="657" customWidth="1"/>
    <col min="12038" max="12038" width="16.140625" style="657" customWidth="1"/>
    <col min="12039" max="12039" width="19.85546875" style="657" customWidth="1"/>
    <col min="12040" max="12040" width="22.42578125" style="657" customWidth="1"/>
    <col min="12041" max="12041" width="20.42578125" style="657" customWidth="1"/>
    <col min="12042" max="12042" width="23" style="657" customWidth="1"/>
    <col min="12043" max="12043" width="14.7109375" style="657" customWidth="1"/>
    <col min="12044" max="12044" width="16.85546875" style="657" customWidth="1"/>
    <col min="12045" max="12045" width="20.28515625" style="657" customWidth="1"/>
    <col min="12046" max="12046" width="25.42578125" style="657" customWidth="1"/>
    <col min="12047" max="12047" width="20.28515625" style="657" customWidth="1"/>
    <col min="12048" max="12048" width="13.7109375" style="657" customWidth="1"/>
    <col min="12049" max="12049" width="25.28515625" style="657" customWidth="1"/>
    <col min="12050" max="12050" width="24.7109375" style="657" customWidth="1"/>
    <col min="12051" max="12051" width="25.42578125" style="657" customWidth="1"/>
    <col min="12052" max="12052" width="26.7109375" style="657" customWidth="1"/>
    <col min="12053" max="12053" width="20.140625" style="657" customWidth="1"/>
    <col min="12054" max="12054" width="54.42578125" style="657" customWidth="1"/>
    <col min="12055" max="12056" width="0" style="657" hidden="1" customWidth="1"/>
    <col min="12057" max="12057" width="12.7109375" style="657"/>
    <col min="12058" max="12070" width="0" style="657" hidden="1" customWidth="1"/>
    <col min="12071" max="12071" width="80.7109375" style="657" customWidth="1"/>
    <col min="12072" max="12072" width="33.42578125" style="657" customWidth="1"/>
    <col min="12073" max="12073" width="80.7109375" style="657" customWidth="1"/>
    <col min="12074" max="12074" width="65.28515625" style="657" customWidth="1"/>
    <col min="12075" max="12075" width="118.42578125" style="657" customWidth="1"/>
    <col min="12076" max="12288" width="12.7109375" style="657"/>
    <col min="12289" max="12289" width="6" style="657" customWidth="1"/>
    <col min="12290" max="12290" width="18.42578125" style="657" customWidth="1"/>
    <col min="12291" max="12291" width="37" style="657" customWidth="1"/>
    <col min="12292" max="12292" width="58.85546875" style="657" customWidth="1"/>
    <col min="12293" max="12293" width="15.7109375" style="657" customWidth="1"/>
    <col min="12294" max="12294" width="16.140625" style="657" customWidth="1"/>
    <col min="12295" max="12295" width="19.85546875" style="657" customWidth="1"/>
    <col min="12296" max="12296" width="22.42578125" style="657" customWidth="1"/>
    <col min="12297" max="12297" width="20.42578125" style="657" customWidth="1"/>
    <col min="12298" max="12298" width="23" style="657" customWidth="1"/>
    <col min="12299" max="12299" width="14.7109375" style="657" customWidth="1"/>
    <col min="12300" max="12300" width="16.85546875" style="657" customWidth="1"/>
    <col min="12301" max="12301" width="20.28515625" style="657" customWidth="1"/>
    <col min="12302" max="12302" width="25.42578125" style="657" customWidth="1"/>
    <col min="12303" max="12303" width="20.28515625" style="657" customWidth="1"/>
    <col min="12304" max="12304" width="13.7109375" style="657" customWidth="1"/>
    <col min="12305" max="12305" width="25.28515625" style="657" customWidth="1"/>
    <col min="12306" max="12306" width="24.7109375" style="657" customWidth="1"/>
    <col min="12307" max="12307" width="25.42578125" style="657" customWidth="1"/>
    <col min="12308" max="12308" width="26.7109375" style="657" customWidth="1"/>
    <col min="12309" max="12309" width="20.140625" style="657" customWidth="1"/>
    <col min="12310" max="12310" width="54.42578125" style="657" customWidth="1"/>
    <col min="12311" max="12312" width="0" style="657" hidden="1" customWidth="1"/>
    <col min="12313" max="12313" width="12.7109375" style="657"/>
    <col min="12314" max="12326" width="0" style="657" hidden="1" customWidth="1"/>
    <col min="12327" max="12327" width="80.7109375" style="657" customWidth="1"/>
    <col min="12328" max="12328" width="33.42578125" style="657" customWidth="1"/>
    <col min="12329" max="12329" width="80.7109375" style="657" customWidth="1"/>
    <col min="12330" max="12330" width="65.28515625" style="657" customWidth="1"/>
    <col min="12331" max="12331" width="118.42578125" style="657" customWidth="1"/>
    <col min="12332" max="12544" width="12.7109375" style="657"/>
    <col min="12545" max="12545" width="6" style="657" customWidth="1"/>
    <col min="12546" max="12546" width="18.42578125" style="657" customWidth="1"/>
    <col min="12547" max="12547" width="37" style="657" customWidth="1"/>
    <col min="12548" max="12548" width="58.85546875" style="657" customWidth="1"/>
    <col min="12549" max="12549" width="15.7109375" style="657" customWidth="1"/>
    <col min="12550" max="12550" width="16.140625" style="657" customWidth="1"/>
    <col min="12551" max="12551" width="19.85546875" style="657" customWidth="1"/>
    <col min="12552" max="12552" width="22.42578125" style="657" customWidth="1"/>
    <col min="12553" max="12553" width="20.42578125" style="657" customWidth="1"/>
    <col min="12554" max="12554" width="23" style="657" customWidth="1"/>
    <col min="12555" max="12555" width="14.7109375" style="657" customWidth="1"/>
    <col min="12556" max="12556" width="16.85546875" style="657" customWidth="1"/>
    <col min="12557" max="12557" width="20.28515625" style="657" customWidth="1"/>
    <col min="12558" max="12558" width="25.42578125" style="657" customWidth="1"/>
    <col min="12559" max="12559" width="20.28515625" style="657" customWidth="1"/>
    <col min="12560" max="12560" width="13.7109375" style="657" customWidth="1"/>
    <col min="12561" max="12561" width="25.28515625" style="657" customWidth="1"/>
    <col min="12562" max="12562" width="24.7109375" style="657" customWidth="1"/>
    <col min="12563" max="12563" width="25.42578125" style="657" customWidth="1"/>
    <col min="12564" max="12564" width="26.7109375" style="657" customWidth="1"/>
    <col min="12565" max="12565" width="20.140625" style="657" customWidth="1"/>
    <col min="12566" max="12566" width="54.42578125" style="657" customWidth="1"/>
    <col min="12567" max="12568" width="0" style="657" hidden="1" customWidth="1"/>
    <col min="12569" max="12569" width="12.7109375" style="657"/>
    <col min="12570" max="12582" width="0" style="657" hidden="1" customWidth="1"/>
    <col min="12583" max="12583" width="80.7109375" style="657" customWidth="1"/>
    <col min="12584" max="12584" width="33.42578125" style="657" customWidth="1"/>
    <col min="12585" max="12585" width="80.7109375" style="657" customWidth="1"/>
    <col min="12586" max="12586" width="65.28515625" style="657" customWidth="1"/>
    <col min="12587" max="12587" width="118.42578125" style="657" customWidth="1"/>
    <col min="12588" max="12800" width="12.7109375" style="657"/>
    <col min="12801" max="12801" width="6" style="657" customWidth="1"/>
    <col min="12802" max="12802" width="18.42578125" style="657" customWidth="1"/>
    <col min="12803" max="12803" width="37" style="657" customWidth="1"/>
    <col min="12804" max="12804" width="58.85546875" style="657" customWidth="1"/>
    <col min="12805" max="12805" width="15.7109375" style="657" customWidth="1"/>
    <col min="12806" max="12806" width="16.140625" style="657" customWidth="1"/>
    <col min="12807" max="12807" width="19.85546875" style="657" customWidth="1"/>
    <col min="12808" max="12808" width="22.42578125" style="657" customWidth="1"/>
    <col min="12809" max="12809" width="20.42578125" style="657" customWidth="1"/>
    <col min="12810" max="12810" width="23" style="657" customWidth="1"/>
    <col min="12811" max="12811" width="14.7109375" style="657" customWidth="1"/>
    <col min="12812" max="12812" width="16.85546875" style="657" customWidth="1"/>
    <col min="12813" max="12813" width="20.28515625" style="657" customWidth="1"/>
    <col min="12814" max="12814" width="25.42578125" style="657" customWidth="1"/>
    <col min="12815" max="12815" width="20.28515625" style="657" customWidth="1"/>
    <col min="12816" max="12816" width="13.7109375" style="657" customWidth="1"/>
    <col min="12817" max="12817" width="25.28515625" style="657" customWidth="1"/>
    <col min="12818" max="12818" width="24.7109375" style="657" customWidth="1"/>
    <col min="12819" max="12819" width="25.42578125" style="657" customWidth="1"/>
    <col min="12820" max="12820" width="26.7109375" style="657" customWidth="1"/>
    <col min="12821" max="12821" width="20.140625" style="657" customWidth="1"/>
    <col min="12822" max="12822" width="54.42578125" style="657" customWidth="1"/>
    <col min="12823" max="12824" width="0" style="657" hidden="1" customWidth="1"/>
    <col min="12825" max="12825" width="12.7109375" style="657"/>
    <col min="12826" max="12838" width="0" style="657" hidden="1" customWidth="1"/>
    <col min="12839" max="12839" width="80.7109375" style="657" customWidth="1"/>
    <col min="12840" max="12840" width="33.42578125" style="657" customWidth="1"/>
    <col min="12841" max="12841" width="80.7109375" style="657" customWidth="1"/>
    <col min="12842" max="12842" width="65.28515625" style="657" customWidth="1"/>
    <col min="12843" max="12843" width="118.42578125" style="657" customWidth="1"/>
    <col min="12844" max="13056" width="12.7109375" style="657"/>
    <col min="13057" max="13057" width="6" style="657" customWidth="1"/>
    <col min="13058" max="13058" width="18.42578125" style="657" customWidth="1"/>
    <col min="13059" max="13059" width="37" style="657" customWidth="1"/>
    <col min="13060" max="13060" width="58.85546875" style="657" customWidth="1"/>
    <col min="13061" max="13061" width="15.7109375" style="657" customWidth="1"/>
    <col min="13062" max="13062" width="16.140625" style="657" customWidth="1"/>
    <col min="13063" max="13063" width="19.85546875" style="657" customWidth="1"/>
    <col min="13064" max="13064" width="22.42578125" style="657" customWidth="1"/>
    <col min="13065" max="13065" width="20.42578125" style="657" customWidth="1"/>
    <col min="13066" max="13066" width="23" style="657" customWidth="1"/>
    <col min="13067" max="13067" width="14.7109375" style="657" customWidth="1"/>
    <col min="13068" max="13068" width="16.85546875" style="657" customWidth="1"/>
    <col min="13069" max="13069" width="20.28515625" style="657" customWidth="1"/>
    <col min="13070" max="13070" width="25.42578125" style="657" customWidth="1"/>
    <col min="13071" max="13071" width="20.28515625" style="657" customWidth="1"/>
    <col min="13072" max="13072" width="13.7109375" style="657" customWidth="1"/>
    <col min="13073" max="13073" width="25.28515625" style="657" customWidth="1"/>
    <col min="13074" max="13074" width="24.7109375" style="657" customWidth="1"/>
    <col min="13075" max="13075" width="25.42578125" style="657" customWidth="1"/>
    <col min="13076" max="13076" width="26.7109375" style="657" customWidth="1"/>
    <col min="13077" max="13077" width="20.140625" style="657" customWidth="1"/>
    <col min="13078" max="13078" width="54.42578125" style="657" customWidth="1"/>
    <col min="13079" max="13080" width="0" style="657" hidden="1" customWidth="1"/>
    <col min="13081" max="13081" width="12.7109375" style="657"/>
    <col min="13082" max="13094" width="0" style="657" hidden="1" customWidth="1"/>
    <col min="13095" max="13095" width="80.7109375" style="657" customWidth="1"/>
    <col min="13096" max="13096" width="33.42578125" style="657" customWidth="1"/>
    <col min="13097" max="13097" width="80.7109375" style="657" customWidth="1"/>
    <col min="13098" max="13098" width="65.28515625" style="657" customWidth="1"/>
    <col min="13099" max="13099" width="118.42578125" style="657" customWidth="1"/>
    <col min="13100" max="13312" width="12.7109375" style="657"/>
    <col min="13313" max="13313" width="6" style="657" customWidth="1"/>
    <col min="13314" max="13314" width="18.42578125" style="657" customWidth="1"/>
    <col min="13315" max="13315" width="37" style="657" customWidth="1"/>
    <col min="13316" max="13316" width="58.85546875" style="657" customWidth="1"/>
    <col min="13317" max="13317" width="15.7109375" style="657" customWidth="1"/>
    <col min="13318" max="13318" width="16.140625" style="657" customWidth="1"/>
    <col min="13319" max="13319" width="19.85546875" style="657" customWidth="1"/>
    <col min="13320" max="13320" width="22.42578125" style="657" customWidth="1"/>
    <col min="13321" max="13321" width="20.42578125" style="657" customWidth="1"/>
    <col min="13322" max="13322" width="23" style="657" customWidth="1"/>
    <col min="13323" max="13323" width="14.7109375" style="657" customWidth="1"/>
    <col min="13324" max="13324" width="16.85546875" style="657" customWidth="1"/>
    <col min="13325" max="13325" width="20.28515625" style="657" customWidth="1"/>
    <col min="13326" max="13326" width="25.42578125" style="657" customWidth="1"/>
    <col min="13327" max="13327" width="20.28515625" style="657" customWidth="1"/>
    <col min="13328" max="13328" width="13.7109375" style="657" customWidth="1"/>
    <col min="13329" max="13329" width="25.28515625" style="657" customWidth="1"/>
    <col min="13330" max="13330" width="24.7109375" style="657" customWidth="1"/>
    <col min="13331" max="13331" width="25.42578125" style="657" customWidth="1"/>
    <col min="13332" max="13332" width="26.7109375" style="657" customWidth="1"/>
    <col min="13333" max="13333" width="20.140625" style="657" customWidth="1"/>
    <col min="13334" max="13334" width="54.42578125" style="657" customWidth="1"/>
    <col min="13335" max="13336" width="0" style="657" hidden="1" customWidth="1"/>
    <col min="13337" max="13337" width="12.7109375" style="657"/>
    <col min="13338" max="13350" width="0" style="657" hidden="1" customWidth="1"/>
    <col min="13351" max="13351" width="80.7109375" style="657" customWidth="1"/>
    <col min="13352" max="13352" width="33.42578125" style="657" customWidth="1"/>
    <col min="13353" max="13353" width="80.7109375" style="657" customWidth="1"/>
    <col min="13354" max="13354" width="65.28515625" style="657" customWidth="1"/>
    <col min="13355" max="13355" width="118.42578125" style="657" customWidth="1"/>
    <col min="13356" max="13568" width="12.7109375" style="657"/>
    <col min="13569" max="13569" width="6" style="657" customWidth="1"/>
    <col min="13570" max="13570" width="18.42578125" style="657" customWidth="1"/>
    <col min="13571" max="13571" width="37" style="657" customWidth="1"/>
    <col min="13572" max="13572" width="58.85546875" style="657" customWidth="1"/>
    <col min="13573" max="13573" width="15.7109375" style="657" customWidth="1"/>
    <col min="13574" max="13574" width="16.140625" style="657" customWidth="1"/>
    <col min="13575" max="13575" width="19.85546875" style="657" customWidth="1"/>
    <col min="13576" max="13576" width="22.42578125" style="657" customWidth="1"/>
    <col min="13577" max="13577" width="20.42578125" style="657" customWidth="1"/>
    <col min="13578" max="13578" width="23" style="657" customWidth="1"/>
    <col min="13579" max="13579" width="14.7109375" style="657" customWidth="1"/>
    <col min="13580" max="13580" width="16.85546875" style="657" customWidth="1"/>
    <col min="13581" max="13581" width="20.28515625" style="657" customWidth="1"/>
    <col min="13582" max="13582" width="25.42578125" style="657" customWidth="1"/>
    <col min="13583" max="13583" width="20.28515625" style="657" customWidth="1"/>
    <col min="13584" max="13584" width="13.7109375" style="657" customWidth="1"/>
    <col min="13585" max="13585" width="25.28515625" style="657" customWidth="1"/>
    <col min="13586" max="13586" width="24.7109375" style="657" customWidth="1"/>
    <col min="13587" max="13587" width="25.42578125" style="657" customWidth="1"/>
    <col min="13588" max="13588" width="26.7109375" style="657" customWidth="1"/>
    <col min="13589" max="13589" width="20.140625" style="657" customWidth="1"/>
    <col min="13590" max="13590" width="54.42578125" style="657" customWidth="1"/>
    <col min="13591" max="13592" width="0" style="657" hidden="1" customWidth="1"/>
    <col min="13593" max="13593" width="12.7109375" style="657"/>
    <col min="13594" max="13606" width="0" style="657" hidden="1" customWidth="1"/>
    <col min="13607" max="13607" width="80.7109375" style="657" customWidth="1"/>
    <col min="13608" max="13608" width="33.42578125" style="657" customWidth="1"/>
    <col min="13609" max="13609" width="80.7109375" style="657" customWidth="1"/>
    <col min="13610" max="13610" width="65.28515625" style="657" customWidth="1"/>
    <col min="13611" max="13611" width="118.42578125" style="657" customWidth="1"/>
    <col min="13612" max="13824" width="12.7109375" style="657"/>
    <col min="13825" max="13825" width="6" style="657" customWidth="1"/>
    <col min="13826" max="13826" width="18.42578125" style="657" customWidth="1"/>
    <col min="13827" max="13827" width="37" style="657" customWidth="1"/>
    <col min="13828" max="13828" width="58.85546875" style="657" customWidth="1"/>
    <col min="13829" max="13829" width="15.7109375" style="657" customWidth="1"/>
    <col min="13830" max="13830" width="16.140625" style="657" customWidth="1"/>
    <col min="13831" max="13831" width="19.85546875" style="657" customWidth="1"/>
    <col min="13832" max="13832" width="22.42578125" style="657" customWidth="1"/>
    <col min="13833" max="13833" width="20.42578125" style="657" customWidth="1"/>
    <col min="13834" max="13834" width="23" style="657" customWidth="1"/>
    <col min="13835" max="13835" width="14.7109375" style="657" customWidth="1"/>
    <col min="13836" max="13836" width="16.85546875" style="657" customWidth="1"/>
    <col min="13837" max="13837" width="20.28515625" style="657" customWidth="1"/>
    <col min="13838" max="13838" width="25.42578125" style="657" customWidth="1"/>
    <col min="13839" max="13839" width="20.28515625" style="657" customWidth="1"/>
    <col min="13840" max="13840" width="13.7109375" style="657" customWidth="1"/>
    <col min="13841" max="13841" width="25.28515625" style="657" customWidth="1"/>
    <col min="13842" max="13842" width="24.7109375" style="657" customWidth="1"/>
    <col min="13843" max="13843" width="25.42578125" style="657" customWidth="1"/>
    <col min="13844" max="13844" width="26.7109375" style="657" customWidth="1"/>
    <col min="13845" max="13845" width="20.140625" style="657" customWidth="1"/>
    <col min="13846" max="13846" width="54.42578125" style="657" customWidth="1"/>
    <col min="13847" max="13848" width="0" style="657" hidden="1" customWidth="1"/>
    <col min="13849" max="13849" width="12.7109375" style="657"/>
    <col min="13850" max="13862" width="0" style="657" hidden="1" customWidth="1"/>
    <col min="13863" max="13863" width="80.7109375" style="657" customWidth="1"/>
    <col min="13864" max="13864" width="33.42578125" style="657" customWidth="1"/>
    <col min="13865" max="13865" width="80.7109375" style="657" customWidth="1"/>
    <col min="13866" max="13866" width="65.28515625" style="657" customWidth="1"/>
    <col min="13867" max="13867" width="118.42578125" style="657" customWidth="1"/>
    <col min="13868" max="14080" width="12.7109375" style="657"/>
    <col min="14081" max="14081" width="6" style="657" customWidth="1"/>
    <col min="14082" max="14082" width="18.42578125" style="657" customWidth="1"/>
    <col min="14083" max="14083" width="37" style="657" customWidth="1"/>
    <col min="14084" max="14084" width="58.85546875" style="657" customWidth="1"/>
    <col min="14085" max="14085" width="15.7109375" style="657" customWidth="1"/>
    <col min="14086" max="14086" width="16.140625" style="657" customWidth="1"/>
    <col min="14087" max="14087" width="19.85546875" style="657" customWidth="1"/>
    <col min="14088" max="14088" width="22.42578125" style="657" customWidth="1"/>
    <col min="14089" max="14089" width="20.42578125" style="657" customWidth="1"/>
    <col min="14090" max="14090" width="23" style="657" customWidth="1"/>
    <col min="14091" max="14091" width="14.7109375" style="657" customWidth="1"/>
    <col min="14092" max="14092" width="16.85546875" style="657" customWidth="1"/>
    <col min="14093" max="14093" width="20.28515625" style="657" customWidth="1"/>
    <col min="14094" max="14094" width="25.42578125" style="657" customWidth="1"/>
    <col min="14095" max="14095" width="20.28515625" style="657" customWidth="1"/>
    <col min="14096" max="14096" width="13.7109375" style="657" customWidth="1"/>
    <col min="14097" max="14097" width="25.28515625" style="657" customWidth="1"/>
    <col min="14098" max="14098" width="24.7109375" style="657" customWidth="1"/>
    <col min="14099" max="14099" width="25.42578125" style="657" customWidth="1"/>
    <col min="14100" max="14100" width="26.7109375" style="657" customWidth="1"/>
    <col min="14101" max="14101" width="20.140625" style="657" customWidth="1"/>
    <col min="14102" max="14102" width="54.42578125" style="657" customWidth="1"/>
    <col min="14103" max="14104" width="0" style="657" hidden="1" customWidth="1"/>
    <col min="14105" max="14105" width="12.7109375" style="657"/>
    <col min="14106" max="14118" width="0" style="657" hidden="1" customWidth="1"/>
    <col min="14119" max="14119" width="80.7109375" style="657" customWidth="1"/>
    <col min="14120" max="14120" width="33.42578125" style="657" customWidth="1"/>
    <col min="14121" max="14121" width="80.7109375" style="657" customWidth="1"/>
    <col min="14122" max="14122" width="65.28515625" style="657" customWidth="1"/>
    <col min="14123" max="14123" width="118.42578125" style="657" customWidth="1"/>
    <col min="14124" max="14336" width="12.7109375" style="657"/>
    <col min="14337" max="14337" width="6" style="657" customWidth="1"/>
    <col min="14338" max="14338" width="18.42578125" style="657" customWidth="1"/>
    <col min="14339" max="14339" width="37" style="657" customWidth="1"/>
    <col min="14340" max="14340" width="58.85546875" style="657" customWidth="1"/>
    <col min="14341" max="14341" width="15.7109375" style="657" customWidth="1"/>
    <col min="14342" max="14342" width="16.140625" style="657" customWidth="1"/>
    <col min="14343" max="14343" width="19.85546875" style="657" customWidth="1"/>
    <col min="14344" max="14344" width="22.42578125" style="657" customWidth="1"/>
    <col min="14345" max="14345" width="20.42578125" style="657" customWidth="1"/>
    <col min="14346" max="14346" width="23" style="657" customWidth="1"/>
    <col min="14347" max="14347" width="14.7109375" style="657" customWidth="1"/>
    <col min="14348" max="14348" width="16.85546875" style="657" customWidth="1"/>
    <col min="14349" max="14349" width="20.28515625" style="657" customWidth="1"/>
    <col min="14350" max="14350" width="25.42578125" style="657" customWidth="1"/>
    <col min="14351" max="14351" width="20.28515625" style="657" customWidth="1"/>
    <col min="14352" max="14352" width="13.7109375" style="657" customWidth="1"/>
    <col min="14353" max="14353" width="25.28515625" style="657" customWidth="1"/>
    <col min="14354" max="14354" width="24.7109375" style="657" customWidth="1"/>
    <col min="14355" max="14355" width="25.42578125" style="657" customWidth="1"/>
    <col min="14356" max="14356" width="26.7109375" style="657" customWidth="1"/>
    <col min="14357" max="14357" width="20.140625" style="657" customWidth="1"/>
    <col min="14358" max="14358" width="54.42578125" style="657" customWidth="1"/>
    <col min="14359" max="14360" width="0" style="657" hidden="1" customWidth="1"/>
    <col min="14361" max="14361" width="12.7109375" style="657"/>
    <col min="14362" max="14374" width="0" style="657" hidden="1" customWidth="1"/>
    <col min="14375" max="14375" width="80.7109375" style="657" customWidth="1"/>
    <col min="14376" max="14376" width="33.42578125" style="657" customWidth="1"/>
    <col min="14377" max="14377" width="80.7109375" style="657" customWidth="1"/>
    <col min="14378" max="14378" width="65.28515625" style="657" customWidth="1"/>
    <col min="14379" max="14379" width="118.42578125" style="657" customWidth="1"/>
    <col min="14380" max="14592" width="12.7109375" style="657"/>
    <col min="14593" max="14593" width="6" style="657" customWidth="1"/>
    <col min="14594" max="14594" width="18.42578125" style="657" customWidth="1"/>
    <col min="14595" max="14595" width="37" style="657" customWidth="1"/>
    <col min="14596" max="14596" width="58.85546875" style="657" customWidth="1"/>
    <col min="14597" max="14597" width="15.7109375" style="657" customWidth="1"/>
    <col min="14598" max="14598" width="16.140625" style="657" customWidth="1"/>
    <col min="14599" max="14599" width="19.85546875" style="657" customWidth="1"/>
    <col min="14600" max="14600" width="22.42578125" style="657" customWidth="1"/>
    <col min="14601" max="14601" width="20.42578125" style="657" customWidth="1"/>
    <col min="14602" max="14602" width="23" style="657" customWidth="1"/>
    <col min="14603" max="14603" width="14.7109375" style="657" customWidth="1"/>
    <col min="14604" max="14604" width="16.85546875" style="657" customWidth="1"/>
    <col min="14605" max="14605" width="20.28515625" style="657" customWidth="1"/>
    <col min="14606" max="14606" width="25.42578125" style="657" customWidth="1"/>
    <col min="14607" max="14607" width="20.28515625" style="657" customWidth="1"/>
    <col min="14608" max="14608" width="13.7109375" style="657" customWidth="1"/>
    <col min="14609" max="14609" width="25.28515625" style="657" customWidth="1"/>
    <col min="14610" max="14610" width="24.7109375" style="657" customWidth="1"/>
    <col min="14611" max="14611" width="25.42578125" style="657" customWidth="1"/>
    <col min="14612" max="14612" width="26.7109375" style="657" customWidth="1"/>
    <col min="14613" max="14613" width="20.140625" style="657" customWidth="1"/>
    <col min="14614" max="14614" width="54.42578125" style="657" customWidth="1"/>
    <col min="14615" max="14616" width="0" style="657" hidden="1" customWidth="1"/>
    <col min="14617" max="14617" width="12.7109375" style="657"/>
    <col min="14618" max="14630" width="0" style="657" hidden="1" customWidth="1"/>
    <col min="14631" max="14631" width="80.7109375" style="657" customWidth="1"/>
    <col min="14632" max="14632" width="33.42578125" style="657" customWidth="1"/>
    <col min="14633" max="14633" width="80.7109375" style="657" customWidth="1"/>
    <col min="14634" max="14634" width="65.28515625" style="657" customWidth="1"/>
    <col min="14635" max="14635" width="118.42578125" style="657" customWidth="1"/>
    <col min="14636" max="14848" width="12.7109375" style="657"/>
    <col min="14849" max="14849" width="6" style="657" customWidth="1"/>
    <col min="14850" max="14850" width="18.42578125" style="657" customWidth="1"/>
    <col min="14851" max="14851" width="37" style="657" customWidth="1"/>
    <col min="14852" max="14852" width="58.85546875" style="657" customWidth="1"/>
    <col min="14853" max="14853" width="15.7109375" style="657" customWidth="1"/>
    <col min="14854" max="14854" width="16.140625" style="657" customWidth="1"/>
    <col min="14855" max="14855" width="19.85546875" style="657" customWidth="1"/>
    <col min="14856" max="14856" width="22.42578125" style="657" customWidth="1"/>
    <col min="14857" max="14857" width="20.42578125" style="657" customWidth="1"/>
    <col min="14858" max="14858" width="23" style="657" customWidth="1"/>
    <col min="14859" max="14859" width="14.7109375" style="657" customWidth="1"/>
    <col min="14860" max="14860" width="16.85546875" style="657" customWidth="1"/>
    <col min="14861" max="14861" width="20.28515625" style="657" customWidth="1"/>
    <col min="14862" max="14862" width="25.42578125" style="657" customWidth="1"/>
    <col min="14863" max="14863" width="20.28515625" style="657" customWidth="1"/>
    <col min="14864" max="14864" width="13.7109375" style="657" customWidth="1"/>
    <col min="14865" max="14865" width="25.28515625" style="657" customWidth="1"/>
    <col min="14866" max="14866" width="24.7109375" style="657" customWidth="1"/>
    <col min="14867" max="14867" width="25.42578125" style="657" customWidth="1"/>
    <col min="14868" max="14868" width="26.7109375" style="657" customWidth="1"/>
    <col min="14869" max="14869" width="20.140625" style="657" customWidth="1"/>
    <col min="14870" max="14870" width="54.42578125" style="657" customWidth="1"/>
    <col min="14871" max="14872" width="0" style="657" hidden="1" customWidth="1"/>
    <col min="14873" max="14873" width="12.7109375" style="657"/>
    <col min="14874" max="14886" width="0" style="657" hidden="1" customWidth="1"/>
    <col min="14887" max="14887" width="80.7109375" style="657" customWidth="1"/>
    <col min="14888" max="14888" width="33.42578125" style="657" customWidth="1"/>
    <col min="14889" max="14889" width="80.7109375" style="657" customWidth="1"/>
    <col min="14890" max="14890" width="65.28515625" style="657" customWidth="1"/>
    <col min="14891" max="14891" width="118.42578125" style="657" customWidth="1"/>
    <col min="14892" max="15104" width="12.7109375" style="657"/>
    <col min="15105" max="15105" width="6" style="657" customWidth="1"/>
    <col min="15106" max="15106" width="18.42578125" style="657" customWidth="1"/>
    <col min="15107" max="15107" width="37" style="657" customWidth="1"/>
    <col min="15108" max="15108" width="58.85546875" style="657" customWidth="1"/>
    <col min="15109" max="15109" width="15.7109375" style="657" customWidth="1"/>
    <col min="15110" max="15110" width="16.140625" style="657" customWidth="1"/>
    <col min="15111" max="15111" width="19.85546875" style="657" customWidth="1"/>
    <col min="15112" max="15112" width="22.42578125" style="657" customWidth="1"/>
    <col min="15113" max="15113" width="20.42578125" style="657" customWidth="1"/>
    <col min="15114" max="15114" width="23" style="657" customWidth="1"/>
    <col min="15115" max="15115" width="14.7109375" style="657" customWidth="1"/>
    <col min="15116" max="15116" width="16.85546875" style="657" customWidth="1"/>
    <col min="15117" max="15117" width="20.28515625" style="657" customWidth="1"/>
    <col min="15118" max="15118" width="25.42578125" style="657" customWidth="1"/>
    <col min="15119" max="15119" width="20.28515625" style="657" customWidth="1"/>
    <col min="15120" max="15120" width="13.7109375" style="657" customWidth="1"/>
    <col min="15121" max="15121" width="25.28515625" style="657" customWidth="1"/>
    <col min="15122" max="15122" width="24.7109375" style="657" customWidth="1"/>
    <col min="15123" max="15123" width="25.42578125" style="657" customWidth="1"/>
    <col min="15124" max="15124" width="26.7109375" style="657" customWidth="1"/>
    <col min="15125" max="15125" width="20.140625" style="657" customWidth="1"/>
    <col min="15126" max="15126" width="54.42578125" style="657" customWidth="1"/>
    <col min="15127" max="15128" width="0" style="657" hidden="1" customWidth="1"/>
    <col min="15129" max="15129" width="12.7109375" style="657"/>
    <col min="15130" max="15142" width="0" style="657" hidden="1" customWidth="1"/>
    <col min="15143" max="15143" width="80.7109375" style="657" customWidth="1"/>
    <col min="15144" max="15144" width="33.42578125" style="657" customWidth="1"/>
    <col min="15145" max="15145" width="80.7109375" style="657" customWidth="1"/>
    <col min="15146" max="15146" width="65.28515625" style="657" customWidth="1"/>
    <col min="15147" max="15147" width="118.42578125" style="657" customWidth="1"/>
    <col min="15148" max="15360" width="12.7109375" style="657"/>
    <col min="15361" max="15361" width="6" style="657" customWidth="1"/>
    <col min="15362" max="15362" width="18.42578125" style="657" customWidth="1"/>
    <col min="15363" max="15363" width="37" style="657" customWidth="1"/>
    <col min="15364" max="15364" width="58.85546875" style="657" customWidth="1"/>
    <col min="15365" max="15365" width="15.7109375" style="657" customWidth="1"/>
    <col min="15366" max="15366" width="16.140625" style="657" customWidth="1"/>
    <col min="15367" max="15367" width="19.85546875" style="657" customWidth="1"/>
    <col min="15368" max="15368" width="22.42578125" style="657" customWidth="1"/>
    <col min="15369" max="15369" width="20.42578125" style="657" customWidth="1"/>
    <col min="15370" max="15370" width="23" style="657" customWidth="1"/>
    <col min="15371" max="15371" width="14.7109375" style="657" customWidth="1"/>
    <col min="15372" max="15372" width="16.85546875" style="657" customWidth="1"/>
    <col min="15373" max="15373" width="20.28515625" style="657" customWidth="1"/>
    <col min="15374" max="15374" width="25.42578125" style="657" customWidth="1"/>
    <col min="15375" max="15375" width="20.28515625" style="657" customWidth="1"/>
    <col min="15376" max="15376" width="13.7109375" style="657" customWidth="1"/>
    <col min="15377" max="15377" width="25.28515625" style="657" customWidth="1"/>
    <col min="15378" max="15378" width="24.7109375" style="657" customWidth="1"/>
    <col min="15379" max="15379" width="25.42578125" style="657" customWidth="1"/>
    <col min="15380" max="15380" width="26.7109375" style="657" customWidth="1"/>
    <col min="15381" max="15381" width="20.140625" style="657" customWidth="1"/>
    <col min="15382" max="15382" width="54.42578125" style="657" customWidth="1"/>
    <col min="15383" max="15384" width="0" style="657" hidden="1" customWidth="1"/>
    <col min="15385" max="15385" width="12.7109375" style="657"/>
    <col min="15386" max="15398" width="0" style="657" hidden="1" customWidth="1"/>
    <col min="15399" max="15399" width="80.7109375" style="657" customWidth="1"/>
    <col min="15400" max="15400" width="33.42578125" style="657" customWidth="1"/>
    <col min="15401" max="15401" width="80.7109375" style="657" customWidth="1"/>
    <col min="15402" max="15402" width="65.28515625" style="657" customWidth="1"/>
    <col min="15403" max="15403" width="118.42578125" style="657" customWidth="1"/>
    <col min="15404" max="15616" width="12.7109375" style="657"/>
    <col min="15617" max="15617" width="6" style="657" customWidth="1"/>
    <col min="15618" max="15618" width="18.42578125" style="657" customWidth="1"/>
    <col min="15619" max="15619" width="37" style="657" customWidth="1"/>
    <col min="15620" max="15620" width="58.85546875" style="657" customWidth="1"/>
    <col min="15621" max="15621" width="15.7109375" style="657" customWidth="1"/>
    <col min="15622" max="15622" width="16.140625" style="657" customWidth="1"/>
    <col min="15623" max="15623" width="19.85546875" style="657" customWidth="1"/>
    <col min="15624" max="15624" width="22.42578125" style="657" customWidth="1"/>
    <col min="15625" max="15625" width="20.42578125" style="657" customWidth="1"/>
    <col min="15626" max="15626" width="23" style="657" customWidth="1"/>
    <col min="15627" max="15627" width="14.7109375" style="657" customWidth="1"/>
    <col min="15628" max="15628" width="16.85546875" style="657" customWidth="1"/>
    <col min="15629" max="15629" width="20.28515625" style="657" customWidth="1"/>
    <col min="15630" max="15630" width="25.42578125" style="657" customWidth="1"/>
    <col min="15631" max="15631" width="20.28515625" style="657" customWidth="1"/>
    <col min="15632" max="15632" width="13.7109375" style="657" customWidth="1"/>
    <col min="15633" max="15633" width="25.28515625" style="657" customWidth="1"/>
    <col min="15634" max="15634" width="24.7109375" style="657" customWidth="1"/>
    <col min="15635" max="15635" width="25.42578125" style="657" customWidth="1"/>
    <col min="15636" max="15636" width="26.7109375" style="657" customWidth="1"/>
    <col min="15637" max="15637" width="20.140625" style="657" customWidth="1"/>
    <col min="15638" max="15638" width="54.42578125" style="657" customWidth="1"/>
    <col min="15639" max="15640" width="0" style="657" hidden="1" customWidth="1"/>
    <col min="15641" max="15641" width="12.7109375" style="657"/>
    <col min="15642" max="15654" width="0" style="657" hidden="1" customWidth="1"/>
    <col min="15655" max="15655" width="80.7109375" style="657" customWidth="1"/>
    <col min="15656" max="15656" width="33.42578125" style="657" customWidth="1"/>
    <col min="15657" max="15657" width="80.7109375" style="657" customWidth="1"/>
    <col min="15658" max="15658" width="65.28515625" style="657" customWidth="1"/>
    <col min="15659" max="15659" width="118.42578125" style="657" customWidth="1"/>
    <col min="15660" max="15872" width="12.7109375" style="657"/>
    <col min="15873" max="15873" width="6" style="657" customWidth="1"/>
    <col min="15874" max="15874" width="18.42578125" style="657" customWidth="1"/>
    <col min="15875" max="15875" width="37" style="657" customWidth="1"/>
    <col min="15876" max="15876" width="58.85546875" style="657" customWidth="1"/>
    <col min="15877" max="15877" width="15.7109375" style="657" customWidth="1"/>
    <col min="15878" max="15878" width="16.140625" style="657" customWidth="1"/>
    <col min="15879" max="15879" width="19.85546875" style="657" customWidth="1"/>
    <col min="15880" max="15880" width="22.42578125" style="657" customWidth="1"/>
    <col min="15881" max="15881" width="20.42578125" style="657" customWidth="1"/>
    <col min="15882" max="15882" width="23" style="657" customWidth="1"/>
    <col min="15883" max="15883" width="14.7109375" style="657" customWidth="1"/>
    <col min="15884" max="15884" width="16.85546875" style="657" customWidth="1"/>
    <col min="15885" max="15885" width="20.28515625" style="657" customWidth="1"/>
    <col min="15886" max="15886" width="25.42578125" style="657" customWidth="1"/>
    <col min="15887" max="15887" width="20.28515625" style="657" customWidth="1"/>
    <col min="15888" max="15888" width="13.7109375" style="657" customWidth="1"/>
    <col min="15889" max="15889" width="25.28515625" style="657" customWidth="1"/>
    <col min="15890" max="15890" width="24.7109375" style="657" customWidth="1"/>
    <col min="15891" max="15891" width="25.42578125" style="657" customWidth="1"/>
    <col min="15892" max="15892" width="26.7109375" style="657" customWidth="1"/>
    <col min="15893" max="15893" width="20.140625" style="657" customWidth="1"/>
    <col min="15894" max="15894" width="54.42578125" style="657" customWidth="1"/>
    <col min="15895" max="15896" width="0" style="657" hidden="1" customWidth="1"/>
    <col min="15897" max="15897" width="12.7109375" style="657"/>
    <col min="15898" max="15910" width="0" style="657" hidden="1" customWidth="1"/>
    <col min="15911" max="15911" width="80.7109375" style="657" customWidth="1"/>
    <col min="15912" max="15912" width="33.42578125" style="657" customWidth="1"/>
    <col min="15913" max="15913" width="80.7109375" style="657" customWidth="1"/>
    <col min="15914" max="15914" width="65.28515625" style="657" customWidth="1"/>
    <col min="15915" max="15915" width="118.42578125" style="657" customWidth="1"/>
    <col min="15916" max="16128" width="12.7109375" style="657"/>
    <col min="16129" max="16129" width="6" style="657" customWidth="1"/>
    <col min="16130" max="16130" width="18.42578125" style="657" customWidth="1"/>
    <col min="16131" max="16131" width="37" style="657" customWidth="1"/>
    <col min="16132" max="16132" width="58.85546875" style="657" customWidth="1"/>
    <col min="16133" max="16133" width="15.7109375" style="657" customWidth="1"/>
    <col min="16134" max="16134" width="16.140625" style="657" customWidth="1"/>
    <col min="16135" max="16135" width="19.85546875" style="657" customWidth="1"/>
    <col min="16136" max="16136" width="22.42578125" style="657" customWidth="1"/>
    <col min="16137" max="16137" width="20.42578125" style="657" customWidth="1"/>
    <col min="16138" max="16138" width="23" style="657" customWidth="1"/>
    <col min="16139" max="16139" width="14.7109375" style="657" customWidth="1"/>
    <col min="16140" max="16140" width="16.85546875" style="657" customWidth="1"/>
    <col min="16141" max="16141" width="20.28515625" style="657" customWidth="1"/>
    <col min="16142" max="16142" width="25.42578125" style="657" customWidth="1"/>
    <col min="16143" max="16143" width="20.28515625" style="657" customWidth="1"/>
    <col min="16144" max="16144" width="13.7109375" style="657" customWidth="1"/>
    <col min="16145" max="16145" width="25.28515625" style="657" customWidth="1"/>
    <col min="16146" max="16146" width="24.7109375" style="657" customWidth="1"/>
    <col min="16147" max="16147" width="25.42578125" style="657" customWidth="1"/>
    <col min="16148" max="16148" width="26.7109375" style="657" customWidth="1"/>
    <col min="16149" max="16149" width="20.140625" style="657" customWidth="1"/>
    <col min="16150" max="16150" width="54.42578125" style="657" customWidth="1"/>
    <col min="16151" max="16152" width="0" style="657" hidden="1" customWidth="1"/>
    <col min="16153" max="16153" width="12.7109375" style="657"/>
    <col min="16154" max="16166" width="0" style="657" hidden="1" customWidth="1"/>
    <col min="16167" max="16167" width="80.7109375" style="657" customWidth="1"/>
    <col min="16168" max="16168" width="33.42578125" style="657" customWidth="1"/>
    <col min="16169" max="16169" width="80.7109375" style="657" customWidth="1"/>
    <col min="16170" max="16170" width="65.28515625" style="657" customWidth="1"/>
    <col min="16171" max="16171" width="118.42578125" style="657" customWidth="1"/>
    <col min="16172" max="16384" width="12.7109375" style="657"/>
  </cols>
  <sheetData>
    <row r="1" spans="1:43">
      <c r="A1" s="1989" t="s">
        <v>1211</v>
      </c>
      <c r="B1" s="1990"/>
      <c r="C1" s="1990"/>
      <c r="D1" s="1990"/>
      <c r="E1" s="1990"/>
      <c r="F1" s="1990"/>
      <c r="G1" s="1990"/>
      <c r="H1" s="1990"/>
      <c r="I1" s="1990"/>
      <c r="J1" s="1990"/>
      <c r="K1" s="658"/>
      <c r="L1" s="658"/>
      <c r="M1" s="658"/>
      <c r="N1" s="658"/>
      <c r="O1" s="658"/>
      <c r="P1" s="658"/>
      <c r="Q1" s="658"/>
      <c r="R1" s="658"/>
      <c r="S1" s="658"/>
      <c r="T1" s="658"/>
      <c r="U1" s="658"/>
      <c r="V1" s="658"/>
      <c r="W1" s="658"/>
      <c r="X1" s="658"/>
      <c r="Y1" s="658"/>
      <c r="Z1" s="658"/>
      <c r="AA1" s="658"/>
      <c r="AB1" s="658"/>
      <c r="AC1" s="658"/>
      <c r="AD1" s="658"/>
      <c r="AE1" s="658"/>
      <c r="AF1" s="658"/>
      <c r="AG1" s="658"/>
      <c r="AH1" s="658"/>
      <c r="AI1" s="658"/>
      <c r="AJ1" s="658"/>
      <c r="AK1" s="658"/>
      <c r="AL1" s="658"/>
      <c r="AM1" s="658"/>
      <c r="AN1" s="658"/>
      <c r="AO1" s="658"/>
      <c r="AP1" s="658"/>
      <c r="AQ1" s="658"/>
    </row>
    <row r="2" spans="1:43">
      <c r="A2" s="1991" t="s">
        <v>3560</v>
      </c>
      <c r="B2" s="1990"/>
      <c r="C2" s="1990"/>
      <c r="D2" s="1990"/>
      <c r="E2" s="1990"/>
      <c r="F2" s="1990"/>
      <c r="G2" s="1990"/>
      <c r="H2" s="1990"/>
      <c r="I2" s="1990"/>
      <c r="J2" s="1990"/>
      <c r="K2" s="658"/>
      <c r="L2" s="658"/>
      <c r="M2" s="658"/>
      <c r="N2" s="658"/>
      <c r="O2" s="658"/>
      <c r="P2" s="658"/>
      <c r="Q2" s="658"/>
      <c r="R2" s="658"/>
      <c r="S2" s="658"/>
      <c r="T2" s="658"/>
      <c r="U2" s="658"/>
      <c r="V2" s="658"/>
      <c r="W2" s="658"/>
      <c r="X2" s="658"/>
      <c r="Y2" s="658"/>
      <c r="Z2" s="658"/>
      <c r="AA2" s="658"/>
      <c r="AB2" s="658"/>
      <c r="AC2" s="658"/>
      <c r="AD2" s="658"/>
      <c r="AE2" s="658"/>
      <c r="AF2" s="658"/>
      <c r="AG2" s="658"/>
      <c r="AH2" s="658"/>
      <c r="AI2" s="658"/>
      <c r="AJ2" s="658"/>
      <c r="AK2" s="658"/>
      <c r="AL2" s="658"/>
      <c r="AM2" s="658"/>
      <c r="AN2" s="658"/>
      <c r="AO2" s="658"/>
      <c r="AP2" s="658"/>
      <c r="AQ2" s="658"/>
    </row>
    <row r="3" spans="1:43">
      <c r="A3" s="1992" t="s">
        <v>1212</v>
      </c>
      <c r="B3" s="1188"/>
      <c r="C3" s="1188"/>
      <c r="D3" s="1188"/>
      <c r="E3" s="1188"/>
      <c r="F3" s="1188"/>
      <c r="G3" s="1188"/>
      <c r="H3" s="1188"/>
      <c r="I3" s="1188"/>
      <c r="J3" s="1188"/>
      <c r="K3" s="1993"/>
      <c r="L3" s="1992" t="s">
        <v>1213</v>
      </c>
      <c r="M3" s="1188"/>
      <c r="N3" s="1188"/>
      <c r="O3" s="1188"/>
      <c r="P3" s="1188"/>
      <c r="Q3" s="1188"/>
      <c r="R3" s="1188"/>
      <c r="S3" s="1188"/>
      <c r="T3" s="1188"/>
      <c r="U3" s="1188"/>
      <c r="V3" s="1188"/>
      <c r="W3" s="1993"/>
      <c r="X3" s="1993"/>
      <c r="Y3" s="1993"/>
      <c r="Z3" s="1993"/>
      <c r="AA3" s="1993"/>
      <c r="AB3" s="1993"/>
      <c r="AC3" s="1993"/>
      <c r="AD3" s="1993"/>
      <c r="AE3" s="1993"/>
      <c r="AF3" s="1993"/>
      <c r="AG3" s="1993"/>
      <c r="AH3" s="1993"/>
      <c r="AI3" s="1993"/>
      <c r="AJ3" s="1993"/>
      <c r="AK3" s="1993"/>
      <c r="AL3" s="1993"/>
      <c r="AM3" s="1992" t="s">
        <v>1214</v>
      </c>
      <c r="AN3" s="1188"/>
      <c r="AO3" s="1994"/>
      <c r="AP3" s="1992" t="s">
        <v>3561</v>
      </c>
      <c r="AQ3" s="1188"/>
    </row>
    <row r="4" spans="1:43">
      <c r="A4" s="1995" t="s">
        <v>1216</v>
      </c>
      <c r="B4" s="1188"/>
      <c r="C4" s="1188"/>
      <c r="D4" s="1188"/>
      <c r="E4" s="1188"/>
      <c r="F4" s="1188"/>
      <c r="G4" s="1188"/>
      <c r="H4" s="1188"/>
      <c r="I4" s="1188"/>
      <c r="J4" s="1188"/>
      <c r="K4" s="1996"/>
      <c r="L4" s="1997"/>
      <c r="M4" s="1188"/>
      <c r="N4" s="1188"/>
      <c r="O4" s="1188"/>
      <c r="P4" s="1188"/>
      <c r="Q4" s="1188"/>
      <c r="R4" s="1188"/>
      <c r="S4" s="1188"/>
      <c r="T4" s="1188"/>
      <c r="U4" s="1188"/>
      <c r="V4" s="1188"/>
      <c r="W4" s="658"/>
      <c r="X4" s="658"/>
      <c r="Y4" s="658"/>
      <c r="Z4" s="658"/>
      <c r="AA4" s="658"/>
      <c r="AB4" s="658"/>
      <c r="AC4" s="658"/>
      <c r="AD4" s="658"/>
      <c r="AE4" s="658"/>
      <c r="AF4" s="658"/>
      <c r="AG4" s="658"/>
      <c r="AH4" s="658"/>
      <c r="AI4" s="658"/>
      <c r="AJ4" s="658"/>
      <c r="AK4" s="658"/>
      <c r="AL4" s="658"/>
      <c r="AM4" s="1995" t="s">
        <v>1218</v>
      </c>
      <c r="AN4" s="1188"/>
      <c r="AO4" s="658"/>
      <c r="AP4" s="1188"/>
      <c r="AQ4" s="1188"/>
    </row>
    <row r="5" spans="1:43">
      <c r="A5" s="1998" t="s">
        <v>256</v>
      </c>
      <c r="B5" s="1999"/>
      <c r="C5" s="2000" t="s">
        <v>257</v>
      </c>
      <c r="D5" s="1999"/>
      <c r="E5" s="1999"/>
      <c r="F5" s="1999"/>
      <c r="G5" s="1999"/>
      <c r="H5" s="1999"/>
      <c r="I5" s="1999"/>
      <c r="J5" s="1999"/>
      <c r="K5" s="1999"/>
      <c r="L5" s="2001" t="s">
        <v>258</v>
      </c>
      <c r="M5" s="1999"/>
      <c r="N5" s="1999"/>
      <c r="O5" s="1999"/>
      <c r="P5" s="2002" t="s">
        <v>259</v>
      </c>
      <c r="Q5" s="1999"/>
      <c r="R5" s="1999"/>
      <c r="S5" s="2003" t="s">
        <v>260</v>
      </c>
      <c r="T5" s="1999"/>
      <c r="U5" s="2004" t="s">
        <v>261</v>
      </c>
      <c r="V5" s="1999"/>
      <c r="W5" s="1999"/>
      <c r="X5" s="1999"/>
      <c r="Y5" s="1999"/>
      <c r="Z5" s="1999"/>
      <c r="AA5" s="1999"/>
      <c r="AB5" s="1999"/>
      <c r="AC5" s="1999"/>
      <c r="AD5" s="1999"/>
      <c r="AE5" s="1999"/>
      <c r="AF5" s="1999"/>
      <c r="AG5" s="1999"/>
      <c r="AH5" s="1999"/>
      <c r="AI5" s="1999"/>
      <c r="AJ5" s="1999"/>
      <c r="AK5" s="1999"/>
      <c r="AL5" s="1999"/>
      <c r="AM5" s="2005" t="s">
        <v>262</v>
      </c>
      <c r="AN5" s="2006" t="s">
        <v>263</v>
      </c>
      <c r="AO5" s="1999"/>
      <c r="AP5" s="2007" t="s">
        <v>264</v>
      </c>
      <c r="AQ5" s="2008" t="s">
        <v>265</v>
      </c>
    </row>
    <row r="6" spans="1:43" s="3" customFormat="1" ht="25.5">
      <c r="A6" s="2009" t="s">
        <v>0</v>
      </c>
      <c r="B6" s="2009" t="s">
        <v>1</v>
      </c>
      <c r="C6" s="2009" t="s">
        <v>266</v>
      </c>
      <c r="D6" s="2009" t="s">
        <v>267</v>
      </c>
      <c r="E6" s="2009" t="s">
        <v>4</v>
      </c>
      <c r="F6" s="2009" t="s">
        <v>3562</v>
      </c>
      <c r="G6" s="2009" t="s">
        <v>6</v>
      </c>
      <c r="H6" s="2009" t="s">
        <v>7</v>
      </c>
      <c r="I6" s="2009" t="s">
        <v>269</v>
      </c>
      <c r="J6" s="2009" t="s">
        <v>9</v>
      </c>
      <c r="K6" s="2009" t="s">
        <v>10</v>
      </c>
      <c r="L6" s="2009" t="s">
        <v>11</v>
      </c>
      <c r="M6" s="2009" t="s">
        <v>12</v>
      </c>
      <c r="N6" s="2009" t="s">
        <v>13</v>
      </c>
      <c r="O6" s="2009" t="s">
        <v>14</v>
      </c>
      <c r="P6" s="2009" t="s">
        <v>15</v>
      </c>
      <c r="Q6" s="2009" t="s">
        <v>16</v>
      </c>
      <c r="R6" s="2009" t="s">
        <v>17</v>
      </c>
      <c r="S6" s="2009" t="s">
        <v>18</v>
      </c>
      <c r="T6" s="2009" t="s">
        <v>19</v>
      </c>
      <c r="U6" s="2009" t="s">
        <v>270</v>
      </c>
      <c r="V6" s="2009" t="s">
        <v>271</v>
      </c>
      <c r="W6" s="2010" t="s">
        <v>272</v>
      </c>
      <c r="X6" s="2010" t="s">
        <v>273</v>
      </c>
      <c r="Y6" s="2010" t="s">
        <v>274</v>
      </c>
      <c r="Z6" s="2010" t="s">
        <v>275</v>
      </c>
      <c r="AA6" s="2010" t="s">
        <v>276</v>
      </c>
      <c r="AB6" s="2010" t="s">
        <v>277</v>
      </c>
      <c r="AC6" s="2010" t="s">
        <v>278</v>
      </c>
      <c r="AD6" s="2010" t="s">
        <v>279</v>
      </c>
      <c r="AE6" s="2010" t="s">
        <v>280</v>
      </c>
      <c r="AF6" s="2010" t="s">
        <v>281</v>
      </c>
      <c r="AG6" s="2010" t="s">
        <v>3563</v>
      </c>
      <c r="AH6" s="2010" t="s">
        <v>283</v>
      </c>
      <c r="AI6" s="2010" t="s">
        <v>3564</v>
      </c>
      <c r="AJ6" s="2010" t="s">
        <v>285</v>
      </c>
      <c r="AK6" s="2010" t="s">
        <v>286</v>
      </c>
      <c r="AL6" s="2010" t="s">
        <v>287</v>
      </c>
      <c r="AM6" s="2010" t="s">
        <v>20</v>
      </c>
      <c r="AN6" s="2010" t="s">
        <v>21</v>
      </c>
      <c r="AO6" s="2010" t="s">
        <v>22</v>
      </c>
      <c r="AP6" s="2010" t="s">
        <v>23</v>
      </c>
      <c r="AQ6" s="2009" t="s">
        <v>24</v>
      </c>
    </row>
    <row r="7" spans="1:43" s="3" customFormat="1" ht="51">
      <c r="A7" s="2011">
        <v>1</v>
      </c>
      <c r="B7" s="2012" t="s">
        <v>1219</v>
      </c>
      <c r="C7" s="2013" t="s">
        <v>3565</v>
      </c>
      <c r="D7" s="2014" t="s">
        <v>3566</v>
      </c>
      <c r="E7" s="2014" t="s">
        <v>138</v>
      </c>
      <c r="F7" s="1976" t="s">
        <v>3567</v>
      </c>
      <c r="G7" s="1976" t="s">
        <v>3568</v>
      </c>
      <c r="H7" s="2015" t="s">
        <v>3569</v>
      </c>
      <c r="I7" s="2015" t="s">
        <v>3569</v>
      </c>
      <c r="J7" s="2014" t="s">
        <v>3569</v>
      </c>
      <c r="K7" s="2016" t="s">
        <v>142</v>
      </c>
      <c r="L7" s="2017" t="s">
        <v>3570</v>
      </c>
      <c r="M7" s="2018" t="s">
        <v>1228</v>
      </c>
      <c r="N7" s="2019">
        <v>1</v>
      </c>
      <c r="O7" s="2018" t="s">
        <v>36</v>
      </c>
      <c r="P7" s="2020">
        <v>1</v>
      </c>
      <c r="Q7" s="2014" t="s">
        <v>3571</v>
      </c>
      <c r="R7" s="2021"/>
      <c r="S7" s="2022">
        <v>46024</v>
      </c>
      <c r="T7" s="2022">
        <v>46053</v>
      </c>
      <c r="U7" s="1976"/>
      <c r="V7" s="1976" t="s">
        <v>1696</v>
      </c>
      <c r="W7" s="2016"/>
      <c r="X7" s="2016"/>
      <c r="Y7" s="2016"/>
      <c r="Z7" s="2016"/>
      <c r="AA7" s="2016"/>
      <c r="AB7" s="2016"/>
      <c r="AC7" s="2016"/>
      <c r="AD7" s="2016"/>
      <c r="AE7" s="2016"/>
      <c r="AF7" s="2016"/>
      <c r="AG7" s="2016"/>
      <c r="AH7" s="2016"/>
      <c r="AI7" s="2016"/>
      <c r="AJ7" s="2016"/>
      <c r="AK7" s="2016"/>
      <c r="AL7" s="2016"/>
      <c r="AM7" s="658" t="s">
        <v>3572</v>
      </c>
      <c r="AN7" s="658" t="s">
        <v>3573</v>
      </c>
      <c r="AO7" s="2016" t="s">
        <v>1696</v>
      </c>
      <c r="AP7" s="2016"/>
      <c r="AQ7" s="2016"/>
    </row>
    <row r="8" spans="1:43" s="3" customFormat="1" ht="51">
      <c r="A8" s="1188"/>
      <c r="B8" s="1188"/>
      <c r="C8" s="2023"/>
      <c r="D8" s="2014" t="s">
        <v>3574</v>
      </c>
      <c r="E8" s="2014" t="s">
        <v>138</v>
      </c>
      <c r="F8" s="1976" t="s">
        <v>3567</v>
      </c>
      <c r="G8" s="1976" t="s">
        <v>3568</v>
      </c>
      <c r="H8" s="2015" t="s">
        <v>3569</v>
      </c>
      <c r="I8" s="2015" t="s">
        <v>3569</v>
      </c>
      <c r="J8" s="2014" t="s">
        <v>3569</v>
      </c>
      <c r="K8" s="2016" t="s">
        <v>142</v>
      </c>
      <c r="L8" s="2017" t="s">
        <v>3570</v>
      </c>
      <c r="M8" s="2018" t="s">
        <v>603</v>
      </c>
      <c r="N8" s="2019">
        <v>0</v>
      </c>
      <c r="O8" s="2018" t="s">
        <v>3575</v>
      </c>
      <c r="P8" s="2020">
        <v>2</v>
      </c>
      <c r="Q8" s="2014" t="s">
        <v>3576</v>
      </c>
      <c r="R8" s="2021"/>
      <c r="S8" s="2022">
        <v>46024</v>
      </c>
      <c r="T8" s="2022">
        <v>46053</v>
      </c>
      <c r="U8" s="1976"/>
      <c r="V8" s="1976" t="s">
        <v>1696</v>
      </c>
      <c r="W8" s="2016"/>
      <c r="X8" s="2016"/>
      <c r="Y8" s="2016"/>
      <c r="Z8" s="2016"/>
      <c r="AA8" s="2016"/>
      <c r="AB8" s="2016"/>
      <c r="AC8" s="2016"/>
      <c r="AD8" s="2016"/>
      <c r="AE8" s="2016"/>
      <c r="AF8" s="2016"/>
      <c r="AG8" s="2016"/>
      <c r="AH8" s="2016"/>
      <c r="AI8" s="2016"/>
      <c r="AJ8" s="2016"/>
      <c r="AK8" s="2016"/>
      <c r="AL8" s="2016"/>
      <c r="AM8" s="658" t="s">
        <v>3572</v>
      </c>
      <c r="AN8" s="658" t="s">
        <v>3573</v>
      </c>
      <c r="AO8" s="2016" t="s">
        <v>1696</v>
      </c>
      <c r="AP8" s="2016"/>
      <c r="AQ8" s="2016"/>
    </row>
    <row r="9" spans="1:43" s="3" customFormat="1" ht="63.75">
      <c r="A9" s="1188"/>
      <c r="B9" s="1188"/>
      <c r="C9" s="2014" t="s">
        <v>3577</v>
      </c>
      <c r="D9" s="2014" t="s">
        <v>2068</v>
      </c>
      <c r="E9" s="2014" t="s">
        <v>138</v>
      </c>
      <c r="F9" s="1976" t="s">
        <v>3567</v>
      </c>
      <c r="G9" s="1976" t="s">
        <v>3568</v>
      </c>
      <c r="H9" s="2015" t="s">
        <v>3569</v>
      </c>
      <c r="I9" s="2015" t="s">
        <v>3569</v>
      </c>
      <c r="J9" s="2014" t="s">
        <v>3569</v>
      </c>
      <c r="K9" s="2016" t="s">
        <v>142</v>
      </c>
      <c r="L9" s="2017" t="s">
        <v>3570</v>
      </c>
      <c r="M9" s="2018" t="s">
        <v>603</v>
      </c>
      <c r="N9" s="2019">
        <v>0</v>
      </c>
      <c r="O9" s="2018" t="s">
        <v>3575</v>
      </c>
      <c r="P9" s="2020">
        <v>1</v>
      </c>
      <c r="Q9" s="2014" t="s">
        <v>3578</v>
      </c>
      <c r="R9" s="364"/>
      <c r="S9" s="2022">
        <v>46024</v>
      </c>
      <c r="T9" s="2022">
        <v>46387</v>
      </c>
      <c r="U9" s="1976"/>
      <c r="V9" s="1976" t="s">
        <v>1696</v>
      </c>
      <c r="W9" s="2016"/>
      <c r="X9" s="2016"/>
      <c r="Y9" s="2016"/>
      <c r="Z9" s="2016"/>
      <c r="AA9" s="2016"/>
      <c r="AB9" s="2016"/>
      <c r="AC9" s="2016"/>
      <c r="AD9" s="2016"/>
      <c r="AE9" s="2016"/>
      <c r="AF9" s="2016"/>
      <c r="AG9" s="2016"/>
      <c r="AH9" s="2016"/>
      <c r="AI9" s="2016"/>
      <c r="AJ9" s="2016"/>
      <c r="AK9" s="2016"/>
      <c r="AL9" s="2016"/>
      <c r="AM9" s="658" t="s">
        <v>3572</v>
      </c>
      <c r="AN9" s="658" t="s">
        <v>3573</v>
      </c>
      <c r="AO9" s="2016" t="s">
        <v>1696</v>
      </c>
      <c r="AP9" s="2016"/>
      <c r="AQ9" s="2016"/>
    </row>
    <row r="10" spans="1:43" s="3" customFormat="1" ht="102">
      <c r="A10" s="1188"/>
      <c r="B10" s="1188"/>
      <c r="C10" s="2013" t="s">
        <v>3579</v>
      </c>
      <c r="D10" s="2014" t="s">
        <v>3580</v>
      </c>
      <c r="E10" s="2014" t="s">
        <v>138</v>
      </c>
      <c r="F10" s="1976" t="s">
        <v>3567</v>
      </c>
      <c r="G10" s="1976" t="s">
        <v>3568</v>
      </c>
      <c r="H10" s="2015" t="s">
        <v>3569</v>
      </c>
      <c r="I10" s="2015" t="s">
        <v>3569</v>
      </c>
      <c r="J10" s="2014" t="s">
        <v>3569</v>
      </c>
      <c r="K10" s="2016" t="s">
        <v>142</v>
      </c>
      <c r="L10" s="2017" t="s">
        <v>3570</v>
      </c>
      <c r="M10" s="2018" t="s">
        <v>603</v>
      </c>
      <c r="N10" s="2019">
        <v>0</v>
      </c>
      <c r="O10" s="2018" t="s">
        <v>3581</v>
      </c>
      <c r="P10" s="2020">
        <v>1</v>
      </c>
      <c r="Q10" s="2014" t="s">
        <v>3582</v>
      </c>
      <c r="R10" s="2024"/>
      <c r="S10" s="2022">
        <v>46024</v>
      </c>
      <c r="T10" s="2022">
        <v>46387</v>
      </c>
      <c r="U10" s="1976"/>
      <c r="V10" s="1976" t="s">
        <v>1696</v>
      </c>
      <c r="W10" s="2014"/>
      <c r="X10" s="2014"/>
      <c r="Y10" s="2014"/>
      <c r="Z10" s="2014"/>
      <c r="AA10" s="2014"/>
      <c r="AB10" s="2014"/>
      <c r="AC10" s="2014"/>
      <c r="AD10" s="2014"/>
      <c r="AE10" s="2014"/>
      <c r="AF10" s="2014"/>
      <c r="AG10" s="2014"/>
      <c r="AH10" s="2014"/>
      <c r="AI10" s="2014"/>
      <c r="AJ10" s="2014"/>
      <c r="AK10" s="2014"/>
      <c r="AL10" s="2014"/>
      <c r="AM10" s="658" t="s">
        <v>3572</v>
      </c>
      <c r="AN10" s="658" t="s">
        <v>3573</v>
      </c>
      <c r="AO10" s="2016" t="s">
        <v>1696</v>
      </c>
      <c r="AP10" s="2016"/>
      <c r="AQ10" s="2016"/>
    </row>
    <row r="11" spans="1:43" s="3" customFormat="1" ht="51">
      <c r="A11" s="1188"/>
      <c r="B11" s="1188"/>
      <c r="C11" s="2013"/>
      <c r="D11" s="2025" t="s">
        <v>3583</v>
      </c>
      <c r="E11" s="2026" t="s">
        <v>138</v>
      </c>
      <c r="F11" s="1976" t="s">
        <v>3567</v>
      </c>
      <c r="G11" s="1976" t="s">
        <v>3568</v>
      </c>
      <c r="H11" s="2015" t="s">
        <v>3569</v>
      </c>
      <c r="I11" s="2015" t="s">
        <v>3569</v>
      </c>
      <c r="J11" s="2025" t="s">
        <v>3569</v>
      </c>
      <c r="K11" s="2026" t="s">
        <v>142</v>
      </c>
      <c r="L11" s="2017" t="s">
        <v>3570</v>
      </c>
      <c r="M11" s="2018" t="s">
        <v>603</v>
      </c>
      <c r="N11" s="2019">
        <v>0</v>
      </c>
      <c r="O11" s="2018" t="s">
        <v>36</v>
      </c>
      <c r="P11" s="2020">
        <v>1</v>
      </c>
      <c r="Q11" s="2014" t="s">
        <v>3584</v>
      </c>
      <c r="R11" s="2027"/>
      <c r="S11" s="2022">
        <v>46024</v>
      </c>
      <c r="T11" s="2022">
        <v>46387</v>
      </c>
      <c r="U11" s="1976"/>
      <c r="V11" s="1976" t="s">
        <v>1696</v>
      </c>
      <c r="W11" s="2014"/>
      <c r="X11" s="2014"/>
      <c r="Y11" s="2014"/>
      <c r="Z11" s="2014"/>
      <c r="AA11" s="2014"/>
      <c r="AB11" s="2014"/>
      <c r="AC11" s="2014"/>
      <c r="AD11" s="2014"/>
      <c r="AE11" s="2014"/>
      <c r="AF11" s="2014"/>
      <c r="AG11" s="2014"/>
      <c r="AH11" s="2014"/>
      <c r="AI11" s="2014"/>
      <c r="AJ11" s="2014"/>
      <c r="AK11" s="2014"/>
      <c r="AL11" s="2014"/>
      <c r="AM11" s="658" t="s">
        <v>3572</v>
      </c>
      <c r="AN11" s="658" t="s">
        <v>3573</v>
      </c>
      <c r="AO11" s="2016" t="s">
        <v>1696</v>
      </c>
      <c r="AP11" s="2016"/>
      <c r="AQ11" s="2016"/>
    </row>
    <row r="12" spans="1:43" s="3" customFormat="1" ht="63.75">
      <c r="A12" s="1188"/>
      <c r="B12" s="1188"/>
      <c r="C12" s="1976" t="s">
        <v>3585</v>
      </c>
      <c r="D12" s="2015" t="s">
        <v>3586</v>
      </c>
      <c r="E12" s="2015" t="s">
        <v>138</v>
      </c>
      <c r="F12" s="1976" t="s">
        <v>3567</v>
      </c>
      <c r="G12" s="1976" t="s">
        <v>3568</v>
      </c>
      <c r="H12" s="2015" t="s">
        <v>3569</v>
      </c>
      <c r="I12" s="2015" t="s">
        <v>3569</v>
      </c>
      <c r="J12" s="2015" t="s">
        <v>3569</v>
      </c>
      <c r="K12" s="2016" t="s">
        <v>142</v>
      </c>
      <c r="L12" s="2017" t="s">
        <v>3570</v>
      </c>
      <c r="M12" s="2018" t="s">
        <v>603</v>
      </c>
      <c r="N12" s="2019">
        <v>0</v>
      </c>
      <c r="O12" s="2018" t="s">
        <v>36</v>
      </c>
      <c r="P12" s="2020">
        <v>1</v>
      </c>
      <c r="Q12" s="658" t="s">
        <v>3587</v>
      </c>
      <c r="R12" s="1980"/>
      <c r="S12" s="2022">
        <v>46024</v>
      </c>
      <c r="T12" s="2022">
        <v>46387</v>
      </c>
      <c r="U12" s="1976"/>
      <c r="V12" s="1976" t="s">
        <v>1696</v>
      </c>
      <c r="W12" s="2014"/>
      <c r="X12" s="2014"/>
      <c r="Y12" s="2014"/>
      <c r="Z12" s="2014"/>
      <c r="AA12" s="2014"/>
      <c r="AB12" s="2014"/>
      <c r="AC12" s="2014"/>
      <c r="AD12" s="2014"/>
      <c r="AE12" s="2014"/>
      <c r="AF12" s="2014"/>
      <c r="AG12" s="2014"/>
      <c r="AH12" s="2014"/>
      <c r="AI12" s="2014"/>
      <c r="AJ12" s="2014"/>
      <c r="AK12" s="2014"/>
      <c r="AL12" s="2014"/>
      <c r="AM12" s="658" t="s">
        <v>3572</v>
      </c>
      <c r="AN12" s="658" t="s">
        <v>3573</v>
      </c>
      <c r="AO12" s="2016" t="s">
        <v>1696</v>
      </c>
      <c r="AP12" s="2016"/>
      <c r="AQ12" s="2016"/>
    </row>
    <row r="13" spans="1:43" s="3" customFormat="1" ht="51">
      <c r="A13" s="2028">
        <v>2</v>
      </c>
      <c r="B13" s="2012" t="s">
        <v>376</v>
      </c>
      <c r="C13" s="2029" t="s">
        <v>3588</v>
      </c>
      <c r="D13" s="2025" t="s">
        <v>3589</v>
      </c>
      <c r="E13" s="2016" t="s">
        <v>138</v>
      </c>
      <c r="F13" s="1976" t="s">
        <v>3567</v>
      </c>
      <c r="G13" s="1976" t="s">
        <v>3568</v>
      </c>
      <c r="H13" s="2015" t="s">
        <v>3569</v>
      </c>
      <c r="I13" s="2015" t="s">
        <v>3569</v>
      </c>
      <c r="J13" s="2015" t="s">
        <v>3569</v>
      </c>
      <c r="K13" s="2016" t="s">
        <v>973</v>
      </c>
      <c r="L13" s="2017" t="s">
        <v>3590</v>
      </c>
      <c r="M13" s="2018" t="s">
        <v>603</v>
      </c>
      <c r="N13" s="2019">
        <v>0</v>
      </c>
      <c r="O13" s="2030" t="s">
        <v>3581</v>
      </c>
      <c r="P13" s="2031">
        <v>1</v>
      </c>
      <c r="Q13" s="2015" t="s">
        <v>3591</v>
      </c>
      <c r="R13" s="2032"/>
      <c r="S13" s="2022">
        <v>46024</v>
      </c>
      <c r="T13" s="2022">
        <v>46387</v>
      </c>
      <c r="U13" s="1976"/>
      <c r="V13" s="1976" t="s">
        <v>1696</v>
      </c>
      <c r="W13" s="2015"/>
      <c r="X13" s="2015"/>
      <c r="Y13" s="2015"/>
      <c r="Z13" s="2015"/>
      <c r="AA13" s="2015"/>
      <c r="AB13" s="2015"/>
      <c r="AC13" s="2015"/>
      <c r="AD13" s="2015"/>
      <c r="AE13" s="2015"/>
      <c r="AF13" s="2015"/>
      <c r="AG13" s="2015"/>
      <c r="AH13" s="2015"/>
      <c r="AI13" s="2015"/>
      <c r="AJ13" s="2015"/>
      <c r="AK13" s="2015"/>
      <c r="AL13" s="2015"/>
      <c r="AM13" s="658" t="s">
        <v>3572</v>
      </c>
      <c r="AN13" s="658" t="s">
        <v>3573</v>
      </c>
      <c r="AO13" s="2016" t="s">
        <v>1696</v>
      </c>
      <c r="AP13" s="2025"/>
      <c r="AQ13" s="2016"/>
    </row>
    <row r="14" spans="1:43" s="3" customFormat="1" ht="51">
      <c r="A14" s="1188"/>
      <c r="B14" s="1188"/>
      <c r="C14" s="2023"/>
      <c r="D14" s="2025" t="s">
        <v>3592</v>
      </c>
      <c r="E14" s="2016" t="s">
        <v>138</v>
      </c>
      <c r="F14" s="1976" t="s">
        <v>3567</v>
      </c>
      <c r="G14" s="1976" t="s">
        <v>3568</v>
      </c>
      <c r="H14" s="2015" t="s">
        <v>3569</v>
      </c>
      <c r="I14" s="2015" t="s">
        <v>3569</v>
      </c>
      <c r="J14" s="2015" t="s">
        <v>3569</v>
      </c>
      <c r="K14" s="2016" t="s">
        <v>973</v>
      </c>
      <c r="L14" s="2017" t="s">
        <v>3593</v>
      </c>
      <c r="M14" s="2018" t="s">
        <v>603</v>
      </c>
      <c r="N14" s="2019">
        <v>0</v>
      </c>
      <c r="O14" s="2030" t="s">
        <v>47</v>
      </c>
      <c r="P14" s="2031">
        <v>1</v>
      </c>
      <c r="Q14" s="2015" t="s">
        <v>3594</v>
      </c>
      <c r="R14" s="2032"/>
      <c r="S14" s="2022">
        <v>46024</v>
      </c>
      <c r="T14" s="2022">
        <v>46387</v>
      </c>
      <c r="U14" s="1976"/>
      <c r="V14" s="1976" t="s">
        <v>1696</v>
      </c>
      <c r="W14" s="2015"/>
      <c r="X14" s="2015"/>
      <c r="Y14" s="2015"/>
      <c r="Z14" s="2015"/>
      <c r="AA14" s="2015"/>
      <c r="AB14" s="2015"/>
      <c r="AC14" s="2015"/>
      <c r="AD14" s="2015"/>
      <c r="AE14" s="2015"/>
      <c r="AF14" s="2015"/>
      <c r="AG14" s="2015"/>
      <c r="AH14" s="2015"/>
      <c r="AI14" s="2015"/>
      <c r="AJ14" s="2015"/>
      <c r="AK14" s="2015"/>
      <c r="AL14" s="2015"/>
      <c r="AM14" s="658" t="s">
        <v>3572</v>
      </c>
      <c r="AN14" s="658" t="s">
        <v>3573</v>
      </c>
      <c r="AO14" s="2016" t="s">
        <v>1696</v>
      </c>
      <c r="AP14" s="2016"/>
      <c r="AQ14" s="2016"/>
    </row>
    <row r="15" spans="1:43" s="3" customFormat="1" ht="51">
      <c r="A15" s="1188"/>
      <c r="B15" s="1188"/>
      <c r="C15" s="2023"/>
      <c r="D15" s="2025" t="s">
        <v>3595</v>
      </c>
      <c r="E15" s="2016" t="s">
        <v>138</v>
      </c>
      <c r="F15" s="1976" t="s">
        <v>3567</v>
      </c>
      <c r="G15" s="1976" t="s">
        <v>3568</v>
      </c>
      <c r="H15" s="2015" t="s">
        <v>3569</v>
      </c>
      <c r="I15" s="2015" t="s">
        <v>3569</v>
      </c>
      <c r="J15" s="2015" t="s">
        <v>3569</v>
      </c>
      <c r="K15" s="2016" t="s">
        <v>973</v>
      </c>
      <c r="L15" s="2017" t="s">
        <v>3596</v>
      </c>
      <c r="M15" s="2018" t="s">
        <v>603</v>
      </c>
      <c r="N15" s="2019">
        <v>0</v>
      </c>
      <c r="O15" s="2030" t="s">
        <v>3575</v>
      </c>
      <c r="P15" s="2031">
        <v>1</v>
      </c>
      <c r="Q15" s="2015" t="s">
        <v>3594</v>
      </c>
      <c r="R15" s="2027"/>
      <c r="S15" s="2022">
        <v>46024</v>
      </c>
      <c r="T15" s="2022">
        <v>46387</v>
      </c>
      <c r="U15" s="1976"/>
      <c r="V15" s="1976" t="s">
        <v>1696</v>
      </c>
      <c r="W15" s="2015"/>
      <c r="X15" s="2015"/>
      <c r="Y15" s="2015"/>
      <c r="Z15" s="2015"/>
      <c r="AA15" s="2015"/>
      <c r="AB15" s="2015"/>
      <c r="AC15" s="2015"/>
      <c r="AD15" s="2015"/>
      <c r="AE15" s="2015"/>
      <c r="AF15" s="2015"/>
      <c r="AG15" s="2015"/>
      <c r="AH15" s="2015"/>
      <c r="AI15" s="2015"/>
      <c r="AJ15" s="2015"/>
      <c r="AK15" s="2015"/>
      <c r="AL15" s="2015"/>
      <c r="AM15" s="658" t="s">
        <v>3572</v>
      </c>
      <c r="AN15" s="658" t="s">
        <v>3573</v>
      </c>
      <c r="AO15" s="2016" t="s">
        <v>1696</v>
      </c>
      <c r="AP15" s="2016"/>
      <c r="AQ15" s="2016"/>
    </row>
    <row r="16" spans="1:43" s="3" customFormat="1" ht="51">
      <c r="A16" s="1188"/>
      <c r="B16" s="1188"/>
      <c r="C16" s="2023"/>
      <c r="D16" s="2033" t="s">
        <v>3597</v>
      </c>
      <c r="E16" s="2016" t="s">
        <v>138</v>
      </c>
      <c r="F16" s="1976" t="s">
        <v>3567</v>
      </c>
      <c r="G16" s="1976" t="s">
        <v>3568</v>
      </c>
      <c r="H16" s="2015" t="s">
        <v>3569</v>
      </c>
      <c r="I16" s="2015" t="s">
        <v>3569</v>
      </c>
      <c r="J16" s="2015" t="s">
        <v>3569</v>
      </c>
      <c r="K16" s="2016" t="s">
        <v>973</v>
      </c>
      <c r="L16" s="2017" t="s">
        <v>3598</v>
      </c>
      <c r="M16" s="2018" t="s">
        <v>603</v>
      </c>
      <c r="N16" s="2019">
        <v>0</v>
      </c>
      <c r="O16" s="2030" t="s">
        <v>3575</v>
      </c>
      <c r="P16" s="2031">
        <v>1</v>
      </c>
      <c r="Q16" s="2015" t="s">
        <v>3594</v>
      </c>
      <c r="R16" s="2032"/>
      <c r="S16" s="2034">
        <v>46035</v>
      </c>
      <c r="T16" s="2022">
        <v>46387</v>
      </c>
      <c r="U16" s="1976"/>
      <c r="V16" s="1976" t="s">
        <v>1696</v>
      </c>
      <c r="W16" s="2015"/>
      <c r="X16" s="2015"/>
      <c r="Y16" s="2015"/>
      <c r="Z16" s="2015"/>
      <c r="AA16" s="2015"/>
      <c r="AB16" s="2015"/>
      <c r="AC16" s="2015"/>
      <c r="AD16" s="2015"/>
      <c r="AE16" s="2015"/>
      <c r="AF16" s="2015"/>
      <c r="AG16" s="2015"/>
      <c r="AH16" s="2015"/>
      <c r="AI16" s="2015"/>
      <c r="AJ16" s="2015"/>
      <c r="AK16" s="2015"/>
      <c r="AL16" s="2015"/>
      <c r="AM16" s="658" t="s">
        <v>3572</v>
      </c>
      <c r="AN16" s="658" t="s">
        <v>3573</v>
      </c>
      <c r="AO16" s="2016" t="s">
        <v>1696</v>
      </c>
      <c r="AP16" s="2016"/>
      <c r="AQ16" s="2016"/>
    </row>
    <row r="17" spans="1:43" s="3" customFormat="1" ht="76.5">
      <c r="A17" s="1188"/>
      <c r="B17" s="1188"/>
      <c r="C17" s="2013" t="s">
        <v>3599</v>
      </c>
      <c r="D17" s="1976" t="s">
        <v>3600</v>
      </c>
      <c r="E17" s="2016" t="s">
        <v>138</v>
      </c>
      <c r="F17" s="1976" t="s">
        <v>3567</v>
      </c>
      <c r="G17" s="1976" t="s">
        <v>3568</v>
      </c>
      <c r="H17" s="2015" t="s">
        <v>3569</v>
      </c>
      <c r="I17" s="2015" t="s">
        <v>3569</v>
      </c>
      <c r="J17" s="2015" t="s">
        <v>3569</v>
      </c>
      <c r="K17" s="2016" t="s">
        <v>1862</v>
      </c>
      <c r="L17" s="2017" t="s">
        <v>3601</v>
      </c>
      <c r="M17" s="2018" t="s">
        <v>603</v>
      </c>
      <c r="N17" s="2019">
        <v>0</v>
      </c>
      <c r="O17" s="2016" t="s">
        <v>3575</v>
      </c>
      <c r="P17" s="2018">
        <v>1</v>
      </c>
      <c r="Q17" s="2014" t="s">
        <v>3602</v>
      </c>
      <c r="R17" s="2032"/>
      <c r="S17" s="2034">
        <v>46035</v>
      </c>
      <c r="T17" s="2022">
        <v>46387</v>
      </c>
      <c r="U17" s="1976"/>
      <c r="V17" s="1976" t="s">
        <v>1696</v>
      </c>
      <c r="W17" s="2015"/>
      <c r="X17" s="2015"/>
      <c r="Y17" s="2015"/>
      <c r="Z17" s="2015"/>
      <c r="AA17" s="2015"/>
      <c r="AB17" s="2015"/>
      <c r="AC17" s="2015"/>
      <c r="AD17" s="2015"/>
      <c r="AE17" s="2015"/>
      <c r="AF17" s="2015"/>
      <c r="AG17" s="2015"/>
      <c r="AH17" s="2015"/>
      <c r="AI17" s="2015"/>
      <c r="AJ17" s="2015"/>
      <c r="AK17" s="2015"/>
      <c r="AL17" s="2015"/>
      <c r="AM17" s="658" t="s">
        <v>3572</v>
      </c>
      <c r="AN17" s="658" t="s">
        <v>3573</v>
      </c>
      <c r="AO17" s="2016" t="s">
        <v>1696</v>
      </c>
      <c r="AP17" s="2016"/>
      <c r="AQ17" s="2016"/>
    </row>
    <row r="18" spans="1:43" s="3" customFormat="1" ht="76.5">
      <c r="A18" s="1188"/>
      <c r="B18" s="1188"/>
      <c r="C18" s="2023"/>
      <c r="D18" s="1976" t="s">
        <v>2140</v>
      </c>
      <c r="E18" s="2016" t="s">
        <v>138</v>
      </c>
      <c r="F18" s="1976" t="s">
        <v>3567</v>
      </c>
      <c r="G18" s="1976" t="s">
        <v>3568</v>
      </c>
      <c r="H18" s="2015" t="s">
        <v>3569</v>
      </c>
      <c r="I18" s="2015" t="s">
        <v>3569</v>
      </c>
      <c r="J18" s="2015" t="s">
        <v>3569</v>
      </c>
      <c r="K18" s="2016" t="s">
        <v>1862</v>
      </c>
      <c r="L18" s="2017" t="s">
        <v>3601</v>
      </c>
      <c r="M18" s="2018" t="s">
        <v>603</v>
      </c>
      <c r="N18" s="2019">
        <v>0</v>
      </c>
      <c r="O18" s="2035" t="s">
        <v>3581</v>
      </c>
      <c r="P18" s="2018">
        <v>1</v>
      </c>
      <c r="Q18" s="2015" t="s">
        <v>3594</v>
      </c>
      <c r="R18" s="1980"/>
      <c r="S18" s="2034">
        <v>46035</v>
      </c>
      <c r="T18" s="2022">
        <v>46387</v>
      </c>
      <c r="U18" s="1976"/>
      <c r="V18" s="1976" t="s">
        <v>1696</v>
      </c>
      <c r="W18" s="2015"/>
      <c r="X18" s="2015"/>
      <c r="Y18" s="2015"/>
      <c r="Z18" s="2015"/>
      <c r="AA18" s="2015"/>
      <c r="AB18" s="2015"/>
      <c r="AC18" s="2015"/>
      <c r="AD18" s="2015"/>
      <c r="AE18" s="2015"/>
      <c r="AF18" s="2015"/>
      <c r="AG18" s="2015"/>
      <c r="AH18" s="2015"/>
      <c r="AI18" s="2015"/>
      <c r="AJ18" s="2015"/>
      <c r="AK18" s="2015"/>
      <c r="AL18" s="2015"/>
      <c r="AM18" s="658" t="s">
        <v>3572</v>
      </c>
      <c r="AN18" s="658" t="s">
        <v>3573</v>
      </c>
      <c r="AO18" s="2016" t="s">
        <v>1696</v>
      </c>
      <c r="AP18" s="2016"/>
      <c r="AQ18" s="2016"/>
    </row>
    <row r="19" spans="1:43" s="3" customFormat="1" ht="51">
      <c r="A19" s="1188"/>
      <c r="B19" s="1188"/>
      <c r="C19" s="2036" t="s">
        <v>3603</v>
      </c>
      <c r="D19" s="2014" t="s">
        <v>3604</v>
      </c>
      <c r="E19" s="2016" t="s">
        <v>138</v>
      </c>
      <c r="F19" s="1976" t="s">
        <v>3567</v>
      </c>
      <c r="G19" s="1976" t="s">
        <v>3568</v>
      </c>
      <c r="H19" s="2015" t="s">
        <v>3569</v>
      </c>
      <c r="I19" s="2015" t="s">
        <v>3569</v>
      </c>
      <c r="J19" s="2015" t="s">
        <v>3569</v>
      </c>
      <c r="K19" s="2016" t="s">
        <v>986</v>
      </c>
      <c r="L19" s="2017" t="s">
        <v>3605</v>
      </c>
      <c r="M19" s="2016" t="s">
        <v>603</v>
      </c>
      <c r="N19" s="2019">
        <v>0</v>
      </c>
      <c r="O19" s="2035" t="s">
        <v>3575</v>
      </c>
      <c r="P19" s="2018">
        <v>1</v>
      </c>
      <c r="Q19" s="2015" t="s">
        <v>3594</v>
      </c>
      <c r="R19" s="2037"/>
      <c r="S19" s="2034">
        <v>46035</v>
      </c>
      <c r="T19" s="2022">
        <v>46387</v>
      </c>
      <c r="U19" s="1976"/>
      <c r="V19" s="1976" t="s">
        <v>1696</v>
      </c>
      <c r="W19" s="2015"/>
      <c r="X19" s="2015"/>
      <c r="Y19" s="2015"/>
      <c r="Z19" s="2015"/>
      <c r="AA19" s="2015"/>
      <c r="AB19" s="2015"/>
      <c r="AC19" s="2015"/>
      <c r="AD19" s="2015"/>
      <c r="AE19" s="2015"/>
      <c r="AF19" s="2015"/>
      <c r="AG19" s="2015"/>
      <c r="AH19" s="2015"/>
      <c r="AI19" s="2015"/>
      <c r="AJ19" s="2015"/>
      <c r="AK19" s="2015"/>
      <c r="AL19" s="2015"/>
      <c r="AM19" s="658" t="s">
        <v>3572</v>
      </c>
      <c r="AN19" s="658" t="s">
        <v>3573</v>
      </c>
      <c r="AO19" s="2016" t="s">
        <v>1696</v>
      </c>
      <c r="AP19" s="2016"/>
      <c r="AQ19" s="2016"/>
    </row>
    <row r="20" spans="1:43" s="3" customFormat="1" ht="51">
      <c r="A20" s="1188"/>
      <c r="B20" s="1188"/>
      <c r="C20" s="2014" t="s">
        <v>3606</v>
      </c>
      <c r="D20" s="2014" t="s">
        <v>3607</v>
      </c>
      <c r="E20" s="2016" t="s">
        <v>138</v>
      </c>
      <c r="F20" s="1976" t="s">
        <v>3567</v>
      </c>
      <c r="G20" s="1976" t="s">
        <v>3568</v>
      </c>
      <c r="H20" s="2015" t="s">
        <v>3569</v>
      </c>
      <c r="I20" s="2015" t="s">
        <v>3569</v>
      </c>
      <c r="J20" s="2015" t="s">
        <v>3569</v>
      </c>
      <c r="K20" s="2016" t="s">
        <v>986</v>
      </c>
      <c r="L20" s="2017" t="s">
        <v>3605</v>
      </c>
      <c r="M20" s="2016" t="s">
        <v>603</v>
      </c>
      <c r="N20" s="2019">
        <v>0</v>
      </c>
      <c r="O20" s="2035" t="s">
        <v>3575</v>
      </c>
      <c r="P20" s="2020">
        <v>1</v>
      </c>
      <c r="Q20" s="2014" t="s">
        <v>3608</v>
      </c>
      <c r="R20" s="364"/>
      <c r="S20" s="2034">
        <v>46036</v>
      </c>
      <c r="T20" s="2022">
        <v>46387</v>
      </c>
      <c r="U20" s="1976"/>
      <c r="V20" s="1976" t="s">
        <v>1696</v>
      </c>
      <c r="W20" s="2014"/>
      <c r="X20" s="2014"/>
      <c r="Y20" s="2014"/>
      <c r="Z20" s="2014"/>
      <c r="AA20" s="2014"/>
      <c r="AB20" s="2014"/>
      <c r="AC20" s="2014"/>
      <c r="AD20" s="2014"/>
      <c r="AE20" s="2014"/>
      <c r="AF20" s="2014"/>
      <c r="AG20" s="2014"/>
      <c r="AH20" s="2014"/>
      <c r="AI20" s="2014"/>
      <c r="AJ20" s="2014"/>
      <c r="AK20" s="2014"/>
      <c r="AL20" s="2014"/>
      <c r="AM20" s="658" t="s">
        <v>3572</v>
      </c>
      <c r="AN20" s="658" t="s">
        <v>3573</v>
      </c>
      <c r="AO20" s="2016" t="s">
        <v>1696</v>
      </c>
      <c r="AP20" s="2016"/>
      <c r="AQ20" s="2016"/>
    </row>
    <row r="21" spans="1:43" s="3" customFormat="1" ht="51">
      <c r="A21" s="2011">
        <v>3</v>
      </c>
      <c r="B21" s="2012" t="s">
        <v>3609</v>
      </c>
      <c r="C21" s="2029" t="s">
        <v>3610</v>
      </c>
      <c r="D21" s="2015" t="s">
        <v>3611</v>
      </c>
      <c r="E21" s="2015" t="s">
        <v>138</v>
      </c>
      <c r="F21" s="1976" t="s">
        <v>3567</v>
      </c>
      <c r="G21" s="1976" t="s">
        <v>3568</v>
      </c>
      <c r="H21" s="2015" t="s">
        <v>3569</v>
      </c>
      <c r="I21" s="2015" t="s">
        <v>3569</v>
      </c>
      <c r="J21" s="2015" t="s">
        <v>3569</v>
      </c>
      <c r="K21" s="2016" t="s">
        <v>3612</v>
      </c>
      <c r="L21" s="2017" t="s">
        <v>3613</v>
      </c>
      <c r="M21" s="2016" t="s">
        <v>603</v>
      </c>
      <c r="N21" s="2038">
        <v>0</v>
      </c>
      <c r="O21" s="2030" t="s">
        <v>3581</v>
      </c>
      <c r="P21" s="2031">
        <v>1</v>
      </c>
      <c r="Q21" s="2015" t="s">
        <v>3614</v>
      </c>
      <c r="R21" s="2039"/>
      <c r="S21" s="2034">
        <v>46037</v>
      </c>
      <c r="T21" s="2022">
        <v>46387</v>
      </c>
      <c r="U21" s="1976"/>
      <c r="V21" s="1976" t="s">
        <v>1696</v>
      </c>
      <c r="W21" s="2015"/>
      <c r="X21" s="2015"/>
      <c r="Y21" s="2015"/>
      <c r="Z21" s="2015"/>
      <c r="AA21" s="2015"/>
      <c r="AB21" s="2015"/>
      <c r="AC21" s="2015"/>
      <c r="AD21" s="2015"/>
      <c r="AE21" s="2015"/>
      <c r="AF21" s="2015"/>
      <c r="AG21" s="2015"/>
      <c r="AH21" s="2015"/>
      <c r="AI21" s="2015"/>
      <c r="AJ21" s="2015"/>
      <c r="AK21" s="2015"/>
      <c r="AL21" s="2015"/>
      <c r="AM21" s="658" t="s">
        <v>3572</v>
      </c>
      <c r="AN21" s="658" t="s">
        <v>3573</v>
      </c>
      <c r="AO21" s="2016" t="s">
        <v>1696</v>
      </c>
      <c r="AP21" s="2016"/>
      <c r="AQ21" s="2016"/>
    </row>
    <row r="22" spans="1:43" s="3" customFormat="1" ht="51">
      <c r="A22" s="1188"/>
      <c r="B22" s="2012"/>
      <c r="C22" s="2029"/>
      <c r="D22" s="2015" t="s">
        <v>3615</v>
      </c>
      <c r="E22" s="2015" t="s">
        <v>138</v>
      </c>
      <c r="F22" s="1976" t="s">
        <v>3567</v>
      </c>
      <c r="G22" s="1976" t="s">
        <v>3568</v>
      </c>
      <c r="H22" s="2015" t="s">
        <v>3569</v>
      </c>
      <c r="I22" s="2015" t="s">
        <v>3569</v>
      </c>
      <c r="J22" s="2015" t="s">
        <v>3569</v>
      </c>
      <c r="K22" s="2016" t="s">
        <v>3612</v>
      </c>
      <c r="L22" s="2017" t="s">
        <v>3613</v>
      </c>
      <c r="M22" s="2016" t="s">
        <v>603</v>
      </c>
      <c r="N22" s="2038">
        <v>0</v>
      </c>
      <c r="O22" s="2030" t="s">
        <v>3575</v>
      </c>
      <c r="P22" s="2031">
        <v>1</v>
      </c>
      <c r="Q22" s="2015" t="s">
        <v>3616</v>
      </c>
      <c r="R22" s="2039"/>
      <c r="S22" s="2034">
        <v>46038</v>
      </c>
      <c r="T22" s="2022">
        <v>46387</v>
      </c>
      <c r="U22" s="1976"/>
      <c r="V22" s="1976" t="s">
        <v>1696</v>
      </c>
      <c r="W22" s="2015"/>
      <c r="X22" s="2015"/>
      <c r="Y22" s="2015"/>
      <c r="Z22" s="2015"/>
      <c r="AA22" s="2015"/>
      <c r="AB22" s="2015"/>
      <c r="AC22" s="2015"/>
      <c r="AD22" s="2015"/>
      <c r="AE22" s="2015"/>
      <c r="AF22" s="2015"/>
      <c r="AG22" s="2015"/>
      <c r="AH22" s="2015"/>
      <c r="AI22" s="2015"/>
      <c r="AJ22" s="2015"/>
      <c r="AK22" s="2015"/>
      <c r="AL22" s="2015"/>
      <c r="AM22" s="658" t="s">
        <v>3572</v>
      </c>
      <c r="AN22" s="658" t="s">
        <v>3573</v>
      </c>
      <c r="AO22" s="2016" t="s">
        <v>1696</v>
      </c>
      <c r="AP22" s="2016"/>
      <c r="AQ22" s="2016"/>
    </row>
    <row r="23" spans="1:43" s="3" customFormat="1" ht="51">
      <c r="A23" s="1188"/>
      <c r="B23" s="2012"/>
      <c r="C23" s="2040" t="s">
        <v>3617</v>
      </c>
      <c r="D23" s="2041" t="s">
        <v>3618</v>
      </c>
      <c r="E23" s="2040" t="s">
        <v>27</v>
      </c>
      <c r="F23" s="1976" t="s">
        <v>3567</v>
      </c>
      <c r="G23" s="1976" t="s">
        <v>3568</v>
      </c>
      <c r="H23" s="2029" t="s">
        <v>3569</v>
      </c>
      <c r="I23" s="2015" t="s">
        <v>3569</v>
      </c>
      <c r="J23" s="2015" t="s">
        <v>3569</v>
      </c>
      <c r="K23" s="2042" t="s">
        <v>142</v>
      </c>
      <c r="L23" s="2040" t="s">
        <v>3619</v>
      </c>
      <c r="M23" s="2016" t="s">
        <v>35</v>
      </c>
      <c r="N23" s="2038">
        <v>0</v>
      </c>
      <c r="O23" s="2030" t="s">
        <v>36</v>
      </c>
      <c r="P23" s="2043">
        <v>1</v>
      </c>
      <c r="Q23" s="1976" t="s">
        <v>3616</v>
      </c>
      <c r="R23" s="655"/>
      <c r="S23" s="2044">
        <v>46083</v>
      </c>
      <c r="T23" s="2022">
        <v>46387</v>
      </c>
      <c r="U23" s="655"/>
      <c r="V23" s="1976" t="s">
        <v>1696</v>
      </c>
      <c r="W23" s="2015"/>
      <c r="X23" s="2015"/>
      <c r="Y23" s="2015"/>
      <c r="Z23" s="2015"/>
      <c r="AA23" s="2015"/>
      <c r="AB23" s="2015"/>
      <c r="AC23" s="2015"/>
      <c r="AD23" s="2015"/>
      <c r="AE23" s="2015"/>
      <c r="AF23" s="2015"/>
      <c r="AG23" s="2015"/>
      <c r="AH23" s="2015"/>
      <c r="AI23" s="2015"/>
      <c r="AJ23" s="2015"/>
      <c r="AK23" s="2015"/>
      <c r="AL23" s="2015"/>
      <c r="AM23" s="658" t="s">
        <v>3572</v>
      </c>
      <c r="AN23" s="658" t="s">
        <v>3573</v>
      </c>
      <c r="AO23" s="655"/>
      <c r="AP23" s="655"/>
      <c r="AQ23" s="655"/>
    </row>
    <row r="24" spans="1:43" s="3" customFormat="1" ht="51">
      <c r="A24" s="1188"/>
      <c r="B24" s="2012"/>
      <c r="C24" s="2040"/>
      <c r="D24" s="2041" t="s">
        <v>3620</v>
      </c>
      <c r="E24" s="2040" t="s">
        <v>27</v>
      </c>
      <c r="F24" s="1976" t="s">
        <v>3567</v>
      </c>
      <c r="G24" s="1976" t="s">
        <v>3568</v>
      </c>
      <c r="H24" s="2029"/>
      <c r="I24" s="2015" t="s">
        <v>3569</v>
      </c>
      <c r="J24" s="2015" t="s">
        <v>3569</v>
      </c>
      <c r="K24" s="2042"/>
      <c r="L24" s="2040"/>
      <c r="M24" s="2016" t="s">
        <v>35</v>
      </c>
      <c r="N24" s="2038">
        <v>0</v>
      </c>
      <c r="O24" s="2030" t="s">
        <v>3575</v>
      </c>
      <c r="P24" s="2043">
        <v>1</v>
      </c>
      <c r="Q24" s="1976" t="s">
        <v>3616</v>
      </c>
      <c r="R24" s="655"/>
      <c r="S24" s="2044">
        <v>46083</v>
      </c>
      <c r="T24" s="2022">
        <v>46387</v>
      </c>
      <c r="U24" s="655"/>
      <c r="V24" s="1976" t="s">
        <v>1696</v>
      </c>
      <c r="W24" s="2015"/>
      <c r="X24" s="2015"/>
      <c r="Y24" s="2015"/>
      <c r="Z24" s="2015"/>
      <c r="AA24" s="2015"/>
      <c r="AB24" s="2015"/>
      <c r="AC24" s="2015"/>
      <c r="AD24" s="2015"/>
      <c r="AE24" s="2015"/>
      <c r="AF24" s="2015"/>
      <c r="AG24" s="2015"/>
      <c r="AH24" s="2015"/>
      <c r="AI24" s="2015"/>
      <c r="AJ24" s="2015"/>
      <c r="AK24" s="2015"/>
      <c r="AL24" s="2015"/>
      <c r="AM24" s="658" t="s">
        <v>3572</v>
      </c>
      <c r="AN24" s="658" t="s">
        <v>3573</v>
      </c>
      <c r="AO24" s="655"/>
      <c r="AP24" s="655"/>
      <c r="AQ24" s="655"/>
    </row>
    <row r="25" spans="1:43" s="3" customFormat="1" ht="51">
      <c r="A25" s="1976"/>
      <c r="B25" s="2045" t="s">
        <v>3621</v>
      </c>
      <c r="C25" s="1986" t="s">
        <v>3622</v>
      </c>
      <c r="D25" s="2046" t="s">
        <v>3623</v>
      </c>
      <c r="E25" s="1976" t="s">
        <v>27</v>
      </c>
      <c r="F25" s="1976" t="s">
        <v>3567</v>
      </c>
      <c r="G25" s="1976" t="s">
        <v>3568</v>
      </c>
      <c r="H25" s="2047" t="s">
        <v>3624</v>
      </c>
      <c r="I25" s="1976" t="s">
        <v>3625</v>
      </c>
      <c r="J25" s="1976" t="s">
        <v>1474</v>
      </c>
      <c r="K25" s="2048" t="s">
        <v>154</v>
      </c>
      <c r="L25" s="2017" t="s">
        <v>3626</v>
      </c>
      <c r="M25" s="2016" t="s">
        <v>35</v>
      </c>
      <c r="N25" s="2049">
        <v>0</v>
      </c>
      <c r="O25" s="2050" t="s">
        <v>3575</v>
      </c>
      <c r="P25" s="1976"/>
      <c r="Q25" s="1976" t="s">
        <v>3627</v>
      </c>
      <c r="R25" s="2051"/>
      <c r="S25" s="2044">
        <v>46083</v>
      </c>
      <c r="T25" s="2022">
        <v>46387</v>
      </c>
      <c r="U25" s="1976"/>
      <c r="V25" s="1976" t="s">
        <v>1696</v>
      </c>
      <c r="W25" s="2015"/>
      <c r="X25" s="2015"/>
      <c r="Y25" s="2015"/>
      <c r="Z25" s="2015"/>
      <c r="AA25" s="2015"/>
      <c r="AB25" s="2015"/>
      <c r="AC25" s="2015"/>
      <c r="AD25" s="2015"/>
      <c r="AE25" s="2015"/>
      <c r="AF25" s="2015"/>
      <c r="AG25" s="2015"/>
      <c r="AH25" s="2015"/>
      <c r="AI25" s="2015"/>
      <c r="AJ25" s="2015"/>
      <c r="AK25" s="2015"/>
      <c r="AL25" s="2015"/>
      <c r="AM25" s="658" t="s">
        <v>3572</v>
      </c>
      <c r="AN25" s="658" t="s">
        <v>3573</v>
      </c>
      <c r="AO25" s="1976"/>
      <c r="AP25" s="1976"/>
      <c r="AQ25" s="1976"/>
    </row>
    <row r="26" spans="1:43" s="3" customFormat="1" ht="105" customHeight="1">
      <c r="A26" s="1976"/>
      <c r="B26" s="2052"/>
      <c r="C26" s="1986"/>
      <c r="D26" s="2046" t="s">
        <v>3628</v>
      </c>
      <c r="E26" s="1976" t="s">
        <v>27</v>
      </c>
      <c r="F26" s="1976" t="s">
        <v>3567</v>
      </c>
      <c r="G26" s="1976" t="s">
        <v>3568</v>
      </c>
      <c r="H26" s="2047" t="s">
        <v>3624</v>
      </c>
      <c r="I26" s="1976" t="s">
        <v>3625</v>
      </c>
      <c r="J26" s="1976" t="s">
        <v>3629</v>
      </c>
      <c r="K26" s="2048" t="s">
        <v>154</v>
      </c>
      <c r="L26" s="2017" t="s">
        <v>3630</v>
      </c>
      <c r="M26" s="2016" t="s">
        <v>35</v>
      </c>
      <c r="N26" s="2049">
        <v>0</v>
      </c>
      <c r="O26" s="2050" t="s">
        <v>3575</v>
      </c>
      <c r="P26" s="1976"/>
      <c r="Q26" s="1976" t="s">
        <v>3631</v>
      </c>
      <c r="R26" s="1980"/>
      <c r="S26" s="2044">
        <v>46083</v>
      </c>
      <c r="T26" s="2022">
        <v>46387</v>
      </c>
      <c r="U26" s="1976"/>
      <c r="V26" s="1976" t="s">
        <v>1696</v>
      </c>
      <c r="W26" s="2015"/>
      <c r="X26" s="2015"/>
      <c r="Y26" s="2015"/>
      <c r="Z26" s="2015"/>
      <c r="AA26" s="2015"/>
      <c r="AB26" s="2015"/>
      <c r="AC26" s="2015"/>
      <c r="AD26" s="2015"/>
      <c r="AE26" s="2015"/>
      <c r="AF26" s="2015"/>
      <c r="AG26" s="2015"/>
      <c r="AH26" s="2015"/>
      <c r="AI26" s="2015"/>
      <c r="AJ26" s="2015"/>
      <c r="AK26" s="2015"/>
      <c r="AL26" s="2015"/>
      <c r="AM26" s="658" t="s">
        <v>3572</v>
      </c>
      <c r="AN26" s="658" t="s">
        <v>3573</v>
      </c>
      <c r="AO26" s="1976"/>
      <c r="AP26" s="1976"/>
      <c r="AQ26" s="1976"/>
    </row>
    <row r="27" spans="1:43" s="3" customFormat="1" ht="76.5">
      <c r="A27" s="1976"/>
      <c r="B27" s="2052"/>
      <c r="C27" s="1976" t="s">
        <v>3632</v>
      </c>
      <c r="D27" s="2046" t="s">
        <v>3633</v>
      </c>
      <c r="E27" s="1976" t="s">
        <v>27</v>
      </c>
      <c r="F27" s="1976" t="s">
        <v>3567</v>
      </c>
      <c r="G27" s="1976" t="s">
        <v>3568</v>
      </c>
      <c r="H27" s="2053" t="s">
        <v>3634</v>
      </c>
      <c r="I27" s="1976" t="s">
        <v>3635</v>
      </c>
      <c r="J27" s="1976" t="s">
        <v>3629</v>
      </c>
      <c r="K27" s="2048" t="s">
        <v>154</v>
      </c>
      <c r="L27" s="2017" t="s">
        <v>3630</v>
      </c>
      <c r="M27" s="2016" t="s">
        <v>35</v>
      </c>
      <c r="N27" s="2049">
        <v>0</v>
      </c>
      <c r="O27" s="2050" t="s">
        <v>3575</v>
      </c>
      <c r="P27" s="1976"/>
      <c r="Q27" s="1976" t="s">
        <v>3631</v>
      </c>
      <c r="R27" s="1980"/>
      <c r="S27" s="2044">
        <v>46083</v>
      </c>
      <c r="T27" s="2022">
        <v>46387</v>
      </c>
      <c r="U27" s="1976"/>
      <c r="V27" s="1976" t="s">
        <v>1696</v>
      </c>
      <c r="W27" s="2015"/>
      <c r="X27" s="2015"/>
      <c r="Y27" s="2015"/>
      <c r="Z27" s="2015"/>
      <c r="AA27" s="2015"/>
      <c r="AB27" s="2015"/>
      <c r="AC27" s="2015"/>
      <c r="AD27" s="2015"/>
      <c r="AE27" s="2015"/>
      <c r="AF27" s="2015"/>
      <c r="AG27" s="2015"/>
      <c r="AH27" s="2015"/>
      <c r="AI27" s="2015"/>
      <c r="AJ27" s="2015"/>
      <c r="AK27" s="2015"/>
      <c r="AL27" s="2015"/>
      <c r="AM27" s="658" t="s">
        <v>3572</v>
      </c>
      <c r="AN27" s="658" t="s">
        <v>3573</v>
      </c>
      <c r="AO27" s="1976"/>
      <c r="AP27" s="1976"/>
      <c r="AQ27" s="1976"/>
    </row>
    <row r="28" spans="1:43" s="3" customFormat="1" ht="92.45" customHeight="1">
      <c r="A28" s="1976"/>
      <c r="B28" s="2052"/>
      <c r="C28" s="1986" t="s">
        <v>3636</v>
      </c>
      <c r="D28" s="2054" t="s">
        <v>3637</v>
      </c>
      <c r="E28" s="1976" t="s">
        <v>27</v>
      </c>
      <c r="F28" s="1976" t="s">
        <v>3567</v>
      </c>
      <c r="G28" s="1976" t="s">
        <v>3568</v>
      </c>
      <c r="H28" s="2053" t="s">
        <v>3634</v>
      </c>
      <c r="I28" s="1976" t="s">
        <v>3635</v>
      </c>
      <c r="J28" s="1976" t="s">
        <v>1474</v>
      </c>
      <c r="K28" s="2048" t="s">
        <v>154</v>
      </c>
      <c r="L28" s="2017" t="s">
        <v>3630</v>
      </c>
      <c r="M28" s="2016" t="s">
        <v>35</v>
      </c>
      <c r="N28" s="2049">
        <v>0</v>
      </c>
      <c r="O28" s="2050" t="s">
        <v>3575</v>
      </c>
      <c r="P28" s="1976"/>
      <c r="Q28" s="1976" t="s">
        <v>3627</v>
      </c>
      <c r="R28" s="1976"/>
      <c r="S28" s="2044">
        <v>46083</v>
      </c>
      <c r="T28" s="2022">
        <v>46387</v>
      </c>
      <c r="U28" s="1976"/>
      <c r="V28" s="1976" t="s">
        <v>1696</v>
      </c>
      <c r="W28" s="2015"/>
      <c r="X28" s="2015"/>
      <c r="Y28" s="2015"/>
      <c r="Z28" s="2015"/>
      <c r="AA28" s="2015"/>
      <c r="AB28" s="2015"/>
      <c r="AC28" s="2015"/>
      <c r="AD28" s="2015"/>
      <c r="AE28" s="2015"/>
      <c r="AF28" s="2015"/>
      <c r="AG28" s="2015"/>
      <c r="AH28" s="2015"/>
      <c r="AI28" s="2015"/>
      <c r="AJ28" s="2015"/>
      <c r="AK28" s="2015"/>
      <c r="AL28" s="2015"/>
      <c r="AM28" s="658" t="s">
        <v>3572</v>
      </c>
      <c r="AN28" s="658" t="s">
        <v>3573</v>
      </c>
      <c r="AO28" s="1976"/>
      <c r="AP28" s="1976"/>
      <c r="AQ28" s="1976"/>
    </row>
    <row r="29" spans="1:43" s="3" customFormat="1" ht="76.5">
      <c r="A29" s="1976"/>
      <c r="B29" s="2052"/>
      <c r="C29" s="1986"/>
      <c r="D29" s="1988" t="s">
        <v>3638</v>
      </c>
      <c r="E29" s="1976" t="s">
        <v>27</v>
      </c>
      <c r="F29" s="1976" t="s">
        <v>3567</v>
      </c>
      <c r="G29" s="1976" t="s">
        <v>3568</v>
      </c>
      <c r="H29" s="2053" t="s">
        <v>3634</v>
      </c>
      <c r="I29" s="1976" t="s">
        <v>3635</v>
      </c>
      <c r="J29" s="1976" t="s">
        <v>1464</v>
      </c>
      <c r="K29" s="2048" t="s">
        <v>154</v>
      </c>
      <c r="L29" s="2017" t="s">
        <v>3639</v>
      </c>
      <c r="M29" s="2016" t="s">
        <v>35</v>
      </c>
      <c r="N29" s="2049">
        <v>0</v>
      </c>
      <c r="O29" s="2050" t="s">
        <v>3575</v>
      </c>
      <c r="P29" s="1976"/>
      <c r="Q29" s="1976" t="s">
        <v>3640</v>
      </c>
      <c r="R29" s="1980"/>
      <c r="S29" s="2044">
        <v>46083</v>
      </c>
      <c r="T29" s="2022">
        <v>46387</v>
      </c>
      <c r="U29" s="1976"/>
      <c r="V29" s="1976" t="s">
        <v>1696</v>
      </c>
      <c r="W29" s="2015"/>
      <c r="X29" s="2015"/>
      <c r="Y29" s="2015"/>
      <c r="Z29" s="2015"/>
      <c r="AA29" s="2015"/>
      <c r="AB29" s="2015"/>
      <c r="AC29" s="2015"/>
      <c r="AD29" s="2015"/>
      <c r="AE29" s="2015"/>
      <c r="AF29" s="2015"/>
      <c r="AG29" s="2015"/>
      <c r="AH29" s="2015"/>
      <c r="AI29" s="2015"/>
      <c r="AJ29" s="2015"/>
      <c r="AK29" s="2015"/>
      <c r="AL29" s="2015"/>
      <c r="AM29" s="658" t="s">
        <v>3572</v>
      </c>
      <c r="AN29" s="658" t="s">
        <v>3573</v>
      </c>
      <c r="AO29" s="1976"/>
      <c r="AP29" s="1976"/>
      <c r="AQ29" s="1976"/>
    </row>
    <row r="30" spans="1:43" s="3" customFormat="1" ht="102" customHeight="1">
      <c r="A30" s="1976"/>
      <c r="B30" s="2052"/>
      <c r="C30" s="1986" t="s">
        <v>3641</v>
      </c>
      <c r="D30" s="1976" t="s">
        <v>3642</v>
      </c>
      <c r="E30" s="1976" t="s">
        <v>27</v>
      </c>
      <c r="F30" s="1976" t="s">
        <v>3567</v>
      </c>
      <c r="G30" s="1976" t="s">
        <v>3568</v>
      </c>
      <c r="H30" s="1976" t="s">
        <v>3624</v>
      </c>
      <c r="I30" s="1976" t="s">
        <v>3625</v>
      </c>
      <c r="J30" s="1976" t="s">
        <v>3643</v>
      </c>
      <c r="K30" s="2048" t="s">
        <v>154</v>
      </c>
      <c r="L30" s="2017" t="s">
        <v>3630</v>
      </c>
      <c r="M30" s="2016" t="s">
        <v>35</v>
      </c>
      <c r="N30" s="2049">
        <v>0</v>
      </c>
      <c r="O30" s="2050" t="s">
        <v>3575</v>
      </c>
      <c r="P30" s="1976"/>
      <c r="Q30" s="1976" t="s">
        <v>626</v>
      </c>
      <c r="R30" s="1976"/>
      <c r="S30" s="2044">
        <v>46083</v>
      </c>
      <c r="T30" s="2022">
        <v>46387</v>
      </c>
      <c r="U30" s="1976"/>
      <c r="V30" s="1976" t="s">
        <v>1696</v>
      </c>
      <c r="W30" s="2015"/>
      <c r="X30" s="2015"/>
      <c r="Y30" s="2015"/>
      <c r="Z30" s="2015"/>
      <c r="AA30" s="2015"/>
      <c r="AB30" s="2015"/>
      <c r="AC30" s="2015"/>
      <c r="AD30" s="2015"/>
      <c r="AE30" s="2015"/>
      <c r="AF30" s="2015"/>
      <c r="AG30" s="2015"/>
      <c r="AH30" s="2015"/>
      <c r="AI30" s="2015"/>
      <c r="AJ30" s="2015"/>
      <c r="AK30" s="2015"/>
      <c r="AL30" s="2015"/>
      <c r="AM30" s="658" t="s">
        <v>3572</v>
      </c>
      <c r="AN30" s="658" t="s">
        <v>3573</v>
      </c>
      <c r="AO30" s="1976"/>
      <c r="AP30" s="1976"/>
      <c r="AQ30" s="1976"/>
    </row>
    <row r="31" spans="1:43" ht="61.5" customHeight="1">
      <c r="A31" s="135"/>
      <c r="B31" s="2052"/>
      <c r="C31" s="1986"/>
      <c r="D31" s="1976" t="s">
        <v>3644</v>
      </c>
      <c r="E31" s="1976" t="s">
        <v>27</v>
      </c>
      <c r="F31" s="1976" t="s">
        <v>3567</v>
      </c>
      <c r="G31" s="1976" t="s">
        <v>3568</v>
      </c>
      <c r="H31" s="1976" t="s">
        <v>3624</v>
      </c>
      <c r="I31" s="1976" t="s">
        <v>3625</v>
      </c>
      <c r="J31" s="2055" t="str">
        <f ca="1">IFERROR(__xludf.DUMMYFUNCTION("""COMPUTED_VALUE"""),"Empresas asistidas
técnicamente en temas de legalidad y/o formalización")</f>
        <v>Empresas asistidas
técnicamente en temas de legalidad y/o formalización</v>
      </c>
      <c r="K31" s="2048" t="s">
        <v>154</v>
      </c>
      <c r="L31" s="2017" t="s">
        <v>3630</v>
      </c>
      <c r="M31" s="2016" t="s">
        <v>35</v>
      </c>
      <c r="N31" s="2049">
        <v>0</v>
      </c>
      <c r="O31" s="2050" t="s">
        <v>3575</v>
      </c>
      <c r="P31" s="135"/>
      <c r="Q31" s="2055" t="str">
        <f ca="1">IFERROR(__xludf.DUMMYFUNCTION("""COMPUTED_VALUE"""),"Servicio para la formalización empresarial y de productos y/o Servicio")</f>
        <v>Servicio para la formalización empresarial y de productos y/o Servicio</v>
      </c>
      <c r="R31" s="135"/>
      <c r="S31" s="2044">
        <v>46083</v>
      </c>
      <c r="T31" s="2022">
        <v>46387</v>
      </c>
      <c r="U31" s="135"/>
      <c r="V31" s="1976" t="s">
        <v>1696</v>
      </c>
      <c r="W31" s="2015"/>
      <c r="X31" s="2015"/>
      <c r="Y31" s="2015"/>
      <c r="Z31" s="2015"/>
      <c r="AA31" s="2015"/>
      <c r="AB31" s="2015"/>
      <c r="AC31" s="2015"/>
      <c r="AD31" s="2015"/>
      <c r="AE31" s="2015"/>
      <c r="AF31" s="2015"/>
      <c r="AG31" s="2015"/>
      <c r="AH31" s="2015"/>
      <c r="AI31" s="2015"/>
      <c r="AJ31" s="2015"/>
      <c r="AK31" s="2015"/>
      <c r="AL31" s="2015"/>
      <c r="AM31" s="658" t="s">
        <v>3572</v>
      </c>
      <c r="AN31" s="658" t="s">
        <v>3573</v>
      </c>
      <c r="AO31" s="135"/>
      <c r="AP31" s="135"/>
      <c r="AQ31" s="135"/>
    </row>
    <row r="32" spans="1:43" ht="61.5" customHeight="1">
      <c r="A32" s="135"/>
      <c r="B32" s="2052"/>
      <c r="C32" s="1986"/>
      <c r="D32" s="1976" t="s">
        <v>3645</v>
      </c>
      <c r="E32" s="1976" t="s">
        <v>27</v>
      </c>
      <c r="F32" s="1976" t="s">
        <v>3567</v>
      </c>
      <c r="G32" s="1976" t="s">
        <v>3568</v>
      </c>
      <c r="H32" s="1976" t="s">
        <v>3624</v>
      </c>
      <c r="I32" s="1976" t="s">
        <v>3625</v>
      </c>
      <c r="J32" s="1039" t="s">
        <v>1476</v>
      </c>
      <c r="K32" s="2048" t="s">
        <v>154</v>
      </c>
      <c r="L32" s="2017" t="s">
        <v>3630</v>
      </c>
      <c r="M32" s="2016" t="s">
        <v>35</v>
      </c>
      <c r="N32" s="2049">
        <v>0</v>
      </c>
      <c r="O32" s="2050" t="s">
        <v>3575</v>
      </c>
      <c r="P32" s="135"/>
      <c r="Q32" s="2056" t="s">
        <v>3646</v>
      </c>
      <c r="R32" s="135"/>
      <c r="S32" s="2044">
        <v>46083</v>
      </c>
      <c r="T32" s="2022">
        <v>46387</v>
      </c>
      <c r="U32" s="135"/>
      <c r="V32" s="1976" t="s">
        <v>1696</v>
      </c>
      <c r="W32" s="2015"/>
      <c r="X32" s="2015"/>
      <c r="Y32" s="2015"/>
      <c r="Z32" s="2015"/>
      <c r="AA32" s="2015"/>
      <c r="AB32" s="2015"/>
      <c r="AC32" s="2015"/>
      <c r="AD32" s="2015"/>
      <c r="AE32" s="2015"/>
      <c r="AF32" s="2015"/>
      <c r="AG32" s="2015"/>
      <c r="AH32" s="2015"/>
      <c r="AI32" s="2015"/>
      <c r="AJ32" s="2015"/>
      <c r="AK32" s="2015"/>
      <c r="AL32" s="2015"/>
      <c r="AM32" s="658" t="s">
        <v>3572</v>
      </c>
      <c r="AN32" s="658" t="s">
        <v>3573</v>
      </c>
      <c r="AO32" s="135"/>
      <c r="AP32" s="135"/>
      <c r="AQ32" s="135"/>
    </row>
    <row r="33" spans="1:43" ht="51">
      <c r="A33" s="135"/>
      <c r="B33" s="2052"/>
      <c r="C33" s="1976" t="s">
        <v>3647</v>
      </c>
      <c r="D33" s="1976" t="s">
        <v>3648</v>
      </c>
      <c r="E33" s="1976" t="s">
        <v>27</v>
      </c>
      <c r="F33" s="1976" t="s">
        <v>3567</v>
      </c>
      <c r="G33" s="1976" t="s">
        <v>3568</v>
      </c>
      <c r="H33" s="1976" t="s">
        <v>3624</v>
      </c>
      <c r="I33" s="1976" t="s">
        <v>3625</v>
      </c>
      <c r="J33" s="1976" t="str">
        <f ca="1">IFERROR(__xludf.DUMMYFUNCTION("""COMPUTED_VALUE"""),"Emprendimientos solidarios dinamizados")</f>
        <v>Emprendimientos solidarios dinamizados</v>
      </c>
      <c r="K33" s="2048" t="s">
        <v>154</v>
      </c>
      <c r="L33" s="2017" t="s">
        <v>3630</v>
      </c>
      <c r="M33" s="2016" t="s">
        <v>35</v>
      </c>
      <c r="N33" s="2049">
        <v>0</v>
      </c>
      <c r="O33" s="2050" t="s">
        <v>3575</v>
      </c>
      <c r="P33" s="135"/>
      <c r="Q33" s="1976" t="str">
        <f ca="1">IFERROR(__xludf.DUMMYFUNCTION("""COMPUTED_VALUE"""),"Servicio de gestión para el emprendimiento solidario")</f>
        <v>Servicio de gestión para el emprendimiento solidario</v>
      </c>
      <c r="R33" s="135"/>
      <c r="S33" s="2044">
        <v>46083</v>
      </c>
      <c r="T33" s="2022">
        <v>46387</v>
      </c>
      <c r="U33" s="135"/>
      <c r="V33" s="1976" t="s">
        <v>1696</v>
      </c>
      <c r="W33" s="2015"/>
      <c r="X33" s="2015"/>
      <c r="Y33" s="2015"/>
      <c r="Z33" s="2015"/>
      <c r="AA33" s="2015"/>
      <c r="AB33" s="2015"/>
      <c r="AC33" s="2015"/>
      <c r="AD33" s="2015"/>
      <c r="AE33" s="2015"/>
      <c r="AF33" s="2015"/>
      <c r="AG33" s="2015"/>
      <c r="AH33" s="2015"/>
      <c r="AI33" s="2015"/>
      <c r="AJ33" s="2015"/>
      <c r="AK33" s="2015"/>
      <c r="AL33" s="2015"/>
      <c r="AM33" s="658" t="s">
        <v>3572</v>
      </c>
      <c r="AN33" s="658" t="s">
        <v>3573</v>
      </c>
      <c r="AO33" s="135"/>
      <c r="AP33" s="135"/>
      <c r="AQ33" s="135"/>
    </row>
    <row r="34" spans="1:43">
      <c r="A34" s="135"/>
      <c r="B34" s="135"/>
      <c r="C34" s="135"/>
      <c r="D34" s="135"/>
      <c r="E34" s="135"/>
      <c r="F34" s="135"/>
      <c r="G34" s="135"/>
      <c r="H34" s="135"/>
      <c r="I34" s="135"/>
      <c r="J34" s="135"/>
      <c r="K34" s="135"/>
      <c r="L34" s="135"/>
      <c r="M34" s="135"/>
      <c r="N34" s="2049"/>
      <c r="O34" s="135"/>
      <c r="P34" s="135"/>
      <c r="Q34" s="135"/>
      <c r="R34" s="135"/>
      <c r="S34" s="135"/>
      <c r="T34" s="135"/>
      <c r="U34" s="135"/>
      <c r="V34" s="135"/>
      <c r="W34" s="135"/>
      <c r="X34" s="135"/>
      <c r="Y34" s="135"/>
      <c r="Z34" s="135"/>
      <c r="AA34" s="135"/>
      <c r="AB34" s="135"/>
      <c r="AC34" s="135"/>
      <c r="AD34" s="135"/>
      <c r="AE34" s="135"/>
      <c r="AF34" s="135"/>
      <c r="AG34" s="135"/>
      <c r="AH34" s="135"/>
      <c r="AI34" s="135"/>
      <c r="AJ34" s="135"/>
      <c r="AK34" s="135"/>
      <c r="AL34" s="135"/>
      <c r="AM34" s="135"/>
      <c r="AN34" s="135"/>
      <c r="AO34" s="135"/>
      <c r="AP34" s="135"/>
      <c r="AQ34" s="135"/>
    </row>
    <row r="35" spans="1:43">
      <c r="A35" s="135"/>
      <c r="B35" s="135"/>
      <c r="C35" s="135"/>
      <c r="D35" s="135"/>
      <c r="E35" s="135"/>
      <c r="F35" s="135"/>
      <c r="G35" s="135"/>
      <c r="H35" s="135"/>
      <c r="I35" s="135"/>
      <c r="J35" s="13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135"/>
      <c r="AL35" s="135"/>
      <c r="AM35" s="135"/>
      <c r="AN35" s="135"/>
      <c r="AO35" s="135"/>
      <c r="AP35" s="135"/>
      <c r="AQ35" s="135"/>
    </row>
    <row r="36" spans="1:43">
      <c r="A36" s="135"/>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c r="AP36" s="135"/>
      <c r="AQ36" s="135"/>
    </row>
    <row r="37" spans="1:43">
      <c r="A37" s="135"/>
      <c r="B37" s="135"/>
      <c r="C37" s="135"/>
      <c r="D37" s="135"/>
      <c r="E37" s="135"/>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c r="AQ37" s="135"/>
    </row>
    <row r="38" spans="1:43">
      <c r="A38" s="135"/>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row>
    <row r="39" spans="1:43">
      <c r="A39" s="135"/>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row>
    <row r="40" spans="1:43">
      <c r="A40" s="135"/>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row>
    <row r="41" spans="1:43">
      <c r="A41" s="135"/>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row>
    <row r="42" spans="1:43">
      <c r="A42" s="135"/>
      <c r="B42" s="135"/>
      <c r="C42" s="135"/>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row>
    <row r="43" spans="1:43">
      <c r="A43" s="135"/>
      <c r="B43" s="135"/>
      <c r="C43" s="135"/>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row>
    <row r="44" spans="1:43">
      <c r="A44" s="135"/>
      <c r="B44" s="135"/>
      <c r="C44" s="135"/>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row>
    <row r="45" spans="1:43">
      <c r="A45" s="135"/>
      <c r="B45" s="135"/>
      <c r="C45" s="135"/>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row>
    <row r="46" spans="1:43">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row>
    <row r="47" spans="1:43">
      <c r="A47" s="135"/>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row>
    <row r="48" spans="1:43">
      <c r="A48" s="135"/>
      <c r="B48" s="135"/>
      <c r="C48" s="135"/>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row>
    <row r="49" spans="1:43">
      <c r="A49" s="135"/>
      <c r="B49" s="135"/>
      <c r="C49" s="135"/>
      <c r="D49" s="135"/>
      <c r="E49" s="135"/>
      <c r="F49" s="135"/>
      <c r="G49" s="135"/>
      <c r="H49" s="135"/>
      <c r="I49" s="135"/>
      <c r="J49" s="135"/>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row>
    <row r="50" spans="1:43">
      <c r="A50" s="135"/>
      <c r="B50" s="135"/>
      <c r="C50" s="135"/>
      <c r="D50" s="135"/>
      <c r="E50" s="135"/>
      <c r="F50" s="135"/>
      <c r="G50" s="135"/>
      <c r="H50" s="135"/>
      <c r="I50" s="135"/>
      <c r="J50" s="135"/>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row>
    <row r="51" spans="1:43">
      <c r="A51" s="135"/>
      <c r="B51" s="135"/>
      <c r="C51" s="135"/>
      <c r="D51" s="135"/>
      <c r="E51" s="135"/>
      <c r="F51" s="135"/>
      <c r="G51" s="135"/>
      <c r="H51" s="135"/>
      <c r="I51" s="135"/>
      <c r="J51" s="135"/>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row>
    <row r="52" spans="1:43">
      <c r="A52" s="135"/>
      <c r="B52" s="135"/>
      <c r="C52" s="135"/>
      <c r="D52" s="135"/>
      <c r="E52" s="135"/>
      <c r="F52" s="135"/>
      <c r="G52" s="135"/>
      <c r="H52" s="135"/>
      <c r="I52" s="135"/>
      <c r="J52" s="135"/>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row>
    <row r="53" spans="1:43">
      <c r="A53" s="135"/>
      <c r="B53" s="135"/>
      <c r="C53" s="135"/>
      <c r="D53" s="135"/>
      <c r="E53" s="135"/>
      <c r="F53" s="135"/>
      <c r="G53" s="135"/>
      <c r="H53" s="135"/>
      <c r="I53" s="135"/>
      <c r="J53" s="135"/>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row>
    <row r="54" spans="1:43">
      <c r="A54" s="135"/>
      <c r="B54" s="135"/>
      <c r="C54" s="135"/>
      <c r="D54" s="135"/>
      <c r="E54" s="135"/>
      <c r="F54" s="135"/>
      <c r="G54" s="135"/>
      <c r="H54" s="135"/>
      <c r="I54" s="135"/>
      <c r="J54" s="135"/>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row>
    <row r="55" spans="1:43">
      <c r="A55" s="135"/>
      <c r="B55" s="135"/>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row>
    <row r="56" spans="1:43">
      <c r="A56" s="135"/>
      <c r="B56" s="135"/>
      <c r="C56" s="135"/>
      <c r="D56" s="135"/>
      <c r="E56" s="135"/>
      <c r="F56" s="135"/>
      <c r="G56" s="135"/>
      <c r="H56" s="135"/>
      <c r="I56" s="135"/>
      <c r="J56" s="135"/>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row>
    <row r="57" spans="1:43">
      <c r="A57" s="13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row>
    <row r="58" spans="1:43">
      <c r="A58" s="135"/>
      <c r="B58" s="135"/>
      <c r="C58" s="135"/>
      <c r="D58" s="135"/>
      <c r="E58" s="135"/>
      <c r="F58" s="135"/>
      <c r="G58" s="135"/>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row>
    <row r="59" spans="1:43">
      <c r="A59" s="135"/>
      <c r="B59" s="135"/>
      <c r="C59" s="135"/>
      <c r="D59" s="135"/>
      <c r="E59" s="135"/>
      <c r="F59" s="135"/>
      <c r="G59" s="135"/>
      <c r="H59" s="135"/>
      <c r="I59" s="135"/>
      <c r="J59" s="135"/>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row>
    <row r="60" spans="1:43">
      <c r="A60" s="13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row>
    <row r="61" spans="1:43">
      <c r="A61" s="13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row>
    <row r="62" spans="1:43">
      <c r="A62" s="135"/>
      <c r="B62" s="135"/>
      <c r="C62" s="135"/>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row>
    <row r="63" spans="1:43">
      <c r="A63" s="135"/>
      <c r="B63" s="135"/>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row>
    <row r="64" spans="1:43">
      <c r="A64" s="135"/>
      <c r="B64" s="135"/>
      <c r="C64" s="135"/>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row>
    <row r="65" spans="1:43">
      <c r="A65" s="135"/>
      <c r="B65" s="135"/>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row>
    <row r="66" spans="1:43">
      <c r="A66" s="135"/>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row>
    <row r="67" spans="1:43">
      <c r="A67" s="135"/>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row>
    <row r="68" spans="1:43">
      <c r="A68" s="135"/>
      <c r="B68" s="135"/>
      <c r="C68" s="135"/>
      <c r="D68" s="135"/>
      <c r="E68" s="135"/>
      <c r="F68" s="135"/>
      <c r="G68" s="135"/>
      <c r="H68" s="135"/>
      <c r="I68" s="135"/>
      <c r="J68" s="135"/>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row>
    <row r="69" spans="1:43">
      <c r="A69" s="135"/>
      <c r="B69" s="135"/>
      <c r="C69" s="135"/>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row>
    <row r="70" spans="1:43">
      <c r="A70" s="135"/>
      <c r="B70" s="135"/>
      <c r="C70" s="135"/>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row>
    <row r="71" spans="1:43">
      <c r="A71" s="135"/>
      <c r="B71" s="135"/>
      <c r="C71" s="135"/>
      <c r="D71" s="135"/>
      <c r="E71" s="135"/>
      <c r="F71" s="135"/>
      <c r="G71" s="135"/>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row>
    <row r="72" spans="1:43">
      <c r="A72" s="135"/>
      <c r="B72" s="135"/>
      <c r="C72" s="135"/>
      <c r="D72" s="135"/>
      <c r="E72" s="135"/>
      <c r="F72" s="135"/>
      <c r="G72" s="135"/>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row>
    <row r="73" spans="1:43">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row>
    <row r="74" spans="1:43">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row>
    <row r="75" spans="1:43">
      <c r="A75" s="135"/>
      <c r="B75" s="135"/>
      <c r="C75" s="135"/>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row>
    <row r="76" spans="1:43">
      <c r="A76" s="135"/>
      <c r="B76" s="135"/>
      <c r="C76" s="135"/>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row>
    <row r="77" spans="1:43">
      <c r="A77" s="135"/>
      <c r="B77" s="135"/>
      <c r="C77" s="135"/>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row>
    <row r="78" spans="1:43">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row>
    <row r="79" spans="1:43">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row>
    <row r="80" spans="1:43">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row>
    <row r="81" spans="1:43">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row>
    <row r="82" spans="1:43">
      <c r="A82" s="135"/>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row>
    <row r="83" spans="1:43">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row>
    <row r="84" spans="1:43">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row>
    <row r="85" spans="1:43">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row>
    <row r="86" spans="1:43">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row>
    <row r="87" spans="1:43">
      <c r="A87" s="135"/>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row>
    <row r="88" spans="1:43">
      <c r="A88" s="135"/>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row>
    <row r="89" spans="1:43">
      <c r="A89" s="135"/>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row>
    <row r="90" spans="1:43">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row>
    <row r="91" spans="1:43">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row>
    <row r="92" spans="1:43">
      <c r="A92" s="135"/>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row>
    <row r="93" spans="1:43">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row>
    <row r="94" spans="1:43">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row>
    <row r="95" spans="1:43">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row>
    <row r="96" spans="1:43">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row>
    <row r="97" spans="1:43">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row>
    <row r="98" spans="1:43">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row>
    <row r="99" spans="1:43">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row>
    <row r="100" spans="1:43">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row>
    <row r="101" spans="1:43">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row>
    <row r="102" spans="1:43">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row>
    <row r="103" spans="1:43">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row>
    <row r="104" spans="1:43">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row>
    <row r="105" spans="1:43">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row>
    <row r="106" spans="1:43">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row>
    <row r="107" spans="1:43">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row>
    <row r="108" spans="1:43">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row>
    <row r="109" spans="1:43">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row>
    <row r="110" spans="1:43">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row>
    <row r="111" spans="1:43">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row>
    <row r="112" spans="1:43">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row>
    <row r="113" spans="1:43">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row>
    <row r="114" spans="1:43">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row>
    <row r="115" spans="1:43">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row>
    <row r="116" spans="1:43">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row>
    <row r="117" spans="1:43">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row>
    <row r="118" spans="1:43">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row>
    <row r="119" spans="1:43">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row>
    <row r="120" spans="1:43">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row>
    <row r="121" spans="1:43">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row>
    <row r="122" spans="1:43">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row>
    <row r="123" spans="1:43">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row>
    <row r="124" spans="1:43">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row>
    <row r="125" spans="1:43">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row>
    <row r="126" spans="1:43">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row>
    <row r="127" spans="1:43">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row>
    <row r="128" spans="1:43">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row>
    <row r="129" spans="1:43">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row>
    <row r="130" spans="1:43">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row>
    <row r="131" spans="1:43">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row>
    <row r="132" spans="1:43">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row>
    <row r="133" spans="1:43">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row>
    <row r="134" spans="1:43">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row>
    <row r="135" spans="1:43">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row>
    <row r="136" spans="1:43">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row>
    <row r="137" spans="1:43">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row>
    <row r="138" spans="1:43">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row>
    <row r="139" spans="1:43">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row>
    <row r="140" spans="1:43">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row>
    <row r="141" spans="1:43">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row>
    <row r="142" spans="1:43">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row>
    <row r="143" spans="1:43">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row>
    <row r="144" spans="1:43">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row>
    <row r="145" spans="1:43">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row>
    <row r="146" spans="1:43">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row>
    <row r="147" spans="1:43">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row>
    <row r="148" spans="1:43">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row>
    <row r="149" spans="1:43">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row>
    <row r="150" spans="1:43">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row>
    <row r="151" spans="1:43">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row>
    <row r="152" spans="1:43">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row>
    <row r="153" spans="1:43">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row>
    <row r="154" spans="1:43">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row>
    <row r="155" spans="1:43">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row>
    <row r="156" spans="1:43">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row>
    <row r="157" spans="1:43">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row>
    <row r="158" spans="1:43">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row>
    <row r="159" spans="1:43">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row>
    <row r="160" spans="1:43">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row>
    <row r="161" spans="1:43">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row>
    <row r="162" spans="1:43">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row>
    <row r="163" spans="1:43">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row>
    <row r="164" spans="1:43">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row>
    <row r="165" spans="1:43">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row>
    <row r="166" spans="1:43">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row>
    <row r="167" spans="1:43">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row>
    <row r="168" spans="1:43">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row>
    <row r="169" spans="1:43">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row>
    <row r="170" spans="1:43">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row>
    <row r="171" spans="1:43">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row>
    <row r="172" spans="1:43">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row>
    <row r="173" spans="1:43">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row>
    <row r="174" spans="1:43">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row>
    <row r="175" spans="1:43">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row>
    <row r="176" spans="1:43">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row>
    <row r="177" spans="1:43">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row>
    <row r="178" spans="1:43">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row>
    <row r="179" spans="1:43">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row>
    <row r="180" spans="1:43">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row>
    <row r="181" spans="1:43">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row>
    <row r="182" spans="1:43">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row>
    <row r="183" spans="1:43">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row>
    <row r="184" spans="1:43">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row>
    <row r="185" spans="1:43">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row>
    <row r="186" spans="1:43">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row>
    <row r="187" spans="1:43">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row>
    <row r="188" spans="1:43">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row>
    <row r="189" spans="1:43">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row>
    <row r="190" spans="1:43">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row>
    <row r="191" spans="1:43">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row>
    <row r="192" spans="1:43">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row>
    <row r="193" spans="1:43">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row>
    <row r="194" spans="1:43">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row>
    <row r="195" spans="1:43">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row>
    <row r="196" spans="1:43">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row>
    <row r="197" spans="1:43">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row>
    <row r="198" spans="1:43">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row>
    <row r="199" spans="1:43">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row>
    <row r="200" spans="1:43">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row>
    <row r="201" spans="1:43">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row>
    <row r="202" spans="1:43">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row>
    <row r="203" spans="1:43">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row>
    <row r="204" spans="1:43">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row>
    <row r="205" spans="1:43">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row>
    <row r="206" spans="1:43">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row>
    <row r="207" spans="1:43">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row>
    <row r="208" spans="1:43">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row>
    <row r="209" spans="1:43">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row>
    <row r="210" spans="1:43">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row>
    <row r="211" spans="1:43">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row>
    <row r="212" spans="1:43">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row>
    <row r="213" spans="1:43">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row>
    <row r="214" spans="1:43">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row>
    <row r="215" spans="1:43">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row>
    <row r="216" spans="1:43">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row>
    <row r="217" spans="1:43">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row>
    <row r="218" spans="1:43">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row>
    <row r="219" spans="1:43">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row>
    <row r="220" spans="1:43">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row>
    <row r="221" spans="1:43">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row>
    <row r="222" spans="1:43">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row>
    <row r="223" spans="1:43">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c r="AQ223" s="135"/>
    </row>
    <row r="224" spans="1:43">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row>
    <row r="225" spans="1:43">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row>
    <row r="226" spans="1:43">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row>
    <row r="227" spans="1:43">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row>
    <row r="228" spans="1:43">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row>
    <row r="229" spans="1:43">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c r="AQ229" s="135"/>
    </row>
    <row r="230" spans="1:43">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c r="AQ230" s="135"/>
    </row>
    <row r="231" spans="1:43">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c r="AQ231" s="135"/>
    </row>
    <row r="232" spans="1:43">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c r="AQ232" s="135"/>
    </row>
    <row r="233" spans="1:43">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row>
    <row r="234" spans="1:43">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row>
    <row r="235" spans="1:43">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row>
    <row r="236" spans="1:43">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c r="AQ236" s="135"/>
    </row>
    <row r="237" spans="1:43">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row>
    <row r="238" spans="1:43">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row>
    <row r="239" spans="1:43">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row>
    <row r="240" spans="1:43">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row>
    <row r="241" spans="1:43">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row>
    <row r="242" spans="1:43">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row>
    <row r="243" spans="1:43">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row>
    <row r="244" spans="1:43">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row>
    <row r="245" spans="1:43">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row>
    <row r="246" spans="1:43">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c r="AQ246" s="135"/>
    </row>
    <row r="247" spans="1:43">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row>
    <row r="248" spans="1:43">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row>
    <row r="249" spans="1:43">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row>
    <row r="250" spans="1:43">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row>
    <row r="251" spans="1:43">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row>
    <row r="252" spans="1:43">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row>
    <row r="253" spans="1:43">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row>
    <row r="254" spans="1:43">
      <c r="A254" s="135"/>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row>
    <row r="255" spans="1:43">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row>
    <row r="256" spans="1:43">
      <c r="A256" s="135"/>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row>
    <row r="257" spans="1:43">
      <c r="A257" s="135"/>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row>
    <row r="258" spans="1:43">
      <c r="A258" s="135"/>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row>
    <row r="259" spans="1:43">
      <c r="A259" s="135"/>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row>
    <row r="260" spans="1:43">
      <c r="A260" s="135"/>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row>
    <row r="261" spans="1:43">
      <c r="A261" s="13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row>
    <row r="262" spans="1:43">
      <c r="A262" s="135"/>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row>
    <row r="263" spans="1:43">
      <c r="A263" s="135"/>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row>
    <row r="264" spans="1:43">
      <c r="A264" s="135"/>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row>
    <row r="265" spans="1:43">
      <c r="A265" s="135"/>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row>
    <row r="266" spans="1:43">
      <c r="A266" s="135"/>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row>
    <row r="267" spans="1:43">
      <c r="A267" s="135"/>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row>
    <row r="268" spans="1:43">
      <c r="A268" s="135"/>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row>
    <row r="269" spans="1:43">
      <c r="A269" s="135"/>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row>
    <row r="270" spans="1:43">
      <c r="A270" s="135"/>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row>
    <row r="271" spans="1:43">
      <c r="A271" s="135"/>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row>
    <row r="272" spans="1:43">
      <c r="A272" s="135"/>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row>
    <row r="273" spans="1:43">
      <c r="A273" s="135"/>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row>
    <row r="274" spans="1:43">
      <c r="A274" s="135"/>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row>
    <row r="275" spans="1:43">
      <c r="A275" s="135"/>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row>
    <row r="276" spans="1:43">
      <c r="A276" s="135"/>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row>
    <row r="277" spans="1:43">
      <c r="A277" s="135"/>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row>
    <row r="278" spans="1:43">
      <c r="A278" s="135"/>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row>
    <row r="279" spans="1:43">
      <c r="A279" s="135"/>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row>
    <row r="280" spans="1:43">
      <c r="A280" s="135"/>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row>
    <row r="281" spans="1:43">
      <c r="A281" s="135"/>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row>
    <row r="282" spans="1:43">
      <c r="A282" s="135"/>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row>
    <row r="283" spans="1:43">
      <c r="A283" s="135"/>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row>
    <row r="284" spans="1:43">
      <c r="A284" s="135"/>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row>
    <row r="285" spans="1:43">
      <c r="A285" s="135"/>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row>
    <row r="286" spans="1:43">
      <c r="A286" s="135"/>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35"/>
      <c r="AQ286" s="135"/>
    </row>
    <row r="287" spans="1:43">
      <c r="A287" s="135"/>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c r="AQ287" s="135"/>
    </row>
    <row r="288" spans="1:43">
      <c r="A288" s="135"/>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c r="AQ288" s="135"/>
    </row>
    <row r="289" spans="1:43">
      <c r="A289" s="135"/>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35"/>
      <c r="AQ289" s="135"/>
    </row>
    <row r="290" spans="1:43">
      <c r="A290" s="135"/>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c r="AQ290" s="135"/>
    </row>
    <row r="291" spans="1:43">
      <c r="A291" s="135"/>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c r="AQ291" s="135"/>
    </row>
    <row r="292" spans="1:43">
      <c r="A292" s="135"/>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c r="AQ292" s="135"/>
    </row>
    <row r="293" spans="1:43">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row>
    <row r="294" spans="1:43">
      <c r="A294" s="135"/>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c r="AQ294" s="135"/>
    </row>
    <row r="295" spans="1:43">
      <c r="A295" s="13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5"/>
    </row>
    <row r="296" spans="1:43">
      <c r="A296" s="135"/>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c r="AQ296" s="135"/>
    </row>
    <row r="297" spans="1:43">
      <c r="A297" s="135"/>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row>
    <row r="298" spans="1:43">
      <c r="A298" s="135"/>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c r="AQ298" s="135"/>
    </row>
    <row r="299" spans="1:43">
      <c r="A299" s="135"/>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c r="AQ299" s="135"/>
    </row>
    <row r="300" spans="1:43">
      <c r="A300" s="135"/>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c r="AQ300" s="135"/>
    </row>
    <row r="301" spans="1:43">
      <c r="A301" s="135"/>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c r="AQ301" s="135"/>
    </row>
    <row r="302" spans="1:43">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row>
    <row r="303" spans="1:43">
      <c r="A303" s="135"/>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row>
    <row r="304" spans="1:43">
      <c r="A304" s="135"/>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row>
    <row r="305" spans="1:43">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row>
    <row r="306" spans="1:43">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row>
    <row r="307" spans="1:43">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row>
    <row r="308" spans="1:43">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row>
    <row r="309" spans="1:43">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row>
    <row r="310" spans="1:43">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row>
    <row r="311" spans="1:43">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row>
    <row r="312" spans="1:43">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row>
    <row r="313" spans="1:43">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row>
    <row r="314" spans="1:43">
      <c r="A314" s="135"/>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row>
    <row r="315" spans="1:43">
      <c r="A315" s="135"/>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row>
    <row r="316" spans="1:43">
      <c r="A316" s="135"/>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row>
    <row r="317" spans="1:43">
      <c r="A317" s="135"/>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row>
    <row r="318" spans="1:43">
      <c r="A318" s="135"/>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row>
    <row r="319" spans="1:43">
      <c r="A319" s="135"/>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row>
    <row r="320" spans="1:43">
      <c r="A320" s="135"/>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row>
    <row r="321" spans="1:43">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row>
    <row r="322" spans="1:43">
      <c r="A322" s="135"/>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row>
    <row r="323" spans="1:43">
      <c r="A323" s="135"/>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row>
    <row r="324" spans="1:43">
      <c r="A324" s="135"/>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row>
    <row r="325" spans="1:43">
      <c r="A325" s="135"/>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row>
    <row r="326" spans="1:43">
      <c r="A326" s="135"/>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row>
    <row r="327" spans="1:43">
      <c r="A327" s="135"/>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row>
    <row r="328" spans="1:43">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row>
    <row r="329" spans="1:43">
      <c r="A329" s="13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row>
    <row r="330" spans="1:43">
      <c r="A330" s="135"/>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row>
    <row r="331" spans="1:43">
      <c r="A331" s="135"/>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c r="AQ331" s="135"/>
    </row>
    <row r="332" spans="1:43">
      <c r="A332" s="135"/>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row>
    <row r="333" spans="1:43">
      <c r="A333" s="135"/>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c r="AQ333" s="135"/>
    </row>
    <row r="334" spans="1:43">
      <c r="A334" s="135"/>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row>
    <row r="335" spans="1:43">
      <c r="A335" s="135"/>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row>
    <row r="336" spans="1:43">
      <c r="A336" s="135"/>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row>
    <row r="337" spans="1:43">
      <c r="A337" s="135"/>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c r="AQ337" s="135"/>
    </row>
    <row r="338" spans="1:43">
      <c r="A338" s="135"/>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row>
    <row r="339" spans="1:43">
      <c r="A339" s="135"/>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c r="AQ339" s="135"/>
    </row>
    <row r="340" spans="1:43">
      <c r="A340" s="135"/>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row>
    <row r="341" spans="1:43">
      <c r="A341" s="135"/>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c r="AQ341" s="135"/>
    </row>
    <row r="342" spans="1:43">
      <c r="A342" s="135"/>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c r="AQ342" s="135"/>
    </row>
    <row r="343" spans="1:43">
      <c r="A343" s="135"/>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c r="AQ343" s="135"/>
    </row>
    <row r="344" spans="1:43">
      <c r="A344" s="135"/>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c r="AQ344" s="135"/>
    </row>
    <row r="345" spans="1:43">
      <c r="A345" s="135"/>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row>
    <row r="346" spans="1:43">
      <c r="A346" s="13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row>
    <row r="347" spans="1:43">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row>
    <row r="348" spans="1:43">
      <c r="A348" s="135"/>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row>
    <row r="349" spans="1:43">
      <c r="A349" s="135"/>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row>
    <row r="350" spans="1:43">
      <c r="A350" s="135"/>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row>
    <row r="351" spans="1:43">
      <c r="A351" s="135"/>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row>
    <row r="352" spans="1:43">
      <c r="A352" s="135"/>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row>
    <row r="353" spans="1:43">
      <c r="A353" s="135"/>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row>
    <row r="354" spans="1:43">
      <c r="A354" s="135"/>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row>
    <row r="355" spans="1:43">
      <c r="A355" s="135"/>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row>
    <row r="356" spans="1:43">
      <c r="A356" s="135"/>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row>
    <row r="357" spans="1:43">
      <c r="A357" s="135"/>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row>
    <row r="358" spans="1:43">
      <c r="A358" s="135"/>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row>
    <row r="359" spans="1:43">
      <c r="A359" s="135"/>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row>
    <row r="360" spans="1:43">
      <c r="A360" s="135"/>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row>
    <row r="361" spans="1:43">
      <c r="A361" s="135"/>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row>
    <row r="362" spans="1:43">
      <c r="A362" s="135"/>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row>
    <row r="363" spans="1:43">
      <c r="A363" s="13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row>
    <row r="364" spans="1:43">
      <c r="A364" s="135"/>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row>
    <row r="365" spans="1:43">
      <c r="A365" s="135"/>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row>
    <row r="366" spans="1:43">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row>
    <row r="367" spans="1:43">
      <c r="A367" s="135"/>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row>
    <row r="368" spans="1:43">
      <c r="A368" s="135"/>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row>
    <row r="369" spans="1:43">
      <c r="A369" s="135"/>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row>
    <row r="370" spans="1:43">
      <c r="A370" s="135"/>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row>
    <row r="371" spans="1:43">
      <c r="A371" s="135"/>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row>
    <row r="372" spans="1:43">
      <c r="A372" s="135"/>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row>
    <row r="373" spans="1:43">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row>
    <row r="374" spans="1:43">
      <c r="A374" s="135"/>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row>
    <row r="375" spans="1:43">
      <c r="A375" s="135"/>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row>
    <row r="376" spans="1:43">
      <c r="A376" s="135"/>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row>
    <row r="377" spans="1:43">
      <c r="A377" s="135"/>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row>
    <row r="378" spans="1:43">
      <c r="A378" s="135"/>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row>
    <row r="379" spans="1:43">
      <c r="A379" s="135"/>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row>
    <row r="380" spans="1:43">
      <c r="A380" s="13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row>
    <row r="381" spans="1:43">
      <c r="A381" s="135"/>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row>
    <row r="382" spans="1:43">
      <c r="A382" s="135"/>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row>
    <row r="383" spans="1:43">
      <c r="A383" s="135"/>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row>
    <row r="384" spans="1:43">
      <c r="A384" s="135"/>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row>
    <row r="385" spans="1:43">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row>
    <row r="386" spans="1:43">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row>
    <row r="387" spans="1:43">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row>
    <row r="388" spans="1:43">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row>
    <row r="389" spans="1:43">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row>
    <row r="390" spans="1:43">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c r="AP390" s="135"/>
      <c r="AQ390" s="135"/>
    </row>
    <row r="391" spans="1:43">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c r="AP391" s="135"/>
      <c r="AQ391" s="135"/>
    </row>
    <row r="392" spans="1:43">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c r="AP392" s="135"/>
      <c r="AQ392" s="135"/>
    </row>
    <row r="393" spans="1:43">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c r="AP393" s="135"/>
      <c r="AQ393" s="135"/>
    </row>
    <row r="394" spans="1:43">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c r="AP394" s="135"/>
      <c r="AQ394" s="135"/>
    </row>
    <row r="395" spans="1:43">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c r="AP395" s="135"/>
      <c r="AQ395" s="135"/>
    </row>
    <row r="396" spans="1:43">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c r="AO396" s="135"/>
      <c r="AP396" s="135"/>
      <c r="AQ396" s="135"/>
    </row>
    <row r="397" spans="1:43">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row>
    <row r="398" spans="1:43">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c r="AO398" s="135"/>
      <c r="AP398" s="135"/>
      <c r="AQ398" s="135"/>
    </row>
    <row r="399" spans="1:43">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c r="AO399" s="135"/>
      <c r="AP399" s="135"/>
      <c r="AQ399" s="135"/>
    </row>
    <row r="400" spans="1:43">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c r="AO400" s="135"/>
      <c r="AP400" s="135"/>
      <c r="AQ400" s="135"/>
    </row>
    <row r="401" spans="1:43">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c r="AP401" s="135"/>
      <c r="AQ401" s="135"/>
    </row>
    <row r="402" spans="1:43">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c r="AP402" s="135"/>
      <c r="AQ402" s="135"/>
    </row>
    <row r="403" spans="1:43">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row>
    <row r="404" spans="1:43">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row>
    <row r="405" spans="1:43">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row>
    <row r="406" spans="1:43">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row>
    <row r="407" spans="1:43">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row>
    <row r="408" spans="1:43">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5"/>
      <c r="AN408" s="135"/>
      <c r="AO408" s="135"/>
      <c r="AP408" s="135"/>
      <c r="AQ408" s="135"/>
    </row>
    <row r="409" spans="1:43">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row>
    <row r="410" spans="1:43">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row>
    <row r="411" spans="1:43">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row>
    <row r="412" spans="1:43">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row>
    <row r="413" spans="1:43">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row>
    <row r="414" spans="1:43">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row>
    <row r="415" spans="1:43">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row>
    <row r="416" spans="1:43">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row>
    <row r="417" spans="1:43">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row>
    <row r="418" spans="1:43">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row>
    <row r="419" spans="1:43">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row>
    <row r="420" spans="1:43">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row>
    <row r="421" spans="1:43">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row>
    <row r="422" spans="1:43">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row>
    <row r="423" spans="1:43">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row>
    <row r="424" spans="1:43">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row>
    <row r="425" spans="1:43">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row>
    <row r="426" spans="1:43">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row>
    <row r="427" spans="1:43">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row>
    <row r="428" spans="1:43">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row>
    <row r="429" spans="1:43">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c r="AQ429" s="135"/>
    </row>
    <row r="430" spans="1:43">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row>
    <row r="431" spans="1:43">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row>
    <row r="432" spans="1:43">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row>
    <row r="433" spans="1:43">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row>
    <row r="434" spans="1:43">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row>
    <row r="435" spans="1:43">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row>
    <row r="436" spans="1:43">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row>
    <row r="437" spans="1:43">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row>
    <row r="438" spans="1:43">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row>
    <row r="439" spans="1:43">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c r="AO439" s="135"/>
      <c r="AP439" s="135"/>
      <c r="AQ439" s="135"/>
    </row>
    <row r="440" spans="1:43">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c r="AO440" s="135"/>
      <c r="AP440" s="135"/>
      <c r="AQ440" s="135"/>
    </row>
    <row r="441" spans="1:43">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c r="AO441" s="135"/>
      <c r="AP441" s="135"/>
      <c r="AQ441" s="135"/>
    </row>
    <row r="442" spans="1:43">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c r="AO442" s="135"/>
      <c r="AP442" s="135"/>
      <c r="AQ442" s="135"/>
    </row>
    <row r="443" spans="1:43">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c r="AO443" s="135"/>
      <c r="AP443" s="135"/>
      <c r="AQ443" s="135"/>
    </row>
    <row r="444" spans="1:43">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c r="AO444" s="135"/>
      <c r="AP444" s="135"/>
      <c r="AQ444" s="135"/>
    </row>
    <row r="445" spans="1:43">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row>
    <row r="446" spans="1:43">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row>
    <row r="447" spans="1:43">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row>
    <row r="448" spans="1:43">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row>
    <row r="449" spans="1:43">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row>
    <row r="450" spans="1:43">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row>
    <row r="451" spans="1:43">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row>
    <row r="452" spans="1:43">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row>
    <row r="453" spans="1:43">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row>
    <row r="454" spans="1:43">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row>
    <row r="455" spans="1:43">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c r="AO455" s="135"/>
      <c r="AP455" s="135"/>
      <c r="AQ455" s="135"/>
    </row>
    <row r="456" spans="1:43">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row>
    <row r="457" spans="1:43">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c r="AO457" s="135"/>
      <c r="AP457" s="135"/>
      <c r="AQ457" s="135"/>
    </row>
    <row r="458" spans="1:43">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c r="AO458" s="135"/>
      <c r="AP458" s="135"/>
      <c r="AQ458" s="135"/>
    </row>
    <row r="459" spans="1:43">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row>
    <row r="460" spans="1:43">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c r="AN460" s="135"/>
      <c r="AO460" s="135"/>
      <c r="AP460" s="135"/>
      <c r="AQ460" s="135"/>
    </row>
    <row r="461" spans="1:43">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c r="AN461" s="135"/>
      <c r="AO461" s="135"/>
      <c r="AP461" s="135"/>
      <c r="AQ461" s="135"/>
    </row>
    <row r="462" spans="1:43">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135"/>
      <c r="AH462" s="135"/>
      <c r="AI462" s="135"/>
      <c r="AJ462" s="135"/>
      <c r="AK462" s="135"/>
      <c r="AL462" s="135"/>
      <c r="AM462" s="135"/>
      <c r="AN462" s="135"/>
      <c r="AO462" s="135"/>
      <c r="AP462" s="135"/>
      <c r="AQ462" s="135"/>
    </row>
    <row r="463" spans="1:43">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c r="AO463" s="135"/>
      <c r="AP463" s="135"/>
      <c r="AQ463" s="135"/>
    </row>
    <row r="464" spans="1:43">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c r="AO464" s="135"/>
      <c r="AP464" s="135"/>
      <c r="AQ464" s="135"/>
    </row>
    <row r="465" spans="1:43">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row>
    <row r="466" spans="1:43">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row>
    <row r="467" spans="1:43">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row>
    <row r="468" spans="1:43">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row>
    <row r="469" spans="1:43">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row>
    <row r="470" spans="1:43">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row>
    <row r="471" spans="1:43">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row>
    <row r="472" spans="1:43">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row>
    <row r="473" spans="1:43">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row>
    <row r="474" spans="1:43">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row>
    <row r="475" spans="1:43">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row>
    <row r="476" spans="1:43">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c r="AO476" s="135"/>
      <c r="AP476" s="135"/>
      <c r="AQ476" s="135"/>
    </row>
    <row r="477" spans="1:43">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row>
    <row r="478" spans="1:43">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row>
    <row r="479" spans="1:43">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row>
    <row r="480" spans="1:43">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row>
    <row r="481" spans="1:43">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row>
    <row r="482" spans="1:43">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row>
    <row r="483" spans="1:43">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row>
    <row r="484" spans="1:43">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row>
    <row r="485" spans="1:43">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row>
    <row r="486" spans="1:43">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row>
    <row r="487" spans="1:43">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row>
    <row r="488" spans="1:43">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row>
    <row r="489" spans="1:43">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row>
    <row r="490" spans="1:43">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row>
    <row r="491" spans="1:43">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row>
    <row r="492" spans="1:43">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row>
    <row r="493" spans="1:43">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c r="AO493" s="135"/>
      <c r="AP493" s="135"/>
      <c r="AQ493" s="135"/>
    </row>
    <row r="494" spans="1:43">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c r="AO494" s="135"/>
      <c r="AP494" s="135"/>
      <c r="AQ494" s="135"/>
    </row>
    <row r="495" spans="1:43">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5"/>
      <c r="AN495" s="135"/>
      <c r="AO495" s="135"/>
      <c r="AP495" s="135"/>
      <c r="AQ495" s="135"/>
    </row>
    <row r="496" spans="1:43">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5"/>
      <c r="AN496" s="135"/>
      <c r="AO496" s="135"/>
      <c r="AP496" s="135"/>
      <c r="AQ496" s="135"/>
    </row>
    <row r="497" spans="1:43">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row>
    <row r="498" spans="1:43">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135"/>
      <c r="AH498" s="135"/>
      <c r="AI498" s="135"/>
      <c r="AJ498" s="135"/>
      <c r="AK498" s="135"/>
      <c r="AL498" s="135"/>
      <c r="AM498" s="135"/>
      <c r="AN498" s="135"/>
      <c r="AO498" s="135"/>
      <c r="AP498" s="135"/>
      <c r="AQ498" s="135"/>
    </row>
    <row r="499" spans="1:43">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5"/>
      <c r="AN499" s="135"/>
      <c r="AO499" s="135"/>
      <c r="AP499" s="135"/>
      <c r="AQ499" s="135"/>
    </row>
    <row r="500" spans="1:43">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5"/>
      <c r="AN500" s="135"/>
      <c r="AO500" s="135"/>
      <c r="AP500" s="135"/>
      <c r="AQ500" s="135"/>
    </row>
    <row r="501" spans="1:43">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row>
    <row r="502" spans="1:43">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row>
    <row r="503" spans="1:43">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row>
    <row r="504" spans="1:43">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row>
    <row r="505" spans="1:43">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row>
    <row r="506" spans="1:43">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c r="AO506" s="135"/>
      <c r="AP506" s="135"/>
      <c r="AQ506" s="135"/>
    </row>
    <row r="507" spans="1:43">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c r="AO507" s="135"/>
      <c r="AP507" s="135"/>
      <c r="AQ507" s="135"/>
    </row>
    <row r="508" spans="1:43">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c r="AO508" s="135"/>
      <c r="AP508" s="135"/>
      <c r="AQ508" s="135"/>
    </row>
    <row r="509" spans="1:43">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c r="AO509" s="135"/>
      <c r="AP509" s="135"/>
      <c r="AQ509" s="135"/>
    </row>
    <row r="510" spans="1:43">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5"/>
      <c r="AI510" s="135"/>
      <c r="AJ510" s="135"/>
      <c r="AK510" s="135"/>
      <c r="AL510" s="135"/>
      <c r="AM510" s="135"/>
      <c r="AN510" s="135"/>
      <c r="AO510" s="135"/>
      <c r="AP510" s="135"/>
      <c r="AQ510" s="135"/>
    </row>
    <row r="511" spans="1:43">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c r="AO511" s="135"/>
      <c r="AP511" s="135"/>
      <c r="AQ511" s="135"/>
    </row>
    <row r="512" spans="1:43">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c r="AO512" s="135"/>
      <c r="AP512" s="135"/>
      <c r="AQ512" s="135"/>
    </row>
    <row r="513" spans="1:43">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row>
    <row r="514" spans="1:43">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row>
    <row r="515" spans="1:43">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row>
    <row r="516" spans="1:43">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row>
    <row r="517" spans="1:43">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row>
    <row r="518" spans="1:43">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row>
    <row r="519" spans="1:43">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row>
    <row r="520" spans="1:43">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row>
    <row r="521" spans="1:43">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row>
    <row r="522" spans="1:43">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row>
    <row r="523" spans="1:43">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row>
    <row r="524" spans="1:43">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row>
    <row r="525" spans="1:43">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row>
    <row r="526" spans="1:43">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row>
    <row r="527" spans="1:43">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row>
    <row r="528" spans="1:43">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row>
    <row r="529" spans="1:43">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row>
    <row r="530" spans="1:43">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c r="AO530" s="135"/>
      <c r="AP530" s="135"/>
      <c r="AQ530" s="135"/>
    </row>
    <row r="531" spans="1:43">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c r="AO531" s="135"/>
      <c r="AP531" s="135"/>
      <c r="AQ531" s="135"/>
    </row>
    <row r="532" spans="1:43">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c r="AO532" s="135"/>
      <c r="AP532" s="135"/>
      <c r="AQ532" s="135"/>
    </row>
    <row r="533" spans="1:43">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c r="AO533" s="135"/>
      <c r="AP533" s="135"/>
      <c r="AQ533" s="135"/>
    </row>
    <row r="534" spans="1:43">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c r="AO534" s="135"/>
      <c r="AP534" s="135"/>
      <c r="AQ534" s="135"/>
    </row>
    <row r="535" spans="1:43">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c r="AO535" s="135"/>
      <c r="AP535" s="135"/>
      <c r="AQ535" s="135"/>
    </row>
    <row r="536" spans="1:43">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c r="AO536" s="135"/>
      <c r="AP536" s="135"/>
      <c r="AQ536" s="135"/>
    </row>
    <row r="537" spans="1:43">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c r="AO537" s="135"/>
      <c r="AP537" s="135"/>
      <c r="AQ537" s="135"/>
    </row>
    <row r="538" spans="1:43">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c r="AO538" s="135"/>
      <c r="AP538" s="135"/>
      <c r="AQ538" s="135"/>
    </row>
    <row r="539" spans="1:43">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c r="AO539" s="135"/>
      <c r="AP539" s="135"/>
      <c r="AQ539" s="135"/>
    </row>
    <row r="540" spans="1:43">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row>
    <row r="541" spans="1:43">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c r="AO541" s="135"/>
      <c r="AP541" s="135"/>
      <c r="AQ541" s="135"/>
    </row>
    <row r="542" spans="1:43">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row>
    <row r="543" spans="1:43">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row>
    <row r="544" spans="1:43">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row>
    <row r="545" spans="1:43">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row>
    <row r="546" spans="1:43">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row>
    <row r="547" spans="1:43">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c r="AO547" s="135"/>
      <c r="AP547" s="135"/>
      <c r="AQ547" s="135"/>
    </row>
    <row r="548" spans="1:43">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c r="AO548" s="135"/>
      <c r="AP548" s="135"/>
      <c r="AQ548" s="135"/>
    </row>
    <row r="549" spans="1:43">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c r="AG549" s="135"/>
      <c r="AH549" s="135"/>
      <c r="AI549" s="135"/>
      <c r="AJ549" s="135"/>
      <c r="AK549" s="135"/>
      <c r="AL549" s="135"/>
      <c r="AM549" s="135"/>
      <c r="AN549" s="135"/>
      <c r="AO549" s="135"/>
      <c r="AP549" s="135"/>
      <c r="AQ549" s="135"/>
    </row>
    <row r="550" spans="1:43">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c r="AG550" s="135"/>
      <c r="AH550" s="135"/>
      <c r="AI550" s="135"/>
      <c r="AJ550" s="135"/>
      <c r="AK550" s="135"/>
      <c r="AL550" s="135"/>
      <c r="AM550" s="135"/>
      <c r="AN550" s="135"/>
      <c r="AO550" s="135"/>
      <c r="AP550" s="135"/>
      <c r="AQ550" s="135"/>
    </row>
    <row r="551" spans="1:43">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c r="AO551" s="135"/>
      <c r="AP551" s="135"/>
      <c r="AQ551" s="135"/>
    </row>
    <row r="552" spans="1:43">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c r="AO552" s="135"/>
      <c r="AP552" s="135"/>
      <c r="AQ552" s="135"/>
    </row>
    <row r="553" spans="1:43">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c r="AN553" s="135"/>
      <c r="AO553" s="135"/>
      <c r="AP553" s="135"/>
      <c r="AQ553" s="135"/>
    </row>
    <row r="554" spans="1:43">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c r="AO554" s="135"/>
      <c r="AP554" s="135"/>
      <c r="AQ554" s="135"/>
    </row>
    <row r="555" spans="1:43">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5"/>
      <c r="AN555" s="135"/>
      <c r="AO555" s="135"/>
      <c r="AP555" s="135"/>
      <c r="AQ555" s="135"/>
    </row>
    <row r="556" spans="1:43">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135"/>
      <c r="AH556" s="135"/>
      <c r="AI556" s="135"/>
      <c r="AJ556" s="135"/>
      <c r="AK556" s="135"/>
      <c r="AL556" s="135"/>
      <c r="AM556" s="135"/>
      <c r="AN556" s="135"/>
      <c r="AO556" s="135"/>
      <c r="AP556" s="135"/>
      <c r="AQ556" s="135"/>
    </row>
    <row r="557" spans="1:43">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135"/>
      <c r="AB557" s="135"/>
      <c r="AC557" s="135"/>
      <c r="AD557" s="135"/>
      <c r="AE557" s="135"/>
      <c r="AF557" s="135"/>
      <c r="AG557" s="135"/>
      <c r="AH557" s="135"/>
      <c r="AI557" s="135"/>
      <c r="AJ557" s="135"/>
      <c r="AK557" s="135"/>
      <c r="AL557" s="135"/>
      <c r="AM557" s="135"/>
      <c r="AN557" s="135"/>
      <c r="AO557" s="135"/>
      <c r="AP557" s="135"/>
      <c r="AQ557" s="135"/>
    </row>
    <row r="558" spans="1:43">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135"/>
      <c r="AB558" s="135"/>
      <c r="AC558" s="135"/>
      <c r="AD558" s="135"/>
      <c r="AE558" s="135"/>
      <c r="AF558" s="135"/>
      <c r="AG558" s="135"/>
      <c r="AH558" s="135"/>
      <c r="AI558" s="135"/>
      <c r="AJ558" s="135"/>
      <c r="AK558" s="135"/>
      <c r="AL558" s="135"/>
      <c r="AM558" s="135"/>
      <c r="AN558" s="135"/>
      <c r="AO558" s="135"/>
      <c r="AP558" s="135"/>
      <c r="AQ558" s="135"/>
    </row>
    <row r="559" spans="1:43">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135"/>
      <c r="AB559" s="135"/>
      <c r="AC559" s="135"/>
      <c r="AD559" s="135"/>
      <c r="AE559" s="135"/>
      <c r="AF559" s="135"/>
      <c r="AG559" s="135"/>
      <c r="AH559" s="135"/>
      <c r="AI559" s="135"/>
      <c r="AJ559" s="135"/>
      <c r="AK559" s="135"/>
      <c r="AL559" s="135"/>
      <c r="AM559" s="135"/>
      <c r="AN559" s="135"/>
      <c r="AO559" s="135"/>
      <c r="AP559" s="135"/>
      <c r="AQ559" s="135"/>
    </row>
    <row r="560" spans="1:43">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c r="AN560" s="135"/>
      <c r="AO560" s="135"/>
      <c r="AP560" s="135"/>
      <c r="AQ560" s="135"/>
    </row>
    <row r="561" spans="1:43">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135"/>
      <c r="AB561" s="135"/>
      <c r="AC561" s="135"/>
      <c r="AD561" s="135"/>
      <c r="AE561" s="135"/>
      <c r="AF561" s="135"/>
      <c r="AG561" s="135"/>
      <c r="AH561" s="135"/>
      <c r="AI561" s="135"/>
      <c r="AJ561" s="135"/>
      <c r="AK561" s="135"/>
      <c r="AL561" s="135"/>
      <c r="AM561" s="135"/>
      <c r="AN561" s="135"/>
      <c r="AO561" s="135"/>
      <c r="AP561" s="135"/>
      <c r="AQ561" s="135"/>
    </row>
    <row r="562" spans="1:43">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135"/>
      <c r="AB562" s="135"/>
      <c r="AC562" s="135"/>
      <c r="AD562" s="135"/>
      <c r="AE562" s="135"/>
      <c r="AF562" s="135"/>
      <c r="AG562" s="135"/>
      <c r="AH562" s="135"/>
      <c r="AI562" s="135"/>
      <c r="AJ562" s="135"/>
      <c r="AK562" s="135"/>
      <c r="AL562" s="135"/>
      <c r="AM562" s="135"/>
      <c r="AN562" s="135"/>
      <c r="AO562" s="135"/>
      <c r="AP562" s="135"/>
      <c r="AQ562" s="135"/>
    </row>
    <row r="563" spans="1:43">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c r="AO563" s="135"/>
      <c r="AP563" s="135"/>
      <c r="AQ563" s="135"/>
    </row>
    <row r="564" spans="1:43">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135"/>
      <c r="AH564" s="135"/>
      <c r="AI564" s="135"/>
      <c r="AJ564" s="135"/>
      <c r="AK564" s="135"/>
      <c r="AL564" s="135"/>
      <c r="AM564" s="135"/>
      <c r="AN564" s="135"/>
      <c r="AO564" s="135"/>
      <c r="AP564" s="135"/>
      <c r="AQ564" s="135"/>
    </row>
    <row r="565" spans="1:43">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135"/>
      <c r="AH565" s="135"/>
      <c r="AI565" s="135"/>
      <c r="AJ565" s="135"/>
      <c r="AK565" s="135"/>
      <c r="AL565" s="135"/>
      <c r="AM565" s="135"/>
      <c r="AN565" s="135"/>
      <c r="AO565" s="135"/>
      <c r="AP565" s="135"/>
      <c r="AQ565" s="135"/>
    </row>
    <row r="566" spans="1:43">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135"/>
      <c r="AH566" s="135"/>
      <c r="AI566" s="135"/>
      <c r="AJ566" s="135"/>
      <c r="AK566" s="135"/>
      <c r="AL566" s="135"/>
      <c r="AM566" s="135"/>
      <c r="AN566" s="135"/>
      <c r="AO566" s="135"/>
      <c r="AP566" s="135"/>
      <c r="AQ566" s="135"/>
    </row>
    <row r="567" spans="1:43">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row>
    <row r="568" spans="1:43">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row>
    <row r="569" spans="1:43">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row>
    <row r="570" spans="1:43">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row>
    <row r="571" spans="1:43">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row>
    <row r="572" spans="1:43">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row>
    <row r="573" spans="1:43">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row>
    <row r="574" spans="1:43">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row>
    <row r="575" spans="1:43">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row>
    <row r="576" spans="1:43">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row>
    <row r="577" spans="1:43">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row>
    <row r="578" spans="1:43">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row>
    <row r="579" spans="1:43">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c r="AO579" s="135"/>
      <c r="AP579" s="135"/>
      <c r="AQ579" s="135"/>
    </row>
    <row r="580" spans="1:43">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c r="AO580" s="135"/>
      <c r="AP580" s="135"/>
      <c r="AQ580" s="135"/>
    </row>
    <row r="581" spans="1:43">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c r="AO581" s="135"/>
      <c r="AP581" s="135"/>
      <c r="AQ581" s="135"/>
    </row>
    <row r="582" spans="1:43">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row>
    <row r="583" spans="1:43">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row>
    <row r="584" spans="1:43">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row>
    <row r="585" spans="1:43">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row>
    <row r="586" spans="1:43">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row>
    <row r="587" spans="1:43">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row>
    <row r="588" spans="1:43">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row>
    <row r="589" spans="1:43">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row>
    <row r="590" spans="1:43">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row>
    <row r="591" spans="1:43">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c r="AQ591" s="135"/>
    </row>
    <row r="592" spans="1:43">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c r="AO592" s="135"/>
      <c r="AP592" s="135"/>
      <c r="AQ592" s="135"/>
    </row>
    <row r="593" spans="1:43">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c r="AO593" s="135"/>
      <c r="AP593" s="135"/>
      <c r="AQ593" s="135"/>
    </row>
    <row r="594" spans="1:43">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c r="AO594" s="135"/>
      <c r="AP594" s="135"/>
      <c r="AQ594" s="135"/>
    </row>
    <row r="595" spans="1:43">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c r="AO595" s="135"/>
      <c r="AP595" s="135"/>
      <c r="AQ595" s="135"/>
    </row>
    <row r="596" spans="1:43">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c r="AO596" s="135"/>
      <c r="AP596" s="135"/>
      <c r="AQ596" s="135"/>
    </row>
    <row r="597" spans="1:43">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row>
    <row r="598" spans="1:43">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c r="AO598" s="135"/>
      <c r="AP598" s="135"/>
      <c r="AQ598" s="135"/>
    </row>
    <row r="599" spans="1:43">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row>
    <row r="600" spans="1:43">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row>
    <row r="601" spans="1:43">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5"/>
      <c r="AN601" s="135"/>
      <c r="AO601" s="135"/>
      <c r="AP601" s="135"/>
      <c r="AQ601" s="135"/>
    </row>
    <row r="602" spans="1:43">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c r="AG602" s="135"/>
      <c r="AH602" s="135"/>
      <c r="AI602" s="135"/>
      <c r="AJ602" s="135"/>
      <c r="AK602" s="135"/>
      <c r="AL602" s="135"/>
      <c r="AM602" s="135"/>
      <c r="AN602" s="135"/>
      <c r="AO602" s="135"/>
      <c r="AP602" s="135"/>
      <c r="AQ602" s="135"/>
    </row>
    <row r="603" spans="1:43">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135"/>
      <c r="AB603" s="135"/>
      <c r="AC603" s="135"/>
      <c r="AD603" s="135"/>
      <c r="AE603" s="135"/>
      <c r="AF603" s="135"/>
      <c r="AG603" s="135"/>
      <c r="AH603" s="135"/>
      <c r="AI603" s="135"/>
      <c r="AJ603" s="135"/>
      <c r="AK603" s="135"/>
      <c r="AL603" s="135"/>
      <c r="AM603" s="135"/>
      <c r="AN603" s="135"/>
      <c r="AO603" s="135"/>
      <c r="AP603" s="135"/>
      <c r="AQ603" s="135"/>
    </row>
    <row r="604" spans="1:43">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135"/>
      <c r="AB604" s="135"/>
      <c r="AC604" s="135"/>
      <c r="AD604" s="135"/>
      <c r="AE604" s="135"/>
      <c r="AF604" s="135"/>
      <c r="AG604" s="135"/>
      <c r="AH604" s="135"/>
      <c r="AI604" s="135"/>
      <c r="AJ604" s="135"/>
      <c r="AK604" s="135"/>
      <c r="AL604" s="135"/>
      <c r="AM604" s="135"/>
      <c r="AN604" s="135"/>
      <c r="AO604" s="135"/>
      <c r="AP604" s="135"/>
      <c r="AQ604" s="135"/>
    </row>
    <row r="605" spans="1:43">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c r="AG605" s="135"/>
      <c r="AH605" s="135"/>
      <c r="AI605" s="135"/>
      <c r="AJ605" s="135"/>
      <c r="AK605" s="135"/>
      <c r="AL605" s="135"/>
      <c r="AM605" s="135"/>
      <c r="AN605" s="135"/>
      <c r="AO605" s="135"/>
      <c r="AP605" s="135"/>
      <c r="AQ605" s="135"/>
    </row>
    <row r="606" spans="1:43">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c r="AG606" s="135"/>
      <c r="AH606" s="135"/>
      <c r="AI606" s="135"/>
      <c r="AJ606" s="135"/>
      <c r="AK606" s="135"/>
      <c r="AL606" s="135"/>
      <c r="AM606" s="135"/>
      <c r="AN606" s="135"/>
      <c r="AO606" s="135"/>
      <c r="AP606" s="135"/>
      <c r="AQ606" s="135"/>
    </row>
    <row r="607" spans="1:43">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c r="AG607" s="135"/>
      <c r="AH607" s="135"/>
      <c r="AI607" s="135"/>
      <c r="AJ607" s="135"/>
      <c r="AK607" s="135"/>
      <c r="AL607" s="135"/>
      <c r="AM607" s="135"/>
      <c r="AN607" s="135"/>
      <c r="AO607" s="135"/>
      <c r="AP607" s="135"/>
      <c r="AQ607" s="135"/>
    </row>
    <row r="608" spans="1:43">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c r="AO608" s="135"/>
      <c r="AP608" s="135"/>
      <c r="AQ608" s="135"/>
    </row>
    <row r="609" spans="1:43">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c r="AO609" s="135"/>
      <c r="AP609" s="135"/>
      <c r="AQ609" s="135"/>
    </row>
    <row r="610" spans="1:43">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c r="AO610" s="135"/>
      <c r="AP610" s="135"/>
      <c r="AQ610" s="135"/>
    </row>
    <row r="611" spans="1:43">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c r="AO611" s="135"/>
      <c r="AP611" s="135"/>
      <c r="AQ611" s="135"/>
    </row>
    <row r="612" spans="1:43">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c r="AO612" s="135"/>
      <c r="AP612" s="135"/>
      <c r="AQ612" s="135"/>
    </row>
    <row r="613" spans="1:43">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c r="AG613" s="135"/>
      <c r="AH613" s="135"/>
      <c r="AI613" s="135"/>
      <c r="AJ613" s="135"/>
      <c r="AK613" s="135"/>
      <c r="AL613" s="135"/>
      <c r="AM613" s="135"/>
      <c r="AN613" s="135"/>
      <c r="AO613" s="135"/>
      <c r="AP613" s="135"/>
      <c r="AQ613" s="135"/>
    </row>
    <row r="614" spans="1:43">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c r="AO614" s="135"/>
      <c r="AP614" s="135"/>
      <c r="AQ614" s="135"/>
    </row>
    <row r="615" spans="1:43">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c r="AO615" s="135"/>
      <c r="AP615" s="135"/>
      <c r="AQ615" s="135"/>
    </row>
    <row r="616" spans="1:43">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c r="AG616" s="135"/>
      <c r="AH616" s="135"/>
      <c r="AI616" s="135"/>
      <c r="AJ616" s="135"/>
      <c r="AK616" s="135"/>
      <c r="AL616" s="135"/>
      <c r="AM616" s="135"/>
      <c r="AN616" s="135"/>
      <c r="AO616" s="135"/>
      <c r="AP616" s="135"/>
      <c r="AQ616" s="135"/>
    </row>
    <row r="617" spans="1:43">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c r="AO617" s="135"/>
      <c r="AP617" s="135"/>
      <c r="AQ617" s="135"/>
    </row>
    <row r="618" spans="1:43">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c r="AG618" s="135"/>
      <c r="AH618" s="135"/>
      <c r="AI618" s="135"/>
      <c r="AJ618" s="135"/>
      <c r="AK618" s="135"/>
      <c r="AL618" s="135"/>
      <c r="AM618" s="135"/>
      <c r="AN618" s="135"/>
      <c r="AO618" s="135"/>
      <c r="AP618" s="135"/>
      <c r="AQ618" s="135"/>
    </row>
    <row r="619" spans="1:43">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c r="AG619" s="135"/>
      <c r="AH619" s="135"/>
      <c r="AI619" s="135"/>
      <c r="AJ619" s="135"/>
      <c r="AK619" s="135"/>
      <c r="AL619" s="135"/>
      <c r="AM619" s="135"/>
      <c r="AN619" s="135"/>
      <c r="AO619" s="135"/>
      <c r="AP619" s="135"/>
      <c r="AQ619" s="135"/>
    </row>
    <row r="620" spans="1:43">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5"/>
      <c r="AN620" s="135"/>
      <c r="AO620" s="135"/>
      <c r="AP620" s="135"/>
      <c r="AQ620" s="135"/>
    </row>
    <row r="621" spans="1:43">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row>
    <row r="622" spans="1:43">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c r="AG622" s="135"/>
      <c r="AH622" s="135"/>
      <c r="AI622" s="135"/>
      <c r="AJ622" s="135"/>
      <c r="AK622" s="135"/>
      <c r="AL622" s="135"/>
      <c r="AM622" s="135"/>
      <c r="AN622" s="135"/>
      <c r="AO622" s="135"/>
      <c r="AP622" s="135"/>
      <c r="AQ622" s="135"/>
    </row>
    <row r="623" spans="1:43">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5"/>
      <c r="AN623" s="135"/>
      <c r="AO623" s="135"/>
      <c r="AP623" s="135"/>
      <c r="AQ623" s="135"/>
    </row>
    <row r="624" spans="1:43">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135"/>
      <c r="AB624" s="135"/>
      <c r="AC624" s="135"/>
      <c r="AD624" s="135"/>
      <c r="AE624" s="135"/>
      <c r="AF624" s="135"/>
      <c r="AG624" s="135"/>
      <c r="AH624" s="135"/>
      <c r="AI624" s="135"/>
      <c r="AJ624" s="135"/>
      <c r="AK624" s="135"/>
      <c r="AL624" s="135"/>
      <c r="AM624" s="135"/>
      <c r="AN624" s="135"/>
      <c r="AO624" s="135"/>
      <c r="AP624" s="135"/>
      <c r="AQ624" s="135"/>
    </row>
    <row r="625" spans="1:43">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row>
    <row r="626" spans="1:43">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row>
    <row r="627" spans="1:43">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row>
    <row r="628" spans="1:43">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row>
    <row r="629" spans="1:43">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row>
    <row r="630" spans="1:43">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row>
    <row r="631" spans="1:43">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c r="AO631" s="135"/>
      <c r="AP631" s="135"/>
      <c r="AQ631" s="135"/>
    </row>
    <row r="632" spans="1:43">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c r="AO632" s="135"/>
      <c r="AP632" s="135"/>
      <c r="AQ632" s="135"/>
    </row>
    <row r="633" spans="1:43">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row>
    <row r="634" spans="1:43">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c r="AO634" s="135"/>
      <c r="AP634" s="135"/>
      <c r="AQ634" s="135"/>
    </row>
    <row r="635" spans="1:43">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c r="AO635" s="135"/>
      <c r="AP635" s="135"/>
      <c r="AQ635" s="135"/>
    </row>
    <row r="636" spans="1:43">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c r="AO636" s="135"/>
      <c r="AP636" s="135"/>
      <c r="AQ636" s="135"/>
    </row>
    <row r="637" spans="1:43">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c r="AO637" s="135"/>
      <c r="AP637" s="135"/>
      <c r="AQ637" s="135"/>
    </row>
    <row r="638" spans="1:43">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c r="AO638" s="135"/>
      <c r="AP638" s="135"/>
      <c r="AQ638" s="135"/>
    </row>
    <row r="639" spans="1:43">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c r="AO639" s="135"/>
      <c r="AP639" s="135"/>
      <c r="AQ639" s="135"/>
    </row>
    <row r="640" spans="1:43">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c r="AO640" s="135"/>
      <c r="AP640" s="135"/>
      <c r="AQ640" s="135"/>
    </row>
    <row r="641" spans="1:43">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row>
    <row r="642" spans="1:43">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row>
    <row r="643" spans="1:43">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row>
    <row r="644" spans="1:43">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row>
    <row r="645" spans="1:43">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c r="AO645" s="135"/>
      <c r="AP645" s="135"/>
      <c r="AQ645" s="135"/>
    </row>
    <row r="646" spans="1:43">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c r="AO646" s="135"/>
      <c r="AP646" s="135"/>
      <c r="AQ646" s="135"/>
    </row>
    <row r="647" spans="1:43">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c r="AO647" s="135"/>
      <c r="AP647" s="135"/>
      <c r="AQ647" s="135"/>
    </row>
    <row r="648" spans="1:43">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c r="AO648" s="135"/>
      <c r="AP648" s="135"/>
      <c r="AQ648" s="135"/>
    </row>
    <row r="649" spans="1:43">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c r="AO649" s="135"/>
      <c r="AP649" s="135"/>
      <c r="AQ649" s="135"/>
    </row>
    <row r="650" spans="1:43">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c r="AO650" s="135"/>
      <c r="AP650" s="135"/>
      <c r="AQ650" s="135"/>
    </row>
    <row r="651" spans="1:43">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c r="AO651" s="135"/>
      <c r="AP651" s="135"/>
      <c r="AQ651" s="135"/>
    </row>
    <row r="652" spans="1:43">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c r="AO652" s="135"/>
      <c r="AP652" s="135"/>
      <c r="AQ652" s="135"/>
    </row>
    <row r="653" spans="1:43">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row>
    <row r="654" spans="1:43">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row>
    <row r="655" spans="1:43">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c r="AA655" s="135"/>
      <c r="AB655" s="135"/>
      <c r="AC655" s="135"/>
      <c r="AD655" s="135"/>
      <c r="AE655" s="135"/>
      <c r="AF655" s="135"/>
      <c r="AG655" s="135"/>
      <c r="AH655" s="135"/>
      <c r="AI655" s="135"/>
      <c r="AJ655" s="135"/>
      <c r="AK655" s="135"/>
      <c r="AL655" s="135"/>
      <c r="AM655" s="135"/>
      <c r="AN655" s="135"/>
      <c r="AO655" s="135"/>
      <c r="AP655" s="135"/>
      <c r="AQ655" s="135"/>
    </row>
    <row r="656" spans="1:43">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c r="AA656" s="135"/>
      <c r="AB656" s="135"/>
      <c r="AC656" s="135"/>
      <c r="AD656" s="135"/>
      <c r="AE656" s="135"/>
      <c r="AF656" s="135"/>
      <c r="AG656" s="135"/>
      <c r="AH656" s="135"/>
      <c r="AI656" s="135"/>
      <c r="AJ656" s="135"/>
      <c r="AK656" s="135"/>
      <c r="AL656" s="135"/>
      <c r="AM656" s="135"/>
      <c r="AN656" s="135"/>
      <c r="AO656" s="135"/>
      <c r="AP656" s="135"/>
      <c r="AQ656" s="135"/>
    </row>
    <row r="657" spans="1:43">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c r="AA657" s="135"/>
      <c r="AB657" s="135"/>
      <c r="AC657" s="135"/>
      <c r="AD657" s="135"/>
      <c r="AE657" s="135"/>
      <c r="AF657" s="135"/>
      <c r="AG657" s="135"/>
      <c r="AH657" s="135"/>
      <c r="AI657" s="135"/>
      <c r="AJ657" s="135"/>
      <c r="AK657" s="135"/>
      <c r="AL657" s="135"/>
      <c r="AM657" s="135"/>
      <c r="AN657" s="135"/>
      <c r="AO657" s="135"/>
      <c r="AP657" s="135"/>
      <c r="AQ657" s="135"/>
    </row>
    <row r="658" spans="1:43">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135"/>
      <c r="AB658" s="135"/>
      <c r="AC658" s="135"/>
      <c r="AD658" s="135"/>
      <c r="AE658" s="135"/>
      <c r="AF658" s="135"/>
      <c r="AG658" s="135"/>
      <c r="AH658" s="135"/>
      <c r="AI658" s="135"/>
      <c r="AJ658" s="135"/>
      <c r="AK658" s="135"/>
      <c r="AL658" s="135"/>
      <c r="AM658" s="135"/>
      <c r="AN658" s="135"/>
      <c r="AO658" s="135"/>
      <c r="AP658" s="135"/>
      <c r="AQ658" s="135"/>
    </row>
    <row r="659" spans="1:43">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5"/>
      <c r="AN659" s="135"/>
      <c r="AO659" s="135"/>
      <c r="AP659" s="135"/>
      <c r="AQ659" s="135"/>
    </row>
    <row r="660" spans="1:43">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c r="AG660" s="135"/>
      <c r="AH660" s="135"/>
      <c r="AI660" s="135"/>
      <c r="AJ660" s="135"/>
      <c r="AK660" s="135"/>
      <c r="AL660" s="135"/>
      <c r="AM660" s="135"/>
      <c r="AN660" s="135"/>
      <c r="AO660" s="135"/>
      <c r="AP660" s="135"/>
      <c r="AQ660" s="135"/>
    </row>
    <row r="661" spans="1:43">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c r="AG661" s="135"/>
      <c r="AH661" s="135"/>
      <c r="AI661" s="135"/>
      <c r="AJ661" s="135"/>
      <c r="AK661" s="135"/>
      <c r="AL661" s="135"/>
      <c r="AM661" s="135"/>
      <c r="AN661" s="135"/>
      <c r="AO661" s="135"/>
      <c r="AP661" s="135"/>
      <c r="AQ661" s="135"/>
    </row>
    <row r="662" spans="1:43">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c r="AG662" s="135"/>
      <c r="AH662" s="135"/>
      <c r="AI662" s="135"/>
      <c r="AJ662" s="135"/>
      <c r="AK662" s="135"/>
      <c r="AL662" s="135"/>
      <c r="AM662" s="135"/>
      <c r="AN662" s="135"/>
      <c r="AO662" s="135"/>
      <c r="AP662" s="135"/>
      <c r="AQ662" s="135"/>
    </row>
    <row r="663" spans="1:43">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135"/>
      <c r="AB663" s="135"/>
      <c r="AC663" s="135"/>
      <c r="AD663" s="135"/>
      <c r="AE663" s="135"/>
      <c r="AF663" s="135"/>
      <c r="AG663" s="135"/>
      <c r="AH663" s="135"/>
      <c r="AI663" s="135"/>
      <c r="AJ663" s="135"/>
      <c r="AK663" s="135"/>
      <c r="AL663" s="135"/>
      <c r="AM663" s="135"/>
      <c r="AN663" s="135"/>
      <c r="AO663" s="135"/>
      <c r="AP663" s="135"/>
      <c r="AQ663" s="135"/>
    </row>
    <row r="664" spans="1:43">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135"/>
      <c r="AB664" s="135"/>
      <c r="AC664" s="135"/>
      <c r="AD664" s="135"/>
      <c r="AE664" s="135"/>
      <c r="AF664" s="135"/>
      <c r="AG664" s="135"/>
      <c r="AH664" s="135"/>
      <c r="AI664" s="135"/>
      <c r="AJ664" s="135"/>
      <c r="AK664" s="135"/>
      <c r="AL664" s="135"/>
      <c r="AM664" s="135"/>
      <c r="AN664" s="135"/>
      <c r="AO664" s="135"/>
      <c r="AP664" s="135"/>
      <c r="AQ664" s="135"/>
    </row>
    <row r="665" spans="1:43">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135"/>
      <c r="AB665" s="135"/>
      <c r="AC665" s="135"/>
      <c r="AD665" s="135"/>
      <c r="AE665" s="135"/>
      <c r="AF665" s="135"/>
      <c r="AG665" s="135"/>
      <c r="AH665" s="135"/>
      <c r="AI665" s="135"/>
      <c r="AJ665" s="135"/>
      <c r="AK665" s="135"/>
      <c r="AL665" s="135"/>
      <c r="AM665" s="135"/>
      <c r="AN665" s="135"/>
      <c r="AO665" s="135"/>
      <c r="AP665" s="135"/>
      <c r="AQ665" s="135"/>
    </row>
    <row r="666" spans="1:43">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5"/>
      <c r="AN666" s="135"/>
      <c r="AO666" s="135"/>
      <c r="AP666" s="135"/>
      <c r="AQ666" s="135"/>
    </row>
    <row r="667" spans="1:43">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5"/>
      <c r="AN667" s="135"/>
      <c r="AO667" s="135"/>
      <c r="AP667" s="135"/>
      <c r="AQ667" s="135"/>
    </row>
    <row r="668" spans="1:43">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135"/>
      <c r="AB668" s="135"/>
      <c r="AC668" s="135"/>
      <c r="AD668" s="135"/>
      <c r="AE668" s="135"/>
      <c r="AF668" s="135"/>
      <c r="AG668" s="135"/>
      <c r="AH668" s="135"/>
      <c r="AI668" s="135"/>
      <c r="AJ668" s="135"/>
      <c r="AK668" s="135"/>
      <c r="AL668" s="135"/>
      <c r="AM668" s="135"/>
      <c r="AN668" s="135"/>
      <c r="AO668" s="135"/>
      <c r="AP668" s="135"/>
      <c r="AQ668" s="135"/>
    </row>
    <row r="669" spans="1:43">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5"/>
      <c r="AN669" s="135"/>
      <c r="AO669" s="135"/>
      <c r="AP669" s="135"/>
      <c r="AQ669" s="135"/>
    </row>
    <row r="670" spans="1:43">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135"/>
      <c r="AB670" s="135"/>
      <c r="AC670" s="135"/>
      <c r="AD670" s="135"/>
      <c r="AE670" s="135"/>
      <c r="AF670" s="135"/>
      <c r="AG670" s="135"/>
      <c r="AH670" s="135"/>
      <c r="AI670" s="135"/>
      <c r="AJ670" s="135"/>
      <c r="AK670" s="135"/>
      <c r="AL670" s="135"/>
      <c r="AM670" s="135"/>
      <c r="AN670" s="135"/>
      <c r="AO670" s="135"/>
      <c r="AP670" s="135"/>
      <c r="AQ670" s="135"/>
    </row>
    <row r="671" spans="1:43">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135"/>
      <c r="AB671" s="135"/>
      <c r="AC671" s="135"/>
      <c r="AD671" s="135"/>
      <c r="AE671" s="135"/>
      <c r="AF671" s="135"/>
      <c r="AG671" s="135"/>
      <c r="AH671" s="135"/>
      <c r="AI671" s="135"/>
      <c r="AJ671" s="135"/>
      <c r="AK671" s="135"/>
      <c r="AL671" s="135"/>
      <c r="AM671" s="135"/>
      <c r="AN671" s="135"/>
      <c r="AO671" s="135"/>
      <c r="AP671" s="135"/>
      <c r="AQ671" s="135"/>
    </row>
    <row r="672" spans="1:43">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135"/>
      <c r="AB672" s="135"/>
      <c r="AC672" s="135"/>
      <c r="AD672" s="135"/>
      <c r="AE672" s="135"/>
      <c r="AF672" s="135"/>
      <c r="AG672" s="135"/>
      <c r="AH672" s="135"/>
      <c r="AI672" s="135"/>
      <c r="AJ672" s="135"/>
      <c r="AK672" s="135"/>
      <c r="AL672" s="135"/>
      <c r="AM672" s="135"/>
      <c r="AN672" s="135"/>
      <c r="AO672" s="135"/>
      <c r="AP672" s="135"/>
      <c r="AQ672" s="135"/>
    </row>
    <row r="673" spans="1:43">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c r="AG673" s="135"/>
      <c r="AH673" s="135"/>
      <c r="AI673" s="135"/>
      <c r="AJ673" s="135"/>
      <c r="AK673" s="135"/>
      <c r="AL673" s="135"/>
      <c r="AM673" s="135"/>
      <c r="AN673" s="135"/>
      <c r="AO673" s="135"/>
      <c r="AP673" s="135"/>
      <c r="AQ673" s="135"/>
    </row>
    <row r="674" spans="1:43">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row>
    <row r="675" spans="1:43">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row>
    <row r="676" spans="1:43">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row>
    <row r="677" spans="1:43">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row>
    <row r="678" spans="1:43">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row>
    <row r="679" spans="1:43">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row>
    <row r="680" spans="1:43">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row>
    <row r="681" spans="1:43">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row>
    <row r="682" spans="1:43">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row>
    <row r="683" spans="1:43">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row>
    <row r="684" spans="1:43">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row>
    <row r="685" spans="1:43">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row>
    <row r="686" spans="1:43">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row>
    <row r="687" spans="1:43">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row>
    <row r="688" spans="1:43">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row>
    <row r="689" spans="1:43">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row>
    <row r="690" spans="1:43">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row>
    <row r="691" spans="1:43">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row>
    <row r="692" spans="1:43">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row>
    <row r="693" spans="1:43">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row>
    <row r="694" spans="1:43">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row>
    <row r="695" spans="1:43">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row>
    <row r="696" spans="1:43">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row>
    <row r="697" spans="1:43">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row>
    <row r="698" spans="1:43">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row>
    <row r="699" spans="1:43">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row>
    <row r="700" spans="1:43">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row>
    <row r="701" spans="1:43">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row>
    <row r="702" spans="1:43">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row>
    <row r="703" spans="1:43">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row>
    <row r="704" spans="1:43">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row>
    <row r="705" spans="1:43">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row>
    <row r="706" spans="1:43">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row>
    <row r="707" spans="1:43">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row>
    <row r="708" spans="1:43">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row>
    <row r="709" spans="1:43">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row>
    <row r="710" spans="1:43">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row>
    <row r="711" spans="1:43">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row>
    <row r="712" spans="1:43">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row>
    <row r="713" spans="1:43">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row>
    <row r="714" spans="1:43">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row>
    <row r="715" spans="1:43">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row>
    <row r="716" spans="1:43">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row>
    <row r="717" spans="1:43">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row>
    <row r="718" spans="1:43">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row>
    <row r="719" spans="1:43">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row>
    <row r="720" spans="1:43">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row>
    <row r="721" spans="1:43">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row>
    <row r="722" spans="1:43">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row>
    <row r="723" spans="1:43">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row>
    <row r="724" spans="1:43">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row>
    <row r="725" spans="1:43">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row>
    <row r="726" spans="1:43">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row>
    <row r="727" spans="1:43">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row>
    <row r="728" spans="1:43">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row>
    <row r="729" spans="1:43">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row>
    <row r="730" spans="1:43">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row>
    <row r="731" spans="1:43">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row>
    <row r="732" spans="1:43">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row>
    <row r="733" spans="1:43">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row>
    <row r="734" spans="1:43">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row>
    <row r="735" spans="1:43">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row>
    <row r="736" spans="1:43">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row>
    <row r="737" spans="1:43">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row>
    <row r="738" spans="1:43">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row>
    <row r="739" spans="1:43">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row>
    <row r="740" spans="1:43">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row>
    <row r="741" spans="1:43">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row>
    <row r="742" spans="1:43">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row>
    <row r="743" spans="1:43">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row>
    <row r="744" spans="1:43">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row>
    <row r="745" spans="1:43">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row>
    <row r="746" spans="1:43">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row>
    <row r="747" spans="1:43">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row>
    <row r="748" spans="1:43">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row>
    <row r="749" spans="1:43">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row>
    <row r="750" spans="1:43">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row>
    <row r="751" spans="1:43">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row>
    <row r="752" spans="1:43">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row>
    <row r="753" spans="1:43">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row>
    <row r="754" spans="1:43">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row>
    <row r="755" spans="1:43">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row>
    <row r="756" spans="1:43">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row>
    <row r="757" spans="1:43">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row>
    <row r="758" spans="1:43">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row>
    <row r="759" spans="1:43">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row>
    <row r="760" spans="1:43">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row>
    <row r="761" spans="1:43">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row>
    <row r="762" spans="1:43">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row>
    <row r="763" spans="1:43">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row>
    <row r="764" spans="1:43">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row>
    <row r="765" spans="1:43">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row>
    <row r="766" spans="1:43">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row>
    <row r="767" spans="1:43">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row>
    <row r="768" spans="1:43">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row>
    <row r="769" spans="1:43">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row>
    <row r="770" spans="1:43">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row>
    <row r="771" spans="1:43">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row>
    <row r="772" spans="1:43">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row>
    <row r="773" spans="1:43">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row>
    <row r="774" spans="1:43">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row>
    <row r="775" spans="1:43">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row>
    <row r="776" spans="1:43">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row>
    <row r="777" spans="1:43">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row>
    <row r="778" spans="1:43">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row>
    <row r="779" spans="1:43">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row>
    <row r="780" spans="1:43">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row>
    <row r="781" spans="1:43">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row>
    <row r="782" spans="1:43">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row>
    <row r="783" spans="1:43">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row>
    <row r="784" spans="1:43">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row>
    <row r="785" spans="1:43">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row>
    <row r="786" spans="1:43">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row>
    <row r="787" spans="1:43">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row>
    <row r="788" spans="1:43">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row>
    <row r="789" spans="1:43">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row>
    <row r="790" spans="1:43">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row>
    <row r="791" spans="1:43">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row>
    <row r="792" spans="1:43">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row>
    <row r="793" spans="1:43">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row>
    <row r="794" spans="1:43">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row>
    <row r="795" spans="1:43">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row>
    <row r="796" spans="1:43">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row>
    <row r="797" spans="1:43">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row>
    <row r="798" spans="1:43">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row>
    <row r="799" spans="1:43">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row>
    <row r="800" spans="1:43">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row>
    <row r="801" spans="1:43">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row>
    <row r="802" spans="1:43">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row>
    <row r="803" spans="1:43">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row>
    <row r="804" spans="1:43">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row>
    <row r="805" spans="1:43">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row>
    <row r="806" spans="1:43">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row>
    <row r="807" spans="1:43">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row>
    <row r="808" spans="1:43">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row>
    <row r="809" spans="1:43">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row>
    <row r="810" spans="1:43">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row>
    <row r="811" spans="1:43">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row>
    <row r="812" spans="1:43">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row>
    <row r="813" spans="1:43">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row>
    <row r="814" spans="1:43">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row>
    <row r="815" spans="1:43">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row>
    <row r="816" spans="1:43">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row>
    <row r="817" spans="1:43">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row>
    <row r="818" spans="1:43">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row>
    <row r="819" spans="1:43">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row>
    <row r="820" spans="1:43">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row>
    <row r="821" spans="1:43">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row>
    <row r="822" spans="1:43">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row>
    <row r="823" spans="1:43">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row>
    <row r="824" spans="1:43">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row>
    <row r="825" spans="1:43">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row>
    <row r="826" spans="1:43">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row>
    <row r="827" spans="1:43">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row>
    <row r="828" spans="1:43">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row>
    <row r="829" spans="1:43">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row>
    <row r="830" spans="1:43">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row>
    <row r="831" spans="1:43">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row>
    <row r="832" spans="1:43">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row>
    <row r="833" spans="1:43">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row>
    <row r="834" spans="1:43">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row>
    <row r="835" spans="1:43">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row>
    <row r="836" spans="1:43">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row>
    <row r="837" spans="1:43">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row>
    <row r="838" spans="1:43">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row>
    <row r="839" spans="1:43">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row>
    <row r="840" spans="1:43">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row>
    <row r="841" spans="1:43">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row>
    <row r="842" spans="1:43">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row>
    <row r="843" spans="1:43">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row>
    <row r="844" spans="1:43">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row>
    <row r="845" spans="1:43">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row>
    <row r="846" spans="1:43">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row>
    <row r="847" spans="1:43">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row>
    <row r="848" spans="1:43">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row>
    <row r="849" spans="1:43">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row>
    <row r="850" spans="1:43">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row>
    <row r="851" spans="1:43">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row>
    <row r="852" spans="1:43">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row>
    <row r="853" spans="1:43">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row>
    <row r="854" spans="1:43">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row>
    <row r="855" spans="1:43">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row>
    <row r="856" spans="1:43">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row>
    <row r="857" spans="1:43">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row>
    <row r="858" spans="1:43">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row>
    <row r="859" spans="1:43">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row>
    <row r="860" spans="1:43">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row>
    <row r="861" spans="1:43">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row>
    <row r="862" spans="1:43">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row>
    <row r="863" spans="1:43">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row>
    <row r="864" spans="1:43">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row>
    <row r="865" spans="1:43">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row>
    <row r="866" spans="1:43">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row>
    <row r="867" spans="1:43">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row>
    <row r="868" spans="1:43">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row>
    <row r="869" spans="1:43">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row>
    <row r="870" spans="1:43">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row>
    <row r="871" spans="1:43">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row>
    <row r="872" spans="1:43">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row>
    <row r="873" spans="1:43">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row>
    <row r="874" spans="1:43">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row>
    <row r="875" spans="1:43">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row>
    <row r="876" spans="1:43">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row>
    <row r="877" spans="1:43">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row>
    <row r="878" spans="1:43">
      <c r="A878" s="2057"/>
      <c r="B878" s="2057"/>
      <c r="C878" s="2057"/>
      <c r="D878" s="2057"/>
      <c r="E878" s="2057"/>
      <c r="F878" s="2057"/>
      <c r="G878" s="2057"/>
      <c r="H878" s="2057"/>
      <c r="I878" s="2057"/>
      <c r="J878" s="2057"/>
      <c r="K878" s="2057"/>
      <c r="L878" s="135"/>
      <c r="M878" s="2057"/>
      <c r="N878" s="2057"/>
      <c r="O878" s="2057"/>
      <c r="P878" s="2057"/>
      <c r="Q878" s="2057"/>
      <c r="R878" s="2057"/>
      <c r="S878" s="2057"/>
      <c r="T878" s="2057"/>
      <c r="U878" s="2057"/>
      <c r="V878" s="2057"/>
      <c r="W878" s="2057"/>
      <c r="X878" s="2057"/>
      <c r="Y878" s="2057"/>
      <c r="Z878" s="2057"/>
      <c r="AA878" s="2057"/>
      <c r="AB878" s="2057"/>
      <c r="AC878" s="2057"/>
      <c r="AD878" s="2057"/>
      <c r="AE878" s="2057"/>
      <c r="AF878" s="2057"/>
      <c r="AG878" s="2057"/>
      <c r="AH878" s="2057"/>
      <c r="AI878" s="2057"/>
      <c r="AJ878" s="2057"/>
      <c r="AK878" s="2057"/>
      <c r="AL878" s="2057"/>
      <c r="AM878" s="2057"/>
      <c r="AN878" s="2057"/>
      <c r="AO878" s="2057"/>
      <c r="AP878" s="2057"/>
      <c r="AQ878" s="2057"/>
    </row>
    <row r="879" spans="1:43">
      <c r="A879" s="2057"/>
      <c r="B879" s="2057"/>
      <c r="C879" s="2057"/>
      <c r="D879" s="2057"/>
      <c r="E879" s="2057"/>
      <c r="F879" s="2057"/>
      <c r="G879" s="2057"/>
      <c r="H879" s="2057"/>
      <c r="I879" s="2057"/>
      <c r="J879" s="2057"/>
      <c r="K879" s="2057"/>
      <c r="L879" s="135"/>
      <c r="M879" s="2057"/>
      <c r="N879" s="2057"/>
      <c r="O879" s="2057"/>
      <c r="P879" s="2057"/>
      <c r="Q879" s="2057"/>
      <c r="R879" s="2057"/>
      <c r="S879" s="2057"/>
      <c r="T879" s="2057"/>
      <c r="U879" s="2057"/>
      <c r="V879" s="2057"/>
      <c r="W879" s="2057"/>
      <c r="X879" s="2057"/>
      <c r="Y879" s="2057"/>
      <c r="Z879" s="2057"/>
      <c r="AA879" s="2057"/>
      <c r="AB879" s="2057"/>
      <c r="AC879" s="2057"/>
      <c r="AD879" s="2057"/>
      <c r="AE879" s="2057"/>
      <c r="AF879" s="2057"/>
      <c r="AG879" s="2057"/>
      <c r="AH879" s="2057"/>
      <c r="AI879" s="2057"/>
      <c r="AJ879" s="2057"/>
      <c r="AK879" s="2057"/>
      <c r="AL879" s="2057"/>
      <c r="AM879" s="2057"/>
      <c r="AN879" s="2057"/>
      <c r="AO879" s="2057"/>
      <c r="AP879" s="2057"/>
      <c r="AQ879" s="2057"/>
    </row>
    <row r="880" spans="1:43">
      <c r="A880" s="2057"/>
      <c r="B880" s="2057"/>
      <c r="C880" s="2057"/>
      <c r="D880" s="2057"/>
      <c r="E880" s="2057"/>
      <c r="F880" s="2057"/>
      <c r="G880" s="2057"/>
      <c r="H880" s="2057"/>
      <c r="I880" s="2057"/>
      <c r="J880" s="2057"/>
      <c r="K880" s="2057"/>
      <c r="L880" s="135"/>
      <c r="M880" s="2057"/>
      <c r="N880" s="2057"/>
      <c r="O880" s="2057"/>
      <c r="P880" s="2057"/>
      <c r="Q880" s="2057"/>
      <c r="R880" s="2057"/>
      <c r="S880" s="2057"/>
      <c r="T880" s="2057"/>
      <c r="U880" s="2057"/>
      <c r="V880" s="2057"/>
      <c r="W880" s="2057"/>
      <c r="X880" s="2057"/>
      <c r="Y880" s="2057"/>
      <c r="Z880" s="2057"/>
      <c r="AA880" s="2057"/>
      <c r="AB880" s="2057"/>
      <c r="AC880" s="2057"/>
      <c r="AD880" s="2057"/>
      <c r="AE880" s="2057"/>
      <c r="AF880" s="2057"/>
      <c r="AG880" s="2057"/>
      <c r="AH880" s="2057"/>
      <c r="AI880" s="2057"/>
      <c r="AJ880" s="2057"/>
      <c r="AK880" s="2057"/>
      <c r="AL880" s="2057"/>
      <c r="AM880" s="2057"/>
      <c r="AN880" s="2057"/>
      <c r="AO880" s="2057"/>
      <c r="AP880" s="2057"/>
      <c r="AQ880" s="2057"/>
    </row>
    <row r="881" spans="1:43">
      <c r="A881" s="2057"/>
      <c r="B881" s="2057"/>
      <c r="C881" s="2057"/>
      <c r="D881" s="2057"/>
      <c r="E881" s="2057"/>
      <c r="F881" s="2057"/>
      <c r="G881" s="2057"/>
      <c r="H881" s="2057"/>
      <c r="I881" s="2057"/>
      <c r="J881" s="2057"/>
      <c r="K881" s="2057"/>
      <c r="L881" s="135"/>
      <c r="M881" s="2057"/>
      <c r="N881" s="2057"/>
      <c r="O881" s="2057"/>
      <c r="P881" s="2057"/>
      <c r="Q881" s="2057"/>
      <c r="R881" s="2057"/>
      <c r="S881" s="2057"/>
      <c r="T881" s="2057"/>
      <c r="U881" s="2057"/>
      <c r="V881" s="2057"/>
      <c r="W881" s="2057"/>
      <c r="X881" s="2057"/>
      <c r="Y881" s="2057"/>
      <c r="Z881" s="2057"/>
      <c r="AA881" s="2057"/>
      <c r="AB881" s="2057"/>
      <c r="AC881" s="2057"/>
      <c r="AD881" s="2057"/>
      <c r="AE881" s="2057"/>
      <c r="AF881" s="2057"/>
      <c r="AG881" s="2057"/>
      <c r="AH881" s="2057"/>
      <c r="AI881" s="2057"/>
      <c r="AJ881" s="2057"/>
      <c r="AK881" s="2057"/>
      <c r="AL881" s="2057"/>
      <c r="AM881" s="2057"/>
      <c r="AN881" s="2057"/>
      <c r="AO881" s="2057"/>
      <c r="AP881" s="2057"/>
      <c r="AQ881" s="2057"/>
    </row>
    <row r="882" spans="1:43">
      <c r="A882" s="2057"/>
      <c r="B882" s="2057"/>
      <c r="C882" s="2057"/>
      <c r="D882" s="2057"/>
      <c r="E882" s="2057"/>
      <c r="F882" s="2057"/>
      <c r="G882" s="2057"/>
      <c r="H882" s="2057"/>
      <c r="I882" s="2057"/>
      <c r="J882" s="2057"/>
      <c r="K882" s="2057"/>
      <c r="L882" s="135"/>
      <c r="M882" s="2057"/>
      <c r="N882" s="2057"/>
      <c r="O882" s="2057"/>
      <c r="P882" s="2057"/>
      <c r="Q882" s="2057"/>
      <c r="R882" s="2057"/>
      <c r="S882" s="2057"/>
      <c r="T882" s="2057"/>
      <c r="U882" s="2057"/>
      <c r="V882" s="2057"/>
      <c r="W882" s="2057"/>
      <c r="X882" s="2057"/>
      <c r="Y882" s="2057"/>
      <c r="Z882" s="2057"/>
      <c r="AA882" s="2057"/>
      <c r="AB882" s="2057"/>
      <c r="AC882" s="2057"/>
      <c r="AD882" s="2057"/>
      <c r="AE882" s="2057"/>
      <c r="AF882" s="2057"/>
      <c r="AG882" s="2057"/>
      <c r="AH882" s="2057"/>
      <c r="AI882" s="2057"/>
      <c r="AJ882" s="2057"/>
      <c r="AK882" s="2057"/>
      <c r="AL882" s="2057"/>
      <c r="AM882" s="2057"/>
      <c r="AN882" s="2057"/>
      <c r="AO882" s="2057"/>
      <c r="AP882" s="2057"/>
      <c r="AQ882" s="2057"/>
    </row>
    <row r="883" spans="1:43">
      <c r="A883" s="2057"/>
      <c r="B883" s="2057"/>
      <c r="C883" s="2057"/>
      <c r="D883" s="2057"/>
      <c r="E883" s="2057"/>
      <c r="F883" s="2057"/>
      <c r="G883" s="2057"/>
      <c r="H883" s="2057"/>
      <c r="I883" s="2057"/>
      <c r="J883" s="2057"/>
      <c r="K883" s="2057"/>
      <c r="L883" s="135"/>
      <c r="M883" s="2057"/>
      <c r="N883" s="2057"/>
      <c r="O883" s="2057"/>
      <c r="P883" s="2057"/>
      <c r="Q883" s="2057"/>
      <c r="R883" s="2057"/>
      <c r="S883" s="2057"/>
      <c r="T883" s="2057"/>
      <c r="U883" s="2057"/>
      <c r="V883" s="2057"/>
      <c r="W883" s="2057"/>
      <c r="X883" s="2057"/>
      <c r="Y883" s="2057"/>
      <c r="Z883" s="2057"/>
      <c r="AA883" s="2057"/>
      <c r="AB883" s="2057"/>
      <c r="AC883" s="2057"/>
      <c r="AD883" s="2057"/>
      <c r="AE883" s="2057"/>
      <c r="AF883" s="2057"/>
      <c r="AG883" s="2057"/>
      <c r="AH883" s="2057"/>
      <c r="AI883" s="2057"/>
      <c r="AJ883" s="2057"/>
      <c r="AK883" s="2057"/>
      <c r="AL883" s="2057"/>
      <c r="AM883" s="2057"/>
      <c r="AN883" s="2057"/>
      <c r="AO883" s="2057"/>
      <c r="AP883" s="2057"/>
      <c r="AQ883" s="2057"/>
    </row>
    <row r="884" spans="1:43">
      <c r="A884" s="2057"/>
      <c r="B884" s="2057"/>
      <c r="C884" s="2057"/>
      <c r="D884" s="2057"/>
      <c r="E884" s="2057"/>
      <c r="F884" s="2057"/>
      <c r="G884" s="2057"/>
      <c r="H884" s="2057"/>
      <c r="I884" s="2057"/>
      <c r="J884" s="2057"/>
      <c r="K884" s="2057"/>
      <c r="L884" s="135"/>
      <c r="M884" s="2057"/>
      <c r="N884" s="2057"/>
      <c r="O884" s="2057"/>
      <c r="P884" s="2057"/>
      <c r="Q884" s="2057"/>
      <c r="R884" s="2057"/>
      <c r="S884" s="2057"/>
      <c r="T884" s="2057"/>
      <c r="U884" s="2057"/>
      <c r="V884" s="2057"/>
      <c r="W884" s="2057"/>
      <c r="X884" s="2057"/>
      <c r="Y884" s="2057"/>
      <c r="Z884" s="2057"/>
      <c r="AA884" s="2057"/>
      <c r="AB884" s="2057"/>
      <c r="AC884" s="2057"/>
      <c r="AD884" s="2057"/>
      <c r="AE884" s="2057"/>
      <c r="AF884" s="2057"/>
      <c r="AG884" s="2057"/>
      <c r="AH884" s="2057"/>
      <c r="AI884" s="2057"/>
      <c r="AJ884" s="2057"/>
      <c r="AK884" s="2057"/>
      <c r="AL884" s="2057"/>
      <c r="AM884" s="2057"/>
      <c r="AN884" s="2057"/>
      <c r="AO884" s="2057"/>
      <c r="AP884" s="2057"/>
      <c r="AQ884" s="2057"/>
    </row>
    <row r="885" spans="1:43">
      <c r="A885" s="2057"/>
      <c r="B885" s="2057"/>
      <c r="C885" s="2057"/>
      <c r="D885" s="2057"/>
      <c r="E885" s="2057"/>
      <c r="F885" s="2057"/>
      <c r="G885" s="2057"/>
      <c r="H885" s="2057"/>
      <c r="I885" s="2057"/>
      <c r="J885" s="2057"/>
      <c r="K885" s="2057"/>
      <c r="L885" s="135"/>
      <c r="M885" s="2057"/>
      <c r="N885" s="2057"/>
      <c r="O885" s="2057"/>
      <c r="P885" s="2057"/>
      <c r="Q885" s="2057"/>
      <c r="R885" s="2057"/>
      <c r="S885" s="2057"/>
      <c r="T885" s="2057"/>
      <c r="U885" s="2057"/>
      <c r="V885" s="2057"/>
      <c r="W885" s="2057"/>
      <c r="X885" s="2057"/>
      <c r="Y885" s="2057"/>
      <c r="Z885" s="2057"/>
      <c r="AA885" s="2057"/>
      <c r="AB885" s="2057"/>
      <c r="AC885" s="2057"/>
      <c r="AD885" s="2057"/>
      <c r="AE885" s="2057"/>
      <c r="AF885" s="2057"/>
      <c r="AG885" s="2057"/>
      <c r="AH885" s="2057"/>
      <c r="AI885" s="2057"/>
      <c r="AJ885" s="2057"/>
      <c r="AK885" s="2057"/>
      <c r="AL885" s="2057"/>
      <c r="AM885" s="2057"/>
      <c r="AN885" s="2057"/>
      <c r="AO885" s="2057"/>
      <c r="AP885" s="2057"/>
      <c r="AQ885" s="2057"/>
    </row>
    <row r="886" spans="1:43">
      <c r="A886" s="2057"/>
      <c r="B886" s="2057"/>
      <c r="C886" s="2057"/>
      <c r="D886" s="2057"/>
      <c r="E886" s="2057"/>
      <c r="F886" s="2057"/>
      <c r="G886" s="2057"/>
      <c r="H886" s="2057"/>
      <c r="I886" s="2057"/>
      <c r="J886" s="2057"/>
      <c r="K886" s="2057"/>
      <c r="L886" s="135"/>
      <c r="M886" s="2057"/>
      <c r="N886" s="2057"/>
      <c r="O886" s="2057"/>
      <c r="P886" s="2057"/>
      <c r="Q886" s="2057"/>
      <c r="R886" s="2057"/>
      <c r="S886" s="2057"/>
      <c r="T886" s="2057"/>
      <c r="U886" s="2057"/>
      <c r="V886" s="2057"/>
      <c r="W886" s="2057"/>
      <c r="X886" s="2057"/>
      <c r="Y886" s="2057"/>
      <c r="Z886" s="2057"/>
      <c r="AA886" s="2057"/>
      <c r="AB886" s="2057"/>
      <c r="AC886" s="2057"/>
      <c r="AD886" s="2057"/>
      <c r="AE886" s="2057"/>
      <c r="AF886" s="2057"/>
      <c r="AG886" s="2057"/>
      <c r="AH886" s="2057"/>
      <c r="AI886" s="2057"/>
      <c r="AJ886" s="2057"/>
      <c r="AK886" s="2057"/>
      <c r="AL886" s="2057"/>
      <c r="AM886" s="2057"/>
      <c r="AN886" s="2057"/>
      <c r="AO886" s="2057"/>
      <c r="AP886" s="2057"/>
      <c r="AQ886" s="2057"/>
    </row>
    <row r="887" spans="1:43">
      <c r="A887" s="2057"/>
      <c r="B887" s="2057"/>
      <c r="C887" s="2057"/>
      <c r="D887" s="2057"/>
      <c r="E887" s="2057"/>
      <c r="F887" s="2057"/>
      <c r="G887" s="2057"/>
      <c r="H887" s="2057"/>
      <c r="I887" s="2057"/>
      <c r="J887" s="2057"/>
      <c r="K887" s="2057"/>
      <c r="L887" s="135"/>
      <c r="M887" s="2057"/>
      <c r="N887" s="2057"/>
      <c r="O887" s="2057"/>
      <c r="P887" s="2057"/>
      <c r="Q887" s="2057"/>
      <c r="R887" s="2057"/>
      <c r="S887" s="2057"/>
      <c r="T887" s="2057"/>
      <c r="U887" s="2057"/>
      <c r="V887" s="2057"/>
      <c r="W887" s="2057"/>
      <c r="X887" s="2057"/>
      <c r="Y887" s="2057"/>
      <c r="Z887" s="2057"/>
      <c r="AA887" s="2057"/>
      <c r="AB887" s="2057"/>
      <c r="AC887" s="2057"/>
      <c r="AD887" s="2057"/>
      <c r="AE887" s="2057"/>
      <c r="AF887" s="2057"/>
      <c r="AG887" s="2057"/>
      <c r="AH887" s="2057"/>
      <c r="AI887" s="2057"/>
      <c r="AJ887" s="2057"/>
      <c r="AK887" s="2057"/>
      <c r="AL887" s="2057"/>
      <c r="AM887" s="2057"/>
      <c r="AN887" s="2057"/>
      <c r="AO887" s="2057"/>
      <c r="AP887" s="2057"/>
      <c r="AQ887" s="2057"/>
    </row>
    <row r="888" spans="1:43">
      <c r="A888" s="2057"/>
      <c r="B888" s="2057"/>
      <c r="C888" s="2057"/>
      <c r="D888" s="2057"/>
      <c r="E888" s="2057"/>
      <c r="F888" s="2057"/>
      <c r="G888" s="2057"/>
      <c r="H888" s="2057"/>
      <c r="I888" s="2057"/>
      <c r="J888" s="2057"/>
      <c r="K888" s="2057"/>
      <c r="L888" s="135"/>
      <c r="M888" s="2057"/>
      <c r="N888" s="2057"/>
      <c r="O888" s="2057"/>
      <c r="P888" s="2057"/>
      <c r="Q888" s="2057"/>
      <c r="R888" s="2057"/>
      <c r="S888" s="2057"/>
      <c r="T888" s="2057"/>
      <c r="U888" s="2057"/>
      <c r="V888" s="2057"/>
      <c r="W888" s="2057"/>
      <c r="X888" s="2057"/>
      <c r="Y888" s="2057"/>
      <c r="Z888" s="2057"/>
      <c r="AA888" s="2057"/>
      <c r="AB888" s="2057"/>
      <c r="AC888" s="2057"/>
      <c r="AD888" s="2057"/>
      <c r="AE888" s="2057"/>
      <c r="AF888" s="2057"/>
      <c r="AG888" s="2057"/>
      <c r="AH888" s="2057"/>
      <c r="AI888" s="2057"/>
      <c r="AJ888" s="2057"/>
      <c r="AK888" s="2057"/>
      <c r="AL888" s="2057"/>
      <c r="AM888" s="2057"/>
      <c r="AN888" s="2057"/>
      <c r="AO888" s="2057"/>
      <c r="AP888" s="2057"/>
      <c r="AQ888" s="2057"/>
    </row>
    <row r="889" spans="1:43">
      <c r="A889" s="2057"/>
      <c r="B889" s="2057"/>
      <c r="C889" s="2057"/>
      <c r="D889" s="2057"/>
      <c r="E889" s="2057"/>
      <c r="F889" s="2057"/>
      <c r="G889" s="2057"/>
      <c r="H889" s="2057"/>
      <c r="I889" s="2057"/>
      <c r="J889" s="2057"/>
      <c r="K889" s="2057"/>
      <c r="L889" s="135"/>
      <c r="M889" s="2057"/>
      <c r="N889" s="2057"/>
      <c r="O889" s="2057"/>
      <c r="P889" s="2057"/>
      <c r="Q889" s="2057"/>
      <c r="R889" s="2057"/>
      <c r="S889" s="2057"/>
      <c r="T889" s="2057"/>
      <c r="U889" s="2057"/>
      <c r="V889" s="2057"/>
      <c r="W889" s="2057"/>
      <c r="X889" s="2057"/>
      <c r="Y889" s="2057"/>
      <c r="Z889" s="2057"/>
      <c r="AA889" s="2057"/>
      <c r="AB889" s="2057"/>
      <c r="AC889" s="2057"/>
      <c r="AD889" s="2057"/>
      <c r="AE889" s="2057"/>
      <c r="AF889" s="2057"/>
      <c r="AG889" s="2057"/>
      <c r="AH889" s="2057"/>
      <c r="AI889" s="2057"/>
      <c r="AJ889" s="2057"/>
      <c r="AK889" s="2057"/>
      <c r="AL889" s="2057"/>
      <c r="AM889" s="2057"/>
      <c r="AN889" s="2057"/>
      <c r="AO889" s="2057"/>
      <c r="AP889" s="2057"/>
      <c r="AQ889" s="2057"/>
    </row>
    <row r="890" spans="1:43">
      <c r="A890" s="2057"/>
      <c r="B890" s="2057"/>
      <c r="C890" s="2057"/>
      <c r="D890" s="2057"/>
      <c r="E890" s="2057"/>
      <c r="F890" s="2057"/>
      <c r="G890" s="2057"/>
      <c r="H890" s="2057"/>
      <c r="I890" s="2057"/>
      <c r="J890" s="2057"/>
      <c r="K890" s="2057"/>
      <c r="L890" s="135"/>
      <c r="M890" s="2057"/>
      <c r="N890" s="2057"/>
      <c r="O890" s="2057"/>
      <c r="P890" s="2057"/>
      <c r="Q890" s="2057"/>
      <c r="R890" s="2057"/>
      <c r="S890" s="2057"/>
      <c r="T890" s="2057"/>
      <c r="U890" s="2057"/>
      <c r="V890" s="2057"/>
      <c r="W890" s="2057"/>
      <c r="X890" s="2057"/>
      <c r="Y890" s="2057"/>
      <c r="Z890" s="2057"/>
      <c r="AA890" s="2057"/>
      <c r="AB890" s="2057"/>
      <c r="AC890" s="2057"/>
      <c r="AD890" s="2057"/>
      <c r="AE890" s="2057"/>
      <c r="AF890" s="2057"/>
      <c r="AG890" s="2057"/>
      <c r="AH890" s="2057"/>
      <c r="AI890" s="2057"/>
      <c r="AJ890" s="2057"/>
      <c r="AK890" s="2057"/>
      <c r="AL890" s="2057"/>
      <c r="AM890" s="2057"/>
      <c r="AN890" s="2057"/>
      <c r="AO890" s="2057"/>
      <c r="AP890" s="2057"/>
      <c r="AQ890" s="2057"/>
    </row>
    <row r="891" spans="1:43">
      <c r="A891" s="2057"/>
      <c r="B891" s="2057"/>
      <c r="C891" s="2057"/>
      <c r="D891" s="2057"/>
      <c r="E891" s="2057"/>
      <c r="F891" s="2057"/>
      <c r="G891" s="2057"/>
      <c r="H891" s="2057"/>
      <c r="I891" s="2057"/>
      <c r="J891" s="2057"/>
      <c r="K891" s="2057"/>
      <c r="L891" s="135"/>
      <c r="M891" s="2057"/>
      <c r="N891" s="2057"/>
      <c r="O891" s="2057"/>
      <c r="P891" s="2057"/>
      <c r="Q891" s="2057"/>
      <c r="R891" s="2057"/>
      <c r="S891" s="2057"/>
      <c r="T891" s="2057"/>
      <c r="U891" s="2057"/>
      <c r="V891" s="2057"/>
      <c r="W891" s="2057"/>
      <c r="X891" s="2057"/>
      <c r="Y891" s="2057"/>
      <c r="Z891" s="2057"/>
      <c r="AA891" s="2057"/>
      <c r="AB891" s="2057"/>
      <c r="AC891" s="2057"/>
      <c r="AD891" s="2057"/>
      <c r="AE891" s="2057"/>
      <c r="AF891" s="2057"/>
      <c r="AG891" s="2057"/>
      <c r="AH891" s="2057"/>
      <c r="AI891" s="2057"/>
      <c r="AJ891" s="2057"/>
      <c r="AK891" s="2057"/>
      <c r="AL891" s="2057"/>
      <c r="AM891" s="2057"/>
      <c r="AN891" s="2057"/>
      <c r="AO891" s="2057"/>
      <c r="AP891" s="2057"/>
      <c r="AQ891" s="2057"/>
    </row>
    <row r="892" spans="1:43">
      <c r="A892" s="2057"/>
      <c r="B892" s="2057"/>
      <c r="C892" s="2057"/>
      <c r="D892" s="2057"/>
      <c r="E892" s="2057"/>
      <c r="F892" s="2057"/>
      <c r="G892" s="2057"/>
      <c r="H892" s="2057"/>
      <c r="I892" s="2057"/>
      <c r="J892" s="2057"/>
      <c r="K892" s="2057"/>
      <c r="L892" s="135"/>
      <c r="M892" s="2057"/>
      <c r="N892" s="2057"/>
      <c r="O892" s="2057"/>
      <c r="P892" s="2057"/>
      <c r="Q892" s="2057"/>
      <c r="R892" s="2057"/>
      <c r="S892" s="2057"/>
      <c r="T892" s="2057"/>
      <c r="U892" s="2057"/>
      <c r="V892" s="2057"/>
      <c r="W892" s="2057"/>
      <c r="X892" s="2057"/>
      <c r="Y892" s="2057"/>
      <c r="Z892" s="2057"/>
      <c r="AA892" s="2057"/>
      <c r="AB892" s="2057"/>
      <c r="AC892" s="2057"/>
      <c r="AD892" s="2057"/>
      <c r="AE892" s="2057"/>
      <c r="AF892" s="2057"/>
      <c r="AG892" s="2057"/>
      <c r="AH892" s="2057"/>
      <c r="AI892" s="2057"/>
      <c r="AJ892" s="2057"/>
      <c r="AK892" s="2057"/>
      <c r="AL892" s="2057"/>
      <c r="AM892" s="2057"/>
      <c r="AN892" s="2057"/>
      <c r="AO892" s="2057"/>
      <c r="AP892" s="2057"/>
      <c r="AQ892" s="2057"/>
    </row>
    <row r="893" spans="1:43">
      <c r="A893" s="2057"/>
      <c r="B893" s="2057"/>
      <c r="C893" s="2057"/>
      <c r="D893" s="2057"/>
      <c r="E893" s="2057"/>
      <c r="F893" s="2057"/>
      <c r="G893" s="2057"/>
      <c r="H893" s="2057"/>
      <c r="I893" s="2057"/>
      <c r="J893" s="2057"/>
      <c r="K893" s="2057"/>
      <c r="L893" s="135"/>
      <c r="M893" s="2057"/>
      <c r="N893" s="2057"/>
      <c r="O893" s="2057"/>
      <c r="P893" s="2057"/>
      <c r="Q893" s="2057"/>
      <c r="R893" s="2057"/>
      <c r="S893" s="2057"/>
      <c r="T893" s="2057"/>
      <c r="U893" s="2057"/>
      <c r="V893" s="2057"/>
      <c r="W893" s="2057"/>
      <c r="X893" s="2057"/>
      <c r="Y893" s="2057"/>
      <c r="Z893" s="2057"/>
      <c r="AA893" s="2057"/>
      <c r="AB893" s="2057"/>
      <c r="AC893" s="2057"/>
      <c r="AD893" s="2057"/>
      <c r="AE893" s="2057"/>
      <c r="AF893" s="2057"/>
      <c r="AG893" s="2057"/>
      <c r="AH893" s="2057"/>
      <c r="AI893" s="2057"/>
      <c r="AJ893" s="2057"/>
      <c r="AK893" s="2057"/>
      <c r="AL893" s="2057"/>
      <c r="AM893" s="2057"/>
      <c r="AN893" s="2057"/>
      <c r="AO893" s="2057"/>
      <c r="AP893" s="2057"/>
      <c r="AQ893" s="2057"/>
    </row>
    <row r="894" spans="1:43">
      <c r="A894" s="2057"/>
      <c r="B894" s="2057"/>
      <c r="C894" s="2057"/>
      <c r="D894" s="2057"/>
      <c r="E894" s="2057"/>
      <c r="F894" s="2057"/>
      <c r="G894" s="2057"/>
      <c r="H894" s="2057"/>
      <c r="I894" s="2057"/>
      <c r="J894" s="2057"/>
      <c r="K894" s="2057"/>
      <c r="L894" s="135"/>
      <c r="M894" s="2057"/>
      <c r="N894" s="2057"/>
      <c r="O894" s="2057"/>
      <c r="P894" s="2057"/>
      <c r="Q894" s="2057"/>
      <c r="R894" s="2057"/>
      <c r="S894" s="2057"/>
      <c r="T894" s="2057"/>
      <c r="U894" s="2057"/>
      <c r="V894" s="2057"/>
      <c r="W894" s="2057"/>
      <c r="X894" s="2057"/>
      <c r="Y894" s="2057"/>
      <c r="Z894" s="2057"/>
      <c r="AA894" s="2057"/>
      <c r="AB894" s="2057"/>
      <c r="AC894" s="2057"/>
      <c r="AD894" s="2057"/>
      <c r="AE894" s="2057"/>
      <c r="AF894" s="2057"/>
      <c r="AG894" s="2057"/>
      <c r="AH894" s="2057"/>
      <c r="AI894" s="2057"/>
      <c r="AJ894" s="2057"/>
      <c r="AK894" s="2057"/>
      <c r="AL894" s="2057"/>
      <c r="AM894" s="2057"/>
      <c r="AN894" s="2057"/>
      <c r="AO894" s="2057"/>
      <c r="AP894" s="2057"/>
      <c r="AQ894" s="2057"/>
    </row>
    <row r="895" spans="1:43">
      <c r="A895" s="2057"/>
      <c r="B895" s="2057"/>
      <c r="C895" s="2057"/>
      <c r="D895" s="2057"/>
      <c r="E895" s="2057"/>
      <c r="F895" s="2057"/>
      <c r="G895" s="2057"/>
      <c r="H895" s="2057"/>
      <c r="I895" s="2057"/>
      <c r="J895" s="2057"/>
      <c r="K895" s="2057"/>
      <c r="L895" s="135"/>
      <c r="M895" s="2057"/>
      <c r="N895" s="2057"/>
      <c r="O895" s="2057"/>
      <c r="P895" s="2057"/>
      <c r="Q895" s="2057"/>
      <c r="R895" s="2057"/>
      <c r="S895" s="2057"/>
      <c r="T895" s="2057"/>
      <c r="U895" s="2057"/>
      <c r="V895" s="2057"/>
      <c r="W895" s="2057"/>
      <c r="X895" s="2057"/>
      <c r="Y895" s="2057"/>
      <c r="Z895" s="2057"/>
      <c r="AA895" s="2057"/>
      <c r="AB895" s="2057"/>
      <c r="AC895" s="2057"/>
      <c r="AD895" s="2057"/>
      <c r="AE895" s="2057"/>
      <c r="AF895" s="2057"/>
      <c r="AG895" s="2057"/>
      <c r="AH895" s="2057"/>
      <c r="AI895" s="2057"/>
      <c r="AJ895" s="2057"/>
      <c r="AK895" s="2057"/>
      <c r="AL895" s="2057"/>
      <c r="AM895" s="2057"/>
      <c r="AN895" s="2057"/>
      <c r="AO895" s="2057"/>
      <c r="AP895" s="2057"/>
      <c r="AQ895" s="2057"/>
    </row>
    <row r="896" spans="1:43">
      <c r="A896" s="2057"/>
      <c r="B896" s="2057"/>
      <c r="C896" s="2057"/>
      <c r="D896" s="2057"/>
      <c r="E896" s="2057"/>
      <c r="F896" s="2057"/>
      <c r="G896" s="2057"/>
      <c r="H896" s="2057"/>
      <c r="I896" s="2057"/>
      <c r="J896" s="2057"/>
      <c r="K896" s="2057"/>
      <c r="L896" s="135"/>
      <c r="M896" s="2057"/>
      <c r="N896" s="2057"/>
      <c r="O896" s="2057"/>
      <c r="P896" s="2057"/>
      <c r="Q896" s="2057"/>
      <c r="R896" s="2057"/>
      <c r="S896" s="2057"/>
      <c r="T896" s="2057"/>
      <c r="U896" s="2057"/>
      <c r="V896" s="2057"/>
      <c r="W896" s="2057"/>
      <c r="X896" s="2057"/>
      <c r="Y896" s="2057"/>
      <c r="Z896" s="2057"/>
      <c r="AA896" s="2057"/>
      <c r="AB896" s="2057"/>
      <c r="AC896" s="2057"/>
      <c r="AD896" s="2057"/>
      <c r="AE896" s="2057"/>
      <c r="AF896" s="2057"/>
      <c r="AG896" s="2057"/>
      <c r="AH896" s="2057"/>
      <c r="AI896" s="2057"/>
      <c r="AJ896" s="2057"/>
      <c r="AK896" s="2057"/>
      <c r="AL896" s="2057"/>
      <c r="AM896" s="2057"/>
      <c r="AN896" s="2057"/>
      <c r="AO896" s="2057"/>
      <c r="AP896" s="2057"/>
      <c r="AQ896" s="2057"/>
    </row>
  </sheetData>
  <mergeCells count="37">
    <mergeCell ref="H23:H24"/>
    <mergeCell ref="K23:K24"/>
    <mergeCell ref="L23:L24"/>
    <mergeCell ref="B25:B33"/>
    <mergeCell ref="C25:C26"/>
    <mergeCell ref="C28:C29"/>
    <mergeCell ref="C30:C32"/>
    <mergeCell ref="A21:A22"/>
    <mergeCell ref="B21:B24"/>
    <mergeCell ref="C21:C22"/>
    <mergeCell ref="A23:A24"/>
    <mergeCell ref="C23:C24"/>
    <mergeCell ref="E23:E24"/>
    <mergeCell ref="AN5:AO5"/>
    <mergeCell ref="A7:A12"/>
    <mergeCell ref="B7:B12"/>
    <mergeCell ref="C7:C8"/>
    <mergeCell ref="C10:C11"/>
    <mergeCell ref="A13:A20"/>
    <mergeCell ref="B13:B20"/>
    <mergeCell ref="C13:C16"/>
    <mergeCell ref="C17:C18"/>
    <mergeCell ref="A5:B5"/>
    <mergeCell ref="C5:K5"/>
    <mergeCell ref="L5:O5"/>
    <mergeCell ref="P5:R5"/>
    <mergeCell ref="S5:T5"/>
    <mergeCell ref="U5:AL5"/>
    <mergeCell ref="A1:J1"/>
    <mergeCell ref="A2:J2"/>
    <mergeCell ref="A3:J3"/>
    <mergeCell ref="L3:V3"/>
    <mergeCell ref="AM3:AN3"/>
    <mergeCell ref="AP3:AQ4"/>
    <mergeCell ref="A4:J4"/>
    <mergeCell ref="L4:V4"/>
    <mergeCell ref="AM4:AN4"/>
  </mergeCells>
  <conditionalFormatting sqref="N7:N22 N25:N34">
    <cfRule type="colorScale" priority="10">
      <colorScale>
        <cfvo type="formula" val="0%"/>
        <cfvo type="formula" val="50%"/>
        <cfvo type="formula" val="100%"/>
        <color rgb="FFF3F3F3"/>
        <color rgb="FF6AA84F"/>
        <color rgb="FF38761D"/>
      </colorScale>
    </cfRule>
  </conditionalFormatting>
  <conditionalFormatting sqref="M21:M22 M7:M19">
    <cfRule type="containsText" dxfId="47" priority="11" operator="containsText" text="En Progreso">
      <formula>NOT(ISERROR(SEARCH(("En Progreso"),(M7))))</formula>
    </cfRule>
  </conditionalFormatting>
  <conditionalFormatting sqref="M21:M22 M7:M19">
    <cfRule type="containsText" dxfId="46" priority="12" operator="containsText" text="Completo">
      <formula>NOT(ISERROR(SEARCH(("Completo"),(M7))))</formula>
    </cfRule>
  </conditionalFormatting>
  <conditionalFormatting sqref="M21:M22 M7:M19">
    <cfRule type="containsText" dxfId="45" priority="13" operator="containsText" text="En espera">
      <formula>NOT(ISERROR(SEARCH(("En espera"),(M7))))</formula>
    </cfRule>
  </conditionalFormatting>
  <conditionalFormatting sqref="M21:M22 M7:M19">
    <cfRule type="containsText" dxfId="44" priority="14" operator="containsText" text="Vencido">
      <formula>NOT(ISERROR(SEARCH(("Vencido"),(M7))))</formula>
    </cfRule>
  </conditionalFormatting>
  <conditionalFormatting sqref="O21:O22 O7:O16 O25:O33">
    <cfRule type="containsText" dxfId="43" priority="15" operator="containsText" text="Bajo">
      <formula>NOT(ISERROR(SEARCH(("Bajo"),(O7))))</formula>
    </cfRule>
  </conditionalFormatting>
  <conditionalFormatting sqref="O21:O22 O7:O16 O25:O33">
    <cfRule type="containsText" dxfId="42" priority="16" operator="containsText" text="Medio">
      <formula>NOT(ISERROR(SEARCH(("Medio"),(O7))))</formula>
    </cfRule>
  </conditionalFormatting>
  <conditionalFormatting sqref="O21:O22 O7:O16 O25:O33">
    <cfRule type="containsText" dxfId="41" priority="17" operator="containsText" text="Alto">
      <formula>NOT(ISERROR(SEARCH(("Alto"),(O7))))</formula>
    </cfRule>
  </conditionalFormatting>
  <conditionalFormatting sqref="O12">
    <cfRule type="containsText" dxfId="40" priority="18" operator="containsText" text="Bajo">
      <formula>NOT(ISERROR(SEARCH(("Bajo"),(O12))))</formula>
    </cfRule>
  </conditionalFormatting>
  <conditionalFormatting sqref="O12">
    <cfRule type="containsText" dxfId="39" priority="19" operator="containsText" text="Medio">
      <formula>NOT(ISERROR(SEARCH(("Medio"),(O12))))</formula>
    </cfRule>
  </conditionalFormatting>
  <conditionalFormatting sqref="O12">
    <cfRule type="containsText" dxfId="38" priority="20" operator="containsText" text="Alto">
      <formula>NOT(ISERROR(SEARCH(("Alto"),(O12))))</formula>
    </cfRule>
  </conditionalFormatting>
  <conditionalFormatting sqref="E13:E16">
    <cfRule type="colorScale" priority="21">
      <colorScale>
        <cfvo type="min"/>
        <cfvo type="max"/>
        <color rgb="FF57BB8A"/>
        <color rgb="FFFFFFFF"/>
      </colorScale>
    </cfRule>
  </conditionalFormatting>
  <conditionalFormatting sqref="M20">
    <cfRule type="containsText" dxfId="37" priority="22" operator="containsText" text="En Progreso">
      <formula>NOT(ISERROR(SEARCH(("En Progreso"),(M20))))</formula>
    </cfRule>
  </conditionalFormatting>
  <conditionalFormatting sqref="M20">
    <cfRule type="containsText" dxfId="36" priority="23" operator="containsText" text="Completo">
      <formula>NOT(ISERROR(SEARCH(("Completo"),(M20))))</formula>
    </cfRule>
  </conditionalFormatting>
  <conditionalFormatting sqref="M20">
    <cfRule type="containsText" dxfId="35" priority="24" operator="containsText" text="En espera">
      <formula>NOT(ISERROR(SEARCH(("En espera"),(M20))))</formula>
    </cfRule>
  </conditionalFormatting>
  <conditionalFormatting sqref="M20">
    <cfRule type="containsText" dxfId="34" priority="25" operator="containsText" text="Vencido">
      <formula>NOT(ISERROR(SEARCH(("Vencido"),(M20))))</formula>
    </cfRule>
  </conditionalFormatting>
  <conditionalFormatting sqref="O11">
    <cfRule type="containsText" dxfId="33" priority="26" operator="containsText" text="Bajo">
      <formula>NOT(ISERROR(SEARCH(("Bajo"),(O11))))</formula>
    </cfRule>
  </conditionalFormatting>
  <conditionalFormatting sqref="O11">
    <cfRule type="containsText" dxfId="32" priority="27" operator="containsText" text="Medio">
      <formula>NOT(ISERROR(SEARCH(("Medio"),(O11))))</formula>
    </cfRule>
  </conditionalFormatting>
  <conditionalFormatting sqref="O11">
    <cfRule type="containsText" dxfId="31" priority="28" operator="containsText" text="Alto">
      <formula>NOT(ISERROR(SEARCH(("Alto"),(O11))))</formula>
    </cfRule>
  </conditionalFormatting>
  <conditionalFormatting sqref="E11">
    <cfRule type="colorScale" priority="29">
      <colorScale>
        <cfvo type="min"/>
        <cfvo type="max"/>
        <color rgb="FF57BB8A"/>
        <color rgb="FFFFFFFF"/>
      </colorScale>
    </cfRule>
  </conditionalFormatting>
  <conditionalFormatting sqref="O17:O18">
    <cfRule type="containsText" dxfId="30" priority="30" operator="containsText" text="Bajo">
      <formula>NOT(ISERROR(SEARCH(("Bajo"),(O17))))</formula>
    </cfRule>
  </conditionalFormatting>
  <conditionalFormatting sqref="O17:O18">
    <cfRule type="containsText" dxfId="29" priority="31" operator="containsText" text="Medio">
      <formula>NOT(ISERROR(SEARCH(("Medio"),(O17))))</formula>
    </cfRule>
  </conditionalFormatting>
  <conditionalFormatting sqref="O17:O18">
    <cfRule type="containsText" dxfId="28" priority="32" operator="containsText" text="Alto">
      <formula>NOT(ISERROR(SEARCH(("Alto"),(O17))))</formula>
    </cfRule>
  </conditionalFormatting>
  <conditionalFormatting sqref="E17:E18">
    <cfRule type="colorScale" priority="33">
      <colorScale>
        <cfvo type="min"/>
        <cfvo type="max"/>
        <color rgb="FF57BB8A"/>
        <color rgb="FFFFFFFF"/>
      </colorScale>
    </cfRule>
  </conditionalFormatting>
  <conditionalFormatting sqref="M19">
    <cfRule type="containsText" dxfId="27" priority="34" operator="containsText" text="En Progreso">
      <formula>NOT(ISERROR(SEARCH(("En Progreso"),(M19))))</formula>
    </cfRule>
  </conditionalFormatting>
  <conditionalFormatting sqref="M19">
    <cfRule type="containsText" dxfId="26" priority="35" operator="containsText" text="Completo">
      <formula>NOT(ISERROR(SEARCH(("Completo"),(M19))))</formula>
    </cfRule>
  </conditionalFormatting>
  <conditionalFormatting sqref="M19">
    <cfRule type="containsText" dxfId="25" priority="36" operator="containsText" text="En espera">
      <formula>NOT(ISERROR(SEARCH(("En espera"),(M19))))</formula>
    </cfRule>
  </conditionalFormatting>
  <conditionalFormatting sqref="M19">
    <cfRule type="containsText" dxfId="24" priority="37" operator="containsText" text="Vencido">
      <formula>NOT(ISERROR(SEARCH(("Vencido"),(M19))))</formula>
    </cfRule>
  </conditionalFormatting>
  <conditionalFormatting sqref="O19">
    <cfRule type="containsText" dxfId="23" priority="38" operator="containsText" text="Bajo">
      <formula>NOT(ISERROR(SEARCH(("Bajo"),(O19))))</formula>
    </cfRule>
  </conditionalFormatting>
  <conditionalFormatting sqref="O19">
    <cfRule type="containsText" dxfId="22" priority="39" operator="containsText" text="Medio">
      <formula>NOT(ISERROR(SEARCH(("Medio"),(O19))))</formula>
    </cfRule>
  </conditionalFormatting>
  <conditionalFormatting sqref="O19">
    <cfRule type="containsText" dxfId="21" priority="40" operator="containsText" text="Alto">
      <formula>NOT(ISERROR(SEARCH(("Alto"),(O19))))</formula>
    </cfRule>
  </conditionalFormatting>
  <conditionalFormatting sqref="O20">
    <cfRule type="containsText" dxfId="20" priority="41" operator="containsText" text="Bajo">
      <formula>NOT(ISERROR(SEARCH(("Bajo"),(O20))))</formula>
    </cfRule>
  </conditionalFormatting>
  <conditionalFormatting sqref="O20">
    <cfRule type="containsText" dxfId="19" priority="42" operator="containsText" text="Medio">
      <formula>NOT(ISERROR(SEARCH(("Medio"),(O20))))</formula>
    </cfRule>
  </conditionalFormatting>
  <conditionalFormatting sqref="O20">
    <cfRule type="containsText" dxfId="18" priority="43" operator="containsText" text="Alto">
      <formula>NOT(ISERROR(SEARCH(("Alto"),(O20))))</formula>
    </cfRule>
  </conditionalFormatting>
  <conditionalFormatting sqref="M20">
    <cfRule type="containsText" dxfId="17" priority="44" operator="containsText" text="En Progreso">
      <formula>NOT(ISERROR(SEARCH(("En Progreso"),(M20))))</formula>
    </cfRule>
  </conditionalFormatting>
  <conditionalFormatting sqref="M20">
    <cfRule type="containsText" dxfId="16" priority="45" operator="containsText" text="Completo">
      <formula>NOT(ISERROR(SEARCH(("Completo"),(M20))))</formula>
    </cfRule>
  </conditionalFormatting>
  <conditionalFormatting sqref="M20">
    <cfRule type="containsText" dxfId="15" priority="46" operator="containsText" text="En espera">
      <formula>NOT(ISERROR(SEARCH(("En espera"),(M20))))</formula>
    </cfRule>
  </conditionalFormatting>
  <conditionalFormatting sqref="M20">
    <cfRule type="containsText" dxfId="14" priority="47" operator="containsText" text="Vencido">
      <formula>NOT(ISERROR(SEARCH(("Vencido"),(M20))))</formula>
    </cfRule>
  </conditionalFormatting>
  <conditionalFormatting sqref="E12">
    <cfRule type="colorScale" priority="48">
      <colorScale>
        <cfvo type="min"/>
        <cfvo type="max"/>
        <color rgb="FF57BB8A"/>
        <color rgb="FFFFFFFF"/>
      </colorScale>
    </cfRule>
  </conditionalFormatting>
  <conditionalFormatting sqref="E19">
    <cfRule type="colorScale" priority="49">
      <colorScale>
        <cfvo type="min"/>
        <cfvo type="max"/>
        <color rgb="FF57BB8A"/>
        <color rgb="FFFFFFFF"/>
      </colorScale>
    </cfRule>
  </conditionalFormatting>
  <conditionalFormatting sqref="E20">
    <cfRule type="colorScale" priority="50">
      <colorScale>
        <cfvo type="min"/>
        <cfvo type="max"/>
        <color rgb="FF57BB8A"/>
        <color rgb="FFFFFFFF"/>
      </colorScale>
    </cfRule>
  </conditionalFormatting>
  <conditionalFormatting sqref="M23:M33">
    <cfRule type="containsText" dxfId="13" priority="6" operator="containsText" text="En Progreso">
      <formula>NOT(ISERROR(SEARCH(("En Progreso"),(M23))))</formula>
    </cfRule>
  </conditionalFormatting>
  <conditionalFormatting sqref="M23:M33">
    <cfRule type="containsText" dxfId="12" priority="7" operator="containsText" text="Completo">
      <formula>NOT(ISERROR(SEARCH(("Completo"),(M23))))</formula>
    </cfRule>
  </conditionalFormatting>
  <conditionalFormatting sqref="M23:M33">
    <cfRule type="containsText" dxfId="11" priority="8" operator="containsText" text="En espera">
      <formula>NOT(ISERROR(SEARCH(("En espera"),(M23))))</formula>
    </cfRule>
  </conditionalFormatting>
  <conditionalFormatting sqref="M23:M33">
    <cfRule type="containsText" dxfId="10" priority="9" operator="containsText" text="Vencido">
      <formula>NOT(ISERROR(SEARCH(("Vencido"),(M23))))</formula>
    </cfRule>
  </conditionalFormatting>
  <conditionalFormatting sqref="N23:N24">
    <cfRule type="colorScale" priority="5">
      <colorScale>
        <cfvo type="formula" val="0%"/>
        <cfvo type="formula" val="50%"/>
        <cfvo type="formula" val="100%"/>
        <color rgb="FFF3F3F3"/>
        <color rgb="FF6AA84F"/>
        <color rgb="FF38761D"/>
      </colorScale>
    </cfRule>
  </conditionalFormatting>
  <conditionalFormatting sqref="O23:O24">
    <cfRule type="containsText" dxfId="9" priority="2" operator="containsText" text="Bajo">
      <formula>NOT(ISERROR(SEARCH(("Bajo"),(O23))))</formula>
    </cfRule>
  </conditionalFormatting>
  <conditionalFormatting sqref="O23:O24">
    <cfRule type="containsText" dxfId="8" priority="3" operator="containsText" text="Medio">
      <formula>NOT(ISERROR(SEARCH(("Medio"),(O23))))</formula>
    </cfRule>
  </conditionalFormatting>
  <conditionalFormatting sqref="O23:O24">
    <cfRule type="containsText" dxfId="7" priority="4" operator="containsText" text="Alto">
      <formula>NOT(ISERROR(SEARCH(("Alto"),(O23))))</formula>
    </cfRule>
  </conditionalFormatting>
  <conditionalFormatting sqref="E21:E22 E7:E10 E25:E30 E33">
    <cfRule type="colorScale" priority="51">
      <colorScale>
        <cfvo type="min"/>
        <cfvo type="max"/>
        <color rgb="FF57BB8A"/>
        <color rgb="FFFFFFFF"/>
      </colorScale>
    </cfRule>
  </conditionalFormatting>
  <conditionalFormatting sqref="E31:E32">
    <cfRule type="colorScale" priority="1">
      <colorScale>
        <cfvo type="min"/>
        <cfvo type="max"/>
        <color rgb="FF57BB8A"/>
        <color rgb="FFFFFFFF"/>
      </colorScale>
    </cfRule>
  </conditionalFormatting>
  <dataValidations count="3">
    <dataValidation type="list" allowBlank="1" sqref="O7:O33 JK7:JK33 TG7:TG33 ADC7:ADC33 AMY7:AMY33 AWU7:AWU33 BGQ7:BGQ33 BQM7:BQM33 CAI7:CAI33 CKE7:CKE33 CUA7:CUA33 DDW7:DDW33 DNS7:DNS33 DXO7:DXO33 EHK7:EHK33 ERG7:ERG33 FBC7:FBC33 FKY7:FKY33 FUU7:FUU33 GEQ7:GEQ33 GOM7:GOM33 GYI7:GYI33 HIE7:HIE33 HSA7:HSA33 IBW7:IBW33 ILS7:ILS33 IVO7:IVO33 JFK7:JFK33 JPG7:JPG33 JZC7:JZC33 KIY7:KIY33 KSU7:KSU33 LCQ7:LCQ33 LMM7:LMM33 LWI7:LWI33 MGE7:MGE33 MQA7:MQA33 MZW7:MZW33 NJS7:NJS33 NTO7:NTO33 ODK7:ODK33 ONG7:ONG33 OXC7:OXC33 PGY7:PGY33 PQU7:PQU33 QAQ7:QAQ33 QKM7:QKM33 QUI7:QUI33 REE7:REE33 ROA7:ROA33 RXW7:RXW33 SHS7:SHS33 SRO7:SRO33 TBK7:TBK33 TLG7:TLG33 TVC7:TVC33 UEY7:UEY33 UOU7:UOU33 UYQ7:UYQ33 VIM7:VIM33 VSI7:VSI33 WCE7:WCE33 WMA7:WMA33 WVW7:WVW33 O65543:O65569 JK65543:JK65569 TG65543:TG65569 ADC65543:ADC65569 AMY65543:AMY65569 AWU65543:AWU65569 BGQ65543:BGQ65569 BQM65543:BQM65569 CAI65543:CAI65569 CKE65543:CKE65569 CUA65543:CUA65569 DDW65543:DDW65569 DNS65543:DNS65569 DXO65543:DXO65569 EHK65543:EHK65569 ERG65543:ERG65569 FBC65543:FBC65569 FKY65543:FKY65569 FUU65543:FUU65569 GEQ65543:GEQ65569 GOM65543:GOM65569 GYI65543:GYI65569 HIE65543:HIE65569 HSA65543:HSA65569 IBW65543:IBW65569 ILS65543:ILS65569 IVO65543:IVO65569 JFK65543:JFK65569 JPG65543:JPG65569 JZC65543:JZC65569 KIY65543:KIY65569 KSU65543:KSU65569 LCQ65543:LCQ65569 LMM65543:LMM65569 LWI65543:LWI65569 MGE65543:MGE65569 MQA65543:MQA65569 MZW65543:MZW65569 NJS65543:NJS65569 NTO65543:NTO65569 ODK65543:ODK65569 ONG65543:ONG65569 OXC65543:OXC65569 PGY65543:PGY65569 PQU65543:PQU65569 QAQ65543:QAQ65569 QKM65543:QKM65569 QUI65543:QUI65569 REE65543:REE65569 ROA65543:ROA65569 RXW65543:RXW65569 SHS65543:SHS65569 SRO65543:SRO65569 TBK65543:TBK65569 TLG65543:TLG65569 TVC65543:TVC65569 UEY65543:UEY65569 UOU65543:UOU65569 UYQ65543:UYQ65569 VIM65543:VIM65569 VSI65543:VSI65569 WCE65543:WCE65569 WMA65543:WMA65569 WVW65543:WVW65569 O131079:O131105 JK131079:JK131105 TG131079:TG131105 ADC131079:ADC131105 AMY131079:AMY131105 AWU131079:AWU131105 BGQ131079:BGQ131105 BQM131079:BQM131105 CAI131079:CAI131105 CKE131079:CKE131105 CUA131079:CUA131105 DDW131079:DDW131105 DNS131079:DNS131105 DXO131079:DXO131105 EHK131079:EHK131105 ERG131079:ERG131105 FBC131079:FBC131105 FKY131079:FKY131105 FUU131079:FUU131105 GEQ131079:GEQ131105 GOM131079:GOM131105 GYI131079:GYI131105 HIE131079:HIE131105 HSA131079:HSA131105 IBW131079:IBW131105 ILS131079:ILS131105 IVO131079:IVO131105 JFK131079:JFK131105 JPG131079:JPG131105 JZC131079:JZC131105 KIY131079:KIY131105 KSU131079:KSU131105 LCQ131079:LCQ131105 LMM131079:LMM131105 LWI131079:LWI131105 MGE131079:MGE131105 MQA131079:MQA131105 MZW131079:MZW131105 NJS131079:NJS131105 NTO131079:NTO131105 ODK131079:ODK131105 ONG131079:ONG131105 OXC131079:OXC131105 PGY131079:PGY131105 PQU131079:PQU131105 QAQ131079:QAQ131105 QKM131079:QKM131105 QUI131079:QUI131105 REE131079:REE131105 ROA131079:ROA131105 RXW131079:RXW131105 SHS131079:SHS131105 SRO131079:SRO131105 TBK131079:TBK131105 TLG131079:TLG131105 TVC131079:TVC131105 UEY131079:UEY131105 UOU131079:UOU131105 UYQ131079:UYQ131105 VIM131079:VIM131105 VSI131079:VSI131105 WCE131079:WCE131105 WMA131079:WMA131105 WVW131079:WVW131105 O196615:O196641 JK196615:JK196641 TG196615:TG196641 ADC196615:ADC196641 AMY196615:AMY196641 AWU196615:AWU196641 BGQ196615:BGQ196641 BQM196615:BQM196641 CAI196615:CAI196641 CKE196615:CKE196641 CUA196615:CUA196641 DDW196615:DDW196641 DNS196615:DNS196641 DXO196615:DXO196641 EHK196615:EHK196641 ERG196615:ERG196641 FBC196615:FBC196641 FKY196615:FKY196641 FUU196615:FUU196641 GEQ196615:GEQ196641 GOM196615:GOM196641 GYI196615:GYI196641 HIE196615:HIE196641 HSA196615:HSA196641 IBW196615:IBW196641 ILS196615:ILS196641 IVO196615:IVO196641 JFK196615:JFK196641 JPG196615:JPG196641 JZC196615:JZC196641 KIY196615:KIY196641 KSU196615:KSU196641 LCQ196615:LCQ196641 LMM196615:LMM196641 LWI196615:LWI196641 MGE196615:MGE196641 MQA196615:MQA196641 MZW196615:MZW196641 NJS196615:NJS196641 NTO196615:NTO196641 ODK196615:ODK196641 ONG196615:ONG196641 OXC196615:OXC196641 PGY196615:PGY196641 PQU196615:PQU196641 QAQ196615:QAQ196641 QKM196615:QKM196641 QUI196615:QUI196641 REE196615:REE196641 ROA196615:ROA196641 RXW196615:RXW196641 SHS196615:SHS196641 SRO196615:SRO196641 TBK196615:TBK196641 TLG196615:TLG196641 TVC196615:TVC196641 UEY196615:UEY196641 UOU196615:UOU196641 UYQ196615:UYQ196641 VIM196615:VIM196641 VSI196615:VSI196641 WCE196615:WCE196641 WMA196615:WMA196641 WVW196615:WVW196641 O262151:O262177 JK262151:JK262177 TG262151:TG262177 ADC262151:ADC262177 AMY262151:AMY262177 AWU262151:AWU262177 BGQ262151:BGQ262177 BQM262151:BQM262177 CAI262151:CAI262177 CKE262151:CKE262177 CUA262151:CUA262177 DDW262151:DDW262177 DNS262151:DNS262177 DXO262151:DXO262177 EHK262151:EHK262177 ERG262151:ERG262177 FBC262151:FBC262177 FKY262151:FKY262177 FUU262151:FUU262177 GEQ262151:GEQ262177 GOM262151:GOM262177 GYI262151:GYI262177 HIE262151:HIE262177 HSA262151:HSA262177 IBW262151:IBW262177 ILS262151:ILS262177 IVO262151:IVO262177 JFK262151:JFK262177 JPG262151:JPG262177 JZC262151:JZC262177 KIY262151:KIY262177 KSU262151:KSU262177 LCQ262151:LCQ262177 LMM262151:LMM262177 LWI262151:LWI262177 MGE262151:MGE262177 MQA262151:MQA262177 MZW262151:MZW262177 NJS262151:NJS262177 NTO262151:NTO262177 ODK262151:ODK262177 ONG262151:ONG262177 OXC262151:OXC262177 PGY262151:PGY262177 PQU262151:PQU262177 QAQ262151:QAQ262177 QKM262151:QKM262177 QUI262151:QUI262177 REE262151:REE262177 ROA262151:ROA262177 RXW262151:RXW262177 SHS262151:SHS262177 SRO262151:SRO262177 TBK262151:TBK262177 TLG262151:TLG262177 TVC262151:TVC262177 UEY262151:UEY262177 UOU262151:UOU262177 UYQ262151:UYQ262177 VIM262151:VIM262177 VSI262151:VSI262177 WCE262151:WCE262177 WMA262151:WMA262177 WVW262151:WVW262177 O327687:O327713 JK327687:JK327713 TG327687:TG327713 ADC327687:ADC327713 AMY327687:AMY327713 AWU327687:AWU327713 BGQ327687:BGQ327713 BQM327687:BQM327713 CAI327687:CAI327713 CKE327687:CKE327713 CUA327687:CUA327713 DDW327687:DDW327713 DNS327687:DNS327713 DXO327687:DXO327713 EHK327687:EHK327713 ERG327687:ERG327713 FBC327687:FBC327713 FKY327687:FKY327713 FUU327687:FUU327713 GEQ327687:GEQ327713 GOM327687:GOM327713 GYI327687:GYI327713 HIE327687:HIE327713 HSA327687:HSA327713 IBW327687:IBW327713 ILS327687:ILS327713 IVO327687:IVO327713 JFK327687:JFK327713 JPG327687:JPG327713 JZC327687:JZC327713 KIY327687:KIY327713 KSU327687:KSU327713 LCQ327687:LCQ327713 LMM327687:LMM327713 LWI327687:LWI327713 MGE327687:MGE327713 MQA327687:MQA327713 MZW327687:MZW327713 NJS327687:NJS327713 NTO327687:NTO327713 ODK327687:ODK327713 ONG327687:ONG327713 OXC327687:OXC327713 PGY327687:PGY327713 PQU327687:PQU327713 QAQ327687:QAQ327713 QKM327687:QKM327713 QUI327687:QUI327713 REE327687:REE327713 ROA327687:ROA327713 RXW327687:RXW327713 SHS327687:SHS327713 SRO327687:SRO327713 TBK327687:TBK327713 TLG327687:TLG327713 TVC327687:TVC327713 UEY327687:UEY327713 UOU327687:UOU327713 UYQ327687:UYQ327713 VIM327687:VIM327713 VSI327687:VSI327713 WCE327687:WCE327713 WMA327687:WMA327713 WVW327687:WVW327713 O393223:O393249 JK393223:JK393249 TG393223:TG393249 ADC393223:ADC393249 AMY393223:AMY393249 AWU393223:AWU393249 BGQ393223:BGQ393249 BQM393223:BQM393249 CAI393223:CAI393249 CKE393223:CKE393249 CUA393223:CUA393249 DDW393223:DDW393249 DNS393223:DNS393249 DXO393223:DXO393249 EHK393223:EHK393249 ERG393223:ERG393249 FBC393223:FBC393249 FKY393223:FKY393249 FUU393223:FUU393249 GEQ393223:GEQ393249 GOM393223:GOM393249 GYI393223:GYI393249 HIE393223:HIE393249 HSA393223:HSA393249 IBW393223:IBW393249 ILS393223:ILS393249 IVO393223:IVO393249 JFK393223:JFK393249 JPG393223:JPG393249 JZC393223:JZC393249 KIY393223:KIY393249 KSU393223:KSU393249 LCQ393223:LCQ393249 LMM393223:LMM393249 LWI393223:LWI393249 MGE393223:MGE393249 MQA393223:MQA393249 MZW393223:MZW393249 NJS393223:NJS393249 NTO393223:NTO393249 ODK393223:ODK393249 ONG393223:ONG393249 OXC393223:OXC393249 PGY393223:PGY393249 PQU393223:PQU393249 QAQ393223:QAQ393249 QKM393223:QKM393249 QUI393223:QUI393249 REE393223:REE393249 ROA393223:ROA393249 RXW393223:RXW393249 SHS393223:SHS393249 SRO393223:SRO393249 TBK393223:TBK393249 TLG393223:TLG393249 TVC393223:TVC393249 UEY393223:UEY393249 UOU393223:UOU393249 UYQ393223:UYQ393249 VIM393223:VIM393249 VSI393223:VSI393249 WCE393223:WCE393249 WMA393223:WMA393249 WVW393223:WVW393249 O458759:O458785 JK458759:JK458785 TG458759:TG458785 ADC458759:ADC458785 AMY458759:AMY458785 AWU458759:AWU458785 BGQ458759:BGQ458785 BQM458759:BQM458785 CAI458759:CAI458785 CKE458759:CKE458785 CUA458759:CUA458785 DDW458759:DDW458785 DNS458759:DNS458785 DXO458759:DXO458785 EHK458759:EHK458785 ERG458759:ERG458785 FBC458759:FBC458785 FKY458759:FKY458785 FUU458759:FUU458785 GEQ458759:GEQ458785 GOM458759:GOM458785 GYI458759:GYI458785 HIE458759:HIE458785 HSA458759:HSA458785 IBW458759:IBW458785 ILS458759:ILS458785 IVO458759:IVO458785 JFK458759:JFK458785 JPG458759:JPG458785 JZC458759:JZC458785 KIY458759:KIY458785 KSU458759:KSU458785 LCQ458759:LCQ458785 LMM458759:LMM458785 LWI458759:LWI458785 MGE458759:MGE458785 MQA458759:MQA458785 MZW458759:MZW458785 NJS458759:NJS458785 NTO458759:NTO458785 ODK458759:ODK458785 ONG458759:ONG458785 OXC458759:OXC458785 PGY458759:PGY458785 PQU458759:PQU458785 QAQ458759:QAQ458785 QKM458759:QKM458785 QUI458759:QUI458785 REE458759:REE458785 ROA458759:ROA458785 RXW458759:RXW458785 SHS458759:SHS458785 SRO458759:SRO458785 TBK458759:TBK458785 TLG458759:TLG458785 TVC458759:TVC458785 UEY458759:UEY458785 UOU458759:UOU458785 UYQ458759:UYQ458785 VIM458759:VIM458785 VSI458759:VSI458785 WCE458759:WCE458785 WMA458759:WMA458785 WVW458759:WVW458785 O524295:O524321 JK524295:JK524321 TG524295:TG524321 ADC524295:ADC524321 AMY524295:AMY524321 AWU524295:AWU524321 BGQ524295:BGQ524321 BQM524295:BQM524321 CAI524295:CAI524321 CKE524295:CKE524321 CUA524295:CUA524321 DDW524295:DDW524321 DNS524295:DNS524321 DXO524295:DXO524321 EHK524295:EHK524321 ERG524295:ERG524321 FBC524295:FBC524321 FKY524295:FKY524321 FUU524295:FUU524321 GEQ524295:GEQ524321 GOM524295:GOM524321 GYI524295:GYI524321 HIE524295:HIE524321 HSA524295:HSA524321 IBW524295:IBW524321 ILS524295:ILS524321 IVO524295:IVO524321 JFK524295:JFK524321 JPG524295:JPG524321 JZC524295:JZC524321 KIY524295:KIY524321 KSU524295:KSU524321 LCQ524295:LCQ524321 LMM524295:LMM524321 LWI524295:LWI524321 MGE524295:MGE524321 MQA524295:MQA524321 MZW524295:MZW524321 NJS524295:NJS524321 NTO524295:NTO524321 ODK524295:ODK524321 ONG524295:ONG524321 OXC524295:OXC524321 PGY524295:PGY524321 PQU524295:PQU524321 QAQ524295:QAQ524321 QKM524295:QKM524321 QUI524295:QUI524321 REE524295:REE524321 ROA524295:ROA524321 RXW524295:RXW524321 SHS524295:SHS524321 SRO524295:SRO524321 TBK524295:TBK524321 TLG524295:TLG524321 TVC524295:TVC524321 UEY524295:UEY524321 UOU524295:UOU524321 UYQ524295:UYQ524321 VIM524295:VIM524321 VSI524295:VSI524321 WCE524295:WCE524321 WMA524295:WMA524321 WVW524295:WVW524321 O589831:O589857 JK589831:JK589857 TG589831:TG589857 ADC589831:ADC589857 AMY589831:AMY589857 AWU589831:AWU589857 BGQ589831:BGQ589857 BQM589831:BQM589857 CAI589831:CAI589857 CKE589831:CKE589857 CUA589831:CUA589857 DDW589831:DDW589857 DNS589831:DNS589857 DXO589831:DXO589857 EHK589831:EHK589857 ERG589831:ERG589857 FBC589831:FBC589857 FKY589831:FKY589857 FUU589831:FUU589857 GEQ589831:GEQ589857 GOM589831:GOM589857 GYI589831:GYI589857 HIE589831:HIE589857 HSA589831:HSA589857 IBW589831:IBW589857 ILS589831:ILS589857 IVO589831:IVO589857 JFK589831:JFK589857 JPG589831:JPG589857 JZC589831:JZC589857 KIY589831:KIY589857 KSU589831:KSU589857 LCQ589831:LCQ589857 LMM589831:LMM589857 LWI589831:LWI589857 MGE589831:MGE589857 MQA589831:MQA589857 MZW589831:MZW589857 NJS589831:NJS589857 NTO589831:NTO589857 ODK589831:ODK589857 ONG589831:ONG589857 OXC589831:OXC589857 PGY589831:PGY589857 PQU589831:PQU589857 QAQ589831:QAQ589857 QKM589831:QKM589857 QUI589831:QUI589857 REE589831:REE589857 ROA589831:ROA589857 RXW589831:RXW589857 SHS589831:SHS589857 SRO589831:SRO589857 TBK589831:TBK589857 TLG589831:TLG589857 TVC589831:TVC589857 UEY589831:UEY589857 UOU589831:UOU589857 UYQ589831:UYQ589857 VIM589831:VIM589857 VSI589831:VSI589857 WCE589831:WCE589857 WMA589831:WMA589857 WVW589831:WVW589857 O655367:O655393 JK655367:JK655393 TG655367:TG655393 ADC655367:ADC655393 AMY655367:AMY655393 AWU655367:AWU655393 BGQ655367:BGQ655393 BQM655367:BQM655393 CAI655367:CAI655393 CKE655367:CKE655393 CUA655367:CUA655393 DDW655367:DDW655393 DNS655367:DNS655393 DXO655367:DXO655393 EHK655367:EHK655393 ERG655367:ERG655393 FBC655367:FBC655393 FKY655367:FKY655393 FUU655367:FUU655393 GEQ655367:GEQ655393 GOM655367:GOM655393 GYI655367:GYI655393 HIE655367:HIE655393 HSA655367:HSA655393 IBW655367:IBW655393 ILS655367:ILS655393 IVO655367:IVO655393 JFK655367:JFK655393 JPG655367:JPG655393 JZC655367:JZC655393 KIY655367:KIY655393 KSU655367:KSU655393 LCQ655367:LCQ655393 LMM655367:LMM655393 LWI655367:LWI655393 MGE655367:MGE655393 MQA655367:MQA655393 MZW655367:MZW655393 NJS655367:NJS655393 NTO655367:NTO655393 ODK655367:ODK655393 ONG655367:ONG655393 OXC655367:OXC655393 PGY655367:PGY655393 PQU655367:PQU655393 QAQ655367:QAQ655393 QKM655367:QKM655393 QUI655367:QUI655393 REE655367:REE655393 ROA655367:ROA655393 RXW655367:RXW655393 SHS655367:SHS655393 SRO655367:SRO655393 TBK655367:TBK655393 TLG655367:TLG655393 TVC655367:TVC655393 UEY655367:UEY655393 UOU655367:UOU655393 UYQ655367:UYQ655393 VIM655367:VIM655393 VSI655367:VSI655393 WCE655367:WCE655393 WMA655367:WMA655393 WVW655367:WVW655393 O720903:O720929 JK720903:JK720929 TG720903:TG720929 ADC720903:ADC720929 AMY720903:AMY720929 AWU720903:AWU720929 BGQ720903:BGQ720929 BQM720903:BQM720929 CAI720903:CAI720929 CKE720903:CKE720929 CUA720903:CUA720929 DDW720903:DDW720929 DNS720903:DNS720929 DXO720903:DXO720929 EHK720903:EHK720929 ERG720903:ERG720929 FBC720903:FBC720929 FKY720903:FKY720929 FUU720903:FUU720929 GEQ720903:GEQ720929 GOM720903:GOM720929 GYI720903:GYI720929 HIE720903:HIE720929 HSA720903:HSA720929 IBW720903:IBW720929 ILS720903:ILS720929 IVO720903:IVO720929 JFK720903:JFK720929 JPG720903:JPG720929 JZC720903:JZC720929 KIY720903:KIY720929 KSU720903:KSU720929 LCQ720903:LCQ720929 LMM720903:LMM720929 LWI720903:LWI720929 MGE720903:MGE720929 MQA720903:MQA720929 MZW720903:MZW720929 NJS720903:NJS720929 NTO720903:NTO720929 ODK720903:ODK720929 ONG720903:ONG720929 OXC720903:OXC720929 PGY720903:PGY720929 PQU720903:PQU720929 QAQ720903:QAQ720929 QKM720903:QKM720929 QUI720903:QUI720929 REE720903:REE720929 ROA720903:ROA720929 RXW720903:RXW720929 SHS720903:SHS720929 SRO720903:SRO720929 TBK720903:TBK720929 TLG720903:TLG720929 TVC720903:TVC720929 UEY720903:UEY720929 UOU720903:UOU720929 UYQ720903:UYQ720929 VIM720903:VIM720929 VSI720903:VSI720929 WCE720903:WCE720929 WMA720903:WMA720929 WVW720903:WVW720929 O786439:O786465 JK786439:JK786465 TG786439:TG786465 ADC786439:ADC786465 AMY786439:AMY786465 AWU786439:AWU786465 BGQ786439:BGQ786465 BQM786439:BQM786465 CAI786439:CAI786465 CKE786439:CKE786465 CUA786439:CUA786465 DDW786439:DDW786465 DNS786439:DNS786465 DXO786439:DXO786465 EHK786439:EHK786465 ERG786439:ERG786465 FBC786439:FBC786465 FKY786439:FKY786465 FUU786439:FUU786465 GEQ786439:GEQ786465 GOM786439:GOM786465 GYI786439:GYI786465 HIE786439:HIE786465 HSA786439:HSA786465 IBW786439:IBW786465 ILS786439:ILS786465 IVO786439:IVO786465 JFK786439:JFK786465 JPG786439:JPG786465 JZC786439:JZC786465 KIY786439:KIY786465 KSU786439:KSU786465 LCQ786439:LCQ786465 LMM786439:LMM786465 LWI786439:LWI786465 MGE786439:MGE786465 MQA786439:MQA786465 MZW786439:MZW786465 NJS786439:NJS786465 NTO786439:NTO786465 ODK786439:ODK786465 ONG786439:ONG786465 OXC786439:OXC786465 PGY786439:PGY786465 PQU786439:PQU786465 QAQ786439:QAQ786465 QKM786439:QKM786465 QUI786439:QUI786465 REE786439:REE786465 ROA786439:ROA786465 RXW786439:RXW786465 SHS786439:SHS786465 SRO786439:SRO786465 TBK786439:TBK786465 TLG786439:TLG786465 TVC786439:TVC786465 UEY786439:UEY786465 UOU786439:UOU786465 UYQ786439:UYQ786465 VIM786439:VIM786465 VSI786439:VSI786465 WCE786439:WCE786465 WMA786439:WMA786465 WVW786439:WVW786465 O851975:O852001 JK851975:JK852001 TG851975:TG852001 ADC851975:ADC852001 AMY851975:AMY852001 AWU851975:AWU852001 BGQ851975:BGQ852001 BQM851975:BQM852001 CAI851975:CAI852001 CKE851975:CKE852001 CUA851975:CUA852001 DDW851975:DDW852001 DNS851975:DNS852001 DXO851975:DXO852001 EHK851975:EHK852001 ERG851975:ERG852001 FBC851975:FBC852001 FKY851975:FKY852001 FUU851975:FUU852001 GEQ851975:GEQ852001 GOM851975:GOM852001 GYI851975:GYI852001 HIE851975:HIE852001 HSA851975:HSA852001 IBW851975:IBW852001 ILS851975:ILS852001 IVO851975:IVO852001 JFK851975:JFK852001 JPG851975:JPG852001 JZC851975:JZC852001 KIY851975:KIY852001 KSU851975:KSU852001 LCQ851975:LCQ852001 LMM851975:LMM852001 LWI851975:LWI852001 MGE851975:MGE852001 MQA851975:MQA852001 MZW851975:MZW852001 NJS851975:NJS852001 NTO851975:NTO852001 ODK851975:ODK852001 ONG851975:ONG852001 OXC851975:OXC852001 PGY851975:PGY852001 PQU851975:PQU852001 QAQ851975:QAQ852001 QKM851975:QKM852001 QUI851975:QUI852001 REE851975:REE852001 ROA851975:ROA852001 RXW851975:RXW852001 SHS851975:SHS852001 SRO851975:SRO852001 TBK851975:TBK852001 TLG851975:TLG852001 TVC851975:TVC852001 UEY851975:UEY852001 UOU851975:UOU852001 UYQ851975:UYQ852001 VIM851975:VIM852001 VSI851975:VSI852001 WCE851975:WCE852001 WMA851975:WMA852001 WVW851975:WVW852001 O917511:O917537 JK917511:JK917537 TG917511:TG917537 ADC917511:ADC917537 AMY917511:AMY917537 AWU917511:AWU917537 BGQ917511:BGQ917537 BQM917511:BQM917537 CAI917511:CAI917537 CKE917511:CKE917537 CUA917511:CUA917537 DDW917511:DDW917537 DNS917511:DNS917537 DXO917511:DXO917537 EHK917511:EHK917537 ERG917511:ERG917537 FBC917511:FBC917537 FKY917511:FKY917537 FUU917511:FUU917537 GEQ917511:GEQ917537 GOM917511:GOM917537 GYI917511:GYI917537 HIE917511:HIE917537 HSA917511:HSA917537 IBW917511:IBW917537 ILS917511:ILS917537 IVO917511:IVO917537 JFK917511:JFK917537 JPG917511:JPG917537 JZC917511:JZC917537 KIY917511:KIY917537 KSU917511:KSU917537 LCQ917511:LCQ917537 LMM917511:LMM917537 LWI917511:LWI917537 MGE917511:MGE917537 MQA917511:MQA917537 MZW917511:MZW917537 NJS917511:NJS917537 NTO917511:NTO917537 ODK917511:ODK917537 ONG917511:ONG917537 OXC917511:OXC917537 PGY917511:PGY917537 PQU917511:PQU917537 QAQ917511:QAQ917537 QKM917511:QKM917537 QUI917511:QUI917537 REE917511:REE917537 ROA917511:ROA917537 RXW917511:RXW917537 SHS917511:SHS917537 SRO917511:SRO917537 TBK917511:TBK917537 TLG917511:TLG917537 TVC917511:TVC917537 UEY917511:UEY917537 UOU917511:UOU917537 UYQ917511:UYQ917537 VIM917511:VIM917537 VSI917511:VSI917537 WCE917511:WCE917537 WMA917511:WMA917537 WVW917511:WVW917537 O983047:O983073 JK983047:JK983073 TG983047:TG983073 ADC983047:ADC983073 AMY983047:AMY983073 AWU983047:AWU983073 BGQ983047:BGQ983073 BQM983047:BQM983073 CAI983047:CAI983073 CKE983047:CKE983073 CUA983047:CUA983073 DDW983047:DDW983073 DNS983047:DNS983073 DXO983047:DXO983073 EHK983047:EHK983073 ERG983047:ERG983073 FBC983047:FBC983073 FKY983047:FKY983073 FUU983047:FUU983073 GEQ983047:GEQ983073 GOM983047:GOM983073 GYI983047:GYI983073 HIE983047:HIE983073 HSA983047:HSA983073 IBW983047:IBW983073 ILS983047:ILS983073 IVO983047:IVO983073 JFK983047:JFK983073 JPG983047:JPG983073 JZC983047:JZC983073 KIY983047:KIY983073 KSU983047:KSU983073 LCQ983047:LCQ983073 LMM983047:LMM983073 LWI983047:LWI983073 MGE983047:MGE983073 MQA983047:MQA983073 MZW983047:MZW983073 NJS983047:NJS983073 NTO983047:NTO983073 ODK983047:ODK983073 ONG983047:ONG983073 OXC983047:OXC983073 PGY983047:PGY983073 PQU983047:PQU983073 QAQ983047:QAQ983073 QKM983047:QKM983073 QUI983047:QUI983073 REE983047:REE983073 ROA983047:ROA983073 RXW983047:RXW983073 SHS983047:SHS983073 SRO983047:SRO983073 TBK983047:TBK983073 TLG983047:TLG983073 TVC983047:TVC983073 UEY983047:UEY983073 UOU983047:UOU983073 UYQ983047:UYQ983073 VIM983047:VIM983073 VSI983047:VSI983073 WCE983047:WCE983073 WMA983047:WMA983073 WVW983047:WVW983073" xr:uid="{00B2C602-AB98-443D-B76B-343AFBDDDC3D}">
      <formula1>"Medio,Alto"</formula1>
    </dataValidation>
    <dataValidation type="list" allowBlank="1" sqref="M7:M33 JI7:JI33 TE7:TE33 ADA7:ADA33 AMW7:AMW33 AWS7:AWS33 BGO7:BGO33 BQK7:BQK33 CAG7:CAG33 CKC7:CKC33 CTY7:CTY33 DDU7:DDU33 DNQ7:DNQ33 DXM7:DXM33 EHI7:EHI33 ERE7:ERE33 FBA7:FBA33 FKW7:FKW33 FUS7:FUS33 GEO7:GEO33 GOK7:GOK33 GYG7:GYG33 HIC7:HIC33 HRY7:HRY33 IBU7:IBU33 ILQ7:ILQ33 IVM7:IVM33 JFI7:JFI33 JPE7:JPE33 JZA7:JZA33 KIW7:KIW33 KSS7:KSS33 LCO7:LCO33 LMK7:LMK33 LWG7:LWG33 MGC7:MGC33 MPY7:MPY33 MZU7:MZU33 NJQ7:NJQ33 NTM7:NTM33 ODI7:ODI33 ONE7:ONE33 OXA7:OXA33 PGW7:PGW33 PQS7:PQS33 QAO7:QAO33 QKK7:QKK33 QUG7:QUG33 REC7:REC33 RNY7:RNY33 RXU7:RXU33 SHQ7:SHQ33 SRM7:SRM33 TBI7:TBI33 TLE7:TLE33 TVA7:TVA33 UEW7:UEW33 UOS7:UOS33 UYO7:UYO33 VIK7:VIK33 VSG7:VSG33 WCC7:WCC33 WLY7:WLY33 WVU7:WVU33 M65543:M65569 JI65543:JI65569 TE65543:TE65569 ADA65543:ADA65569 AMW65543:AMW65569 AWS65543:AWS65569 BGO65543:BGO65569 BQK65543:BQK65569 CAG65543:CAG65569 CKC65543:CKC65569 CTY65543:CTY65569 DDU65543:DDU65569 DNQ65543:DNQ65569 DXM65543:DXM65569 EHI65543:EHI65569 ERE65543:ERE65569 FBA65543:FBA65569 FKW65543:FKW65569 FUS65543:FUS65569 GEO65543:GEO65569 GOK65543:GOK65569 GYG65543:GYG65569 HIC65543:HIC65569 HRY65543:HRY65569 IBU65543:IBU65569 ILQ65543:ILQ65569 IVM65543:IVM65569 JFI65543:JFI65569 JPE65543:JPE65569 JZA65543:JZA65569 KIW65543:KIW65569 KSS65543:KSS65569 LCO65543:LCO65569 LMK65543:LMK65569 LWG65543:LWG65569 MGC65543:MGC65569 MPY65543:MPY65569 MZU65543:MZU65569 NJQ65543:NJQ65569 NTM65543:NTM65569 ODI65543:ODI65569 ONE65543:ONE65569 OXA65543:OXA65569 PGW65543:PGW65569 PQS65543:PQS65569 QAO65543:QAO65569 QKK65543:QKK65569 QUG65543:QUG65569 REC65543:REC65569 RNY65543:RNY65569 RXU65543:RXU65569 SHQ65543:SHQ65569 SRM65543:SRM65569 TBI65543:TBI65569 TLE65543:TLE65569 TVA65543:TVA65569 UEW65543:UEW65569 UOS65543:UOS65569 UYO65543:UYO65569 VIK65543:VIK65569 VSG65543:VSG65569 WCC65543:WCC65569 WLY65543:WLY65569 WVU65543:WVU65569 M131079:M131105 JI131079:JI131105 TE131079:TE131105 ADA131079:ADA131105 AMW131079:AMW131105 AWS131079:AWS131105 BGO131079:BGO131105 BQK131079:BQK131105 CAG131079:CAG131105 CKC131079:CKC131105 CTY131079:CTY131105 DDU131079:DDU131105 DNQ131079:DNQ131105 DXM131079:DXM131105 EHI131079:EHI131105 ERE131079:ERE131105 FBA131079:FBA131105 FKW131079:FKW131105 FUS131079:FUS131105 GEO131079:GEO131105 GOK131079:GOK131105 GYG131079:GYG131105 HIC131079:HIC131105 HRY131079:HRY131105 IBU131079:IBU131105 ILQ131079:ILQ131105 IVM131079:IVM131105 JFI131079:JFI131105 JPE131079:JPE131105 JZA131079:JZA131105 KIW131079:KIW131105 KSS131079:KSS131105 LCO131079:LCO131105 LMK131079:LMK131105 LWG131079:LWG131105 MGC131079:MGC131105 MPY131079:MPY131105 MZU131079:MZU131105 NJQ131079:NJQ131105 NTM131079:NTM131105 ODI131079:ODI131105 ONE131079:ONE131105 OXA131079:OXA131105 PGW131079:PGW131105 PQS131079:PQS131105 QAO131079:QAO131105 QKK131079:QKK131105 QUG131079:QUG131105 REC131079:REC131105 RNY131079:RNY131105 RXU131079:RXU131105 SHQ131079:SHQ131105 SRM131079:SRM131105 TBI131079:TBI131105 TLE131079:TLE131105 TVA131079:TVA131105 UEW131079:UEW131105 UOS131079:UOS131105 UYO131079:UYO131105 VIK131079:VIK131105 VSG131079:VSG131105 WCC131079:WCC131105 WLY131079:WLY131105 WVU131079:WVU131105 M196615:M196641 JI196615:JI196641 TE196615:TE196641 ADA196615:ADA196641 AMW196615:AMW196641 AWS196615:AWS196641 BGO196615:BGO196641 BQK196615:BQK196641 CAG196615:CAG196641 CKC196615:CKC196641 CTY196615:CTY196641 DDU196615:DDU196641 DNQ196615:DNQ196641 DXM196615:DXM196641 EHI196615:EHI196641 ERE196615:ERE196641 FBA196615:FBA196641 FKW196615:FKW196641 FUS196615:FUS196641 GEO196615:GEO196641 GOK196615:GOK196641 GYG196615:GYG196641 HIC196615:HIC196641 HRY196615:HRY196641 IBU196615:IBU196641 ILQ196615:ILQ196641 IVM196615:IVM196641 JFI196615:JFI196641 JPE196615:JPE196641 JZA196615:JZA196641 KIW196615:KIW196641 KSS196615:KSS196641 LCO196615:LCO196641 LMK196615:LMK196641 LWG196615:LWG196641 MGC196615:MGC196641 MPY196615:MPY196641 MZU196615:MZU196641 NJQ196615:NJQ196641 NTM196615:NTM196641 ODI196615:ODI196641 ONE196615:ONE196641 OXA196615:OXA196641 PGW196615:PGW196641 PQS196615:PQS196641 QAO196615:QAO196641 QKK196615:QKK196641 QUG196615:QUG196641 REC196615:REC196641 RNY196615:RNY196641 RXU196615:RXU196641 SHQ196615:SHQ196641 SRM196615:SRM196641 TBI196615:TBI196641 TLE196615:TLE196641 TVA196615:TVA196641 UEW196615:UEW196641 UOS196615:UOS196641 UYO196615:UYO196641 VIK196615:VIK196641 VSG196615:VSG196641 WCC196615:WCC196641 WLY196615:WLY196641 WVU196615:WVU196641 M262151:M262177 JI262151:JI262177 TE262151:TE262177 ADA262151:ADA262177 AMW262151:AMW262177 AWS262151:AWS262177 BGO262151:BGO262177 BQK262151:BQK262177 CAG262151:CAG262177 CKC262151:CKC262177 CTY262151:CTY262177 DDU262151:DDU262177 DNQ262151:DNQ262177 DXM262151:DXM262177 EHI262151:EHI262177 ERE262151:ERE262177 FBA262151:FBA262177 FKW262151:FKW262177 FUS262151:FUS262177 GEO262151:GEO262177 GOK262151:GOK262177 GYG262151:GYG262177 HIC262151:HIC262177 HRY262151:HRY262177 IBU262151:IBU262177 ILQ262151:ILQ262177 IVM262151:IVM262177 JFI262151:JFI262177 JPE262151:JPE262177 JZA262151:JZA262177 KIW262151:KIW262177 KSS262151:KSS262177 LCO262151:LCO262177 LMK262151:LMK262177 LWG262151:LWG262177 MGC262151:MGC262177 MPY262151:MPY262177 MZU262151:MZU262177 NJQ262151:NJQ262177 NTM262151:NTM262177 ODI262151:ODI262177 ONE262151:ONE262177 OXA262151:OXA262177 PGW262151:PGW262177 PQS262151:PQS262177 QAO262151:QAO262177 QKK262151:QKK262177 QUG262151:QUG262177 REC262151:REC262177 RNY262151:RNY262177 RXU262151:RXU262177 SHQ262151:SHQ262177 SRM262151:SRM262177 TBI262151:TBI262177 TLE262151:TLE262177 TVA262151:TVA262177 UEW262151:UEW262177 UOS262151:UOS262177 UYO262151:UYO262177 VIK262151:VIK262177 VSG262151:VSG262177 WCC262151:WCC262177 WLY262151:WLY262177 WVU262151:WVU262177 M327687:M327713 JI327687:JI327713 TE327687:TE327713 ADA327687:ADA327713 AMW327687:AMW327713 AWS327687:AWS327713 BGO327687:BGO327713 BQK327687:BQK327713 CAG327687:CAG327713 CKC327687:CKC327713 CTY327687:CTY327713 DDU327687:DDU327713 DNQ327687:DNQ327713 DXM327687:DXM327713 EHI327687:EHI327713 ERE327687:ERE327713 FBA327687:FBA327713 FKW327687:FKW327713 FUS327687:FUS327713 GEO327687:GEO327713 GOK327687:GOK327713 GYG327687:GYG327713 HIC327687:HIC327713 HRY327687:HRY327713 IBU327687:IBU327713 ILQ327687:ILQ327713 IVM327687:IVM327713 JFI327687:JFI327713 JPE327687:JPE327713 JZA327687:JZA327713 KIW327687:KIW327713 KSS327687:KSS327713 LCO327687:LCO327713 LMK327687:LMK327713 LWG327687:LWG327713 MGC327687:MGC327713 MPY327687:MPY327713 MZU327687:MZU327713 NJQ327687:NJQ327713 NTM327687:NTM327713 ODI327687:ODI327713 ONE327687:ONE327713 OXA327687:OXA327713 PGW327687:PGW327713 PQS327687:PQS327713 QAO327687:QAO327713 QKK327687:QKK327713 QUG327687:QUG327713 REC327687:REC327713 RNY327687:RNY327713 RXU327687:RXU327713 SHQ327687:SHQ327713 SRM327687:SRM327713 TBI327687:TBI327713 TLE327687:TLE327713 TVA327687:TVA327713 UEW327687:UEW327713 UOS327687:UOS327713 UYO327687:UYO327713 VIK327687:VIK327713 VSG327687:VSG327713 WCC327687:WCC327713 WLY327687:WLY327713 WVU327687:WVU327713 M393223:M393249 JI393223:JI393249 TE393223:TE393249 ADA393223:ADA393249 AMW393223:AMW393249 AWS393223:AWS393249 BGO393223:BGO393249 BQK393223:BQK393249 CAG393223:CAG393249 CKC393223:CKC393249 CTY393223:CTY393249 DDU393223:DDU393249 DNQ393223:DNQ393249 DXM393223:DXM393249 EHI393223:EHI393249 ERE393223:ERE393249 FBA393223:FBA393249 FKW393223:FKW393249 FUS393223:FUS393249 GEO393223:GEO393249 GOK393223:GOK393249 GYG393223:GYG393249 HIC393223:HIC393249 HRY393223:HRY393249 IBU393223:IBU393249 ILQ393223:ILQ393249 IVM393223:IVM393249 JFI393223:JFI393249 JPE393223:JPE393249 JZA393223:JZA393249 KIW393223:KIW393249 KSS393223:KSS393249 LCO393223:LCO393249 LMK393223:LMK393249 LWG393223:LWG393249 MGC393223:MGC393249 MPY393223:MPY393249 MZU393223:MZU393249 NJQ393223:NJQ393249 NTM393223:NTM393249 ODI393223:ODI393249 ONE393223:ONE393249 OXA393223:OXA393249 PGW393223:PGW393249 PQS393223:PQS393249 QAO393223:QAO393249 QKK393223:QKK393249 QUG393223:QUG393249 REC393223:REC393249 RNY393223:RNY393249 RXU393223:RXU393249 SHQ393223:SHQ393249 SRM393223:SRM393249 TBI393223:TBI393249 TLE393223:TLE393249 TVA393223:TVA393249 UEW393223:UEW393249 UOS393223:UOS393249 UYO393223:UYO393249 VIK393223:VIK393249 VSG393223:VSG393249 WCC393223:WCC393249 WLY393223:WLY393249 WVU393223:WVU393249 M458759:M458785 JI458759:JI458785 TE458759:TE458785 ADA458759:ADA458785 AMW458759:AMW458785 AWS458759:AWS458785 BGO458759:BGO458785 BQK458759:BQK458785 CAG458759:CAG458785 CKC458759:CKC458785 CTY458759:CTY458785 DDU458759:DDU458785 DNQ458759:DNQ458785 DXM458759:DXM458785 EHI458759:EHI458785 ERE458759:ERE458785 FBA458759:FBA458785 FKW458759:FKW458785 FUS458759:FUS458785 GEO458759:GEO458785 GOK458759:GOK458785 GYG458759:GYG458785 HIC458759:HIC458785 HRY458759:HRY458785 IBU458759:IBU458785 ILQ458759:ILQ458785 IVM458759:IVM458785 JFI458759:JFI458785 JPE458759:JPE458785 JZA458759:JZA458785 KIW458759:KIW458785 KSS458759:KSS458785 LCO458759:LCO458785 LMK458759:LMK458785 LWG458759:LWG458785 MGC458759:MGC458785 MPY458759:MPY458785 MZU458759:MZU458785 NJQ458759:NJQ458785 NTM458759:NTM458785 ODI458759:ODI458785 ONE458759:ONE458785 OXA458759:OXA458785 PGW458759:PGW458785 PQS458759:PQS458785 QAO458759:QAO458785 QKK458759:QKK458785 QUG458759:QUG458785 REC458759:REC458785 RNY458759:RNY458785 RXU458759:RXU458785 SHQ458759:SHQ458785 SRM458759:SRM458785 TBI458759:TBI458785 TLE458759:TLE458785 TVA458759:TVA458785 UEW458759:UEW458785 UOS458759:UOS458785 UYO458759:UYO458785 VIK458759:VIK458785 VSG458759:VSG458785 WCC458759:WCC458785 WLY458759:WLY458785 WVU458759:WVU458785 M524295:M524321 JI524295:JI524321 TE524295:TE524321 ADA524295:ADA524321 AMW524295:AMW524321 AWS524295:AWS524321 BGO524295:BGO524321 BQK524295:BQK524321 CAG524295:CAG524321 CKC524295:CKC524321 CTY524295:CTY524321 DDU524295:DDU524321 DNQ524295:DNQ524321 DXM524295:DXM524321 EHI524295:EHI524321 ERE524295:ERE524321 FBA524295:FBA524321 FKW524295:FKW524321 FUS524295:FUS524321 GEO524295:GEO524321 GOK524295:GOK524321 GYG524295:GYG524321 HIC524295:HIC524321 HRY524295:HRY524321 IBU524295:IBU524321 ILQ524295:ILQ524321 IVM524295:IVM524321 JFI524295:JFI524321 JPE524295:JPE524321 JZA524295:JZA524321 KIW524295:KIW524321 KSS524295:KSS524321 LCO524295:LCO524321 LMK524295:LMK524321 LWG524295:LWG524321 MGC524295:MGC524321 MPY524295:MPY524321 MZU524295:MZU524321 NJQ524295:NJQ524321 NTM524295:NTM524321 ODI524295:ODI524321 ONE524295:ONE524321 OXA524295:OXA524321 PGW524295:PGW524321 PQS524295:PQS524321 QAO524295:QAO524321 QKK524295:QKK524321 QUG524295:QUG524321 REC524295:REC524321 RNY524295:RNY524321 RXU524295:RXU524321 SHQ524295:SHQ524321 SRM524295:SRM524321 TBI524295:TBI524321 TLE524295:TLE524321 TVA524295:TVA524321 UEW524295:UEW524321 UOS524295:UOS524321 UYO524295:UYO524321 VIK524295:VIK524321 VSG524295:VSG524321 WCC524295:WCC524321 WLY524295:WLY524321 WVU524295:WVU524321 M589831:M589857 JI589831:JI589857 TE589831:TE589857 ADA589831:ADA589857 AMW589831:AMW589857 AWS589831:AWS589857 BGO589831:BGO589857 BQK589831:BQK589857 CAG589831:CAG589857 CKC589831:CKC589857 CTY589831:CTY589857 DDU589831:DDU589857 DNQ589831:DNQ589857 DXM589831:DXM589857 EHI589831:EHI589857 ERE589831:ERE589857 FBA589831:FBA589857 FKW589831:FKW589857 FUS589831:FUS589857 GEO589831:GEO589857 GOK589831:GOK589857 GYG589831:GYG589857 HIC589831:HIC589857 HRY589831:HRY589857 IBU589831:IBU589857 ILQ589831:ILQ589857 IVM589831:IVM589857 JFI589831:JFI589857 JPE589831:JPE589857 JZA589831:JZA589857 KIW589831:KIW589857 KSS589831:KSS589857 LCO589831:LCO589857 LMK589831:LMK589857 LWG589831:LWG589857 MGC589831:MGC589857 MPY589831:MPY589857 MZU589831:MZU589857 NJQ589831:NJQ589857 NTM589831:NTM589857 ODI589831:ODI589857 ONE589831:ONE589857 OXA589831:OXA589857 PGW589831:PGW589857 PQS589831:PQS589857 QAO589831:QAO589857 QKK589831:QKK589857 QUG589831:QUG589857 REC589831:REC589857 RNY589831:RNY589857 RXU589831:RXU589857 SHQ589831:SHQ589857 SRM589831:SRM589857 TBI589831:TBI589857 TLE589831:TLE589857 TVA589831:TVA589857 UEW589831:UEW589857 UOS589831:UOS589857 UYO589831:UYO589857 VIK589831:VIK589857 VSG589831:VSG589857 WCC589831:WCC589857 WLY589831:WLY589857 WVU589831:WVU589857 M655367:M655393 JI655367:JI655393 TE655367:TE655393 ADA655367:ADA655393 AMW655367:AMW655393 AWS655367:AWS655393 BGO655367:BGO655393 BQK655367:BQK655393 CAG655367:CAG655393 CKC655367:CKC655393 CTY655367:CTY655393 DDU655367:DDU655393 DNQ655367:DNQ655393 DXM655367:DXM655393 EHI655367:EHI655393 ERE655367:ERE655393 FBA655367:FBA655393 FKW655367:FKW655393 FUS655367:FUS655393 GEO655367:GEO655393 GOK655367:GOK655393 GYG655367:GYG655393 HIC655367:HIC655393 HRY655367:HRY655393 IBU655367:IBU655393 ILQ655367:ILQ655393 IVM655367:IVM655393 JFI655367:JFI655393 JPE655367:JPE655393 JZA655367:JZA655393 KIW655367:KIW655393 KSS655367:KSS655393 LCO655367:LCO655393 LMK655367:LMK655393 LWG655367:LWG655393 MGC655367:MGC655393 MPY655367:MPY655393 MZU655367:MZU655393 NJQ655367:NJQ655393 NTM655367:NTM655393 ODI655367:ODI655393 ONE655367:ONE655393 OXA655367:OXA655393 PGW655367:PGW655393 PQS655367:PQS655393 QAO655367:QAO655393 QKK655367:QKK655393 QUG655367:QUG655393 REC655367:REC655393 RNY655367:RNY655393 RXU655367:RXU655393 SHQ655367:SHQ655393 SRM655367:SRM655393 TBI655367:TBI655393 TLE655367:TLE655393 TVA655367:TVA655393 UEW655367:UEW655393 UOS655367:UOS655393 UYO655367:UYO655393 VIK655367:VIK655393 VSG655367:VSG655393 WCC655367:WCC655393 WLY655367:WLY655393 WVU655367:WVU655393 M720903:M720929 JI720903:JI720929 TE720903:TE720929 ADA720903:ADA720929 AMW720903:AMW720929 AWS720903:AWS720929 BGO720903:BGO720929 BQK720903:BQK720929 CAG720903:CAG720929 CKC720903:CKC720929 CTY720903:CTY720929 DDU720903:DDU720929 DNQ720903:DNQ720929 DXM720903:DXM720929 EHI720903:EHI720929 ERE720903:ERE720929 FBA720903:FBA720929 FKW720903:FKW720929 FUS720903:FUS720929 GEO720903:GEO720929 GOK720903:GOK720929 GYG720903:GYG720929 HIC720903:HIC720929 HRY720903:HRY720929 IBU720903:IBU720929 ILQ720903:ILQ720929 IVM720903:IVM720929 JFI720903:JFI720929 JPE720903:JPE720929 JZA720903:JZA720929 KIW720903:KIW720929 KSS720903:KSS720929 LCO720903:LCO720929 LMK720903:LMK720929 LWG720903:LWG720929 MGC720903:MGC720929 MPY720903:MPY720929 MZU720903:MZU720929 NJQ720903:NJQ720929 NTM720903:NTM720929 ODI720903:ODI720929 ONE720903:ONE720929 OXA720903:OXA720929 PGW720903:PGW720929 PQS720903:PQS720929 QAO720903:QAO720929 QKK720903:QKK720929 QUG720903:QUG720929 REC720903:REC720929 RNY720903:RNY720929 RXU720903:RXU720929 SHQ720903:SHQ720929 SRM720903:SRM720929 TBI720903:TBI720929 TLE720903:TLE720929 TVA720903:TVA720929 UEW720903:UEW720929 UOS720903:UOS720929 UYO720903:UYO720929 VIK720903:VIK720929 VSG720903:VSG720929 WCC720903:WCC720929 WLY720903:WLY720929 WVU720903:WVU720929 M786439:M786465 JI786439:JI786465 TE786439:TE786465 ADA786439:ADA786465 AMW786439:AMW786465 AWS786439:AWS786465 BGO786439:BGO786465 BQK786439:BQK786465 CAG786439:CAG786465 CKC786439:CKC786465 CTY786439:CTY786465 DDU786439:DDU786465 DNQ786439:DNQ786465 DXM786439:DXM786465 EHI786439:EHI786465 ERE786439:ERE786465 FBA786439:FBA786465 FKW786439:FKW786465 FUS786439:FUS786465 GEO786439:GEO786465 GOK786439:GOK786465 GYG786439:GYG786465 HIC786439:HIC786465 HRY786439:HRY786465 IBU786439:IBU786465 ILQ786439:ILQ786465 IVM786439:IVM786465 JFI786439:JFI786465 JPE786439:JPE786465 JZA786439:JZA786465 KIW786439:KIW786465 KSS786439:KSS786465 LCO786439:LCO786465 LMK786439:LMK786465 LWG786439:LWG786465 MGC786439:MGC786465 MPY786439:MPY786465 MZU786439:MZU786465 NJQ786439:NJQ786465 NTM786439:NTM786465 ODI786439:ODI786465 ONE786439:ONE786465 OXA786439:OXA786465 PGW786439:PGW786465 PQS786439:PQS786465 QAO786439:QAO786465 QKK786439:QKK786465 QUG786439:QUG786465 REC786439:REC786465 RNY786439:RNY786465 RXU786439:RXU786465 SHQ786439:SHQ786465 SRM786439:SRM786465 TBI786439:TBI786465 TLE786439:TLE786465 TVA786439:TVA786465 UEW786439:UEW786465 UOS786439:UOS786465 UYO786439:UYO786465 VIK786439:VIK786465 VSG786439:VSG786465 WCC786439:WCC786465 WLY786439:WLY786465 WVU786439:WVU786465 M851975:M852001 JI851975:JI852001 TE851975:TE852001 ADA851975:ADA852001 AMW851975:AMW852001 AWS851975:AWS852001 BGO851975:BGO852001 BQK851975:BQK852001 CAG851975:CAG852001 CKC851975:CKC852001 CTY851975:CTY852001 DDU851975:DDU852001 DNQ851975:DNQ852001 DXM851975:DXM852001 EHI851975:EHI852001 ERE851975:ERE852001 FBA851975:FBA852001 FKW851975:FKW852001 FUS851975:FUS852001 GEO851975:GEO852001 GOK851975:GOK852001 GYG851975:GYG852001 HIC851975:HIC852001 HRY851975:HRY852001 IBU851975:IBU852001 ILQ851975:ILQ852001 IVM851975:IVM852001 JFI851975:JFI852001 JPE851975:JPE852001 JZA851975:JZA852001 KIW851975:KIW852001 KSS851975:KSS852001 LCO851975:LCO852001 LMK851975:LMK852001 LWG851975:LWG852001 MGC851975:MGC852001 MPY851975:MPY852001 MZU851975:MZU852001 NJQ851975:NJQ852001 NTM851975:NTM852001 ODI851975:ODI852001 ONE851975:ONE852001 OXA851975:OXA852001 PGW851975:PGW852001 PQS851975:PQS852001 QAO851975:QAO852001 QKK851975:QKK852001 QUG851975:QUG852001 REC851975:REC852001 RNY851975:RNY852001 RXU851975:RXU852001 SHQ851975:SHQ852001 SRM851975:SRM852001 TBI851975:TBI852001 TLE851975:TLE852001 TVA851975:TVA852001 UEW851975:UEW852001 UOS851975:UOS852001 UYO851975:UYO852001 VIK851975:VIK852001 VSG851975:VSG852001 WCC851975:WCC852001 WLY851975:WLY852001 WVU851975:WVU852001 M917511:M917537 JI917511:JI917537 TE917511:TE917537 ADA917511:ADA917537 AMW917511:AMW917537 AWS917511:AWS917537 BGO917511:BGO917537 BQK917511:BQK917537 CAG917511:CAG917537 CKC917511:CKC917537 CTY917511:CTY917537 DDU917511:DDU917537 DNQ917511:DNQ917537 DXM917511:DXM917537 EHI917511:EHI917537 ERE917511:ERE917537 FBA917511:FBA917537 FKW917511:FKW917537 FUS917511:FUS917537 GEO917511:GEO917537 GOK917511:GOK917537 GYG917511:GYG917537 HIC917511:HIC917537 HRY917511:HRY917537 IBU917511:IBU917537 ILQ917511:ILQ917537 IVM917511:IVM917537 JFI917511:JFI917537 JPE917511:JPE917537 JZA917511:JZA917537 KIW917511:KIW917537 KSS917511:KSS917537 LCO917511:LCO917537 LMK917511:LMK917537 LWG917511:LWG917537 MGC917511:MGC917537 MPY917511:MPY917537 MZU917511:MZU917537 NJQ917511:NJQ917537 NTM917511:NTM917537 ODI917511:ODI917537 ONE917511:ONE917537 OXA917511:OXA917537 PGW917511:PGW917537 PQS917511:PQS917537 QAO917511:QAO917537 QKK917511:QKK917537 QUG917511:QUG917537 REC917511:REC917537 RNY917511:RNY917537 RXU917511:RXU917537 SHQ917511:SHQ917537 SRM917511:SRM917537 TBI917511:TBI917537 TLE917511:TLE917537 TVA917511:TVA917537 UEW917511:UEW917537 UOS917511:UOS917537 UYO917511:UYO917537 VIK917511:VIK917537 VSG917511:VSG917537 WCC917511:WCC917537 WLY917511:WLY917537 WVU917511:WVU917537 M983047:M983073 JI983047:JI983073 TE983047:TE983073 ADA983047:ADA983073 AMW983047:AMW983073 AWS983047:AWS983073 BGO983047:BGO983073 BQK983047:BQK983073 CAG983047:CAG983073 CKC983047:CKC983073 CTY983047:CTY983073 DDU983047:DDU983073 DNQ983047:DNQ983073 DXM983047:DXM983073 EHI983047:EHI983073 ERE983047:ERE983073 FBA983047:FBA983073 FKW983047:FKW983073 FUS983047:FUS983073 GEO983047:GEO983073 GOK983047:GOK983073 GYG983047:GYG983073 HIC983047:HIC983073 HRY983047:HRY983073 IBU983047:IBU983073 ILQ983047:ILQ983073 IVM983047:IVM983073 JFI983047:JFI983073 JPE983047:JPE983073 JZA983047:JZA983073 KIW983047:KIW983073 KSS983047:KSS983073 LCO983047:LCO983073 LMK983047:LMK983073 LWG983047:LWG983073 MGC983047:MGC983073 MPY983047:MPY983073 MZU983047:MZU983073 NJQ983047:NJQ983073 NTM983047:NTM983073 ODI983047:ODI983073 ONE983047:ONE983073 OXA983047:OXA983073 PGW983047:PGW983073 PQS983047:PQS983073 QAO983047:QAO983073 QKK983047:QKK983073 QUG983047:QUG983073 REC983047:REC983073 RNY983047:RNY983073 RXU983047:RXU983073 SHQ983047:SHQ983073 SRM983047:SRM983073 TBI983047:TBI983073 TLE983047:TLE983073 TVA983047:TVA983073 UEW983047:UEW983073 UOS983047:UOS983073 UYO983047:UYO983073 VIK983047:VIK983073 VSG983047:VSG983073 WCC983047:WCC983073 WLY983047:WLY983073 WVU983047:WVU983073" xr:uid="{37FED734-4B48-4899-A5F1-0D8FEF0160C4}">
      <formula1>"Completo,En progreso,En espera,Vencido"</formula1>
    </dataValidation>
    <dataValidation type="list" allowBlank="1" sqref="E7:E33 JA7:JA33 SW7:SW33 ACS7:ACS33 AMO7:AMO33 AWK7:AWK33 BGG7:BGG33 BQC7:BQC33 BZY7:BZY33 CJU7:CJU33 CTQ7:CTQ33 DDM7:DDM33 DNI7:DNI33 DXE7:DXE33 EHA7:EHA33 EQW7:EQW33 FAS7:FAS33 FKO7:FKO33 FUK7:FUK33 GEG7:GEG33 GOC7:GOC33 GXY7:GXY33 HHU7:HHU33 HRQ7:HRQ33 IBM7:IBM33 ILI7:ILI33 IVE7:IVE33 JFA7:JFA33 JOW7:JOW33 JYS7:JYS33 KIO7:KIO33 KSK7:KSK33 LCG7:LCG33 LMC7:LMC33 LVY7:LVY33 MFU7:MFU33 MPQ7:MPQ33 MZM7:MZM33 NJI7:NJI33 NTE7:NTE33 ODA7:ODA33 OMW7:OMW33 OWS7:OWS33 PGO7:PGO33 PQK7:PQK33 QAG7:QAG33 QKC7:QKC33 QTY7:QTY33 RDU7:RDU33 RNQ7:RNQ33 RXM7:RXM33 SHI7:SHI33 SRE7:SRE33 TBA7:TBA33 TKW7:TKW33 TUS7:TUS33 UEO7:UEO33 UOK7:UOK33 UYG7:UYG33 VIC7:VIC33 VRY7:VRY33 WBU7:WBU33 WLQ7:WLQ33 WVM7:WVM33 E65543:E65569 JA65543:JA65569 SW65543:SW65569 ACS65543:ACS65569 AMO65543:AMO65569 AWK65543:AWK65569 BGG65543:BGG65569 BQC65543:BQC65569 BZY65543:BZY65569 CJU65543:CJU65569 CTQ65543:CTQ65569 DDM65543:DDM65569 DNI65543:DNI65569 DXE65543:DXE65569 EHA65543:EHA65569 EQW65543:EQW65569 FAS65543:FAS65569 FKO65543:FKO65569 FUK65543:FUK65569 GEG65543:GEG65569 GOC65543:GOC65569 GXY65543:GXY65569 HHU65543:HHU65569 HRQ65543:HRQ65569 IBM65543:IBM65569 ILI65543:ILI65569 IVE65543:IVE65569 JFA65543:JFA65569 JOW65543:JOW65569 JYS65543:JYS65569 KIO65543:KIO65569 KSK65543:KSK65569 LCG65543:LCG65569 LMC65543:LMC65569 LVY65543:LVY65569 MFU65543:MFU65569 MPQ65543:MPQ65569 MZM65543:MZM65569 NJI65543:NJI65569 NTE65543:NTE65569 ODA65543:ODA65569 OMW65543:OMW65569 OWS65543:OWS65569 PGO65543:PGO65569 PQK65543:PQK65569 QAG65543:QAG65569 QKC65543:QKC65569 QTY65543:QTY65569 RDU65543:RDU65569 RNQ65543:RNQ65569 RXM65543:RXM65569 SHI65543:SHI65569 SRE65543:SRE65569 TBA65543:TBA65569 TKW65543:TKW65569 TUS65543:TUS65569 UEO65543:UEO65569 UOK65543:UOK65569 UYG65543:UYG65569 VIC65543:VIC65569 VRY65543:VRY65569 WBU65543:WBU65569 WLQ65543:WLQ65569 WVM65543:WVM65569 E131079:E131105 JA131079:JA131105 SW131079:SW131105 ACS131079:ACS131105 AMO131079:AMO131105 AWK131079:AWK131105 BGG131079:BGG131105 BQC131079:BQC131105 BZY131079:BZY131105 CJU131079:CJU131105 CTQ131079:CTQ131105 DDM131079:DDM131105 DNI131079:DNI131105 DXE131079:DXE131105 EHA131079:EHA131105 EQW131079:EQW131105 FAS131079:FAS131105 FKO131079:FKO131105 FUK131079:FUK131105 GEG131079:GEG131105 GOC131079:GOC131105 GXY131079:GXY131105 HHU131079:HHU131105 HRQ131079:HRQ131105 IBM131079:IBM131105 ILI131079:ILI131105 IVE131079:IVE131105 JFA131079:JFA131105 JOW131079:JOW131105 JYS131079:JYS131105 KIO131079:KIO131105 KSK131079:KSK131105 LCG131079:LCG131105 LMC131079:LMC131105 LVY131079:LVY131105 MFU131079:MFU131105 MPQ131079:MPQ131105 MZM131079:MZM131105 NJI131079:NJI131105 NTE131079:NTE131105 ODA131079:ODA131105 OMW131079:OMW131105 OWS131079:OWS131105 PGO131079:PGO131105 PQK131079:PQK131105 QAG131079:QAG131105 QKC131079:QKC131105 QTY131079:QTY131105 RDU131079:RDU131105 RNQ131079:RNQ131105 RXM131079:RXM131105 SHI131079:SHI131105 SRE131079:SRE131105 TBA131079:TBA131105 TKW131079:TKW131105 TUS131079:TUS131105 UEO131079:UEO131105 UOK131079:UOK131105 UYG131079:UYG131105 VIC131079:VIC131105 VRY131079:VRY131105 WBU131079:WBU131105 WLQ131079:WLQ131105 WVM131079:WVM131105 E196615:E196641 JA196615:JA196641 SW196615:SW196641 ACS196615:ACS196641 AMO196615:AMO196641 AWK196615:AWK196641 BGG196615:BGG196641 BQC196615:BQC196641 BZY196615:BZY196641 CJU196615:CJU196641 CTQ196615:CTQ196641 DDM196615:DDM196641 DNI196615:DNI196641 DXE196615:DXE196641 EHA196615:EHA196641 EQW196615:EQW196641 FAS196615:FAS196641 FKO196615:FKO196641 FUK196615:FUK196641 GEG196615:GEG196641 GOC196615:GOC196641 GXY196615:GXY196641 HHU196615:HHU196641 HRQ196615:HRQ196641 IBM196615:IBM196641 ILI196615:ILI196641 IVE196615:IVE196641 JFA196615:JFA196641 JOW196615:JOW196641 JYS196615:JYS196641 KIO196615:KIO196641 KSK196615:KSK196641 LCG196615:LCG196641 LMC196615:LMC196641 LVY196615:LVY196641 MFU196615:MFU196641 MPQ196615:MPQ196641 MZM196615:MZM196641 NJI196615:NJI196641 NTE196615:NTE196641 ODA196615:ODA196641 OMW196615:OMW196641 OWS196615:OWS196641 PGO196615:PGO196641 PQK196615:PQK196641 QAG196615:QAG196641 QKC196615:QKC196641 QTY196615:QTY196641 RDU196615:RDU196641 RNQ196615:RNQ196641 RXM196615:RXM196641 SHI196615:SHI196641 SRE196615:SRE196641 TBA196615:TBA196641 TKW196615:TKW196641 TUS196615:TUS196641 UEO196615:UEO196641 UOK196615:UOK196641 UYG196615:UYG196641 VIC196615:VIC196641 VRY196615:VRY196641 WBU196615:WBU196641 WLQ196615:WLQ196641 WVM196615:WVM196641 E262151:E262177 JA262151:JA262177 SW262151:SW262177 ACS262151:ACS262177 AMO262151:AMO262177 AWK262151:AWK262177 BGG262151:BGG262177 BQC262151:BQC262177 BZY262151:BZY262177 CJU262151:CJU262177 CTQ262151:CTQ262177 DDM262151:DDM262177 DNI262151:DNI262177 DXE262151:DXE262177 EHA262151:EHA262177 EQW262151:EQW262177 FAS262151:FAS262177 FKO262151:FKO262177 FUK262151:FUK262177 GEG262151:GEG262177 GOC262151:GOC262177 GXY262151:GXY262177 HHU262151:HHU262177 HRQ262151:HRQ262177 IBM262151:IBM262177 ILI262151:ILI262177 IVE262151:IVE262177 JFA262151:JFA262177 JOW262151:JOW262177 JYS262151:JYS262177 KIO262151:KIO262177 KSK262151:KSK262177 LCG262151:LCG262177 LMC262151:LMC262177 LVY262151:LVY262177 MFU262151:MFU262177 MPQ262151:MPQ262177 MZM262151:MZM262177 NJI262151:NJI262177 NTE262151:NTE262177 ODA262151:ODA262177 OMW262151:OMW262177 OWS262151:OWS262177 PGO262151:PGO262177 PQK262151:PQK262177 QAG262151:QAG262177 QKC262151:QKC262177 QTY262151:QTY262177 RDU262151:RDU262177 RNQ262151:RNQ262177 RXM262151:RXM262177 SHI262151:SHI262177 SRE262151:SRE262177 TBA262151:TBA262177 TKW262151:TKW262177 TUS262151:TUS262177 UEO262151:UEO262177 UOK262151:UOK262177 UYG262151:UYG262177 VIC262151:VIC262177 VRY262151:VRY262177 WBU262151:WBU262177 WLQ262151:WLQ262177 WVM262151:WVM262177 E327687:E327713 JA327687:JA327713 SW327687:SW327713 ACS327687:ACS327713 AMO327687:AMO327713 AWK327687:AWK327713 BGG327687:BGG327713 BQC327687:BQC327713 BZY327687:BZY327713 CJU327687:CJU327713 CTQ327687:CTQ327713 DDM327687:DDM327713 DNI327687:DNI327713 DXE327687:DXE327713 EHA327687:EHA327713 EQW327687:EQW327713 FAS327687:FAS327713 FKO327687:FKO327713 FUK327687:FUK327713 GEG327687:GEG327713 GOC327687:GOC327713 GXY327687:GXY327713 HHU327687:HHU327713 HRQ327687:HRQ327713 IBM327687:IBM327713 ILI327687:ILI327713 IVE327687:IVE327713 JFA327687:JFA327713 JOW327687:JOW327713 JYS327687:JYS327713 KIO327687:KIO327713 KSK327687:KSK327713 LCG327687:LCG327713 LMC327687:LMC327713 LVY327687:LVY327713 MFU327687:MFU327713 MPQ327687:MPQ327713 MZM327687:MZM327713 NJI327687:NJI327713 NTE327687:NTE327713 ODA327687:ODA327713 OMW327687:OMW327713 OWS327687:OWS327713 PGO327687:PGO327713 PQK327687:PQK327713 QAG327687:QAG327713 QKC327687:QKC327713 QTY327687:QTY327713 RDU327687:RDU327713 RNQ327687:RNQ327713 RXM327687:RXM327713 SHI327687:SHI327713 SRE327687:SRE327713 TBA327687:TBA327713 TKW327687:TKW327713 TUS327687:TUS327713 UEO327687:UEO327713 UOK327687:UOK327713 UYG327687:UYG327713 VIC327687:VIC327713 VRY327687:VRY327713 WBU327687:WBU327713 WLQ327687:WLQ327713 WVM327687:WVM327713 E393223:E393249 JA393223:JA393249 SW393223:SW393249 ACS393223:ACS393249 AMO393223:AMO393249 AWK393223:AWK393249 BGG393223:BGG393249 BQC393223:BQC393249 BZY393223:BZY393249 CJU393223:CJU393249 CTQ393223:CTQ393249 DDM393223:DDM393249 DNI393223:DNI393249 DXE393223:DXE393249 EHA393223:EHA393249 EQW393223:EQW393249 FAS393223:FAS393249 FKO393223:FKO393249 FUK393223:FUK393249 GEG393223:GEG393249 GOC393223:GOC393249 GXY393223:GXY393249 HHU393223:HHU393249 HRQ393223:HRQ393249 IBM393223:IBM393249 ILI393223:ILI393249 IVE393223:IVE393249 JFA393223:JFA393249 JOW393223:JOW393249 JYS393223:JYS393249 KIO393223:KIO393249 KSK393223:KSK393249 LCG393223:LCG393249 LMC393223:LMC393249 LVY393223:LVY393249 MFU393223:MFU393249 MPQ393223:MPQ393249 MZM393223:MZM393249 NJI393223:NJI393249 NTE393223:NTE393249 ODA393223:ODA393249 OMW393223:OMW393249 OWS393223:OWS393249 PGO393223:PGO393249 PQK393223:PQK393249 QAG393223:QAG393249 QKC393223:QKC393249 QTY393223:QTY393249 RDU393223:RDU393249 RNQ393223:RNQ393249 RXM393223:RXM393249 SHI393223:SHI393249 SRE393223:SRE393249 TBA393223:TBA393249 TKW393223:TKW393249 TUS393223:TUS393249 UEO393223:UEO393249 UOK393223:UOK393249 UYG393223:UYG393249 VIC393223:VIC393249 VRY393223:VRY393249 WBU393223:WBU393249 WLQ393223:WLQ393249 WVM393223:WVM393249 E458759:E458785 JA458759:JA458785 SW458759:SW458785 ACS458759:ACS458785 AMO458759:AMO458785 AWK458759:AWK458785 BGG458759:BGG458785 BQC458759:BQC458785 BZY458759:BZY458785 CJU458759:CJU458785 CTQ458759:CTQ458785 DDM458759:DDM458785 DNI458759:DNI458785 DXE458759:DXE458785 EHA458759:EHA458785 EQW458759:EQW458785 FAS458759:FAS458785 FKO458759:FKO458785 FUK458759:FUK458785 GEG458759:GEG458785 GOC458759:GOC458785 GXY458759:GXY458785 HHU458759:HHU458785 HRQ458759:HRQ458785 IBM458759:IBM458785 ILI458759:ILI458785 IVE458759:IVE458785 JFA458759:JFA458785 JOW458759:JOW458785 JYS458759:JYS458785 KIO458759:KIO458785 KSK458759:KSK458785 LCG458759:LCG458785 LMC458759:LMC458785 LVY458759:LVY458785 MFU458759:MFU458785 MPQ458759:MPQ458785 MZM458759:MZM458785 NJI458759:NJI458785 NTE458759:NTE458785 ODA458759:ODA458785 OMW458759:OMW458785 OWS458759:OWS458785 PGO458759:PGO458785 PQK458759:PQK458785 QAG458759:QAG458785 QKC458759:QKC458785 QTY458759:QTY458785 RDU458759:RDU458785 RNQ458759:RNQ458785 RXM458759:RXM458785 SHI458759:SHI458785 SRE458759:SRE458785 TBA458759:TBA458785 TKW458759:TKW458785 TUS458759:TUS458785 UEO458759:UEO458785 UOK458759:UOK458785 UYG458759:UYG458785 VIC458759:VIC458785 VRY458759:VRY458785 WBU458759:WBU458785 WLQ458759:WLQ458785 WVM458759:WVM458785 E524295:E524321 JA524295:JA524321 SW524295:SW524321 ACS524295:ACS524321 AMO524295:AMO524321 AWK524295:AWK524321 BGG524295:BGG524321 BQC524295:BQC524321 BZY524295:BZY524321 CJU524295:CJU524321 CTQ524295:CTQ524321 DDM524295:DDM524321 DNI524295:DNI524321 DXE524295:DXE524321 EHA524295:EHA524321 EQW524295:EQW524321 FAS524295:FAS524321 FKO524295:FKO524321 FUK524295:FUK524321 GEG524295:GEG524321 GOC524295:GOC524321 GXY524295:GXY524321 HHU524295:HHU524321 HRQ524295:HRQ524321 IBM524295:IBM524321 ILI524295:ILI524321 IVE524295:IVE524321 JFA524295:JFA524321 JOW524295:JOW524321 JYS524295:JYS524321 KIO524295:KIO524321 KSK524295:KSK524321 LCG524295:LCG524321 LMC524295:LMC524321 LVY524295:LVY524321 MFU524295:MFU524321 MPQ524295:MPQ524321 MZM524295:MZM524321 NJI524295:NJI524321 NTE524295:NTE524321 ODA524295:ODA524321 OMW524295:OMW524321 OWS524295:OWS524321 PGO524295:PGO524321 PQK524295:PQK524321 QAG524295:QAG524321 QKC524295:QKC524321 QTY524295:QTY524321 RDU524295:RDU524321 RNQ524295:RNQ524321 RXM524295:RXM524321 SHI524295:SHI524321 SRE524295:SRE524321 TBA524295:TBA524321 TKW524295:TKW524321 TUS524295:TUS524321 UEO524295:UEO524321 UOK524295:UOK524321 UYG524295:UYG524321 VIC524295:VIC524321 VRY524295:VRY524321 WBU524295:WBU524321 WLQ524295:WLQ524321 WVM524295:WVM524321 E589831:E589857 JA589831:JA589857 SW589831:SW589857 ACS589831:ACS589857 AMO589831:AMO589857 AWK589831:AWK589857 BGG589831:BGG589857 BQC589831:BQC589857 BZY589831:BZY589857 CJU589831:CJU589857 CTQ589831:CTQ589857 DDM589831:DDM589857 DNI589831:DNI589857 DXE589831:DXE589857 EHA589831:EHA589857 EQW589831:EQW589857 FAS589831:FAS589857 FKO589831:FKO589857 FUK589831:FUK589857 GEG589831:GEG589857 GOC589831:GOC589857 GXY589831:GXY589857 HHU589831:HHU589857 HRQ589831:HRQ589857 IBM589831:IBM589857 ILI589831:ILI589857 IVE589831:IVE589857 JFA589831:JFA589857 JOW589831:JOW589857 JYS589831:JYS589857 KIO589831:KIO589857 KSK589831:KSK589857 LCG589831:LCG589857 LMC589831:LMC589857 LVY589831:LVY589857 MFU589831:MFU589857 MPQ589831:MPQ589857 MZM589831:MZM589857 NJI589831:NJI589857 NTE589831:NTE589857 ODA589831:ODA589857 OMW589831:OMW589857 OWS589831:OWS589857 PGO589831:PGO589857 PQK589831:PQK589857 QAG589831:QAG589857 QKC589831:QKC589857 QTY589831:QTY589857 RDU589831:RDU589857 RNQ589831:RNQ589857 RXM589831:RXM589857 SHI589831:SHI589857 SRE589831:SRE589857 TBA589831:TBA589857 TKW589831:TKW589857 TUS589831:TUS589857 UEO589831:UEO589857 UOK589831:UOK589857 UYG589831:UYG589857 VIC589831:VIC589857 VRY589831:VRY589857 WBU589831:WBU589857 WLQ589831:WLQ589857 WVM589831:WVM589857 E655367:E655393 JA655367:JA655393 SW655367:SW655393 ACS655367:ACS655393 AMO655367:AMO655393 AWK655367:AWK655393 BGG655367:BGG655393 BQC655367:BQC655393 BZY655367:BZY655393 CJU655367:CJU655393 CTQ655367:CTQ655393 DDM655367:DDM655393 DNI655367:DNI655393 DXE655367:DXE655393 EHA655367:EHA655393 EQW655367:EQW655393 FAS655367:FAS655393 FKO655367:FKO655393 FUK655367:FUK655393 GEG655367:GEG655393 GOC655367:GOC655393 GXY655367:GXY655393 HHU655367:HHU655393 HRQ655367:HRQ655393 IBM655367:IBM655393 ILI655367:ILI655393 IVE655367:IVE655393 JFA655367:JFA655393 JOW655367:JOW655393 JYS655367:JYS655393 KIO655367:KIO655393 KSK655367:KSK655393 LCG655367:LCG655393 LMC655367:LMC655393 LVY655367:LVY655393 MFU655367:MFU655393 MPQ655367:MPQ655393 MZM655367:MZM655393 NJI655367:NJI655393 NTE655367:NTE655393 ODA655367:ODA655393 OMW655367:OMW655393 OWS655367:OWS655393 PGO655367:PGO655393 PQK655367:PQK655393 QAG655367:QAG655393 QKC655367:QKC655393 QTY655367:QTY655393 RDU655367:RDU655393 RNQ655367:RNQ655393 RXM655367:RXM655393 SHI655367:SHI655393 SRE655367:SRE655393 TBA655367:TBA655393 TKW655367:TKW655393 TUS655367:TUS655393 UEO655367:UEO655393 UOK655367:UOK655393 UYG655367:UYG655393 VIC655367:VIC655393 VRY655367:VRY655393 WBU655367:WBU655393 WLQ655367:WLQ655393 WVM655367:WVM655393 E720903:E720929 JA720903:JA720929 SW720903:SW720929 ACS720903:ACS720929 AMO720903:AMO720929 AWK720903:AWK720929 BGG720903:BGG720929 BQC720903:BQC720929 BZY720903:BZY720929 CJU720903:CJU720929 CTQ720903:CTQ720929 DDM720903:DDM720929 DNI720903:DNI720929 DXE720903:DXE720929 EHA720903:EHA720929 EQW720903:EQW720929 FAS720903:FAS720929 FKO720903:FKO720929 FUK720903:FUK720929 GEG720903:GEG720929 GOC720903:GOC720929 GXY720903:GXY720929 HHU720903:HHU720929 HRQ720903:HRQ720929 IBM720903:IBM720929 ILI720903:ILI720929 IVE720903:IVE720929 JFA720903:JFA720929 JOW720903:JOW720929 JYS720903:JYS720929 KIO720903:KIO720929 KSK720903:KSK720929 LCG720903:LCG720929 LMC720903:LMC720929 LVY720903:LVY720929 MFU720903:MFU720929 MPQ720903:MPQ720929 MZM720903:MZM720929 NJI720903:NJI720929 NTE720903:NTE720929 ODA720903:ODA720929 OMW720903:OMW720929 OWS720903:OWS720929 PGO720903:PGO720929 PQK720903:PQK720929 QAG720903:QAG720929 QKC720903:QKC720929 QTY720903:QTY720929 RDU720903:RDU720929 RNQ720903:RNQ720929 RXM720903:RXM720929 SHI720903:SHI720929 SRE720903:SRE720929 TBA720903:TBA720929 TKW720903:TKW720929 TUS720903:TUS720929 UEO720903:UEO720929 UOK720903:UOK720929 UYG720903:UYG720929 VIC720903:VIC720929 VRY720903:VRY720929 WBU720903:WBU720929 WLQ720903:WLQ720929 WVM720903:WVM720929 E786439:E786465 JA786439:JA786465 SW786439:SW786465 ACS786439:ACS786465 AMO786439:AMO786465 AWK786439:AWK786465 BGG786439:BGG786465 BQC786439:BQC786465 BZY786439:BZY786465 CJU786439:CJU786465 CTQ786439:CTQ786465 DDM786439:DDM786465 DNI786439:DNI786465 DXE786439:DXE786465 EHA786439:EHA786465 EQW786439:EQW786465 FAS786439:FAS786465 FKO786439:FKO786465 FUK786439:FUK786465 GEG786439:GEG786465 GOC786439:GOC786465 GXY786439:GXY786465 HHU786439:HHU786465 HRQ786439:HRQ786465 IBM786439:IBM786465 ILI786439:ILI786465 IVE786439:IVE786465 JFA786439:JFA786465 JOW786439:JOW786465 JYS786439:JYS786465 KIO786439:KIO786465 KSK786439:KSK786465 LCG786439:LCG786465 LMC786439:LMC786465 LVY786439:LVY786465 MFU786439:MFU786465 MPQ786439:MPQ786465 MZM786439:MZM786465 NJI786439:NJI786465 NTE786439:NTE786465 ODA786439:ODA786465 OMW786439:OMW786465 OWS786439:OWS786465 PGO786439:PGO786465 PQK786439:PQK786465 QAG786439:QAG786465 QKC786439:QKC786465 QTY786439:QTY786465 RDU786439:RDU786465 RNQ786439:RNQ786465 RXM786439:RXM786465 SHI786439:SHI786465 SRE786439:SRE786465 TBA786439:TBA786465 TKW786439:TKW786465 TUS786439:TUS786465 UEO786439:UEO786465 UOK786439:UOK786465 UYG786439:UYG786465 VIC786439:VIC786465 VRY786439:VRY786465 WBU786439:WBU786465 WLQ786439:WLQ786465 WVM786439:WVM786465 E851975:E852001 JA851975:JA852001 SW851975:SW852001 ACS851975:ACS852001 AMO851975:AMO852001 AWK851975:AWK852001 BGG851975:BGG852001 BQC851975:BQC852001 BZY851975:BZY852001 CJU851975:CJU852001 CTQ851975:CTQ852001 DDM851975:DDM852001 DNI851975:DNI852001 DXE851975:DXE852001 EHA851975:EHA852001 EQW851975:EQW852001 FAS851975:FAS852001 FKO851975:FKO852001 FUK851975:FUK852001 GEG851975:GEG852001 GOC851975:GOC852001 GXY851975:GXY852001 HHU851975:HHU852001 HRQ851975:HRQ852001 IBM851975:IBM852001 ILI851975:ILI852001 IVE851975:IVE852001 JFA851975:JFA852001 JOW851975:JOW852001 JYS851975:JYS852001 KIO851975:KIO852001 KSK851975:KSK852001 LCG851975:LCG852001 LMC851975:LMC852001 LVY851975:LVY852001 MFU851975:MFU852001 MPQ851975:MPQ852001 MZM851975:MZM852001 NJI851975:NJI852001 NTE851975:NTE852001 ODA851975:ODA852001 OMW851975:OMW852001 OWS851975:OWS852001 PGO851975:PGO852001 PQK851975:PQK852001 QAG851975:QAG852001 QKC851975:QKC852001 QTY851975:QTY852001 RDU851975:RDU852001 RNQ851975:RNQ852001 RXM851975:RXM852001 SHI851975:SHI852001 SRE851975:SRE852001 TBA851975:TBA852001 TKW851975:TKW852001 TUS851975:TUS852001 UEO851975:UEO852001 UOK851975:UOK852001 UYG851975:UYG852001 VIC851975:VIC852001 VRY851975:VRY852001 WBU851975:WBU852001 WLQ851975:WLQ852001 WVM851975:WVM852001 E917511:E917537 JA917511:JA917537 SW917511:SW917537 ACS917511:ACS917537 AMO917511:AMO917537 AWK917511:AWK917537 BGG917511:BGG917537 BQC917511:BQC917537 BZY917511:BZY917537 CJU917511:CJU917537 CTQ917511:CTQ917537 DDM917511:DDM917537 DNI917511:DNI917537 DXE917511:DXE917537 EHA917511:EHA917537 EQW917511:EQW917537 FAS917511:FAS917537 FKO917511:FKO917537 FUK917511:FUK917537 GEG917511:GEG917537 GOC917511:GOC917537 GXY917511:GXY917537 HHU917511:HHU917537 HRQ917511:HRQ917537 IBM917511:IBM917537 ILI917511:ILI917537 IVE917511:IVE917537 JFA917511:JFA917537 JOW917511:JOW917537 JYS917511:JYS917537 KIO917511:KIO917537 KSK917511:KSK917537 LCG917511:LCG917537 LMC917511:LMC917537 LVY917511:LVY917537 MFU917511:MFU917537 MPQ917511:MPQ917537 MZM917511:MZM917537 NJI917511:NJI917537 NTE917511:NTE917537 ODA917511:ODA917537 OMW917511:OMW917537 OWS917511:OWS917537 PGO917511:PGO917537 PQK917511:PQK917537 QAG917511:QAG917537 QKC917511:QKC917537 QTY917511:QTY917537 RDU917511:RDU917537 RNQ917511:RNQ917537 RXM917511:RXM917537 SHI917511:SHI917537 SRE917511:SRE917537 TBA917511:TBA917537 TKW917511:TKW917537 TUS917511:TUS917537 UEO917511:UEO917537 UOK917511:UOK917537 UYG917511:UYG917537 VIC917511:VIC917537 VRY917511:VRY917537 WBU917511:WBU917537 WLQ917511:WLQ917537 WVM917511:WVM917537 E983047:E983073 JA983047:JA983073 SW983047:SW983073 ACS983047:ACS983073 AMO983047:AMO983073 AWK983047:AWK983073 BGG983047:BGG983073 BQC983047:BQC983073 BZY983047:BZY983073 CJU983047:CJU983073 CTQ983047:CTQ983073 DDM983047:DDM983073 DNI983047:DNI983073 DXE983047:DXE983073 EHA983047:EHA983073 EQW983047:EQW983073 FAS983047:FAS983073 FKO983047:FKO983073 FUK983047:FUK983073 GEG983047:GEG983073 GOC983047:GOC983073 GXY983047:GXY983073 HHU983047:HHU983073 HRQ983047:HRQ983073 IBM983047:IBM983073 ILI983047:ILI983073 IVE983047:IVE983073 JFA983047:JFA983073 JOW983047:JOW983073 JYS983047:JYS983073 KIO983047:KIO983073 KSK983047:KSK983073 LCG983047:LCG983073 LMC983047:LMC983073 LVY983047:LVY983073 MFU983047:MFU983073 MPQ983047:MPQ983073 MZM983047:MZM983073 NJI983047:NJI983073 NTE983047:NTE983073 ODA983047:ODA983073 OMW983047:OMW983073 OWS983047:OWS983073 PGO983047:PGO983073 PQK983047:PQK983073 QAG983047:QAG983073 QKC983047:QKC983073 QTY983047:QTY983073 RDU983047:RDU983073 RNQ983047:RNQ983073 RXM983047:RXM983073 SHI983047:SHI983073 SRE983047:SRE983073 TBA983047:TBA983073 TKW983047:TKW983073 TUS983047:TUS983073 UEO983047:UEO983073 UOK983047:UOK983073 UYG983047:UYG983073 VIC983047:VIC983073 VRY983047:VRY983073 WBU983047:WBU983073 WLQ983047:WLQ983073 WVM983047:WVM983073" xr:uid="{D0F1BB12-4C5B-4B0E-AB42-4B9645C12956}">
      <formula1>"Acción de gestión,Acción derivada de un proyecto de inversión"</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54828-7037-41A1-89A2-93F2B87E3717}">
  <dimension ref="A1:AR994"/>
  <sheetViews>
    <sheetView workbookViewId="0">
      <selection activeCell="C8" sqref="C8"/>
    </sheetView>
  </sheetViews>
  <sheetFormatPr baseColWidth="10" defaultColWidth="12.5703125" defaultRowHeight="15" outlineLevelCol="1"/>
  <cols>
    <col min="1" max="1" width="5.42578125" customWidth="1"/>
    <col min="2" max="2" width="20.42578125" customWidth="1"/>
    <col min="3" max="3" width="19.5703125" customWidth="1"/>
    <col min="4" max="4" width="43.42578125" customWidth="1" outlineLevel="1"/>
    <col min="5" max="5" width="21.42578125" customWidth="1" outlineLevel="1"/>
    <col min="6" max="6" width="43.5703125" customWidth="1"/>
    <col min="7" max="7" width="48.85546875" customWidth="1" outlineLevel="1"/>
    <col min="8" max="8" width="35.85546875" customWidth="1" outlineLevel="1"/>
    <col min="9" max="9" width="21.42578125" customWidth="1" outlineLevel="1"/>
    <col min="10" max="10" width="38.42578125" customWidth="1" outlineLevel="1"/>
    <col min="11" max="11" width="34.85546875" customWidth="1"/>
    <col min="12" max="12" width="23.85546875" customWidth="1"/>
    <col min="13" max="13" width="17.42578125" customWidth="1" outlineLevel="1"/>
    <col min="14" max="14" width="22.42578125" customWidth="1" outlineLevel="1"/>
    <col min="15" max="15" width="17.42578125" customWidth="1" outlineLevel="1"/>
    <col min="16" max="16" width="34.5703125" customWidth="1"/>
    <col min="17" max="17" width="42" customWidth="1" outlineLevel="1"/>
    <col min="18" max="18" width="20.42578125" customWidth="1" outlineLevel="1"/>
    <col min="19" max="19" width="17.42578125" customWidth="1"/>
    <col min="20" max="20" width="23.42578125" customWidth="1" outlineLevel="1"/>
    <col min="21" max="21" width="17.42578125" customWidth="1"/>
    <col min="22" max="22" width="19.42578125" customWidth="1" collapsed="1"/>
    <col min="23" max="23" width="14.42578125" hidden="1" customWidth="1" outlineLevel="1"/>
    <col min="24" max="24" width="13.140625" hidden="1" customWidth="1" outlineLevel="1"/>
    <col min="25" max="25" width="11.42578125" hidden="1" customWidth="1" outlineLevel="1"/>
    <col min="26" max="26" width="9.42578125" hidden="1" customWidth="1" outlineLevel="1"/>
    <col min="27" max="27" width="9.140625" hidden="1" customWidth="1" outlineLevel="1"/>
    <col min="28" max="28" width="8.42578125" hidden="1" customWidth="1" outlineLevel="1"/>
    <col min="29" max="29" width="12.140625" hidden="1" customWidth="1" outlineLevel="1"/>
    <col min="30" max="30" width="12.42578125" hidden="1" customWidth="1" outlineLevel="1"/>
    <col min="31" max="31" width="9.85546875" hidden="1" customWidth="1" outlineLevel="1"/>
    <col min="32" max="32" width="12" hidden="1" customWidth="1" outlineLevel="1"/>
    <col min="33" max="33" width="10.42578125" hidden="1" customWidth="1" outlineLevel="1"/>
    <col min="34" max="34" width="9.140625" hidden="1" customWidth="1" outlineLevel="1"/>
    <col min="35" max="35" width="9.42578125" hidden="1" customWidth="1" outlineLevel="1"/>
    <col min="36" max="36" width="9.85546875" hidden="1" customWidth="1" outlineLevel="1"/>
    <col min="37" max="38" width="14.42578125" hidden="1" customWidth="1" outlineLevel="1"/>
    <col min="39" max="39" width="30" customWidth="1"/>
    <col min="40" max="40" width="47.5703125" customWidth="1"/>
    <col min="41" max="41" width="29.42578125" customWidth="1" outlineLevel="1"/>
    <col min="42" max="42" width="32.42578125" customWidth="1"/>
    <col min="43" max="43" width="20.42578125" customWidth="1"/>
    <col min="44" max="44" width="12.42578125" customWidth="1"/>
  </cols>
  <sheetData>
    <row r="1" spans="1:43" s="139" customFormat="1" ht="11.25" customHeight="1">
      <c r="A1" s="1279"/>
      <c r="B1" s="1280"/>
      <c r="C1" s="1285" t="s">
        <v>358</v>
      </c>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c r="AN1" s="1286"/>
      <c r="AO1" s="1286"/>
      <c r="AP1" s="1280"/>
      <c r="AQ1" s="138" t="s">
        <v>249</v>
      </c>
    </row>
    <row r="2" spans="1:43" s="139" customFormat="1" ht="14.25" customHeight="1">
      <c r="A2" s="1281"/>
      <c r="B2" s="1282"/>
      <c r="C2" s="1283"/>
      <c r="D2" s="1287"/>
      <c r="E2" s="1287"/>
      <c r="F2" s="1287"/>
      <c r="G2" s="1287"/>
      <c r="H2" s="1287"/>
      <c r="I2" s="1287"/>
      <c r="J2" s="1287"/>
      <c r="K2" s="1287"/>
      <c r="L2" s="1287"/>
      <c r="M2" s="1287"/>
      <c r="N2" s="1287"/>
      <c r="O2" s="1287"/>
      <c r="P2" s="1287"/>
      <c r="Q2" s="1287"/>
      <c r="R2" s="1287"/>
      <c r="S2" s="1287"/>
      <c r="T2" s="1287"/>
      <c r="U2" s="1287"/>
      <c r="V2" s="1287"/>
      <c r="W2" s="1287"/>
      <c r="X2" s="1287"/>
      <c r="Y2" s="1287"/>
      <c r="Z2" s="1287"/>
      <c r="AA2" s="1287"/>
      <c r="AB2" s="1287"/>
      <c r="AC2" s="1287"/>
      <c r="AD2" s="1287"/>
      <c r="AE2" s="1287"/>
      <c r="AF2" s="1287"/>
      <c r="AG2" s="1287"/>
      <c r="AH2" s="1287"/>
      <c r="AI2" s="1287"/>
      <c r="AJ2" s="1287"/>
      <c r="AK2" s="1287"/>
      <c r="AL2" s="1287"/>
      <c r="AM2" s="1287"/>
      <c r="AN2" s="1287"/>
      <c r="AO2" s="1287"/>
      <c r="AP2" s="1284"/>
      <c r="AQ2" s="138" t="s">
        <v>250</v>
      </c>
    </row>
    <row r="3" spans="1:43" s="139" customFormat="1" ht="16.5" customHeight="1">
      <c r="A3" s="1281"/>
      <c r="B3" s="1282"/>
      <c r="C3" s="1288" t="s">
        <v>414</v>
      </c>
      <c r="D3" s="1286"/>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c r="AD3" s="1286"/>
      <c r="AE3" s="1286"/>
      <c r="AF3" s="1286"/>
      <c r="AG3" s="1286"/>
      <c r="AH3" s="1286"/>
      <c r="AI3" s="1286"/>
      <c r="AJ3" s="1286"/>
      <c r="AK3" s="1286"/>
      <c r="AL3" s="1286"/>
      <c r="AM3" s="1286"/>
      <c r="AN3" s="1286"/>
      <c r="AO3" s="1286"/>
      <c r="AP3" s="1280"/>
      <c r="AQ3" s="138" t="s">
        <v>252</v>
      </c>
    </row>
    <row r="4" spans="1:43" s="139" customFormat="1" ht="12" customHeight="1">
      <c r="A4" s="1283"/>
      <c r="B4" s="1284"/>
      <c r="C4" s="1283"/>
      <c r="D4" s="1287"/>
      <c r="E4" s="1287"/>
      <c r="F4" s="1287"/>
      <c r="G4" s="1287"/>
      <c r="H4" s="1287"/>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c r="AK4" s="1287"/>
      <c r="AL4" s="1287"/>
      <c r="AM4" s="1287"/>
      <c r="AN4" s="1287"/>
      <c r="AO4" s="1287"/>
      <c r="AP4" s="1284"/>
      <c r="AQ4" s="138" t="s">
        <v>253</v>
      </c>
    </row>
    <row r="5" spans="1:43" s="139" customFormat="1" ht="29.25" customHeight="1">
      <c r="A5" s="140"/>
      <c r="B5" s="1289"/>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c r="AL5" s="1286"/>
      <c r="AM5" s="1286"/>
      <c r="AN5" s="1286"/>
      <c r="AO5" s="1286"/>
      <c r="AP5" s="1286"/>
      <c r="AQ5" s="1286"/>
    </row>
    <row r="6" spans="1:43" s="139" customFormat="1" ht="24.75" customHeight="1">
      <c r="A6" s="1290" t="s">
        <v>255</v>
      </c>
      <c r="B6" s="1291"/>
      <c r="C6" s="1291"/>
      <c r="D6" s="1291"/>
      <c r="E6" s="1291"/>
      <c r="F6" s="1291"/>
      <c r="G6" s="1291"/>
      <c r="H6" s="1291"/>
      <c r="I6" s="1291"/>
      <c r="J6" s="1291"/>
      <c r="K6" s="1291"/>
      <c r="L6" s="1291"/>
      <c r="M6" s="1291"/>
      <c r="N6" s="1291"/>
      <c r="O6" s="1291"/>
      <c r="P6" s="1291"/>
      <c r="Q6" s="1291"/>
      <c r="R6" s="1291"/>
      <c r="S6" s="1291"/>
      <c r="T6" s="1291"/>
      <c r="U6" s="1291"/>
      <c r="V6" s="1291"/>
      <c r="W6" s="1291"/>
      <c r="X6" s="1291"/>
      <c r="Y6" s="1291"/>
      <c r="Z6" s="1291"/>
      <c r="AA6" s="1291"/>
      <c r="AB6" s="1291"/>
      <c r="AC6" s="1291"/>
      <c r="AD6" s="1291"/>
      <c r="AE6" s="1291"/>
      <c r="AF6" s="1291"/>
      <c r="AG6" s="1291"/>
      <c r="AH6" s="1291"/>
      <c r="AI6" s="1291"/>
      <c r="AJ6" s="1291"/>
      <c r="AK6" s="1291"/>
      <c r="AL6" s="1291"/>
      <c r="AM6" s="1291"/>
      <c r="AN6" s="1291"/>
      <c r="AO6" s="1291"/>
      <c r="AP6" s="1291"/>
      <c r="AQ6" s="1278"/>
    </row>
    <row r="7" spans="1:43" s="139" customFormat="1" ht="15.75" customHeight="1">
      <c r="A7" s="1292" t="s">
        <v>256</v>
      </c>
      <c r="B7" s="1278"/>
      <c r="C7" s="1293" t="s">
        <v>257</v>
      </c>
      <c r="D7" s="1291"/>
      <c r="E7" s="1291"/>
      <c r="F7" s="1291"/>
      <c r="G7" s="1291"/>
      <c r="H7" s="1291"/>
      <c r="I7" s="1291"/>
      <c r="J7" s="1291"/>
      <c r="K7" s="1278"/>
      <c r="L7" s="1294" t="s">
        <v>258</v>
      </c>
      <c r="M7" s="1291"/>
      <c r="N7" s="1291"/>
      <c r="O7" s="1278"/>
      <c r="P7" s="1295" t="s">
        <v>259</v>
      </c>
      <c r="Q7" s="1291"/>
      <c r="R7" s="1278"/>
      <c r="S7" s="1296" t="s">
        <v>260</v>
      </c>
      <c r="T7" s="1278"/>
      <c r="U7" s="1297" t="s">
        <v>261</v>
      </c>
      <c r="V7" s="1291"/>
      <c r="W7" s="1291"/>
      <c r="X7" s="1291"/>
      <c r="Y7" s="1291"/>
      <c r="Z7" s="1291"/>
      <c r="AA7" s="1291"/>
      <c r="AB7" s="1291"/>
      <c r="AC7" s="1291"/>
      <c r="AD7" s="1291"/>
      <c r="AE7" s="1291"/>
      <c r="AF7" s="1291"/>
      <c r="AG7" s="1291"/>
      <c r="AH7" s="1291"/>
      <c r="AI7" s="1291"/>
      <c r="AJ7" s="1291"/>
      <c r="AK7" s="1291"/>
      <c r="AL7" s="1278"/>
      <c r="AM7" s="141" t="s">
        <v>262</v>
      </c>
      <c r="AN7" s="1298" t="s">
        <v>263</v>
      </c>
      <c r="AO7" s="1278"/>
      <c r="AP7" s="142" t="s">
        <v>264</v>
      </c>
      <c r="AQ7" s="143" t="s">
        <v>265</v>
      </c>
    </row>
    <row r="8" spans="1:43" s="139" customFormat="1" ht="63" customHeight="1">
      <c r="A8" s="144" t="s">
        <v>0</v>
      </c>
      <c r="B8" s="144" t="s">
        <v>1</v>
      </c>
      <c r="C8" s="144" t="s">
        <v>266</v>
      </c>
      <c r="D8" s="144" t="s">
        <v>267</v>
      </c>
      <c r="E8" s="144" t="s">
        <v>4</v>
      </c>
      <c r="F8" s="144" t="s">
        <v>415</v>
      </c>
      <c r="G8" s="144" t="s">
        <v>6</v>
      </c>
      <c r="H8" s="144" t="s">
        <v>7</v>
      </c>
      <c r="I8" s="144" t="s">
        <v>269</v>
      </c>
      <c r="J8" s="144" t="s">
        <v>9</v>
      </c>
      <c r="K8" s="144" t="s">
        <v>10</v>
      </c>
      <c r="L8" s="144" t="s">
        <v>11</v>
      </c>
      <c r="M8" s="144" t="s">
        <v>12</v>
      </c>
      <c r="N8" s="144" t="s">
        <v>13</v>
      </c>
      <c r="O8" s="144" t="s">
        <v>14</v>
      </c>
      <c r="P8" s="144" t="s">
        <v>15</v>
      </c>
      <c r="Q8" s="144" t="s">
        <v>16</v>
      </c>
      <c r="R8" s="144" t="s">
        <v>17</v>
      </c>
      <c r="S8" s="144" t="s">
        <v>18</v>
      </c>
      <c r="T8" s="144" t="s">
        <v>19</v>
      </c>
      <c r="U8" s="144" t="s">
        <v>270</v>
      </c>
      <c r="V8" s="144" t="s">
        <v>271</v>
      </c>
      <c r="W8" s="144" t="s">
        <v>272</v>
      </c>
      <c r="X8" s="144" t="s">
        <v>273</v>
      </c>
      <c r="Y8" s="144" t="s">
        <v>274</v>
      </c>
      <c r="Z8" s="144" t="s">
        <v>275</v>
      </c>
      <c r="AA8" s="144" t="s">
        <v>276</v>
      </c>
      <c r="AB8" s="144" t="s">
        <v>277</v>
      </c>
      <c r="AC8" s="144" t="s">
        <v>278</v>
      </c>
      <c r="AD8" s="144" t="s">
        <v>279</v>
      </c>
      <c r="AE8" s="144" t="s">
        <v>280</v>
      </c>
      <c r="AF8" s="144" t="s">
        <v>281</v>
      </c>
      <c r="AG8" s="144" t="s">
        <v>282</v>
      </c>
      <c r="AH8" s="144" t="s">
        <v>283</v>
      </c>
      <c r="AI8" s="144" t="s">
        <v>284</v>
      </c>
      <c r="AJ8" s="144" t="s">
        <v>285</v>
      </c>
      <c r="AK8" s="144" t="s">
        <v>286</v>
      </c>
      <c r="AL8" s="144" t="s">
        <v>287</v>
      </c>
      <c r="AM8" s="144" t="s">
        <v>20</v>
      </c>
      <c r="AN8" s="144" t="s">
        <v>21</v>
      </c>
      <c r="AO8" s="144" t="s">
        <v>22</v>
      </c>
      <c r="AP8" s="144" t="s">
        <v>23</v>
      </c>
      <c r="AQ8" s="144" t="s">
        <v>24</v>
      </c>
    </row>
    <row r="9" spans="1:43" s="139" customFormat="1" ht="82.5" customHeight="1">
      <c r="A9" s="145">
        <v>1</v>
      </c>
      <c r="B9" s="146" t="s">
        <v>416</v>
      </c>
      <c r="C9" s="146" t="s">
        <v>417</v>
      </c>
      <c r="D9" s="146" t="s">
        <v>418</v>
      </c>
      <c r="E9" s="146" t="s">
        <v>138</v>
      </c>
      <c r="F9" s="146" t="s">
        <v>419</v>
      </c>
      <c r="G9" s="146" t="s">
        <v>420</v>
      </c>
      <c r="H9" s="146" t="s">
        <v>140</v>
      </c>
      <c r="I9" s="146" t="s">
        <v>421</v>
      </c>
      <c r="J9" s="146" t="s">
        <v>141</v>
      </c>
      <c r="K9" s="147" t="s">
        <v>422</v>
      </c>
      <c r="L9" s="147" t="s">
        <v>423</v>
      </c>
      <c r="M9" s="148" t="s">
        <v>35</v>
      </c>
      <c r="N9" s="149">
        <v>0</v>
      </c>
      <c r="O9" s="150" t="s">
        <v>36</v>
      </c>
      <c r="P9" s="147" t="s">
        <v>424</v>
      </c>
      <c r="Q9" s="147" t="s">
        <v>425</v>
      </c>
      <c r="R9" s="151"/>
      <c r="S9" s="152">
        <v>46023</v>
      </c>
      <c r="T9" s="153">
        <v>46387</v>
      </c>
      <c r="U9" s="154" t="s">
        <v>426</v>
      </c>
      <c r="V9" s="154" t="s">
        <v>426</v>
      </c>
      <c r="W9" s="155"/>
      <c r="X9" s="155"/>
      <c r="Y9" s="155"/>
      <c r="Z9" s="155"/>
      <c r="AA9" s="155"/>
      <c r="AB9" s="155"/>
      <c r="AC9" s="155"/>
      <c r="AD9" s="155"/>
      <c r="AE9" s="155"/>
      <c r="AF9" s="155"/>
      <c r="AG9" s="155"/>
      <c r="AH9" s="155"/>
      <c r="AI9" s="155"/>
      <c r="AJ9" s="155"/>
      <c r="AK9" s="155"/>
      <c r="AL9" s="155"/>
      <c r="AM9" s="154" t="s">
        <v>426</v>
      </c>
      <c r="AN9" s="154" t="s">
        <v>427</v>
      </c>
      <c r="AO9" s="156" t="s">
        <v>428</v>
      </c>
      <c r="AP9" s="154" t="s">
        <v>429</v>
      </c>
      <c r="AQ9" s="148"/>
    </row>
    <row r="10" spans="1:43" s="139" customFormat="1" ht="72" customHeight="1">
      <c r="A10" s="145">
        <v>2</v>
      </c>
      <c r="B10" s="146"/>
      <c r="C10" s="146"/>
      <c r="D10" s="146" t="s">
        <v>430</v>
      </c>
      <c r="E10" s="146" t="s">
        <v>138</v>
      </c>
      <c r="F10" s="146" t="s">
        <v>419</v>
      </c>
      <c r="G10" s="146" t="s">
        <v>420</v>
      </c>
      <c r="H10" s="146" t="s">
        <v>140</v>
      </c>
      <c r="I10" s="146" t="s">
        <v>421</v>
      </c>
      <c r="J10" s="146" t="s">
        <v>141</v>
      </c>
      <c r="K10" s="147" t="s">
        <v>431</v>
      </c>
      <c r="L10" s="147" t="s">
        <v>432</v>
      </c>
      <c r="M10" s="148" t="s">
        <v>35</v>
      </c>
      <c r="N10" s="149">
        <v>0</v>
      </c>
      <c r="O10" s="157" t="s">
        <v>36</v>
      </c>
      <c r="P10" s="147" t="s">
        <v>433</v>
      </c>
      <c r="Q10" s="147" t="s">
        <v>434</v>
      </c>
      <c r="R10" s="158"/>
      <c r="S10" s="152">
        <v>46023</v>
      </c>
      <c r="T10" s="153">
        <v>46387</v>
      </c>
      <c r="U10" s="154" t="s">
        <v>426</v>
      </c>
      <c r="V10" s="154" t="s">
        <v>426</v>
      </c>
      <c r="W10" s="155"/>
      <c r="X10" s="155"/>
      <c r="Y10" s="155"/>
      <c r="Z10" s="155"/>
      <c r="AA10" s="155"/>
      <c r="AB10" s="155"/>
      <c r="AC10" s="155"/>
      <c r="AD10" s="155"/>
      <c r="AE10" s="155"/>
      <c r="AF10" s="155"/>
      <c r="AG10" s="155"/>
      <c r="AH10" s="155"/>
      <c r="AI10" s="155"/>
      <c r="AJ10" s="155"/>
      <c r="AK10" s="155"/>
      <c r="AL10" s="155"/>
      <c r="AM10" s="154" t="s">
        <v>426</v>
      </c>
      <c r="AN10" s="154" t="s">
        <v>435</v>
      </c>
      <c r="AO10" s="156" t="s">
        <v>436</v>
      </c>
      <c r="AP10" s="154" t="s">
        <v>429</v>
      </c>
      <c r="AQ10" s="148"/>
    </row>
    <row r="11" spans="1:43" s="139" customFormat="1" ht="108.75" customHeight="1">
      <c r="A11" s="145">
        <v>3</v>
      </c>
      <c r="B11" s="146"/>
      <c r="C11" s="146" t="s">
        <v>437</v>
      </c>
      <c r="D11" s="146" t="s">
        <v>438</v>
      </c>
      <c r="E11" s="146" t="s">
        <v>27</v>
      </c>
      <c r="F11" s="146" t="s">
        <v>439</v>
      </c>
      <c r="G11" s="146" t="s">
        <v>440</v>
      </c>
      <c r="H11" s="146" t="s">
        <v>441</v>
      </c>
      <c r="I11" s="146" t="s">
        <v>442</v>
      </c>
      <c r="J11" s="146" t="s">
        <v>443</v>
      </c>
      <c r="K11" s="147" t="s">
        <v>444</v>
      </c>
      <c r="L11" s="147" t="s">
        <v>445</v>
      </c>
      <c r="M11" s="148" t="s">
        <v>35</v>
      </c>
      <c r="N11" s="149">
        <v>0</v>
      </c>
      <c r="O11" s="157" t="s">
        <v>36</v>
      </c>
      <c r="P11" s="147" t="s">
        <v>446</v>
      </c>
      <c r="Q11" s="147" t="s">
        <v>447</v>
      </c>
      <c r="R11" s="159"/>
      <c r="S11" s="152">
        <v>46023</v>
      </c>
      <c r="T11" s="153">
        <v>46387</v>
      </c>
      <c r="U11" s="154" t="s">
        <v>426</v>
      </c>
      <c r="V11" s="154" t="s">
        <v>426</v>
      </c>
      <c r="W11" s="148"/>
      <c r="X11" s="148"/>
      <c r="Y11" s="148"/>
      <c r="Z11" s="148"/>
      <c r="AA11" s="148"/>
      <c r="AB11" s="148"/>
      <c r="AC11" s="148"/>
      <c r="AD11" s="148"/>
      <c r="AE11" s="148"/>
      <c r="AF11" s="148"/>
      <c r="AG11" s="148"/>
      <c r="AH11" s="148"/>
      <c r="AI11" s="148"/>
      <c r="AJ11" s="148"/>
      <c r="AK11" s="148"/>
      <c r="AL11" s="148"/>
      <c r="AM11" s="154" t="s">
        <v>426</v>
      </c>
      <c r="AN11" s="154" t="s">
        <v>448</v>
      </c>
      <c r="AO11" s="156" t="s">
        <v>449</v>
      </c>
      <c r="AP11" s="154" t="s">
        <v>450</v>
      </c>
      <c r="AQ11" s="148"/>
    </row>
    <row r="12" spans="1:43" s="139" customFormat="1" ht="72" customHeight="1">
      <c r="A12" s="145">
        <v>4</v>
      </c>
      <c r="B12" s="146"/>
      <c r="C12" s="146"/>
      <c r="D12" s="146" t="s">
        <v>451</v>
      </c>
      <c r="E12" s="146" t="s">
        <v>138</v>
      </c>
      <c r="F12" s="146" t="s">
        <v>419</v>
      </c>
      <c r="G12" s="146" t="s">
        <v>420</v>
      </c>
      <c r="H12" s="146" t="s">
        <v>140</v>
      </c>
      <c r="I12" s="146" t="s">
        <v>421</v>
      </c>
      <c r="J12" s="146" t="s">
        <v>141</v>
      </c>
      <c r="K12" s="147" t="s">
        <v>431</v>
      </c>
      <c r="L12" s="147" t="s">
        <v>432</v>
      </c>
      <c r="M12" s="148" t="s">
        <v>35</v>
      </c>
      <c r="N12" s="149">
        <v>0</v>
      </c>
      <c r="O12" s="157" t="s">
        <v>36</v>
      </c>
      <c r="P12" s="147" t="s">
        <v>452</v>
      </c>
      <c r="Q12" s="147" t="s">
        <v>453</v>
      </c>
      <c r="R12" s="159"/>
      <c r="S12" s="152">
        <v>46023</v>
      </c>
      <c r="T12" s="153">
        <v>46387</v>
      </c>
      <c r="U12" s="154" t="s">
        <v>426</v>
      </c>
      <c r="V12" s="154" t="s">
        <v>426</v>
      </c>
      <c r="W12" s="148"/>
      <c r="X12" s="148"/>
      <c r="Y12" s="148"/>
      <c r="Z12" s="148"/>
      <c r="AA12" s="148"/>
      <c r="AB12" s="148"/>
      <c r="AC12" s="148"/>
      <c r="AD12" s="148"/>
      <c r="AE12" s="148"/>
      <c r="AF12" s="148"/>
      <c r="AG12" s="148"/>
      <c r="AH12" s="148"/>
      <c r="AI12" s="148"/>
      <c r="AJ12" s="148"/>
      <c r="AK12" s="148"/>
      <c r="AL12" s="148"/>
      <c r="AM12" s="154" t="s">
        <v>426</v>
      </c>
      <c r="AN12" s="154" t="s">
        <v>448</v>
      </c>
      <c r="AO12" s="156" t="s">
        <v>454</v>
      </c>
      <c r="AP12" s="154" t="s">
        <v>455</v>
      </c>
      <c r="AQ12" s="148"/>
    </row>
    <row r="13" spans="1:43" s="139" customFormat="1" ht="72" customHeight="1">
      <c r="A13" s="145">
        <v>5</v>
      </c>
      <c r="B13" s="146"/>
      <c r="C13" s="146" t="s">
        <v>456</v>
      </c>
      <c r="D13" s="146" t="s">
        <v>457</v>
      </c>
      <c r="E13" s="146" t="s">
        <v>138</v>
      </c>
      <c r="F13" s="146" t="s">
        <v>419</v>
      </c>
      <c r="G13" s="146" t="s">
        <v>420</v>
      </c>
      <c r="H13" s="146" t="s">
        <v>140</v>
      </c>
      <c r="I13" s="146" t="s">
        <v>421</v>
      </c>
      <c r="J13" s="146" t="s">
        <v>141</v>
      </c>
      <c r="K13" s="147" t="s">
        <v>422</v>
      </c>
      <c r="L13" s="147" t="s">
        <v>423</v>
      </c>
      <c r="M13" s="148" t="s">
        <v>35</v>
      </c>
      <c r="N13" s="149">
        <v>0</v>
      </c>
      <c r="O13" s="157" t="s">
        <v>36</v>
      </c>
      <c r="P13" s="147" t="s">
        <v>458</v>
      </c>
      <c r="Q13" s="147" t="s">
        <v>459</v>
      </c>
      <c r="R13" s="159"/>
      <c r="S13" s="152">
        <v>46023</v>
      </c>
      <c r="T13" s="153">
        <v>46387</v>
      </c>
      <c r="U13" s="154" t="s">
        <v>426</v>
      </c>
      <c r="V13" s="154" t="s">
        <v>426</v>
      </c>
      <c r="W13" s="148"/>
      <c r="X13" s="148"/>
      <c r="Y13" s="148"/>
      <c r="Z13" s="148"/>
      <c r="AA13" s="148"/>
      <c r="AB13" s="148"/>
      <c r="AC13" s="148"/>
      <c r="AD13" s="148"/>
      <c r="AE13" s="148"/>
      <c r="AF13" s="148"/>
      <c r="AG13" s="148"/>
      <c r="AH13" s="148"/>
      <c r="AI13" s="148"/>
      <c r="AJ13" s="148"/>
      <c r="AK13" s="148"/>
      <c r="AL13" s="148"/>
      <c r="AM13" s="154" t="s">
        <v>426</v>
      </c>
      <c r="AN13" s="154" t="s">
        <v>460</v>
      </c>
      <c r="AO13" s="156" t="s">
        <v>461</v>
      </c>
      <c r="AP13" s="154" t="s">
        <v>462</v>
      </c>
      <c r="AQ13" s="148"/>
    </row>
    <row r="14" spans="1:43" s="139" customFormat="1" ht="72" customHeight="1">
      <c r="A14" s="145">
        <v>8</v>
      </c>
      <c r="B14" s="146"/>
      <c r="C14" s="146" t="s">
        <v>463</v>
      </c>
      <c r="D14" s="146" t="s">
        <v>464</v>
      </c>
      <c r="E14" s="146" t="s">
        <v>138</v>
      </c>
      <c r="F14" s="146" t="s">
        <v>419</v>
      </c>
      <c r="G14" s="146" t="s">
        <v>420</v>
      </c>
      <c r="H14" s="146" t="s">
        <v>140</v>
      </c>
      <c r="I14" s="146" t="s">
        <v>421</v>
      </c>
      <c r="J14" s="146" t="s">
        <v>141</v>
      </c>
      <c r="K14" s="147" t="s">
        <v>431</v>
      </c>
      <c r="L14" s="147" t="s">
        <v>465</v>
      </c>
      <c r="M14" s="148" t="s">
        <v>35</v>
      </c>
      <c r="N14" s="149">
        <v>0</v>
      </c>
      <c r="O14" s="150" t="s">
        <v>47</v>
      </c>
      <c r="P14" s="147" t="s">
        <v>466</v>
      </c>
      <c r="Q14" s="147" t="s">
        <v>467</v>
      </c>
      <c r="R14" s="159"/>
      <c r="S14" s="152">
        <v>46023</v>
      </c>
      <c r="T14" s="153">
        <v>46387</v>
      </c>
      <c r="U14" s="154" t="s">
        <v>426</v>
      </c>
      <c r="V14" s="154" t="s">
        <v>426</v>
      </c>
      <c r="W14" s="148"/>
      <c r="X14" s="148"/>
      <c r="Y14" s="148"/>
      <c r="Z14" s="148"/>
      <c r="AA14" s="148"/>
      <c r="AB14" s="148"/>
      <c r="AC14" s="148"/>
      <c r="AD14" s="148"/>
      <c r="AE14" s="148"/>
      <c r="AF14" s="148"/>
      <c r="AG14" s="148"/>
      <c r="AH14" s="148"/>
      <c r="AI14" s="148"/>
      <c r="AJ14" s="148"/>
      <c r="AK14" s="148"/>
      <c r="AL14" s="148"/>
      <c r="AM14" s="154" t="s">
        <v>426</v>
      </c>
      <c r="AN14" s="154" t="s">
        <v>468</v>
      </c>
      <c r="AO14" s="156" t="s">
        <v>469</v>
      </c>
      <c r="AP14" s="154" t="s">
        <v>470</v>
      </c>
      <c r="AQ14" s="148"/>
    </row>
    <row r="15" spans="1:43" s="139" customFormat="1" ht="72" customHeight="1">
      <c r="A15" s="145">
        <v>12</v>
      </c>
      <c r="B15" s="146"/>
      <c r="C15" s="160" t="s">
        <v>471</v>
      </c>
      <c r="D15" s="146" t="s">
        <v>472</v>
      </c>
      <c r="E15" s="146" t="s">
        <v>138</v>
      </c>
      <c r="F15" s="146" t="s">
        <v>419</v>
      </c>
      <c r="G15" s="146" t="s">
        <v>420</v>
      </c>
      <c r="H15" s="146" t="s">
        <v>140</v>
      </c>
      <c r="I15" s="146" t="s">
        <v>421</v>
      </c>
      <c r="J15" s="146" t="s">
        <v>141</v>
      </c>
      <c r="K15" s="147" t="s">
        <v>431</v>
      </c>
      <c r="L15" s="147" t="s">
        <v>473</v>
      </c>
      <c r="M15" s="148" t="s">
        <v>35</v>
      </c>
      <c r="N15" s="149">
        <v>0</v>
      </c>
      <c r="O15" s="157" t="s">
        <v>36</v>
      </c>
      <c r="P15" s="147" t="s">
        <v>474</v>
      </c>
      <c r="Q15" s="147" t="s">
        <v>475</v>
      </c>
      <c r="R15" s="159"/>
      <c r="S15" s="152">
        <v>46023</v>
      </c>
      <c r="T15" s="153">
        <v>46387</v>
      </c>
      <c r="U15" s="154" t="s">
        <v>426</v>
      </c>
      <c r="V15" s="154" t="s">
        <v>426</v>
      </c>
      <c r="W15" s="148"/>
      <c r="X15" s="148"/>
      <c r="Y15" s="148"/>
      <c r="Z15" s="148"/>
      <c r="AA15" s="148"/>
      <c r="AB15" s="148"/>
      <c r="AC15" s="148"/>
      <c r="AD15" s="148"/>
      <c r="AE15" s="148"/>
      <c r="AF15" s="148"/>
      <c r="AG15" s="148"/>
      <c r="AH15" s="148"/>
      <c r="AI15" s="148"/>
      <c r="AJ15" s="148"/>
      <c r="AK15" s="148"/>
      <c r="AL15" s="148"/>
      <c r="AM15" s="154" t="s">
        <v>426</v>
      </c>
      <c r="AN15" s="154" t="s">
        <v>476</v>
      </c>
      <c r="AO15" s="156" t="s">
        <v>477</v>
      </c>
      <c r="AP15" s="154" t="s">
        <v>478</v>
      </c>
      <c r="AQ15" s="148"/>
    </row>
    <row r="16" spans="1:43" s="139" customFormat="1" ht="72" customHeight="1">
      <c r="A16" s="145">
        <v>13</v>
      </c>
      <c r="B16" s="146"/>
      <c r="C16" s="146" t="s">
        <v>479</v>
      </c>
      <c r="D16" s="146" t="s">
        <v>480</v>
      </c>
      <c r="E16" s="146" t="s">
        <v>138</v>
      </c>
      <c r="F16" s="146" t="s">
        <v>419</v>
      </c>
      <c r="G16" s="146" t="s">
        <v>420</v>
      </c>
      <c r="H16" s="146" t="s">
        <v>140</v>
      </c>
      <c r="I16" s="146" t="s">
        <v>421</v>
      </c>
      <c r="J16" s="146" t="s">
        <v>141</v>
      </c>
      <c r="K16" s="147" t="s">
        <v>431</v>
      </c>
      <c r="L16" s="147" t="s">
        <v>481</v>
      </c>
      <c r="M16" s="148" t="s">
        <v>35</v>
      </c>
      <c r="N16" s="149">
        <v>0</v>
      </c>
      <c r="O16" s="157" t="s">
        <v>36</v>
      </c>
      <c r="P16" s="147" t="s">
        <v>482</v>
      </c>
      <c r="Q16" s="147" t="s">
        <v>483</v>
      </c>
      <c r="R16" s="158"/>
      <c r="S16" s="152">
        <v>46023</v>
      </c>
      <c r="T16" s="153">
        <v>46387</v>
      </c>
      <c r="U16" s="154" t="s">
        <v>426</v>
      </c>
      <c r="V16" s="154" t="s">
        <v>426</v>
      </c>
      <c r="W16" s="148"/>
      <c r="X16" s="148"/>
      <c r="Y16" s="148"/>
      <c r="Z16" s="148"/>
      <c r="AA16" s="148"/>
      <c r="AB16" s="148"/>
      <c r="AC16" s="148"/>
      <c r="AD16" s="148"/>
      <c r="AE16" s="148"/>
      <c r="AF16" s="148"/>
      <c r="AG16" s="148"/>
      <c r="AH16" s="148"/>
      <c r="AI16" s="148"/>
      <c r="AJ16" s="148"/>
      <c r="AK16" s="148"/>
      <c r="AL16" s="148"/>
      <c r="AM16" s="154" t="s">
        <v>426</v>
      </c>
      <c r="AN16" s="154" t="s">
        <v>484</v>
      </c>
      <c r="AO16" s="156" t="s">
        <v>485</v>
      </c>
      <c r="AP16" s="154" t="s">
        <v>486</v>
      </c>
      <c r="AQ16" s="154"/>
    </row>
    <row r="17" spans="1:44" s="139" customFormat="1" ht="72" customHeight="1">
      <c r="A17" s="161">
        <v>17</v>
      </c>
      <c r="B17" s="146"/>
      <c r="C17" s="160" t="s">
        <v>487</v>
      </c>
      <c r="D17" s="146" t="s">
        <v>488</v>
      </c>
      <c r="E17" s="146" t="s">
        <v>138</v>
      </c>
      <c r="F17" s="146" t="s">
        <v>419</v>
      </c>
      <c r="G17" s="146" t="s">
        <v>420</v>
      </c>
      <c r="H17" s="146" t="s">
        <v>140</v>
      </c>
      <c r="I17" s="146" t="s">
        <v>421</v>
      </c>
      <c r="J17" s="146" t="s">
        <v>141</v>
      </c>
      <c r="K17" s="147" t="s">
        <v>431</v>
      </c>
      <c r="L17" s="147" t="s">
        <v>473</v>
      </c>
      <c r="M17" s="148" t="s">
        <v>35</v>
      </c>
      <c r="N17" s="149">
        <v>0</v>
      </c>
      <c r="O17" s="150" t="s">
        <v>36</v>
      </c>
      <c r="P17" s="147" t="s">
        <v>489</v>
      </c>
      <c r="Q17" s="147" t="s">
        <v>490</v>
      </c>
      <c r="R17" s="162"/>
      <c r="S17" s="152">
        <v>46023</v>
      </c>
      <c r="T17" s="153">
        <v>46387</v>
      </c>
      <c r="U17" s="154" t="s">
        <v>426</v>
      </c>
      <c r="V17" s="154" t="s">
        <v>426</v>
      </c>
      <c r="W17" s="163"/>
      <c r="X17" s="163"/>
      <c r="Y17" s="163"/>
      <c r="Z17" s="163"/>
      <c r="AA17" s="163"/>
      <c r="AB17" s="163"/>
      <c r="AC17" s="163"/>
      <c r="AD17" s="163"/>
      <c r="AE17" s="163"/>
      <c r="AF17" s="163"/>
      <c r="AG17" s="163"/>
      <c r="AH17" s="163"/>
      <c r="AI17" s="163"/>
      <c r="AJ17" s="163"/>
      <c r="AK17" s="163"/>
      <c r="AL17" s="163"/>
      <c r="AM17" s="154" t="s">
        <v>426</v>
      </c>
      <c r="AN17" s="154" t="s">
        <v>491</v>
      </c>
      <c r="AO17" s="156" t="s">
        <v>492</v>
      </c>
      <c r="AP17" s="154" t="s">
        <v>493</v>
      </c>
      <c r="AQ17" s="148"/>
    </row>
    <row r="18" spans="1:44" s="139" customFormat="1" ht="82.5" customHeight="1">
      <c r="A18" s="145">
        <v>18</v>
      </c>
      <c r="B18" s="164" t="s">
        <v>376</v>
      </c>
      <c r="C18" s="165" t="s">
        <v>494</v>
      </c>
      <c r="D18" s="166" t="s">
        <v>495</v>
      </c>
      <c r="E18" s="148" t="s">
        <v>138</v>
      </c>
      <c r="F18" s="148" t="s">
        <v>419</v>
      </c>
      <c r="G18" s="148" t="s">
        <v>420</v>
      </c>
      <c r="H18" s="167" t="s">
        <v>140</v>
      </c>
      <c r="I18" s="148" t="s">
        <v>421</v>
      </c>
      <c r="J18" s="148" t="s">
        <v>141</v>
      </c>
      <c r="K18" s="154" t="s">
        <v>496</v>
      </c>
      <c r="L18" s="154" t="s">
        <v>481</v>
      </c>
      <c r="M18" s="148" t="s">
        <v>35</v>
      </c>
      <c r="N18" s="149">
        <v>0</v>
      </c>
      <c r="O18" s="150" t="s">
        <v>36</v>
      </c>
      <c r="P18" s="154" t="s">
        <v>497</v>
      </c>
      <c r="Q18" s="154" t="s">
        <v>498</v>
      </c>
      <c r="R18" s="168"/>
      <c r="S18" s="152">
        <v>46023</v>
      </c>
      <c r="T18" s="153">
        <v>46387</v>
      </c>
      <c r="U18" s="154" t="s">
        <v>426</v>
      </c>
      <c r="V18" s="154" t="s">
        <v>426</v>
      </c>
      <c r="W18" s="163"/>
      <c r="X18" s="163"/>
      <c r="Y18" s="163"/>
      <c r="Z18" s="163"/>
      <c r="AA18" s="163"/>
      <c r="AB18" s="163"/>
      <c r="AC18" s="163"/>
      <c r="AD18" s="163"/>
      <c r="AE18" s="163"/>
      <c r="AF18" s="163"/>
      <c r="AG18" s="163"/>
      <c r="AH18" s="163"/>
      <c r="AI18" s="163"/>
      <c r="AJ18" s="163"/>
      <c r="AK18" s="163"/>
      <c r="AL18" s="163"/>
      <c r="AM18" s="154" t="s">
        <v>426</v>
      </c>
      <c r="AN18" s="154" t="s">
        <v>448</v>
      </c>
      <c r="AO18" s="156" t="s">
        <v>499</v>
      </c>
      <c r="AP18" s="154" t="s">
        <v>500</v>
      </c>
      <c r="AQ18" s="151"/>
    </row>
    <row r="19" spans="1:44" s="139" customFormat="1" ht="72" customHeight="1">
      <c r="A19" s="145">
        <v>21</v>
      </c>
      <c r="B19" s="164"/>
      <c r="C19" s="165"/>
      <c r="D19" s="166" t="s">
        <v>501</v>
      </c>
      <c r="E19" s="148" t="s">
        <v>138</v>
      </c>
      <c r="F19" s="148" t="s">
        <v>419</v>
      </c>
      <c r="G19" s="148" t="s">
        <v>420</v>
      </c>
      <c r="H19" s="167" t="s">
        <v>140</v>
      </c>
      <c r="I19" s="148" t="s">
        <v>421</v>
      </c>
      <c r="J19" s="148" t="s">
        <v>141</v>
      </c>
      <c r="K19" s="154" t="s">
        <v>496</v>
      </c>
      <c r="L19" s="154" t="s">
        <v>481</v>
      </c>
      <c r="M19" s="148" t="s">
        <v>35</v>
      </c>
      <c r="N19" s="149">
        <v>0</v>
      </c>
      <c r="O19" s="157" t="s">
        <v>36</v>
      </c>
      <c r="P19" s="154" t="s">
        <v>502</v>
      </c>
      <c r="Q19" s="154" t="s">
        <v>503</v>
      </c>
      <c r="R19" s="168"/>
      <c r="S19" s="152">
        <v>46023</v>
      </c>
      <c r="T19" s="153">
        <v>46387</v>
      </c>
      <c r="U19" s="154" t="s">
        <v>426</v>
      </c>
      <c r="V19" s="154" t="s">
        <v>426</v>
      </c>
      <c r="W19" s="163"/>
      <c r="X19" s="163"/>
      <c r="Y19" s="163"/>
      <c r="Z19" s="163"/>
      <c r="AA19" s="163"/>
      <c r="AB19" s="163"/>
      <c r="AC19" s="163"/>
      <c r="AD19" s="163"/>
      <c r="AE19" s="163"/>
      <c r="AF19" s="163"/>
      <c r="AG19" s="163"/>
      <c r="AH19" s="163"/>
      <c r="AI19" s="163"/>
      <c r="AJ19" s="163"/>
      <c r="AK19" s="163"/>
      <c r="AL19" s="163"/>
      <c r="AM19" s="154" t="s">
        <v>426</v>
      </c>
      <c r="AN19" s="154" t="s">
        <v>448</v>
      </c>
      <c r="AO19" s="156" t="s">
        <v>504</v>
      </c>
      <c r="AP19" s="156" t="s">
        <v>504</v>
      </c>
      <c r="AQ19" s="151"/>
    </row>
    <row r="20" spans="1:44" s="139" customFormat="1" ht="72" customHeight="1">
      <c r="A20" s="145">
        <v>22</v>
      </c>
      <c r="B20" s="164"/>
      <c r="C20" s="165"/>
      <c r="D20" s="166" t="s">
        <v>505</v>
      </c>
      <c r="E20" s="148" t="s">
        <v>138</v>
      </c>
      <c r="F20" s="148" t="s">
        <v>419</v>
      </c>
      <c r="G20" s="148" t="s">
        <v>420</v>
      </c>
      <c r="H20" s="167" t="s">
        <v>140</v>
      </c>
      <c r="I20" s="148" t="s">
        <v>421</v>
      </c>
      <c r="J20" s="148" t="s">
        <v>141</v>
      </c>
      <c r="K20" s="154" t="s">
        <v>506</v>
      </c>
      <c r="L20" s="154" t="s">
        <v>481</v>
      </c>
      <c r="M20" s="148" t="s">
        <v>35</v>
      </c>
      <c r="N20" s="149">
        <v>0</v>
      </c>
      <c r="O20" s="157" t="s">
        <v>36</v>
      </c>
      <c r="P20" s="154" t="s">
        <v>507</v>
      </c>
      <c r="Q20" s="154" t="s">
        <v>508</v>
      </c>
      <c r="R20" s="168"/>
      <c r="S20" s="152">
        <v>46023</v>
      </c>
      <c r="T20" s="153">
        <v>46387</v>
      </c>
      <c r="U20" s="154" t="s">
        <v>426</v>
      </c>
      <c r="V20" s="154" t="s">
        <v>426</v>
      </c>
      <c r="W20" s="163"/>
      <c r="X20" s="163"/>
      <c r="Y20" s="163"/>
      <c r="Z20" s="163"/>
      <c r="AA20" s="163"/>
      <c r="AB20" s="163"/>
      <c r="AC20" s="163"/>
      <c r="AD20" s="163"/>
      <c r="AE20" s="163"/>
      <c r="AF20" s="163"/>
      <c r="AG20" s="163"/>
      <c r="AH20" s="163"/>
      <c r="AI20" s="163"/>
      <c r="AJ20" s="163"/>
      <c r="AK20" s="163"/>
      <c r="AL20" s="163"/>
      <c r="AM20" s="154" t="s">
        <v>426</v>
      </c>
      <c r="AN20" s="154" t="s">
        <v>509</v>
      </c>
      <c r="AO20" s="156" t="s">
        <v>510</v>
      </c>
      <c r="AP20" s="154" t="s">
        <v>511</v>
      </c>
      <c r="AQ20" s="169"/>
    </row>
    <row r="21" spans="1:44" s="139" customFormat="1" ht="86.25" customHeight="1">
      <c r="A21" s="145">
        <v>23</v>
      </c>
      <c r="B21" s="164"/>
      <c r="C21" s="165">
        <v>9</v>
      </c>
      <c r="D21" s="170" t="s">
        <v>512</v>
      </c>
      <c r="E21" s="148" t="s">
        <v>138</v>
      </c>
      <c r="F21" s="148" t="s">
        <v>419</v>
      </c>
      <c r="G21" s="148" t="s">
        <v>420</v>
      </c>
      <c r="H21" s="167" t="s">
        <v>140</v>
      </c>
      <c r="I21" s="148" t="s">
        <v>421</v>
      </c>
      <c r="J21" s="148" t="s">
        <v>141</v>
      </c>
      <c r="K21" s="154" t="s">
        <v>431</v>
      </c>
      <c r="L21" s="154" t="s">
        <v>513</v>
      </c>
      <c r="M21" s="148" t="s">
        <v>35</v>
      </c>
      <c r="N21" s="149">
        <v>0</v>
      </c>
      <c r="O21" s="157" t="s">
        <v>36</v>
      </c>
      <c r="P21" s="154" t="s">
        <v>514</v>
      </c>
      <c r="Q21" s="154" t="s">
        <v>515</v>
      </c>
      <c r="R21" s="171"/>
      <c r="S21" s="152">
        <v>46023</v>
      </c>
      <c r="T21" s="153">
        <v>46387</v>
      </c>
      <c r="U21" s="154" t="s">
        <v>426</v>
      </c>
      <c r="V21" s="154" t="s">
        <v>426</v>
      </c>
      <c r="W21" s="163"/>
      <c r="X21" s="163"/>
      <c r="Y21" s="163"/>
      <c r="Z21" s="163"/>
      <c r="AA21" s="163"/>
      <c r="AB21" s="163"/>
      <c r="AC21" s="163"/>
      <c r="AD21" s="163"/>
      <c r="AE21" s="163"/>
      <c r="AF21" s="163"/>
      <c r="AG21" s="163"/>
      <c r="AH21" s="163"/>
      <c r="AI21" s="163"/>
      <c r="AJ21" s="163"/>
      <c r="AK21" s="163"/>
      <c r="AL21" s="163"/>
      <c r="AM21" s="154" t="s">
        <v>426</v>
      </c>
      <c r="AN21" s="154" t="s">
        <v>448</v>
      </c>
      <c r="AO21" s="156" t="s">
        <v>516</v>
      </c>
      <c r="AP21" s="154" t="s">
        <v>517</v>
      </c>
      <c r="AQ21" s="169"/>
    </row>
    <row r="22" spans="1:44" s="139" customFormat="1" ht="72" customHeight="1">
      <c r="A22" s="145">
        <v>24</v>
      </c>
      <c r="B22" s="164"/>
      <c r="C22" s="165"/>
      <c r="D22" s="166" t="s">
        <v>518</v>
      </c>
      <c r="E22" s="148" t="s">
        <v>138</v>
      </c>
      <c r="F22" s="148" t="s">
        <v>419</v>
      </c>
      <c r="G22" s="148" t="s">
        <v>420</v>
      </c>
      <c r="H22" s="167" t="s">
        <v>140</v>
      </c>
      <c r="I22" s="148" t="s">
        <v>421</v>
      </c>
      <c r="J22" s="148" t="s">
        <v>141</v>
      </c>
      <c r="K22" s="154" t="s">
        <v>431</v>
      </c>
      <c r="L22" s="154" t="s">
        <v>513</v>
      </c>
      <c r="M22" s="148" t="s">
        <v>35</v>
      </c>
      <c r="N22" s="149">
        <v>0</v>
      </c>
      <c r="O22" s="157" t="s">
        <v>36</v>
      </c>
      <c r="P22" s="154" t="s">
        <v>519</v>
      </c>
      <c r="Q22" s="154" t="s">
        <v>520</v>
      </c>
      <c r="R22" s="171"/>
      <c r="S22" s="152">
        <v>46023</v>
      </c>
      <c r="T22" s="153">
        <v>46387</v>
      </c>
      <c r="U22" s="154" t="s">
        <v>426</v>
      </c>
      <c r="V22" s="154" t="s">
        <v>426</v>
      </c>
      <c r="W22" s="163"/>
      <c r="X22" s="163"/>
      <c r="Y22" s="163"/>
      <c r="Z22" s="163"/>
      <c r="AA22" s="163"/>
      <c r="AB22" s="163"/>
      <c r="AC22" s="163"/>
      <c r="AD22" s="163"/>
      <c r="AE22" s="163"/>
      <c r="AF22" s="163"/>
      <c r="AG22" s="163"/>
      <c r="AH22" s="163"/>
      <c r="AI22" s="163"/>
      <c r="AJ22" s="163"/>
      <c r="AK22" s="163"/>
      <c r="AL22" s="163"/>
      <c r="AM22" s="154" t="s">
        <v>426</v>
      </c>
      <c r="AN22" s="154" t="s">
        <v>448</v>
      </c>
      <c r="AO22" s="156" t="s">
        <v>521</v>
      </c>
      <c r="AP22" s="154" t="s">
        <v>522</v>
      </c>
      <c r="AQ22" s="151"/>
    </row>
    <row r="23" spans="1:44" s="139" customFormat="1" ht="72" customHeight="1">
      <c r="A23" s="145">
        <v>26</v>
      </c>
      <c r="B23" s="164"/>
      <c r="C23" s="165" t="s">
        <v>523</v>
      </c>
      <c r="D23" s="170" t="s">
        <v>524</v>
      </c>
      <c r="E23" s="148" t="s">
        <v>138</v>
      </c>
      <c r="F23" s="148" t="s">
        <v>419</v>
      </c>
      <c r="G23" s="148" t="s">
        <v>420</v>
      </c>
      <c r="H23" s="167" t="s">
        <v>140</v>
      </c>
      <c r="I23" s="148" t="s">
        <v>421</v>
      </c>
      <c r="J23" s="148" t="s">
        <v>141</v>
      </c>
      <c r="K23" s="154" t="s">
        <v>525</v>
      </c>
      <c r="L23" s="154" t="s">
        <v>432</v>
      </c>
      <c r="M23" s="148" t="s">
        <v>35</v>
      </c>
      <c r="N23" s="149">
        <v>0</v>
      </c>
      <c r="O23" s="157" t="s">
        <v>36</v>
      </c>
      <c r="P23" s="154" t="s">
        <v>526</v>
      </c>
      <c r="Q23" s="154" t="s">
        <v>527</v>
      </c>
      <c r="R23" s="172"/>
      <c r="S23" s="152">
        <v>46023</v>
      </c>
      <c r="T23" s="153">
        <v>46387</v>
      </c>
      <c r="U23" s="154" t="s">
        <v>426</v>
      </c>
      <c r="V23" s="154" t="s">
        <v>426</v>
      </c>
      <c r="W23" s="163"/>
      <c r="X23" s="163"/>
      <c r="Y23" s="163"/>
      <c r="Z23" s="163"/>
      <c r="AA23" s="163"/>
      <c r="AB23" s="163"/>
      <c r="AC23" s="163"/>
      <c r="AD23" s="163"/>
      <c r="AE23" s="163"/>
      <c r="AF23" s="163"/>
      <c r="AG23" s="163"/>
      <c r="AH23" s="163"/>
      <c r="AI23" s="163"/>
      <c r="AJ23" s="163"/>
      <c r="AK23" s="163"/>
      <c r="AL23" s="163"/>
      <c r="AM23" s="154" t="s">
        <v>426</v>
      </c>
      <c r="AN23" s="154" t="s">
        <v>528</v>
      </c>
      <c r="AO23" s="156" t="s">
        <v>529</v>
      </c>
      <c r="AP23" s="154" t="s">
        <v>530</v>
      </c>
      <c r="AQ23" s="148"/>
    </row>
    <row r="24" spans="1:44" s="139" customFormat="1" ht="72" customHeight="1">
      <c r="A24" s="145">
        <v>28</v>
      </c>
      <c r="B24" s="164"/>
      <c r="C24" s="173" t="s">
        <v>531</v>
      </c>
      <c r="D24" s="174" t="s">
        <v>532</v>
      </c>
      <c r="E24" s="148" t="s">
        <v>138</v>
      </c>
      <c r="F24" s="148" t="s">
        <v>419</v>
      </c>
      <c r="G24" s="148" t="s">
        <v>420</v>
      </c>
      <c r="H24" s="167" t="s">
        <v>140</v>
      </c>
      <c r="I24" s="148" t="s">
        <v>421</v>
      </c>
      <c r="J24" s="148" t="s">
        <v>141</v>
      </c>
      <c r="K24" s="154" t="s">
        <v>506</v>
      </c>
      <c r="L24" s="154" t="s">
        <v>432</v>
      </c>
      <c r="M24" s="148" t="s">
        <v>35</v>
      </c>
      <c r="N24" s="149">
        <v>0</v>
      </c>
      <c r="O24" s="157" t="s">
        <v>36</v>
      </c>
      <c r="P24" s="154" t="s">
        <v>533</v>
      </c>
      <c r="Q24" s="154" t="s">
        <v>534</v>
      </c>
      <c r="R24" s="168"/>
      <c r="S24" s="152">
        <v>46023</v>
      </c>
      <c r="T24" s="153">
        <v>46387</v>
      </c>
      <c r="U24" s="154" t="s">
        <v>426</v>
      </c>
      <c r="V24" s="154" t="s">
        <v>426</v>
      </c>
      <c r="W24" s="163"/>
      <c r="X24" s="163"/>
      <c r="Y24" s="163"/>
      <c r="Z24" s="163"/>
      <c r="AA24" s="163"/>
      <c r="AB24" s="163"/>
      <c r="AC24" s="163"/>
      <c r="AD24" s="163"/>
      <c r="AE24" s="163"/>
      <c r="AF24" s="163"/>
      <c r="AG24" s="163"/>
      <c r="AH24" s="163"/>
      <c r="AI24" s="163"/>
      <c r="AJ24" s="163"/>
      <c r="AK24" s="163"/>
      <c r="AL24" s="163"/>
      <c r="AM24" s="154" t="s">
        <v>426</v>
      </c>
      <c r="AN24" s="154" t="s">
        <v>535</v>
      </c>
      <c r="AO24" s="156" t="s">
        <v>536</v>
      </c>
      <c r="AP24" s="154" t="s">
        <v>537</v>
      </c>
      <c r="AQ24" s="169"/>
    </row>
    <row r="25" spans="1:44" s="139" customFormat="1" ht="72" customHeight="1">
      <c r="A25" s="145">
        <v>29</v>
      </c>
      <c r="B25" s="164"/>
      <c r="C25" s="175" t="s">
        <v>538</v>
      </c>
      <c r="D25" s="170" t="s">
        <v>539</v>
      </c>
      <c r="E25" s="148" t="s">
        <v>138</v>
      </c>
      <c r="F25" s="148" t="s">
        <v>419</v>
      </c>
      <c r="G25" s="148" t="s">
        <v>420</v>
      </c>
      <c r="H25" s="167" t="s">
        <v>140</v>
      </c>
      <c r="I25" s="148" t="s">
        <v>421</v>
      </c>
      <c r="J25" s="148" t="s">
        <v>141</v>
      </c>
      <c r="K25" s="154" t="s">
        <v>540</v>
      </c>
      <c r="L25" s="154" t="s">
        <v>481</v>
      </c>
      <c r="M25" s="148" t="s">
        <v>35</v>
      </c>
      <c r="N25" s="149">
        <v>0</v>
      </c>
      <c r="O25" s="157" t="s">
        <v>36</v>
      </c>
      <c r="P25" s="154" t="s">
        <v>541</v>
      </c>
      <c r="Q25" s="154" t="s">
        <v>542</v>
      </c>
      <c r="R25" s="172"/>
      <c r="S25" s="152">
        <v>46023</v>
      </c>
      <c r="T25" s="153">
        <v>46387</v>
      </c>
      <c r="U25" s="154" t="s">
        <v>426</v>
      </c>
      <c r="V25" s="154" t="s">
        <v>426</v>
      </c>
      <c r="W25" s="163"/>
      <c r="X25" s="163"/>
      <c r="Y25" s="163"/>
      <c r="Z25" s="163"/>
      <c r="AA25" s="163"/>
      <c r="AB25" s="163"/>
      <c r="AC25" s="163"/>
      <c r="AD25" s="163"/>
      <c r="AE25" s="163"/>
      <c r="AF25" s="163"/>
      <c r="AG25" s="163"/>
      <c r="AH25" s="163"/>
      <c r="AI25" s="163"/>
      <c r="AJ25" s="163"/>
      <c r="AK25" s="163"/>
      <c r="AL25" s="163"/>
      <c r="AM25" s="154" t="s">
        <v>426</v>
      </c>
      <c r="AN25" s="154" t="s">
        <v>543</v>
      </c>
      <c r="AO25" s="156" t="s">
        <v>544</v>
      </c>
      <c r="AP25" s="154" t="s">
        <v>545</v>
      </c>
      <c r="AQ25" s="169"/>
    </row>
    <row r="26" spans="1:44" s="139" customFormat="1" ht="72" customHeight="1">
      <c r="A26" s="145">
        <v>30</v>
      </c>
      <c r="B26" s="164"/>
      <c r="C26" s="148" t="s">
        <v>546</v>
      </c>
      <c r="D26" s="170" t="s">
        <v>547</v>
      </c>
      <c r="E26" s="148" t="s">
        <v>138</v>
      </c>
      <c r="F26" s="148" t="s">
        <v>419</v>
      </c>
      <c r="G26" s="148" t="s">
        <v>420</v>
      </c>
      <c r="H26" s="167" t="s">
        <v>140</v>
      </c>
      <c r="I26" s="148" t="s">
        <v>421</v>
      </c>
      <c r="J26" s="148" t="s">
        <v>141</v>
      </c>
      <c r="K26" s="154" t="s">
        <v>548</v>
      </c>
      <c r="L26" s="154" t="s">
        <v>481</v>
      </c>
      <c r="M26" s="148" t="s">
        <v>35</v>
      </c>
      <c r="N26" s="149">
        <v>0</v>
      </c>
      <c r="O26" s="157" t="s">
        <v>47</v>
      </c>
      <c r="P26" s="154" t="s">
        <v>549</v>
      </c>
      <c r="Q26" s="154" t="s">
        <v>550</v>
      </c>
      <c r="R26" s="171"/>
      <c r="S26" s="152">
        <v>46023</v>
      </c>
      <c r="T26" s="153">
        <v>46387</v>
      </c>
      <c r="U26" s="154" t="s">
        <v>426</v>
      </c>
      <c r="V26" s="154" t="s">
        <v>426</v>
      </c>
      <c r="W26" s="163"/>
      <c r="X26" s="163"/>
      <c r="Y26" s="163"/>
      <c r="Z26" s="163"/>
      <c r="AA26" s="163"/>
      <c r="AB26" s="163"/>
      <c r="AC26" s="163"/>
      <c r="AD26" s="163"/>
      <c r="AE26" s="163"/>
      <c r="AF26" s="163"/>
      <c r="AG26" s="163"/>
      <c r="AH26" s="163"/>
      <c r="AI26" s="163"/>
      <c r="AJ26" s="163"/>
      <c r="AK26" s="163"/>
      <c r="AL26" s="163"/>
      <c r="AM26" s="154" t="s">
        <v>426</v>
      </c>
      <c r="AN26" s="154" t="s">
        <v>543</v>
      </c>
      <c r="AO26" s="156" t="s">
        <v>551</v>
      </c>
      <c r="AP26" s="156" t="s">
        <v>552</v>
      </c>
      <c r="AQ26" s="156"/>
    </row>
    <row r="27" spans="1:44" s="139" customFormat="1" ht="84" customHeight="1">
      <c r="A27" s="145">
        <v>31</v>
      </c>
      <c r="B27" s="176" t="s">
        <v>553</v>
      </c>
      <c r="C27" s="146" t="s">
        <v>554</v>
      </c>
      <c r="D27" s="160" t="s">
        <v>555</v>
      </c>
      <c r="E27" s="146" t="s">
        <v>27</v>
      </c>
      <c r="F27" s="146" t="s">
        <v>439</v>
      </c>
      <c r="G27" s="146" t="s">
        <v>440</v>
      </c>
      <c r="H27" s="146" t="s">
        <v>441</v>
      </c>
      <c r="I27" s="146" t="s">
        <v>442</v>
      </c>
      <c r="J27" s="146" t="s">
        <v>141</v>
      </c>
      <c r="K27" s="147" t="s">
        <v>525</v>
      </c>
      <c r="L27" s="147" t="s">
        <v>445</v>
      </c>
      <c r="M27" s="148" t="s">
        <v>35</v>
      </c>
      <c r="N27" s="149">
        <v>0</v>
      </c>
      <c r="O27" s="157" t="s">
        <v>36</v>
      </c>
      <c r="P27" s="147" t="s">
        <v>556</v>
      </c>
      <c r="Q27" s="147" t="s">
        <v>557</v>
      </c>
      <c r="R27" s="171"/>
      <c r="S27" s="152">
        <v>46023</v>
      </c>
      <c r="T27" s="153">
        <v>46387</v>
      </c>
      <c r="U27" s="154" t="s">
        <v>426</v>
      </c>
      <c r="V27" s="154" t="s">
        <v>426</v>
      </c>
      <c r="W27" s="163"/>
      <c r="X27" s="163"/>
      <c r="Y27" s="163"/>
      <c r="Z27" s="163"/>
      <c r="AA27" s="163"/>
      <c r="AB27" s="163"/>
      <c r="AC27" s="163"/>
      <c r="AD27" s="163"/>
      <c r="AE27" s="163"/>
      <c r="AF27" s="163"/>
      <c r="AG27" s="163"/>
      <c r="AH27" s="163"/>
      <c r="AI27" s="163"/>
      <c r="AJ27" s="163"/>
      <c r="AK27" s="163"/>
      <c r="AL27" s="163"/>
      <c r="AM27" s="154" t="s">
        <v>426</v>
      </c>
      <c r="AN27" s="154" t="s">
        <v>543</v>
      </c>
      <c r="AO27" s="156" t="s">
        <v>558</v>
      </c>
      <c r="AP27" s="156" t="s">
        <v>559</v>
      </c>
      <c r="AQ27" s="156"/>
    </row>
    <row r="28" spans="1:44" s="139" customFormat="1" ht="86.25" customHeight="1">
      <c r="A28" s="145">
        <v>32</v>
      </c>
      <c r="B28" s="176"/>
      <c r="C28" s="175" t="s">
        <v>560</v>
      </c>
      <c r="D28" s="175" t="s">
        <v>561</v>
      </c>
      <c r="E28" s="148" t="s">
        <v>27</v>
      </c>
      <c r="F28" s="148" t="s">
        <v>439</v>
      </c>
      <c r="G28" s="148" t="s">
        <v>440</v>
      </c>
      <c r="H28" s="167" t="s">
        <v>441</v>
      </c>
      <c r="I28" s="148" t="s">
        <v>442</v>
      </c>
      <c r="J28" s="148" t="s">
        <v>443</v>
      </c>
      <c r="K28" s="154" t="s">
        <v>525</v>
      </c>
      <c r="L28" s="154" t="s">
        <v>445</v>
      </c>
      <c r="M28" s="148" t="s">
        <v>35</v>
      </c>
      <c r="N28" s="149">
        <v>0</v>
      </c>
      <c r="O28" s="157" t="s">
        <v>47</v>
      </c>
      <c r="P28" s="154" t="s">
        <v>562</v>
      </c>
      <c r="Q28" s="154" t="s">
        <v>563</v>
      </c>
      <c r="R28" s="171"/>
      <c r="S28" s="152">
        <v>46023</v>
      </c>
      <c r="T28" s="153">
        <v>46387</v>
      </c>
      <c r="U28" s="154" t="s">
        <v>426</v>
      </c>
      <c r="V28" s="154" t="s">
        <v>426</v>
      </c>
      <c r="W28" s="163"/>
      <c r="X28" s="163"/>
      <c r="Y28" s="163"/>
      <c r="Z28" s="163"/>
      <c r="AA28" s="163"/>
      <c r="AB28" s="163"/>
      <c r="AC28" s="163"/>
      <c r="AD28" s="163"/>
      <c r="AE28" s="163"/>
      <c r="AF28" s="163"/>
      <c r="AG28" s="163"/>
      <c r="AH28" s="163"/>
      <c r="AI28" s="163"/>
      <c r="AJ28" s="163"/>
      <c r="AK28" s="163"/>
      <c r="AL28" s="163"/>
      <c r="AM28" s="154" t="s">
        <v>426</v>
      </c>
      <c r="AN28" s="154" t="s">
        <v>543</v>
      </c>
      <c r="AO28" s="156" t="s">
        <v>564</v>
      </c>
      <c r="AP28" s="156" t="s">
        <v>565</v>
      </c>
      <c r="AQ28" s="156"/>
    </row>
    <row r="29" spans="1:44" s="139" customFormat="1" ht="83.25" customHeight="1">
      <c r="A29" s="177">
        <v>33</v>
      </c>
      <c r="B29" s="170" t="s">
        <v>566</v>
      </c>
      <c r="C29" s="167" t="s">
        <v>567</v>
      </c>
      <c r="D29" s="167" t="s">
        <v>568</v>
      </c>
      <c r="E29" s="167" t="s">
        <v>27</v>
      </c>
      <c r="F29" s="167" t="s">
        <v>439</v>
      </c>
      <c r="G29" s="167" t="s">
        <v>440</v>
      </c>
      <c r="H29" s="156" t="s">
        <v>569</v>
      </c>
      <c r="I29" s="156" t="s">
        <v>570</v>
      </c>
      <c r="J29" s="167" t="s">
        <v>571</v>
      </c>
      <c r="K29" s="167" t="s">
        <v>572</v>
      </c>
      <c r="L29" s="156" t="s">
        <v>465</v>
      </c>
      <c r="M29" s="148" t="s">
        <v>35</v>
      </c>
      <c r="N29" s="149">
        <v>0</v>
      </c>
      <c r="O29" s="157" t="s">
        <v>47</v>
      </c>
      <c r="P29" s="156" t="s">
        <v>573</v>
      </c>
      <c r="Q29" s="156" t="s">
        <v>574</v>
      </c>
      <c r="R29" s="178"/>
      <c r="S29" s="152">
        <v>46023</v>
      </c>
      <c r="T29" s="153">
        <v>46387</v>
      </c>
      <c r="U29" s="156" t="s">
        <v>426</v>
      </c>
      <c r="V29" s="156" t="s">
        <v>426</v>
      </c>
      <c r="W29" s="179"/>
      <c r="X29" s="179"/>
      <c r="Y29" s="179"/>
      <c r="Z29" s="179"/>
      <c r="AA29" s="179"/>
      <c r="AB29" s="179"/>
      <c r="AC29" s="179"/>
      <c r="AD29" s="179"/>
      <c r="AE29" s="179"/>
      <c r="AF29" s="179"/>
      <c r="AG29" s="179"/>
      <c r="AH29" s="179"/>
      <c r="AI29" s="179"/>
      <c r="AJ29" s="179"/>
      <c r="AK29" s="179"/>
      <c r="AL29" s="179"/>
      <c r="AM29" s="156" t="s">
        <v>426</v>
      </c>
      <c r="AN29" s="156" t="s">
        <v>543</v>
      </c>
      <c r="AO29" s="156" t="s">
        <v>575</v>
      </c>
      <c r="AP29" s="156" t="s">
        <v>576</v>
      </c>
      <c r="AQ29" s="156"/>
      <c r="AR29" s="180"/>
    </row>
    <row r="30" spans="1:44" s="139" customFormat="1" ht="15.75" customHeight="1">
      <c r="A30" s="180"/>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row>
    <row r="31" spans="1:44" s="139" customFormat="1" ht="15.75" customHeight="1">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row>
    <row r="32" spans="1:44" s="139" customFormat="1" ht="15.75" customHeight="1">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row>
    <row r="33" spans="1:43" s="139" customFormat="1" ht="102.75" customHeight="1">
      <c r="A33" s="180"/>
      <c r="B33" s="180"/>
      <c r="C33" s="180"/>
      <c r="D33" s="167" t="s">
        <v>577</v>
      </c>
      <c r="E33" s="1277"/>
      <c r="F33" s="1278"/>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row>
    <row r="34" spans="1:43" s="139" customFormat="1" ht="78" customHeight="1">
      <c r="A34" s="180"/>
      <c r="B34" s="180"/>
      <c r="C34" s="180"/>
      <c r="D34" s="167" t="s">
        <v>578</v>
      </c>
      <c r="E34" s="1277"/>
      <c r="F34" s="1278"/>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row>
    <row r="35" spans="1:43" s="139" customFormat="1" ht="94.5" customHeight="1">
      <c r="A35" s="180"/>
      <c r="B35" s="180"/>
      <c r="C35" s="180"/>
      <c r="D35" s="167" t="s">
        <v>579</v>
      </c>
      <c r="E35" s="1277"/>
      <c r="F35" s="1278"/>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row>
    <row r="36" spans="1:43" s="139" customFormat="1" ht="78.75" customHeight="1">
      <c r="A36" s="180"/>
      <c r="B36" s="180"/>
      <c r="C36" s="180"/>
      <c r="D36" s="167" t="s">
        <v>580</v>
      </c>
      <c r="E36" s="1277"/>
      <c r="F36" s="1278"/>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row>
    <row r="37" spans="1:43" ht="15.75" customHeight="1">
      <c r="A37" s="181"/>
      <c r="B37" s="182"/>
      <c r="C37" s="182"/>
      <c r="D37" s="182"/>
      <c r="E37" s="182"/>
      <c r="F37" s="182"/>
      <c r="G37" s="182"/>
      <c r="H37" s="182"/>
      <c r="I37" s="182"/>
      <c r="J37" s="182"/>
      <c r="K37" s="182"/>
      <c r="L37" s="182"/>
      <c r="M37" s="182"/>
      <c r="N37" s="182"/>
      <c r="O37" s="182"/>
      <c r="P37" s="182"/>
      <c r="Q37" s="182"/>
      <c r="R37" s="183"/>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row>
    <row r="38" spans="1:43" ht="15.75" customHeight="1">
      <c r="A38" s="181"/>
      <c r="B38" s="182"/>
      <c r="C38" s="182"/>
      <c r="D38" s="182"/>
      <c r="E38" s="182"/>
      <c r="F38" s="182"/>
      <c r="G38" s="182"/>
      <c r="H38" s="182"/>
      <c r="I38" s="182"/>
      <c r="J38" s="182"/>
      <c r="K38" s="182"/>
      <c r="L38" s="182"/>
      <c r="M38" s="182"/>
      <c r="N38" s="182"/>
      <c r="O38" s="182"/>
      <c r="P38" s="182"/>
      <c r="Q38" s="182"/>
      <c r="R38" s="183"/>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row>
    <row r="39" spans="1:43" ht="15.75" customHeight="1">
      <c r="A39" s="181"/>
      <c r="B39" s="182"/>
      <c r="C39" s="182"/>
      <c r="D39" s="182"/>
      <c r="E39" s="182"/>
      <c r="F39" s="182"/>
      <c r="G39" s="182"/>
      <c r="H39" s="182"/>
      <c r="I39" s="182"/>
      <c r="J39" s="182"/>
      <c r="K39" s="182"/>
      <c r="L39" s="182"/>
      <c r="M39" s="182"/>
      <c r="N39" s="182"/>
      <c r="O39" s="182"/>
      <c r="P39" s="182"/>
      <c r="Q39" s="182"/>
      <c r="R39" s="183"/>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row>
    <row r="40" spans="1:43" ht="15.75" customHeight="1">
      <c r="A40" s="181"/>
      <c r="B40" s="182"/>
      <c r="C40" s="182"/>
      <c r="D40" s="182"/>
      <c r="E40" s="182"/>
      <c r="F40" s="182"/>
      <c r="G40" s="182"/>
      <c r="H40" s="182"/>
      <c r="I40" s="182"/>
      <c r="J40" s="182"/>
      <c r="K40" s="182"/>
      <c r="L40" s="182"/>
      <c r="M40" s="182"/>
      <c r="N40" s="182"/>
      <c r="O40" s="182"/>
      <c r="P40" s="182"/>
      <c r="Q40" s="182"/>
      <c r="R40" s="183"/>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row>
    <row r="41" spans="1:43" ht="15.75" customHeight="1">
      <c r="A41" s="181"/>
      <c r="B41" s="182"/>
      <c r="C41" s="182"/>
      <c r="D41" s="182"/>
      <c r="E41" s="182"/>
      <c r="F41" s="182"/>
      <c r="G41" s="182"/>
      <c r="H41" s="182"/>
      <c r="I41" s="182"/>
      <c r="J41" s="182"/>
      <c r="K41" s="182"/>
      <c r="L41" s="182"/>
      <c r="M41" s="182"/>
      <c r="N41" s="182"/>
      <c r="O41" s="182"/>
      <c r="P41" s="182"/>
      <c r="Q41" s="182"/>
      <c r="R41" s="183"/>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row>
    <row r="42" spans="1:43" ht="15.75" customHeight="1">
      <c r="A42" s="181"/>
      <c r="B42" s="182"/>
      <c r="C42" s="182"/>
      <c r="D42" s="182"/>
      <c r="E42" s="182"/>
      <c r="F42" s="182"/>
      <c r="G42" s="182"/>
      <c r="H42" s="182"/>
      <c r="I42" s="182"/>
      <c r="J42" s="182"/>
      <c r="K42" s="182"/>
      <c r="L42" s="182"/>
      <c r="M42" s="182"/>
      <c r="N42" s="182"/>
      <c r="O42" s="182"/>
      <c r="P42" s="182"/>
      <c r="Q42" s="182"/>
      <c r="R42" s="183"/>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row>
    <row r="43" spans="1:43" ht="15.75" customHeight="1">
      <c r="A43" s="181"/>
      <c r="B43" s="182"/>
      <c r="C43" s="182"/>
      <c r="D43" s="182"/>
      <c r="E43" s="182"/>
      <c r="F43" s="182"/>
      <c r="G43" s="182"/>
      <c r="H43" s="182"/>
      <c r="I43" s="182"/>
      <c r="J43" s="182"/>
      <c r="K43" s="182"/>
      <c r="L43" s="182"/>
      <c r="M43" s="182"/>
      <c r="N43" s="182"/>
      <c r="O43" s="182"/>
      <c r="P43" s="182"/>
      <c r="Q43" s="182"/>
      <c r="R43" s="183"/>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row>
    <row r="44" spans="1:43" ht="15.75" customHeight="1">
      <c r="A44" s="181"/>
      <c r="B44" s="182"/>
      <c r="C44" s="182"/>
      <c r="D44" s="182"/>
      <c r="E44" s="182"/>
      <c r="F44" s="182"/>
      <c r="G44" s="182"/>
      <c r="H44" s="182"/>
      <c r="I44" s="182"/>
      <c r="J44" s="182"/>
      <c r="K44" s="182"/>
      <c r="L44" s="182"/>
      <c r="M44" s="182"/>
      <c r="N44" s="182"/>
      <c r="O44" s="182"/>
      <c r="P44" s="182"/>
      <c r="Q44" s="182"/>
      <c r="R44" s="183"/>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row>
    <row r="45" spans="1:43" ht="15.75" customHeight="1">
      <c r="A45" s="181"/>
      <c r="B45" s="182"/>
      <c r="C45" s="182"/>
      <c r="D45" s="182"/>
      <c r="E45" s="182"/>
      <c r="F45" s="182"/>
      <c r="G45" s="182"/>
      <c r="H45" s="182"/>
      <c r="I45" s="182"/>
      <c r="J45" s="182"/>
      <c r="K45" s="182"/>
      <c r="L45" s="182"/>
      <c r="M45" s="182"/>
      <c r="N45" s="182"/>
      <c r="O45" s="182"/>
      <c r="P45" s="182"/>
      <c r="Q45" s="182"/>
      <c r="R45" s="183"/>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row>
    <row r="46" spans="1:43" ht="15.75" customHeight="1">
      <c r="A46" s="181"/>
      <c r="B46" s="182"/>
      <c r="C46" s="182"/>
      <c r="D46" s="182"/>
      <c r="E46" s="182"/>
      <c r="F46" s="182"/>
      <c r="G46" s="182"/>
      <c r="H46" s="182"/>
      <c r="I46" s="182"/>
      <c r="J46" s="182"/>
      <c r="K46" s="182"/>
      <c r="L46" s="182"/>
      <c r="M46" s="182"/>
      <c r="N46" s="182"/>
      <c r="O46" s="182"/>
      <c r="P46" s="182"/>
      <c r="Q46" s="182"/>
      <c r="R46" s="183"/>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row>
    <row r="47" spans="1:43" ht="15.75" customHeight="1">
      <c r="A47" s="181"/>
      <c r="B47" s="182"/>
      <c r="C47" s="182"/>
      <c r="D47" s="182"/>
      <c r="E47" s="182"/>
      <c r="F47" s="182"/>
      <c r="G47" s="182"/>
      <c r="H47" s="182"/>
      <c r="I47" s="182"/>
      <c r="J47" s="182"/>
      <c r="K47" s="182"/>
      <c r="L47" s="182"/>
      <c r="M47" s="182"/>
      <c r="N47" s="182"/>
      <c r="O47" s="182"/>
      <c r="P47" s="182"/>
      <c r="Q47" s="182"/>
      <c r="R47" s="183"/>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row>
    <row r="48" spans="1:43" ht="15.75" customHeight="1">
      <c r="A48" s="181"/>
      <c r="B48" s="182"/>
      <c r="C48" s="182"/>
      <c r="D48" s="182"/>
      <c r="E48" s="182"/>
      <c r="F48" s="182"/>
      <c r="G48" s="182"/>
      <c r="H48" s="182"/>
      <c r="I48" s="182"/>
      <c r="J48" s="182"/>
      <c r="K48" s="182"/>
      <c r="L48" s="182"/>
      <c r="M48" s="182"/>
      <c r="N48" s="182"/>
      <c r="O48" s="182"/>
      <c r="P48" s="182"/>
      <c r="Q48" s="182"/>
      <c r="R48" s="183"/>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row>
    <row r="49" spans="1:43" ht="15.75" customHeight="1">
      <c r="A49" s="181"/>
      <c r="B49" s="182"/>
      <c r="C49" s="182"/>
      <c r="D49" s="182"/>
      <c r="E49" s="182"/>
      <c r="F49" s="182"/>
      <c r="G49" s="182"/>
      <c r="H49" s="182"/>
      <c r="I49" s="182"/>
      <c r="J49" s="182"/>
      <c r="K49" s="182"/>
      <c r="L49" s="182"/>
      <c r="M49" s="182"/>
      <c r="N49" s="182"/>
      <c r="O49" s="182"/>
      <c r="P49" s="182"/>
      <c r="Q49" s="182"/>
      <c r="R49" s="183"/>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row>
    <row r="50" spans="1:43" ht="15.75" customHeight="1">
      <c r="A50" s="181"/>
      <c r="B50" s="182"/>
      <c r="C50" s="182"/>
      <c r="D50" s="182"/>
      <c r="E50" s="182"/>
      <c r="F50" s="182"/>
      <c r="G50" s="182"/>
      <c r="H50" s="182"/>
      <c r="I50" s="182"/>
      <c r="J50" s="182"/>
      <c r="K50" s="182"/>
      <c r="L50" s="182"/>
      <c r="M50" s="182"/>
      <c r="N50" s="182"/>
      <c r="O50" s="182"/>
      <c r="P50" s="182"/>
      <c r="Q50" s="182"/>
      <c r="R50" s="183"/>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row>
    <row r="51" spans="1:43" ht="15.75" customHeight="1">
      <c r="A51" s="181"/>
      <c r="B51" s="182"/>
      <c r="C51" s="182"/>
      <c r="D51" s="182"/>
      <c r="E51" s="182"/>
      <c r="F51" s="182"/>
      <c r="G51" s="182"/>
      <c r="H51" s="182"/>
      <c r="I51" s="182"/>
      <c r="J51" s="182"/>
      <c r="K51" s="182"/>
      <c r="L51" s="182"/>
      <c r="M51" s="182"/>
      <c r="N51" s="182"/>
      <c r="O51" s="182"/>
      <c r="P51" s="182"/>
      <c r="Q51" s="182"/>
      <c r="R51" s="183"/>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row>
    <row r="52" spans="1:43" ht="15.75" customHeight="1">
      <c r="A52" s="181"/>
      <c r="B52" s="182"/>
      <c r="C52" s="182"/>
      <c r="D52" s="182"/>
      <c r="E52" s="182"/>
      <c r="F52" s="182"/>
      <c r="G52" s="182"/>
      <c r="H52" s="182"/>
      <c r="I52" s="182"/>
      <c r="J52" s="182"/>
      <c r="K52" s="182"/>
      <c r="L52" s="182"/>
      <c r="M52" s="182"/>
      <c r="N52" s="182"/>
      <c r="O52" s="182"/>
      <c r="P52" s="182"/>
      <c r="Q52" s="182"/>
      <c r="R52" s="183"/>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row>
    <row r="53" spans="1:43" ht="15.75" customHeight="1">
      <c r="A53" s="181"/>
      <c r="B53" s="182"/>
      <c r="C53" s="182"/>
      <c r="D53" s="182"/>
      <c r="E53" s="182"/>
      <c r="F53" s="182"/>
      <c r="G53" s="182"/>
      <c r="H53" s="182"/>
      <c r="I53" s="182"/>
      <c r="J53" s="182"/>
      <c r="K53" s="182"/>
      <c r="L53" s="182"/>
      <c r="M53" s="182"/>
      <c r="N53" s="182"/>
      <c r="O53" s="182"/>
      <c r="P53" s="182"/>
      <c r="Q53" s="182"/>
      <c r="R53" s="183"/>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row>
    <row r="54" spans="1:43" ht="15.75" customHeight="1">
      <c r="A54" s="181"/>
      <c r="B54" s="182"/>
      <c r="C54" s="182"/>
      <c r="D54" s="182"/>
      <c r="E54" s="182"/>
      <c r="F54" s="182"/>
      <c r="G54" s="182"/>
      <c r="H54" s="182"/>
      <c r="I54" s="182"/>
      <c r="J54" s="182"/>
      <c r="K54" s="182"/>
      <c r="L54" s="182"/>
      <c r="M54" s="182"/>
      <c r="N54" s="182"/>
      <c r="O54" s="182"/>
      <c r="P54" s="182"/>
      <c r="Q54" s="182"/>
      <c r="R54" s="183"/>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row>
    <row r="55" spans="1:43" ht="15.75" customHeight="1">
      <c r="A55" s="181"/>
      <c r="B55" s="182"/>
      <c r="C55" s="182"/>
      <c r="D55" s="182"/>
      <c r="E55" s="182"/>
      <c r="F55" s="182"/>
      <c r="G55" s="182"/>
      <c r="H55" s="182"/>
      <c r="I55" s="182"/>
      <c r="J55" s="182"/>
      <c r="K55" s="182"/>
      <c r="L55" s="182"/>
      <c r="M55" s="182"/>
      <c r="N55" s="182"/>
      <c r="O55" s="182"/>
      <c r="P55" s="182"/>
      <c r="Q55" s="182"/>
      <c r="R55" s="183"/>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row>
    <row r="56" spans="1:43" ht="15.75" customHeight="1">
      <c r="A56" s="181"/>
      <c r="B56" s="182"/>
      <c r="C56" s="182"/>
      <c r="D56" s="182"/>
      <c r="E56" s="182"/>
      <c r="F56" s="182"/>
      <c r="G56" s="182"/>
      <c r="H56" s="182"/>
      <c r="I56" s="182"/>
      <c r="J56" s="182"/>
      <c r="K56" s="182"/>
      <c r="L56" s="182"/>
      <c r="M56" s="182"/>
      <c r="N56" s="182"/>
      <c r="O56" s="182"/>
      <c r="P56" s="182"/>
      <c r="Q56" s="182"/>
      <c r="R56" s="183"/>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row>
    <row r="57" spans="1:43" ht="15.75" customHeight="1">
      <c r="A57" s="181"/>
      <c r="B57" s="182"/>
      <c r="C57" s="182"/>
      <c r="D57" s="182"/>
      <c r="E57" s="182"/>
      <c r="F57" s="182"/>
      <c r="G57" s="182"/>
      <c r="H57" s="182"/>
      <c r="I57" s="182"/>
      <c r="J57" s="182"/>
      <c r="K57" s="182"/>
      <c r="L57" s="182"/>
      <c r="M57" s="182"/>
      <c r="N57" s="182"/>
      <c r="O57" s="182"/>
      <c r="P57" s="182"/>
      <c r="Q57" s="182"/>
      <c r="R57" s="183"/>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row>
    <row r="58" spans="1:43" ht="15.75" customHeight="1">
      <c r="A58" s="181"/>
      <c r="B58" s="182"/>
      <c r="C58" s="182"/>
      <c r="D58" s="182"/>
      <c r="E58" s="182"/>
      <c r="F58" s="182"/>
      <c r="G58" s="182"/>
      <c r="H58" s="182"/>
      <c r="I58" s="182"/>
      <c r="J58" s="182"/>
      <c r="K58" s="182"/>
      <c r="L58" s="182"/>
      <c r="M58" s="182"/>
      <c r="N58" s="182"/>
      <c r="O58" s="182"/>
      <c r="P58" s="182"/>
      <c r="Q58" s="182"/>
      <c r="R58" s="183"/>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row>
    <row r="59" spans="1:43" ht="15.75" customHeight="1">
      <c r="A59" s="181"/>
      <c r="B59" s="182"/>
      <c r="C59" s="182"/>
      <c r="D59" s="182"/>
      <c r="E59" s="182"/>
      <c r="F59" s="182"/>
      <c r="G59" s="182"/>
      <c r="H59" s="182"/>
      <c r="I59" s="182"/>
      <c r="J59" s="182"/>
      <c r="K59" s="182"/>
      <c r="L59" s="182"/>
      <c r="M59" s="182"/>
      <c r="N59" s="182"/>
      <c r="O59" s="182"/>
      <c r="P59" s="182"/>
      <c r="Q59" s="182"/>
      <c r="R59" s="183"/>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row>
    <row r="60" spans="1:43" ht="15.75" customHeight="1">
      <c r="A60" s="181"/>
      <c r="B60" s="182"/>
      <c r="C60" s="182"/>
      <c r="D60" s="182"/>
      <c r="E60" s="182"/>
      <c r="F60" s="182"/>
      <c r="G60" s="182"/>
      <c r="H60" s="182"/>
      <c r="I60" s="182"/>
      <c r="J60" s="182"/>
      <c r="K60" s="182"/>
      <c r="L60" s="182"/>
      <c r="M60" s="182"/>
      <c r="N60" s="182"/>
      <c r="O60" s="182"/>
      <c r="P60" s="182"/>
      <c r="Q60" s="182"/>
      <c r="R60" s="183"/>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row>
    <row r="61" spans="1:43" ht="15.75" customHeight="1">
      <c r="A61" s="181"/>
      <c r="B61" s="182"/>
      <c r="C61" s="182"/>
      <c r="D61" s="182"/>
      <c r="E61" s="182"/>
      <c r="F61" s="182"/>
      <c r="G61" s="182"/>
      <c r="H61" s="182"/>
      <c r="I61" s="182"/>
      <c r="J61" s="182"/>
      <c r="K61" s="182"/>
      <c r="L61" s="182"/>
      <c r="M61" s="182"/>
      <c r="N61" s="182"/>
      <c r="O61" s="182"/>
      <c r="P61" s="182"/>
      <c r="Q61" s="182"/>
      <c r="R61" s="183"/>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row>
    <row r="62" spans="1:43" ht="15.75" customHeight="1">
      <c r="A62" s="181"/>
      <c r="B62" s="182"/>
      <c r="C62" s="182"/>
      <c r="D62" s="182"/>
      <c r="E62" s="182"/>
      <c r="F62" s="182"/>
      <c r="G62" s="182"/>
      <c r="H62" s="182"/>
      <c r="I62" s="182"/>
      <c r="J62" s="182"/>
      <c r="K62" s="182"/>
      <c r="L62" s="182"/>
      <c r="M62" s="182"/>
      <c r="N62" s="182"/>
      <c r="O62" s="182"/>
      <c r="P62" s="182"/>
      <c r="Q62" s="182"/>
      <c r="R62" s="183"/>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row>
    <row r="63" spans="1:43" ht="15.75" customHeight="1">
      <c r="A63" s="181"/>
      <c r="B63" s="182"/>
      <c r="C63" s="182"/>
      <c r="D63" s="182"/>
      <c r="E63" s="182"/>
      <c r="F63" s="182"/>
      <c r="G63" s="182"/>
      <c r="H63" s="182"/>
      <c r="I63" s="182"/>
      <c r="J63" s="182"/>
      <c r="K63" s="182"/>
      <c r="L63" s="182"/>
      <c r="M63" s="182"/>
      <c r="N63" s="182"/>
      <c r="O63" s="182"/>
      <c r="P63" s="182"/>
      <c r="Q63" s="182"/>
      <c r="R63" s="183"/>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row>
    <row r="64" spans="1:43" ht="15.75" customHeight="1">
      <c r="A64" s="181"/>
      <c r="B64" s="182"/>
      <c r="C64" s="182"/>
      <c r="D64" s="182"/>
      <c r="E64" s="182"/>
      <c r="F64" s="182"/>
      <c r="G64" s="182"/>
      <c r="H64" s="182"/>
      <c r="I64" s="182"/>
      <c r="J64" s="182"/>
      <c r="K64" s="182"/>
      <c r="L64" s="182"/>
      <c r="M64" s="182"/>
      <c r="N64" s="182"/>
      <c r="O64" s="182"/>
      <c r="P64" s="182"/>
      <c r="Q64" s="182"/>
      <c r="R64" s="183"/>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row>
    <row r="65" spans="1:43" ht="15.75" customHeight="1">
      <c r="A65" s="181"/>
      <c r="B65" s="182"/>
      <c r="C65" s="182"/>
      <c r="D65" s="182"/>
      <c r="E65" s="182"/>
      <c r="F65" s="182"/>
      <c r="G65" s="182"/>
      <c r="H65" s="182"/>
      <c r="I65" s="182"/>
      <c r="J65" s="182"/>
      <c r="K65" s="182"/>
      <c r="L65" s="182"/>
      <c r="M65" s="182"/>
      <c r="N65" s="182"/>
      <c r="O65" s="182"/>
      <c r="P65" s="182"/>
      <c r="Q65" s="182"/>
      <c r="R65" s="183"/>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row>
    <row r="66" spans="1:43" ht="15.75" customHeight="1">
      <c r="A66" s="181"/>
      <c r="B66" s="182"/>
      <c r="C66" s="182"/>
      <c r="D66" s="182"/>
      <c r="E66" s="182"/>
      <c r="F66" s="182"/>
      <c r="G66" s="182"/>
      <c r="H66" s="182"/>
      <c r="I66" s="182"/>
      <c r="J66" s="182"/>
      <c r="K66" s="182"/>
      <c r="L66" s="182"/>
      <c r="M66" s="182"/>
      <c r="N66" s="182"/>
      <c r="O66" s="182"/>
      <c r="P66" s="182"/>
      <c r="Q66" s="182"/>
      <c r="R66" s="183"/>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row>
    <row r="67" spans="1:43" ht="15.75" customHeight="1">
      <c r="A67" s="181"/>
      <c r="B67" s="182"/>
      <c r="C67" s="182"/>
      <c r="D67" s="182"/>
      <c r="E67" s="182"/>
      <c r="F67" s="182"/>
      <c r="G67" s="182"/>
      <c r="H67" s="182"/>
      <c r="I67" s="182"/>
      <c r="J67" s="182"/>
      <c r="K67" s="182"/>
      <c r="L67" s="182"/>
      <c r="M67" s="182"/>
      <c r="N67" s="182"/>
      <c r="O67" s="182"/>
      <c r="P67" s="182"/>
      <c r="Q67" s="182"/>
      <c r="R67" s="183"/>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row>
    <row r="68" spans="1:43" ht="15.75" customHeight="1">
      <c r="A68" s="181"/>
      <c r="B68" s="182"/>
      <c r="C68" s="182"/>
      <c r="D68" s="182"/>
      <c r="E68" s="182"/>
      <c r="F68" s="182"/>
      <c r="G68" s="182"/>
      <c r="H68" s="182"/>
      <c r="I68" s="182"/>
      <c r="J68" s="182"/>
      <c r="K68" s="182"/>
      <c r="L68" s="182"/>
      <c r="M68" s="182"/>
      <c r="N68" s="182"/>
      <c r="O68" s="182"/>
      <c r="P68" s="182"/>
      <c r="Q68" s="182"/>
      <c r="R68" s="183"/>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row>
    <row r="69" spans="1:43" ht="15.75" customHeight="1">
      <c r="A69" s="181"/>
      <c r="B69" s="182"/>
      <c r="C69" s="182"/>
      <c r="D69" s="182"/>
      <c r="E69" s="182"/>
      <c r="F69" s="182"/>
      <c r="G69" s="182"/>
      <c r="H69" s="182"/>
      <c r="I69" s="182"/>
      <c r="J69" s="182"/>
      <c r="K69" s="182"/>
      <c r="L69" s="182"/>
      <c r="M69" s="182"/>
      <c r="N69" s="182"/>
      <c r="O69" s="182"/>
      <c r="P69" s="182"/>
      <c r="Q69" s="182"/>
      <c r="R69" s="183"/>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row>
    <row r="70" spans="1:43" ht="15.75" customHeight="1">
      <c r="A70" s="181"/>
      <c r="B70" s="182"/>
      <c r="C70" s="182"/>
      <c r="D70" s="182"/>
      <c r="E70" s="182"/>
      <c r="F70" s="182"/>
      <c r="G70" s="182"/>
      <c r="H70" s="182"/>
      <c r="I70" s="182"/>
      <c r="J70" s="182"/>
      <c r="K70" s="182"/>
      <c r="L70" s="182"/>
      <c r="M70" s="182"/>
      <c r="N70" s="182"/>
      <c r="O70" s="182"/>
      <c r="P70" s="182"/>
      <c r="Q70" s="182"/>
      <c r="R70" s="183"/>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row>
    <row r="71" spans="1:43" ht="15.75" customHeight="1">
      <c r="A71" s="181"/>
      <c r="B71" s="182"/>
      <c r="C71" s="182"/>
      <c r="D71" s="182"/>
      <c r="E71" s="182"/>
      <c r="F71" s="182"/>
      <c r="G71" s="182"/>
      <c r="H71" s="182"/>
      <c r="I71" s="182"/>
      <c r="J71" s="182"/>
      <c r="K71" s="182"/>
      <c r="L71" s="182"/>
      <c r="M71" s="182"/>
      <c r="N71" s="182"/>
      <c r="O71" s="182"/>
      <c r="P71" s="182"/>
      <c r="Q71" s="182"/>
      <c r="R71" s="183"/>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row>
    <row r="72" spans="1:43" ht="15.75" customHeight="1">
      <c r="A72" s="181"/>
      <c r="B72" s="182"/>
      <c r="C72" s="182"/>
      <c r="D72" s="182"/>
      <c r="E72" s="182"/>
      <c r="F72" s="182"/>
      <c r="G72" s="182"/>
      <c r="H72" s="182"/>
      <c r="I72" s="182"/>
      <c r="J72" s="182"/>
      <c r="K72" s="182"/>
      <c r="L72" s="182"/>
      <c r="M72" s="182"/>
      <c r="N72" s="182"/>
      <c r="O72" s="182"/>
      <c r="P72" s="182"/>
      <c r="Q72" s="182"/>
      <c r="R72" s="183"/>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row>
    <row r="73" spans="1:43" ht="15.75" customHeight="1">
      <c r="A73" s="181"/>
      <c r="B73" s="182"/>
      <c r="C73" s="182"/>
      <c r="D73" s="182"/>
      <c r="E73" s="182"/>
      <c r="F73" s="182"/>
      <c r="G73" s="182"/>
      <c r="H73" s="182"/>
      <c r="I73" s="182"/>
      <c r="J73" s="182"/>
      <c r="K73" s="182"/>
      <c r="L73" s="182"/>
      <c r="M73" s="182"/>
      <c r="N73" s="182"/>
      <c r="O73" s="182"/>
      <c r="P73" s="182"/>
      <c r="Q73" s="182"/>
      <c r="R73" s="183"/>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row>
    <row r="74" spans="1:43" ht="15.75" customHeight="1">
      <c r="A74" s="181"/>
      <c r="B74" s="182"/>
      <c r="C74" s="182"/>
      <c r="D74" s="182"/>
      <c r="E74" s="182"/>
      <c r="F74" s="182"/>
      <c r="G74" s="182"/>
      <c r="H74" s="182"/>
      <c r="I74" s="182"/>
      <c r="J74" s="182"/>
      <c r="K74" s="182"/>
      <c r="L74" s="182"/>
      <c r="M74" s="182"/>
      <c r="N74" s="182"/>
      <c r="O74" s="182"/>
      <c r="P74" s="182"/>
      <c r="Q74" s="182"/>
      <c r="R74" s="183"/>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row>
    <row r="75" spans="1:43" ht="15.75" customHeight="1">
      <c r="A75" s="181"/>
      <c r="B75" s="182"/>
      <c r="C75" s="182"/>
      <c r="D75" s="182"/>
      <c r="E75" s="182"/>
      <c r="F75" s="182"/>
      <c r="G75" s="182"/>
      <c r="H75" s="182"/>
      <c r="I75" s="182"/>
      <c r="J75" s="182"/>
      <c r="K75" s="182"/>
      <c r="L75" s="182"/>
      <c r="M75" s="182"/>
      <c r="N75" s="182"/>
      <c r="O75" s="182"/>
      <c r="P75" s="182"/>
      <c r="Q75" s="182"/>
      <c r="R75" s="183"/>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row>
    <row r="76" spans="1:43" ht="15.75" customHeight="1">
      <c r="A76" s="181"/>
      <c r="B76" s="182"/>
      <c r="C76" s="182"/>
      <c r="D76" s="182"/>
      <c r="E76" s="182"/>
      <c r="F76" s="182"/>
      <c r="G76" s="182"/>
      <c r="H76" s="182"/>
      <c r="I76" s="182"/>
      <c r="J76" s="182"/>
      <c r="K76" s="182"/>
      <c r="L76" s="182"/>
      <c r="M76" s="182"/>
      <c r="N76" s="182"/>
      <c r="O76" s="182"/>
      <c r="P76" s="182"/>
      <c r="Q76" s="182"/>
      <c r="R76" s="183"/>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row>
    <row r="77" spans="1:43" ht="15.75" customHeight="1">
      <c r="A77" s="181"/>
      <c r="B77" s="182"/>
      <c r="C77" s="182"/>
      <c r="D77" s="182"/>
      <c r="E77" s="182"/>
      <c r="F77" s="182"/>
      <c r="G77" s="182"/>
      <c r="H77" s="182"/>
      <c r="I77" s="182"/>
      <c r="J77" s="182"/>
      <c r="K77" s="182"/>
      <c r="L77" s="182"/>
      <c r="M77" s="182"/>
      <c r="N77" s="182"/>
      <c r="O77" s="182"/>
      <c r="P77" s="182"/>
      <c r="Q77" s="182"/>
      <c r="R77" s="183"/>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row>
    <row r="78" spans="1:43" ht="15.75" customHeight="1">
      <c r="A78" s="181"/>
      <c r="B78" s="182"/>
      <c r="C78" s="182"/>
      <c r="D78" s="182"/>
      <c r="E78" s="182"/>
      <c r="F78" s="182"/>
      <c r="G78" s="182"/>
      <c r="H78" s="182"/>
      <c r="I78" s="182"/>
      <c r="J78" s="182"/>
      <c r="K78" s="182"/>
      <c r="L78" s="182"/>
      <c r="M78" s="182"/>
      <c r="N78" s="182"/>
      <c r="O78" s="182"/>
      <c r="P78" s="182"/>
      <c r="Q78" s="182"/>
      <c r="R78" s="183"/>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row>
    <row r="79" spans="1:43" ht="15.75" customHeight="1">
      <c r="A79" s="181"/>
      <c r="B79" s="182"/>
      <c r="C79" s="182"/>
      <c r="D79" s="182"/>
      <c r="E79" s="182"/>
      <c r="F79" s="182"/>
      <c r="G79" s="182"/>
      <c r="H79" s="182"/>
      <c r="I79" s="182"/>
      <c r="J79" s="182"/>
      <c r="K79" s="182"/>
      <c r="L79" s="182"/>
      <c r="M79" s="182"/>
      <c r="N79" s="182"/>
      <c r="O79" s="182"/>
      <c r="P79" s="182"/>
      <c r="Q79" s="182"/>
      <c r="R79" s="183"/>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row>
    <row r="80" spans="1:43" ht="15.75" customHeight="1">
      <c r="A80" s="181"/>
      <c r="B80" s="182"/>
      <c r="C80" s="182"/>
      <c r="D80" s="182"/>
      <c r="E80" s="182"/>
      <c r="F80" s="182"/>
      <c r="G80" s="182"/>
      <c r="H80" s="182"/>
      <c r="I80" s="182"/>
      <c r="J80" s="182"/>
      <c r="K80" s="182"/>
      <c r="L80" s="182"/>
      <c r="M80" s="182"/>
      <c r="N80" s="182"/>
      <c r="O80" s="182"/>
      <c r="P80" s="182"/>
      <c r="Q80" s="182"/>
      <c r="R80" s="183"/>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row>
    <row r="81" spans="1:43" ht="15.75" customHeight="1">
      <c r="A81" s="181"/>
      <c r="B81" s="182"/>
      <c r="C81" s="182"/>
      <c r="D81" s="182"/>
      <c r="E81" s="182"/>
      <c r="F81" s="182"/>
      <c r="G81" s="182"/>
      <c r="H81" s="182"/>
      <c r="I81" s="182"/>
      <c r="J81" s="182"/>
      <c r="K81" s="182"/>
      <c r="L81" s="182"/>
      <c r="M81" s="182"/>
      <c r="N81" s="182"/>
      <c r="O81" s="182"/>
      <c r="P81" s="182"/>
      <c r="Q81" s="182"/>
      <c r="R81" s="183"/>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row>
    <row r="82" spans="1:43" ht="15.75" customHeight="1">
      <c r="A82" s="181"/>
      <c r="B82" s="182"/>
      <c r="C82" s="182"/>
      <c r="D82" s="182"/>
      <c r="E82" s="182"/>
      <c r="F82" s="182"/>
      <c r="G82" s="182"/>
      <c r="H82" s="182"/>
      <c r="I82" s="182"/>
      <c r="J82" s="182"/>
      <c r="K82" s="182"/>
      <c r="L82" s="182"/>
      <c r="M82" s="182"/>
      <c r="N82" s="182"/>
      <c r="O82" s="182"/>
      <c r="P82" s="182"/>
      <c r="Q82" s="182"/>
      <c r="R82" s="183"/>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row>
    <row r="83" spans="1:43" ht="15.75" customHeight="1">
      <c r="A83" s="181"/>
      <c r="B83" s="182"/>
      <c r="C83" s="182"/>
      <c r="D83" s="182"/>
      <c r="E83" s="182"/>
      <c r="F83" s="182"/>
      <c r="G83" s="182"/>
      <c r="H83" s="182"/>
      <c r="I83" s="182"/>
      <c r="J83" s="182"/>
      <c r="K83" s="182"/>
      <c r="L83" s="182"/>
      <c r="M83" s="182"/>
      <c r="N83" s="182"/>
      <c r="O83" s="182"/>
      <c r="P83" s="182"/>
      <c r="Q83" s="182"/>
      <c r="R83" s="183"/>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row>
    <row r="84" spans="1:43" ht="15.75" customHeight="1">
      <c r="A84" s="181"/>
      <c r="B84" s="182"/>
      <c r="C84" s="182"/>
      <c r="D84" s="182"/>
      <c r="E84" s="182"/>
      <c r="F84" s="182"/>
      <c r="G84" s="182"/>
      <c r="H84" s="182"/>
      <c r="I84" s="182"/>
      <c r="J84" s="182"/>
      <c r="K84" s="182"/>
      <c r="L84" s="182"/>
      <c r="M84" s="182"/>
      <c r="N84" s="182"/>
      <c r="O84" s="182"/>
      <c r="P84" s="182"/>
      <c r="Q84" s="182"/>
      <c r="R84" s="183"/>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row>
    <row r="85" spans="1:43" ht="15.75" customHeight="1">
      <c r="A85" s="181"/>
      <c r="B85" s="182"/>
      <c r="C85" s="182"/>
      <c r="D85" s="182"/>
      <c r="E85" s="182"/>
      <c r="F85" s="182"/>
      <c r="G85" s="182"/>
      <c r="H85" s="182"/>
      <c r="I85" s="182"/>
      <c r="J85" s="182"/>
      <c r="K85" s="182"/>
      <c r="L85" s="182"/>
      <c r="M85" s="182"/>
      <c r="N85" s="182"/>
      <c r="O85" s="182"/>
      <c r="P85" s="182"/>
      <c r="Q85" s="182"/>
      <c r="R85" s="183"/>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row>
    <row r="86" spans="1:43" ht="15.75" customHeight="1">
      <c r="A86" s="181"/>
      <c r="B86" s="182"/>
      <c r="C86" s="182"/>
      <c r="D86" s="182"/>
      <c r="E86" s="182"/>
      <c r="F86" s="182"/>
      <c r="G86" s="182"/>
      <c r="H86" s="182"/>
      <c r="I86" s="182"/>
      <c r="J86" s="182"/>
      <c r="K86" s="182"/>
      <c r="L86" s="182"/>
      <c r="M86" s="182"/>
      <c r="N86" s="182"/>
      <c r="O86" s="182"/>
      <c r="P86" s="182"/>
      <c r="Q86" s="182"/>
      <c r="R86" s="183"/>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row>
    <row r="87" spans="1:43" ht="15.75" customHeight="1">
      <c r="A87" s="181"/>
      <c r="B87" s="182"/>
      <c r="C87" s="182"/>
      <c r="D87" s="182"/>
      <c r="E87" s="182"/>
      <c r="F87" s="182"/>
      <c r="G87" s="182"/>
      <c r="H87" s="182"/>
      <c r="I87" s="182"/>
      <c r="J87" s="182"/>
      <c r="K87" s="182"/>
      <c r="L87" s="182"/>
      <c r="M87" s="182"/>
      <c r="N87" s="182"/>
      <c r="O87" s="182"/>
      <c r="P87" s="182"/>
      <c r="Q87" s="182"/>
      <c r="R87" s="183"/>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row>
    <row r="88" spans="1:43" ht="15.75" customHeight="1">
      <c r="A88" s="181"/>
      <c r="B88" s="182"/>
      <c r="C88" s="182"/>
      <c r="D88" s="182"/>
      <c r="E88" s="182"/>
      <c r="F88" s="182"/>
      <c r="G88" s="182"/>
      <c r="H88" s="182"/>
      <c r="I88" s="182"/>
      <c r="J88" s="182"/>
      <c r="K88" s="182"/>
      <c r="L88" s="182"/>
      <c r="M88" s="182"/>
      <c r="N88" s="182"/>
      <c r="O88" s="182"/>
      <c r="P88" s="182"/>
      <c r="Q88" s="182"/>
      <c r="R88" s="183"/>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row>
    <row r="89" spans="1:43" ht="15.75" customHeight="1">
      <c r="A89" s="181"/>
      <c r="B89" s="182"/>
      <c r="C89" s="182"/>
      <c r="D89" s="182"/>
      <c r="E89" s="182"/>
      <c r="F89" s="182"/>
      <c r="G89" s="182"/>
      <c r="H89" s="182"/>
      <c r="I89" s="182"/>
      <c r="J89" s="182"/>
      <c r="K89" s="182"/>
      <c r="L89" s="182"/>
      <c r="M89" s="182"/>
      <c r="N89" s="182"/>
      <c r="O89" s="182"/>
      <c r="P89" s="182"/>
      <c r="Q89" s="182"/>
      <c r="R89" s="183"/>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row>
    <row r="90" spans="1:43" ht="15.75" customHeight="1">
      <c r="A90" s="181"/>
      <c r="B90" s="182"/>
      <c r="C90" s="182"/>
      <c r="D90" s="182"/>
      <c r="E90" s="182"/>
      <c r="F90" s="182"/>
      <c r="G90" s="182"/>
      <c r="H90" s="182"/>
      <c r="I90" s="182"/>
      <c r="J90" s="182"/>
      <c r="K90" s="182"/>
      <c r="L90" s="182"/>
      <c r="M90" s="182"/>
      <c r="N90" s="182"/>
      <c r="O90" s="182"/>
      <c r="P90" s="182"/>
      <c r="Q90" s="182"/>
      <c r="R90" s="183"/>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row>
    <row r="91" spans="1:43" ht="15.75" customHeight="1">
      <c r="A91" s="181"/>
      <c r="B91" s="182"/>
      <c r="C91" s="182"/>
      <c r="D91" s="182"/>
      <c r="E91" s="182"/>
      <c r="F91" s="182"/>
      <c r="G91" s="182"/>
      <c r="H91" s="182"/>
      <c r="I91" s="182"/>
      <c r="J91" s="182"/>
      <c r="K91" s="182"/>
      <c r="L91" s="182"/>
      <c r="M91" s="182"/>
      <c r="N91" s="182"/>
      <c r="O91" s="182"/>
      <c r="P91" s="182"/>
      <c r="Q91" s="182"/>
      <c r="R91" s="183"/>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row>
    <row r="92" spans="1:43" ht="15.75" customHeight="1">
      <c r="A92" s="181"/>
      <c r="B92" s="182"/>
      <c r="C92" s="182"/>
      <c r="D92" s="182"/>
      <c r="E92" s="182"/>
      <c r="F92" s="182"/>
      <c r="G92" s="182"/>
      <c r="H92" s="182"/>
      <c r="I92" s="182"/>
      <c r="J92" s="182"/>
      <c r="K92" s="182"/>
      <c r="L92" s="182"/>
      <c r="M92" s="182"/>
      <c r="N92" s="182"/>
      <c r="O92" s="182"/>
      <c r="P92" s="182"/>
      <c r="Q92" s="182"/>
      <c r="R92" s="183"/>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row>
    <row r="93" spans="1:43" ht="15.75" customHeight="1">
      <c r="A93" s="181"/>
      <c r="B93" s="182"/>
      <c r="C93" s="182"/>
      <c r="D93" s="182"/>
      <c r="E93" s="182"/>
      <c r="F93" s="182"/>
      <c r="G93" s="182"/>
      <c r="H93" s="182"/>
      <c r="I93" s="182"/>
      <c r="J93" s="182"/>
      <c r="K93" s="182"/>
      <c r="L93" s="182"/>
      <c r="M93" s="182"/>
      <c r="N93" s="182"/>
      <c r="O93" s="182"/>
      <c r="P93" s="182"/>
      <c r="Q93" s="182"/>
      <c r="R93" s="183"/>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row>
    <row r="94" spans="1:43" ht="15.75" customHeight="1">
      <c r="A94" s="181"/>
      <c r="B94" s="182"/>
      <c r="C94" s="182"/>
      <c r="D94" s="182"/>
      <c r="E94" s="182"/>
      <c r="F94" s="182"/>
      <c r="G94" s="182"/>
      <c r="H94" s="182"/>
      <c r="I94" s="182"/>
      <c r="J94" s="182"/>
      <c r="K94" s="182"/>
      <c r="L94" s="182"/>
      <c r="M94" s="182"/>
      <c r="N94" s="182"/>
      <c r="O94" s="182"/>
      <c r="P94" s="182"/>
      <c r="Q94" s="182"/>
      <c r="R94" s="183"/>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row>
    <row r="95" spans="1:43" ht="15.75" customHeight="1">
      <c r="A95" s="181"/>
      <c r="B95" s="182"/>
      <c r="C95" s="182"/>
      <c r="D95" s="182"/>
      <c r="E95" s="182"/>
      <c r="F95" s="182"/>
      <c r="G95" s="182"/>
      <c r="H95" s="182"/>
      <c r="I95" s="182"/>
      <c r="J95" s="182"/>
      <c r="K95" s="182"/>
      <c r="L95" s="182"/>
      <c r="M95" s="182"/>
      <c r="N95" s="182"/>
      <c r="O95" s="182"/>
      <c r="P95" s="182"/>
      <c r="Q95" s="182"/>
      <c r="R95" s="183"/>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row>
    <row r="96" spans="1:43" ht="15.75" customHeight="1">
      <c r="A96" s="181"/>
      <c r="B96" s="182"/>
      <c r="C96" s="182"/>
      <c r="D96" s="182"/>
      <c r="E96" s="182"/>
      <c r="F96" s="182"/>
      <c r="G96" s="182"/>
      <c r="H96" s="182"/>
      <c r="I96" s="182"/>
      <c r="J96" s="182"/>
      <c r="K96" s="182"/>
      <c r="L96" s="182"/>
      <c r="M96" s="182"/>
      <c r="N96" s="182"/>
      <c r="O96" s="182"/>
      <c r="P96" s="182"/>
      <c r="Q96" s="182"/>
      <c r="R96" s="183"/>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row>
    <row r="97" spans="1:43" ht="15.75" customHeight="1">
      <c r="A97" s="181"/>
      <c r="B97" s="182"/>
      <c r="C97" s="182"/>
      <c r="D97" s="182"/>
      <c r="E97" s="182"/>
      <c r="F97" s="182"/>
      <c r="G97" s="182"/>
      <c r="H97" s="182"/>
      <c r="I97" s="182"/>
      <c r="J97" s="182"/>
      <c r="K97" s="182"/>
      <c r="L97" s="182"/>
      <c r="M97" s="182"/>
      <c r="N97" s="182"/>
      <c r="O97" s="182"/>
      <c r="P97" s="182"/>
      <c r="Q97" s="182"/>
      <c r="R97" s="183"/>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row>
    <row r="98" spans="1:43" ht="15.75" customHeight="1">
      <c r="A98" s="181"/>
      <c r="B98" s="182"/>
      <c r="C98" s="182"/>
      <c r="D98" s="182"/>
      <c r="E98" s="182"/>
      <c r="F98" s="182"/>
      <c r="G98" s="182"/>
      <c r="H98" s="182"/>
      <c r="I98" s="182"/>
      <c r="J98" s="182"/>
      <c r="K98" s="182"/>
      <c r="L98" s="182"/>
      <c r="M98" s="182"/>
      <c r="N98" s="182"/>
      <c r="O98" s="182"/>
      <c r="P98" s="182"/>
      <c r="Q98" s="182"/>
      <c r="R98" s="183"/>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row>
    <row r="99" spans="1:43" ht="15.75" customHeight="1">
      <c r="A99" s="181"/>
      <c r="B99" s="182"/>
      <c r="C99" s="182"/>
      <c r="D99" s="182"/>
      <c r="E99" s="182"/>
      <c r="F99" s="182"/>
      <c r="G99" s="182"/>
      <c r="H99" s="182"/>
      <c r="I99" s="182"/>
      <c r="J99" s="182"/>
      <c r="K99" s="182"/>
      <c r="L99" s="182"/>
      <c r="M99" s="182"/>
      <c r="N99" s="182"/>
      <c r="O99" s="182"/>
      <c r="P99" s="182"/>
      <c r="Q99" s="182"/>
      <c r="R99" s="183"/>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row>
    <row r="100" spans="1:43" ht="15.75" customHeight="1">
      <c r="A100" s="181"/>
      <c r="B100" s="182"/>
      <c r="C100" s="182"/>
      <c r="D100" s="182"/>
      <c r="E100" s="182"/>
      <c r="F100" s="182"/>
      <c r="G100" s="182"/>
      <c r="H100" s="182"/>
      <c r="I100" s="182"/>
      <c r="J100" s="182"/>
      <c r="K100" s="182"/>
      <c r="L100" s="182"/>
      <c r="M100" s="182"/>
      <c r="N100" s="182"/>
      <c r="O100" s="182"/>
      <c r="P100" s="182"/>
      <c r="Q100" s="182"/>
      <c r="R100" s="183"/>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row>
    <row r="101" spans="1:43" ht="15.75" customHeight="1">
      <c r="A101" s="181"/>
      <c r="B101" s="182"/>
      <c r="C101" s="182"/>
      <c r="D101" s="182"/>
      <c r="E101" s="182"/>
      <c r="F101" s="182"/>
      <c r="G101" s="182"/>
      <c r="H101" s="182"/>
      <c r="I101" s="182"/>
      <c r="J101" s="182"/>
      <c r="K101" s="182"/>
      <c r="L101" s="182"/>
      <c r="M101" s="182"/>
      <c r="N101" s="182"/>
      <c r="O101" s="182"/>
      <c r="P101" s="182"/>
      <c r="Q101" s="182"/>
      <c r="R101" s="183"/>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row>
    <row r="102" spans="1:43" ht="15.75" customHeight="1">
      <c r="A102" s="181"/>
      <c r="B102" s="182"/>
      <c r="C102" s="182"/>
      <c r="D102" s="182"/>
      <c r="E102" s="182"/>
      <c r="F102" s="182"/>
      <c r="G102" s="182"/>
      <c r="H102" s="182"/>
      <c r="I102" s="182"/>
      <c r="J102" s="182"/>
      <c r="K102" s="182"/>
      <c r="L102" s="182"/>
      <c r="M102" s="182"/>
      <c r="N102" s="182"/>
      <c r="O102" s="182"/>
      <c r="P102" s="182"/>
      <c r="Q102" s="182"/>
      <c r="R102" s="183"/>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row>
    <row r="103" spans="1:43" ht="15.75" customHeight="1">
      <c r="A103" s="181"/>
      <c r="B103" s="182"/>
      <c r="C103" s="182"/>
      <c r="D103" s="182"/>
      <c r="E103" s="182"/>
      <c r="F103" s="182"/>
      <c r="G103" s="182"/>
      <c r="H103" s="182"/>
      <c r="I103" s="182"/>
      <c r="J103" s="182"/>
      <c r="K103" s="182"/>
      <c r="L103" s="182"/>
      <c r="M103" s="182"/>
      <c r="N103" s="182"/>
      <c r="O103" s="182"/>
      <c r="P103" s="182"/>
      <c r="Q103" s="182"/>
      <c r="R103" s="183"/>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row>
    <row r="104" spans="1:43" ht="15.75" customHeight="1">
      <c r="A104" s="181"/>
      <c r="B104" s="182"/>
      <c r="C104" s="182"/>
      <c r="D104" s="182"/>
      <c r="E104" s="182"/>
      <c r="F104" s="182"/>
      <c r="G104" s="182"/>
      <c r="H104" s="182"/>
      <c r="I104" s="182"/>
      <c r="J104" s="182"/>
      <c r="K104" s="182"/>
      <c r="L104" s="182"/>
      <c r="M104" s="182"/>
      <c r="N104" s="182"/>
      <c r="O104" s="182"/>
      <c r="P104" s="182"/>
      <c r="Q104" s="182"/>
      <c r="R104" s="183"/>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row>
    <row r="105" spans="1:43" ht="15.75" customHeight="1">
      <c r="A105" s="181"/>
      <c r="B105" s="182"/>
      <c r="C105" s="182"/>
      <c r="D105" s="182"/>
      <c r="E105" s="182"/>
      <c r="F105" s="182"/>
      <c r="G105" s="182"/>
      <c r="H105" s="182"/>
      <c r="I105" s="182"/>
      <c r="J105" s="182"/>
      <c r="K105" s="182"/>
      <c r="L105" s="182"/>
      <c r="M105" s="182"/>
      <c r="N105" s="182"/>
      <c r="O105" s="182"/>
      <c r="P105" s="182"/>
      <c r="Q105" s="182"/>
      <c r="R105" s="183"/>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row>
    <row r="106" spans="1:43" ht="15.75" customHeight="1">
      <c r="A106" s="181"/>
      <c r="B106" s="182"/>
      <c r="C106" s="182"/>
      <c r="D106" s="182"/>
      <c r="E106" s="182"/>
      <c r="F106" s="182"/>
      <c r="G106" s="182"/>
      <c r="H106" s="182"/>
      <c r="I106" s="182"/>
      <c r="J106" s="182"/>
      <c r="K106" s="182"/>
      <c r="L106" s="182"/>
      <c r="M106" s="182"/>
      <c r="N106" s="182"/>
      <c r="O106" s="182"/>
      <c r="P106" s="182"/>
      <c r="Q106" s="182"/>
      <c r="R106" s="183"/>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row>
    <row r="107" spans="1:43" ht="15.75" customHeight="1">
      <c r="A107" s="181"/>
      <c r="B107" s="182"/>
      <c r="C107" s="182"/>
      <c r="D107" s="182"/>
      <c r="E107" s="182"/>
      <c r="F107" s="182"/>
      <c r="G107" s="182"/>
      <c r="H107" s="182"/>
      <c r="I107" s="182"/>
      <c r="J107" s="182"/>
      <c r="K107" s="182"/>
      <c r="L107" s="182"/>
      <c r="M107" s="182"/>
      <c r="N107" s="182"/>
      <c r="O107" s="182"/>
      <c r="P107" s="182"/>
      <c r="Q107" s="182"/>
      <c r="R107" s="183"/>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row>
    <row r="108" spans="1:43" ht="15.75" customHeight="1">
      <c r="A108" s="181"/>
      <c r="B108" s="182"/>
      <c r="C108" s="182"/>
      <c r="D108" s="182"/>
      <c r="E108" s="182"/>
      <c r="F108" s="182"/>
      <c r="G108" s="182"/>
      <c r="H108" s="182"/>
      <c r="I108" s="182"/>
      <c r="J108" s="182"/>
      <c r="K108" s="182"/>
      <c r="L108" s="182"/>
      <c r="M108" s="182"/>
      <c r="N108" s="182"/>
      <c r="O108" s="182"/>
      <c r="P108" s="182"/>
      <c r="Q108" s="182"/>
      <c r="R108" s="183"/>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row>
    <row r="109" spans="1:43" ht="15.75" customHeight="1">
      <c r="A109" s="181"/>
      <c r="B109" s="182"/>
      <c r="C109" s="182"/>
      <c r="D109" s="182"/>
      <c r="E109" s="182"/>
      <c r="F109" s="182"/>
      <c r="G109" s="182"/>
      <c r="H109" s="182"/>
      <c r="I109" s="182"/>
      <c r="J109" s="182"/>
      <c r="K109" s="182"/>
      <c r="L109" s="182"/>
      <c r="M109" s="182"/>
      <c r="N109" s="182"/>
      <c r="O109" s="182"/>
      <c r="P109" s="182"/>
      <c r="Q109" s="182"/>
      <c r="R109" s="183"/>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row>
    <row r="110" spans="1:43" ht="15.75" customHeight="1">
      <c r="A110" s="181"/>
      <c r="B110" s="182"/>
      <c r="C110" s="182"/>
      <c r="D110" s="182"/>
      <c r="E110" s="182"/>
      <c r="F110" s="182"/>
      <c r="G110" s="182"/>
      <c r="H110" s="182"/>
      <c r="I110" s="182"/>
      <c r="J110" s="182"/>
      <c r="K110" s="182"/>
      <c r="L110" s="182"/>
      <c r="M110" s="182"/>
      <c r="N110" s="182"/>
      <c r="O110" s="182"/>
      <c r="P110" s="182"/>
      <c r="Q110" s="182"/>
      <c r="R110" s="183"/>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row>
    <row r="111" spans="1:43" ht="15.75" customHeight="1">
      <c r="A111" s="181"/>
      <c r="B111" s="182"/>
      <c r="C111" s="182"/>
      <c r="D111" s="182"/>
      <c r="E111" s="182"/>
      <c r="F111" s="182"/>
      <c r="G111" s="182"/>
      <c r="H111" s="182"/>
      <c r="I111" s="182"/>
      <c r="J111" s="182"/>
      <c r="K111" s="182"/>
      <c r="L111" s="182"/>
      <c r="M111" s="182"/>
      <c r="N111" s="182"/>
      <c r="O111" s="182"/>
      <c r="P111" s="182"/>
      <c r="Q111" s="182"/>
      <c r="R111" s="183"/>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row>
    <row r="112" spans="1:43" ht="15.75" customHeight="1">
      <c r="A112" s="181"/>
      <c r="B112" s="182"/>
      <c r="C112" s="182"/>
      <c r="D112" s="182"/>
      <c r="E112" s="182"/>
      <c r="F112" s="182"/>
      <c r="G112" s="182"/>
      <c r="H112" s="182"/>
      <c r="I112" s="182"/>
      <c r="J112" s="182"/>
      <c r="K112" s="182"/>
      <c r="L112" s="182"/>
      <c r="M112" s="182"/>
      <c r="N112" s="182"/>
      <c r="O112" s="182"/>
      <c r="P112" s="182"/>
      <c r="Q112" s="182"/>
      <c r="R112" s="183"/>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row>
    <row r="113" spans="1:43" ht="15.75" customHeight="1">
      <c r="A113" s="181"/>
      <c r="B113" s="182"/>
      <c r="C113" s="182"/>
      <c r="D113" s="182"/>
      <c r="E113" s="182"/>
      <c r="F113" s="182"/>
      <c r="G113" s="182"/>
      <c r="H113" s="182"/>
      <c r="I113" s="182"/>
      <c r="J113" s="182"/>
      <c r="K113" s="182"/>
      <c r="L113" s="182"/>
      <c r="M113" s="182"/>
      <c r="N113" s="182"/>
      <c r="O113" s="182"/>
      <c r="P113" s="182"/>
      <c r="Q113" s="182"/>
      <c r="R113" s="183"/>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row>
    <row r="114" spans="1:43" ht="15.75" customHeight="1">
      <c r="A114" s="181"/>
      <c r="B114" s="182"/>
      <c r="C114" s="182"/>
      <c r="D114" s="182"/>
      <c r="E114" s="182"/>
      <c r="F114" s="182"/>
      <c r="G114" s="182"/>
      <c r="H114" s="182"/>
      <c r="I114" s="182"/>
      <c r="J114" s="182"/>
      <c r="K114" s="182"/>
      <c r="L114" s="182"/>
      <c r="M114" s="182"/>
      <c r="N114" s="182"/>
      <c r="O114" s="182"/>
      <c r="P114" s="182"/>
      <c r="Q114" s="182"/>
      <c r="R114" s="183"/>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row>
    <row r="115" spans="1:43" ht="15.75" customHeight="1">
      <c r="A115" s="181"/>
      <c r="B115" s="182"/>
      <c r="C115" s="182"/>
      <c r="D115" s="182"/>
      <c r="E115" s="182"/>
      <c r="F115" s="182"/>
      <c r="G115" s="182"/>
      <c r="H115" s="182"/>
      <c r="I115" s="182"/>
      <c r="J115" s="182"/>
      <c r="K115" s="182"/>
      <c r="L115" s="182"/>
      <c r="M115" s="182"/>
      <c r="N115" s="182"/>
      <c r="O115" s="182"/>
      <c r="P115" s="182"/>
      <c r="Q115" s="182"/>
      <c r="R115" s="183"/>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row>
    <row r="116" spans="1:43" ht="15.75" customHeight="1">
      <c r="A116" s="181"/>
      <c r="B116" s="182"/>
      <c r="C116" s="182"/>
      <c r="D116" s="182"/>
      <c r="E116" s="182"/>
      <c r="F116" s="182"/>
      <c r="G116" s="182"/>
      <c r="H116" s="182"/>
      <c r="I116" s="182"/>
      <c r="J116" s="182"/>
      <c r="K116" s="182"/>
      <c r="L116" s="182"/>
      <c r="M116" s="182"/>
      <c r="N116" s="182"/>
      <c r="O116" s="182"/>
      <c r="P116" s="182"/>
      <c r="Q116" s="182"/>
      <c r="R116" s="183"/>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row>
    <row r="117" spans="1:43" ht="15.75" customHeight="1">
      <c r="A117" s="181"/>
      <c r="B117" s="182"/>
      <c r="C117" s="182"/>
      <c r="D117" s="182"/>
      <c r="E117" s="182"/>
      <c r="F117" s="182"/>
      <c r="G117" s="182"/>
      <c r="H117" s="182"/>
      <c r="I117" s="182"/>
      <c r="J117" s="182"/>
      <c r="K117" s="182"/>
      <c r="L117" s="182"/>
      <c r="M117" s="182"/>
      <c r="N117" s="182"/>
      <c r="O117" s="182"/>
      <c r="P117" s="182"/>
      <c r="Q117" s="182"/>
      <c r="R117" s="183"/>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row>
    <row r="118" spans="1:43" ht="15.75" customHeight="1">
      <c r="A118" s="181"/>
      <c r="B118" s="182"/>
      <c r="C118" s="182"/>
      <c r="D118" s="182"/>
      <c r="E118" s="182"/>
      <c r="F118" s="182"/>
      <c r="G118" s="182"/>
      <c r="H118" s="182"/>
      <c r="I118" s="182"/>
      <c r="J118" s="182"/>
      <c r="K118" s="182"/>
      <c r="L118" s="182"/>
      <c r="M118" s="182"/>
      <c r="N118" s="182"/>
      <c r="O118" s="182"/>
      <c r="P118" s="182"/>
      <c r="Q118" s="182"/>
      <c r="R118" s="183"/>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row>
    <row r="119" spans="1:43" ht="15.75" customHeight="1">
      <c r="A119" s="181"/>
      <c r="B119" s="182"/>
      <c r="C119" s="182"/>
      <c r="D119" s="182"/>
      <c r="E119" s="182"/>
      <c r="F119" s="182"/>
      <c r="G119" s="182"/>
      <c r="H119" s="182"/>
      <c r="I119" s="182"/>
      <c r="J119" s="182"/>
      <c r="K119" s="182"/>
      <c r="L119" s="182"/>
      <c r="M119" s="182"/>
      <c r="N119" s="182"/>
      <c r="O119" s="182"/>
      <c r="P119" s="182"/>
      <c r="Q119" s="182"/>
      <c r="R119" s="183"/>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row>
    <row r="120" spans="1:43" ht="15.75" customHeight="1">
      <c r="A120" s="181"/>
      <c r="B120" s="182"/>
      <c r="C120" s="182"/>
      <c r="D120" s="182"/>
      <c r="E120" s="182"/>
      <c r="F120" s="182"/>
      <c r="G120" s="182"/>
      <c r="H120" s="182"/>
      <c r="I120" s="182"/>
      <c r="J120" s="182"/>
      <c r="K120" s="182"/>
      <c r="L120" s="182"/>
      <c r="M120" s="182"/>
      <c r="N120" s="182"/>
      <c r="O120" s="182"/>
      <c r="P120" s="182"/>
      <c r="Q120" s="182"/>
      <c r="R120" s="183"/>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row>
    <row r="121" spans="1:43" ht="15.75" customHeight="1">
      <c r="A121" s="181"/>
      <c r="B121" s="182"/>
      <c r="C121" s="182"/>
      <c r="D121" s="182"/>
      <c r="E121" s="182"/>
      <c r="F121" s="182"/>
      <c r="G121" s="182"/>
      <c r="H121" s="182"/>
      <c r="I121" s="182"/>
      <c r="J121" s="182"/>
      <c r="K121" s="182"/>
      <c r="L121" s="182"/>
      <c r="M121" s="182"/>
      <c r="N121" s="182"/>
      <c r="O121" s="182"/>
      <c r="P121" s="182"/>
      <c r="Q121" s="182"/>
      <c r="R121" s="183"/>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row>
    <row r="122" spans="1:43" ht="15.75" customHeight="1">
      <c r="A122" s="181"/>
      <c r="B122" s="182"/>
      <c r="C122" s="182"/>
      <c r="D122" s="182"/>
      <c r="E122" s="182"/>
      <c r="F122" s="182"/>
      <c r="G122" s="182"/>
      <c r="H122" s="182"/>
      <c r="I122" s="182"/>
      <c r="J122" s="182"/>
      <c r="K122" s="182"/>
      <c r="L122" s="182"/>
      <c r="M122" s="182"/>
      <c r="N122" s="182"/>
      <c r="O122" s="182"/>
      <c r="P122" s="182"/>
      <c r="Q122" s="182"/>
      <c r="R122" s="183"/>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row>
    <row r="123" spans="1:43" ht="15.75" customHeight="1">
      <c r="A123" s="181"/>
      <c r="B123" s="182"/>
      <c r="C123" s="182"/>
      <c r="D123" s="182"/>
      <c r="E123" s="182"/>
      <c r="F123" s="182"/>
      <c r="G123" s="182"/>
      <c r="H123" s="182"/>
      <c r="I123" s="182"/>
      <c r="J123" s="182"/>
      <c r="K123" s="182"/>
      <c r="L123" s="182"/>
      <c r="M123" s="182"/>
      <c r="N123" s="182"/>
      <c r="O123" s="182"/>
      <c r="P123" s="182"/>
      <c r="Q123" s="182"/>
      <c r="R123" s="183"/>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row>
    <row r="124" spans="1:43" ht="15.75" customHeight="1">
      <c r="A124" s="181"/>
      <c r="B124" s="182"/>
      <c r="C124" s="182"/>
      <c r="D124" s="182"/>
      <c r="E124" s="182"/>
      <c r="F124" s="182"/>
      <c r="G124" s="182"/>
      <c r="H124" s="182"/>
      <c r="I124" s="182"/>
      <c r="J124" s="182"/>
      <c r="K124" s="182"/>
      <c r="L124" s="182"/>
      <c r="M124" s="182"/>
      <c r="N124" s="182"/>
      <c r="O124" s="182"/>
      <c r="P124" s="182"/>
      <c r="Q124" s="182"/>
      <c r="R124" s="183"/>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row>
    <row r="125" spans="1:43" ht="15.75" customHeight="1">
      <c r="A125" s="181"/>
      <c r="B125" s="182"/>
      <c r="C125" s="182"/>
      <c r="D125" s="182"/>
      <c r="E125" s="182"/>
      <c r="F125" s="182"/>
      <c r="G125" s="182"/>
      <c r="H125" s="182"/>
      <c r="I125" s="182"/>
      <c r="J125" s="182"/>
      <c r="K125" s="182"/>
      <c r="L125" s="182"/>
      <c r="M125" s="182"/>
      <c r="N125" s="182"/>
      <c r="O125" s="182"/>
      <c r="P125" s="182"/>
      <c r="Q125" s="182"/>
      <c r="R125" s="183"/>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row>
    <row r="126" spans="1:43" ht="15.75" customHeight="1">
      <c r="A126" s="181"/>
      <c r="B126" s="182"/>
      <c r="C126" s="182"/>
      <c r="D126" s="182"/>
      <c r="E126" s="182"/>
      <c r="F126" s="182"/>
      <c r="G126" s="182"/>
      <c r="H126" s="182"/>
      <c r="I126" s="182"/>
      <c r="J126" s="182"/>
      <c r="K126" s="182"/>
      <c r="L126" s="182"/>
      <c r="M126" s="182"/>
      <c r="N126" s="182"/>
      <c r="O126" s="182"/>
      <c r="P126" s="182"/>
      <c r="Q126" s="182"/>
      <c r="R126" s="183"/>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row>
    <row r="127" spans="1:43" ht="15.75" customHeight="1">
      <c r="A127" s="181"/>
      <c r="B127" s="182"/>
      <c r="C127" s="182"/>
      <c r="D127" s="182"/>
      <c r="E127" s="182"/>
      <c r="F127" s="182"/>
      <c r="G127" s="182"/>
      <c r="H127" s="182"/>
      <c r="I127" s="182"/>
      <c r="J127" s="182"/>
      <c r="K127" s="182"/>
      <c r="L127" s="182"/>
      <c r="M127" s="182"/>
      <c r="N127" s="182"/>
      <c r="O127" s="182"/>
      <c r="P127" s="182"/>
      <c r="Q127" s="182"/>
      <c r="R127" s="183"/>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row>
    <row r="128" spans="1:43" ht="15.75" customHeight="1">
      <c r="A128" s="181"/>
      <c r="B128" s="182"/>
      <c r="C128" s="182"/>
      <c r="D128" s="182"/>
      <c r="E128" s="182"/>
      <c r="F128" s="182"/>
      <c r="G128" s="182"/>
      <c r="H128" s="182"/>
      <c r="I128" s="182"/>
      <c r="J128" s="182"/>
      <c r="K128" s="182"/>
      <c r="L128" s="182"/>
      <c r="M128" s="182"/>
      <c r="N128" s="182"/>
      <c r="O128" s="182"/>
      <c r="P128" s="182"/>
      <c r="Q128" s="182"/>
      <c r="R128" s="183"/>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row>
    <row r="129" spans="1:43" ht="15.75" customHeight="1">
      <c r="A129" s="181"/>
      <c r="B129" s="182"/>
      <c r="C129" s="182"/>
      <c r="D129" s="182"/>
      <c r="E129" s="182"/>
      <c r="F129" s="182"/>
      <c r="G129" s="182"/>
      <c r="H129" s="182"/>
      <c r="I129" s="182"/>
      <c r="J129" s="182"/>
      <c r="K129" s="182"/>
      <c r="L129" s="182"/>
      <c r="M129" s="182"/>
      <c r="N129" s="182"/>
      <c r="O129" s="182"/>
      <c r="P129" s="182"/>
      <c r="Q129" s="182"/>
      <c r="R129" s="183"/>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row>
    <row r="130" spans="1:43" ht="15.75" customHeight="1">
      <c r="A130" s="181"/>
      <c r="B130" s="182"/>
      <c r="C130" s="182"/>
      <c r="D130" s="182"/>
      <c r="E130" s="182"/>
      <c r="F130" s="182"/>
      <c r="G130" s="182"/>
      <c r="H130" s="182"/>
      <c r="I130" s="182"/>
      <c r="J130" s="182"/>
      <c r="K130" s="182"/>
      <c r="L130" s="182"/>
      <c r="M130" s="182"/>
      <c r="N130" s="182"/>
      <c r="O130" s="182"/>
      <c r="P130" s="182"/>
      <c r="Q130" s="182"/>
      <c r="R130" s="183"/>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row>
    <row r="131" spans="1:43" ht="15.75" customHeight="1">
      <c r="A131" s="181"/>
      <c r="B131" s="182"/>
      <c r="C131" s="182"/>
      <c r="D131" s="182"/>
      <c r="E131" s="182"/>
      <c r="F131" s="182"/>
      <c r="G131" s="182"/>
      <c r="H131" s="182"/>
      <c r="I131" s="182"/>
      <c r="J131" s="182"/>
      <c r="K131" s="182"/>
      <c r="L131" s="182"/>
      <c r="M131" s="182"/>
      <c r="N131" s="182"/>
      <c r="O131" s="182"/>
      <c r="P131" s="182"/>
      <c r="Q131" s="182"/>
      <c r="R131" s="183"/>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row>
    <row r="132" spans="1:43" ht="15.75" customHeight="1">
      <c r="A132" s="181"/>
      <c r="B132" s="182"/>
      <c r="C132" s="182"/>
      <c r="D132" s="182"/>
      <c r="E132" s="182"/>
      <c r="F132" s="182"/>
      <c r="G132" s="182"/>
      <c r="H132" s="182"/>
      <c r="I132" s="182"/>
      <c r="J132" s="182"/>
      <c r="K132" s="182"/>
      <c r="L132" s="182"/>
      <c r="M132" s="182"/>
      <c r="N132" s="182"/>
      <c r="O132" s="182"/>
      <c r="P132" s="182"/>
      <c r="Q132" s="182"/>
      <c r="R132" s="183"/>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row>
    <row r="133" spans="1:43" ht="15.75" customHeight="1">
      <c r="A133" s="181"/>
      <c r="B133" s="182"/>
      <c r="C133" s="182"/>
      <c r="D133" s="182"/>
      <c r="E133" s="182"/>
      <c r="F133" s="182"/>
      <c r="G133" s="182"/>
      <c r="H133" s="182"/>
      <c r="I133" s="182"/>
      <c r="J133" s="182"/>
      <c r="K133" s="182"/>
      <c r="L133" s="182"/>
      <c r="M133" s="182"/>
      <c r="N133" s="182"/>
      <c r="O133" s="182"/>
      <c r="P133" s="182"/>
      <c r="Q133" s="182"/>
      <c r="R133" s="183"/>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row>
    <row r="134" spans="1:43" ht="15.75" customHeight="1">
      <c r="A134" s="181"/>
      <c r="B134" s="182"/>
      <c r="C134" s="182"/>
      <c r="D134" s="182"/>
      <c r="E134" s="182"/>
      <c r="F134" s="182"/>
      <c r="G134" s="182"/>
      <c r="H134" s="182"/>
      <c r="I134" s="182"/>
      <c r="J134" s="182"/>
      <c r="K134" s="182"/>
      <c r="L134" s="182"/>
      <c r="M134" s="182"/>
      <c r="N134" s="182"/>
      <c r="O134" s="182"/>
      <c r="P134" s="182"/>
      <c r="Q134" s="182"/>
      <c r="R134" s="183"/>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row>
    <row r="135" spans="1:43" ht="15.75" customHeight="1">
      <c r="A135" s="181"/>
      <c r="B135" s="182"/>
      <c r="C135" s="182"/>
      <c r="D135" s="182"/>
      <c r="E135" s="182"/>
      <c r="F135" s="182"/>
      <c r="G135" s="182"/>
      <c r="H135" s="182"/>
      <c r="I135" s="182"/>
      <c r="J135" s="182"/>
      <c r="K135" s="182"/>
      <c r="L135" s="182"/>
      <c r="M135" s="182"/>
      <c r="N135" s="182"/>
      <c r="O135" s="182"/>
      <c r="P135" s="182"/>
      <c r="Q135" s="182"/>
      <c r="R135" s="183"/>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row>
    <row r="136" spans="1:43" ht="15.75" customHeight="1">
      <c r="A136" s="181"/>
      <c r="B136" s="182"/>
      <c r="C136" s="182"/>
      <c r="D136" s="182"/>
      <c r="E136" s="182"/>
      <c r="F136" s="182"/>
      <c r="G136" s="182"/>
      <c r="H136" s="182"/>
      <c r="I136" s="182"/>
      <c r="J136" s="182"/>
      <c r="K136" s="182"/>
      <c r="L136" s="182"/>
      <c r="M136" s="182"/>
      <c r="N136" s="182"/>
      <c r="O136" s="182"/>
      <c r="P136" s="182"/>
      <c r="Q136" s="182"/>
      <c r="R136" s="183"/>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row>
    <row r="137" spans="1:43" ht="15.75" customHeight="1">
      <c r="A137" s="181"/>
      <c r="B137" s="182"/>
      <c r="C137" s="182"/>
      <c r="D137" s="182"/>
      <c r="E137" s="182"/>
      <c r="F137" s="182"/>
      <c r="G137" s="182"/>
      <c r="H137" s="182"/>
      <c r="I137" s="182"/>
      <c r="J137" s="182"/>
      <c r="K137" s="182"/>
      <c r="L137" s="182"/>
      <c r="M137" s="182"/>
      <c r="N137" s="182"/>
      <c r="O137" s="182"/>
      <c r="P137" s="182"/>
      <c r="Q137" s="182"/>
      <c r="R137" s="183"/>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row>
    <row r="138" spans="1:43" ht="15.75" customHeight="1">
      <c r="A138" s="181"/>
      <c r="B138" s="182"/>
      <c r="C138" s="182"/>
      <c r="D138" s="182"/>
      <c r="E138" s="182"/>
      <c r="F138" s="182"/>
      <c r="G138" s="182"/>
      <c r="H138" s="182"/>
      <c r="I138" s="182"/>
      <c r="J138" s="182"/>
      <c r="K138" s="182"/>
      <c r="L138" s="182"/>
      <c r="M138" s="182"/>
      <c r="N138" s="182"/>
      <c r="O138" s="182"/>
      <c r="P138" s="182"/>
      <c r="Q138" s="182"/>
      <c r="R138" s="183"/>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row>
    <row r="139" spans="1:43" ht="15.75" customHeight="1">
      <c r="A139" s="181"/>
      <c r="B139" s="182"/>
      <c r="C139" s="182"/>
      <c r="D139" s="182"/>
      <c r="E139" s="182"/>
      <c r="F139" s="182"/>
      <c r="G139" s="182"/>
      <c r="H139" s="182"/>
      <c r="I139" s="182"/>
      <c r="J139" s="182"/>
      <c r="K139" s="182"/>
      <c r="L139" s="182"/>
      <c r="M139" s="182"/>
      <c r="N139" s="182"/>
      <c r="O139" s="182"/>
      <c r="P139" s="182"/>
      <c r="Q139" s="182"/>
      <c r="R139" s="183"/>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row>
    <row r="140" spans="1:43" ht="15.75" customHeight="1">
      <c r="A140" s="181"/>
      <c r="B140" s="182"/>
      <c r="C140" s="182"/>
      <c r="D140" s="182"/>
      <c r="E140" s="182"/>
      <c r="F140" s="182"/>
      <c r="G140" s="182"/>
      <c r="H140" s="182"/>
      <c r="I140" s="182"/>
      <c r="J140" s="182"/>
      <c r="K140" s="182"/>
      <c r="L140" s="182"/>
      <c r="M140" s="182"/>
      <c r="N140" s="182"/>
      <c r="O140" s="182"/>
      <c r="P140" s="182"/>
      <c r="Q140" s="182"/>
      <c r="R140" s="183"/>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row>
    <row r="141" spans="1:43" ht="15.75" customHeight="1">
      <c r="A141" s="181"/>
      <c r="B141" s="182"/>
      <c r="C141" s="182"/>
      <c r="D141" s="182"/>
      <c r="E141" s="182"/>
      <c r="F141" s="182"/>
      <c r="G141" s="182"/>
      <c r="H141" s="182"/>
      <c r="I141" s="182"/>
      <c r="J141" s="182"/>
      <c r="K141" s="182"/>
      <c r="L141" s="182"/>
      <c r="M141" s="182"/>
      <c r="N141" s="182"/>
      <c r="O141" s="182"/>
      <c r="P141" s="182"/>
      <c r="Q141" s="182"/>
      <c r="R141" s="183"/>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row>
    <row r="142" spans="1:43" ht="15.75" customHeight="1">
      <c r="A142" s="181"/>
      <c r="B142" s="182"/>
      <c r="C142" s="182"/>
      <c r="D142" s="182"/>
      <c r="E142" s="182"/>
      <c r="F142" s="182"/>
      <c r="G142" s="182"/>
      <c r="H142" s="182"/>
      <c r="I142" s="182"/>
      <c r="J142" s="182"/>
      <c r="K142" s="182"/>
      <c r="L142" s="182"/>
      <c r="M142" s="182"/>
      <c r="N142" s="182"/>
      <c r="O142" s="182"/>
      <c r="P142" s="182"/>
      <c r="Q142" s="182"/>
      <c r="R142" s="183"/>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row>
    <row r="143" spans="1:43" ht="15.75" customHeight="1">
      <c r="A143" s="181"/>
      <c r="B143" s="182"/>
      <c r="C143" s="182"/>
      <c r="D143" s="182"/>
      <c r="E143" s="182"/>
      <c r="F143" s="182"/>
      <c r="G143" s="182"/>
      <c r="H143" s="182"/>
      <c r="I143" s="182"/>
      <c r="J143" s="182"/>
      <c r="K143" s="182"/>
      <c r="L143" s="182"/>
      <c r="M143" s="182"/>
      <c r="N143" s="182"/>
      <c r="O143" s="182"/>
      <c r="P143" s="182"/>
      <c r="Q143" s="182"/>
      <c r="R143" s="183"/>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row>
    <row r="144" spans="1:43" ht="15.75" customHeight="1">
      <c r="A144" s="181"/>
      <c r="B144" s="182"/>
      <c r="C144" s="182"/>
      <c r="D144" s="182"/>
      <c r="E144" s="182"/>
      <c r="F144" s="182"/>
      <c r="G144" s="182"/>
      <c r="H144" s="182"/>
      <c r="I144" s="182"/>
      <c r="J144" s="182"/>
      <c r="K144" s="182"/>
      <c r="L144" s="182"/>
      <c r="M144" s="182"/>
      <c r="N144" s="182"/>
      <c r="O144" s="182"/>
      <c r="P144" s="182"/>
      <c r="Q144" s="182"/>
      <c r="R144" s="183"/>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row>
    <row r="145" spans="1:43" ht="15.75" customHeight="1">
      <c r="A145" s="181"/>
      <c r="B145" s="182"/>
      <c r="C145" s="182"/>
      <c r="D145" s="182"/>
      <c r="E145" s="182"/>
      <c r="F145" s="182"/>
      <c r="G145" s="182"/>
      <c r="H145" s="182"/>
      <c r="I145" s="182"/>
      <c r="J145" s="182"/>
      <c r="K145" s="182"/>
      <c r="L145" s="182"/>
      <c r="M145" s="182"/>
      <c r="N145" s="182"/>
      <c r="O145" s="182"/>
      <c r="P145" s="182"/>
      <c r="Q145" s="182"/>
      <c r="R145" s="183"/>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row>
    <row r="146" spans="1:43" ht="15.75" customHeight="1">
      <c r="A146" s="181"/>
      <c r="B146" s="182"/>
      <c r="C146" s="182"/>
      <c r="D146" s="182"/>
      <c r="E146" s="182"/>
      <c r="F146" s="182"/>
      <c r="G146" s="182"/>
      <c r="H146" s="182"/>
      <c r="I146" s="182"/>
      <c r="J146" s="182"/>
      <c r="K146" s="182"/>
      <c r="L146" s="182"/>
      <c r="M146" s="182"/>
      <c r="N146" s="182"/>
      <c r="O146" s="182"/>
      <c r="P146" s="182"/>
      <c r="Q146" s="182"/>
      <c r="R146" s="183"/>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row>
    <row r="147" spans="1:43" ht="15.75" customHeight="1">
      <c r="A147" s="181"/>
      <c r="B147" s="182"/>
      <c r="C147" s="182"/>
      <c r="D147" s="182"/>
      <c r="E147" s="182"/>
      <c r="F147" s="182"/>
      <c r="G147" s="182"/>
      <c r="H147" s="182"/>
      <c r="I147" s="182"/>
      <c r="J147" s="182"/>
      <c r="K147" s="182"/>
      <c r="L147" s="182"/>
      <c r="M147" s="182"/>
      <c r="N147" s="182"/>
      <c r="O147" s="182"/>
      <c r="P147" s="182"/>
      <c r="Q147" s="182"/>
      <c r="R147" s="183"/>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row>
    <row r="148" spans="1:43" ht="15.75" customHeight="1">
      <c r="A148" s="181"/>
      <c r="B148" s="182"/>
      <c r="C148" s="182"/>
      <c r="D148" s="182"/>
      <c r="E148" s="182"/>
      <c r="F148" s="182"/>
      <c r="G148" s="182"/>
      <c r="H148" s="182"/>
      <c r="I148" s="182"/>
      <c r="J148" s="182"/>
      <c r="K148" s="182"/>
      <c r="L148" s="182"/>
      <c r="M148" s="182"/>
      <c r="N148" s="182"/>
      <c r="O148" s="182"/>
      <c r="P148" s="182"/>
      <c r="Q148" s="182"/>
      <c r="R148" s="183"/>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row>
    <row r="149" spans="1:43" ht="15.75" customHeight="1">
      <c r="A149" s="181"/>
      <c r="B149" s="182"/>
      <c r="C149" s="182"/>
      <c r="D149" s="182"/>
      <c r="E149" s="182"/>
      <c r="F149" s="182"/>
      <c r="G149" s="182"/>
      <c r="H149" s="182"/>
      <c r="I149" s="182"/>
      <c r="J149" s="182"/>
      <c r="K149" s="182"/>
      <c r="L149" s="182"/>
      <c r="M149" s="182"/>
      <c r="N149" s="182"/>
      <c r="O149" s="182"/>
      <c r="P149" s="182"/>
      <c r="Q149" s="182"/>
      <c r="R149" s="183"/>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row>
    <row r="150" spans="1:43" ht="15.75" customHeight="1">
      <c r="A150" s="181"/>
      <c r="B150" s="182"/>
      <c r="C150" s="182"/>
      <c r="D150" s="182"/>
      <c r="E150" s="182"/>
      <c r="F150" s="182"/>
      <c r="G150" s="182"/>
      <c r="H150" s="182"/>
      <c r="I150" s="182"/>
      <c r="J150" s="182"/>
      <c r="K150" s="182"/>
      <c r="L150" s="182"/>
      <c r="M150" s="182"/>
      <c r="N150" s="182"/>
      <c r="O150" s="182"/>
      <c r="P150" s="182"/>
      <c r="Q150" s="182"/>
      <c r="R150" s="183"/>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row>
    <row r="151" spans="1:43" ht="15.75" customHeight="1">
      <c r="A151" s="181"/>
      <c r="B151" s="182"/>
      <c r="C151" s="182"/>
      <c r="D151" s="182"/>
      <c r="E151" s="182"/>
      <c r="F151" s="182"/>
      <c r="G151" s="182"/>
      <c r="H151" s="182"/>
      <c r="I151" s="182"/>
      <c r="J151" s="182"/>
      <c r="K151" s="182"/>
      <c r="L151" s="182"/>
      <c r="M151" s="182"/>
      <c r="N151" s="182"/>
      <c r="O151" s="182"/>
      <c r="P151" s="182"/>
      <c r="Q151" s="182"/>
      <c r="R151" s="183"/>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row>
    <row r="152" spans="1:43" ht="15.75" customHeight="1">
      <c r="A152" s="181"/>
      <c r="B152" s="182"/>
      <c r="C152" s="182"/>
      <c r="D152" s="182"/>
      <c r="E152" s="182"/>
      <c r="F152" s="182"/>
      <c r="G152" s="182"/>
      <c r="H152" s="182"/>
      <c r="I152" s="182"/>
      <c r="J152" s="182"/>
      <c r="K152" s="182"/>
      <c r="L152" s="182"/>
      <c r="M152" s="182"/>
      <c r="N152" s="182"/>
      <c r="O152" s="182"/>
      <c r="P152" s="182"/>
      <c r="Q152" s="182"/>
      <c r="R152" s="183"/>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row>
    <row r="153" spans="1:43" ht="15.75" customHeight="1">
      <c r="A153" s="181"/>
      <c r="B153" s="182"/>
      <c r="C153" s="182"/>
      <c r="D153" s="182"/>
      <c r="E153" s="182"/>
      <c r="F153" s="182"/>
      <c r="G153" s="182"/>
      <c r="H153" s="182"/>
      <c r="I153" s="182"/>
      <c r="J153" s="182"/>
      <c r="K153" s="182"/>
      <c r="L153" s="182"/>
      <c r="M153" s="182"/>
      <c r="N153" s="182"/>
      <c r="O153" s="182"/>
      <c r="P153" s="182"/>
      <c r="Q153" s="182"/>
      <c r="R153" s="183"/>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row>
    <row r="154" spans="1:43" ht="15.75" customHeight="1">
      <c r="A154" s="181"/>
      <c r="B154" s="182"/>
      <c r="C154" s="182"/>
      <c r="D154" s="182"/>
      <c r="E154" s="182"/>
      <c r="F154" s="182"/>
      <c r="G154" s="182"/>
      <c r="H154" s="182"/>
      <c r="I154" s="182"/>
      <c r="J154" s="182"/>
      <c r="K154" s="182"/>
      <c r="L154" s="182"/>
      <c r="M154" s="182"/>
      <c r="N154" s="182"/>
      <c r="O154" s="182"/>
      <c r="P154" s="182"/>
      <c r="Q154" s="182"/>
      <c r="R154" s="183"/>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row>
    <row r="155" spans="1:43" ht="15.75" customHeight="1">
      <c r="A155" s="181"/>
      <c r="B155" s="182"/>
      <c r="C155" s="182"/>
      <c r="D155" s="182"/>
      <c r="E155" s="182"/>
      <c r="F155" s="182"/>
      <c r="G155" s="182"/>
      <c r="H155" s="182"/>
      <c r="I155" s="182"/>
      <c r="J155" s="182"/>
      <c r="K155" s="182"/>
      <c r="L155" s="182"/>
      <c r="M155" s="182"/>
      <c r="N155" s="182"/>
      <c r="O155" s="182"/>
      <c r="P155" s="182"/>
      <c r="Q155" s="182"/>
      <c r="R155" s="183"/>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row>
    <row r="156" spans="1:43" ht="15.75" customHeight="1">
      <c r="A156" s="181"/>
      <c r="B156" s="182"/>
      <c r="C156" s="182"/>
      <c r="D156" s="182"/>
      <c r="E156" s="182"/>
      <c r="F156" s="182"/>
      <c r="G156" s="182"/>
      <c r="H156" s="182"/>
      <c r="I156" s="182"/>
      <c r="J156" s="182"/>
      <c r="K156" s="182"/>
      <c r="L156" s="182"/>
      <c r="M156" s="182"/>
      <c r="N156" s="182"/>
      <c r="O156" s="182"/>
      <c r="P156" s="182"/>
      <c r="Q156" s="182"/>
      <c r="R156" s="183"/>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row>
    <row r="157" spans="1:43" ht="15.75" customHeight="1">
      <c r="A157" s="181"/>
      <c r="B157" s="182"/>
      <c r="C157" s="182"/>
      <c r="D157" s="182"/>
      <c r="E157" s="182"/>
      <c r="F157" s="182"/>
      <c r="G157" s="182"/>
      <c r="H157" s="182"/>
      <c r="I157" s="182"/>
      <c r="J157" s="182"/>
      <c r="K157" s="182"/>
      <c r="L157" s="182"/>
      <c r="M157" s="182"/>
      <c r="N157" s="182"/>
      <c r="O157" s="182"/>
      <c r="P157" s="182"/>
      <c r="Q157" s="182"/>
      <c r="R157" s="183"/>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row>
    <row r="158" spans="1:43" ht="15.75" customHeight="1">
      <c r="A158" s="181"/>
      <c r="B158" s="182"/>
      <c r="C158" s="182"/>
      <c r="D158" s="182"/>
      <c r="E158" s="182"/>
      <c r="F158" s="182"/>
      <c r="G158" s="182"/>
      <c r="H158" s="182"/>
      <c r="I158" s="182"/>
      <c r="J158" s="182"/>
      <c r="K158" s="182"/>
      <c r="L158" s="182"/>
      <c r="M158" s="182"/>
      <c r="N158" s="182"/>
      <c r="O158" s="182"/>
      <c r="P158" s="182"/>
      <c r="Q158" s="182"/>
      <c r="R158" s="183"/>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row>
    <row r="159" spans="1:43" ht="15.75" customHeight="1">
      <c r="A159" s="181"/>
      <c r="B159" s="182"/>
      <c r="C159" s="182"/>
      <c r="D159" s="182"/>
      <c r="E159" s="182"/>
      <c r="F159" s="182"/>
      <c r="G159" s="182"/>
      <c r="H159" s="182"/>
      <c r="I159" s="182"/>
      <c r="J159" s="182"/>
      <c r="K159" s="182"/>
      <c r="L159" s="182"/>
      <c r="M159" s="182"/>
      <c r="N159" s="182"/>
      <c r="O159" s="182"/>
      <c r="P159" s="182"/>
      <c r="Q159" s="182"/>
      <c r="R159" s="183"/>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row>
    <row r="160" spans="1:43" ht="15.75" customHeight="1">
      <c r="A160" s="181"/>
      <c r="B160" s="182"/>
      <c r="C160" s="182"/>
      <c r="D160" s="182"/>
      <c r="E160" s="182"/>
      <c r="F160" s="182"/>
      <c r="G160" s="182"/>
      <c r="H160" s="182"/>
      <c r="I160" s="182"/>
      <c r="J160" s="182"/>
      <c r="K160" s="182"/>
      <c r="L160" s="182"/>
      <c r="M160" s="182"/>
      <c r="N160" s="182"/>
      <c r="O160" s="182"/>
      <c r="P160" s="182"/>
      <c r="Q160" s="182"/>
      <c r="R160" s="183"/>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row>
    <row r="161" spans="1:43" ht="15.75" customHeight="1">
      <c r="A161" s="181"/>
      <c r="B161" s="182"/>
      <c r="C161" s="182"/>
      <c r="D161" s="182"/>
      <c r="E161" s="182"/>
      <c r="F161" s="182"/>
      <c r="G161" s="182"/>
      <c r="H161" s="182"/>
      <c r="I161" s="182"/>
      <c r="J161" s="182"/>
      <c r="K161" s="182"/>
      <c r="L161" s="182"/>
      <c r="M161" s="182"/>
      <c r="N161" s="182"/>
      <c r="O161" s="182"/>
      <c r="P161" s="182"/>
      <c r="Q161" s="182"/>
      <c r="R161" s="183"/>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row>
    <row r="162" spans="1:43" ht="15.75" customHeight="1">
      <c r="A162" s="181"/>
      <c r="B162" s="182"/>
      <c r="C162" s="182"/>
      <c r="D162" s="182"/>
      <c r="E162" s="182"/>
      <c r="F162" s="182"/>
      <c r="G162" s="182"/>
      <c r="H162" s="182"/>
      <c r="I162" s="182"/>
      <c r="J162" s="182"/>
      <c r="K162" s="182"/>
      <c r="L162" s="182"/>
      <c r="M162" s="182"/>
      <c r="N162" s="182"/>
      <c r="O162" s="182"/>
      <c r="P162" s="182"/>
      <c r="Q162" s="182"/>
      <c r="R162" s="183"/>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row>
    <row r="163" spans="1:43" ht="15.75" customHeight="1">
      <c r="A163" s="181"/>
      <c r="B163" s="182"/>
      <c r="C163" s="182"/>
      <c r="D163" s="182"/>
      <c r="E163" s="182"/>
      <c r="F163" s="182"/>
      <c r="G163" s="182"/>
      <c r="H163" s="182"/>
      <c r="I163" s="182"/>
      <c r="J163" s="182"/>
      <c r="K163" s="182"/>
      <c r="L163" s="182"/>
      <c r="M163" s="182"/>
      <c r="N163" s="182"/>
      <c r="O163" s="182"/>
      <c r="P163" s="182"/>
      <c r="Q163" s="182"/>
      <c r="R163" s="183"/>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row>
    <row r="164" spans="1:43" ht="15.75" customHeight="1">
      <c r="A164" s="181"/>
      <c r="B164" s="182"/>
      <c r="C164" s="182"/>
      <c r="D164" s="182"/>
      <c r="E164" s="182"/>
      <c r="F164" s="182"/>
      <c r="G164" s="182"/>
      <c r="H164" s="182"/>
      <c r="I164" s="182"/>
      <c r="J164" s="182"/>
      <c r="K164" s="182"/>
      <c r="L164" s="182"/>
      <c r="M164" s="182"/>
      <c r="N164" s="182"/>
      <c r="O164" s="182"/>
      <c r="P164" s="182"/>
      <c r="Q164" s="182"/>
      <c r="R164" s="183"/>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row>
    <row r="165" spans="1:43" ht="15.75" customHeight="1">
      <c r="A165" s="181"/>
      <c r="B165" s="182"/>
      <c r="C165" s="182"/>
      <c r="D165" s="182"/>
      <c r="E165" s="182"/>
      <c r="F165" s="182"/>
      <c r="G165" s="182"/>
      <c r="H165" s="182"/>
      <c r="I165" s="182"/>
      <c r="J165" s="182"/>
      <c r="K165" s="182"/>
      <c r="L165" s="182"/>
      <c r="M165" s="182"/>
      <c r="N165" s="182"/>
      <c r="O165" s="182"/>
      <c r="P165" s="182"/>
      <c r="Q165" s="182"/>
      <c r="R165" s="183"/>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row>
    <row r="166" spans="1:43" ht="15.75" customHeight="1">
      <c r="A166" s="181"/>
      <c r="B166" s="182"/>
      <c r="C166" s="182"/>
      <c r="D166" s="182"/>
      <c r="E166" s="182"/>
      <c r="F166" s="182"/>
      <c r="G166" s="182"/>
      <c r="H166" s="182"/>
      <c r="I166" s="182"/>
      <c r="J166" s="182"/>
      <c r="K166" s="182"/>
      <c r="L166" s="182"/>
      <c r="M166" s="182"/>
      <c r="N166" s="182"/>
      <c r="O166" s="182"/>
      <c r="P166" s="182"/>
      <c r="Q166" s="182"/>
      <c r="R166" s="183"/>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row>
    <row r="167" spans="1:43" ht="15.75" customHeight="1">
      <c r="A167" s="181"/>
      <c r="B167" s="182"/>
      <c r="C167" s="182"/>
      <c r="D167" s="182"/>
      <c r="E167" s="182"/>
      <c r="F167" s="182"/>
      <c r="G167" s="182"/>
      <c r="H167" s="182"/>
      <c r="I167" s="182"/>
      <c r="J167" s="182"/>
      <c r="K167" s="182"/>
      <c r="L167" s="182"/>
      <c r="M167" s="182"/>
      <c r="N167" s="182"/>
      <c r="O167" s="182"/>
      <c r="P167" s="182"/>
      <c r="Q167" s="182"/>
      <c r="R167" s="183"/>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row>
    <row r="168" spans="1:43" ht="15.75" customHeight="1">
      <c r="A168" s="181"/>
      <c r="B168" s="182"/>
      <c r="C168" s="182"/>
      <c r="D168" s="182"/>
      <c r="E168" s="182"/>
      <c r="F168" s="182"/>
      <c r="G168" s="182"/>
      <c r="H168" s="182"/>
      <c r="I168" s="182"/>
      <c r="J168" s="182"/>
      <c r="K168" s="182"/>
      <c r="L168" s="182"/>
      <c r="M168" s="182"/>
      <c r="N168" s="182"/>
      <c r="O168" s="182"/>
      <c r="P168" s="182"/>
      <c r="Q168" s="182"/>
      <c r="R168" s="183"/>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row>
    <row r="169" spans="1:43" ht="15.75" customHeight="1">
      <c r="A169" s="181"/>
      <c r="B169" s="182"/>
      <c r="C169" s="182"/>
      <c r="D169" s="182"/>
      <c r="E169" s="182"/>
      <c r="F169" s="182"/>
      <c r="G169" s="182"/>
      <c r="H169" s="182"/>
      <c r="I169" s="182"/>
      <c r="J169" s="182"/>
      <c r="K169" s="182"/>
      <c r="L169" s="182"/>
      <c r="M169" s="182"/>
      <c r="N169" s="182"/>
      <c r="O169" s="182"/>
      <c r="P169" s="182"/>
      <c r="Q169" s="182"/>
      <c r="R169" s="183"/>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row>
    <row r="170" spans="1:43" ht="15.75" customHeight="1">
      <c r="A170" s="181"/>
      <c r="B170" s="182"/>
      <c r="C170" s="182"/>
      <c r="D170" s="182"/>
      <c r="E170" s="182"/>
      <c r="F170" s="182"/>
      <c r="G170" s="182"/>
      <c r="H170" s="182"/>
      <c r="I170" s="182"/>
      <c r="J170" s="182"/>
      <c r="K170" s="182"/>
      <c r="L170" s="182"/>
      <c r="M170" s="182"/>
      <c r="N170" s="182"/>
      <c r="O170" s="182"/>
      <c r="P170" s="182"/>
      <c r="Q170" s="182"/>
      <c r="R170" s="183"/>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row>
    <row r="171" spans="1:43" ht="15.75" customHeight="1">
      <c r="A171" s="181"/>
      <c r="B171" s="182"/>
      <c r="C171" s="182"/>
      <c r="D171" s="182"/>
      <c r="E171" s="182"/>
      <c r="F171" s="182"/>
      <c r="G171" s="182"/>
      <c r="H171" s="182"/>
      <c r="I171" s="182"/>
      <c r="J171" s="182"/>
      <c r="K171" s="182"/>
      <c r="L171" s="182"/>
      <c r="M171" s="182"/>
      <c r="N171" s="182"/>
      <c r="O171" s="182"/>
      <c r="P171" s="182"/>
      <c r="Q171" s="182"/>
      <c r="R171" s="183"/>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row>
    <row r="172" spans="1:43" ht="15.75" customHeight="1">
      <c r="A172" s="181"/>
      <c r="B172" s="182"/>
      <c r="C172" s="182"/>
      <c r="D172" s="182"/>
      <c r="E172" s="182"/>
      <c r="F172" s="182"/>
      <c r="G172" s="182"/>
      <c r="H172" s="182"/>
      <c r="I172" s="182"/>
      <c r="J172" s="182"/>
      <c r="K172" s="182"/>
      <c r="L172" s="182"/>
      <c r="M172" s="182"/>
      <c r="N172" s="182"/>
      <c r="O172" s="182"/>
      <c r="P172" s="182"/>
      <c r="Q172" s="182"/>
      <c r="R172" s="183"/>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row>
    <row r="173" spans="1:43" ht="15.75" customHeight="1">
      <c r="A173" s="181"/>
      <c r="B173" s="182"/>
      <c r="C173" s="182"/>
      <c r="D173" s="182"/>
      <c r="E173" s="182"/>
      <c r="F173" s="182"/>
      <c r="G173" s="182"/>
      <c r="H173" s="182"/>
      <c r="I173" s="182"/>
      <c r="J173" s="182"/>
      <c r="K173" s="182"/>
      <c r="L173" s="182"/>
      <c r="M173" s="182"/>
      <c r="N173" s="182"/>
      <c r="O173" s="182"/>
      <c r="P173" s="182"/>
      <c r="Q173" s="182"/>
      <c r="R173" s="183"/>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row>
    <row r="174" spans="1:43" ht="15.75" customHeight="1">
      <c r="A174" s="181"/>
      <c r="B174" s="182"/>
      <c r="C174" s="182"/>
      <c r="D174" s="182"/>
      <c r="E174" s="182"/>
      <c r="F174" s="182"/>
      <c r="G174" s="182"/>
      <c r="H174" s="182"/>
      <c r="I174" s="182"/>
      <c r="J174" s="182"/>
      <c r="K174" s="182"/>
      <c r="L174" s="182"/>
      <c r="M174" s="182"/>
      <c r="N174" s="182"/>
      <c r="O174" s="182"/>
      <c r="P174" s="182"/>
      <c r="Q174" s="182"/>
      <c r="R174" s="183"/>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row>
    <row r="175" spans="1:43" ht="15.75" customHeight="1">
      <c r="A175" s="181"/>
      <c r="B175" s="182"/>
      <c r="C175" s="182"/>
      <c r="D175" s="182"/>
      <c r="E175" s="182"/>
      <c r="F175" s="182"/>
      <c r="G175" s="182"/>
      <c r="H175" s="182"/>
      <c r="I175" s="182"/>
      <c r="J175" s="182"/>
      <c r="K175" s="182"/>
      <c r="L175" s="182"/>
      <c r="M175" s="182"/>
      <c r="N175" s="182"/>
      <c r="O175" s="182"/>
      <c r="P175" s="182"/>
      <c r="Q175" s="182"/>
      <c r="R175" s="183"/>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row>
    <row r="176" spans="1:43" ht="15.75" customHeight="1">
      <c r="A176" s="181"/>
      <c r="B176" s="182"/>
      <c r="C176" s="182"/>
      <c r="D176" s="182"/>
      <c r="E176" s="182"/>
      <c r="F176" s="182"/>
      <c r="G176" s="182"/>
      <c r="H176" s="182"/>
      <c r="I176" s="182"/>
      <c r="J176" s="182"/>
      <c r="K176" s="182"/>
      <c r="L176" s="182"/>
      <c r="M176" s="182"/>
      <c r="N176" s="182"/>
      <c r="O176" s="182"/>
      <c r="P176" s="182"/>
      <c r="Q176" s="182"/>
      <c r="R176" s="183"/>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row>
    <row r="177" spans="1:43" ht="15.75" customHeight="1">
      <c r="A177" s="181"/>
      <c r="B177" s="182"/>
      <c r="C177" s="182"/>
      <c r="D177" s="182"/>
      <c r="E177" s="182"/>
      <c r="F177" s="182"/>
      <c r="G177" s="182"/>
      <c r="H177" s="182"/>
      <c r="I177" s="182"/>
      <c r="J177" s="182"/>
      <c r="K177" s="182"/>
      <c r="L177" s="182"/>
      <c r="M177" s="182"/>
      <c r="N177" s="182"/>
      <c r="O177" s="182"/>
      <c r="P177" s="182"/>
      <c r="Q177" s="182"/>
      <c r="R177" s="183"/>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row>
    <row r="178" spans="1:43" ht="15.75" customHeight="1">
      <c r="A178" s="181"/>
      <c r="B178" s="182"/>
      <c r="C178" s="182"/>
      <c r="D178" s="182"/>
      <c r="E178" s="182"/>
      <c r="F178" s="182"/>
      <c r="G178" s="182"/>
      <c r="H178" s="182"/>
      <c r="I178" s="182"/>
      <c r="J178" s="182"/>
      <c r="K178" s="182"/>
      <c r="L178" s="182"/>
      <c r="M178" s="182"/>
      <c r="N178" s="182"/>
      <c r="O178" s="182"/>
      <c r="P178" s="182"/>
      <c r="Q178" s="182"/>
      <c r="R178" s="183"/>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row>
    <row r="179" spans="1:43" ht="15.75" customHeight="1">
      <c r="A179" s="181"/>
      <c r="B179" s="182"/>
      <c r="C179" s="182"/>
      <c r="D179" s="182"/>
      <c r="E179" s="182"/>
      <c r="F179" s="182"/>
      <c r="G179" s="182"/>
      <c r="H179" s="182"/>
      <c r="I179" s="182"/>
      <c r="J179" s="182"/>
      <c r="K179" s="182"/>
      <c r="L179" s="182"/>
      <c r="M179" s="182"/>
      <c r="N179" s="182"/>
      <c r="O179" s="182"/>
      <c r="P179" s="182"/>
      <c r="Q179" s="182"/>
      <c r="R179" s="183"/>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row>
    <row r="180" spans="1:43" ht="15.75" customHeight="1">
      <c r="A180" s="181"/>
      <c r="B180" s="182"/>
      <c r="C180" s="182"/>
      <c r="D180" s="182"/>
      <c r="E180" s="182"/>
      <c r="F180" s="182"/>
      <c r="G180" s="182"/>
      <c r="H180" s="182"/>
      <c r="I180" s="182"/>
      <c r="J180" s="182"/>
      <c r="K180" s="182"/>
      <c r="L180" s="182"/>
      <c r="M180" s="182"/>
      <c r="N180" s="182"/>
      <c r="O180" s="182"/>
      <c r="P180" s="182"/>
      <c r="Q180" s="182"/>
      <c r="R180" s="183"/>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row>
    <row r="181" spans="1:43" ht="15.75" customHeight="1">
      <c r="A181" s="181"/>
      <c r="B181" s="182"/>
      <c r="C181" s="182"/>
      <c r="D181" s="182"/>
      <c r="E181" s="182"/>
      <c r="F181" s="182"/>
      <c r="G181" s="182"/>
      <c r="H181" s="182"/>
      <c r="I181" s="182"/>
      <c r="J181" s="182"/>
      <c r="K181" s="182"/>
      <c r="L181" s="182"/>
      <c r="M181" s="182"/>
      <c r="N181" s="182"/>
      <c r="O181" s="182"/>
      <c r="P181" s="182"/>
      <c r="Q181" s="182"/>
      <c r="R181" s="183"/>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row>
    <row r="182" spans="1:43" ht="15.75" customHeight="1">
      <c r="A182" s="181"/>
      <c r="B182" s="182"/>
      <c r="C182" s="182"/>
      <c r="D182" s="182"/>
      <c r="E182" s="182"/>
      <c r="F182" s="182"/>
      <c r="G182" s="182"/>
      <c r="H182" s="182"/>
      <c r="I182" s="182"/>
      <c r="J182" s="182"/>
      <c r="K182" s="182"/>
      <c r="L182" s="182"/>
      <c r="M182" s="182"/>
      <c r="N182" s="182"/>
      <c r="O182" s="182"/>
      <c r="P182" s="182"/>
      <c r="Q182" s="182"/>
      <c r="R182" s="183"/>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row>
    <row r="183" spans="1:43" ht="15.75" customHeight="1">
      <c r="A183" s="181"/>
      <c r="B183" s="182"/>
      <c r="C183" s="182"/>
      <c r="D183" s="182"/>
      <c r="E183" s="182"/>
      <c r="F183" s="182"/>
      <c r="G183" s="182"/>
      <c r="H183" s="182"/>
      <c r="I183" s="182"/>
      <c r="J183" s="182"/>
      <c r="K183" s="182"/>
      <c r="L183" s="182"/>
      <c r="M183" s="182"/>
      <c r="N183" s="182"/>
      <c r="O183" s="182"/>
      <c r="P183" s="182"/>
      <c r="Q183" s="182"/>
      <c r="R183" s="183"/>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row>
    <row r="184" spans="1:43" ht="15.75" customHeight="1">
      <c r="A184" s="181"/>
      <c r="B184" s="182"/>
      <c r="C184" s="182"/>
      <c r="D184" s="182"/>
      <c r="E184" s="182"/>
      <c r="F184" s="182"/>
      <c r="G184" s="182"/>
      <c r="H184" s="182"/>
      <c r="I184" s="182"/>
      <c r="J184" s="182"/>
      <c r="K184" s="182"/>
      <c r="L184" s="182"/>
      <c r="M184" s="182"/>
      <c r="N184" s="182"/>
      <c r="O184" s="182"/>
      <c r="P184" s="182"/>
      <c r="Q184" s="182"/>
      <c r="R184" s="183"/>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row>
    <row r="185" spans="1:43" ht="15.75" customHeight="1">
      <c r="A185" s="181"/>
      <c r="B185" s="182"/>
      <c r="C185" s="182"/>
      <c r="D185" s="182"/>
      <c r="E185" s="182"/>
      <c r="F185" s="182"/>
      <c r="G185" s="182"/>
      <c r="H185" s="182"/>
      <c r="I185" s="182"/>
      <c r="J185" s="182"/>
      <c r="K185" s="182"/>
      <c r="L185" s="182"/>
      <c r="M185" s="182"/>
      <c r="N185" s="182"/>
      <c r="O185" s="182"/>
      <c r="P185" s="182"/>
      <c r="Q185" s="182"/>
      <c r="R185" s="183"/>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row>
    <row r="186" spans="1:43" ht="15.75" customHeight="1">
      <c r="A186" s="181"/>
      <c r="B186" s="182"/>
      <c r="C186" s="182"/>
      <c r="D186" s="182"/>
      <c r="E186" s="182"/>
      <c r="F186" s="182"/>
      <c r="G186" s="182"/>
      <c r="H186" s="182"/>
      <c r="I186" s="182"/>
      <c r="J186" s="182"/>
      <c r="K186" s="182"/>
      <c r="L186" s="182"/>
      <c r="M186" s="182"/>
      <c r="N186" s="182"/>
      <c r="O186" s="182"/>
      <c r="P186" s="182"/>
      <c r="Q186" s="182"/>
      <c r="R186" s="183"/>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row>
    <row r="187" spans="1:43" ht="15.75" customHeight="1">
      <c r="A187" s="181"/>
      <c r="B187" s="182"/>
      <c r="C187" s="182"/>
      <c r="D187" s="182"/>
      <c r="E187" s="182"/>
      <c r="F187" s="182"/>
      <c r="G187" s="182"/>
      <c r="H187" s="182"/>
      <c r="I187" s="182"/>
      <c r="J187" s="182"/>
      <c r="K187" s="182"/>
      <c r="L187" s="182"/>
      <c r="M187" s="182"/>
      <c r="N187" s="182"/>
      <c r="O187" s="182"/>
      <c r="P187" s="182"/>
      <c r="Q187" s="182"/>
      <c r="R187" s="183"/>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row>
    <row r="188" spans="1:43" ht="15.75" customHeight="1">
      <c r="A188" s="181"/>
      <c r="B188" s="182"/>
      <c r="C188" s="182"/>
      <c r="D188" s="182"/>
      <c r="E188" s="182"/>
      <c r="F188" s="182"/>
      <c r="G188" s="182"/>
      <c r="H188" s="182"/>
      <c r="I188" s="182"/>
      <c r="J188" s="182"/>
      <c r="K188" s="182"/>
      <c r="L188" s="182"/>
      <c r="M188" s="182"/>
      <c r="N188" s="182"/>
      <c r="O188" s="182"/>
      <c r="P188" s="182"/>
      <c r="Q188" s="182"/>
      <c r="R188" s="183"/>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row>
    <row r="189" spans="1:43" ht="15.75" customHeight="1">
      <c r="A189" s="181"/>
      <c r="B189" s="182"/>
      <c r="C189" s="182"/>
      <c r="D189" s="182"/>
      <c r="E189" s="182"/>
      <c r="F189" s="182"/>
      <c r="G189" s="182"/>
      <c r="H189" s="182"/>
      <c r="I189" s="182"/>
      <c r="J189" s="182"/>
      <c r="K189" s="182"/>
      <c r="L189" s="182"/>
      <c r="M189" s="182"/>
      <c r="N189" s="182"/>
      <c r="O189" s="182"/>
      <c r="P189" s="182"/>
      <c r="Q189" s="182"/>
      <c r="R189" s="183"/>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row>
    <row r="190" spans="1:43" ht="15.75" customHeight="1">
      <c r="A190" s="181"/>
      <c r="B190" s="182"/>
      <c r="C190" s="182"/>
      <c r="D190" s="182"/>
      <c r="E190" s="182"/>
      <c r="F190" s="182"/>
      <c r="G190" s="182"/>
      <c r="H190" s="182"/>
      <c r="I190" s="182"/>
      <c r="J190" s="182"/>
      <c r="K190" s="182"/>
      <c r="L190" s="182"/>
      <c r="M190" s="182"/>
      <c r="N190" s="182"/>
      <c r="O190" s="182"/>
      <c r="P190" s="182"/>
      <c r="Q190" s="182"/>
      <c r="R190" s="183"/>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row>
    <row r="191" spans="1:43" ht="15.75" customHeight="1">
      <c r="A191" s="181"/>
      <c r="B191" s="182"/>
      <c r="C191" s="182"/>
      <c r="D191" s="182"/>
      <c r="E191" s="182"/>
      <c r="F191" s="182"/>
      <c r="G191" s="182"/>
      <c r="H191" s="182"/>
      <c r="I191" s="182"/>
      <c r="J191" s="182"/>
      <c r="K191" s="182"/>
      <c r="L191" s="182"/>
      <c r="M191" s="182"/>
      <c r="N191" s="182"/>
      <c r="O191" s="182"/>
      <c r="P191" s="182"/>
      <c r="Q191" s="182"/>
      <c r="R191" s="183"/>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row>
    <row r="192" spans="1:43" ht="15.75" customHeight="1">
      <c r="A192" s="181"/>
      <c r="B192" s="182"/>
      <c r="C192" s="182"/>
      <c r="D192" s="182"/>
      <c r="E192" s="182"/>
      <c r="F192" s="182"/>
      <c r="G192" s="182"/>
      <c r="H192" s="182"/>
      <c r="I192" s="182"/>
      <c r="J192" s="182"/>
      <c r="K192" s="182"/>
      <c r="L192" s="182"/>
      <c r="M192" s="182"/>
      <c r="N192" s="182"/>
      <c r="O192" s="182"/>
      <c r="P192" s="182"/>
      <c r="Q192" s="182"/>
      <c r="R192" s="183"/>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row>
    <row r="193" spans="1:43" ht="15.75" customHeight="1">
      <c r="A193" s="181"/>
      <c r="B193" s="182"/>
      <c r="C193" s="182"/>
      <c r="D193" s="182"/>
      <c r="E193" s="182"/>
      <c r="F193" s="182"/>
      <c r="G193" s="182"/>
      <c r="H193" s="182"/>
      <c r="I193" s="182"/>
      <c r="J193" s="182"/>
      <c r="K193" s="182"/>
      <c r="L193" s="182"/>
      <c r="M193" s="182"/>
      <c r="N193" s="182"/>
      <c r="O193" s="182"/>
      <c r="P193" s="182"/>
      <c r="Q193" s="182"/>
      <c r="R193" s="183"/>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row>
    <row r="194" spans="1:43" ht="15.75" customHeight="1">
      <c r="A194" s="181"/>
      <c r="B194" s="182"/>
      <c r="C194" s="182"/>
      <c r="D194" s="182"/>
      <c r="E194" s="182"/>
      <c r="F194" s="182"/>
      <c r="G194" s="182"/>
      <c r="H194" s="182"/>
      <c r="I194" s="182"/>
      <c r="J194" s="182"/>
      <c r="K194" s="182"/>
      <c r="L194" s="182"/>
      <c r="M194" s="182"/>
      <c r="N194" s="182"/>
      <c r="O194" s="182"/>
      <c r="P194" s="182"/>
      <c r="Q194" s="182"/>
      <c r="R194" s="183"/>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row>
    <row r="195" spans="1:43" ht="15.75" customHeight="1">
      <c r="A195" s="181"/>
      <c r="B195" s="182"/>
      <c r="C195" s="182"/>
      <c r="D195" s="182"/>
      <c r="E195" s="182"/>
      <c r="F195" s="182"/>
      <c r="G195" s="182"/>
      <c r="H195" s="182"/>
      <c r="I195" s="182"/>
      <c r="J195" s="182"/>
      <c r="K195" s="182"/>
      <c r="L195" s="182"/>
      <c r="M195" s="182"/>
      <c r="N195" s="182"/>
      <c r="O195" s="182"/>
      <c r="P195" s="182"/>
      <c r="Q195" s="182"/>
      <c r="R195" s="183"/>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row>
    <row r="196" spans="1:43" ht="15.75" customHeight="1">
      <c r="A196" s="181"/>
      <c r="B196" s="182"/>
      <c r="C196" s="182"/>
      <c r="D196" s="182"/>
      <c r="E196" s="182"/>
      <c r="F196" s="182"/>
      <c r="G196" s="182"/>
      <c r="H196" s="182"/>
      <c r="I196" s="182"/>
      <c r="J196" s="182"/>
      <c r="K196" s="182"/>
      <c r="L196" s="182"/>
      <c r="M196" s="182"/>
      <c r="N196" s="182"/>
      <c r="O196" s="182"/>
      <c r="P196" s="182"/>
      <c r="Q196" s="182"/>
      <c r="R196" s="183"/>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row>
    <row r="197" spans="1:43" ht="15.75" customHeight="1">
      <c r="A197" s="181"/>
      <c r="B197" s="182"/>
      <c r="C197" s="182"/>
      <c r="D197" s="182"/>
      <c r="E197" s="182"/>
      <c r="F197" s="182"/>
      <c r="G197" s="182"/>
      <c r="H197" s="182"/>
      <c r="I197" s="182"/>
      <c r="J197" s="182"/>
      <c r="K197" s="182"/>
      <c r="L197" s="182"/>
      <c r="M197" s="182"/>
      <c r="N197" s="182"/>
      <c r="O197" s="182"/>
      <c r="P197" s="182"/>
      <c r="Q197" s="182"/>
      <c r="R197" s="183"/>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row>
    <row r="198" spans="1:43" ht="15.75" customHeight="1">
      <c r="A198" s="181"/>
      <c r="B198" s="182"/>
      <c r="C198" s="182"/>
      <c r="D198" s="182"/>
      <c r="E198" s="182"/>
      <c r="F198" s="182"/>
      <c r="G198" s="182"/>
      <c r="H198" s="182"/>
      <c r="I198" s="182"/>
      <c r="J198" s="182"/>
      <c r="K198" s="182"/>
      <c r="L198" s="182"/>
      <c r="M198" s="182"/>
      <c r="N198" s="182"/>
      <c r="O198" s="182"/>
      <c r="P198" s="182"/>
      <c r="Q198" s="182"/>
      <c r="R198" s="183"/>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row>
    <row r="199" spans="1:43" ht="15.75" customHeight="1">
      <c r="A199" s="181"/>
      <c r="B199" s="182"/>
      <c r="C199" s="182"/>
      <c r="D199" s="182"/>
      <c r="E199" s="182"/>
      <c r="F199" s="182"/>
      <c r="G199" s="182"/>
      <c r="H199" s="182"/>
      <c r="I199" s="182"/>
      <c r="J199" s="182"/>
      <c r="K199" s="182"/>
      <c r="L199" s="182"/>
      <c r="M199" s="182"/>
      <c r="N199" s="182"/>
      <c r="O199" s="182"/>
      <c r="P199" s="182"/>
      <c r="Q199" s="182"/>
      <c r="R199" s="183"/>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row>
    <row r="200" spans="1:43" ht="15.75" customHeight="1">
      <c r="A200" s="181"/>
      <c r="B200" s="182"/>
      <c r="C200" s="182"/>
      <c r="D200" s="182"/>
      <c r="E200" s="182"/>
      <c r="F200" s="182"/>
      <c r="G200" s="182"/>
      <c r="H200" s="182"/>
      <c r="I200" s="182"/>
      <c r="J200" s="182"/>
      <c r="K200" s="182"/>
      <c r="L200" s="182"/>
      <c r="M200" s="182"/>
      <c r="N200" s="182"/>
      <c r="O200" s="182"/>
      <c r="P200" s="182"/>
      <c r="Q200" s="182"/>
      <c r="R200" s="183"/>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row>
    <row r="201" spans="1:43" ht="15.75" customHeight="1">
      <c r="A201" s="181"/>
      <c r="B201" s="182"/>
      <c r="C201" s="182"/>
      <c r="D201" s="182"/>
      <c r="E201" s="182"/>
      <c r="F201" s="182"/>
      <c r="G201" s="182"/>
      <c r="H201" s="182"/>
      <c r="I201" s="182"/>
      <c r="J201" s="182"/>
      <c r="K201" s="182"/>
      <c r="L201" s="182"/>
      <c r="M201" s="182"/>
      <c r="N201" s="182"/>
      <c r="O201" s="182"/>
      <c r="P201" s="182"/>
      <c r="Q201" s="182"/>
      <c r="R201" s="183"/>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row>
    <row r="202" spans="1:43" ht="15.75" customHeight="1">
      <c r="A202" s="181"/>
      <c r="B202" s="182"/>
      <c r="C202" s="182"/>
      <c r="D202" s="182"/>
      <c r="E202" s="182"/>
      <c r="F202" s="182"/>
      <c r="G202" s="182"/>
      <c r="H202" s="182"/>
      <c r="I202" s="182"/>
      <c r="J202" s="182"/>
      <c r="K202" s="182"/>
      <c r="L202" s="182"/>
      <c r="M202" s="182"/>
      <c r="N202" s="182"/>
      <c r="O202" s="182"/>
      <c r="P202" s="182"/>
      <c r="Q202" s="182"/>
      <c r="R202" s="183"/>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row>
    <row r="203" spans="1:43" ht="15.75" customHeight="1">
      <c r="A203" s="181"/>
      <c r="B203" s="182"/>
      <c r="C203" s="182"/>
      <c r="D203" s="182"/>
      <c r="E203" s="182"/>
      <c r="F203" s="182"/>
      <c r="G203" s="182"/>
      <c r="H203" s="182"/>
      <c r="I203" s="182"/>
      <c r="J203" s="182"/>
      <c r="K203" s="182"/>
      <c r="L203" s="182"/>
      <c r="M203" s="182"/>
      <c r="N203" s="182"/>
      <c r="O203" s="182"/>
      <c r="P203" s="182"/>
      <c r="Q203" s="182"/>
      <c r="R203" s="183"/>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row>
    <row r="204" spans="1:43" ht="15.75" customHeight="1">
      <c r="A204" s="181"/>
      <c r="B204" s="182"/>
      <c r="C204" s="182"/>
      <c r="D204" s="182"/>
      <c r="E204" s="182"/>
      <c r="F204" s="182"/>
      <c r="G204" s="182"/>
      <c r="H204" s="182"/>
      <c r="I204" s="182"/>
      <c r="J204" s="182"/>
      <c r="K204" s="182"/>
      <c r="L204" s="182"/>
      <c r="M204" s="182"/>
      <c r="N204" s="182"/>
      <c r="O204" s="182"/>
      <c r="P204" s="182"/>
      <c r="Q204" s="182"/>
      <c r="R204" s="183"/>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row>
    <row r="205" spans="1:43" ht="15.75" customHeight="1">
      <c r="A205" s="181"/>
      <c r="B205" s="182"/>
      <c r="C205" s="182"/>
      <c r="D205" s="182"/>
      <c r="E205" s="182"/>
      <c r="F205" s="182"/>
      <c r="G205" s="182"/>
      <c r="H205" s="182"/>
      <c r="I205" s="182"/>
      <c r="J205" s="182"/>
      <c r="K205" s="182"/>
      <c r="L205" s="182"/>
      <c r="M205" s="182"/>
      <c r="N205" s="182"/>
      <c r="O205" s="182"/>
      <c r="P205" s="182"/>
      <c r="Q205" s="182"/>
      <c r="R205" s="183"/>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row>
    <row r="206" spans="1:43" ht="15.75" customHeight="1">
      <c r="A206" s="181"/>
      <c r="B206" s="182"/>
      <c r="C206" s="182"/>
      <c r="D206" s="182"/>
      <c r="E206" s="182"/>
      <c r="F206" s="182"/>
      <c r="G206" s="182"/>
      <c r="H206" s="182"/>
      <c r="I206" s="182"/>
      <c r="J206" s="182"/>
      <c r="K206" s="182"/>
      <c r="L206" s="182"/>
      <c r="M206" s="182"/>
      <c r="N206" s="182"/>
      <c r="O206" s="182"/>
      <c r="P206" s="182"/>
      <c r="Q206" s="182"/>
      <c r="R206" s="183"/>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row>
    <row r="207" spans="1:43" ht="15.75" customHeight="1">
      <c r="A207" s="181"/>
      <c r="B207" s="182"/>
      <c r="C207" s="182"/>
      <c r="D207" s="182"/>
      <c r="E207" s="182"/>
      <c r="F207" s="182"/>
      <c r="G207" s="182"/>
      <c r="H207" s="182"/>
      <c r="I207" s="182"/>
      <c r="J207" s="182"/>
      <c r="K207" s="182"/>
      <c r="L207" s="182"/>
      <c r="M207" s="182"/>
      <c r="N207" s="182"/>
      <c r="O207" s="182"/>
      <c r="P207" s="182"/>
      <c r="Q207" s="182"/>
      <c r="R207" s="183"/>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row>
    <row r="208" spans="1:43" ht="15.75" customHeight="1">
      <c r="A208" s="181"/>
      <c r="B208" s="182"/>
      <c r="C208" s="182"/>
      <c r="D208" s="182"/>
      <c r="E208" s="182"/>
      <c r="F208" s="182"/>
      <c r="G208" s="182"/>
      <c r="H208" s="182"/>
      <c r="I208" s="182"/>
      <c r="J208" s="182"/>
      <c r="K208" s="182"/>
      <c r="L208" s="182"/>
      <c r="M208" s="182"/>
      <c r="N208" s="182"/>
      <c r="O208" s="182"/>
      <c r="P208" s="182"/>
      <c r="Q208" s="182"/>
      <c r="R208" s="183"/>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row>
    <row r="209" spans="1:43" ht="15.75" customHeight="1">
      <c r="A209" s="181"/>
      <c r="B209" s="182"/>
      <c r="C209" s="182"/>
      <c r="D209" s="182"/>
      <c r="E209" s="182"/>
      <c r="F209" s="182"/>
      <c r="G209" s="182"/>
      <c r="H209" s="182"/>
      <c r="I209" s="182"/>
      <c r="J209" s="182"/>
      <c r="K209" s="182"/>
      <c r="L209" s="182"/>
      <c r="M209" s="182"/>
      <c r="N209" s="182"/>
      <c r="O209" s="182"/>
      <c r="P209" s="182"/>
      <c r="Q209" s="182"/>
      <c r="R209" s="183"/>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row>
    <row r="210" spans="1:43" ht="15.75" customHeight="1">
      <c r="A210" s="181"/>
      <c r="B210" s="182"/>
      <c r="C210" s="182"/>
      <c r="D210" s="182"/>
      <c r="E210" s="182"/>
      <c r="F210" s="182"/>
      <c r="G210" s="182"/>
      <c r="H210" s="182"/>
      <c r="I210" s="182"/>
      <c r="J210" s="182"/>
      <c r="K210" s="182"/>
      <c r="L210" s="182"/>
      <c r="M210" s="182"/>
      <c r="N210" s="182"/>
      <c r="O210" s="182"/>
      <c r="P210" s="182"/>
      <c r="Q210" s="182"/>
      <c r="R210" s="183"/>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row>
    <row r="211" spans="1:43" ht="15.75" customHeight="1">
      <c r="A211" s="181"/>
      <c r="B211" s="182"/>
      <c r="C211" s="182"/>
      <c r="D211" s="182"/>
      <c r="E211" s="182"/>
      <c r="F211" s="182"/>
      <c r="G211" s="182"/>
      <c r="H211" s="182"/>
      <c r="I211" s="182"/>
      <c r="J211" s="182"/>
      <c r="K211" s="182"/>
      <c r="L211" s="182"/>
      <c r="M211" s="182"/>
      <c r="N211" s="182"/>
      <c r="O211" s="182"/>
      <c r="P211" s="182"/>
      <c r="Q211" s="182"/>
      <c r="R211" s="183"/>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row>
    <row r="212" spans="1:43" ht="15.75" customHeight="1">
      <c r="A212" s="181"/>
      <c r="B212" s="182"/>
      <c r="C212" s="182"/>
      <c r="D212" s="182"/>
      <c r="E212" s="182"/>
      <c r="F212" s="182"/>
      <c r="G212" s="182"/>
      <c r="H212" s="182"/>
      <c r="I212" s="182"/>
      <c r="J212" s="182"/>
      <c r="K212" s="182"/>
      <c r="L212" s="182"/>
      <c r="M212" s="182"/>
      <c r="N212" s="182"/>
      <c r="O212" s="182"/>
      <c r="P212" s="182"/>
      <c r="Q212" s="182"/>
      <c r="R212" s="183"/>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row>
    <row r="213" spans="1:43" ht="15.75" customHeight="1">
      <c r="A213" s="181"/>
      <c r="B213" s="182"/>
      <c r="C213" s="182"/>
      <c r="D213" s="182"/>
      <c r="E213" s="182"/>
      <c r="F213" s="182"/>
      <c r="G213" s="182"/>
      <c r="H213" s="182"/>
      <c r="I213" s="182"/>
      <c r="J213" s="182"/>
      <c r="K213" s="182"/>
      <c r="L213" s="182"/>
      <c r="M213" s="182"/>
      <c r="N213" s="182"/>
      <c r="O213" s="182"/>
      <c r="P213" s="182"/>
      <c r="Q213" s="182"/>
      <c r="R213" s="183"/>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row>
    <row r="214" spans="1:43" ht="15.75" customHeight="1">
      <c r="A214" s="181"/>
      <c r="B214" s="182"/>
      <c r="C214" s="182"/>
      <c r="D214" s="182"/>
      <c r="E214" s="182"/>
      <c r="F214" s="182"/>
      <c r="G214" s="182"/>
      <c r="H214" s="182"/>
      <c r="I214" s="182"/>
      <c r="J214" s="182"/>
      <c r="K214" s="182"/>
      <c r="L214" s="182"/>
      <c r="M214" s="182"/>
      <c r="N214" s="182"/>
      <c r="O214" s="182"/>
      <c r="P214" s="182"/>
      <c r="Q214" s="182"/>
      <c r="R214" s="183"/>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row>
    <row r="215" spans="1:43" ht="15.75" customHeight="1">
      <c r="A215" s="181"/>
      <c r="B215" s="182"/>
      <c r="C215" s="182"/>
      <c r="D215" s="182"/>
      <c r="E215" s="182"/>
      <c r="F215" s="182"/>
      <c r="G215" s="182"/>
      <c r="H215" s="182"/>
      <c r="I215" s="182"/>
      <c r="J215" s="182"/>
      <c r="K215" s="182"/>
      <c r="L215" s="182"/>
      <c r="M215" s="182"/>
      <c r="N215" s="182"/>
      <c r="O215" s="182"/>
      <c r="P215" s="182"/>
      <c r="Q215" s="182"/>
      <c r="R215" s="183"/>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row>
    <row r="216" spans="1:43" ht="15.75" customHeight="1">
      <c r="A216" s="181"/>
      <c r="B216" s="182"/>
      <c r="C216" s="182"/>
      <c r="D216" s="182"/>
      <c r="E216" s="182"/>
      <c r="F216" s="182"/>
      <c r="G216" s="182"/>
      <c r="H216" s="182"/>
      <c r="I216" s="182"/>
      <c r="J216" s="182"/>
      <c r="K216" s="182"/>
      <c r="L216" s="182"/>
      <c r="M216" s="182"/>
      <c r="N216" s="182"/>
      <c r="O216" s="182"/>
      <c r="P216" s="182"/>
      <c r="Q216" s="182"/>
      <c r="R216" s="183"/>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row>
    <row r="217" spans="1:43" ht="15.75" customHeight="1">
      <c r="A217" s="181"/>
      <c r="B217" s="182"/>
      <c r="C217" s="182"/>
      <c r="D217" s="182"/>
      <c r="E217" s="182"/>
      <c r="F217" s="182"/>
      <c r="G217" s="182"/>
      <c r="H217" s="182"/>
      <c r="I217" s="182"/>
      <c r="J217" s="182"/>
      <c r="K217" s="182"/>
      <c r="L217" s="182"/>
      <c r="M217" s="182"/>
      <c r="N217" s="182"/>
      <c r="O217" s="182"/>
      <c r="P217" s="182"/>
      <c r="Q217" s="182"/>
      <c r="R217" s="183"/>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row>
    <row r="218" spans="1:43" ht="15.75" customHeight="1">
      <c r="A218" s="181"/>
      <c r="B218" s="182"/>
      <c r="C218" s="182"/>
      <c r="D218" s="182"/>
      <c r="E218" s="182"/>
      <c r="F218" s="182"/>
      <c r="G218" s="182"/>
      <c r="H218" s="182"/>
      <c r="I218" s="182"/>
      <c r="J218" s="182"/>
      <c r="K218" s="182"/>
      <c r="L218" s="182"/>
      <c r="M218" s="182"/>
      <c r="N218" s="182"/>
      <c r="O218" s="182"/>
      <c r="P218" s="182"/>
      <c r="Q218" s="182"/>
      <c r="R218" s="183"/>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row>
    <row r="219" spans="1:43" ht="15.75" customHeight="1">
      <c r="A219" s="181"/>
      <c r="B219" s="182"/>
      <c r="C219" s="182"/>
      <c r="D219" s="182"/>
      <c r="E219" s="182"/>
      <c r="F219" s="182"/>
      <c r="G219" s="182"/>
      <c r="H219" s="182"/>
      <c r="I219" s="182"/>
      <c r="J219" s="182"/>
      <c r="K219" s="182"/>
      <c r="L219" s="182"/>
      <c r="M219" s="182"/>
      <c r="N219" s="182"/>
      <c r="O219" s="182"/>
      <c r="P219" s="182"/>
      <c r="Q219" s="182"/>
      <c r="R219" s="183"/>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row>
    <row r="220" spans="1:43" ht="15.75" customHeight="1">
      <c r="A220" s="181"/>
      <c r="B220" s="182"/>
      <c r="C220" s="182"/>
      <c r="D220" s="182"/>
      <c r="E220" s="182"/>
      <c r="F220" s="182"/>
      <c r="G220" s="182"/>
      <c r="H220" s="182"/>
      <c r="I220" s="182"/>
      <c r="J220" s="182"/>
      <c r="K220" s="182"/>
      <c r="L220" s="182"/>
      <c r="M220" s="182"/>
      <c r="N220" s="182"/>
      <c r="O220" s="182"/>
      <c r="P220" s="182"/>
      <c r="Q220" s="182"/>
      <c r="R220" s="183"/>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row>
    <row r="221" spans="1:43" ht="15.75" customHeight="1">
      <c r="A221" s="181"/>
      <c r="B221" s="182"/>
      <c r="C221" s="182"/>
      <c r="D221" s="182"/>
      <c r="E221" s="182"/>
      <c r="F221" s="182"/>
      <c r="G221" s="182"/>
      <c r="H221" s="182"/>
      <c r="I221" s="182"/>
      <c r="J221" s="182"/>
      <c r="K221" s="182"/>
      <c r="L221" s="182"/>
      <c r="M221" s="182"/>
      <c r="N221" s="182"/>
      <c r="O221" s="182"/>
      <c r="P221" s="182"/>
      <c r="Q221" s="182"/>
      <c r="R221" s="183"/>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row>
    <row r="222" spans="1:43" ht="15.75" customHeight="1">
      <c r="A222" s="181"/>
      <c r="B222" s="182"/>
      <c r="C222" s="182"/>
      <c r="D222" s="182"/>
      <c r="E222" s="182"/>
      <c r="F222" s="182"/>
      <c r="G222" s="182"/>
      <c r="H222" s="182"/>
      <c r="I222" s="182"/>
      <c r="J222" s="182"/>
      <c r="K222" s="182"/>
      <c r="L222" s="182"/>
      <c r="M222" s="182"/>
      <c r="N222" s="182"/>
      <c r="O222" s="182"/>
      <c r="P222" s="182"/>
      <c r="Q222" s="182"/>
      <c r="R222" s="183"/>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row>
    <row r="223" spans="1:43" ht="15.75" customHeight="1">
      <c r="A223" s="181"/>
      <c r="B223" s="182"/>
      <c r="C223" s="182"/>
      <c r="D223" s="182"/>
      <c r="E223" s="182"/>
      <c r="F223" s="182"/>
      <c r="G223" s="182"/>
      <c r="H223" s="182"/>
      <c r="I223" s="182"/>
      <c r="J223" s="182"/>
      <c r="K223" s="182"/>
      <c r="L223" s="182"/>
      <c r="M223" s="182"/>
      <c r="N223" s="182"/>
      <c r="O223" s="182"/>
      <c r="P223" s="182"/>
      <c r="Q223" s="182"/>
      <c r="R223" s="183"/>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row>
    <row r="224" spans="1:43" ht="15.75" customHeight="1">
      <c r="A224" s="181"/>
      <c r="B224" s="182"/>
      <c r="C224" s="182"/>
      <c r="D224" s="182"/>
      <c r="E224" s="182"/>
      <c r="F224" s="182"/>
      <c r="G224" s="182"/>
      <c r="H224" s="182"/>
      <c r="I224" s="182"/>
      <c r="J224" s="182"/>
      <c r="K224" s="182"/>
      <c r="L224" s="182"/>
      <c r="M224" s="182"/>
      <c r="N224" s="182"/>
      <c r="O224" s="182"/>
      <c r="P224" s="182"/>
      <c r="Q224" s="182"/>
      <c r="R224" s="183"/>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row>
    <row r="225" spans="1:43" ht="15.75" customHeight="1">
      <c r="A225" s="181"/>
      <c r="B225" s="182"/>
      <c r="C225" s="182"/>
      <c r="D225" s="182"/>
      <c r="E225" s="182"/>
      <c r="F225" s="182"/>
      <c r="G225" s="182"/>
      <c r="H225" s="182"/>
      <c r="I225" s="182"/>
      <c r="J225" s="182"/>
      <c r="K225" s="182"/>
      <c r="L225" s="182"/>
      <c r="M225" s="182"/>
      <c r="N225" s="182"/>
      <c r="O225" s="182"/>
      <c r="P225" s="182"/>
      <c r="Q225" s="182"/>
      <c r="R225" s="183"/>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row>
    <row r="226" spans="1:43" ht="15.75" customHeight="1">
      <c r="A226" s="181"/>
      <c r="B226" s="182"/>
      <c r="C226" s="182"/>
      <c r="D226" s="182"/>
      <c r="E226" s="182"/>
      <c r="F226" s="182"/>
      <c r="G226" s="182"/>
      <c r="H226" s="182"/>
      <c r="I226" s="182"/>
      <c r="J226" s="182"/>
      <c r="K226" s="182"/>
      <c r="L226" s="182"/>
      <c r="M226" s="182"/>
      <c r="N226" s="182"/>
      <c r="O226" s="182"/>
      <c r="P226" s="182"/>
      <c r="Q226" s="182"/>
      <c r="R226" s="183"/>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row>
    <row r="227" spans="1:43" ht="15.75" customHeight="1">
      <c r="A227" s="181"/>
      <c r="B227" s="182"/>
      <c r="C227" s="182"/>
      <c r="D227" s="182"/>
      <c r="E227" s="182"/>
      <c r="F227" s="182"/>
      <c r="G227" s="182"/>
      <c r="H227" s="182"/>
      <c r="I227" s="182"/>
      <c r="J227" s="182"/>
      <c r="K227" s="182"/>
      <c r="L227" s="182"/>
      <c r="M227" s="182"/>
      <c r="N227" s="182"/>
      <c r="O227" s="182"/>
      <c r="P227" s="182"/>
      <c r="Q227" s="182"/>
      <c r="R227" s="183"/>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row>
    <row r="228" spans="1:43" ht="15.75" customHeight="1">
      <c r="A228" s="181"/>
      <c r="B228" s="182"/>
      <c r="C228" s="182"/>
      <c r="D228" s="182"/>
      <c r="E228" s="182"/>
      <c r="F228" s="182"/>
      <c r="G228" s="182"/>
      <c r="H228" s="182"/>
      <c r="I228" s="182"/>
      <c r="J228" s="182"/>
      <c r="K228" s="182"/>
      <c r="L228" s="182"/>
      <c r="M228" s="182"/>
      <c r="N228" s="182"/>
      <c r="O228" s="182"/>
      <c r="P228" s="182"/>
      <c r="Q228" s="182"/>
      <c r="R228" s="183"/>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row>
    <row r="229" spans="1:43" ht="15.75" customHeight="1">
      <c r="A229" s="181"/>
      <c r="B229" s="182"/>
      <c r="C229" s="182"/>
      <c r="D229" s="182"/>
      <c r="E229" s="182"/>
      <c r="F229" s="182"/>
      <c r="G229" s="182"/>
      <c r="H229" s="182"/>
      <c r="I229" s="182"/>
      <c r="J229" s="182"/>
      <c r="K229" s="182"/>
      <c r="L229" s="182"/>
      <c r="M229" s="182"/>
      <c r="N229" s="182"/>
      <c r="O229" s="182"/>
      <c r="P229" s="182"/>
      <c r="Q229" s="182"/>
      <c r="R229" s="183"/>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row>
    <row r="230" spans="1:43" ht="15.75" customHeight="1">
      <c r="A230" s="181"/>
      <c r="B230" s="182"/>
      <c r="C230" s="182"/>
      <c r="D230" s="182"/>
      <c r="E230" s="182"/>
      <c r="F230" s="182"/>
      <c r="G230" s="182"/>
      <c r="H230" s="182"/>
      <c r="I230" s="182"/>
      <c r="J230" s="182"/>
      <c r="K230" s="182"/>
      <c r="L230" s="182"/>
      <c r="M230" s="182"/>
      <c r="N230" s="182"/>
      <c r="O230" s="182"/>
      <c r="P230" s="182"/>
      <c r="Q230" s="182"/>
      <c r="R230" s="183"/>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row>
    <row r="231" spans="1:43" ht="15.75" customHeight="1">
      <c r="A231" s="181"/>
      <c r="B231" s="182"/>
      <c r="C231" s="182"/>
      <c r="D231" s="182"/>
      <c r="E231" s="182"/>
      <c r="F231" s="182"/>
      <c r="G231" s="182"/>
      <c r="H231" s="182"/>
      <c r="I231" s="182"/>
      <c r="J231" s="182"/>
      <c r="K231" s="182"/>
      <c r="L231" s="182"/>
      <c r="M231" s="182"/>
      <c r="N231" s="182"/>
      <c r="O231" s="182"/>
      <c r="P231" s="182"/>
      <c r="Q231" s="182"/>
      <c r="R231" s="183"/>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row>
    <row r="232" spans="1:43" ht="15.75" customHeight="1">
      <c r="A232" s="181"/>
      <c r="B232" s="182"/>
      <c r="C232" s="182"/>
      <c r="D232" s="182"/>
      <c r="E232" s="182"/>
      <c r="F232" s="182"/>
      <c r="G232" s="182"/>
      <c r="H232" s="182"/>
      <c r="I232" s="182"/>
      <c r="J232" s="182"/>
      <c r="K232" s="182"/>
      <c r="L232" s="182"/>
      <c r="M232" s="182"/>
      <c r="N232" s="182"/>
      <c r="O232" s="182"/>
      <c r="P232" s="182"/>
      <c r="Q232" s="182"/>
      <c r="R232" s="183"/>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row>
    <row r="233" spans="1:43" ht="15.75" customHeight="1">
      <c r="A233" s="181"/>
      <c r="B233" s="182"/>
      <c r="C233" s="182"/>
      <c r="D233" s="182"/>
      <c r="E233" s="182"/>
      <c r="F233" s="182"/>
      <c r="G233" s="182"/>
      <c r="H233" s="182"/>
      <c r="I233" s="182"/>
      <c r="J233" s="182"/>
      <c r="K233" s="182"/>
      <c r="L233" s="182"/>
      <c r="M233" s="182"/>
      <c r="N233" s="182"/>
      <c r="O233" s="182"/>
      <c r="P233" s="182"/>
      <c r="Q233" s="182"/>
      <c r="R233" s="183"/>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row>
    <row r="234" spans="1:43" ht="15.75" customHeight="1">
      <c r="A234" s="181"/>
      <c r="B234" s="182"/>
      <c r="C234" s="182"/>
      <c r="D234" s="182"/>
      <c r="E234" s="182"/>
      <c r="F234" s="182"/>
      <c r="G234" s="182"/>
      <c r="H234" s="182"/>
      <c r="I234" s="182"/>
      <c r="J234" s="182"/>
      <c r="K234" s="182"/>
      <c r="L234" s="182"/>
      <c r="M234" s="182"/>
      <c r="N234" s="182"/>
      <c r="O234" s="182"/>
      <c r="P234" s="182"/>
      <c r="Q234" s="182"/>
      <c r="R234" s="183"/>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row>
    <row r="235" spans="1:43" ht="15.75" customHeight="1">
      <c r="A235" s="181"/>
      <c r="B235" s="182"/>
      <c r="C235" s="182"/>
      <c r="D235" s="182"/>
      <c r="E235" s="182"/>
      <c r="F235" s="182"/>
      <c r="G235" s="182"/>
      <c r="H235" s="182"/>
      <c r="I235" s="182"/>
      <c r="J235" s="182"/>
      <c r="K235" s="182"/>
      <c r="L235" s="182"/>
      <c r="M235" s="182"/>
      <c r="N235" s="182"/>
      <c r="O235" s="182"/>
      <c r="P235" s="182"/>
      <c r="Q235" s="182"/>
      <c r="R235" s="183"/>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row>
    <row r="236" spans="1:43" ht="15.75" customHeight="1">
      <c r="A236" s="181"/>
      <c r="B236" s="182"/>
      <c r="C236" s="182"/>
      <c r="D236" s="182"/>
      <c r="E236" s="182"/>
      <c r="F236" s="182"/>
      <c r="G236" s="182"/>
      <c r="H236" s="182"/>
      <c r="I236" s="182"/>
      <c r="J236" s="182"/>
      <c r="K236" s="182"/>
      <c r="L236" s="182"/>
      <c r="M236" s="182"/>
      <c r="N236" s="182"/>
      <c r="O236" s="182"/>
      <c r="P236" s="182"/>
      <c r="Q236" s="182"/>
      <c r="R236" s="183"/>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row>
    <row r="237" spans="1:43" ht="15.75" customHeight="1">
      <c r="A237" s="181"/>
      <c r="B237" s="182"/>
      <c r="C237" s="182"/>
      <c r="D237" s="182"/>
      <c r="E237" s="182"/>
      <c r="F237" s="182"/>
      <c r="G237" s="182"/>
      <c r="H237" s="182"/>
      <c r="I237" s="182"/>
      <c r="J237" s="182"/>
      <c r="K237" s="182"/>
      <c r="L237" s="182"/>
      <c r="M237" s="182"/>
      <c r="N237" s="182"/>
      <c r="O237" s="182"/>
      <c r="P237" s="182"/>
      <c r="Q237" s="182"/>
      <c r="R237" s="183"/>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row>
    <row r="238" spans="1:43" ht="15.75" customHeight="1">
      <c r="A238" s="181"/>
      <c r="B238" s="182"/>
      <c r="C238" s="182"/>
      <c r="D238" s="182"/>
      <c r="E238" s="182"/>
      <c r="F238" s="182"/>
      <c r="G238" s="182"/>
      <c r="H238" s="182"/>
      <c r="I238" s="182"/>
      <c r="J238" s="182"/>
      <c r="K238" s="182"/>
      <c r="L238" s="182"/>
      <c r="M238" s="182"/>
      <c r="N238" s="182"/>
      <c r="O238" s="182"/>
      <c r="P238" s="182"/>
      <c r="Q238" s="182"/>
      <c r="R238" s="183"/>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row>
    <row r="239" spans="1:43" ht="15.75" customHeight="1">
      <c r="A239" s="181"/>
      <c r="B239" s="182"/>
      <c r="C239" s="182"/>
      <c r="D239" s="182"/>
      <c r="E239" s="182"/>
      <c r="F239" s="182"/>
      <c r="G239" s="182"/>
      <c r="H239" s="182"/>
      <c r="I239" s="182"/>
      <c r="J239" s="182"/>
      <c r="K239" s="182"/>
      <c r="L239" s="182"/>
      <c r="M239" s="182"/>
      <c r="N239" s="182"/>
      <c r="O239" s="182"/>
      <c r="P239" s="182"/>
      <c r="Q239" s="182"/>
      <c r="R239" s="183"/>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row>
    <row r="240" spans="1:43" ht="15.75" customHeight="1">
      <c r="A240" s="181"/>
      <c r="B240" s="182"/>
      <c r="C240" s="182"/>
      <c r="D240" s="182"/>
      <c r="E240" s="182"/>
      <c r="F240" s="182"/>
      <c r="G240" s="182"/>
      <c r="H240" s="182"/>
      <c r="I240" s="182"/>
      <c r="J240" s="182"/>
      <c r="K240" s="182"/>
      <c r="L240" s="182"/>
      <c r="M240" s="182"/>
      <c r="N240" s="182"/>
      <c r="O240" s="182"/>
      <c r="P240" s="182"/>
      <c r="Q240" s="182"/>
      <c r="R240" s="183"/>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row>
    <row r="241" spans="1:43" ht="15.75" customHeight="1">
      <c r="A241" s="181"/>
      <c r="B241" s="182"/>
      <c r="C241" s="182"/>
      <c r="D241" s="182"/>
      <c r="E241" s="182"/>
      <c r="F241" s="182"/>
      <c r="G241" s="182"/>
      <c r="H241" s="182"/>
      <c r="I241" s="182"/>
      <c r="J241" s="182"/>
      <c r="K241" s="182"/>
      <c r="L241" s="182"/>
      <c r="M241" s="182"/>
      <c r="N241" s="182"/>
      <c r="O241" s="182"/>
      <c r="P241" s="182"/>
      <c r="Q241" s="182"/>
      <c r="R241" s="183"/>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row>
    <row r="242" spans="1:43" ht="15.75" customHeight="1">
      <c r="A242" s="181"/>
      <c r="B242" s="182"/>
      <c r="C242" s="182"/>
      <c r="D242" s="182"/>
      <c r="E242" s="182"/>
      <c r="F242" s="182"/>
      <c r="G242" s="182"/>
      <c r="H242" s="182"/>
      <c r="I242" s="182"/>
      <c r="J242" s="182"/>
      <c r="K242" s="182"/>
      <c r="L242" s="182"/>
      <c r="M242" s="182"/>
      <c r="N242" s="182"/>
      <c r="O242" s="182"/>
      <c r="P242" s="182"/>
      <c r="Q242" s="182"/>
      <c r="R242" s="183"/>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row>
    <row r="243" spans="1:43" ht="15.75" customHeight="1">
      <c r="A243" s="181"/>
      <c r="B243" s="182"/>
      <c r="C243" s="182"/>
      <c r="D243" s="182"/>
      <c r="E243" s="182"/>
      <c r="F243" s="182"/>
      <c r="G243" s="182"/>
      <c r="H243" s="182"/>
      <c r="I243" s="182"/>
      <c r="J243" s="182"/>
      <c r="K243" s="182"/>
      <c r="L243" s="182"/>
      <c r="M243" s="182"/>
      <c r="N243" s="182"/>
      <c r="O243" s="182"/>
      <c r="P243" s="182"/>
      <c r="Q243" s="182"/>
      <c r="R243" s="183"/>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row>
    <row r="244" spans="1:43" ht="15.75" customHeight="1">
      <c r="A244" s="181"/>
      <c r="B244" s="182"/>
      <c r="C244" s="182"/>
      <c r="D244" s="182"/>
      <c r="E244" s="182"/>
      <c r="F244" s="182"/>
      <c r="G244" s="182"/>
      <c r="H244" s="182"/>
      <c r="I244" s="182"/>
      <c r="J244" s="182"/>
      <c r="K244" s="182"/>
      <c r="L244" s="182"/>
      <c r="M244" s="182"/>
      <c r="N244" s="182"/>
      <c r="O244" s="182"/>
      <c r="P244" s="182"/>
      <c r="Q244" s="182"/>
      <c r="R244" s="183"/>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row>
    <row r="245" spans="1:43" ht="15.75" customHeight="1">
      <c r="A245" s="181"/>
      <c r="B245" s="182"/>
      <c r="C245" s="182"/>
      <c r="D245" s="182"/>
      <c r="E245" s="182"/>
      <c r="F245" s="182"/>
      <c r="G245" s="182"/>
      <c r="H245" s="182"/>
      <c r="I245" s="182"/>
      <c r="J245" s="182"/>
      <c r="K245" s="182"/>
      <c r="L245" s="182"/>
      <c r="M245" s="182"/>
      <c r="N245" s="182"/>
      <c r="O245" s="182"/>
      <c r="P245" s="182"/>
      <c r="Q245" s="182"/>
      <c r="R245" s="183"/>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row>
    <row r="246" spans="1:43" ht="15.75" customHeight="1">
      <c r="A246" s="181"/>
      <c r="B246" s="182"/>
      <c r="C246" s="182"/>
      <c r="D246" s="182"/>
      <c r="E246" s="182"/>
      <c r="F246" s="182"/>
      <c r="G246" s="182"/>
      <c r="H246" s="182"/>
      <c r="I246" s="182"/>
      <c r="J246" s="182"/>
      <c r="K246" s="182"/>
      <c r="L246" s="182"/>
      <c r="M246" s="182"/>
      <c r="N246" s="182"/>
      <c r="O246" s="182"/>
      <c r="P246" s="182"/>
      <c r="Q246" s="182"/>
      <c r="R246" s="183"/>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row>
    <row r="247" spans="1:43" ht="15.75" customHeight="1">
      <c r="A247" s="181"/>
      <c r="B247" s="182"/>
      <c r="C247" s="182"/>
      <c r="D247" s="182"/>
      <c r="E247" s="182"/>
      <c r="F247" s="182"/>
      <c r="G247" s="182"/>
      <c r="H247" s="182"/>
      <c r="I247" s="182"/>
      <c r="J247" s="182"/>
      <c r="K247" s="182"/>
      <c r="L247" s="182"/>
      <c r="M247" s="182"/>
      <c r="N247" s="182"/>
      <c r="O247" s="182"/>
      <c r="P247" s="182"/>
      <c r="Q247" s="182"/>
      <c r="R247" s="183"/>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row>
    <row r="248" spans="1:43" ht="15.75" customHeight="1">
      <c r="A248" s="181"/>
      <c r="B248" s="182"/>
      <c r="C248" s="182"/>
      <c r="D248" s="182"/>
      <c r="E248" s="182"/>
      <c r="F248" s="182"/>
      <c r="G248" s="182"/>
      <c r="H248" s="182"/>
      <c r="I248" s="182"/>
      <c r="J248" s="182"/>
      <c r="K248" s="182"/>
      <c r="L248" s="182"/>
      <c r="M248" s="182"/>
      <c r="N248" s="182"/>
      <c r="O248" s="182"/>
      <c r="P248" s="182"/>
      <c r="Q248" s="182"/>
      <c r="R248" s="183"/>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row>
    <row r="249" spans="1:43" ht="15.75" customHeight="1">
      <c r="A249" s="181"/>
      <c r="B249" s="182"/>
      <c r="C249" s="182"/>
      <c r="D249" s="182"/>
      <c r="E249" s="182"/>
      <c r="F249" s="182"/>
      <c r="G249" s="182"/>
      <c r="H249" s="182"/>
      <c r="I249" s="182"/>
      <c r="J249" s="182"/>
      <c r="K249" s="182"/>
      <c r="L249" s="182"/>
      <c r="M249" s="182"/>
      <c r="N249" s="182"/>
      <c r="O249" s="182"/>
      <c r="P249" s="182"/>
      <c r="Q249" s="182"/>
      <c r="R249" s="183"/>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row>
    <row r="250" spans="1:43" ht="15.75" customHeight="1">
      <c r="A250" s="181"/>
      <c r="B250" s="182"/>
      <c r="C250" s="182"/>
      <c r="D250" s="182"/>
      <c r="E250" s="182"/>
      <c r="F250" s="182"/>
      <c r="G250" s="182"/>
      <c r="H250" s="182"/>
      <c r="I250" s="182"/>
      <c r="J250" s="182"/>
      <c r="K250" s="182"/>
      <c r="L250" s="182"/>
      <c r="M250" s="182"/>
      <c r="N250" s="182"/>
      <c r="O250" s="182"/>
      <c r="P250" s="182"/>
      <c r="Q250" s="182"/>
      <c r="R250" s="183"/>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row>
    <row r="251" spans="1:43" ht="15.75" customHeight="1">
      <c r="A251" s="181"/>
      <c r="B251" s="182"/>
      <c r="C251" s="182"/>
      <c r="D251" s="182"/>
      <c r="E251" s="182"/>
      <c r="F251" s="182"/>
      <c r="G251" s="182"/>
      <c r="H251" s="182"/>
      <c r="I251" s="182"/>
      <c r="J251" s="182"/>
      <c r="K251" s="182"/>
      <c r="L251" s="182"/>
      <c r="M251" s="182"/>
      <c r="N251" s="182"/>
      <c r="O251" s="182"/>
      <c r="P251" s="182"/>
      <c r="Q251" s="182"/>
      <c r="R251" s="183"/>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row>
    <row r="252" spans="1:43" ht="15.75" customHeight="1">
      <c r="A252" s="181"/>
      <c r="B252" s="182"/>
      <c r="C252" s="182"/>
      <c r="D252" s="182"/>
      <c r="E252" s="182"/>
      <c r="F252" s="182"/>
      <c r="G252" s="182"/>
      <c r="H252" s="182"/>
      <c r="I252" s="182"/>
      <c r="J252" s="182"/>
      <c r="K252" s="182"/>
      <c r="L252" s="182"/>
      <c r="M252" s="182"/>
      <c r="N252" s="182"/>
      <c r="O252" s="182"/>
      <c r="P252" s="182"/>
      <c r="Q252" s="182"/>
      <c r="R252" s="183"/>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row>
    <row r="253" spans="1:43" ht="15.75" customHeight="1">
      <c r="A253" s="181"/>
      <c r="B253" s="182"/>
      <c r="C253" s="182"/>
      <c r="D253" s="182"/>
      <c r="E253" s="182"/>
      <c r="F253" s="182"/>
      <c r="G253" s="182"/>
      <c r="H253" s="182"/>
      <c r="I253" s="182"/>
      <c r="J253" s="182"/>
      <c r="K253" s="182"/>
      <c r="L253" s="182"/>
      <c r="M253" s="182"/>
      <c r="N253" s="182"/>
      <c r="O253" s="182"/>
      <c r="P253" s="182"/>
      <c r="Q253" s="182"/>
      <c r="R253" s="183"/>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row>
    <row r="254" spans="1:43" ht="15.75" customHeight="1">
      <c r="A254" s="181"/>
      <c r="B254" s="182"/>
      <c r="C254" s="182"/>
      <c r="D254" s="182"/>
      <c r="E254" s="182"/>
      <c r="F254" s="182"/>
      <c r="G254" s="182"/>
      <c r="H254" s="182"/>
      <c r="I254" s="182"/>
      <c r="J254" s="182"/>
      <c r="K254" s="182"/>
      <c r="L254" s="182"/>
      <c r="M254" s="182"/>
      <c r="N254" s="182"/>
      <c r="O254" s="182"/>
      <c r="P254" s="182"/>
      <c r="Q254" s="182"/>
      <c r="R254" s="183"/>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row>
    <row r="255" spans="1:43" ht="15.75" customHeight="1">
      <c r="A255" s="181"/>
      <c r="B255" s="182"/>
      <c r="C255" s="182"/>
      <c r="D255" s="182"/>
      <c r="E255" s="182"/>
      <c r="F255" s="182"/>
      <c r="G255" s="182"/>
      <c r="H255" s="182"/>
      <c r="I255" s="182"/>
      <c r="J255" s="182"/>
      <c r="K255" s="182"/>
      <c r="L255" s="182"/>
      <c r="M255" s="182"/>
      <c r="N255" s="182"/>
      <c r="O255" s="182"/>
      <c r="P255" s="182"/>
      <c r="Q255" s="182"/>
      <c r="R255" s="183"/>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row>
    <row r="256" spans="1:43" ht="15.75" customHeight="1">
      <c r="A256" s="181"/>
      <c r="B256" s="182"/>
      <c r="C256" s="182"/>
      <c r="D256" s="182"/>
      <c r="E256" s="182"/>
      <c r="F256" s="182"/>
      <c r="G256" s="182"/>
      <c r="H256" s="182"/>
      <c r="I256" s="182"/>
      <c r="J256" s="182"/>
      <c r="K256" s="182"/>
      <c r="L256" s="182"/>
      <c r="M256" s="182"/>
      <c r="N256" s="182"/>
      <c r="O256" s="182"/>
      <c r="P256" s="182"/>
      <c r="Q256" s="182"/>
      <c r="R256" s="183"/>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row>
    <row r="257" spans="1:43" ht="15.75" customHeight="1">
      <c r="A257" s="181"/>
      <c r="B257" s="182"/>
      <c r="C257" s="182"/>
      <c r="D257" s="182"/>
      <c r="E257" s="182"/>
      <c r="F257" s="182"/>
      <c r="G257" s="182"/>
      <c r="H257" s="182"/>
      <c r="I257" s="182"/>
      <c r="J257" s="182"/>
      <c r="K257" s="182"/>
      <c r="L257" s="182"/>
      <c r="M257" s="182"/>
      <c r="N257" s="182"/>
      <c r="O257" s="182"/>
      <c r="P257" s="182"/>
      <c r="Q257" s="182"/>
      <c r="R257" s="183"/>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row>
    <row r="258" spans="1:43" ht="15.75" customHeight="1">
      <c r="A258" s="181"/>
      <c r="B258" s="182"/>
      <c r="C258" s="182"/>
      <c r="D258" s="182"/>
      <c r="E258" s="182"/>
      <c r="F258" s="182"/>
      <c r="G258" s="182"/>
      <c r="H258" s="182"/>
      <c r="I258" s="182"/>
      <c r="J258" s="182"/>
      <c r="K258" s="182"/>
      <c r="L258" s="182"/>
      <c r="M258" s="182"/>
      <c r="N258" s="182"/>
      <c r="O258" s="182"/>
      <c r="P258" s="182"/>
      <c r="Q258" s="182"/>
      <c r="R258" s="183"/>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row>
    <row r="259" spans="1:43" ht="15.75" customHeight="1">
      <c r="A259" s="181"/>
      <c r="B259" s="182"/>
      <c r="C259" s="182"/>
      <c r="D259" s="182"/>
      <c r="E259" s="182"/>
      <c r="F259" s="182"/>
      <c r="G259" s="182"/>
      <c r="H259" s="182"/>
      <c r="I259" s="182"/>
      <c r="J259" s="182"/>
      <c r="K259" s="182"/>
      <c r="L259" s="182"/>
      <c r="M259" s="182"/>
      <c r="N259" s="182"/>
      <c r="O259" s="182"/>
      <c r="P259" s="182"/>
      <c r="Q259" s="182"/>
      <c r="R259" s="183"/>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row>
    <row r="260" spans="1:43" ht="15.75" customHeight="1">
      <c r="A260" s="181"/>
      <c r="B260" s="182"/>
      <c r="C260" s="182"/>
      <c r="D260" s="182"/>
      <c r="E260" s="182"/>
      <c r="F260" s="182"/>
      <c r="G260" s="182"/>
      <c r="H260" s="182"/>
      <c r="I260" s="182"/>
      <c r="J260" s="182"/>
      <c r="K260" s="182"/>
      <c r="L260" s="182"/>
      <c r="M260" s="182"/>
      <c r="N260" s="182"/>
      <c r="O260" s="182"/>
      <c r="P260" s="182"/>
      <c r="Q260" s="182"/>
      <c r="R260" s="183"/>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row>
    <row r="261" spans="1:43" ht="15.75" customHeight="1">
      <c r="A261" s="181"/>
      <c r="B261" s="182"/>
      <c r="C261" s="182"/>
      <c r="D261" s="182"/>
      <c r="E261" s="182"/>
      <c r="F261" s="182"/>
      <c r="G261" s="182"/>
      <c r="H261" s="182"/>
      <c r="I261" s="182"/>
      <c r="J261" s="182"/>
      <c r="K261" s="182"/>
      <c r="L261" s="182"/>
      <c r="M261" s="182"/>
      <c r="N261" s="182"/>
      <c r="O261" s="182"/>
      <c r="P261" s="182"/>
      <c r="Q261" s="182"/>
      <c r="R261" s="183"/>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row>
    <row r="262" spans="1:43" ht="15.75" customHeight="1">
      <c r="A262" s="181"/>
      <c r="B262" s="182"/>
      <c r="C262" s="182"/>
      <c r="D262" s="182"/>
      <c r="E262" s="182"/>
      <c r="F262" s="182"/>
      <c r="G262" s="182"/>
      <c r="H262" s="182"/>
      <c r="I262" s="182"/>
      <c r="J262" s="182"/>
      <c r="K262" s="182"/>
      <c r="L262" s="182"/>
      <c r="M262" s="182"/>
      <c r="N262" s="182"/>
      <c r="O262" s="182"/>
      <c r="P262" s="182"/>
      <c r="Q262" s="182"/>
      <c r="R262" s="183"/>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row>
    <row r="263" spans="1:43" ht="15.75" customHeight="1">
      <c r="A263" s="181"/>
      <c r="B263" s="182"/>
      <c r="C263" s="182"/>
      <c r="D263" s="182"/>
      <c r="E263" s="182"/>
      <c r="F263" s="182"/>
      <c r="G263" s="182"/>
      <c r="H263" s="182"/>
      <c r="I263" s="182"/>
      <c r="J263" s="182"/>
      <c r="K263" s="182"/>
      <c r="L263" s="182"/>
      <c r="M263" s="182"/>
      <c r="N263" s="182"/>
      <c r="O263" s="182"/>
      <c r="P263" s="182"/>
      <c r="Q263" s="182"/>
      <c r="R263" s="183"/>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row>
    <row r="264" spans="1:43" ht="15.75" customHeight="1">
      <c r="A264" s="181"/>
      <c r="B264" s="182"/>
      <c r="C264" s="182"/>
      <c r="D264" s="182"/>
      <c r="E264" s="182"/>
      <c r="F264" s="182"/>
      <c r="G264" s="182"/>
      <c r="H264" s="182"/>
      <c r="I264" s="182"/>
      <c r="J264" s="182"/>
      <c r="K264" s="182"/>
      <c r="L264" s="182"/>
      <c r="M264" s="182"/>
      <c r="N264" s="182"/>
      <c r="O264" s="182"/>
      <c r="P264" s="182"/>
      <c r="Q264" s="182"/>
      <c r="R264" s="183"/>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row>
    <row r="265" spans="1:43" ht="15.75" customHeight="1">
      <c r="A265" s="181"/>
      <c r="B265" s="182"/>
      <c r="C265" s="182"/>
      <c r="D265" s="182"/>
      <c r="E265" s="182"/>
      <c r="F265" s="182"/>
      <c r="G265" s="182"/>
      <c r="H265" s="182"/>
      <c r="I265" s="182"/>
      <c r="J265" s="182"/>
      <c r="K265" s="182"/>
      <c r="L265" s="182"/>
      <c r="M265" s="182"/>
      <c r="N265" s="182"/>
      <c r="O265" s="182"/>
      <c r="P265" s="182"/>
      <c r="Q265" s="182"/>
      <c r="R265" s="183"/>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row>
    <row r="266" spans="1:43" ht="15.75" customHeight="1">
      <c r="A266" s="181"/>
      <c r="B266" s="182"/>
      <c r="C266" s="182"/>
      <c r="D266" s="182"/>
      <c r="E266" s="182"/>
      <c r="F266" s="182"/>
      <c r="G266" s="182"/>
      <c r="H266" s="182"/>
      <c r="I266" s="182"/>
      <c r="J266" s="182"/>
      <c r="K266" s="182"/>
      <c r="L266" s="182"/>
      <c r="M266" s="182"/>
      <c r="N266" s="182"/>
      <c r="O266" s="182"/>
      <c r="P266" s="182"/>
      <c r="Q266" s="182"/>
      <c r="R266" s="183"/>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row>
    <row r="267" spans="1:43" ht="15.75" customHeight="1">
      <c r="A267" s="181"/>
      <c r="B267" s="182"/>
      <c r="C267" s="182"/>
      <c r="D267" s="182"/>
      <c r="E267" s="182"/>
      <c r="F267" s="182"/>
      <c r="G267" s="182"/>
      <c r="H267" s="182"/>
      <c r="I267" s="182"/>
      <c r="J267" s="182"/>
      <c r="K267" s="182"/>
      <c r="L267" s="182"/>
      <c r="M267" s="182"/>
      <c r="N267" s="182"/>
      <c r="O267" s="182"/>
      <c r="P267" s="182"/>
      <c r="Q267" s="182"/>
      <c r="R267" s="183"/>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row>
    <row r="268" spans="1:43" ht="15.75" customHeight="1">
      <c r="A268" s="181"/>
      <c r="B268" s="182"/>
      <c r="C268" s="182"/>
      <c r="D268" s="182"/>
      <c r="E268" s="182"/>
      <c r="F268" s="182"/>
      <c r="G268" s="182"/>
      <c r="H268" s="182"/>
      <c r="I268" s="182"/>
      <c r="J268" s="182"/>
      <c r="K268" s="182"/>
      <c r="L268" s="182"/>
      <c r="M268" s="182"/>
      <c r="N268" s="182"/>
      <c r="O268" s="182"/>
      <c r="P268" s="182"/>
      <c r="Q268" s="182"/>
      <c r="R268" s="183"/>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row>
    <row r="269" spans="1:43" ht="15.75" customHeight="1">
      <c r="A269" s="181"/>
      <c r="B269" s="182"/>
      <c r="C269" s="182"/>
      <c r="D269" s="182"/>
      <c r="E269" s="182"/>
      <c r="F269" s="182"/>
      <c r="G269" s="182"/>
      <c r="H269" s="182"/>
      <c r="I269" s="182"/>
      <c r="J269" s="182"/>
      <c r="K269" s="182"/>
      <c r="L269" s="182"/>
      <c r="M269" s="182"/>
      <c r="N269" s="182"/>
      <c r="O269" s="182"/>
      <c r="P269" s="182"/>
      <c r="Q269" s="182"/>
      <c r="R269" s="183"/>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row>
    <row r="270" spans="1:43" ht="15.75" customHeight="1">
      <c r="A270" s="181"/>
      <c r="B270" s="182"/>
      <c r="C270" s="182"/>
      <c r="D270" s="182"/>
      <c r="E270" s="182"/>
      <c r="F270" s="182"/>
      <c r="G270" s="182"/>
      <c r="H270" s="182"/>
      <c r="I270" s="182"/>
      <c r="J270" s="182"/>
      <c r="K270" s="182"/>
      <c r="L270" s="182"/>
      <c r="M270" s="182"/>
      <c r="N270" s="182"/>
      <c r="O270" s="182"/>
      <c r="P270" s="182"/>
      <c r="Q270" s="182"/>
      <c r="R270" s="183"/>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row>
    <row r="271" spans="1:43" ht="15.75" customHeight="1">
      <c r="A271" s="181"/>
      <c r="B271" s="182"/>
      <c r="C271" s="182"/>
      <c r="D271" s="182"/>
      <c r="E271" s="182"/>
      <c r="F271" s="182"/>
      <c r="G271" s="182"/>
      <c r="H271" s="182"/>
      <c r="I271" s="182"/>
      <c r="J271" s="182"/>
      <c r="K271" s="182"/>
      <c r="L271" s="182"/>
      <c r="M271" s="182"/>
      <c r="N271" s="182"/>
      <c r="O271" s="182"/>
      <c r="P271" s="182"/>
      <c r="Q271" s="182"/>
      <c r="R271" s="183"/>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row>
    <row r="272" spans="1:43" ht="15.75" customHeight="1">
      <c r="A272" s="181"/>
      <c r="B272" s="182"/>
      <c r="C272" s="182"/>
      <c r="D272" s="182"/>
      <c r="E272" s="182"/>
      <c r="F272" s="182"/>
      <c r="G272" s="182"/>
      <c r="H272" s="182"/>
      <c r="I272" s="182"/>
      <c r="J272" s="182"/>
      <c r="K272" s="182"/>
      <c r="L272" s="182"/>
      <c r="M272" s="182"/>
      <c r="N272" s="182"/>
      <c r="O272" s="182"/>
      <c r="P272" s="182"/>
      <c r="Q272" s="182"/>
      <c r="R272" s="183"/>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row>
    <row r="273" spans="1:43" ht="15.75" customHeight="1">
      <c r="A273" s="181"/>
      <c r="B273" s="182"/>
      <c r="C273" s="182"/>
      <c r="D273" s="182"/>
      <c r="E273" s="182"/>
      <c r="F273" s="182"/>
      <c r="G273" s="182"/>
      <c r="H273" s="182"/>
      <c r="I273" s="182"/>
      <c r="J273" s="182"/>
      <c r="K273" s="182"/>
      <c r="L273" s="182"/>
      <c r="M273" s="182"/>
      <c r="N273" s="182"/>
      <c r="O273" s="182"/>
      <c r="P273" s="182"/>
      <c r="Q273" s="182"/>
      <c r="R273" s="183"/>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row>
    <row r="274" spans="1:43" ht="15.75" customHeight="1">
      <c r="A274" s="181"/>
      <c r="B274" s="182"/>
      <c r="C274" s="182"/>
      <c r="D274" s="182"/>
      <c r="E274" s="182"/>
      <c r="F274" s="182"/>
      <c r="G274" s="182"/>
      <c r="H274" s="182"/>
      <c r="I274" s="182"/>
      <c r="J274" s="182"/>
      <c r="K274" s="182"/>
      <c r="L274" s="182"/>
      <c r="M274" s="182"/>
      <c r="N274" s="182"/>
      <c r="O274" s="182"/>
      <c r="P274" s="182"/>
      <c r="Q274" s="182"/>
      <c r="R274" s="183"/>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row>
    <row r="275" spans="1:43" ht="15.75" customHeight="1">
      <c r="A275" s="181"/>
      <c r="B275" s="182"/>
      <c r="C275" s="182"/>
      <c r="D275" s="182"/>
      <c r="E275" s="182"/>
      <c r="F275" s="182"/>
      <c r="G275" s="182"/>
      <c r="H275" s="182"/>
      <c r="I275" s="182"/>
      <c r="J275" s="182"/>
      <c r="K275" s="182"/>
      <c r="L275" s="182"/>
      <c r="M275" s="182"/>
      <c r="N275" s="182"/>
      <c r="O275" s="182"/>
      <c r="P275" s="182"/>
      <c r="Q275" s="182"/>
      <c r="R275" s="183"/>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row>
    <row r="276" spans="1:43" ht="15.75" customHeight="1">
      <c r="A276" s="181"/>
      <c r="B276" s="182"/>
      <c r="C276" s="182"/>
      <c r="D276" s="182"/>
      <c r="E276" s="182"/>
      <c r="F276" s="182"/>
      <c r="G276" s="182"/>
      <c r="H276" s="182"/>
      <c r="I276" s="182"/>
      <c r="J276" s="182"/>
      <c r="K276" s="182"/>
      <c r="L276" s="182"/>
      <c r="M276" s="182"/>
      <c r="N276" s="182"/>
      <c r="O276" s="182"/>
      <c r="P276" s="182"/>
      <c r="Q276" s="182"/>
      <c r="R276" s="183"/>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row>
    <row r="277" spans="1:43" ht="15.75" customHeight="1">
      <c r="A277" s="181"/>
      <c r="B277" s="182"/>
      <c r="C277" s="182"/>
      <c r="D277" s="182"/>
      <c r="E277" s="182"/>
      <c r="F277" s="182"/>
      <c r="G277" s="182"/>
      <c r="H277" s="182"/>
      <c r="I277" s="182"/>
      <c r="J277" s="182"/>
      <c r="K277" s="182"/>
      <c r="L277" s="182"/>
      <c r="M277" s="182"/>
      <c r="N277" s="182"/>
      <c r="O277" s="182"/>
      <c r="P277" s="182"/>
      <c r="Q277" s="182"/>
      <c r="R277" s="183"/>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row>
    <row r="278" spans="1:43" ht="15.75" customHeight="1">
      <c r="A278" s="181"/>
      <c r="B278" s="182"/>
      <c r="C278" s="182"/>
      <c r="D278" s="182"/>
      <c r="E278" s="182"/>
      <c r="F278" s="182"/>
      <c r="G278" s="182"/>
      <c r="H278" s="182"/>
      <c r="I278" s="182"/>
      <c r="J278" s="182"/>
      <c r="K278" s="182"/>
      <c r="L278" s="182"/>
      <c r="M278" s="182"/>
      <c r="N278" s="182"/>
      <c r="O278" s="182"/>
      <c r="P278" s="182"/>
      <c r="Q278" s="182"/>
      <c r="R278" s="183"/>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row>
    <row r="279" spans="1:43" ht="15.75" customHeight="1">
      <c r="A279" s="181"/>
      <c r="B279" s="182"/>
      <c r="C279" s="182"/>
      <c r="D279" s="182"/>
      <c r="E279" s="182"/>
      <c r="F279" s="182"/>
      <c r="G279" s="182"/>
      <c r="H279" s="182"/>
      <c r="I279" s="182"/>
      <c r="J279" s="182"/>
      <c r="K279" s="182"/>
      <c r="L279" s="182"/>
      <c r="M279" s="182"/>
      <c r="N279" s="182"/>
      <c r="O279" s="182"/>
      <c r="P279" s="182"/>
      <c r="Q279" s="182"/>
      <c r="R279" s="183"/>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row>
    <row r="280" spans="1:43" ht="15.75" customHeight="1">
      <c r="A280" s="181"/>
      <c r="B280" s="182"/>
      <c r="C280" s="182"/>
      <c r="D280" s="182"/>
      <c r="E280" s="182"/>
      <c r="F280" s="182"/>
      <c r="G280" s="182"/>
      <c r="H280" s="182"/>
      <c r="I280" s="182"/>
      <c r="J280" s="182"/>
      <c r="K280" s="182"/>
      <c r="L280" s="182"/>
      <c r="M280" s="182"/>
      <c r="N280" s="182"/>
      <c r="O280" s="182"/>
      <c r="P280" s="182"/>
      <c r="Q280" s="182"/>
      <c r="R280" s="183"/>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row>
    <row r="281" spans="1:43" ht="15.75" customHeight="1">
      <c r="A281" s="181"/>
      <c r="B281" s="182"/>
      <c r="C281" s="182"/>
      <c r="D281" s="182"/>
      <c r="E281" s="182"/>
      <c r="F281" s="182"/>
      <c r="G281" s="182"/>
      <c r="H281" s="182"/>
      <c r="I281" s="182"/>
      <c r="J281" s="182"/>
      <c r="K281" s="182"/>
      <c r="L281" s="182"/>
      <c r="M281" s="182"/>
      <c r="N281" s="182"/>
      <c r="O281" s="182"/>
      <c r="P281" s="182"/>
      <c r="Q281" s="182"/>
      <c r="R281" s="183"/>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row>
    <row r="282" spans="1:43" ht="15.75" customHeight="1">
      <c r="A282" s="181"/>
      <c r="B282" s="182"/>
      <c r="C282" s="182"/>
      <c r="D282" s="182"/>
      <c r="E282" s="182"/>
      <c r="F282" s="182"/>
      <c r="G282" s="182"/>
      <c r="H282" s="182"/>
      <c r="I282" s="182"/>
      <c r="J282" s="182"/>
      <c r="K282" s="182"/>
      <c r="L282" s="182"/>
      <c r="M282" s="182"/>
      <c r="N282" s="182"/>
      <c r="O282" s="182"/>
      <c r="P282" s="182"/>
      <c r="Q282" s="182"/>
      <c r="R282" s="183"/>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row>
    <row r="283" spans="1:43" ht="15.75" customHeight="1">
      <c r="A283" s="181"/>
      <c r="B283" s="182"/>
      <c r="C283" s="182"/>
      <c r="D283" s="182"/>
      <c r="E283" s="182"/>
      <c r="F283" s="182"/>
      <c r="G283" s="182"/>
      <c r="H283" s="182"/>
      <c r="I283" s="182"/>
      <c r="J283" s="182"/>
      <c r="K283" s="182"/>
      <c r="L283" s="182"/>
      <c r="M283" s="182"/>
      <c r="N283" s="182"/>
      <c r="O283" s="182"/>
      <c r="P283" s="182"/>
      <c r="Q283" s="182"/>
      <c r="R283" s="183"/>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row>
    <row r="284" spans="1:43" ht="15.75" customHeight="1">
      <c r="A284" s="181"/>
      <c r="B284" s="182"/>
      <c r="C284" s="182"/>
      <c r="D284" s="182"/>
      <c r="E284" s="182"/>
      <c r="F284" s="182"/>
      <c r="G284" s="182"/>
      <c r="H284" s="182"/>
      <c r="I284" s="182"/>
      <c r="J284" s="182"/>
      <c r="K284" s="182"/>
      <c r="L284" s="182"/>
      <c r="M284" s="182"/>
      <c r="N284" s="182"/>
      <c r="O284" s="182"/>
      <c r="P284" s="182"/>
      <c r="Q284" s="182"/>
      <c r="R284" s="183"/>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row>
    <row r="285" spans="1:43" ht="15.75" customHeight="1">
      <c r="A285" s="181"/>
      <c r="B285" s="182"/>
      <c r="C285" s="182"/>
      <c r="D285" s="182"/>
      <c r="E285" s="182"/>
      <c r="F285" s="182"/>
      <c r="G285" s="182"/>
      <c r="H285" s="182"/>
      <c r="I285" s="182"/>
      <c r="J285" s="182"/>
      <c r="K285" s="182"/>
      <c r="L285" s="182"/>
      <c r="M285" s="182"/>
      <c r="N285" s="182"/>
      <c r="O285" s="182"/>
      <c r="P285" s="182"/>
      <c r="Q285" s="182"/>
      <c r="R285" s="183"/>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row>
    <row r="286" spans="1:43" ht="15.75" customHeight="1">
      <c r="A286" s="181"/>
      <c r="B286" s="182"/>
      <c r="C286" s="182"/>
      <c r="D286" s="182"/>
      <c r="E286" s="182"/>
      <c r="F286" s="182"/>
      <c r="G286" s="182"/>
      <c r="H286" s="182"/>
      <c r="I286" s="182"/>
      <c r="J286" s="182"/>
      <c r="K286" s="182"/>
      <c r="L286" s="182"/>
      <c r="M286" s="182"/>
      <c r="N286" s="182"/>
      <c r="O286" s="182"/>
      <c r="P286" s="182"/>
      <c r="Q286" s="182"/>
      <c r="R286" s="183"/>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row>
    <row r="287" spans="1:43" ht="15.75" customHeight="1">
      <c r="A287" s="181"/>
      <c r="B287" s="182"/>
      <c r="C287" s="182"/>
      <c r="D287" s="182"/>
      <c r="E287" s="182"/>
      <c r="F287" s="182"/>
      <c r="G287" s="182"/>
      <c r="H287" s="182"/>
      <c r="I287" s="182"/>
      <c r="J287" s="182"/>
      <c r="K287" s="182"/>
      <c r="L287" s="182"/>
      <c r="M287" s="182"/>
      <c r="N287" s="182"/>
      <c r="O287" s="182"/>
      <c r="P287" s="182"/>
      <c r="Q287" s="182"/>
      <c r="R287" s="183"/>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row>
    <row r="288" spans="1:43" ht="15.75" customHeight="1">
      <c r="A288" s="181"/>
      <c r="B288" s="182"/>
      <c r="C288" s="182"/>
      <c r="D288" s="182"/>
      <c r="E288" s="182"/>
      <c r="F288" s="182"/>
      <c r="G288" s="182"/>
      <c r="H288" s="182"/>
      <c r="I288" s="182"/>
      <c r="J288" s="182"/>
      <c r="K288" s="182"/>
      <c r="L288" s="182"/>
      <c r="M288" s="182"/>
      <c r="N288" s="182"/>
      <c r="O288" s="182"/>
      <c r="P288" s="182"/>
      <c r="Q288" s="182"/>
      <c r="R288" s="183"/>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row>
    <row r="289" spans="1:43" ht="15.75" customHeight="1">
      <c r="A289" s="181"/>
      <c r="B289" s="182"/>
      <c r="C289" s="182"/>
      <c r="D289" s="182"/>
      <c r="E289" s="182"/>
      <c r="F289" s="182"/>
      <c r="G289" s="182"/>
      <c r="H289" s="182"/>
      <c r="I289" s="182"/>
      <c r="J289" s="182"/>
      <c r="K289" s="182"/>
      <c r="L289" s="182"/>
      <c r="M289" s="182"/>
      <c r="N289" s="182"/>
      <c r="O289" s="182"/>
      <c r="P289" s="182"/>
      <c r="Q289" s="182"/>
      <c r="R289" s="183"/>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row>
    <row r="290" spans="1:43" ht="15.75" customHeight="1">
      <c r="A290" s="181"/>
      <c r="B290" s="182"/>
      <c r="C290" s="182"/>
      <c r="D290" s="182"/>
      <c r="E290" s="182"/>
      <c r="F290" s="182"/>
      <c r="G290" s="182"/>
      <c r="H290" s="182"/>
      <c r="I290" s="182"/>
      <c r="J290" s="182"/>
      <c r="K290" s="182"/>
      <c r="L290" s="182"/>
      <c r="M290" s="182"/>
      <c r="N290" s="182"/>
      <c r="O290" s="182"/>
      <c r="P290" s="182"/>
      <c r="Q290" s="182"/>
      <c r="R290" s="183"/>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row>
    <row r="291" spans="1:43" ht="15.75" customHeight="1">
      <c r="A291" s="181"/>
      <c r="B291" s="182"/>
      <c r="C291" s="182"/>
      <c r="D291" s="182"/>
      <c r="E291" s="182"/>
      <c r="F291" s="182"/>
      <c r="G291" s="182"/>
      <c r="H291" s="182"/>
      <c r="I291" s="182"/>
      <c r="J291" s="182"/>
      <c r="K291" s="182"/>
      <c r="L291" s="182"/>
      <c r="M291" s="182"/>
      <c r="N291" s="182"/>
      <c r="O291" s="182"/>
      <c r="P291" s="182"/>
      <c r="Q291" s="182"/>
      <c r="R291" s="183"/>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row>
    <row r="292" spans="1:43" ht="15.75" customHeight="1">
      <c r="A292" s="181"/>
      <c r="B292" s="182"/>
      <c r="C292" s="182"/>
      <c r="D292" s="182"/>
      <c r="E292" s="182"/>
      <c r="F292" s="182"/>
      <c r="G292" s="182"/>
      <c r="H292" s="182"/>
      <c r="I292" s="182"/>
      <c r="J292" s="182"/>
      <c r="K292" s="182"/>
      <c r="L292" s="182"/>
      <c r="M292" s="182"/>
      <c r="N292" s="182"/>
      <c r="O292" s="182"/>
      <c r="P292" s="182"/>
      <c r="Q292" s="182"/>
      <c r="R292" s="183"/>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row>
    <row r="293" spans="1:43" ht="15.75" customHeight="1">
      <c r="A293" s="181"/>
      <c r="B293" s="182"/>
      <c r="C293" s="182"/>
      <c r="D293" s="182"/>
      <c r="E293" s="182"/>
      <c r="F293" s="182"/>
      <c r="G293" s="182"/>
      <c r="H293" s="182"/>
      <c r="I293" s="182"/>
      <c r="J293" s="182"/>
      <c r="K293" s="182"/>
      <c r="L293" s="182"/>
      <c r="M293" s="182"/>
      <c r="N293" s="182"/>
      <c r="O293" s="182"/>
      <c r="P293" s="182"/>
      <c r="Q293" s="182"/>
      <c r="R293" s="183"/>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row>
    <row r="294" spans="1:43" ht="15.75" customHeight="1">
      <c r="A294" s="181"/>
      <c r="B294" s="182"/>
      <c r="C294" s="182"/>
      <c r="D294" s="182"/>
      <c r="E294" s="182"/>
      <c r="F294" s="182"/>
      <c r="G294" s="182"/>
      <c r="H294" s="182"/>
      <c r="I294" s="182"/>
      <c r="J294" s="182"/>
      <c r="K294" s="182"/>
      <c r="L294" s="182"/>
      <c r="M294" s="182"/>
      <c r="N294" s="182"/>
      <c r="O294" s="182"/>
      <c r="P294" s="182"/>
      <c r="Q294" s="182"/>
      <c r="R294" s="183"/>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row>
    <row r="295" spans="1:43" ht="15.75" customHeight="1">
      <c r="A295" s="181"/>
      <c r="B295" s="182"/>
      <c r="C295" s="182"/>
      <c r="D295" s="182"/>
      <c r="E295" s="182"/>
      <c r="F295" s="182"/>
      <c r="G295" s="182"/>
      <c r="H295" s="182"/>
      <c r="I295" s="182"/>
      <c r="J295" s="182"/>
      <c r="K295" s="182"/>
      <c r="L295" s="182"/>
      <c r="M295" s="182"/>
      <c r="N295" s="182"/>
      <c r="O295" s="182"/>
      <c r="P295" s="182"/>
      <c r="Q295" s="182"/>
      <c r="R295" s="183"/>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row>
    <row r="296" spans="1:43" ht="15.75" customHeight="1">
      <c r="A296" s="181"/>
      <c r="B296" s="182"/>
      <c r="C296" s="182"/>
      <c r="D296" s="182"/>
      <c r="E296" s="182"/>
      <c r="F296" s="182"/>
      <c r="G296" s="182"/>
      <c r="H296" s="182"/>
      <c r="I296" s="182"/>
      <c r="J296" s="182"/>
      <c r="K296" s="182"/>
      <c r="L296" s="182"/>
      <c r="M296" s="182"/>
      <c r="N296" s="182"/>
      <c r="O296" s="182"/>
      <c r="P296" s="182"/>
      <c r="Q296" s="182"/>
      <c r="R296" s="183"/>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row>
    <row r="297" spans="1:43" ht="15.75" customHeight="1">
      <c r="A297" s="181"/>
      <c r="B297" s="182"/>
      <c r="C297" s="182"/>
      <c r="D297" s="182"/>
      <c r="E297" s="182"/>
      <c r="F297" s="182"/>
      <c r="G297" s="182"/>
      <c r="H297" s="182"/>
      <c r="I297" s="182"/>
      <c r="J297" s="182"/>
      <c r="K297" s="182"/>
      <c r="L297" s="182"/>
      <c r="M297" s="182"/>
      <c r="N297" s="182"/>
      <c r="O297" s="182"/>
      <c r="P297" s="182"/>
      <c r="Q297" s="182"/>
      <c r="R297" s="183"/>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row>
    <row r="298" spans="1:43" ht="15.75" customHeight="1">
      <c r="A298" s="181"/>
      <c r="B298" s="182"/>
      <c r="C298" s="182"/>
      <c r="D298" s="182"/>
      <c r="E298" s="182"/>
      <c r="F298" s="182"/>
      <c r="G298" s="182"/>
      <c r="H298" s="182"/>
      <c r="I298" s="182"/>
      <c r="J298" s="182"/>
      <c r="K298" s="182"/>
      <c r="L298" s="182"/>
      <c r="M298" s="182"/>
      <c r="N298" s="182"/>
      <c r="O298" s="182"/>
      <c r="P298" s="182"/>
      <c r="Q298" s="182"/>
      <c r="R298" s="183"/>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row>
    <row r="299" spans="1:43" ht="15.75" customHeight="1">
      <c r="A299" s="181"/>
      <c r="B299" s="182"/>
      <c r="C299" s="182"/>
      <c r="D299" s="182"/>
      <c r="E299" s="182"/>
      <c r="F299" s="182"/>
      <c r="G299" s="182"/>
      <c r="H299" s="182"/>
      <c r="I299" s="182"/>
      <c r="J299" s="182"/>
      <c r="K299" s="182"/>
      <c r="L299" s="182"/>
      <c r="M299" s="182"/>
      <c r="N299" s="182"/>
      <c r="O299" s="182"/>
      <c r="P299" s="182"/>
      <c r="Q299" s="182"/>
      <c r="R299" s="183"/>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row>
    <row r="300" spans="1:43" ht="15.75" customHeight="1">
      <c r="A300" s="181"/>
      <c r="B300" s="182"/>
      <c r="C300" s="182"/>
      <c r="D300" s="182"/>
      <c r="E300" s="182"/>
      <c r="F300" s="182"/>
      <c r="G300" s="182"/>
      <c r="H300" s="182"/>
      <c r="I300" s="182"/>
      <c r="J300" s="182"/>
      <c r="K300" s="182"/>
      <c r="L300" s="182"/>
      <c r="M300" s="182"/>
      <c r="N300" s="182"/>
      <c r="O300" s="182"/>
      <c r="P300" s="182"/>
      <c r="Q300" s="182"/>
      <c r="R300" s="183"/>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row>
    <row r="301" spans="1:43" ht="15.75" customHeight="1">
      <c r="A301" s="181"/>
      <c r="B301" s="182"/>
      <c r="C301" s="182"/>
      <c r="D301" s="182"/>
      <c r="E301" s="182"/>
      <c r="F301" s="182"/>
      <c r="G301" s="182"/>
      <c r="H301" s="182"/>
      <c r="I301" s="182"/>
      <c r="J301" s="182"/>
      <c r="K301" s="182"/>
      <c r="L301" s="182"/>
      <c r="M301" s="182"/>
      <c r="N301" s="182"/>
      <c r="O301" s="182"/>
      <c r="P301" s="182"/>
      <c r="Q301" s="182"/>
      <c r="R301" s="183"/>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row>
    <row r="302" spans="1:43" ht="15.75" customHeight="1">
      <c r="A302" s="181"/>
      <c r="B302" s="182"/>
      <c r="C302" s="182"/>
      <c r="D302" s="182"/>
      <c r="E302" s="182"/>
      <c r="F302" s="182"/>
      <c r="G302" s="182"/>
      <c r="H302" s="182"/>
      <c r="I302" s="182"/>
      <c r="J302" s="182"/>
      <c r="K302" s="182"/>
      <c r="L302" s="182"/>
      <c r="M302" s="182"/>
      <c r="N302" s="182"/>
      <c r="O302" s="182"/>
      <c r="P302" s="182"/>
      <c r="Q302" s="182"/>
      <c r="R302" s="183"/>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row>
    <row r="303" spans="1:43" ht="15.75" customHeight="1">
      <c r="A303" s="181"/>
      <c r="B303" s="182"/>
      <c r="C303" s="182"/>
      <c r="D303" s="182"/>
      <c r="E303" s="182"/>
      <c r="F303" s="182"/>
      <c r="G303" s="182"/>
      <c r="H303" s="182"/>
      <c r="I303" s="182"/>
      <c r="J303" s="182"/>
      <c r="K303" s="182"/>
      <c r="L303" s="182"/>
      <c r="M303" s="182"/>
      <c r="N303" s="182"/>
      <c r="O303" s="182"/>
      <c r="P303" s="182"/>
      <c r="Q303" s="182"/>
      <c r="R303" s="183"/>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row>
    <row r="304" spans="1:43" ht="15.75" customHeight="1">
      <c r="A304" s="181"/>
      <c r="B304" s="182"/>
      <c r="C304" s="182"/>
      <c r="D304" s="182"/>
      <c r="E304" s="182"/>
      <c r="F304" s="182"/>
      <c r="G304" s="182"/>
      <c r="H304" s="182"/>
      <c r="I304" s="182"/>
      <c r="J304" s="182"/>
      <c r="K304" s="182"/>
      <c r="L304" s="182"/>
      <c r="M304" s="182"/>
      <c r="N304" s="182"/>
      <c r="O304" s="182"/>
      <c r="P304" s="182"/>
      <c r="Q304" s="182"/>
      <c r="R304" s="183"/>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row>
    <row r="305" spans="1:43" ht="15.75" customHeight="1">
      <c r="A305" s="181"/>
      <c r="B305" s="182"/>
      <c r="C305" s="182"/>
      <c r="D305" s="182"/>
      <c r="E305" s="182"/>
      <c r="F305" s="182"/>
      <c r="G305" s="182"/>
      <c r="H305" s="182"/>
      <c r="I305" s="182"/>
      <c r="J305" s="182"/>
      <c r="K305" s="182"/>
      <c r="L305" s="182"/>
      <c r="M305" s="182"/>
      <c r="N305" s="182"/>
      <c r="O305" s="182"/>
      <c r="P305" s="182"/>
      <c r="Q305" s="182"/>
      <c r="R305" s="183"/>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row>
    <row r="306" spans="1:43" ht="15.75" customHeight="1">
      <c r="A306" s="181"/>
      <c r="B306" s="182"/>
      <c r="C306" s="182"/>
      <c r="D306" s="182"/>
      <c r="E306" s="182"/>
      <c r="F306" s="182"/>
      <c r="G306" s="182"/>
      <c r="H306" s="182"/>
      <c r="I306" s="182"/>
      <c r="J306" s="182"/>
      <c r="K306" s="182"/>
      <c r="L306" s="182"/>
      <c r="M306" s="182"/>
      <c r="N306" s="182"/>
      <c r="O306" s="182"/>
      <c r="P306" s="182"/>
      <c r="Q306" s="182"/>
      <c r="R306" s="183"/>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row>
    <row r="307" spans="1:43" ht="15.75" customHeight="1">
      <c r="A307" s="181"/>
      <c r="B307" s="182"/>
      <c r="C307" s="182"/>
      <c r="D307" s="182"/>
      <c r="E307" s="182"/>
      <c r="F307" s="182"/>
      <c r="G307" s="182"/>
      <c r="H307" s="182"/>
      <c r="I307" s="182"/>
      <c r="J307" s="182"/>
      <c r="K307" s="182"/>
      <c r="L307" s="182"/>
      <c r="M307" s="182"/>
      <c r="N307" s="182"/>
      <c r="O307" s="182"/>
      <c r="P307" s="182"/>
      <c r="Q307" s="182"/>
      <c r="R307" s="183"/>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row>
    <row r="308" spans="1:43" ht="15.75" customHeight="1">
      <c r="A308" s="181"/>
      <c r="B308" s="182"/>
      <c r="C308" s="182"/>
      <c r="D308" s="182"/>
      <c r="E308" s="182"/>
      <c r="F308" s="182"/>
      <c r="G308" s="182"/>
      <c r="H308" s="182"/>
      <c r="I308" s="182"/>
      <c r="J308" s="182"/>
      <c r="K308" s="182"/>
      <c r="L308" s="182"/>
      <c r="M308" s="182"/>
      <c r="N308" s="182"/>
      <c r="O308" s="182"/>
      <c r="P308" s="182"/>
      <c r="Q308" s="182"/>
      <c r="R308" s="183"/>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row>
    <row r="309" spans="1:43" ht="15.75" customHeight="1">
      <c r="A309" s="181"/>
      <c r="B309" s="182"/>
      <c r="C309" s="182"/>
      <c r="D309" s="182"/>
      <c r="E309" s="182"/>
      <c r="F309" s="182"/>
      <c r="G309" s="182"/>
      <c r="H309" s="182"/>
      <c r="I309" s="182"/>
      <c r="J309" s="182"/>
      <c r="K309" s="182"/>
      <c r="L309" s="182"/>
      <c r="M309" s="182"/>
      <c r="N309" s="182"/>
      <c r="O309" s="182"/>
      <c r="P309" s="182"/>
      <c r="Q309" s="182"/>
      <c r="R309" s="183"/>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row>
    <row r="310" spans="1:43" ht="15.75" customHeight="1">
      <c r="A310" s="181"/>
      <c r="B310" s="182"/>
      <c r="C310" s="182"/>
      <c r="D310" s="182"/>
      <c r="E310" s="182"/>
      <c r="F310" s="182"/>
      <c r="G310" s="182"/>
      <c r="H310" s="182"/>
      <c r="I310" s="182"/>
      <c r="J310" s="182"/>
      <c r="K310" s="182"/>
      <c r="L310" s="182"/>
      <c r="M310" s="182"/>
      <c r="N310" s="182"/>
      <c r="O310" s="182"/>
      <c r="P310" s="182"/>
      <c r="Q310" s="182"/>
      <c r="R310" s="183"/>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row>
    <row r="311" spans="1:43" ht="15.75" customHeight="1">
      <c r="A311" s="181"/>
      <c r="B311" s="182"/>
      <c r="C311" s="182"/>
      <c r="D311" s="182"/>
      <c r="E311" s="182"/>
      <c r="F311" s="182"/>
      <c r="G311" s="182"/>
      <c r="H311" s="182"/>
      <c r="I311" s="182"/>
      <c r="J311" s="182"/>
      <c r="K311" s="182"/>
      <c r="L311" s="182"/>
      <c r="M311" s="182"/>
      <c r="N311" s="182"/>
      <c r="O311" s="182"/>
      <c r="P311" s="182"/>
      <c r="Q311" s="182"/>
      <c r="R311" s="183"/>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row>
    <row r="312" spans="1:43" ht="15.75" customHeight="1">
      <c r="A312" s="181"/>
      <c r="B312" s="182"/>
      <c r="C312" s="182"/>
      <c r="D312" s="182"/>
      <c r="E312" s="182"/>
      <c r="F312" s="182"/>
      <c r="G312" s="182"/>
      <c r="H312" s="182"/>
      <c r="I312" s="182"/>
      <c r="J312" s="182"/>
      <c r="K312" s="182"/>
      <c r="L312" s="182"/>
      <c r="M312" s="182"/>
      <c r="N312" s="182"/>
      <c r="O312" s="182"/>
      <c r="P312" s="182"/>
      <c r="Q312" s="182"/>
      <c r="R312" s="183"/>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row>
    <row r="313" spans="1:43" ht="15.75" customHeight="1">
      <c r="A313" s="181"/>
      <c r="B313" s="182"/>
      <c r="C313" s="182"/>
      <c r="D313" s="182"/>
      <c r="E313" s="182"/>
      <c r="F313" s="182"/>
      <c r="G313" s="182"/>
      <c r="H313" s="182"/>
      <c r="I313" s="182"/>
      <c r="J313" s="182"/>
      <c r="K313" s="182"/>
      <c r="L313" s="182"/>
      <c r="M313" s="182"/>
      <c r="N313" s="182"/>
      <c r="O313" s="182"/>
      <c r="P313" s="182"/>
      <c r="Q313" s="182"/>
      <c r="R313" s="183"/>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row>
    <row r="314" spans="1:43" ht="15.75" customHeight="1">
      <c r="A314" s="181"/>
      <c r="B314" s="182"/>
      <c r="C314" s="182"/>
      <c r="D314" s="182"/>
      <c r="E314" s="182"/>
      <c r="F314" s="182"/>
      <c r="G314" s="182"/>
      <c r="H314" s="182"/>
      <c r="I314" s="182"/>
      <c r="J314" s="182"/>
      <c r="K314" s="182"/>
      <c r="L314" s="182"/>
      <c r="M314" s="182"/>
      <c r="N314" s="182"/>
      <c r="O314" s="182"/>
      <c r="P314" s="182"/>
      <c r="Q314" s="182"/>
      <c r="R314" s="183"/>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row>
    <row r="315" spans="1:43" ht="15.75" customHeight="1">
      <c r="A315" s="181"/>
      <c r="B315" s="182"/>
      <c r="C315" s="182"/>
      <c r="D315" s="182"/>
      <c r="E315" s="182"/>
      <c r="F315" s="182"/>
      <c r="G315" s="182"/>
      <c r="H315" s="182"/>
      <c r="I315" s="182"/>
      <c r="J315" s="182"/>
      <c r="K315" s="182"/>
      <c r="L315" s="182"/>
      <c r="M315" s="182"/>
      <c r="N315" s="182"/>
      <c r="O315" s="182"/>
      <c r="P315" s="182"/>
      <c r="Q315" s="182"/>
      <c r="R315" s="183"/>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row>
    <row r="316" spans="1:43" ht="15.75" customHeight="1">
      <c r="A316" s="181"/>
      <c r="B316" s="182"/>
      <c r="C316" s="182"/>
      <c r="D316" s="182"/>
      <c r="E316" s="182"/>
      <c r="F316" s="182"/>
      <c r="G316" s="182"/>
      <c r="H316" s="182"/>
      <c r="I316" s="182"/>
      <c r="J316" s="182"/>
      <c r="K316" s="182"/>
      <c r="L316" s="182"/>
      <c r="M316" s="182"/>
      <c r="N316" s="182"/>
      <c r="O316" s="182"/>
      <c r="P316" s="182"/>
      <c r="Q316" s="182"/>
      <c r="R316" s="183"/>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row>
    <row r="317" spans="1:43" ht="15.75" customHeight="1">
      <c r="A317" s="181"/>
      <c r="B317" s="182"/>
      <c r="C317" s="182"/>
      <c r="D317" s="182"/>
      <c r="E317" s="182"/>
      <c r="F317" s="182"/>
      <c r="G317" s="182"/>
      <c r="H317" s="182"/>
      <c r="I317" s="182"/>
      <c r="J317" s="182"/>
      <c r="K317" s="182"/>
      <c r="L317" s="182"/>
      <c r="M317" s="182"/>
      <c r="N317" s="182"/>
      <c r="O317" s="182"/>
      <c r="P317" s="182"/>
      <c r="Q317" s="182"/>
      <c r="R317" s="183"/>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row>
    <row r="318" spans="1:43" ht="15.75" customHeight="1">
      <c r="A318" s="181"/>
      <c r="B318" s="182"/>
      <c r="C318" s="182"/>
      <c r="D318" s="182"/>
      <c r="E318" s="182"/>
      <c r="F318" s="182"/>
      <c r="G318" s="182"/>
      <c r="H318" s="182"/>
      <c r="I318" s="182"/>
      <c r="J318" s="182"/>
      <c r="K318" s="182"/>
      <c r="L318" s="182"/>
      <c r="M318" s="182"/>
      <c r="N318" s="182"/>
      <c r="O318" s="182"/>
      <c r="P318" s="182"/>
      <c r="Q318" s="182"/>
      <c r="R318" s="183"/>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row>
    <row r="319" spans="1:43" ht="15.75" customHeight="1">
      <c r="A319" s="181"/>
      <c r="B319" s="182"/>
      <c r="C319" s="182"/>
      <c r="D319" s="182"/>
      <c r="E319" s="182"/>
      <c r="F319" s="182"/>
      <c r="G319" s="182"/>
      <c r="H319" s="182"/>
      <c r="I319" s="182"/>
      <c r="J319" s="182"/>
      <c r="K319" s="182"/>
      <c r="L319" s="182"/>
      <c r="M319" s="182"/>
      <c r="N319" s="182"/>
      <c r="O319" s="182"/>
      <c r="P319" s="182"/>
      <c r="Q319" s="182"/>
      <c r="R319" s="183"/>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row>
    <row r="320" spans="1:43" ht="15.75" customHeight="1">
      <c r="A320" s="181"/>
      <c r="B320" s="182"/>
      <c r="C320" s="182"/>
      <c r="D320" s="182"/>
      <c r="E320" s="182"/>
      <c r="F320" s="182"/>
      <c r="G320" s="182"/>
      <c r="H320" s="182"/>
      <c r="I320" s="182"/>
      <c r="J320" s="182"/>
      <c r="K320" s="182"/>
      <c r="L320" s="182"/>
      <c r="M320" s="182"/>
      <c r="N320" s="182"/>
      <c r="O320" s="182"/>
      <c r="P320" s="182"/>
      <c r="Q320" s="182"/>
      <c r="R320" s="183"/>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row>
    <row r="321" spans="1:43" ht="15.75" customHeight="1">
      <c r="A321" s="181"/>
      <c r="B321" s="182"/>
      <c r="C321" s="182"/>
      <c r="D321" s="182"/>
      <c r="E321" s="182"/>
      <c r="F321" s="182"/>
      <c r="G321" s="182"/>
      <c r="H321" s="182"/>
      <c r="I321" s="182"/>
      <c r="J321" s="182"/>
      <c r="K321" s="182"/>
      <c r="L321" s="182"/>
      <c r="M321" s="182"/>
      <c r="N321" s="182"/>
      <c r="O321" s="182"/>
      <c r="P321" s="182"/>
      <c r="Q321" s="182"/>
      <c r="R321" s="183"/>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row>
    <row r="322" spans="1:43" ht="15.75" customHeight="1">
      <c r="A322" s="181"/>
      <c r="B322" s="182"/>
      <c r="C322" s="182"/>
      <c r="D322" s="182"/>
      <c r="E322" s="182"/>
      <c r="F322" s="182"/>
      <c r="G322" s="182"/>
      <c r="H322" s="182"/>
      <c r="I322" s="182"/>
      <c r="J322" s="182"/>
      <c r="K322" s="182"/>
      <c r="L322" s="182"/>
      <c r="M322" s="182"/>
      <c r="N322" s="182"/>
      <c r="O322" s="182"/>
      <c r="P322" s="182"/>
      <c r="Q322" s="182"/>
      <c r="R322" s="183"/>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row>
    <row r="323" spans="1:43" ht="15.75" customHeight="1">
      <c r="A323" s="181"/>
      <c r="B323" s="182"/>
      <c r="C323" s="182"/>
      <c r="D323" s="182"/>
      <c r="E323" s="182"/>
      <c r="F323" s="182"/>
      <c r="G323" s="182"/>
      <c r="H323" s="182"/>
      <c r="I323" s="182"/>
      <c r="J323" s="182"/>
      <c r="K323" s="182"/>
      <c r="L323" s="182"/>
      <c r="M323" s="182"/>
      <c r="N323" s="182"/>
      <c r="O323" s="182"/>
      <c r="P323" s="182"/>
      <c r="Q323" s="182"/>
      <c r="R323" s="183"/>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row>
    <row r="324" spans="1:43" ht="15.75" customHeight="1">
      <c r="A324" s="181"/>
      <c r="B324" s="182"/>
      <c r="C324" s="182"/>
      <c r="D324" s="182"/>
      <c r="E324" s="182"/>
      <c r="F324" s="182"/>
      <c r="G324" s="182"/>
      <c r="H324" s="182"/>
      <c r="I324" s="182"/>
      <c r="J324" s="182"/>
      <c r="K324" s="182"/>
      <c r="L324" s="182"/>
      <c r="M324" s="182"/>
      <c r="N324" s="182"/>
      <c r="O324" s="182"/>
      <c r="P324" s="182"/>
      <c r="Q324" s="182"/>
      <c r="R324" s="183"/>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row>
    <row r="325" spans="1:43" ht="15.75" customHeight="1">
      <c r="A325" s="181"/>
      <c r="B325" s="182"/>
      <c r="C325" s="182"/>
      <c r="D325" s="182"/>
      <c r="E325" s="182"/>
      <c r="F325" s="182"/>
      <c r="G325" s="182"/>
      <c r="H325" s="182"/>
      <c r="I325" s="182"/>
      <c r="J325" s="182"/>
      <c r="K325" s="182"/>
      <c r="L325" s="182"/>
      <c r="M325" s="182"/>
      <c r="N325" s="182"/>
      <c r="O325" s="182"/>
      <c r="P325" s="182"/>
      <c r="Q325" s="182"/>
      <c r="R325" s="183"/>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row>
    <row r="326" spans="1:43" ht="15.75" customHeight="1">
      <c r="A326" s="181"/>
      <c r="B326" s="182"/>
      <c r="C326" s="182"/>
      <c r="D326" s="182"/>
      <c r="E326" s="182"/>
      <c r="F326" s="182"/>
      <c r="G326" s="182"/>
      <c r="H326" s="182"/>
      <c r="I326" s="182"/>
      <c r="J326" s="182"/>
      <c r="K326" s="182"/>
      <c r="L326" s="182"/>
      <c r="M326" s="182"/>
      <c r="N326" s="182"/>
      <c r="O326" s="182"/>
      <c r="P326" s="182"/>
      <c r="Q326" s="182"/>
      <c r="R326" s="183"/>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row>
    <row r="327" spans="1:43" ht="15.75" customHeight="1">
      <c r="A327" s="181"/>
      <c r="B327" s="182"/>
      <c r="C327" s="182"/>
      <c r="D327" s="182"/>
      <c r="E327" s="182"/>
      <c r="F327" s="182"/>
      <c r="G327" s="182"/>
      <c r="H327" s="182"/>
      <c r="I327" s="182"/>
      <c r="J327" s="182"/>
      <c r="K327" s="182"/>
      <c r="L327" s="182"/>
      <c r="M327" s="182"/>
      <c r="N327" s="182"/>
      <c r="O327" s="182"/>
      <c r="P327" s="182"/>
      <c r="Q327" s="182"/>
      <c r="R327" s="183"/>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row>
    <row r="328" spans="1:43" ht="15.75" customHeight="1">
      <c r="A328" s="181"/>
      <c r="B328" s="182"/>
      <c r="C328" s="182"/>
      <c r="D328" s="182"/>
      <c r="E328" s="182"/>
      <c r="F328" s="182"/>
      <c r="G328" s="182"/>
      <c r="H328" s="182"/>
      <c r="I328" s="182"/>
      <c r="J328" s="182"/>
      <c r="K328" s="182"/>
      <c r="L328" s="182"/>
      <c r="M328" s="182"/>
      <c r="N328" s="182"/>
      <c r="O328" s="182"/>
      <c r="P328" s="182"/>
      <c r="Q328" s="182"/>
      <c r="R328" s="183"/>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row>
    <row r="329" spans="1:43" ht="15.75" customHeight="1">
      <c r="A329" s="181"/>
      <c r="B329" s="182"/>
      <c r="C329" s="182"/>
      <c r="D329" s="182"/>
      <c r="E329" s="182"/>
      <c r="F329" s="182"/>
      <c r="G329" s="182"/>
      <c r="H329" s="182"/>
      <c r="I329" s="182"/>
      <c r="J329" s="182"/>
      <c r="K329" s="182"/>
      <c r="L329" s="182"/>
      <c r="M329" s="182"/>
      <c r="N329" s="182"/>
      <c r="O329" s="182"/>
      <c r="P329" s="182"/>
      <c r="Q329" s="182"/>
      <c r="R329" s="183"/>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row>
    <row r="330" spans="1:43" ht="15.75" customHeight="1">
      <c r="A330" s="181"/>
      <c r="B330" s="182"/>
      <c r="C330" s="182"/>
      <c r="D330" s="182"/>
      <c r="E330" s="182"/>
      <c r="F330" s="182"/>
      <c r="G330" s="182"/>
      <c r="H330" s="182"/>
      <c r="I330" s="182"/>
      <c r="J330" s="182"/>
      <c r="K330" s="182"/>
      <c r="L330" s="182"/>
      <c r="M330" s="182"/>
      <c r="N330" s="182"/>
      <c r="O330" s="182"/>
      <c r="P330" s="182"/>
      <c r="Q330" s="182"/>
      <c r="R330" s="183"/>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row>
    <row r="331" spans="1:43" ht="15.75" customHeight="1">
      <c r="A331" s="181"/>
      <c r="B331" s="182"/>
      <c r="C331" s="182"/>
      <c r="D331" s="182"/>
      <c r="E331" s="182"/>
      <c r="F331" s="182"/>
      <c r="G331" s="182"/>
      <c r="H331" s="182"/>
      <c r="I331" s="182"/>
      <c r="J331" s="182"/>
      <c r="K331" s="182"/>
      <c r="L331" s="182"/>
      <c r="M331" s="182"/>
      <c r="N331" s="182"/>
      <c r="O331" s="182"/>
      <c r="P331" s="182"/>
      <c r="Q331" s="182"/>
      <c r="R331" s="183"/>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row>
    <row r="332" spans="1:43" ht="15.75" customHeight="1">
      <c r="A332" s="181"/>
      <c r="B332" s="182"/>
      <c r="C332" s="182"/>
      <c r="D332" s="182"/>
      <c r="E332" s="182"/>
      <c r="F332" s="182"/>
      <c r="G332" s="182"/>
      <c r="H332" s="182"/>
      <c r="I332" s="182"/>
      <c r="J332" s="182"/>
      <c r="K332" s="182"/>
      <c r="L332" s="182"/>
      <c r="M332" s="182"/>
      <c r="N332" s="182"/>
      <c r="O332" s="182"/>
      <c r="P332" s="182"/>
      <c r="Q332" s="182"/>
      <c r="R332" s="183"/>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row>
    <row r="333" spans="1:43" ht="15.75" customHeight="1">
      <c r="A333" s="181"/>
      <c r="B333" s="182"/>
      <c r="C333" s="182"/>
      <c r="D333" s="182"/>
      <c r="E333" s="182"/>
      <c r="F333" s="182"/>
      <c r="G333" s="182"/>
      <c r="H333" s="182"/>
      <c r="I333" s="182"/>
      <c r="J333" s="182"/>
      <c r="K333" s="182"/>
      <c r="L333" s="182"/>
      <c r="M333" s="182"/>
      <c r="N333" s="182"/>
      <c r="O333" s="182"/>
      <c r="P333" s="182"/>
      <c r="Q333" s="182"/>
      <c r="R333" s="183"/>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row>
    <row r="334" spans="1:43" ht="15.75" customHeight="1">
      <c r="A334" s="181"/>
      <c r="B334" s="182"/>
      <c r="C334" s="182"/>
      <c r="D334" s="182"/>
      <c r="E334" s="182"/>
      <c r="F334" s="182"/>
      <c r="G334" s="182"/>
      <c r="H334" s="182"/>
      <c r="I334" s="182"/>
      <c r="J334" s="182"/>
      <c r="K334" s="182"/>
      <c r="L334" s="182"/>
      <c r="M334" s="182"/>
      <c r="N334" s="182"/>
      <c r="O334" s="182"/>
      <c r="P334" s="182"/>
      <c r="Q334" s="182"/>
      <c r="R334" s="183"/>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row>
    <row r="335" spans="1:43" ht="15.75" customHeight="1">
      <c r="A335" s="181"/>
      <c r="B335" s="182"/>
      <c r="C335" s="182"/>
      <c r="D335" s="182"/>
      <c r="E335" s="182"/>
      <c r="F335" s="182"/>
      <c r="G335" s="182"/>
      <c r="H335" s="182"/>
      <c r="I335" s="182"/>
      <c r="J335" s="182"/>
      <c r="K335" s="182"/>
      <c r="L335" s="182"/>
      <c r="M335" s="182"/>
      <c r="N335" s="182"/>
      <c r="O335" s="182"/>
      <c r="P335" s="182"/>
      <c r="Q335" s="182"/>
      <c r="R335" s="183"/>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row>
    <row r="336" spans="1:43" ht="15.75" customHeight="1">
      <c r="A336" s="181"/>
      <c r="B336" s="182"/>
      <c r="C336" s="182"/>
      <c r="D336" s="182"/>
      <c r="E336" s="182"/>
      <c r="F336" s="182"/>
      <c r="G336" s="182"/>
      <c r="H336" s="182"/>
      <c r="I336" s="182"/>
      <c r="J336" s="182"/>
      <c r="K336" s="182"/>
      <c r="L336" s="182"/>
      <c r="M336" s="182"/>
      <c r="N336" s="182"/>
      <c r="O336" s="182"/>
      <c r="P336" s="182"/>
      <c r="Q336" s="182"/>
      <c r="R336" s="183"/>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row>
    <row r="337" spans="1:43" ht="15.75" customHeight="1">
      <c r="A337" s="181"/>
      <c r="B337" s="182"/>
      <c r="C337" s="182"/>
      <c r="D337" s="182"/>
      <c r="E337" s="182"/>
      <c r="F337" s="182"/>
      <c r="G337" s="182"/>
      <c r="H337" s="182"/>
      <c r="I337" s="182"/>
      <c r="J337" s="182"/>
      <c r="K337" s="182"/>
      <c r="L337" s="182"/>
      <c r="M337" s="182"/>
      <c r="N337" s="182"/>
      <c r="O337" s="182"/>
      <c r="P337" s="182"/>
      <c r="Q337" s="182"/>
      <c r="R337" s="183"/>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row>
    <row r="338" spans="1:43" ht="15.75" customHeight="1">
      <c r="A338" s="181"/>
      <c r="B338" s="182"/>
      <c r="C338" s="182"/>
      <c r="D338" s="182"/>
      <c r="E338" s="182"/>
      <c r="F338" s="182"/>
      <c r="G338" s="182"/>
      <c r="H338" s="182"/>
      <c r="I338" s="182"/>
      <c r="J338" s="182"/>
      <c r="K338" s="182"/>
      <c r="L338" s="182"/>
      <c r="M338" s="182"/>
      <c r="N338" s="182"/>
      <c r="O338" s="182"/>
      <c r="P338" s="182"/>
      <c r="Q338" s="182"/>
      <c r="R338" s="183"/>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row>
    <row r="339" spans="1:43" ht="15.75" customHeight="1">
      <c r="A339" s="181"/>
      <c r="B339" s="182"/>
      <c r="C339" s="182"/>
      <c r="D339" s="182"/>
      <c r="E339" s="182"/>
      <c r="F339" s="182"/>
      <c r="G339" s="182"/>
      <c r="H339" s="182"/>
      <c r="I339" s="182"/>
      <c r="J339" s="182"/>
      <c r="K339" s="182"/>
      <c r="L339" s="182"/>
      <c r="M339" s="182"/>
      <c r="N339" s="182"/>
      <c r="O339" s="182"/>
      <c r="P339" s="182"/>
      <c r="Q339" s="182"/>
      <c r="R339" s="183"/>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row>
    <row r="340" spans="1:43" ht="15.75" customHeight="1">
      <c r="A340" s="181"/>
      <c r="B340" s="182"/>
      <c r="C340" s="182"/>
      <c r="D340" s="182"/>
      <c r="E340" s="182"/>
      <c r="F340" s="182"/>
      <c r="G340" s="182"/>
      <c r="H340" s="182"/>
      <c r="I340" s="182"/>
      <c r="J340" s="182"/>
      <c r="K340" s="182"/>
      <c r="L340" s="182"/>
      <c r="M340" s="182"/>
      <c r="N340" s="182"/>
      <c r="O340" s="182"/>
      <c r="P340" s="182"/>
      <c r="Q340" s="182"/>
      <c r="R340" s="183"/>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row>
    <row r="341" spans="1:43" ht="15.75" customHeight="1">
      <c r="A341" s="181"/>
      <c r="B341" s="182"/>
      <c r="C341" s="182"/>
      <c r="D341" s="182"/>
      <c r="E341" s="182"/>
      <c r="F341" s="182"/>
      <c r="G341" s="182"/>
      <c r="H341" s="182"/>
      <c r="I341" s="182"/>
      <c r="J341" s="182"/>
      <c r="K341" s="182"/>
      <c r="L341" s="182"/>
      <c r="M341" s="182"/>
      <c r="N341" s="182"/>
      <c r="O341" s="182"/>
      <c r="P341" s="182"/>
      <c r="Q341" s="182"/>
      <c r="R341" s="183"/>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row>
    <row r="342" spans="1:43" ht="15.75" customHeight="1">
      <c r="A342" s="181"/>
      <c r="B342" s="182"/>
      <c r="C342" s="182"/>
      <c r="D342" s="182"/>
      <c r="E342" s="182"/>
      <c r="F342" s="182"/>
      <c r="G342" s="182"/>
      <c r="H342" s="182"/>
      <c r="I342" s="182"/>
      <c r="J342" s="182"/>
      <c r="K342" s="182"/>
      <c r="L342" s="182"/>
      <c r="M342" s="182"/>
      <c r="N342" s="182"/>
      <c r="O342" s="182"/>
      <c r="P342" s="182"/>
      <c r="Q342" s="182"/>
      <c r="R342" s="183"/>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row>
    <row r="343" spans="1:43" ht="15.75" customHeight="1">
      <c r="A343" s="181"/>
      <c r="B343" s="182"/>
      <c r="C343" s="182"/>
      <c r="D343" s="182"/>
      <c r="E343" s="182"/>
      <c r="F343" s="182"/>
      <c r="G343" s="182"/>
      <c r="H343" s="182"/>
      <c r="I343" s="182"/>
      <c r="J343" s="182"/>
      <c r="K343" s="182"/>
      <c r="L343" s="182"/>
      <c r="M343" s="182"/>
      <c r="N343" s="182"/>
      <c r="O343" s="182"/>
      <c r="P343" s="182"/>
      <c r="Q343" s="182"/>
      <c r="R343" s="183"/>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row>
    <row r="344" spans="1:43" ht="15.75" customHeight="1">
      <c r="A344" s="181"/>
      <c r="B344" s="182"/>
      <c r="C344" s="182"/>
      <c r="D344" s="182"/>
      <c r="E344" s="182"/>
      <c r="F344" s="182"/>
      <c r="G344" s="182"/>
      <c r="H344" s="182"/>
      <c r="I344" s="182"/>
      <c r="J344" s="182"/>
      <c r="K344" s="182"/>
      <c r="L344" s="182"/>
      <c r="M344" s="182"/>
      <c r="N344" s="182"/>
      <c r="O344" s="182"/>
      <c r="P344" s="182"/>
      <c r="Q344" s="182"/>
      <c r="R344" s="183"/>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row>
    <row r="345" spans="1:43" ht="15.75" customHeight="1">
      <c r="A345" s="181"/>
      <c r="B345" s="182"/>
      <c r="C345" s="182"/>
      <c r="D345" s="182"/>
      <c r="E345" s="182"/>
      <c r="F345" s="182"/>
      <c r="G345" s="182"/>
      <c r="H345" s="182"/>
      <c r="I345" s="182"/>
      <c r="J345" s="182"/>
      <c r="K345" s="182"/>
      <c r="L345" s="182"/>
      <c r="M345" s="182"/>
      <c r="N345" s="182"/>
      <c r="O345" s="182"/>
      <c r="P345" s="182"/>
      <c r="Q345" s="182"/>
      <c r="R345" s="183"/>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row>
    <row r="346" spans="1:43" ht="15.75" customHeight="1">
      <c r="A346" s="181"/>
      <c r="B346" s="182"/>
      <c r="C346" s="182"/>
      <c r="D346" s="182"/>
      <c r="E346" s="182"/>
      <c r="F346" s="182"/>
      <c r="G346" s="182"/>
      <c r="H346" s="182"/>
      <c r="I346" s="182"/>
      <c r="J346" s="182"/>
      <c r="K346" s="182"/>
      <c r="L346" s="182"/>
      <c r="M346" s="182"/>
      <c r="N346" s="182"/>
      <c r="O346" s="182"/>
      <c r="P346" s="182"/>
      <c r="Q346" s="182"/>
      <c r="R346" s="183"/>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row>
    <row r="347" spans="1:43" ht="15.75" customHeight="1">
      <c r="A347" s="181"/>
      <c r="B347" s="182"/>
      <c r="C347" s="182"/>
      <c r="D347" s="182"/>
      <c r="E347" s="182"/>
      <c r="F347" s="182"/>
      <c r="G347" s="182"/>
      <c r="H347" s="182"/>
      <c r="I347" s="182"/>
      <c r="J347" s="182"/>
      <c r="K347" s="182"/>
      <c r="L347" s="182"/>
      <c r="M347" s="182"/>
      <c r="N347" s="182"/>
      <c r="O347" s="182"/>
      <c r="P347" s="182"/>
      <c r="Q347" s="182"/>
      <c r="R347" s="183"/>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row>
    <row r="348" spans="1:43" ht="15.75" customHeight="1">
      <c r="A348" s="181"/>
      <c r="B348" s="182"/>
      <c r="C348" s="182"/>
      <c r="D348" s="182"/>
      <c r="E348" s="182"/>
      <c r="F348" s="182"/>
      <c r="G348" s="182"/>
      <c r="H348" s="182"/>
      <c r="I348" s="182"/>
      <c r="J348" s="182"/>
      <c r="K348" s="182"/>
      <c r="L348" s="182"/>
      <c r="M348" s="182"/>
      <c r="N348" s="182"/>
      <c r="O348" s="182"/>
      <c r="P348" s="182"/>
      <c r="Q348" s="182"/>
      <c r="R348" s="183"/>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row>
    <row r="349" spans="1:43" ht="15.75" customHeight="1">
      <c r="A349" s="181"/>
      <c r="B349" s="182"/>
      <c r="C349" s="182"/>
      <c r="D349" s="182"/>
      <c r="E349" s="182"/>
      <c r="F349" s="182"/>
      <c r="G349" s="182"/>
      <c r="H349" s="182"/>
      <c r="I349" s="182"/>
      <c r="J349" s="182"/>
      <c r="K349" s="182"/>
      <c r="L349" s="182"/>
      <c r="M349" s="182"/>
      <c r="N349" s="182"/>
      <c r="O349" s="182"/>
      <c r="P349" s="182"/>
      <c r="Q349" s="182"/>
      <c r="R349" s="183"/>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row>
    <row r="350" spans="1:43" ht="15.75" customHeight="1">
      <c r="A350" s="181"/>
      <c r="B350" s="182"/>
      <c r="C350" s="182"/>
      <c r="D350" s="182"/>
      <c r="E350" s="182"/>
      <c r="F350" s="182"/>
      <c r="G350" s="182"/>
      <c r="H350" s="182"/>
      <c r="I350" s="182"/>
      <c r="J350" s="182"/>
      <c r="K350" s="182"/>
      <c r="L350" s="182"/>
      <c r="M350" s="182"/>
      <c r="N350" s="182"/>
      <c r="O350" s="182"/>
      <c r="P350" s="182"/>
      <c r="Q350" s="182"/>
      <c r="R350" s="183"/>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row>
    <row r="351" spans="1:43" ht="15.75" customHeight="1">
      <c r="A351" s="181"/>
      <c r="B351" s="182"/>
      <c r="C351" s="182"/>
      <c r="D351" s="182"/>
      <c r="E351" s="182"/>
      <c r="F351" s="182"/>
      <c r="G351" s="182"/>
      <c r="H351" s="182"/>
      <c r="I351" s="182"/>
      <c r="J351" s="182"/>
      <c r="K351" s="182"/>
      <c r="L351" s="182"/>
      <c r="M351" s="182"/>
      <c r="N351" s="182"/>
      <c r="O351" s="182"/>
      <c r="P351" s="182"/>
      <c r="Q351" s="182"/>
      <c r="R351" s="183"/>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row>
    <row r="352" spans="1:43" ht="15.75" customHeight="1">
      <c r="A352" s="181"/>
      <c r="B352" s="182"/>
      <c r="C352" s="182"/>
      <c r="D352" s="182"/>
      <c r="E352" s="182"/>
      <c r="F352" s="182"/>
      <c r="G352" s="182"/>
      <c r="H352" s="182"/>
      <c r="I352" s="182"/>
      <c r="J352" s="182"/>
      <c r="K352" s="182"/>
      <c r="L352" s="182"/>
      <c r="M352" s="182"/>
      <c r="N352" s="182"/>
      <c r="O352" s="182"/>
      <c r="P352" s="182"/>
      <c r="Q352" s="182"/>
      <c r="R352" s="183"/>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row>
    <row r="353" spans="1:43" ht="15.75" customHeight="1">
      <c r="A353" s="181"/>
      <c r="B353" s="182"/>
      <c r="C353" s="182"/>
      <c r="D353" s="182"/>
      <c r="E353" s="182"/>
      <c r="F353" s="182"/>
      <c r="G353" s="182"/>
      <c r="H353" s="182"/>
      <c r="I353" s="182"/>
      <c r="J353" s="182"/>
      <c r="K353" s="182"/>
      <c r="L353" s="182"/>
      <c r="M353" s="182"/>
      <c r="N353" s="182"/>
      <c r="O353" s="182"/>
      <c r="P353" s="182"/>
      <c r="Q353" s="182"/>
      <c r="R353" s="183"/>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row>
    <row r="354" spans="1:43" ht="15.75" customHeight="1">
      <c r="A354" s="181"/>
      <c r="B354" s="182"/>
      <c r="C354" s="182"/>
      <c r="D354" s="182"/>
      <c r="E354" s="182"/>
      <c r="F354" s="182"/>
      <c r="G354" s="182"/>
      <c r="H354" s="182"/>
      <c r="I354" s="182"/>
      <c r="J354" s="182"/>
      <c r="K354" s="182"/>
      <c r="L354" s="182"/>
      <c r="M354" s="182"/>
      <c r="N354" s="182"/>
      <c r="O354" s="182"/>
      <c r="P354" s="182"/>
      <c r="Q354" s="182"/>
      <c r="R354" s="183"/>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row>
    <row r="355" spans="1:43" ht="15.75" customHeight="1">
      <c r="A355" s="181"/>
      <c r="B355" s="182"/>
      <c r="C355" s="182"/>
      <c r="D355" s="182"/>
      <c r="E355" s="182"/>
      <c r="F355" s="182"/>
      <c r="G355" s="182"/>
      <c r="H355" s="182"/>
      <c r="I355" s="182"/>
      <c r="J355" s="182"/>
      <c r="K355" s="182"/>
      <c r="L355" s="182"/>
      <c r="M355" s="182"/>
      <c r="N355" s="182"/>
      <c r="O355" s="182"/>
      <c r="P355" s="182"/>
      <c r="Q355" s="182"/>
      <c r="R355" s="183"/>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row>
    <row r="356" spans="1:43" ht="15.75" customHeight="1">
      <c r="A356" s="181"/>
      <c r="B356" s="182"/>
      <c r="C356" s="182"/>
      <c r="D356" s="182"/>
      <c r="E356" s="182"/>
      <c r="F356" s="182"/>
      <c r="G356" s="182"/>
      <c r="H356" s="182"/>
      <c r="I356" s="182"/>
      <c r="J356" s="182"/>
      <c r="K356" s="182"/>
      <c r="L356" s="182"/>
      <c r="M356" s="182"/>
      <c r="N356" s="182"/>
      <c r="O356" s="182"/>
      <c r="P356" s="182"/>
      <c r="Q356" s="182"/>
      <c r="R356" s="183"/>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row>
    <row r="357" spans="1:43" ht="15.75" customHeight="1">
      <c r="A357" s="181"/>
      <c r="B357" s="182"/>
      <c r="C357" s="182"/>
      <c r="D357" s="182"/>
      <c r="E357" s="182"/>
      <c r="F357" s="182"/>
      <c r="G357" s="182"/>
      <c r="H357" s="182"/>
      <c r="I357" s="182"/>
      <c r="J357" s="182"/>
      <c r="K357" s="182"/>
      <c r="L357" s="182"/>
      <c r="M357" s="182"/>
      <c r="N357" s="182"/>
      <c r="O357" s="182"/>
      <c r="P357" s="182"/>
      <c r="Q357" s="182"/>
      <c r="R357" s="183"/>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row>
    <row r="358" spans="1:43" ht="15.75" customHeight="1">
      <c r="A358" s="181"/>
      <c r="B358" s="182"/>
      <c r="C358" s="182"/>
      <c r="D358" s="182"/>
      <c r="E358" s="182"/>
      <c r="F358" s="182"/>
      <c r="G358" s="182"/>
      <c r="H358" s="182"/>
      <c r="I358" s="182"/>
      <c r="J358" s="182"/>
      <c r="K358" s="182"/>
      <c r="L358" s="182"/>
      <c r="M358" s="182"/>
      <c r="N358" s="182"/>
      <c r="O358" s="182"/>
      <c r="P358" s="182"/>
      <c r="Q358" s="182"/>
      <c r="R358" s="183"/>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row>
    <row r="359" spans="1:43" ht="15.75" customHeight="1">
      <c r="A359" s="181"/>
      <c r="B359" s="182"/>
      <c r="C359" s="182"/>
      <c r="D359" s="182"/>
      <c r="E359" s="182"/>
      <c r="F359" s="182"/>
      <c r="G359" s="182"/>
      <c r="H359" s="182"/>
      <c r="I359" s="182"/>
      <c r="J359" s="182"/>
      <c r="K359" s="182"/>
      <c r="L359" s="182"/>
      <c r="M359" s="182"/>
      <c r="N359" s="182"/>
      <c r="O359" s="182"/>
      <c r="P359" s="182"/>
      <c r="Q359" s="182"/>
      <c r="R359" s="183"/>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row>
    <row r="360" spans="1:43" ht="15.75" customHeight="1">
      <c r="A360" s="181"/>
      <c r="B360" s="182"/>
      <c r="C360" s="182"/>
      <c r="D360" s="182"/>
      <c r="E360" s="182"/>
      <c r="F360" s="182"/>
      <c r="G360" s="182"/>
      <c r="H360" s="182"/>
      <c r="I360" s="182"/>
      <c r="J360" s="182"/>
      <c r="K360" s="182"/>
      <c r="L360" s="182"/>
      <c r="M360" s="182"/>
      <c r="N360" s="182"/>
      <c r="O360" s="182"/>
      <c r="P360" s="182"/>
      <c r="Q360" s="182"/>
      <c r="R360" s="183"/>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row>
    <row r="361" spans="1:43" ht="15.75" customHeight="1">
      <c r="A361" s="181"/>
      <c r="B361" s="182"/>
      <c r="C361" s="182"/>
      <c r="D361" s="182"/>
      <c r="E361" s="182"/>
      <c r="F361" s="182"/>
      <c r="G361" s="182"/>
      <c r="H361" s="182"/>
      <c r="I361" s="182"/>
      <c r="J361" s="182"/>
      <c r="K361" s="182"/>
      <c r="L361" s="182"/>
      <c r="M361" s="182"/>
      <c r="N361" s="182"/>
      <c r="O361" s="182"/>
      <c r="P361" s="182"/>
      <c r="Q361" s="182"/>
      <c r="R361" s="183"/>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row>
    <row r="362" spans="1:43" ht="15.75" customHeight="1">
      <c r="A362" s="181"/>
      <c r="B362" s="182"/>
      <c r="C362" s="182"/>
      <c r="D362" s="182"/>
      <c r="E362" s="182"/>
      <c r="F362" s="182"/>
      <c r="G362" s="182"/>
      <c r="H362" s="182"/>
      <c r="I362" s="182"/>
      <c r="J362" s="182"/>
      <c r="K362" s="182"/>
      <c r="L362" s="182"/>
      <c r="M362" s="182"/>
      <c r="N362" s="182"/>
      <c r="O362" s="182"/>
      <c r="P362" s="182"/>
      <c r="Q362" s="182"/>
      <c r="R362" s="183"/>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row>
    <row r="363" spans="1:43" ht="15.75" customHeight="1">
      <c r="A363" s="181"/>
      <c r="B363" s="182"/>
      <c r="C363" s="182"/>
      <c r="D363" s="182"/>
      <c r="E363" s="182"/>
      <c r="F363" s="182"/>
      <c r="G363" s="182"/>
      <c r="H363" s="182"/>
      <c r="I363" s="182"/>
      <c r="J363" s="182"/>
      <c r="K363" s="182"/>
      <c r="L363" s="182"/>
      <c r="M363" s="182"/>
      <c r="N363" s="182"/>
      <c r="O363" s="182"/>
      <c r="P363" s="182"/>
      <c r="Q363" s="182"/>
      <c r="R363" s="183"/>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row>
    <row r="364" spans="1:43" ht="15.75" customHeight="1">
      <c r="A364" s="181"/>
      <c r="B364" s="182"/>
      <c r="C364" s="182"/>
      <c r="D364" s="182"/>
      <c r="E364" s="182"/>
      <c r="F364" s="182"/>
      <c r="G364" s="182"/>
      <c r="H364" s="182"/>
      <c r="I364" s="182"/>
      <c r="J364" s="182"/>
      <c r="K364" s="182"/>
      <c r="L364" s="182"/>
      <c r="M364" s="182"/>
      <c r="N364" s="182"/>
      <c r="O364" s="182"/>
      <c r="P364" s="182"/>
      <c r="Q364" s="182"/>
      <c r="R364" s="183"/>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row>
    <row r="365" spans="1:43" ht="15.75" customHeight="1">
      <c r="A365" s="181"/>
      <c r="B365" s="182"/>
      <c r="C365" s="182"/>
      <c r="D365" s="182"/>
      <c r="E365" s="182"/>
      <c r="F365" s="182"/>
      <c r="G365" s="182"/>
      <c r="H365" s="182"/>
      <c r="I365" s="182"/>
      <c r="J365" s="182"/>
      <c r="K365" s="182"/>
      <c r="L365" s="182"/>
      <c r="M365" s="182"/>
      <c r="N365" s="182"/>
      <c r="O365" s="182"/>
      <c r="P365" s="182"/>
      <c r="Q365" s="182"/>
      <c r="R365" s="183"/>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row>
    <row r="366" spans="1:43" ht="15.75" customHeight="1">
      <c r="A366" s="181"/>
      <c r="B366" s="182"/>
      <c r="C366" s="182"/>
      <c r="D366" s="182"/>
      <c r="E366" s="182"/>
      <c r="F366" s="182"/>
      <c r="G366" s="182"/>
      <c r="H366" s="182"/>
      <c r="I366" s="182"/>
      <c r="J366" s="182"/>
      <c r="K366" s="182"/>
      <c r="L366" s="182"/>
      <c r="M366" s="182"/>
      <c r="N366" s="182"/>
      <c r="O366" s="182"/>
      <c r="P366" s="182"/>
      <c r="Q366" s="182"/>
      <c r="R366" s="183"/>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row>
    <row r="367" spans="1:43" ht="15.75" customHeight="1">
      <c r="A367" s="181"/>
      <c r="B367" s="182"/>
      <c r="C367" s="182"/>
      <c r="D367" s="182"/>
      <c r="E367" s="182"/>
      <c r="F367" s="182"/>
      <c r="G367" s="182"/>
      <c r="H367" s="182"/>
      <c r="I367" s="182"/>
      <c r="J367" s="182"/>
      <c r="K367" s="182"/>
      <c r="L367" s="182"/>
      <c r="M367" s="182"/>
      <c r="N367" s="182"/>
      <c r="O367" s="182"/>
      <c r="P367" s="182"/>
      <c r="Q367" s="182"/>
      <c r="R367" s="183"/>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row>
    <row r="368" spans="1:43" ht="15.75" customHeight="1">
      <c r="A368" s="181"/>
      <c r="B368" s="182"/>
      <c r="C368" s="182"/>
      <c r="D368" s="182"/>
      <c r="E368" s="182"/>
      <c r="F368" s="182"/>
      <c r="G368" s="182"/>
      <c r="H368" s="182"/>
      <c r="I368" s="182"/>
      <c r="J368" s="182"/>
      <c r="K368" s="182"/>
      <c r="L368" s="182"/>
      <c r="M368" s="182"/>
      <c r="N368" s="182"/>
      <c r="O368" s="182"/>
      <c r="P368" s="182"/>
      <c r="Q368" s="182"/>
      <c r="R368" s="183"/>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row>
    <row r="369" spans="1:43" ht="15.75" customHeight="1">
      <c r="A369" s="181"/>
      <c r="B369" s="182"/>
      <c r="C369" s="182"/>
      <c r="D369" s="182"/>
      <c r="E369" s="182"/>
      <c r="F369" s="182"/>
      <c r="G369" s="182"/>
      <c r="H369" s="182"/>
      <c r="I369" s="182"/>
      <c r="J369" s="182"/>
      <c r="K369" s="182"/>
      <c r="L369" s="182"/>
      <c r="M369" s="182"/>
      <c r="N369" s="182"/>
      <c r="O369" s="182"/>
      <c r="P369" s="182"/>
      <c r="Q369" s="182"/>
      <c r="R369" s="183"/>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row>
    <row r="370" spans="1:43" ht="15.75" customHeight="1">
      <c r="A370" s="181"/>
      <c r="B370" s="182"/>
      <c r="C370" s="182"/>
      <c r="D370" s="182"/>
      <c r="E370" s="182"/>
      <c r="F370" s="182"/>
      <c r="G370" s="182"/>
      <c r="H370" s="182"/>
      <c r="I370" s="182"/>
      <c r="J370" s="182"/>
      <c r="K370" s="182"/>
      <c r="L370" s="182"/>
      <c r="M370" s="182"/>
      <c r="N370" s="182"/>
      <c r="O370" s="182"/>
      <c r="P370" s="182"/>
      <c r="Q370" s="182"/>
      <c r="R370" s="183"/>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row>
    <row r="371" spans="1:43" ht="15.75" customHeight="1">
      <c r="A371" s="181"/>
      <c r="B371" s="182"/>
      <c r="C371" s="182"/>
      <c r="D371" s="182"/>
      <c r="E371" s="182"/>
      <c r="F371" s="182"/>
      <c r="G371" s="182"/>
      <c r="H371" s="182"/>
      <c r="I371" s="182"/>
      <c r="J371" s="182"/>
      <c r="K371" s="182"/>
      <c r="L371" s="182"/>
      <c r="M371" s="182"/>
      <c r="N371" s="182"/>
      <c r="O371" s="182"/>
      <c r="P371" s="182"/>
      <c r="Q371" s="182"/>
      <c r="R371" s="183"/>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row>
    <row r="372" spans="1:43" ht="15.75" customHeight="1">
      <c r="A372" s="181"/>
      <c r="B372" s="182"/>
      <c r="C372" s="182"/>
      <c r="D372" s="182"/>
      <c r="E372" s="182"/>
      <c r="F372" s="182"/>
      <c r="G372" s="182"/>
      <c r="H372" s="182"/>
      <c r="I372" s="182"/>
      <c r="J372" s="182"/>
      <c r="K372" s="182"/>
      <c r="L372" s="182"/>
      <c r="M372" s="182"/>
      <c r="N372" s="182"/>
      <c r="O372" s="182"/>
      <c r="P372" s="182"/>
      <c r="Q372" s="182"/>
      <c r="R372" s="183"/>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row>
    <row r="373" spans="1:43" ht="15.75" customHeight="1">
      <c r="A373" s="181"/>
      <c r="B373" s="182"/>
      <c r="C373" s="182"/>
      <c r="D373" s="182"/>
      <c r="E373" s="182"/>
      <c r="F373" s="182"/>
      <c r="G373" s="182"/>
      <c r="H373" s="182"/>
      <c r="I373" s="182"/>
      <c r="J373" s="182"/>
      <c r="K373" s="182"/>
      <c r="L373" s="182"/>
      <c r="M373" s="182"/>
      <c r="N373" s="182"/>
      <c r="O373" s="182"/>
      <c r="P373" s="182"/>
      <c r="Q373" s="182"/>
      <c r="R373" s="183"/>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row>
    <row r="374" spans="1:43" ht="15.75" customHeight="1">
      <c r="A374" s="181"/>
      <c r="B374" s="182"/>
      <c r="C374" s="182"/>
      <c r="D374" s="182"/>
      <c r="E374" s="182"/>
      <c r="F374" s="182"/>
      <c r="G374" s="182"/>
      <c r="H374" s="182"/>
      <c r="I374" s="182"/>
      <c r="J374" s="182"/>
      <c r="K374" s="182"/>
      <c r="L374" s="182"/>
      <c r="M374" s="182"/>
      <c r="N374" s="182"/>
      <c r="O374" s="182"/>
      <c r="P374" s="182"/>
      <c r="Q374" s="182"/>
      <c r="R374" s="183"/>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row>
    <row r="375" spans="1:43" ht="15.75" customHeight="1">
      <c r="A375" s="181"/>
      <c r="B375" s="182"/>
      <c r="C375" s="182"/>
      <c r="D375" s="182"/>
      <c r="E375" s="182"/>
      <c r="F375" s="182"/>
      <c r="G375" s="182"/>
      <c r="H375" s="182"/>
      <c r="I375" s="182"/>
      <c r="J375" s="182"/>
      <c r="K375" s="182"/>
      <c r="L375" s="182"/>
      <c r="M375" s="182"/>
      <c r="N375" s="182"/>
      <c r="O375" s="182"/>
      <c r="P375" s="182"/>
      <c r="Q375" s="182"/>
      <c r="R375" s="183"/>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row>
    <row r="376" spans="1:43" ht="15.75" customHeight="1">
      <c r="A376" s="181"/>
      <c r="B376" s="182"/>
      <c r="C376" s="182"/>
      <c r="D376" s="182"/>
      <c r="E376" s="182"/>
      <c r="F376" s="182"/>
      <c r="G376" s="182"/>
      <c r="H376" s="182"/>
      <c r="I376" s="182"/>
      <c r="J376" s="182"/>
      <c r="K376" s="182"/>
      <c r="L376" s="182"/>
      <c r="M376" s="182"/>
      <c r="N376" s="182"/>
      <c r="O376" s="182"/>
      <c r="P376" s="182"/>
      <c r="Q376" s="182"/>
      <c r="R376" s="183"/>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row>
    <row r="377" spans="1:43" ht="15.75" customHeight="1">
      <c r="A377" s="181"/>
      <c r="B377" s="182"/>
      <c r="C377" s="182"/>
      <c r="D377" s="182"/>
      <c r="E377" s="182"/>
      <c r="F377" s="182"/>
      <c r="G377" s="182"/>
      <c r="H377" s="182"/>
      <c r="I377" s="182"/>
      <c r="J377" s="182"/>
      <c r="K377" s="182"/>
      <c r="L377" s="182"/>
      <c r="M377" s="182"/>
      <c r="N377" s="182"/>
      <c r="O377" s="182"/>
      <c r="P377" s="182"/>
      <c r="Q377" s="182"/>
      <c r="R377" s="183"/>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row>
    <row r="378" spans="1:43" ht="15.75" customHeight="1">
      <c r="A378" s="181"/>
      <c r="B378" s="182"/>
      <c r="C378" s="182"/>
      <c r="D378" s="182"/>
      <c r="E378" s="182"/>
      <c r="F378" s="182"/>
      <c r="G378" s="182"/>
      <c r="H378" s="182"/>
      <c r="I378" s="182"/>
      <c r="J378" s="182"/>
      <c r="K378" s="182"/>
      <c r="L378" s="182"/>
      <c r="M378" s="182"/>
      <c r="N378" s="182"/>
      <c r="O378" s="182"/>
      <c r="P378" s="182"/>
      <c r="Q378" s="182"/>
      <c r="R378" s="183"/>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row>
    <row r="379" spans="1:43" ht="15.75" customHeight="1">
      <c r="A379" s="181"/>
      <c r="B379" s="182"/>
      <c r="C379" s="182"/>
      <c r="D379" s="182"/>
      <c r="E379" s="182"/>
      <c r="F379" s="182"/>
      <c r="G379" s="182"/>
      <c r="H379" s="182"/>
      <c r="I379" s="182"/>
      <c r="J379" s="182"/>
      <c r="K379" s="182"/>
      <c r="L379" s="182"/>
      <c r="M379" s="182"/>
      <c r="N379" s="182"/>
      <c r="O379" s="182"/>
      <c r="P379" s="182"/>
      <c r="Q379" s="182"/>
      <c r="R379" s="183"/>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row>
    <row r="380" spans="1:43" ht="15.75" customHeight="1">
      <c r="A380" s="181"/>
      <c r="B380" s="182"/>
      <c r="C380" s="182"/>
      <c r="D380" s="182"/>
      <c r="E380" s="182"/>
      <c r="F380" s="182"/>
      <c r="G380" s="182"/>
      <c r="H380" s="182"/>
      <c r="I380" s="182"/>
      <c r="J380" s="182"/>
      <c r="K380" s="182"/>
      <c r="L380" s="182"/>
      <c r="M380" s="182"/>
      <c r="N380" s="182"/>
      <c r="O380" s="182"/>
      <c r="P380" s="182"/>
      <c r="Q380" s="182"/>
      <c r="R380" s="183"/>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row>
    <row r="381" spans="1:43" ht="15.75" customHeight="1">
      <c r="A381" s="181"/>
      <c r="B381" s="182"/>
      <c r="C381" s="182"/>
      <c r="D381" s="182"/>
      <c r="E381" s="182"/>
      <c r="F381" s="182"/>
      <c r="G381" s="182"/>
      <c r="H381" s="182"/>
      <c r="I381" s="182"/>
      <c r="J381" s="182"/>
      <c r="K381" s="182"/>
      <c r="L381" s="182"/>
      <c r="M381" s="182"/>
      <c r="N381" s="182"/>
      <c r="O381" s="182"/>
      <c r="P381" s="182"/>
      <c r="Q381" s="182"/>
      <c r="R381" s="183"/>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row>
    <row r="382" spans="1:43" ht="15.75" customHeight="1">
      <c r="A382" s="181"/>
      <c r="B382" s="182"/>
      <c r="C382" s="182"/>
      <c r="D382" s="182"/>
      <c r="E382" s="182"/>
      <c r="F382" s="182"/>
      <c r="G382" s="182"/>
      <c r="H382" s="182"/>
      <c r="I382" s="182"/>
      <c r="J382" s="182"/>
      <c r="K382" s="182"/>
      <c r="L382" s="182"/>
      <c r="M382" s="182"/>
      <c r="N382" s="182"/>
      <c r="O382" s="182"/>
      <c r="P382" s="182"/>
      <c r="Q382" s="182"/>
      <c r="R382" s="183"/>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row>
    <row r="383" spans="1:43" ht="15.75" customHeight="1">
      <c r="A383" s="181"/>
      <c r="B383" s="182"/>
      <c r="C383" s="182"/>
      <c r="D383" s="182"/>
      <c r="E383" s="182"/>
      <c r="F383" s="182"/>
      <c r="G383" s="182"/>
      <c r="H383" s="182"/>
      <c r="I383" s="182"/>
      <c r="J383" s="182"/>
      <c r="K383" s="182"/>
      <c r="L383" s="182"/>
      <c r="M383" s="182"/>
      <c r="N383" s="182"/>
      <c r="O383" s="182"/>
      <c r="P383" s="182"/>
      <c r="Q383" s="182"/>
      <c r="R383" s="183"/>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row>
    <row r="384" spans="1:43" ht="15.75" customHeight="1">
      <c r="A384" s="181"/>
      <c r="B384" s="182"/>
      <c r="C384" s="182"/>
      <c r="D384" s="182"/>
      <c r="E384" s="182"/>
      <c r="F384" s="182"/>
      <c r="G384" s="182"/>
      <c r="H384" s="182"/>
      <c r="I384" s="182"/>
      <c r="J384" s="182"/>
      <c r="K384" s="182"/>
      <c r="L384" s="182"/>
      <c r="M384" s="182"/>
      <c r="N384" s="182"/>
      <c r="O384" s="182"/>
      <c r="P384" s="182"/>
      <c r="Q384" s="182"/>
      <c r="R384" s="183"/>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row>
    <row r="385" spans="1:43" ht="15.75" customHeight="1">
      <c r="A385" s="181"/>
      <c r="B385" s="182"/>
      <c r="C385" s="182"/>
      <c r="D385" s="182"/>
      <c r="E385" s="182"/>
      <c r="F385" s="182"/>
      <c r="G385" s="182"/>
      <c r="H385" s="182"/>
      <c r="I385" s="182"/>
      <c r="J385" s="182"/>
      <c r="K385" s="182"/>
      <c r="L385" s="182"/>
      <c r="M385" s="182"/>
      <c r="N385" s="182"/>
      <c r="O385" s="182"/>
      <c r="P385" s="182"/>
      <c r="Q385" s="182"/>
      <c r="R385" s="183"/>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row>
    <row r="386" spans="1:43" ht="15.75" customHeight="1">
      <c r="A386" s="181"/>
      <c r="B386" s="182"/>
      <c r="C386" s="182"/>
      <c r="D386" s="182"/>
      <c r="E386" s="182"/>
      <c r="F386" s="182"/>
      <c r="G386" s="182"/>
      <c r="H386" s="182"/>
      <c r="I386" s="182"/>
      <c r="J386" s="182"/>
      <c r="K386" s="182"/>
      <c r="L386" s="182"/>
      <c r="M386" s="182"/>
      <c r="N386" s="182"/>
      <c r="O386" s="182"/>
      <c r="P386" s="182"/>
      <c r="Q386" s="182"/>
      <c r="R386" s="183"/>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row>
    <row r="387" spans="1:43" ht="15.75" customHeight="1">
      <c r="A387" s="181"/>
      <c r="B387" s="182"/>
      <c r="C387" s="182"/>
      <c r="D387" s="182"/>
      <c r="E387" s="182"/>
      <c r="F387" s="182"/>
      <c r="G387" s="182"/>
      <c r="H387" s="182"/>
      <c r="I387" s="182"/>
      <c r="J387" s="182"/>
      <c r="K387" s="182"/>
      <c r="L387" s="182"/>
      <c r="M387" s="182"/>
      <c r="N387" s="182"/>
      <c r="O387" s="182"/>
      <c r="P387" s="182"/>
      <c r="Q387" s="182"/>
      <c r="R387" s="183"/>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row>
    <row r="388" spans="1:43" ht="15.75" customHeight="1">
      <c r="A388" s="181"/>
      <c r="B388" s="182"/>
      <c r="C388" s="182"/>
      <c r="D388" s="182"/>
      <c r="E388" s="182"/>
      <c r="F388" s="182"/>
      <c r="G388" s="182"/>
      <c r="H388" s="182"/>
      <c r="I388" s="182"/>
      <c r="J388" s="182"/>
      <c r="K388" s="182"/>
      <c r="L388" s="182"/>
      <c r="M388" s="182"/>
      <c r="N388" s="182"/>
      <c r="O388" s="182"/>
      <c r="P388" s="182"/>
      <c r="Q388" s="182"/>
      <c r="R388" s="183"/>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row>
    <row r="389" spans="1:43" ht="15.75" customHeight="1">
      <c r="A389" s="181"/>
      <c r="B389" s="182"/>
      <c r="C389" s="182"/>
      <c r="D389" s="182"/>
      <c r="E389" s="182"/>
      <c r="F389" s="182"/>
      <c r="G389" s="182"/>
      <c r="H389" s="182"/>
      <c r="I389" s="182"/>
      <c r="J389" s="182"/>
      <c r="K389" s="182"/>
      <c r="L389" s="182"/>
      <c r="M389" s="182"/>
      <c r="N389" s="182"/>
      <c r="O389" s="182"/>
      <c r="P389" s="182"/>
      <c r="Q389" s="182"/>
      <c r="R389" s="183"/>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row>
    <row r="390" spans="1:43" ht="15.75" customHeight="1">
      <c r="A390" s="181"/>
      <c r="B390" s="182"/>
      <c r="C390" s="182"/>
      <c r="D390" s="182"/>
      <c r="E390" s="182"/>
      <c r="F390" s="182"/>
      <c r="G390" s="182"/>
      <c r="H390" s="182"/>
      <c r="I390" s="182"/>
      <c r="J390" s="182"/>
      <c r="K390" s="182"/>
      <c r="L390" s="182"/>
      <c r="M390" s="182"/>
      <c r="N390" s="182"/>
      <c r="O390" s="182"/>
      <c r="P390" s="182"/>
      <c r="Q390" s="182"/>
      <c r="R390" s="183"/>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row>
    <row r="391" spans="1:43" ht="15.75" customHeight="1">
      <c r="A391" s="181"/>
      <c r="B391" s="182"/>
      <c r="C391" s="182"/>
      <c r="D391" s="182"/>
      <c r="E391" s="182"/>
      <c r="F391" s="182"/>
      <c r="G391" s="182"/>
      <c r="H391" s="182"/>
      <c r="I391" s="182"/>
      <c r="J391" s="182"/>
      <c r="K391" s="182"/>
      <c r="L391" s="182"/>
      <c r="M391" s="182"/>
      <c r="N391" s="182"/>
      <c r="O391" s="182"/>
      <c r="P391" s="182"/>
      <c r="Q391" s="182"/>
      <c r="R391" s="183"/>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row>
    <row r="392" spans="1:43" ht="15.75" customHeight="1">
      <c r="A392" s="181"/>
      <c r="B392" s="182"/>
      <c r="C392" s="182"/>
      <c r="D392" s="182"/>
      <c r="E392" s="182"/>
      <c r="F392" s="182"/>
      <c r="G392" s="182"/>
      <c r="H392" s="182"/>
      <c r="I392" s="182"/>
      <c r="J392" s="182"/>
      <c r="K392" s="182"/>
      <c r="L392" s="182"/>
      <c r="M392" s="182"/>
      <c r="N392" s="182"/>
      <c r="O392" s="182"/>
      <c r="P392" s="182"/>
      <c r="Q392" s="182"/>
      <c r="R392" s="183"/>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row>
    <row r="393" spans="1:43" ht="15.75" customHeight="1">
      <c r="A393" s="181"/>
      <c r="B393" s="182"/>
      <c r="C393" s="182"/>
      <c r="D393" s="182"/>
      <c r="E393" s="182"/>
      <c r="F393" s="182"/>
      <c r="G393" s="182"/>
      <c r="H393" s="182"/>
      <c r="I393" s="182"/>
      <c r="J393" s="182"/>
      <c r="K393" s="182"/>
      <c r="L393" s="182"/>
      <c r="M393" s="182"/>
      <c r="N393" s="182"/>
      <c r="O393" s="182"/>
      <c r="P393" s="182"/>
      <c r="Q393" s="182"/>
      <c r="R393" s="183"/>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row>
    <row r="394" spans="1:43" ht="15.75" customHeight="1">
      <c r="A394" s="181"/>
      <c r="B394" s="182"/>
      <c r="C394" s="182"/>
      <c r="D394" s="182"/>
      <c r="E394" s="182"/>
      <c r="F394" s="182"/>
      <c r="G394" s="182"/>
      <c r="H394" s="182"/>
      <c r="I394" s="182"/>
      <c r="J394" s="182"/>
      <c r="K394" s="182"/>
      <c r="L394" s="182"/>
      <c r="M394" s="182"/>
      <c r="N394" s="182"/>
      <c r="O394" s="182"/>
      <c r="P394" s="182"/>
      <c r="Q394" s="182"/>
      <c r="R394" s="183"/>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row>
    <row r="395" spans="1:43" ht="15.75" customHeight="1">
      <c r="A395" s="181"/>
      <c r="B395" s="182"/>
      <c r="C395" s="182"/>
      <c r="D395" s="182"/>
      <c r="E395" s="182"/>
      <c r="F395" s="182"/>
      <c r="G395" s="182"/>
      <c r="H395" s="182"/>
      <c r="I395" s="182"/>
      <c r="J395" s="182"/>
      <c r="K395" s="182"/>
      <c r="L395" s="182"/>
      <c r="M395" s="182"/>
      <c r="N395" s="182"/>
      <c r="O395" s="182"/>
      <c r="P395" s="182"/>
      <c r="Q395" s="182"/>
      <c r="R395" s="183"/>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row>
    <row r="396" spans="1:43" ht="15.75" customHeight="1">
      <c r="A396" s="181"/>
      <c r="B396" s="182"/>
      <c r="C396" s="182"/>
      <c r="D396" s="182"/>
      <c r="E396" s="182"/>
      <c r="F396" s="182"/>
      <c r="G396" s="182"/>
      <c r="H396" s="182"/>
      <c r="I396" s="182"/>
      <c r="J396" s="182"/>
      <c r="K396" s="182"/>
      <c r="L396" s="182"/>
      <c r="M396" s="182"/>
      <c r="N396" s="182"/>
      <c r="O396" s="182"/>
      <c r="P396" s="182"/>
      <c r="Q396" s="182"/>
      <c r="R396" s="183"/>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row>
    <row r="397" spans="1:43" ht="15.75" customHeight="1">
      <c r="A397" s="181"/>
      <c r="B397" s="182"/>
      <c r="C397" s="182"/>
      <c r="D397" s="182"/>
      <c r="E397" s="182"/>
      <c r="F397" s="182"/>
      <c r="G397" s="182"/>
      <c r="H397" s="182"/>
      <c r="I397" s="182"/>
      <c r="J397" s="182"/>
      <c r="K397" s="182"/>
      <c r="L397" s="182"/>
      <c r="M397" s="182"/>
      <c r="N397" s="182"/>
      <c r="O397" s="182"/>
      <c r="P397" s="182"/>
      <c r="Q397" s="182"/>
      <c r="R397" s="183"/>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row>
    <row r="398" spans="1:43" ht="15.75" customHeight="1">
      <c r="A398" s="181"/>
      <c r="B398" s="182"/>
      <c r="C398" s="182"/>
      <c r="D398" s="182"/>
      <c r="E398" s="182"/>
      <c r="F398" s="182"/>
      <c r="G398" s="182"/>
      <c r="H398" s="182"/>
      <c r="I398" s="182"/>
      <c r="J398" s="182"/>
      <c r="K398" s="182"/>
      <c r="L398" s="182"/>
      <c r="M398" s="182"/>
      <c r="N398" s="182"/>
      <c r="O398" s="182"/>
      <c r="P398" s="182"/>
      <c r="Q398" s="182"/>
      <c r="R398" s="183"/>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row>
    <row r="399" spans="1:43" ht="15.75" customHeight="1">
      <c r="A399" s="181"/>
      <c r="B399" s="182"/>
      <c r="C399" s="182"/>
      <c r="D399" s="182"/>
      <c r="E399" s="182"/>
      <c r="F399" s="182"/>
      <c r="G399" s="182"/>
      <c r="H399" s="182"/>
      <c r="I399" s="182"/>
      <c r="J399" s="182"/>
      <c r="K399" s="182"/>
      <c r="L399" s="182"/>
      <c r="M399" s="182"/>
      <c r="N399" s="182"/>
      <c r="O399" s="182"/>
      <c r="P399" s="182"/>
      <c r="Q399" s="182"/>
      <c r="R399" s="183"/>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row>
    <row r="400" spans="1:43" ht="15.75" customHeight="1">
      <c r="A400" s="181"/>
      <c r="B400" s="182"/>
      <c r="C400" s="182"/>
      <c r="D400" s="182"/>
      <c r="E400" s="182"/>
      <c r="F400" s="182"/>
      <c r="G400" s="182"/>
      <c r="H400" s="182"/>
      <c r="I400" s="182"/>
      <c r="J400" s="182"/>
      <c r="K400" s="182"/>
      <c r="L400" s="182"/>
      <c r="M400" s="182"/>
      <c r="N400" s="182"/>
      <c r="O400" s="182"/>
      <c r="P400" s="182"/>
      <c r="Q400" s="182"/>
      <c r="R400" s="183"/>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row>
    <row r="401" spans="1:43" ht="15.75" customHeight="1">
      <c r="A401" s="181"/>
      <c r="B401" s="182"/>
      <c r="C401" s="182"/>
      <c r="D401" s="182"/>
      <c r="E401" s="182"/>
      <c r="F401" s="182"/>
      <c r="G401" s="182"/>
      <c r="H401" s="182"/>
      <c r="I401" s="182"/>
      <c r="J401" s="182"/>
      <c r="K401" s="182"/>
      <c r="L401" s="182"/>
      <c r="M401" s="182"/>
      <c r="N401" s="182"/>
      <c r="O401" s="182"/>
      <c r="P401" s="182"/>
      <c r="Q401" s="182"/>
      <c r="R401" s="183"/>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row>
    <row r="402" spans="1:43" ht="15.75" customHeight="1">
      <c r="A402" s="181"/>
      <c r="B402" s="182"/>
      <c r="C402" s="182"/>
      <c r="D402" s="182"/>
      <c r="E402" s="182"/>
      <c r="F402" s="182"/>
      <c r="G402" s="182"/>
      <c r="H402" s="182"/>
      <c r="I402" s="182"/>
      <c r="J402" s="182"/>
      <c r="K402" s="182"/>
      <c r="L402" s="182"/>
      <c r="M402" s="182"/>
      <c r="N402" s="182"/>
      <c r="O402" s="182"/>
      <c r="P402" s="182"/>
      <c r="Q402" s="182"/>
      <c r="R402" s="183"/>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row>
    <row r="403" spans="1:43" ht="15.75" customHeight="1">
      <c r="A403" s="181"/>
      <c r="B403" s="182"/>
      <c r="C403" s="182"/>
      <c r="D403" s="182"/>
      <c r="E403" s="182"/>
      <c r="F403" s="182"/>
      <c r="G403" s="182"/>
      <c r="H403" s="182"/>
      <c r="I403" s="182"/>
      <c r="J403" s="182"/>
      <c r="K403" s="182"/>
      <c r="L403" s="182"/>
      <c r="M403" s="182"/>
      <c r="N403" s="182"/>
      <c r="O403" s="182"/>
      <c r="P403" s="182"/>
      <c r="Q403" s="182"/>
      <c r="R403" s="183"/>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row>
    <row r="404" spans="1:43" ht="15.75" customHeight="1">
      <c r="A404" s="181"/>
      <c r="B404" s="182"/>
      <c r="C404" s="182"/>
      <c r="D404" s="182"/>
      <c r="E404" s="182"/>
      <c r="F404" s="182"/>
      <c r="G404" s="182"/>
      <c r="H404" s="182"/>
      <c r="I404" s="182"/>
      <c r="J404" s="182"/>
      <c r="K404" s="182"/>
      <c r="L404" s="182"/>
      <c r="M404" s="182"/>
      <c r="N404" s="182"/>
      <c r="O404" s="182"/>
      <c r="P404" s="182"/>
      <c r="Q404" s="182"/>
      <c r="R404" s="183"/>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row>
    <row r="405" spans="1:43" ht="15.75" customHeight="1">
      <c r="A405" s="181"/>
      <c r="B405" s="182"/>
      <c r="C405" s="182"/>
      <c r="D405" s="182"/>
      <c r="E405" s="182"/>
      <c r="F405" s="182"/>
      <c r="G405" s="182"/>
      <c r="H405" s="182"/>
      <c r="I405" s="182"/>
      <c r="J405" s="182"/>
      <c r="K405" s="182"/>
      <c r="L405" s="182"/>
      <c r="M405" s="182"/>
      <c r="N405" s="182"/>
      <c r="O405" s="182"/>
      <c r="P405" s="182"/>
      <c r="Q405" s="182"/>
      <c r="R405" s="183"/>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row>
    <row r="406" spans="1:43" ht="15.75" customHeight="1">
      <c r="A406" s="181"/>
      <c r="B406" s="182"/>
      <c r="C406" s="182"/>
      <c r="D406" s="182"/>
      <c r="E406" s="182"/>
      <c r="F406" s="182"/>
      <c r="G406" s="182"/>
      <c r="H406" s="182"/>
      <c r="I406" s="182"/>
      <c r="J406" s="182"/>
      <c r="K406" s="182"/>
      <c r="L406" s="182"/>
      <c r="M406" s="182"/>
      <c r="N406" s="182"/>
      <c r="O406" s="182"/>
      <c r="P406" s="182"/>
      <c r="Q406" s="182"/>
      <c r="R406" s="183"/>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row>
    <row r="407" spans="1:43" ht="15.75" customHeight="1">
      <c r="A407" s="181"/>
      <c r="B407" s="182"/>
      <c r="C407" s="182"/>
      <c r="D407" s="182"/>
      <c r="E407" s="182"/>
      <c r="F407" s="182"/>
      <c r="G407" s="182"/>
      <c r="H407" s="182"/>
      <c r="I407" s="182"/>
      <c r="J407" s="182"/>
      <c r="K407" s="182"/>
      <c r="L407" s="182"/>
      <c r="M407" s="182"/>
      <c r="N407" s="182"/>
      <c r="O407" s="182"/>
      <c r="P407" s="182"/>
      <c r="Q407" s="182"/>
      <c r="R407" s="183"/>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row>
    <row r="408" spans="1:43" ht="15.75" customHeight="1">
      <c r="A408" s="181"/>
      <c r="B408" s="182"/>
      <c r="C408" s="182"/>
      <c r="D408" s="182"/>
      <c r="E408" s="182"/>
      <c r="F408" s="182"/>
      <c r="G408" s="182"/>
      <c r="H408" s="182"/>
      <c r="I408" s="182"/>
      <c r="J408" s="182"/>
      <c r="K408" s="182"/>
      <c r="L408" s="182"/>
      <c r="M408" s="182"/>
      <c r="N408" s="182"/>
      <c r="O408" s="182"/>
      <c r="P408" s="182"/>
      <c r="Q408" s="182"/>
      <c r="R408" s="183"/>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row>
    <row r="409" spans="1:43" ht="15.75" customHeight="1">
      <c r="A409" s="181"/>
      <c r="B409" s="182"/>
      <c r="C409" s="182"/>
      <c r="D409" s="182"/>
      <c r="E409" s="182"/>
      <c r="F409" s="182"/>
      <c r="G409" s="182"/>
      <c r="H409" s="182"/>
      <c r="I409" s="182"/>
      <c r="J409" s="182"/>
      <c r="K409" s="182"/>
      <c r="L409" s="182"/>
      <c r="M409" s="182"/>
      <c r="N409" s="182"/>
      <c r="O409" s="182"/>
      <c r="P409" s="182"/>
      <c r="Q409" s="182"/>
      <c r="R409" s="183"/>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row>
    <row r="410" spans="1:43" ht="15.75" customHeight="1">
      <c r="A410" s="181"/>
      <c r="B410" s="182"/>
      <c r="C410" s="182"/>
      <c r="D410" s="182"/>
      <c r="E410" s="182"/>
      <c r="F410" s="182"/>
      <c r="G410" s="182"/>
      <c r="H410" s="182"/>
      <c r="I410" s="182"/>
      <c r="J410" s="182"/>
      <c r="K410" s="182"/>
      <c r="L410" s="182"/>
      <c r="M410" s="182"/>
      <c r="N410" s="182"/>
      <c r="O410" s="182"/>
      <c r="P410" s="182"/>
      <c r="Q410" s="182"/>
      <c r="R410" s="183"/>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row>
    <row r="411" spans="1:43" ht="15.75" customHeight="1">
      <c r="A411" s="184"/>
      <c r="R411" s="185"/>
    </row>
    <row r="412" spans="1:43" ht="15.75" customHeight="1">
      <c r="A412" s="184"/>
      <c r="R412" s="186"/>
    </row>
    <row r="413" spans="1:43" ht="15.75" customHeight="1">
      <c r="A413" s="184"/>
      <c r="R413" s="186"/>
    </row>
    <row r="414" spans="1:43" ht="15.75" customHeight="1">
      <c r="A414" s="184"/>
      <c r="R414" s="186"/>
    </row>
    <row r="415" spans="1:43" ht="15.75" customHeight="1">
      <c r="A415" s="184"/>
      <c r="R415" s="186"/>
    </row>
    <row r="416" spans="1:43" ht="15.75" customHeight="1">
      <c r="A416" s="184"/>
      <c r="R416" s="186"/>
    </row>
    <row r="417" spans="1:18" ht="15.75" customHeight="1">
      <c r="A417" s="184"/>
      <c r="R417" s="186"/>
    </row>
    <row r="418" spans="1:18" ht="15.75" customHeight="1">
      <c r="A418" s="184"/>
      <c r="R418" s="186"/>
    </row>
    <row r="419" spans="1:18" ht="15.75" customHeight="1">
      <c r="A419" s="184"/>
      <c r="R419" s="186"/>
    </row>
    <row r="420" spans="1:18" ht="15.75" customHeight="1">
      <c r="A420" s="184"/>
      <c r="R420" s="186"/>
    </row>
    <row r="421" spans="1:18" ht="15.75" customHeight="1">
      <c r="A421" s="184"/>
      <c r="R421" s="186"/>
    </row>
    <row r="422" spans="1:18" ht="15.75" customHeight="1">
      <c r="A422" s="184"/>
      <c r="R422" s="186"/>
    </row>
    <row r="423" spans="1:18" ht="15.75" customHeight="1">
      <c r="A423" s="184"/>
      <c r="R423" s="186"/>
    </row>
    <row r="424" spans="1:18" ht="15.75" customHeight="1">
      <c r="A424" s="184"/>
      <c r="R424" s="186"/>
    </row>
    <row r="425" spans="1:18" ht="15.75" customHeight="1">
      <c r="A425" s="184"/>
      <c r="R425" s="186"/>
    </row>
    <row r="426" spans="1:18" ht="15.75" customHeight="1">
      <c r="A426" s="184"/>
      <c r="R426" s="186"/>
    </row>
    <row r="427" spans="1:18" ht="15.75" customHeight="1">
      <c r="A427" s="184"/>
      <c r="R427" s="186"/>
    </row>
    <row r="428" spans="1:18" ht="15.75" customHeight="1">
      <c r="A428" s="184"/>
      <c r="R428" s="186"/>
    </row>
    <row r="429" spans="1:18" ht="15.75" customHeight="1">
      <c r="A429" s="184"/>
      <c r="R429" s="186"/>
    </row>
    <row r="430" spans="1:18" ht="15.75" customHeight="1">
      <c r="A430" s="184"/>
      <c r="R430" s="186"/>
    </row>
    <row r="431" spans="1:18" ht="15.75" customHeight="1">
      <c r="A431" s="184"/>
      <c r="R431" s="186"/>
    </row>
    <row r="432" spans="1:18" ht="15.75" customHeight="1">
      <c r="A432" s="184"/>
      <c r="R432" s="186"/>
    </row>
    <row r="433" spans="1:18" ht="15.75" customHeight="1">
      <c r="A433" s="184"/>
      <c r="R433" s="186"/>
    </row>
    <row r="434" spans="1:18" ht="15.75" customHeight="1">
      <c r="A434" s="184"/>
      <c r="R434" s="186"/>
    </row>
    <row r="435" spans="1:18" ht="15.75" customHeight="1">
      <c r="A435" s="184"/>
      <c r="R435" s="186"/>
    </row>
    <row r="436" spans="1:18" ht="15.75" customHeight="1">
      <c r="A436" s="184"/>
      <c r="R436" s="186"/>
    </row>
    <row r="437" spans="1:18" ht="15.75" customHeight="1">
      <c r="A437" s="184"/>
      <c r="R437" s="186"/>
    </row>
    <row r="438" spans="1:18" ht="15.75" customHeight="1">
      <c r="A438" s="184"/>
      <c r="R438" s="186"/>
    </row>
    <row r="439" spans="1:18" ht="15.75" customHeight="1">
      <c r="A439" s="184"/>
      <c r="R439" s="186"/>
    </row>
    <row r="440" spans="1:18" ht="15.75" customHeight="1">
      <c r="A440" s="184"/>
      <c r="R440" s="186"/>
    </row>
    <row r="441" spans="1:18" ht="15.75" customHeight="1">
      <c r="A441" s="184"/>
      <c r="R441" s="186"/>
    </row>
    <row r="442" spans="1:18" ht="15.75" customHeight="1">
      <c r="A442" s="184"/>
      <c r="R442" s="186"/>
    </row>
    <row r="443" spans="1:18" ht="15.75" customHeight="1">
      <c r="A443" s="184"/>
      <c r="R443" s="186"/>
    </row>
    <row r="444" spans="1:18" ht="15.75" customHeight="1">
      <c r="A444" s="184"/>
      <c r="R444" s="186"/>
    </row>
    <row r="445" spans="1:18" ht="15.75" customHeight="1">
      <c r="A445" s="184"/>
      <c r="R445" s="186"/>
    </row>
    <row r="446" spans="1:18" ht="15.75" customHeight="1">
      <c r="A446" s="184"/>
      <c r="R446" s="186"/>
    </row>
    <row r="447" spans="1:18" ht="15.75" customHeight="1">
      <c r="A447" s="184"/>
      <c r="R447" s="186"/>
    </row>
    <row r="448" spans="1:18" ht="15.75" customHeight="1">
      <c r="A448" s="184"/>
      <c r="R448" s="186"/>
    </row>
    <row r="449" spans="1:18" ht="15.75" customHeight="1">
      <c r="A449" s="184"/>
      <c r="R449" s="186"/>
    </row>
    <row r="450" spans="1:18" ht="15.75" customHeight="1">
      <c r="A450" s="184"/>
      <c r="R450" s="186"/>
    </row>
    <row r="451" spans="1:18" ht="15.75" customHeight="1">
      <c r="A451" s="184"/>
      <c r="R451" s="186"/>
    </row>
    <row r="452" spans="1:18" ht="15.75" customHeight="1">
      <c r="A452" s="184"/>
      <c r="R452" s="186"/>
    </row>
    <row r="453" spans="1:18" ht="15.75" customHeight="1">
      <c r="A453" s="184"/>
      <c r="R453" s="186"/>
    </row>
    <row r="454" spans="1:18" ht="15.75" customHeight="1">
      <c r="A454" s="184"/>
      <c r="R454" s="186"/>
    </row>
    <row r="455" spans="1:18" ht="15.75" customHeight="1">
      <c r="A455" s="184"/>
      <c r="R455" s="186"/>
    </row>
    <row r="456" spans="1:18" ht="15.75" customHeight="1">
      <c r="A456" s="184"/>
      <c r="R456" s="186"/>
    </row>
    <row r="457" spans="1:18" ht="15.75" customHeight="1">
      <c r="A457" s="184"/>
      <c r="R457" s="186"/>
    </row>
    <row r="458" spans="1:18" ht="15.75" customHeight="1">
      <c r="A458" s="184"/>
      <c r="R458" s="186"/>
    </row>
    <row r="459" spans="1:18" ht="15.75" customHeight="1">
      <c r="A459" s="184"/>
      <c r="R459" s="186"/>
    </row>
    <row r="460" spans="1:18" ht="15.75" customHeight="1">
      <c r="A460" s="184"/>
      <c r="R460" s="186"/>
    </row>
    <row r="461" spans="1:18" ht="15.75" customHeight="1">
      <c r="A461" s="184"/>
      <c r="R461" s="186"/>
    </row>
    <row r="462" spans="1:18" ht="15.75" customHeight="1">
      <c r="A462" s="184"/>
      <c r="R462" s="186"/>
    </row>
    <row r="463" spans="1:18" ht="15.75" customHeight="1">
      <c r="A463" s="184"/>
      <c r="R463" s="186"/>
    </row>
    <row r="464" spans="1:18" ht="15.75" customHeight="1">
      <c r="A464" s="184"/>
      <c r="R464" s="186"/>
    </row>
    <row r="465" spans="1:18" ht="15.75" customHeight="1">
      <c r="A465" s="184"/>
      <c r="R465" s="186"/>
    </row>
    <row r="466" spans="1:18" ht="15.75" customHeight="1">
      <c r="A466" s="184"/>
      <c r="R466" s="186"/>
    </row>
    <row r="467" spans="1:18" ht="15.75" customHeight="1">
      <c r="A467" s="184"/>
      <c r="R467" s="186"/>
    </row>
    <row r="468" spans="1:18" ht="15.75" customHeight="1">
      <c r="A468" s="184"/>
      <c r="R468" s="186"/>
    </row>
    <row r="469" spans="1:18" ht="15.75" customHeight="1">
      <c r="A469" s="184"/>
      <c r="R469" s="186"/>
    </row>
    <row r="470" spans="1:18" ht="15.75" customHeight="1">
      <c r="A470" s="184"/>
      <c r="R470" s="186"/>
    </row>
    <row r="471" spans="1:18" ht="15.75" customHeight="1">
      <c r="A471" s="184"/>
      <c r="R471" s="186"/>
    </row>
    <row r="472" spans="1:18" ht="15.75" customHeight="1">
      <c r="A472" s="184"/>
      <c r="R472" s="186"/>
    </row>
    <row r="473" spans="1:18" ht="15.75" customHeight="1">
      <c r="A473" s="184"/>
      <c r="R473" s="186"/>
    </row>
    <row r="474" spans="1:18" ht="15.75" customHeight="1">
      <c r="A474" s="184"/>
      <c r="R474" s="186"/>
    </row>
    <row r="475" spans="1:18" ht="15.75" customHeight="1">
      <c r="A475" s="184"/>
      <c r="R475" s="186"/>
    </row>
    <row r="476" spans="1:18" ht="15.75" customHeight="1">
      <c r="A476" s="184"/>
      <c r="R476" s="186"/>
    </row>
    <row r="477" spans="1:18" ht="15.75" customHeight="1">
      <c r="A477" s="184"/>
      <c r="R477" s="186"/>
    </row>
    <row r="478" spans="1:18" ht="15.75" customHeight="1">
      <c r="A478" s="184"/>
      <c r="R478" s="186"/>
    </row>
    <row r="479" spans="1:18" ht="15.75" customHeight="1">
      <c r="A479" s="184"/>
      <c r="R479" s="186"/>
    </row>
    <row r="480" spans="1:18" ht="15.75" customHeight="1">
      <c r="A480" s="184"/>
      <c r="R480" s="186"/>
    </row>
    <row r="481" spans="1:18" ht="15.75" customHeight="1">
      <c r="A481" s="184"/>
      <c r="R481" s="186"/>
    </row>
    <row r="482" spans="1:18" ht="15.75" customHeight="1">
      <c r="A482" s="184"/>
      <c r="R482" s="186"/>
    </row>
    <row r="483" spans="1:18" ht="15.75" customHeight="1">
      <c r="A483" s="184"/>
      <c r="R483" s="186"/>
    </row>
    <row r="484" spans="1:18" ht="15.75" customHeight="1">
      <c r="A484" s="184"/>
      <c r="R484" s="186"/>
    </row>
    <row r="485" spans="1:18" ht="15.75" customHeight="1">
      <c r="A485" s="184"/>
      <c r="R485" s="186"/>
    </row>
    <row r="486" spans="1:18" ht="15.75" customHeight="1">
      <c r="A486" s="184"/>
      <c r="R486" s="186"/>
    </row>
    <row r="487" spans="1:18" ht="15.75" customHeight="1">
      <c r="A487" s="184"/>
      <c r="R487" s="186"/>
    </row>
    <row r="488" spans="1:18" ht="15.75" customHeight="1">
      <c r="A488" s="184"/>
      <c r="R488" s="186"/>
    </row>
    <row r="489" spans="1:18" ht="15.75" customHeight="1">
      <c r="A489" s="184"/>
      <c r="R489" s="186"/>
    </row>
    <row r="490" spans="1:18" ht="15.75" customHeight="1">
      <c r="A490" s="184"/>
      <c r="R490" s="186"/>
    </row>
    <row r="491" spans="1:18" ht="15.75" customHeight="1">
      <c r="A491" s="184"/>
      <c r="R491" s="186"/>
    </row>
    <row r="492" spans="1:18" ht="15.75" customHeight="1">
      <c r="A492" s="184"/>
      <c r="R492" s="186"/>
    </row>
    <row r="493" spans="1:18" ht="15.75" customHeight="1">
      <c r="A493" s="184"/>
      <c r="R493" s="186"/>
    </row>
    <row r="494" spans="1:18" ht="15.75" customHeight="1">
      <c r="A494" s="184"/>
      <c r="R494" s="186"/>
    </row>
    <row r="495" spans="1:18" ht="15.75" customHeight="1">
      <c r="A495" s="184"/>
      <c r="R495" s="186"/>
    </row>
    <row r="496" spans="1:18" ht="15.75" customHeight="1">
      <c r="A496" s="184"/>
      <c r="R496" s="186"/>
    </row>
    <row r="497" spans="1:18" ht="15.75" customHeight="1">
      <c r="A497" s="184"/>
      <c r="R497" s="186"/>
    </row>
    <row r="498" spans="1:18" ht="15.75" customHeight="1">
      <c r="A498" s="184"/>
      <c r="R498" s="186"/>
    </row>
    <row r="499" spans="1:18" ht="15.75" customHeight="1">
      <c r="A499" s="184"/>
      <c r="R499" s="186"/>
    </row>
    <row r="500" spans="1:18" ht="15.75" customHeight="1">
      <c r="A500" s="184"/>
      <c r="R500" s="186"/>
    </row>
    <row r="501" spans="1:18" ht="15.75" customHeight="1">
      <c r="A501" s="184"/>
      <c r="R501" s="186"/>
    </row>
    <row r="502" spans="1:18" ht="15.75" customHeight="1">
      <c r="A502" s="184"/>
      <c r="R502" s="186"/>
    </row>
    <row r="503" spans="1:18" ht="15.75" customHeight="1">
      <c r="A503" s="184"/>
      <c r="R503" s="186"/>
    </row>
    <row r="504" spans="1:18" ht="15.75" customHeight="1">
      <c r="A504" s="184"/>
      <c r="R504" s="186"/>
    </row>
    <row r="505" spans="1:18" ht="15.75" customHeight="1">
      <c r="A505" s="184"/>
      <c r="R505" s="186"/>
    </row>
    <row r="506" spans="1:18" ht="15.75" customHeight="1">
      <c r="A506" s="184"/>
      <c r="R506" s="186"/>
    </row>
    <row r="507" spans="1:18" ht="15.75" customHeight="1">
      <c r="A507" s="184"/>
      <c r="R507" s="186"/>
    </row>
    <row r="508" spans="1:18" ht="15.75" customHeight="1">
      <c r="A508" s="184"/>
      <c r="R508" s="186"/>
    </row>
    <row r="509" spans="1:18" ht="15.75" customHeight="1">
      <c r="A509" s="184"/>
      <c r="R509" s="186"/>
    </row>
    <row r="510" spans="1:18" ht="15.75" customHeight="1">
      <c r="A510" s="184"/>
      <c r="R510" s="186"/>
    </row>
    <row r="511" spans="1:18" ht="15.75" customHeight="1">
      <c r="A511" s="184"/>
      <c r="R511" s="186"/>
    </row>
    <row r="512" spans="1:18" ht="15.75" customHeight="1">
      <c r="A512" s="184"/>
      <c r="R512" s="186"/>
    </row>
    <row r="513" spans="1:18" ht="15.75" customHeight="1">
      <c r="A513" s="184"/>
      <c r="R513" s="186"/>
    </row>
    <row r="514" spans="1:18" ht="15.75" customHeight="1">
      <c r="A514" s="184"/>
      <c r="R514" s="186"/>
    </row>
    <row r="515" spans="1:18" ht="15.75" customHeight="1">
      <c r="A515" s="184"/>
      <c r="R515" s="186"/>
    </row>
    <row r="516" spans="1:18" ht="15.75" customHeight="1">
      <c r="A516" s="184"/>
      <c r="R516" s="186"/>
    </row>
    <row r="517" spans="1:18" ht="15.75" customHeight="1">
      <c r="A517" s="184"/>
      <c r="R517" s="186"/>
    </row>
    <row r="518" spans="1:18" ht="15.75" customHeight="1">
      <c r="A518" s="184"/>
      <c r="R518" s="186"/>
    </row>
    <row r="519" spans="1:18" ht="15.75" customHeight="1">
      <c r="A519" s="184"/>
      <c r="R519" s="186"/>
    </row>
    <row r="520" spans="1:18" ht="15.75" customHeight="1">
      <c r="A520" s="184"/>
      <c r="R520" s="186"/>
    </row>
    <row r="521" spans="1:18" ht="15.75" customHeight="1">
      <c r="A521" s="184"/>
      <c r="R521" s="186"/>
    </row>
    <row r="522" spans="1:18" ht="15.75" customHeight="1">
      <c r="A522" s="184"/>
      <c r="R522" s="186"/>
    </row>
    <row r="523" spans="1:18" ht="15.75" customHeight="1">
      <c r="A523" s="184"/>
      <c r="R523" s="186"/>
    </row>
    <row r="524" spans="1:18" ht="15.75" customHeight="1">
      <c r="A524" s="184"/>
      <c r="R524" s="186"/>
    </row>
    <row r="525" spans="1:18" ht="15.75" customHeight="1">
      <c r="A525" s="184"/>
      <c r="R525" s="186"/>
    </row>
    <row r="526" spans="1:18" ht="15.75" customHeight="1">
      <c r="A526" s="184"/>
      <c r="R526" s="186"/>
    </row>
    <row r="527" spans="1:18" ht="15.75" customHeight="1">
      <c r="A527" s="184"/>
      <c r="R527" s="186"/>
    </row>
    <row r="528" spans="1:18" ht="15.75" customHeight="1">
      <c r="A528" s="184"/>
      <c r="R528" s="186"/>
    </row>
    <row r="529" spans="1:18" ht="15.75" customHeight="1">
      <c r="A529" s="184"/>
      <c r="R529" s="186"/>
    </row>
    <row r="530" spans="1:18" ht="15.75" customHeight="1">
      <c r="A530" s="184"/>
      <c r="R530" s="186"/>
    </row>
    <row r="531" spans="1:18" ht="15.75" customHeight="1">
      <c r="A531" s="184"/>
      <c r="R531" s="186"/>
    </row>
    <row r="532" spans="1:18" ht="15.75" customHeight="1">
      <c r="A532" s="184"/>
      <c r="R532" s="186"/>
    </row>
    <row r="533" spans="1:18" ht="15.75" customHeight="1">
      <c r="A533" s="184"/>
      <c r="R533" s="186"/>
    </row>
    <row r="534" spans="1:18" ht="15.75" customHeight="1">
      <c r="A534" s="184"/>
      <c r="R534" s="186"/>
    </row>
    <row r="535" spans="1:18" ht="15.75" customHeight="1">
      <c r="A535" s="184"/>
      <c r="R535" s="186"/>
    </row>
    <row r="536" spans="1:18" ht="15.75" customHeight="1">
      <c r="A536" s="184"/>
      <c r="R536" s="186"/>
    </row>
    <row r="537" spans="1:18" ht="15.75" customHeight="1">
      <c r="A537" s="184"/>
      <c r="R537" s="186"/>
    </row>
    <row r="538" spans="1:18" ht="15.75" customHeight="1">
      <c r="A538" s="184"/>
      <c r="R538" s="186"/>
    </row>
    <row r="539" spans="1:18" ht="15.75" customHeight="1">
      <c r="A539" s="184"/>
      <c r="R539" s="186"/>
    </row>
    <row r="540" spans="1:18" ht="15.75" customHeight="1">
      <c r="A540" s="184"/>
      <c r="R540" s="186"/>
    </row>
    <row r="541" spans="1:18" ht="15.75" customHeight="1">
      <c r="A541" s="184"/>
      <c r="R541" s="186"/>
    </row>
    <row r="542" spans="1:18" ht="15.75" customHeight="1">
      <c r="A542" s="184"/>
      <c r="R542" s="186"/>
    </row>
    <row r="543" spans="1:18" ht="15.75" customHeight="1">
      <c r="A543" s="184"/>
      <c r="R543" s="186"/>
    </row>
    <row r="544" spans="1:18" ht="15.75" customHeight="1">
      <c r="A544" s="184"/>
      <c r="R544" s="186"/>
    </row>
    <row r="545" spans="1:18" ht="15.75" customHeight="1">
      <c r="A545" s="184"/>
      <c r="R545" s="186"/>
    </row>
    <row r="546" spans="1:18" ht="15.75" customHeight="1">
      <c r="A546" s="184"/>
      <c r="R546" s="186"/>
    </row>
    <row r="547" spans="1:18" ht="15.75" customHeight="1">
      <c r="A547" s="184"/>
      <c r="R547" s="186"/>
    </row>
    <row r="548" spans="1:18" ht="15.75" customHeight="1">
      <c r="A548" s="184"/>
      <c r="R548" s="186"/>
    </row>
    <row r="549" spans="1:18" ht="15.75" customHeight="1">
      <c r="A549" s="184"/>
      <c r="R549" s="186"/>
    </row>
    <row r="550" spans="1:18" ht="15.75" customHeight="1">
      <c r="A550" s="184"/>
      <c r="R550" s="186"/>
    </row>
    <row r="551" spans="1:18" ht="15.75" customHeight="1">
      <c r="A551" s="184"/>
      <c r="R551" s="186"/>
    </row>
    <row r="552" spans="1:18" ht="15.75" customHeight="1">
      <c r="A552" s="184"/>
      <c r="R552" s="186"/>
    </row>
    <row r="553" spans="1:18" ht="15.75" customHeight="1">
      <c r="A553" s="184"/>
      <c r="R553" s="186"/>
    </row>
    <row r="554" spans="1:18" ht="15.75" customHeight="1">
      <c r="A554" s="184"/>
      <c r="R554" s="186"/>
    </row>
    <row r="555" spans="1:18" ht="15.75" customHeight="1">
      <c r="A555" s="184"/>
      <c r="R555" s="186"/>
    </row>
    <row r="556" spans="1:18" ht="15.75" customHeight="1">
      <c r="A556" s="184"/>
      <c r="R556" s="186"/>
    </row>
    <row r="557" spans="1:18" ht="15.75" customHeight="1">
      <c r="A557" s="184"/>
      <c r="R557" s="186"/>
    </row>
    <row r="558" spans="1:18" ht="15.75" customHeight="1">
      <c r="A558" s="184"/>
      <c r="R558" s="186"/>
    </row>
    <row r="559" spans="1:18" ht="15.75" customHeight="1">
      <c r="A559" s="184"/>
      <c r="R559" s="186"/>
    </row>
    <row r="560" spans="1:18" ht="15.75" customHeight="1">
      <c r="A560" s="184"/>
      <c r="R560" s="186"/>
    </row>
    <row r="561" spans="1:18" ht="15.75" customHeight="1">
      <c r="A561" s="184"/>
      <c r="R561" s="186"/>
    </row>
    <row r="562" spans="1:18" ht="15.75" customHeight="1">
      <c r="A562" s="184"/>
      <c r="R562" s="186"/>
    </row>
    <row r="563" spans="1:18" ht="15.75" customHeight="1">
      <c r="A563" s="184"/>
      <c r="R563" s="186"/>
    </row>
    <row r="564" spans="1:18" ht="15.75" customHeight="1">
      <c r="A564" s="184"/>
      <c r="R564" s="186"/>
    </row>
    <row r="565" spans="1:18" ht="15.75" customHeight="1">
      <c r="A565" s="184"/>
      <c r="R565" s="186"/>
    </row>
    <row r="566" spans="1:18" ht="15.75" customHeight="1">
      <c r="A566" s="184"/>
      <c r="R566" s="186"/>
    </row>
    <row r="567" spans="1:18" ht="15.75" customHeight="1">
      <c r="A567" s="184"/>
      <c r="R567" s="186"/>
    </row>
    <row r="568" spans="1:18" ht="15.75" customHeight="1">
      <c r="A568" s="184"/>
      <c r="R568" s="186"/>
    </row>
    <row r="569" spans="1:18" ht="15.75" customHeight="1">
      <c r="A569" s="184"/>
      <c r="R569" s="186"/>
    </row>
    <row r="570" spans="1:18" ht="15.75" customHeight="1">
      <c r="A570" s="184"/>
      <c r="R570" s="186"/>
    </row>
    <row r="571" spans="1:18" ht="15.75" customHeight="1">
      <c r="A571" s="184"/>
      <c r="R571" s="186"/>
    </row>
    <row r="572" spans="1:18" ht="15.75" customHeight="1">
      <c r="A572" s="184"/>
      <c r="R572" s="186"/>
    </row>
    <row r="573" spans="1:18" ht="15.75" customHeight="1">
      <c r="A573" s="184"/>
      <c r="R573" s="186"/>
    </row>
    <row r="574" spans="1:18" ht="15.75" customHeight="1">
      <c r="A574" s="184"/>
      <c r="R574" s="186"/>
    </row>
    <row r="575" spans="1:18" ht="15.75" customHeight="1">
      <c r="A575" s="184"/>
      <c r="R575" s="186"/>
    </row>
    <row r="576" spans="1:18" ht="15.75" customHeight="1">
      <c r="A576" s="184"/>
      <c r="R576" s="186"/>
    </row>
    <row r="577" spans="1:18" ht="15.75" customHeight="1">
      <c r="A577" s="184"/>
      <c r="R577" s="186"/>
    </row>
    <row r="578" spans="1:18" ht="15.75" customHeight="1">
      <c r="A578" s="184"/>
      <c r="R578" s="186"/>
    </row>
    <row r="579" spans="1:18" ht="15.75" customHeight="1">
      <c r="A579" s="184"/>
      <c r="R579" s="186"/>
    </row>
    <row r="580" spans="1:18" ht="15.75" customHeight="1">
      <c r="A580" s="184"/>
      <c r="R580" s="186"/>
    </row>
    <row r="581" spans="1:18" ht="15.75" customHeight="1">
      <c r="A581" s="184"/>
      <c r="R581" s="186"/>
    </row>
    <row r="582" spans="1:18" ht="15.75" customHeight="1">
      <c r="A582" s="184"/>
      <c r="R582" s="186"/>
    </row>
    <row r="583" spans="1:18" ht="15.75" customHeight="1">
      <c r="A583" s="184"/>
      <c r="R583" s="186"/>
    </row>
    <row r="584" spans="1:18" ht="15.75" customHeight="1">
      <c r="A584" s="184"/>
      <c r="R584" s="186"/>
    </row>
    <row r="585" spans="1:18" ht="15.75" customHeight="1">
      <c r="A585" s="184"/>
      <c r="R585" s="186"/>
    </row>
    <row r="586" spans="1:18" ht="15.75" customHeight="1">
      <c r="A586" s="184"/>
      <c r="R586" s="186"/>
    </row>
    <row r="587" spans="1:18" ht="15.75" customHeight="1">
      <c r="A587" s="184"/>
      <c r="R587" s="186"/>
    </row>
    <row r="588" spans="1:18" ht="15.75" customHeight="1">
      <c r="A588" s="184"/>
      <c r="R588" s="186"/>
    </row>
    <row r="589" spans="1:18" ht="15.75" customHeight="1">
      <c r="A589" s="184"/>
      <c r="R589" s="186"/>
    </row>
    <row r="590" spans="1:18" ht="15.75" customHeight="1">
      <c r="A590" s="184"/>
      <c r="R590" s="186"/>
    </row>
    <row r="591" spans="1:18" ht="15.75" customHeight="1">
      <c r="A591" s="184"/>
      <c r="R591" s="186"/>
    </row>
    <row r="592" spans="1:18" ht="15.75" customHeight="1">
      <c r="A592" s="184"/>
      <c r="R592" s="186"/>
    </row>
    <row r="593" spans="1:18" ht="15.75" customHeight="1">
      <c r="A593" s="184"/>
      <c r="R593" s="186"/>
    </row>
    <row r="594" spans="1:18" ht="15.75" customHeight="1">
      <c r="A594" s="184"/>
      <c r="R594" s="186"/>
    </row>
    <row r="595" spans="1:18" ht="15.75" customHeight="1">
      <c r="A595" s="184"/>
      <c r="R595" s="186"/>
    </row>
    <row r="596" spans="1:18" ht="15.75" customHeight="1">
      <c r="A596" s="184"/>
      <c r="R596" s="186"/>
    </row>
    <row r="597" spans="1:18" ht="15.75" customHeight="1">
      <c r="A597" s="184"/>
      <c r="R597" s="186"/>
    </row>
    <row r="598" spans="1:18" ht="15.75" customHeight="1">
      <c r="A598" s="184"/>
      <c r="R598" s="186"/>
    </row>
    <row r="599" spans="1:18" ht="15.75" customHeight="1">
      <c r="A599" s="184"/>
      <c r="R599" s="186"/>
    </row>
    <row r="600" spans="1:18" ht="15.75" customHeight="1">
      <c r="A600" s="184"/>
      <c r="R600" s="186"/>
    </row>
    <row r="601" spans="1:18" ht="15.75" customHeight="1">
      <c r="A601" s="184"/>
      <c r="R601" s="186"/>
    </row>
    <row r="602" spans="1:18" ht="15.75" customHeight="1">
      <c r="A602" s="184"/>
      <c r="R602" s="186"/>
    </row>
    <row r="603" spans="1:18" ht="15.75" customHeight="1">
      <c r="A603" s="184"/>
      <c r="R603" s="186"/>
    </row>
    <row r="604" spans="1:18" ht="15.75" customHeight="1">
      <c r="A604" s="184"/>
      <c r="R604" s="186"/>
    </row>
    <row r="605" spans="1:18" ht="15.75" customHeight="1">
      <c r="A605" s="184"/>
      <c r="R605" s="186"/>
    </row>
    <row r="606" spans="1:18" ht="15.75" customHeight="1">
      <c r="A606" s="184"/>
      <c r="R606" s="186"/>
    </row>
    <row r="607" spans="1:18" ht="15.75" customHeight="1">
      <c r="A607" s="184"/>
      <c r="R607" s="186"/>
    </row>
    <row r="608" spans="1:18" ht="15.75" customHeight="1">
      <c r="A608" s="184"/>
      <c r="R608" s="186"/>
    </row>
    <row r="609" spans="1:18" ht="15.75" customHeight="1">
      <c r="A609" s="184"/>
      <c r="R609" s="186"/>
    </row>
    <row r="610" spans="1:18" ht="15.75" customHeight="1">
      <c r="A610" s="184"/>
      <c r="R610" s="186"/>
    </row>
    <row r="611" spans="1:18" ht="15.75" customHeight="1">
      <c r="A611" s="184"/>
      <c r="R611" s="186"/>
    </row>
    <row r="612" spans="1:18" ht="15.75" customHeight="1">
      <c r="A612" s="184"/>
      <c r="R612" s="186"/>
    </row>
    <row r="613" spans="1:18" ht="15.75" customHeight="1">
      <c r="A613" s="184"/>
      <c r="R613" s="186"/>
    </row>
    <row r="614" spans="1:18" ht="15.75" customHeight="1">
      <c r="A614" s="184"/>
      <c r="R614" s="186"/>
    </row>
    <row r="615" spans="1:18" ht="15.75" customHeight="1">
      <c r="A615" s="184"/>
      <c r="R615" s="186"/>
    </row>
    <row r="616" spans="1:18" ht="15.75" customHeight="1">
      <c r="A616" s="184"/>
      <c r="R616" s="186"/>
    </row>
    <row r="617" spans="1:18" ht="15.75" customHeight="1">
      <c r="A617" s="184"/>
      <c r="R617" s="186"/>
    </row>
    <row r="618" spans="1:18" ht="15.75" customHeight="1">
      <c r="A618" s="184"/>
      <c r="R618" s="186"/>
    </row>
    <row r="619" spans="1:18" ht="15.75" customHeight="1">
      <c r="A619" s="184"/>
      <c r="R619" s="186"/>
    </row>
    <row r="620" spans="1:18" ht="15.75" customHeight="1">
      <c r="A620" s="184"/>
      <c r="R620" s="186"/>
    </row>
    <row r="621" spans="1:18" ht="15.75" customHeight="1">
      <c r="A621" s="184"/>
      <c r="R621" s="186"/>
    </row>
    <row r="622" spans="1:18" ht="15.75" customHeight="1">
      <c r="A622" s="184"/>
      <c r="R622" s="186"/>
    </row>
    <row r="623" spans="1:18" ht="15.75" customHeight="1">
      <c r="A623" s="184"/>
      <c r="R623" s="186"/>
    </row>
    <row r="624" spans="1:18" ht="15.75" customHeight="1">
      <c r="A624" s="184"/>
      <c r="R624" s="186"/>
    </row>
    <row r="625" spans="1:18" ht="15.75" customHeight="1">
      <c r="A625" s="184"/>
      <c r="R625" s="186"/>
    </row>
    <row r="626" spans="1:18" ht="15.75" customHeight="1">
      <c r="A626" s="184"/>
      <c r="R626" s="186"/>
    </row>
    <row r="627" spans="1:18" ht="15.75" customHeight="1">
      <c r="A627" s="184"/>
      <c r="R627" s="186"/>
    </row>
    <row r="628" spans="1:18" ht="15.75" customHeight="1">
      <c r="A628" s="184"/>
      <c r="R628" s="186"/>
    </row>
    <row r="629" spans="1:18" ht="15.75" customHeight="1">
      <c r="A629" s="184"/>
      <c r="R629" s="186"/>
    </row>
    <row r="630" spans="1:18" ht="15.75" customHeight="1">
      <c r="A630" s="184"/>
      <c r="R630" s="186"/>
    </row>
    <row r="631" spans="1:18" ht="15.75" customHeight="1">
      <c r="A631" s="184"/>
      <c r="R631" s="186"/>
    </row>
    <row r="632" spans="1:18" ht="15.75" customHeight="1">
      <c r="A632" s="184"/>
      <c r="R632" s="186"/>
    </row>
    <row r="633" spans="1:18" ht="15.75" customHeight="1">
      <c r="A633" s="184"/>
      <c r="R633" s="186"/>
    </row>
    <row r="634" spans="1:18" ht="15.75" customHeight="1">
      <c r="A634" s="184"/>
      <c r="R634" s="186"/>
    </row>
    <row r="635" spans="1:18" ht="15.75" customHeight="1">
      <c r="A635" s="184"/>
      <c r="R635" s="186"/>
    </row>
    <row r="636" spans="1:18" ht="15.75" customHeight="1">
      <c r="A636" s="184"/>
      <c r="R636" s="186"/>
    </row>
    <row r="637" spans="1:18" ht="15.75" customHeight="1">
      <c r="A637" s="184"/>
      <c r="R637" s="186"/>
    </row>
    <row r="638" spans="1:18" ht="15.75" customHeight="1">
      <c r="A638" s="184"/>
      <c r="R638" s="186"/>
    </row>
    <row r="639" spans="1:18" ht="15.75" customHeight="1">
      <c r="A639" s="184"/>
      <c r="R639" s="186"/>
    </row>
    <row r="640" spans="1:18" ht="15.75" customHeight="1">
      <c r="A640" s="184"/>
      <c r="R640" s="186"/>
    </row>
    <row r="641" spans="1:18" ht="15.75" customHeight="1">
      <c r="A641" s="184"/>
      <c r="R641" s="186"/>
    </row>
    <row r="642" spans="1:18" ht="15.75" customHeight="1">
      <c r="A642" s="184"/>
      <c r="R642" s="186"/>
    </row>
    <row r="643" spans="1:18" ht="15.75" customHeight="1">
      <c r="A643" s="184"/>
      <c r="R643" s="186"/>
    </row>
    <row r="644" spans="1:18" ht="15.75" customHeight="1">
      <c r="A644" s="184"/>
      <c r="R644" s="186"/>
    </row>
    <row r="645" spans="1:18" ht="15.75" customHeight="1">
      <c r="A645" s="184"/>
      <c r="R645" s="186"/>
    </row>
    <row r="646" spans="1:18" ht="15.75" customHeight="1">
      <c r="A646" s="184"/>
      <c r="R646" s="186"/>
    </row>
    <row r="647" spans="1:18" ht="15.75" customHeight="1">
      <c r="A647" s="184"/>
      <c r="R647" s="186"/>
    </row>
    <row r="648" spans="1:18" ht="15.75" customHeight="1">
      <c r="A648" s="184"/>
      <c r="R648" s="186"/>
    </row>
    <row r="649" spans="1:18" ht="15.75" customHeight="1">
      <c r="A649" s="184"/>
      <c r="R649" s="186"/>
    </row>
    <row r="650" spans="1:18" ht="15.75" customHeight="1">
      <c r="A650" s="184"/>
      <c r="R650" s="186"/>
    </row>
    <row r="651" spans="1:18" ht="15.75" customHeight="1">
      <c r="A651" s="184"/>
      <c r="R651" s="186"/>
    </row>
    <row r="652" spans="1:18" ht="15.75" customHeight="1">
      <c r="A652" s="184"/>
      <c r="R652" s="186"/>
    </row>
    <row r="653" spans="1:18" ht="15.75" customHeight="1">
      <c r="A653" s="184"/>
      <c r="R653" s="186"/>
    </row>
    <row r="654" spans="1:18" ht="15.75" customHeight="1">
      <c r="A654" s="184"/>
      <c r="R654" s="186"/>
    </row>
    <row r="655" spans="1:18" ht="15.75" customHeight="1">
      <c r="A655" s="184"/>
      <c r="R655" s="186"/>
    </row>
    <row r="656" spans="1:18" ht="15.75" customHeight="1">
      <c r="A656" s="184"/>
      <c r="R656" s="186"/>
    </row>
    <row r="657" spans="1:18" ht="15.75" customHeight="1">
      <c r="A657" s="184"/>
      <c r="R657" s="186"/>
    </row>
    <row r="658" spans="1:18" ht="15.75" customHeight="1">
      <c r="A658" s="184"/>
      <c r="R658" s="186"/>
    </row>
    <row r="659" spans="1:18" ht="15.75" customHeight="1">
      <c r="A659" s="184"/>
      <c r="R659" s="186"/>
    </row>
    <row r="660" spans="1:18" ht="15.75" customHeight="1">
      <c r="A660" s="184"/>
      <c r="R660" s="186"/>
    </row>
    <row r="661" spans="1:18" ht="15.75" customHeight="1">
      <c r="A661" s="184"/>
      <c r="R661" s="186"/>
    </row>
    <row r="662" spans="1:18" ht="15.75" customHeight="1">
      <c r="A662" s="184"/>
      <c r="R662" s="186"/>
    </row>
    <row r="663" spans="1:18" ht="15.75" customHeight="1">
      <c r="A663" s="184"/>
      <c r="R663" s="186"/>
    </row>
    <row r="664" spans="1:18" ht="15.75" customHeight="1">
      <c r="A664" s="184"/>
      <c r="R664" s="186"/>
    </row>
    <row r="665" spans="1:18" ht="15.75" customHeight="1">
      <c r="A665" s="184"/>
      <c r="R665" s="186"/>
    </row>
    <row r="666" spans="1:18" ht="15.75" customHeight="1">
      <c r="A666" s="184"/>
      <c r="R666" s="186"/>
    </row>
    <row r="667" spans="1:18" ht="15.75" customHeight="1">
      <c r="A667" s="184"/>
      <c r="R667" s="186"/>
    </row>
    <row r="668" spans="1:18" ht="15.75" customHeight="1">
      <c r="A668" s="184"/>
      <c r="R668" s="186"/>
    </row>
    <row r="669" spans="1:18" ht="15.75" customHeight="1">
      <c r="A669" s="184"/>
      <c r="R669" s="186"/>
    </row>
    <row r="670" spans="1:18" ht="15.75" customHeight="1">
      <c r="A670" s="184"/>
      <c r="R670" s="186"/>
    </row>
    <row r="671" spans="1:18" ht="15.75" customHeight="1">
      <c r="A671" s="184"/>
      <c r="R671" s="186"/>
    </row>
    <row r="672" spans="1:18" ht="15.75" customHeight="1">
      <c r="A672" s="184"/>
      <c r="R672" s="186"/>
    </row>
    <row r="673" spans="1:18" ht="15.75" customHeight="1">
      <c r="A673" s="184"/>
      <c r="R673" s="186"/>
    </row>
    <row r="674" spans="1:18" ht="15.75" customHeight="1">
      <c r="A674" s="184"/>
      <c r="R674" s="186"/>
    </row>
    <row r="675" spans="1:18" ht="15.75" customHeight="1">
      <c r="A675" s="184"/>
      <c r="R675" s="186"/>
    </row>
    <row r="676" spans="1:18" ht="15.75" customHeight="1">
      <c r="A676" s="184"/>
      <c r="R676" s="186"/>
    </row>
    <row r="677" spans="1:18" ht="15.75" customHeight="1">
      <c r="A677" s="184"/>
      <c r="R677" s="186"/>
    </row>
    <row r="678" spans="1:18" ht="15.75" customHeight="1">
      <c r="A678" s="184"/>
      <c r="R678" s="186"/>
    </row>
    <row r="679" spans="1:18" ht="15.75" customHeight="1">
      <c r="A679" s="184"/>
      <c r="R679" s="186"/>
    </row>
    <row r="680" spans="1:18" ht="15.75" customHeight="1">
      <c r="A680" s="184"/>
      <c r="R680" s="186"/>
    </row>
    <row r="681" spans="1:18" ht="15.75" customHeight="1">
      <c r="A681" s="184"/>
      <c r="R681" s="186"/>
    </row>
    <row r="682" spans="1:18" ht="15.75" customHeight="1">
      <c r="A682" s="184"/>
      <c r="R682" s="186"/>
    </row>
    <row r="683" spans="1:18" ht="15.75" customHeight="1">
      <c r="A683" s="184"/>
      <c r="R683" s="186"/>
    </row>
    <row r="684" spans="1:18" ht="15.75" customHeight="1">
      <c r="A684" s="184"/>
      <c r="R684" s="186"/>
    </row>
    <row r="685" spans="1:18" ht="15.75" customHeight="1">
      <c r="A685" s="184"/>
      <c r="R685" s="186"/>
    </row>
    <row r="686" spans="1:18" ht="15.75" customHeight="1">
      <c r="A686" s="184"/>
      <c r="R686" s="186"/>
    </row>
    <row r="687" spans="1:18" ht="15.75" customHeight="1">
      <c r="A687" s="184"/>
      <c r="R687" s="186"/>
    </row>
    <row r="688" spans="1:18" ht="15.75" customHeight="1">
      <c r="A688" s="184"/>
      <c r="R688" s="186"/>
    </row>
    <row r="689" spans="1:18" ht="15.75" customHeight="1">
      <c r="A689" s="184"/>
      <c r="R689" s="186"/>
    </row>
    <row r="690" spans="1:18" ht="15.75" customHeight="1">
      <c r="A690" s="184"/>
      <c r="R690" s="186"/>
    </row>
    <row r="691" spans="1:18" ht="15.75" customHeight="1">
      <c r="A691" s="184"/>
      <c r="R691" s="186"/>
    </row>
    <row r="692" spans="1:18" ht="15.75" customHeight="1">
      <c r="A692" s="184"/>
      <c r="R692" s="186"/>
    </row>
    <row r="693" spans="1:18" ht="15.75" customHeight="1">
      <c r="A693" s="184"/>
      <c r="R693" s="186"/>
    </row>
    <row r="694" spans="1:18" ht="15.75" customHeight="1">
      <c r="A694" s="184"/>
      <c r="R694" s="186"/>
    </row>
    <row r="695" spans="1:18" ht="15.75" customHeight="1">
      <c r="A695" s="184"/>
      <c r="R695" s="186"/>
    </row>
    <row r="696" spans="1:18" ht="15.75" customHeight="1">
      <c r="A696" s="184"/>
      <c r="R696" s="186"/>
    </row>
    <row r="697" spans="1:18" ht="15.75" customHeight="1">
      <c r="A697" s="184"/>
      <c r="R697" s="186"/>
    </row>
    <row r="698" spans="1:18" ht="15.75" customHeight="1">
      <c r="A698" s="184"/>
      <c r="R698" s="186"/>
    </row>
    <row r="699" spans="1:18" ht="15.75" customHeight="1">
      <c r="A699" s="184"/>
      <c r="R699" s="186"/>
    </row>
    <row r="700" spans="1:18" ht="15.75" customHeight="1">
      <c r="A700" s="184"/>
      <c r="R700" s="186"/>
    </row>
    <row r="701" spans="1:18" ht="15.75" customHeight="1">
      <c r="A701" s="184"/>
      <c r="R701" s="186"/>
    </row>
    <row r="702" spans="1:18" ht="15.75" customHeight="1">
      <c r="A702" s="184"/>
      <c r="R702" s="186"/>
    </row>
    <row r="703" spans="1:18" ht="15.75" customHeight="1">
      <c r="A703" s="184"/>
      <c r="R703" s="186"/>
    </row>
    <row r="704" spans="1:18" ht="15.75" customHeight="1">
      <c r="A704" s="184"/>
      <c r="R704" s="186"/>
    </row>
    <row r="705" spans="1:18" ht="15.75" customHeight="1">
      <c r="A705" s="184"/>
      <c r="R705" s="186"/>
    </row>
    <row r="706" spans="1:18" ht="15.75" customHeight="1">
      <c r="A706" s="184"/>
      <c r="R706" s="186"/>
    </row>
    <row r="707" spans="1:18" ht="15.75" customHeight="1">
      <c r="A707" s="184"/>
      <c r="R707" s="186"/>
    </row>
    <row r="708" spans="1:18" ht="15.75" customHeight="1">
      <c r="A708" s="184"/>
      <c r="R708" s="186"/>
    </row>
    <row r="709" spans="1:18" ht="15.75" customHeight="1">
      <c r="A709" s="184"/>
      <c r="R709" s="186"/>
    </row>
    <row r="710" spans="1:18" ht="15.75" customHeight="1">
      <c r="A710" s="184"/>
      <c r="R710" s="186"/>
    </row>
    <row r="711" spans="1:18" ht="15.75" customHeight="1">
      <c r="A711" s="184"/>
      <c r="R711" s="186"/>
    </row>
    <row r="712" spans="1:18" ht="15.75" customHeight="1">
      <c r="A712" s="184"/>
      <c r="R712" s="186"/>
    </row>
    <row r="713" spans="1:18" ht="15.75" customHeight="1">
      <c r="A713" s="184"/>
      <c r="R713" s="186"/>
    </row>
    <row r="714" spans="1:18" ht="15.75" customHeight="1">
      <c r="A714" s="184"/>
      <c r="R714" s="186"/>
    </row>
    <row r="715" spans="1:18" ht="15.75" customHeight="1">
      <c r="A715" s="184"/>
      <c r="R715" s="186"/>
    </row>
    <row r="716" spans="1:18" ht="15.75" customHeight="1">
      <c r="A716" s="184"/>
      <c r="R716" s="186"/>
    </row>
    <row r="717" spans="1:18" ht="15.75" customHeight="1">
      <c r="A717" s="184"/>
      <c r="R717" s="186"/>
    </row>
    <row r="718" spans="1:18" ht="15.75" customHeight="1">
      <c r="A718" s="184"/>
      <c r="R718" s="186"/>
    </row>
    <row r="719" spans="1:18" ht="15.75" customHeight="1">
      <c r="A719" s="184"/>
      <c r="R719" s="186"/>
    </row>
    <row r="720" spans="1:18" ht="15.75" customHeight="1">
      <c r="A720" s="184"/>
      <c r="R720" s="186"/>
    </row>
    <row r="721" spans="1:18" ht="15.75" customHeight="1">
      <c r="A721" s="184"/>
      <c r="R721" s="186"/>
    </row>
    <row r="722" spans="1:18" ht="15.75" customHeight="1">
      <c r="A722" s="184"/>
      <c r="R722" s="186"/>
    </row>
    <row r="723" spans="1:18" ht="15.75" customHeight="1">
      <c r="A723" s="184"/>
      <c r="R723" s="186"/>
    </row>
    <row r="724" spans="1:18" ht="15.75" customHeight="1">
      <c r="A724" s="184"/>
      <c r="R724" s="186"/>
    </row>
    <row r="725" spans="1:18" ht="15.75" customHeight="1">
      <c r="A725" s="184"/>
      <c r="R725" s="186"/>
    </row>
    <row r="726" spans="1:18" ht="15.75" customHeight="1">
      <c r="A726" s="184"/>
      <c r="R726" s="186"/>
    </row>
    <row r="727" spans="1:18" ht="15.75" customHeight="1">
      <c r="A727" s="184"/>
      <c r="R727" s="186"/>
    </row>
    <row r="728" spans="1:18" ht="15.75" customHeight="1">
      <c r="A728" s="184"/>
      <c r="R728" s="186"/>
    </row>
    <row r="729" spans="1:18" ht="15.75" customHeight="1">
      <c r="A729" s="184"/>
      <c r="R729" s="186"/>
    </row>
    <row r="730" spans="1:18" ht="15.75" customHeight="1">
      <c r="A730" s="184"/>
      <c r="R730" s="186"/>
    </row>
    <row r="731" spans="1:18" ht="15.75" customHeight="1">
      <c r="A731" s="184"/>
      <c r="R731" s="186"/>
    </row>
    <row r="732" spans="1:18" ht="15.75" customHeight="1">
      <c r="A732" s="184"/>
      <c r="R732" s="186"/>
    </row>
    <row r="733" spans="1:18" ht="15.75" customHeight="1">
      <c r="A733" s="184"/>
      <c r="R733" s="186"/>
    </row>
    <row r="734" spans="1:18" ht="15.75" customHeight="1">
      <c r="A734" s="184"/>
      <c r="R734" s="186"/>
    </row>
    <row r="735" spans="1:18" ht="15.75" customHeight="1">
      <c r="A735" s="184"/>
      <c r="R735" s="186"/>
    </row>
    <row r="736" spans="1:18" ht="15.75" customHeight="1">
      <c r="A736" s="184"/>
      <c r="R736" s="186"/>
    </row>
    <row r="737" spans="1:18" ht="15.75" customHeight="1">
      <c r="A737" s="184"/>
      <c r="R737" s="186"/>
    </row>
    <row r="738" spans="1:18" ht="15.75" customHeight="1">
      <c r="A738" s="184"/>
      <c r="R738" s="186"/>
    </row>
    <row r="739" spans="1:18" ht="15.75" customHeight="1">
      <c r="A739" s="184"/>
      <c r="R739" s="186"/>
    </row>
    <row r="740" spans="1:18" ht="15.75" customHeight="1">
      <c r="A740" s="184"/>
      <c r="R740" s="186"/>
    </row>
    <row r="741" spans="1:18" ht="15.75" customHeight="1">
      <c r="A741" s="184"/>
      <c r="R741" s="186"/>
    </row>
    <row r="742" spans="1:18" ht="15.75" customHeight="1">
      <c r="A742" s="184"/>
      <c r="R742" s="186"/>
    </row>
    <row r="743" spans="1:18" ht="15.75" customHeight="1">
      <c r="A743" s="184"/>
      <c r="R743" s="186"/>
    </row>
    <row r="744" spans="1:18" ht="15.75" customHeight="1">
      <c r="A744" s="184"/>
      <c r="R744" s="186"/>
    </row>
    <row r="745" spans="1:18" ht="15.75" customHeight="1">
      <c r="A745" s="184"/>
      <c r="R745" s="186"/>
    </row>
    <row r="746" spans="1:18" ht="15.75" customHeight="1">
      <c r="A746" s="184"/>
      <c r="R746" s="186"/>
    </row>
    <row r="747" spans="1:18" ht="15.75" customHeight="1">
      <c r="A747" s="184"/>
      <c r="R747" s="186"/>
    </row>
    <row r="748" spans="1:18" ht="15.75" customHeight="1">
      <c r="A748" s="184"/>
      <c r="R748" s="186"/>
    </row>
    <row r="749" spans="1:18" ht="15.75" customHeight="1">
      <c r="A749" s="184"/>
      <c r="R749" s="186"/>
    </row>
    <row r="750" spans="1:18" ht="15.75" customHeight="1">
      <c r="A750" s="184"/>
      <c r="R750" s="186"/>
    </row>
    <row r="751" spans="1:18" ht="15.75" customHeight="1">
      <c r="A751" s="184"/>
      <c r="R751" s="186"/>
    </row>
    <row r="752" spans="1:18" ht="15.75" customHeight="1">
      <c r="A752" s="184"/>
      <c r="R752" s="186"/>
    </row>
    <row r="753" spans="1:18" ht="15.75" customHeight="1">
      <c r="A753" s="184"/>
      <c r="R753" s="186"/>
    </row>
    <row r="754" spans="1:18" ht="15.75" customHeight="1">
      <c r="A754" s="184"/>
      <c r="R754" s="186"/>
    </row>
    <row r="755" spans="1:18" ht="15.75" customHeight="1">
      <c r="A755" s="184"/>
      <c r="R755" s="186"/>
    </row>
    <row r="756" spans="1:18" ht="15.75" customHeight="1">
      <c r="A756" s="184"/>
      <c r="R756" s="186"/>
    </row>
    <row r="757" spans="1:18" ht="15.75" customHeight="1">
      <c r="A757" s="184"/>
      <c r="R757" s="186"/>
    </row>
    <row r="758" spans="1:18" ht="15.75" customHeight="1">
      <c r="A758" s="184"/>
      <c r="R758" s="186"/>
    </row>
    <row r="759" spans="1:18" ht="15.75" customHeight="1">
      <c r="A759" s="184"/>
      <c r="R759" s="186"/>
    </row>
    <row r="760" spans="1:18" ht="15.75" customHeight="1">
      <c r="A760" s="184"/>
      <c r="R760" s="186"/>
    </row>
    <row r="761" spans="1:18" ht="15.75" customHeight="1">
      <c r="A761" s="184"/>
      <c r="R761" s="186"/>
    </row>
    <row r="762" spans="1:18" ht="15.75" customHeight="1">
      <c r="A762" s="184"/>
      <c r="R762" s="186"/>
    </row>
    <row r="763" spans="1:18" ht="15.75" customHeight="1">
      <c r="A763" s="184"/>
      <c r="R763" s="186"/>
    </row>
    <row r="764" spans="1:18" ht="15.75" customHeight="1">
      <c r="A764" s="184"/>
      <c r="R764" s="186"/>
    </row>
    <row r="765" spans="1:18" ht="15.75" customHeight="1">
      <c r="A765" s="184"/>
      <c r="R765" s="186"/>
    </row>
    <row r="766" spans="1:18" ht="15.75" customHeight="1">
      <c r="A766" s="184"/>
      <c r="R766" s="186"/>
    </row>
    <row r="767" spans="1:18" ht="15.75" customHeight="1">
      <c r="A767" s="184"/>
      <c r="R767" s="186"/>
    </row>
    <row r="768" spans="1:18" ht="15.75" customHeight="1">
      <c r="A768" s="184"/>
      <c r="R768" s="186"/>
    </row>
    <row r="769" spans="1:18" ht="15.75" customHeight="1">
      <c r="A769" s="184"/>
      <c r="R769" s="186"/>
    </row>
    <row r="770" spans="1:18" ht="15.75" customHeight="1">
      <c r="A770" s="184"/>
      <c r="R770" s="186"/>
    </row>
    <row r="771" spans="1:18" ht="15.75" customHeight="1">
      <c r="A771" s="184"/>
      <c r="R771" s="186"/>
    </row>
    <row r="772" spans="1:18" ht="15.75" customHeight="1">
      <c r="A772" s="184"/>
      <c r="R772" s="186"/>
    </row>
    <row r="773" spans="1:18" ht="15.75" customHeight="1">
      <c r="A773" s="184"/>
      <c r="R773" s="186"/>
    </row>
    <row r="774" spans="1:18" ht="15.75" customHeight="1">
      <c r="A774" s="184"/>
      <c r="R774" s="186"/>
    </row>
    <row r="775" spans="1:18" ht="15.75" customHeight="1">
      <c r="A775" s="184"/>
      <c r="R775" s="186"/>
    </row>
    <row r="776" spans="1:18" ht="15.75" customHeight="1">
      <c r="A776" s="184"/>
      <c r="R776" s="186"/>
    </row>
    <row r="777" spans="1:18" ht="15.75" customHeight="1">
      <c r="A777" s="184"/>
      <c r="R777" s="186"/>
    </row>
    <row r="778" spans="1:18" ht="15.75" customHeight="1">
      <c r="A778" s="184"/>
      <c r="R778" s="186"/>
    </row>
    <row r="779" spans="1:18" ht="15.75" customHeight="1">
      <c r="A779" s="184"/>
      <c r="R779" s="186"/>
    </row>
    <row r="780" spans="1:18" ht="15.75" customHeight="1">
      <c r="A780" s="184"/>
      <c r="R780" s="186"/>
    </row>
    <row r="781" spans="1:18" ht="15.75" customHeight="1">
      <c r="A781" s="184"/>
      <c r="R781" s="186"/>
    </row>
    <row r="782" spans="1:18" ht="15.75" customHeight="1">
      <c r="A782" s="184"/>
      <c r="R782" s="186"/>
    </row>
    <row r="783" spans="1:18" ht="15.75" customHeight="1">
      <c r="A783" s="184"/>
      <c r="R783" s="186"/>
    </row>
    <row r="784" spans="1:18" ht="15.75" customHeight="1">
      <c r="A784" s="184"/>
      <c r="R784" s="186"/>
    </row>
    <row r="785" spans="1:18" ht="15.75" customHeight="1">
      <c r="A785" s="184"/>
      <c r="R785" s="186"/>
    </row>
    <row r="786" spans="1:18" ht="15.75" customHeight="1">
      <c r="A786" s="184"/>
      <c r="R786" s="186"/>
    </row>
    <row r="787" spans="1:18" ht="15.75" customHeight="1">
      <c r="A787" s="184"/>
      <c r="R787" s="186"/>
    </row>
    <row r="788" spans="1:18" ht="15.75" customHeight="1">
      <c r="A788" s="184"/>
      <c r="R788" s="186"/>
    </row>
    <row r="789" spans="1:18" ht="15.75" customHeight="1">
      <c r="A789" s="184"/>
      <c r="R789" s="186"/>
    </row>
    <row r="790" spans="1:18" ht="15.75" customHeight="1">
      <c r="A790" s="184"/>
      <c r="R790" s="186"/>
    </row>
    <row r="791" spans="1:18" ht="15.75" customHeight="1">
      <c r="A791" s="184"/>
      <c r="R791" s="186"/>
    </row>
    <row r="792" spans="1:18" ht="15.75" customHeight="1">
      <c r="A792" s="184"/>
      <c r="R792" s="186"/>
    </row>
    <row r="793" spans="1:18" ht="15.75" customHeight="1">
      <c r="A793" s="184"/>
      <c r="R793" s="186"/>
    </row>
    <row r="794" spans="1:18" ht="15.75" customHeight="1">
      <c r="A794" s="184"/>
      <c r="R794" s="186"/>
    </row>
    <row r="795" spans="1:18" ht="15.75" customHeight="1">
      <c r="A795" s="184"/>
      <c r="R795" s="186"/>
    </row>
    <row r="796" spans="1:18" ht="15.75" customHeight="1">
      <c r="A796" s="184"/>
      <c r="R796" s="186"/>
    </row>
    <row r="797" spans="1:18" ht="15.75" customHeight="1">
      <c r="A797" s="184"/>
      <c r="R797" s="186"/>
    </row>
    <row r="798" spans="1:18" ht="15.75" customHeight="1">
      <c r="A798" s="184"/>
      <c r="R798" s="186"/>
    </row>
    <row r="799" spans="1:18" ht="15.75" customHeight="1">
      <c r="A799" s="184"/>
      <c r="R799" s="186"/>
    </row>
    <row r="800" spans="1:18" ht="15.75" customHeight="1">
      <c r="A800" s="184"/>
      <c r="R800" s="186"/>
    </row>
    <row r="801" spans="1:18" ht="15.75" customHeight="1">
      <c r="A801" s="184"/>
      <c r="R801" s="186"/>
    </row>
    <row r="802" spans="1:18" ht="15.75" customHeight="1">
      <c r="A802" s="184"/>
      <c r="R802" s="186"/>
    </row>
    <row r="803" spans="1:18" ht="15.75" customHeight="1">
      <c r="A803" s="184"/>
      <c r="R803" s="186"/>
    </row>
    <row r="804" spans="1:18" ht="15.75" customHeight="1">
      <c r="A804" s="184"/>
      <c r="R804" s="186"/>
    </row>
    <row r="805" spans="1:18" ht="15.75" customHeight="1">
      <c r="A805" s="184"/>
      <c r="R805" s="186"/>
    </row>
    <row r="806" spans="1:18" ht="15.75" customHeight="1">
      <c r="A806" s="184"/>
      <c r="R806" s="186"/>
    </row>
    <row r="807" spans="1:18" ht="15.75" customHeight="1">
      <c r="A807" s="184"/>
      <c r="R807" s="186"/>
    </row>
    <row r="808" spans="1:18" ht="15.75" customHeight="1">
      <c r="A808" s="184"/>
      <c r="R808" s="186"/>
    </row>
    <row r="809" spans="1:18" ht="15.75" customHeight="1">
      <c r="A809" s="184"/>
      <c r="R809" s="186"/>
    </row>
    <row r="810" spans="1:18" ht="15.75" customHeight="1">
      <c r="A810" s="184"/>
      <c r="R810" s="186"/>
    </row>
    <row r="811" spans="1:18" ht="15.75" customHeight="1">
      <c r="A811" s="184"/>
      <c r="R811" s="186"/>
    </row>
    <row r="812" spans="1:18" ht="15.75" customHeight="1">
      <c r="A812" s="184"/>
      <c r="R812" s="186"/>
    </row>
    <row r="813" spans="1:18" ht="15.75" customHeight="1">
      <c r="A813" s="184"/>
      <c r="R813" s="186"/>
    </row>
    <row r="814" spans="1:18" ht="15.75" customHeight="1">
      <c r="A814" s="184"/>
      <c r="R814" s="186"/>
    </row>
    <row r="815" spans="1:18" ht="15.75" customHeight="1">
      <c r="A815" s="184"/>
      <c r="R815" s="186"/>
    </row>
    <row r="816" spans="1:18" ht="15.75" customHeight="1">
      <c r="A816" s="184"/>
      <c r="R816" s="186"/>
    </row>
    <row r="817" spans="1:18" ht="15.75" customHeight="1">
      <c r="A817" s="184"/>
      <c r="R817" s="186"/>
    </row>
    <row r="818" spans="1:18" ht="15.75" customHeight="1">
      <c r="A818" s="184"/>
      <c r="R818" s="186"/>
    </row>
    <row r="819" spans="1:18" ht="15.75" customHeight="1">
      <c r="A819" s="184"/>
      <c r="R819" s="186"/>
    </row>
    <row r="820" spans="1:18" ht="15.75" customHeight="1">
      <c r="A820" s="184"/>
      <c r="R820" s="186"/>
    </row>
    <row r="821" spans="1:18" ht="15.75" customHeight="1">
      <c r="A821" s="184"/>
      <c r="R821" s="186"/>
    </row>
    <row r="822" spans="1:18" ht="15.75" customHeight="1">
      <c r="A822" s="184"/>
      <c r="R822" s="186"/>
    </row>
    <row r="823" spans="1:18" ht="15.75" customHeight="1">
      <c r="A823" s="184"/>
      <c r="R823" s="186"/>
    </row>
    <row r="824" spans="1:18" ht="15.75" customHeight="1">
      <c r="A824" s="184"/>
      <c r="R824" s="186"/>
    </row>
    <row r="825" spans="1:18" ht="15.75" customHeight="1">
      <c r="A825" s="184"/>
      <c r="R825" s="186"/>
    </row>
    <row r="826" spans="1:18" ht="15.75" customHeight="1">
      <c r="A826" s="184"/>
      <c r="R826" s="186"/>
    </row>
    <row r="827" spans="1:18" ht="15.75" customHeight="1">
      <c r="A827" s="184"/>
      <c r="R827" s="186"/>
    </row>
    <row r="828" spans="1:18" ht="15.75" customHeight="1">
      <c r="A828" s="184"/>
      <c r="R828" s="186"/>
    </row>
    <row r="829" spans="1:18" ht="15.75" customHeight="1">
      <c r="A829" s="184"/>
      <c r="R829" s="186"/>
    </row>
    <row r="830" spans="1:18" ht="15.75" customHeight="1">
      <c r="A830" s="184"/>
      <c r="R830" s="186"/>
    </row>
    <row r="831" spans="1:18" ht="15.75" customHeight="1">
      <c r="A831" s="184"/>
      <c r="R831" s="186"/>
    </row>
    <row r="832" spans="1:18" ht="15.75" customHeight="1">
      <c r="A832" s="184"/>
      <c r="R832" s="186"/>
    </row>
    <row r="833" spans="1:18" ht="15.75" customHeight="1">
      <c r="A833" s="184"/>
      <c r="R833" s="186"/>
    </row>
    <row r="834" spans="1:18" ht="15.75" customHeight="1">
      <c r="A834" s="184"/>
      <c r="R834" s="186"/>
    </row>
    <row r="835" spans="1:18" ht="15.75" customHeight="1">
      <c r="A835" s="184"/>
      <c r="R835" s="186"/>
    </row>
    <row r="836" spans="1:18" ht="15.75" customHeight="1">
      <c r="A836" s="184"/>
      <c r="R836" s="186"/>
    </row>
    <row r="837" spans="1:18" ht="15.75" customHeight="1">
      <c r="A837" s="184"/>
      <c r="R837" s="186"/>
    </row>
    <row r="838" spans="1:18" ht="15.75" customHeight="1">
      <c r="A838" s="184"/>
      <c r="R838" s="186"/>
    </row>
    <row r="839" spans="1:18" ht="15.75" customHeight="1">
      <c r="A839" s="184"/>
      <c r="R839" s="186"/>
    </row>
    <row r="840" spans="1:18" ht="15.75" customHeight="1">
      <c r="A840" s="184"/>
      <c r="R840" s="186"/>
    </row>
    <row r="841" spans="1:18" ht="15.75" customHeight="1">
      <c r="A841" s="184"/>
      <c r="R841" s="186"/>
    </row>
    <row r="842" spans="1:18" ht="15.75" customHeight="1">
      <c r="A842" s="184"/>
      <c r="R842" s="186"/>
    </row>
    <row r="843" spans="1:18" ht="15.75" customHeight="1">
      <c r="A843" s="184"/>
      <c r="R843" s="186"/>
    </row>
    <row r="844" spans="1:18" ht="15.75" customHeight="1">
      <c r="A844" s="184"/>
      <c r="R844" s="186"/>
    </row>
    <row r="845" spans="1:18" ht="15.75" customHeight="1">
      <c r="A845" s="184"/>
      <c r="R845" s="186"/>
    </row>
    <row r="846" spans="1:18" ht="15.75" customHeight="1">
      <c r="A846" s="184"/>
      <c r="R846" s="186"/>
    </row>
    <row r="847" spans="1:18" ht="15.75" customHeight="1">
      <c r="A847" s="184"/>
      <c r="R847" s="186"/>
    </row>
    <row r="848" spans="1:18" ht="15.75" customHeight="1">
      <c r="A848" s="184"/>
      <c r="R848" s="186"/>
    </row>
    <row r="849" spans="1:18" ht="15.75" customHeight="1">
      <c r="A849" s="184"/>
      <c r="R849" s="186"/>
    </row>
    <row r="850" spans="1:18" ht="15.75" customHeight="1">
      <c r="A850" s="184"/>
      <c r="R850" s="186"/>
    </row>
    <row r="851" spans="1:18" ht="15.75" customHeight="1">
      <c r="A851" s="184"/>
      <c r="R851" s="186"/>
    </row>
    <row r="852" spans="1:18" ht="15.75" customHeight="1">
      <c r="A852" s="184"/>
      <c r="R852" s="186"/>
    </row>
    <row r="853" spans="1:18" ht="15.75" customHeight="1">
      <c r="A853" s="184"/>
      <c r="R853" s="186"/>
    </row>
    <row r="854" spans="1:18" ht="15.75" customHeight="1">
      <c r="A854" s="184"/>
      <c r="R854" s="186"/>
    </row>
    <row r="855" spans="1:18" ht="15.75" customHeight="1">
      <c r="A855" s="184"/>
      <c r="R855" s="186"/>
    </row>
    <row r="856" spans="1:18" ht="15.75" customHeight="1">
      <c r="A856" s="184"/>
      <c r="R856" s="186"/>
    </row>
    <row r="857" spans="1:18" ht="15.75" customHeight="1">
      <c r="A857" s="184"/>
      <c r="R857" s="186"/>
    </row>
    <row r="858" spans="1:18" ht="15.75" customHeight="1">
      <c r="A858" s="184"/>
      <c r="R858" s="186"/>
    </row>
    <row r="859" spans="1:18" ht="15.75" customHeight="1">
      <c r="A859" s="184"/>
      <c r="R859" s="186"/>
    </row>
    <row r="860" spans="1:18" ht="15.75" customHeight="1">
      <c r="A860" s="184"/>
      <c r="R860" s="186"/>
    </row>
    <row r="861" spans="1:18" ht="15.75" customHeight="1">
      <c r="A861" s="184"/>
      <c r="R861" s="186"/>
    </row>
    <row r="862" spans="1:18" ht="15.75" customHeight="1">
      <c r="A862" s="184"/>
      <c r="R862" s="186"/>
    </row>
    <row r="863" spans="1:18" ht="15.75" customHeight="1">
      <c r="A863" s="184"/>
      <c r="R863" s="186"/>
    </row>
    <row r="864" spans="1:18" ht="15.75" customHeight="1">
      <c r="A864" s="184"/>
      <c r="R864" s="186"/>
    </row>
    <row r="865" spans="1:18" ht="15.75" customHeight="1">
      <c r="A865" s="184"/>
      <c r="R865" s="186"/>
    </row>
    <row r="866" spans="1:18" ht="15.75" customHeight="1">
      <c r="A866" s="184"/>
      <c r="R866" s="186"/>
    </row>
    <row r="867" spans="1:18" ht="15.75" customHeight="1">
      <c r="A867" s="184"/>
      <c r="R867" s="186"/>
    </row>
    <row r="868" spans="1:18" ht="15.75" customHeight="1">
      <c r="A868" s="184"/>
      <c r="R868" s="186"/>
    </row>
    <row r="869" spans="1:18" ht="15.75" customHeight="1">
      <c r="A869" s="184"/>
      <c r="R869" s="186"/>
    </row>
    <row r="870" spans="1:18" ht="15.75" customHeight="1">
      <c r="A870" s="184"/>
      <c r="R870" s="186"/>
    </row>
    <row r="871" spans="1:18" ht="15.75" customHeight="1">
      <c r="A871" s="184"/>
      <c r="R871" s="186"/>
    </row>
    <row r="872" spans="1:18" ht="15.75" customHeight="1">
      <c r="A872" s="184"/>
      <c r="R872" s="186"/>
    </row>
    <row r="873" spans="1:18" ht="15.75" customHeight="1">
      <c r="A873" s="184"/>
      <c r="R873" s="186"/>
    </row>
    <row r="874" spans="1:18" ht="15.75" customHeight="1">
      <c r="A874" s="184"/>
      <c r="R874" s="186"/>
    </row>
    <row r="875" spans="1:18" ht="15.75" customHeight="1">
      <c r="A875" s="184"/>
      <c r="R875" s="186"/>
    </row>
    <row r="876" spans="1:18" ht="15.75" customHeight="1">
      <c r="A876" s="184"/>
      <c r="R876" s="186"/>
    </row>
    <row r="877" spans="1:18" ht="15.75" customHeight="1">
      <c r="A877" s="184"/>
      <c r="R877" s="186"/>
    </row>
    <row r="878" spans="1:18" ht="15.75" customHeight="1">
      <c r="A878" s="184"/>
      <c r="R878" s="186"/>
    </row>
    <row r="879" spans="1:18" ht="15.75" customHeight="1">
      <c r="A879" s="184"/>
      <c r="R879" s="186"/>
    </row>
    <row r="880" spans="1:18" ht="15.75" customHeight="1">
      <c r="A880" s="184"/>
      <c r="R880" s="186"/>
    </row>
    <row r="881" spans="1:18" ht="15.75" customHeight="1">
      <c r="A881" s="184"/>
      <c r="R881" s="186"/>
    </row>
    <row r="882" spans="1:18" ht="15.75" customHeight="1">
      <c r="A882" s="184"/>
      <c r="R882" s="186"/>
    </row>
    <row r="883" spans="1:18" ht="15.75" customHeight="1">
      <c r="A883" s="184"/>
      <c r="R883" s="186"/>
    </row>
    <row r="884" spans="1:18" ht="15.75" customHeight="1">
      <c r="A884" s="184"/>
      <c r="R884" s="186"/>
    </row>
    <row r="885" spans="1:18" ht="15.75" customHeight="1">
      <c r="A885" s="184"/>
      <c r="R885" s="186"/>
    </row>
    <row r="886" spans="1:18" ht="15.75" customHeight="1">
      <c r="A886" s="184"/>
      <c r="R886" s="186"/>
    </row>
    <row r="887" spans="1:18" ht="15.75" customHeight="1">
      <c r="A887" s="184"/>
      <c r="R887" s="186"/>
    </row>
    <row r="888" spans="1:18" ht="15.75" customHeight="1">
      <c r="A888" s="184"/>
      <c r="R888" s="186"/>
    </row>
    <row r="889" spans="1:18" ht="15.75" customHeight="1">
      <c r="A889" s="184"/>
      <c r="R889" s="186"/>
    </row>
    <row r="890" spans="1:18" ht="15.75" customHeight="1">
      <c r="A890" s="184"/>
      <c r="R890" s="186"/>
    </row>
    <row r="891" spans="1:18" ht="15.75" customHeight="1">
      <c r="A891" s="184"/>
      <c r="R891" s="186"/>
    </row>
    <row r="892" spans="1:18" ht="15.75" customHeight="1">
      <c r="A892" s="184"/>
      <c r="R892" s="186"/>
    </row>
    <row r="893" spans="1:18" ht="15.75" customHeight="1">
      <c r="A893" s="184"/>
      <c r="R893" s="186"/>
    </row>
    <row r="894" spans="1:18" ht="15.75" customHeight="1">
      <c r="A894" s="184"/>
      <c r="R894" s="186"/>
    </row>
    <row r="895" spans="1:18" ht="15.75" customHeight="1">
      <c r="A895" s="184"/>
      <c r="R895" s="186"/>
    </row>
    <row r="896" spans="1:18" ht="15.75" customHeight="1">
      <c r="A896" s="184"/>
      <c r="R896" s="186"/>
    </row>
    <row r="897" spans="1:18" ht="15.75" customHeight="1">
      <c r="A897" s="184"/>
      <c r="R897" s="186"/>
    </row>
    <row r="898" spans="1:18" ht="15.75" customHeight="1">
      <c r="A898" s="184"/>
      <c r="R898" s="186"/>
    </row>
    <row r="899" spans="1:18" ht="15.75" customHeight="1">
      <c r="A899" s="184"/>
      <c r="R899" s="186"/>
    </row>
    <row r="900" spans="1:18" ht="15.75" customHeight="1">
      <c r="A900" s="184"/>
      <c r="R900" s="186"/>
    </row>
    <row r="901" spans="1:18" ht="15.75" customHeight="1">
      <c r="A901" s="184"/>
      <c r="R901" s="186"/>
    </row>
    <row r="902" spans="1:18" ht="15.75" customHeight="1">
      <c r="A902" s="184"/>
      <c r="R902" s="186"/>
    </row>
    <row r="903" spans="1:18" ht="15.75" customHeight="1">
      <c r="A903" s="184"/>
      <c r="R903" s="186"/>
    </row>
    <row r="904" spans="1:18" ht="15.75" customHeight="1">
      <c r="A904" s="184"/>
      <c r="R904" s="186"/>
    </row>
    <row r="905" spans="1:18" ht="15.75" customHeight="1">
      <c r="A905" s="184"/>
      <c r="R905" s="186"/>
    </row>
    <row r="906" spans="1:18" ht="15.75" customHeight="1">
      <c r="A906" s="184"/>
      <c r="R906" s="186"/>
    </row>
    <row r="907" spans="1:18" ht="15.75" customHeight="1">
      <c r="A907" s="184"/>
      <c r="R907" s="186"/>
    </row>
    <row r="908" spans="1:18" ht="15.75" customHeight="1">
      <c r="A908" s="184"/>
      <c r="R908" s="186"/>
    </row>
    <row r="909" spans="1:18" ht="15.75" customHeight="1">
      <c r="A909" s="184"/>
      <c r="R909" s="186"/>
    </row>
    <row r="910" spans="1:18" ht="15.75" customHeight="1">
      <c r="A910" s="184"/>
      <c r="R910" s="186"/>
    </row>
    <row r="911" spans="1:18" ht="15.75" customHeight="1">
      <c r="A911" s="184"/>
      <c r="R911" s="186"/>
    </row>
    <row r="912" spans="1:18" ht="15.75" customHeight="1">
      <c r="A912" s="184"/>
      <c r="R912" s="186"/>
    </row>
    <row r="913" spans="1:18" ht="15.75" customHeight="1">
      <c r="A913" s="184"/>
      <c r="R913" s="186"/>
    </row>
    <row r="914" spans="1:18" ht="15.75" customHeight="1">
      <c r="A914" s="184"/>
      <c r="R914" s="186"/>
    </row>
    <row r="915" spans="1:18" ht="15.75" customHeight="1">
      <c r="A915" s="184"/>
      <c r="R915" s="186"/>
    </row>
    <row r="916" spans="1:18" ht="15.75" customHeight="1">
      <c r="A916" s="184"/>
      <c r="R916" s="186"/>
    </row>
    <row r="917" spans="1:18" ht="15.75" customHeight="1">
      <c r="A917" s="184"/>
      <c r="R917" s="186"/>
    </row>
    <row r="918" spans="1:18" ht="15.75" customHeight="1">
      <c r="A918" s="184"/>
      <c r="R918" s="186"/>
    </row>
    <row r="919" spans="1:18" ht="15.75" customHeight="1">
      <c r="A919" s="184"/>
      <c r="R919" s="186"/>
    </row>
    <row r="920" spans="1:18" ht="15.75" customHeight="1">
      <c r="A920" s="184"/>
      <c r="R920" s="186"/>
    </row>
    <row r="921" spans="1:18" ht="15.75" customHeight="1">
      <c r="A921" s="184"/>
      <c r="R921" s="186"/>
    </row>
    <row r="922" spans="1:18" ht="15.75" customHeight="1">
      <c r="A922" s="184"/>
      <c r="R922" s="186"/>
    </row>
    <row r="923" spans="1:18" ht="15.75" customHeight="1">
      <c r="A923" s="184"/>
      <c r="R923" s="186"/>
    </row>
    <row r="924" spans="1:18" ht="15.75" customHeight="1">
      <c r="A924" s="184"/>
      <c r="R924" s="186"/>
    </row>
    <row r="925" spans="1:18" ht="15.75" customHeight="1">
      <c r="A925" s="184"/>
      <c r="R925" s="186"/>
    </row>
    <row r="926" spans="1:18" ht="15.75" customHeight="1">
      <c r="A926" s="184"/>
      <c r="R926" s="186"/>
    </row>
    <row r="927" spans="1:18" ht="15.75" customHeight="1">
      <c r="A927" s="184"/>
      <c r="R927" s="186"/>
    </row>
    <row r="928" spans="1:18" ht="15.75" customHeight="1">
      <c r="A928" s="184"/>
      <c r="R928" s="186"/>
    </row>
    <row r="929" spans="1:18" ht="15.75" customHeight="1">
      <c r="A929" s="184"/>
      <c r="R929" s="186"/>
    </row>
    <row r="930" spans="1:18" ht="15.75" customHeight="1">
      <c r="A930" s="184"/>
      <c r="R930" s="186"/>
    </row>
    <row r="931" spans="1:18" ht="15.75" customHeight="1">
      <c r="A931" s="184"/>
      <c r="R931" s="186"/>
    </row>
    <row r="932" spans="1:18" ht="15.75" customHeight="1">
      <c r="A932" s="184"/>
      <c r="R932" s="186"/>
    </row>
    <row r="933" spans="1:18" ht="15.75" customHeight="1">
      <c r="A933" s="184"/>
      <c r="R933" s="186"/>
    </row>
    <row r="934" spans="1:18" ht="15.75" customHeight="1">
      <c r="A934" s="184"/>
      <c r="R934" s="186"/>
    </row>
    <row r="935" spans="1:18" ht="15.75" customHeight="1">
      <c r="A935" s="184"/>
      <c r="R935" s="186"/>
    </row>
    <row r="936" spans="1:18" ht="15.75" customHeight="1">
      <c r="A936" s="184"/>
      <c r="R936" s="186"/>
    </row>
    <row r="937" spans="1:18" ht="15.75" customHeight="1">
      <c r="A937" s="184"/>
      <c r="R937" s="186"/>
    </row>
    <row r="938" spans="1:18" ht="15.75" customHeight="1">
      <c r="A938" s="184"/>
      <c r="R938" s="186"/>
    </row>
    <row r="939" spans="1:18" ht="15.75" customHeight="1">
      <c r="A939" s="184"/>
      <c r="R939" s="186"/>
    </row>
    <row r="940" spans="1:18" ht="15.75" customHeight="1">
      <c r="A940" s="184"/>
      <c r="R940" s="186"/>
    </row>
    <row r="941" spans="1:18" ht="15.75" customHeight="1">
      <c r="A941" s="184"/>
      <c r="R941" s="186"/>
    </row>
    <row r="942" spans="1:18" ht="15.75" customHeight="1">
      <c r="A942" s="184"/>
      <c r="R942" s="186"/>
    </row>
    <row r="943" spans="1:18" ht="15.75" customHeight="1">
      <c r="A943" s="184"/>
      <c r="R943" s="186"/>
    </row>
    <row r="944" spans="1:18" ht="15.75" customHeight="1">
      <c r="A944" s="184"/>
      <c r="R944" s="186"/>
    </row>
    <row r="945" spans="1:18" ht="15.75" customHeight="1">
      <c r="A945" s="184"/>
      <c r="R945" s="186"/>
    </row>
    <row r="946" spans="1:18" ht="15.75" customHeight="1">
      <c r="A946" s="184"/>
      <c r="R946" s="186"/>
    </row>
    <row r="947" spans="1:18" ht="15.75" customHeight="1">
      <c r="A947" s="184"/>
      <c r="R947" s="186"/>
    </row>
    <row r="948" spans="1:18" ht="15.75" customHeight="1">
      <c r="A948" s="184"/>
      <c r="R948" s="186"/>
    </row>
    <row r="949" spans="1:18" ht="15.75" customHeight="1">
      <c r="A949" s="184"/>
      <c r="R949" s="186"/>
    </row>
    <row r="950" spans="1:18" ht="15.75" customHeight="1">
      <c r="A950" s="184"/>
      <c r="R950" s="186"/>
    </row>
    <row r="951" spans="1:18" ht="15.75" customHeight="1">
      <c r="A951" s="184"/>
      <c r="R951" s="186"/>
    </row>
    <row r="952" spans="1:18" ht="15.75" customHeight="1">
      <c r="A952" s="184"/>
      <c r="R952" s="186"/>
    </row>
    <row r="953" spans="1:18" ht="15.75" customHeight="1">
      <c r="A953" s="184"/>
      <c r="R953" s="186"/>
    </row>
    <row r="954" spans="1:18" ht="15.75" customHeight="1">
      <c r="A954" s="184"/>
      <c r="R954" s="186"/>
    </row>
    <row r="955" spans="1:18" ht="15.75" customHeight="1">
      <c r="A955" s="184"/>
      <c r="R955" s="186"/>
    </row>
    <row r="956" spans="1:18" ht="15.75" customHeight="1">
      <c r="A956" s="184"/>
      <c r="R956" s="186"/>
    </row>
    <row r="957" spans="1:18" ht="15.75" customHeight="1">
      <c r="A957" s="184"/>
      <c r="R957" s="186"/>
    </row>
    <row r="958" spans="1:18" ht="15.75" customHeight="1">
      <c r="A958" s="184"/>
      <c r="R958" s="186"/>
    </row>
    <row r="959" spans="1:18" ht="15.75" customHeight="1">
      <c r="A959" s="184"/>
      <c r="R959" s="186"/>
    </row>
    <row r="960" spans="1:18" ht="15.75" customHeight="1">
      <c r="A960" s="184"/>
      <c r="R960" s="186"/>
    </row>
    <row r="961" spans="1:18" ht="15.75" customHeight="1">
      <c r="A961" s="184"/>
      <c r="R961" s="186"/>
    </row>
    <row r="962" spans="1:18" ht="15.75" customHeight="1">
      <c r="A962" s="184"/>
      <c r="R962" s="186"/>
    </row>
    <row r="963" spans="1:18" ht="15.75" customHeight="1">
      <c r="A963" s="184"/>
      <c r="R963" s="186"/>
    </row>
    <row r="964" spans="1:18" ht="15.75" customHeight="1">
      <c r="A964" s="184"/>
      <c r="R964" s="186"/>
    </row>
    <row r="965" spans="1:18" ht="15.75" customHeight="1">
      <c r="A965" s="184"/>
      <c r="R965" s="186"/>
    </row>
    <row r="966" spans="1:18" ht="15.75" customHeight="1">
      <c r="A966" s="184"/>
      <c r="R966" s="186"/>
    </row>
    <row r="967" spans="1:18" ht="15.75" customHeight="1">
      <c r="A967" s="184"/>
      <c r="R967" s="186"/>
    </row>
    <row r="968" spans="1:18" ht="15.75" customHeight="1">
      <c r="A968" s="184"/>
      <c r="R968" s="186"/>
    </row>
    <row r="969" spans="1:18" ht="15.75" customHeight="1">
      <c r="A969" s="184"/>
      <c r="R969" s="186"/>
    </row>
    <row r="970" spans="1:18" ht="15.75" customHeight="1">
      <c r="A970" s="184"/>
      <c r="R970" s="186"/>
    </row>
    <row r="971" spans="1:18" ht="15.75" customHeight="1">
      <c r="A971" s="184"/>
      <c r="R971" s="186"/>
    </row>
    <row r="972" spans="1:18" ht="15.75" customHeight="1">
      <c r="A972" s="184"/>
      <c r="R972" s="186"/>
    </row>
    <row r="973" spans="1:18" ht="15.75" customHeight="1">
      <c r="A973" s="184"/>
      <c r="R973" s="186"/>
    </row>
    <row r="974" spans="1:18" ht="15.75" customHeight="1">
      <c r="A974" s="184"/>
      <c r="R974" s="186"/>
    </row>
    <row r="975" spans="1:18" ht="15.75" customHeight="1">
      <c r="A975" s="184"/>
      <c r="R975" s="186"/>
    </row>
    <row r="976" spans="1:18" ht="15.75" customHeight="1">
      <c r="A976" s="184"/>
      <c r="R976" s="186"/>
    </row>
    <row r="977" spans="1:18" ht="15.75" customHeight="1">
      <c r="A977" s="184"/>
      <c r="R977" s="186"/>
    </row>
    <row r="978" spans="1:18" ht="15.75" customHeight="1">
      <c r="A978" s="184"/>
      <c r="R978" s="186"/>
    </row>
    <row r="979" spans="1:18" ht="15.75" customHeight="1">
      <c r="A979" s="184"/>
      <c r="R979" s="186"/>
    </row>
    <row r="980" spans="1:18" ht="15.75" customHeight="1">
      <c r="A980" s="184"/>
      <c r="R980" s="186"/>
    </row>
    <row r="981" spans="1:18" ht="15.75" customHeight="1">
      <c r="A981" s="184"/>
      <c r="R981" s="186"/>
    </row>
    <row r="982" spans="1:18" ht="15.75" customHeight="1">
      <c r="A982" s="184"/>
      <c r="R982" s="186"/>
    </row>
    <row r="983" spans="1:18" ht="15.75" customHeight="1">
      <c r="A983" s="184"/>
      <c r="R983" s="186"/>
    </row>
    <row r="984" spans="1:18" ht="15.75" customHeight="1">
      <c r="A984" s="184"/>
      <c r="R984" s="186"/>
    </row>
    <row r="985" spans="1:18" ht="15.75" customHeight="1">
      <c r="A985" s="184"/>
      <c r="R985" s="186"/>
    </row>
    <row r="986" spans="1:18" ht="15.75" customHeight="1">
      <c r="A986" s="184"/>
      <c r="R986" s="186"/>
    </row>
    <row r="987" spans="1:18" ht="15.75" customHeight="1">
      <c r="A987" s="184"/>
      <c r="R987" s="186"/>
    </row>
    <row r="988" spans="1:18" ht="25.5">
      <c r="A988" s="184"/>
      <c r="R988" s="186"/>
    </row>
    <row r="989" spans="1:18" ht="25.5">
      <c r="A989" s="184"/>
      <c r="R989" s="186"/>
    </row>
    <row r="990" spans="1:18" ht="25.5">
      <c r="A990" s="184"/>
      <c r="R990" s="186"/>
    </row>
    <row r="991" spans="1:18" ht="25.5">
      <c r="A991" s="184"/>
      <c r="R991" s="186"/>
    </row>
    <row r="992" spans="1:18" ht="25.5">
      <c r="A992" s="184"/>
      <c r="R992" s="186"/>
    </row>
    <row r="993" spans="1:18" ht="25.5">
      <c r="A993" s="184"/>
      <c r="R993" s="186"/>
    </row>
    <row r="994" spans="1:18" ht="25.5">
      <c r="A994" s="184"/>
      <c r="R994" s="186"/>
    </row>
  </sheetData>
  <mergeCells count="16">
    <mergeCell ref="E36:F36"/>
    <mergeCell ref="A1:B4"/>
    <mergeCell ref="C1:AP2"/>
    <mergeCell ref="C3:AP4"/>
    <mergeCell ref="B5:AQ5"/>
    <mergeCell ref="A6:AQ6"/>
    <mergeCell ref="A7:B7"/>
    <mergeCell ref="C7:K7"/>
    <mergeCell ref="L7:O7"/>
    <mergeCell ref="P7:R7"/>
    <mergeCell ref="S7:T7"/>
    <mergeCell ref="U7:AL7"/>
    <mergeCell ref="AN7:AO7"/>
    <mergeCell ref="E33:F33"/>
    <mergeCell ref="E34:F34"/>
    <mergeCell ref="E35:F35"/>
  </mergeCells>
  <conditionalFormatting sqref="M9:M29">
    <cfRule type="containsText" dxfId="381" priority="1" operator="containsText" text="En Progreso">
      <formula>NOT(ISERROR(SEARCH(("En Progreso"),(M9))))</formula>
    </cfRule>
  </conditionalFormatting>
  <conditionalFormatting sqref="M9:M29">
    <cfRule type="containsText" dxfId="380" priority="2" operator="containsText" text="Completo">
      <formula>NOT(ISERROR(SEARCH(("Completo"),(M9))))</formula>
    </cfRule>
  </conditionalFormatting>
  <conditionalFormatting sqref="M9:M29">
    <cfRule type="containsText" dxfId="379" priority="3" operator="containsText" text="En espera">
      <formula>NOT(ISERROR(SEARCH(("En espera"),(M9))))</formula>
    </cfRule>
  </conditionalFormatting>
  <conditionalFormatting sqref="M9:M29">
    <cfRule type="containsText" dxfId="378" priority="4" operator="containsText" text="Vencido">
      <formula>NOT(ISERROR(SEARCH(("Vencido"),(M9))))</formula>
    </cfRule>
  </conditionalFormatting>
  <conditionalFormatting sqref="N9:N29">
    <cfRule type="colorScale" priority="5">
      <colorScale>
        <cfvo type="formula" val="0%"/>
        <cfvo type="formula" val="50%"/>
        <cfvo type="formula" val="100%"/>
        <color rgb="FFF3F3F3"/>
        <color rgb="FF6AA84F"/>
        <color rgb="FF38761D"/>
      </colorScale>
    </cfRule>
  </conditionalFormatting>
  <conditionalFormatting sqref="O9:O25">
    <cfRule type="containsText" dxfId="377" priority="6" operator="containsText" text="Bajo">
      <formula>NOT(ISERROR(SEARCH(("Bajo"),(O9))))</formula>
    </cfRule>
  </conditionalFormatting>
  <conditionalFormatting sqref="O9:O25">
    <cfRule type="containsText" dxfId="376" priority="7" operator="containsText" text="Medio">
      <formula>NOT(ISERROR(SEARCH(("Medio"),(O9))))</formula>
    </cfRule>
  </conditionalFormatting>
  <conditionalFormatting sqref="O9:O25">
    <cfRule type="containsText" dxfId="375" priority="8" operator="containsText" text="Alto">
      <formula>NOT(ISERROR(SEARCH(("Alto"),(O9))))</formula>
    </cfRule>
  </conditionalFormatting>
  <conditionalFormatting sqref="O27">
    <cfRule type="containsText" dxfId="374" priority="9" operator="containsText" text="Bajo">
      <formula>NOT(ISERROR(SEARCH(("Bajo"),(O27))))</formula>
    </cfRule>
  </conditionalFormatting>
  <conditionalFormatting sqref="O27">
    <cfRule type="containsText" dxfId="373" priority="10" operator="containsText" text="Medio">
      <formula>NOT(ISERROR(SEARCH(("Medio"),(O27))))</formula>
    </cfRule>
  </conditionalFormatting>
  <conditionalFormatting sqref="O27">
    <cfRule type="containsText" dxfId="372" priority="11" operator="containsText" text="Alto">
      <formula>NOT(ISERROR(SEARCH(("Alto"),(O27))))</formula>
    </cfRule>
  </conditionalFormatting>
  <dataValidations count="2">
    <dataValidation type="list" allowBlank="1" sqref="O9:O25 O27" xr:uid="{7A54AD8F-2432-4A75-907F-A4EF19B1E52A}">
      <formula1>"Medio,Alto"</formula1>
    </dataValidation>
    <dataValidation type="list" allowBlank="1" sqref="M9:M29" xr:uid="{3E0FC6A5-AB54-4EA3-800F-81D3EE69D08E}">
      <formula1>"Completo,En progreso,En espera,Vencido"</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8250C-3C76-4E50-AC0D-827DDD011A1A}">
  <dimension ref="A1:BQ1007"/>
  <sheetViews>
    <sheetView topLeftCell="A22" workbookViewId="0">
      <selection activeCell="C11" sqref="C11"/>
    </sheetView>
  </sheetViews>
  <sheetFormatPr baseColWidth="10" defaultColWidth="12.5703125" defaultRowHeight="15" outlineLevelCol="1"/>
  <cols>
    <col min="1" max="1" width="5.28515625" style="189" customWidth="1"/>
    <col min="2" max="2" width="16.28515625" style="189" customWidth="1"/>
    <col min="3" max="3" width="45.7109375" style="189" customWidth="1"/>
    <col min="4" max="4" width="35.42578125" style="189" customWidth="1" outlineLevel="1"/>
    <col min="5" max="5" width="21.7109375" style="189" customWidth="1" outlineLevel="1"/>
    <col min="6" max="6" width="26.140625" style="189" customWidth="1"/>
    <col min="7" max="7" width="24" style="189" customWidth="1" outlineLevel="1"/>
    <col min="8" max="8" width="46.28515625" style="189" customWidth="1" outlineLevel="1"/>
    <col min="9" max="9" width="21.28515625" style="189" customWidth="1" outlineLevel="1"/>
    <col min="10" max="10" width="21.42578125" style="189" customWidth="1" outlineLevel="1"/>
    <col min="11" max="12" width="23.85546875" style="189" customWidth="1"/>
    <col min="13" max="13" width="17.7109375" style="189" customWidth="1" outlineLevel="1"/>
    <col min="14" max="14" width="22.42578125" style="189" customWidth="1" outlineLevel="1"/>
    <col min="15" max="15" width="17.7109375" style="189" customWidth="1" outlineLevel="1"/>
    <col min="16" max="16" width="17.7109375" style="189" customWidth="1"/>
    <col min="17" max="17" width="25.140625" style="189" customWidth="1" outlineLevel="1"/>
    <col min="18" max="18" width="36" style="189" customWidth="1" outlineLevel="1"/>
    <col min="19" max="19" width="33.5703125" style="189" customWidth="1"/>
    <col min="20" max="20" width="37.28515625" style="189" customWidth="1" outlineLevel="1"/>
    <col min="21" max="21" width="17.5703125" style="189" customWidth="1"/>
    <col min="22" max="22" width="19.42578125" style="189" customWidth="1"/>
    <col min="23" max="23" width="14.7109375" style="189" customWidth="1" outlineLevel="1"/>
    <col min="24" max="24" width="13.140625" style="189" customWidth="1" outlineLevel="1"/>
    <col min="25" max="25" width="11.28515625" style="189" customWidth="1" outlineLevel="1"/>
    <col min="26" max="26" width="9.7109375" style="189" customWidth="1" outlineLevel="1"/>
    <col min="27" max="27" width="9.140625" style="189" customWidth="1" outlineLevel="1"/>
    <col min="28" max="28" width="8.42578125" style="189" customWidth="1" outlineLevel="1"/>
    <col min="29" max="29" width="12.140625" style="189" customWidth="1" outlineLevel="1"/>
    <col min="30" max="30" width="12.28515625" style="189" customWidth="1" outlineLevel="1"/>
    <col min="31" max="31" width="9.85546875" style="189" customWidth="1" outlineLevel="1"/>
    <col min="32" max="32" width="12" style="189" customWidth="1" outlineLevel="1"/>
    <col min="33" max="33" width="10.42578125" style="189" customWidth="1" outlineLevel="1"/>
    <col min="34" max="34" width="9.140625" style="189" customWidth="1" outlineLevel="1"/>
    <col min="35" max="35" width="9.28515625" style="189" customWidth="1" outlineLevel="1"/>
    <col min="36" max="36" width="9.85546875" style="189" customWidth="1" outlineLevel="1"/>
    <col min="37" max="38" width="14.7109375" style="189" customWidth="1" outlineLevel="1"/>
    <col min="39" max="39" width="30" style="189" customWidth="1"/>
    <col min="40" max="40" width="29.42578125" style="189" customWidth="1"/>
    <col min="41" max="41" width="29.42578125" style="189" customWidth="1" outlineLevel="1"/>
    <col min="42" max="42" width="32.5703125" style="189" customWidth="1"/>
    <col min="43" max="69" width="35.42578125" style="189" customWidth="1"/>
    <col min="70" max="16384" width="12.5703125" style="189"/>
  </cols>
  <sheetData>
    <row r="1" spans="1:69" ht="29.25" customHeight="1">
      <c r="A1" s="1302"/>
      <c r="B1" s="1303"/>
      <c r="C1" s="1308" t="s">
        <v>581</v>
      </c>
      <c r="D1" s="1309"/>
      <c r="E1" s="1309"/>
      <c r="F1" s="1309"/>
      <c r="G1" s="1309"/>
      <c r="H1" s="1309"/>
      <c r="I1" s="1309"/>
      <c r="J1" s="1309"/>
      <c r="K1" s="1309"/>
      <c r="L1" s="1309"/>
      <c r="M1" s="1309"/>
      <c r="N1" s="1309"/>
      <c r="O1" s="1309"/>
      <c r="P1" s="1309"/>
      <c r="Q1" s="1309"/>
      <c r="R1" s="1309"/>
      <c r="S1" s="1309"/>
      <c r="T1" s="1309"/>
      <c r="U1" s="1309"/>
      <c r="V1" s="1309"/>
      <c r="W1" s="1309"/>
      <c r="X1" s="1309"/>
      <c r="Y1" s="1309"/>
      <c r="Z1" s="1309"/>
      <c r="AA1" s="1309"/>
      <c r="AB1" s="1309"/>
      <c r="AC1" s="1309"/>
      <c r="AD1" s="1309"/>
      <c r="AE1" s="1309"/>
      <c r="AF1" s="1309"/>
      <c r="AG1" s="1309"/>
      <c r="AH1" s="1309"/>
      <c r="AI1" s="1309"/>
      <c r="AJ1" s="1309"/>
      <c r="AK1" s="1309"/>
      <c r="AL1" s="1309"/>
      <c r="AM1" s="1309"/>
      <c r="AN1" s="1309"/>
      <c r="AO1" s="1309"/>
      <c r="AP1" s="1303"/>
      <c r="AQ1" s="187" t="s">
        <v>249</v>
      </c>
      <c r="AR1" s="188"/>
      <c r="AS1" s="188"/>
      <c r="AT1" s="188"/>
      <c r="AU1" s="188"/>
      <c r="AV1" s="188"/>
      <c r="AW1" s="188"/>
      <c r="AX1" s="188"/>
      <c r="AY1" s="188"/>
      <c r="AZ1" s="188"/>
      <c r="BA1" s="188"/>
      <c r="BB1" s="188"/>
      <c r="BC1" s="188"/>
      <c r="BD1" s="188"/>
      <c r="BE1" s="188"/>
      <c r="BF1" s="188"/>
      <c r="BG1" s="188"/>
      <c r="BH1" s="188"/>
      <c r="BI1" s="188"/>
      <c r="BJ1" s="188"/>
      <c r="BK1" s="188"/>
      <c r="BL1" s="188"/>
      <c r="BM1" s="188"/>
      <c r="BN1" s="188"/>
      <c r="BO1" s="188"/>
      <c r="BP1" s="188"/>
      <c r="BQ1" s="188"/>
    </row>
    <row r="2" spans="1:69" ht="29.25" customHeight="1">
      <c r="A2" s="1304"/>
      <c r="B2" s="1305"/>
      <c r="C2" s="1306"/>
      <c r="D2" s="1310"/>
      <c r="E2" s="1310"/>
      <c r="F2" s="1310"/>
      <c r="G2" s="1310"/>
      <c r="H2" s="1310"/>
      <c r="I2" s="1310"/>
      <c r="J2" s="1310"/>
      <c r="K2" s="1310"/>
      <c r="L2" s="1310"/>
      <c r="M2" s="1310"/>
      <c r="N2" s="1310"/>
      <c r="O2" s="1310"/>
      <c r="P2" s="1310"/>
      <c r="Q2" s="1310"/>
      <c r="R2" s="1310"/>
      <c r="S2" s="1310"/>
      <c r="T2" s="1310"/>
      <c r="U2" s="1310"/>
      <c r="V2" s="1310"/>
      <c r="W2" s="1310"/>
      <c r="X2" s="1310"/>
      <c r="Y2" s="1310"/>
      <c r="Z2" s="1310"/>
      <c r="AA2" s="1310"/>
      <c r="AB2" s="1310"/>
      <c r="AC2" s="1310"/>
      <c r="AD2" s="1310"/>
      <c r="AE2" s="1310"/>
      <c r="AF2" s="1310"/>
      <c r="AG2" s="1310"/>
      <c r="AH2" s="1310"/>
      <c r="AI2" s="1310"/>
      <c r="AJ2" s="1310"/>
      <c r="AK2" s="1310"/>
      <c r="AL2" s="1310"/>
      <c r="AM2" s="1310"/>
      <c r="AN2" s="1310"/>
      <c r="AO2" s="1310"/>
      <c r="AP2" s="1307"/>
      <c r="AQ2" s="187" t="s">
        <v>250</v>
      </c>
      <c r="AR2" s="188"/>
      <c r="AS2" s="188"/>
      <c r="AT2" s="188"/>
      <c r="AU2" s="188"/>
      <c r="AV2" s="188"/>
      <c r="AW2" s="188"/>
      <c r="AX2" s="188"/>
      <c r="AY2" s="188"/>
      <c r="AZ2" s="188"/>
      <c r="BA2" s="188"/>
      <c r="BB2" s="188"/>
      <c r="BC2" s="188"/>
      <c r="BD2" s="188"/>
      <c r="BE2" s="188"/>
      <c r="BF2" s="188"/>
      <c r="BG2" s="188"/>
      <c r="BH2" s="188"/>
      <c r="BI2" s="188"/>
      <c r="BJ2" s="188"/>
      <c r="BK2" s="188"/>
      <c r="BL2" s="188"/>
      <c r="BM2" s="188"/>
      <c r="BN2" s="188"/>
      <c r="BO2" s="188"/>
      <c r="BP2" s="188"/>
      <c r="BQ2" s="188"/>
    </row>
    <row r="3" spans="1:69" ht="29.25" customHeight="1">
      <c r="A3" s="1304"/>
      <c r="B3" s="1305"/>
      <c r="C3" s="1311" t="s">
        <v>582</v>
      </c>
      <c r="D3" s="1309"/>
      <c r="E3" s="1309"/>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1309"/>
      <c r="AH3" s="1309"/>
      <c r="AI3" s="1309"/>
      <c r="AJ3" s="1309"/>
      <c r="AK3" s="1309"/>
      <c r="AL3" s="1309"/>
      <c r="AM3" s="1309"/>
      <c r="AN3" s="1309"/>
      <c r="AO3" s="1309"/>
      <c r="AP3" s="1303"/>
      <c r="AQ3" s="187" t="s">
        <v>252</v>
      </c>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row>
    <row r="4" spans="1:69" ht="29.25" customHeight="1">
      <c r="A4" s="1306"/>
      <c r="B4" s="1307"/>
      <c r="C4" s="1306"/>
      <c r="D4" s="1310"/>
      <c r="E4" s="1310"/>
      <c r="F4" s="1310"/>
      <c r="G4" s="1310"/>
      <c r="H4" s="1310"/>
      <c r="I4" s="1310"/>
      <c r="J4" s="1310"/>
      <c r="K4" s="1310"/>
      <c r="L4" s="1310"/>
      <c r="M4" s="1310"/>
      <c r="N4" s="1310"/>
      <c r="O4" s="1310"/>
      <c r="P4" s="1310"/>
      <c r="Q4" s="1310"/>
      <c r="R4" s="1310"/>
      <c r="S4" s="1310"/>
      <c r="T4" s="1310"/>
      <c r="U4" s="1310"/>
      <c r="V4" s="1310"/>
      <c r="W4" s="1310"/>
      <c r="X4" s="1310"/>
      <c r="Y4" s="1310"/>
      <c r="Z4" s="1310"/>
      <c r="AA4" s="1310"/>
      <c r="AB4" s="1310"/>
      <c r="AC4" s="1310"/>
      <c r="AD4" s="1310"/>
      <c r="AE4" s="1310"/>
      <c r="AF4" s="1310"/>
      <c r="AG4" s="1310"/>
      <c r="AH4" s="1310"/>
      <c r="AI4" s="1310"/>
      <c r="AJ4" s="1310"/>
      <c r="AK4" s="1310"/>
      <c r="AL4" s="1310"/>
      <c r="AM4" s="1310"/>
      <c r="AN4" s="1310"/>
      <c r="AO4" s="1310"/>
      <c r="AP4" s="1307"/>
      <c r="AQ4" s="187" t="s">
        <v>253</v>
      </c>
      <c r="AR4" s="188"/>
      <c r="AS4" s="188"/>
      <c r="AT4" s="188"/>
      <c r="AU4" s="188"/>
      <c r="AV4" s="188"/>
      <c r="AW4" s="188"/>
      <c r="AX4" s="188"/>
      <c r="AY4" s="188"/>
      <c r="AZ4" s="188"/>
      <c r="BA4" s="188"/>
      <c r="BB4" s="188"/>
      <c r="BC4" s="188"/>
      <c r="BD4" s="188"/>
      <c r="BE4" s="188"/>
      <c r="BF4" s="188"/>
      <c r="BG4" s="188"/>
      <c r="BH4" s="188"/>
      <c r="BI4" s="188"/>
      <c r="BJ4" s="188"/>
      <c r="BK4" s="188"/>
      <c r="BL4" s="188"/>
      <c r="BM4" s="188"/>
      <c r="BN4" s="188"/>
      <c r="BO4" s="188"/>
      <c r="BP4" s="188"/>
      <c r="BQ4" s="188"/>
    </row>
    <row r="5" spans="1:69" ht="29.25" customHeight="1">
      <c r="A5" s="190"/>
      <c r="B5" s="1312"/>
      <c r="C5" s="1309"/>
      <c r="D5" s="1309"/>
      <c r="E5" s="1309"/>
      <c r="F5" s="1309"/>
      <c r="G5" s="1309"/>
      <c r="H5" s="1309"/>
      <c r="I5" s="1309"/>
      <c r="J5" s="1309"/>
      <c r="K5" s="1309"/>
      <c r="L5" s="1309"/>
      <c r="M5" s="1309"/>
      <c r="N5" s="1309"/>
      <c r="O5" s="1309"/>
      <c r="P5" s="1309"/>
      <c r="Q5" s="1309"/>
      <c r="R5" s="1309"/>
      <c r="S5" s="1309"/>
      <c r="T5" s="1309"/>
      <c r="U5" s="1309"/>
      <c r="V5" s="1309"/>
      <c r="W5" s="1309"/>
      <c r="X5" s="1309"/>
      <c r="Y5" s="1309"/>
      <c r="Z5" s="1309"/>
      <c r="AA5" s="1309"/>
      <c r="AB5" s="1309"/>
      <c r="AC5" s="1309"/>
      <c r="AD5" s="1309"/>
      <c r="AE5" s="1309"/>
      <c r="AF5" s="1309"/>
      <c r="AG5" s="1309"/>
      <c r="AH5" s="1309"/>
      <c r="AI5" s="1309"/>
      <c r="AJ5" s="1309"/>
      <c r="AK5" s="1309"/>
      <c r="AL5" s="1309"/>
      <c r="AM5" s="1309"/>
      <c r="AN5" s="1309"/>
      <c r="AO5" s="1309"/>
      <c r="AP5" s="1309"/>
      <c r="AQ5" s="1309"/>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c r="BQ5" s="191"/>
    </row>
    <row r="6" spans="1:69" ht="24.75" customHeight="1">
      <c r="A6" s="1210" t="s">
        <v>255</v>
      </c>
      <c r="B6" s="1313"/>
      <c r="C6" s="1313"/>
      <c r="D6" s="1313"/>
      <c r="E6" s="1313"/>
      <c r="F6" s="1313"/>
      <c r="G6" s="1313"/>
      <c r="H6" s="1313"/>
      <c r="I6" s="1313"/>
      <c r="J6" s="1313"/>
      <c r="K6" s="1313"/>
      <c r="L6" s="1313"/>
      <c r="M6" s="1313"/>
      <c r="N6" s="1313"/>
      <c r="O6" s="1313"/>
      <c r="P6" s="1313"/>
      <c r="Q6" s="1313"/>
      <c r="R6" s="1313"/>
      <c r="S6" s="1313"/>
      <c r="T6" s="1313"/>
      <c r="U6" s="1313"/>
      <c r="V6" s="1313"/>
      <c r="W6" s="1313"/>
      <c r="X6" s="1313"/>
      <c r="Y6" s="1313"/>
      <c r="Z6" s="1313"/>
      <c r="AA6" s="1313"/>
      <c r="AB6" s="1313"/>
      <c r="AC6" s="1313"/>
      <c r="AD6" s="1313"/>
      <c r="AE6" s="1313"/>
      <c r="AF6" s="1313"/>
      <c r="AG6" s="1313"/>
      <c r="AH6" s="1313"/>
      <c r="AI6" s="1313"/>
      <c r="AJ6" s="1313"/>
      <c r="AK6" s="1313"/>
      <c r="AL6" s="1313"/>
      <c r="AM6" s="1313"/>
      <c r="AN6" s="1313"/>
      <c r="AO6" s="1313"/>
      <c r="AP6" s="1313"/>
      <c r="AQ6" s="1313"/>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row>
    <row r="7" spans="1:69" ht="15.75" customHeight="1">
      <c r="A7" s="1314" t="s">
        <v>256</v>
      </c>
      <c r="B7" s="1315"/>
      <c r="C7" s="1214" t="s">
        <v>257</v>
      </c>
      <c r="D7" s="1316"/>
      <c r="E7" s="1316"/>
      <c r="F7" s="1316"/>
      <c r="G7" s="1316"/>
      <c r="H7" s="1316"/>
      <c r="I7" s="1316"/>
      <c r="J7" s="1316"/>
      <c r="K7" s="1315"/>
      <c r="L7" s="1216" t="s">
        <v>258</v>
      </c>
      <c r="M7" s="1316"/>
      <c r="N7" s="1316"/>
      <c r="O7" s="1315"/>
      <c r="P7" s="1317" t="s">
        <v>259</v>
      </c>
      <c r="Q7" s="1316"/>
      <c r="R7" s="1315"/>
      <c r="S7" s="1318" t="s">
        <v>260</v>
      </c>
      <c r="T7" s="1315"/>
      <c r="U7" s="1319"/>
      <c r="V7" s="1316"/>
      <c r="W7" s="1316"/>
      <c r="X7" s="1316"/>
      <c r="Y7" s="1316"/>
      <c r="Z7" s="1316"/>
      <c r="AA7" s="1316"/>
      <c r="AB7" s="1316"/>
      <c r="AC7" s="1316"/>
      <c r="AD7" s="1316"/>
      <c r="AE7" s="1316"/>
      <c r="AF7" s="1316"/>
      <c r="AG7" s="1316"/>
      <c r="AH7" s="1316"/>
      <c r="AI7" s="1316"/>
      <c r="AJ7" s="1316"/>
      <c r="AK7" s="1316"/>
      <c r="AL7" s="1315"/>
      <c r="AM7" s="193" t="s">
        <v>262</v>
      </c>
      <c r="AN7" s="1320" t="s">
        <v>263</v>
      </c>
      <c r="AO7" s="1315"/>
      <c r="AP7" s="194" t="s">
        <v>264</v>
      </c>
      <c r="AQ7" s="195" t="s">
        <v>265</v>
      </c>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196"/>
      <c r="BQ7" s="196"/>
    </row>
    <row r="8" spans="1:69" ht="15.75" customHeight="1">
      <c r="A8" s="63" t="s">
        <v>0</v>
      </c>
      <c r="B8" s="62" t="s">
        <v>1</v>
      </c>
      <c r="C8" s="62" t="s">
        <v>583</v>
      </c>
      <c r="D8" s="62" t="s">
        <v>267</v>
      </c>
      <c r="E8" s="63" t="s">
        <v>584</v>
      </c>
      <c r="F8" s="62" t="s">
        <v>585</v>
      </c>
      <c r="G8" s="62" t="s">
        <v>6</v>
      </c>
      <c r="H8" s="62" t="s">
        <v>7</v>
      </c>
      <c r="I8" s="62" t="s">
        <v>269</v>
      </c>
      <c r="J8" s="62" t="s">
        <v>9</v>
      </c>
      <c r="K8" s="62" t="s">
        <v>10</v>
      </c>
      <c r="L8" s="62" t="s">
        <v>11</v>
      </c>
      <c r="M8" s="62" t="s">
        <v>12</v>
      </c>
      <c r="N8" s="63" t="s">
        <v>13</v>
      </c>
      <c r="O8" s="63" t="s">
        <v>14</v>
      </c>
      <c r="P8" s="63" t="s">
        <v>15</v>
      </c>
      <c r="Q8" s="63" t="s">
        <v>16</v>
      </c>
      <c r="R8" s="63" t="s">
        <v>17</v>
      </c>
      <c r="S8" s="63" t="s">
        <v>18</v>
      </c>
      <c r="T8" s="63" t="s">
        <v>19</v>
      </c>
      <c r="U8" s="63" t="s">
        <v>270</v>
      </c>
      <c r="V8" s="63" t="s">
        <v>271</v>
      </c>
      <c r="W8" s="63" t="s">
        <v>272</v>
      </c>
      <c r="X8" s="63" t="s">
        <v>273</v>
      </c>
      <c r="Y8" s="63" t="s">
        <v>274</v>
      </c>
      <c r="Z8" s="63" t="s">
        <v>275</v>
      </c>
      <c r="AA8" s="63" t="s">
        <v>276</v>
      </c>
      <c r="AB8" s="63" t="s">
        <v>277</v>
      </c>
      <c r="AC8" s="63" t="s">
        <v>278</v>
      </c>
      <c r="AD8" s="63" t="s">
        <v>279</v>
      </c>
      <c r="AE8" s="63" t="s">
        <v>280</v>
      </c>
      <c r="AF8" s="63" t="s">
        <v>281</v>
      </c>
      <c r="AG8" s="63" t="s">
        <v>282</v>
      </c>
      <c r="AH8" s="63" t="s">
        <v>586</v>
      </c>
      <c r="AI8" s="63" t="s">
        <v>284</v>
      </c>
      <c r="AJ8" s="63" t="s">
        <v>285</v>
      </c>
      <c r="AK8" s="63" t="s">
        <v>286</v>
      </c>
      <c r="AL8" s="63" t="s">
        <v>287</v>
      </c>
      <c r="AM8" s="63" t="s">
        <v>20</v>
      </c>
      <c r="AN8" s="63" t="s">
        <v>21</v>
      </c>
      <c r="AO8" s="63" t="s">
        <v>22</v>
      </c>
      <c r="AP8" s="63" t="s">
        <v>23</v>
      </c>
      <c r="AQ8" s="63" t="s">
        <v>24</v>
      </c>
      <c r="AR8" s="197"/>
      <c r="AS8" s="197"/>
      <c r="AT8" s="197"/>
      <c r="AU8" s="197"/>
      <c r="AV8" s="197"/>
      <c r="AW8" s="197"/>
      <c r="AX8" s="197"/>
      <c r="AY8" s="197"/>
      <c r="AZ8" s="197"/>
      <c r="BA8" s="197"/>
      <c r="BB8" s="197"/>
      <c r="BC8" s="197"/>
      <c r="BD8" s="197"/>
      <c r="BE8" s="197"/>
      <c r="BF8" s="197"/>
      <c r="BG8" s="197"/>
      <c r="BH8" s="197"/>
      <c r="BI8" s="197"/>
      <c r="BJ8" s="197"/>
      <c r="BK8" s="197"/>
      <c r="BL8" s="197"/>
      <c r="BM8" s="197"/>
      <c r="BN8" s="197"/>
      <c r="BO8" s="197"/>
      <c r="BP8" s="197"/>
      <c r="BQ8" s="197"/>
    </row>
    <row r="9" spans="1:69" ht="51">
      <c r="A9" s="198">
        <v>1</v>
      </c>
      <c r="B9" s="199" t="s">
        <v>587</v>
      </c>
      <c r="C9" s="200" t="s">
        <v>588</v>
      </c>
      <c r="D9" s="201" t="s">
        <v>589</v>
      </c>
      <c r="E9" s="202" t="s">
        <v>27</v>
      </c>
      <c r="F9" s="203" t="s">
        <v>590</v>
      </c>
      <c r="G9" s="202" t="s">
        <v>591</v>
      </c>
      <c r="H9" s="202" t="s">
        <v>592</v>
      </c>
      <c r="I9" s="202" t="s">
        <v>593</v>
      </c>
      <c r="J9" s="202" t="s">
        <v>594</v>
      </c>
      <c r="K9" s="202" t="s">
        <v>595</v>
      </c>
      <c r="L9" s="202" t="s">
        <v>596</v>
      </c>
      <c r="M9" s="204" t="s">
        <v>35</v>
      </c>
      <c r="N9" s="205">
        <v>0</v>
      </c>
      <c r="O9" s="206" t="s">
        <v>47</v>
      </c>
      <c r="P9" s="206">
        <v>1000</v>
      </c>
      <c r="Q9" s="202" t="s">
        <v>597</v>
      </c>
      <c r="R9" s="207" t="s">
        <v>598</v>
      </c>
      <c r="S9" s="208">
        <v>46083</v>
      </c>
      <c r="T9" s="209">
        <v>41026</v>
      </c>
      <c r="U9" s="210"/>
      <c r="V9" s="210"/>
      <c r="W9" s="210"/>
      <c r="X9" s="210"/>
      <c r="Y9" s="210"/>
      <c r="Z9" s="210"/>
      <c r="AA9" s="210"/>
      <c r="AB9" s="210"/>
      <c r="AC9" s="210"/>
      <c r="AD9" s="210"/>
      <c r="AE9" s="210"/>
      <c r="AF9" s="210"/>
      <c r="AG9" s="210"/>
      <c r="AH9" s="210"/>
      <c r="AI9" s="210"/>
      <c r="AJ9" s="210"/>
      <c r="AK9" s="210"/>
      <c r="AL9" s="210"/>
      <c r="AM9" s="210"/>
      <c r="AN9" s="210"/>
      <c r="AO9" s="75"/>
      <c r="AP9" s="210"/>
      <c r="AQ9" s="210"/>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row>
    <row r="10" spans="1:69" ht="63.75">
      <c r="A10" s="198">
        <v>2</v>
      </c>
      <c r="B10" s="199" t="s">
        <v>587</v>
      </c>
      <c r="C10" s="200" t="s">
        <v>588</v>
      </c>
      <c r="D10" s="201" t="s">
        <v>599</v>
      </c>
      <c r="E10" s="202" t="s">
        <v>27</v>
      </c>
      <c r="F10" s="203" t="s">
        <v>590</v>
      </c>
      <c r="G10" s="202" t="s">
        <v>591</v>
      </c>
      <c r="H10" s="202" t="s">
        <v>600</v>
      </c>
      <c r="I10" s="202" t="s">
        <v>601</v>
      </c>
      <c r="J10" s="202" t="s">
        <v>602</v>
      </c>
      <c r="K10" s="202" t="s">
        <v>595</v>
      </c>
      <c r="L10" s="202" t="s">
        <v>596</v>
      </c>
      <c r="M10" s="204" t="s">
        <v>603</v>
      </c>
      <c r="N10" s="205">
        <v>0</v>
      </c>
      <c r="O10" s="206" t="s">
        <v>47</v>
      </c>
      <c r="P10" s="206">
        <v>63</v>
      </c>
      <c r="Q10" s="202" t="s">
        <v>604</v>
      </c>
      <c r="R10" s="207" t="s">
        <v>598</v>
      </c>
      <c r="S10" s="208">
        <v>46041</v>
      </c>
      <c r="T10" s="209">
        <v>46353</v>
      </c>
      <c r="U10" s="210"/>
      <c r="V10" s="210"/>
      <c r="W10" s="210"/>
      <c r="X10" s="210"/>
      <c r="Y10" s="210"/>
      <c r="Z10" s="210"/>
      <c r="AA10" s="210"/>
      <c r="AB10" s="210"/>
      <c r="AC10" s="210"/>
      <c r="AD10" s="210"/>
      <c r="AE10" s="210"/>
      <c r="AF10" s="210"/>
      <c r="AG10" s="210"/>
      <c r="AH10" s="210"/>
      <c r="AI10" s="210"/>
      <c r="AJ10" s="210"/>
      <c r="AK10" s="210"/>
      <c r="AL10" s="210"/>
      <c r="AM10" s="210"/>
      <c r="AN10" s="210"/>
      <c r="AO10" s="75"/>
      <c r="AP10" s="210"/>
      <c r="AQ10" s="75" t="s">
        <v>605</v>
      </c>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row>
    <row r="11" spans="1:69" ht="89.25">
      <c r="A11" s="198">
        <v>3</v>
      </c>
      <c r="B11" s="199" t="s">
        <v>587</v>
      </c>
      <c r="C11" s="200" t="s">
        <v>588</v>
      </c>
      <c r="D11" s="201" t="s">
        <v>606</v>
      </c>
      <c r="E11" s="202" t="s">
        <v>27</v>
      </c>
      <c r="F11" s="203" t="s">
        <v>590</v>
      </c>
      <c r="G11" s="202" t="s">
        <v>591</v>
      </c>
      <c r="H11" s="202" t="s">
        <v>607</v>
      </c>
      <c r="I11" s="202" t="s">
        <v>608</v>
      </c>
      <c r="J11" s="202" t="s">
        <v>609</v>
      </c>
      <c r="K11" s="202" t="s">
        <v>595</v>
      </c>
      <c r="L11" s="202" t="s">
        <v>596</v>
      </c>
      <c r="M11" s="204" t="s">
        <v>35</v>
      </c>
      <c r="N11" s="205">
        <v>0</v>
      </c>
      <c r="O11" s="206" t="s">
        <v>36</v>
      </c>
      <c r="P11" s="206">
        <v>3000</v>
      </c>
      <c r="Q11" s="202" t="s">
        <v>610</v>
      </c>
      <c r="R11" s="207" t="s">
        <v>598</v>
      </c>
      <c r="S11" s="213" t="s">
        <v>611</v>
      </c>
      <c r="T11" s="213" t="s">
        <v>612</v>
      </c>
      <c r="U11" s="206"/>
      <c r="V11" s="206"/>
      <c r="W11" s="206"/>
      <c r="X11" s="206"/>
      <c r="Y11" s="206"/>
      <c r="Z11" s="206"/>
      <c r="AA11" s="206"/>
      <c r="AB11" s="206"/>
      <c r="AC11" s="206"/>
      <c r="AD11" s="206"/>
      <c r="AE11" s="206"/>
      <c r="AF11" s="206"/>
      <c r="AG11" s="206"/>
      <c r="AH11" s="206"/>
      <c r="AI11" s="206"/>
      <c r="AJ11" s="206"/>
      <c r="AK11" s="206"/>
      <c r="AL11" s="206"/>
      <c r="AM11" s="210"/>
      <c r="AN11" s="210"/>
      <c r="AO11" s="210"/>
      <c r="AP11" s="206"/>
      <c r="AQ11" s="206"/>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row>
    <row r="12" spans="1:69" ht="89.25">
      <c r="A12" s="198">
        <v>4</v>
      </c>
      <c r="B12" s="199" t="s">
        <v>587</v>
      </c>
      <c r="C12" s="200" t="s">
        <v>588</v>
      </c>
      <c r="D12" s="201" t="s">
        <v>613</v>
      </c>
      <c r="E12" s="202" t="s">
        <v>27</v>
      </c>
      <c r="F12" s="203" t="s">
        <v>590</v>
      </c>
      <c r="G12" s="202" t="s">
        <v>591</v>
      </c>
      <c r="H12" s="202" t="s">
        <v>614</v>
      </c>
      <c r="I12" s="202" t="s">
        <v>608</v>
      </c>
      <c r="J12" s="202" t="s">
        <v>615</v>
      </c>
      <c r="K12" s="202" t="s">
        <v>595</v>
      </c>
      <c r="L12" s="202" t="s">
        <v>596</v>
      </c>
      <c r="M12" s="204" t="s">
        <v>35</v>
      </c>
      <c r="N12" s="205">
        <v>0</v>
      </c>
      <c r="O12" s="206" t="s">
        <v>47</v>
      </c>
      <c r="P12" s="206">
        <v>2</v>
      </c>
      <c r="Q12" s="202" t="s">
        <v>97</v>
      </c>
      <c r="R12" s="207" t="s">
        <v>598</v>
      </c>
      <c r="S12" s="213" t="s">
        <v>616</v>
      </c>
      <c r="T12" s="213" t="s">
        <v>617</v>
      </c>
      <c r="U12" s="206"/>
      <c r="V12" s="206"/>
      <c r="W12" s="206"/>
      <c r="X12" s="206"/>
      <c r="Y12" s="206"/>
      <c r="Z12" s="206"/>
      <c r="AA12" s="206"/>
      <c r="AB12" s="206"/>
      <c r="AC12" s="206"/>
      <c r="AD12" s="206"/>
      <c r="AE12" s="206"/>
      <c r="AF12" s="206"/>
      <c r="AG12" s="206"/>
      <c r="AH12" s="206"/>
      <c r="AI12" s="206"/>
      <c r="AJ12" s="206"/>
      <c r="AK12" s="206"/>
      <c r="AL12" s="206"/>
      <c r="AM12" s="210"/>
      <c r="AN12" s="210"/>
      <c r="AO12" s="210"/>
      <c r="AP12" s="206"/>
      <c r="AQ12" s="206"/>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row>
    <row r="13" spans="1:69" ht="76.5">
      <c r="A13" s="198">
        <v>6</v>
      </c>
      <c r="B13" s="199" t="s">
        <v>587</v>
      </c>
      <c r="C13" s="200" t="s">
        <v>588</v>
      </c>
      <c r="D13" s="201" t="s">
        <v>618</v>
      </c>
      <c r="E13" s="202" t="s">
        <v>27</v>
      </c>
      <c r="F13" s="203" t="s">
        <v>590</v>
      </c>
      <c r="G13" s="202" t="s">
        <v>591</v>
      </c>
      <c r="H13" s="202" t="s">
        <v>619</v>
      </c>
      <c r="I13" s="202" t="s">
        <v>608</v>
      </c>
      <c r="J13" s="202" t="s">
        <v>620</v>
      </c>
      <c r="K13" s="202" t="s">
        <v>595</v>
      </c>
      <c r="L13" s="202" t="s">
        <v>596</v>
      </c>
      <c r="M13" s="204" t="s">
        <v>35</v>
      </c>
      <c r="N13" s="205">
        <v>0</v>
      </c>
      <c r="O13" s="206" t="s">
        <v>47</v>
      </c>
      <c r="P13" s="206">
        <v>126</v>
      </c>
      <c r="Q13" s="202" t="s">
        <v>621</v>
      </c>
      <c r="R13" s="207" t="s">
        <v>598</v>
      </c>
      <c r="S13" s="213" t="s">
        <v>622</v>
      </c>
      <c r="T13" s="213" t="s">
        <v>623</v>
      </c>
      <c r="U13" s="206"/>
      <c r="V13" s="206"/>
      <c r="W13" s="206"/>
      <c r="X13" s="206"/>
      <c r="Y13" s="206"/>
      <c r="Z13" s="206"/>
      <c r="AA13" s="206"/>
      <c r="AB13" s="206"/>
      <c r="AC13" s="206"/>
      <c r="AD13" s="206"/>
      <c r="AE13" s="206"/>
      <c r="AF13" s="206"/>
      <c r="AG13" s="206"/>
      <c r="AH13" s="206"/>
      <c r="AI13" s="206"/>
      <c r="AJ13" s="206"/>
      <c r="AK13" s="206"/>
      <c r="AL13" s="206"/>
      <c r="AM13" s="210"/>
      <c r="AN13" s="210"/>
      <c r="AO13" s="210"/>
      <c r="AP13" s="206"/>
      <c r="AQ13" s="206"/>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row>
    <row r="14" spans="1:69" ht="76.5">
      <c r="A14" s="198">
        <v>7</v>
      </c>
      <c r="B14" s="199" t="s">
        <v>587</v>
      </c>
      <c r="C14" s="200" t="s">
        <v>588</v>
      </c>
      <c r="D14" s="201" t="s">
        <v>624</v>
      </c>
      <c r="E14" s="202" t="s">
        <v>27</v>
      </c>
      <c r="F14" s="203" t="s">
        <v>590</v>
      </c>
      <c r="G14" s="202" t="s">
        <v>591</v>
      </c>
      <c r="H14" s="202" t="s">
        <v>619</v>
      </c>
      <c r="I14" s="202" t="s">
        <v>608</v>
      </c>
      <c r="J14" s="202" t="s">
        <v>625</v>
      </c>
      <c r="K14" s="202" t="s">
        <v>595</v>
      </c>
      <c r="L14" s="202" t="s">
        <v>596</v>
      </c>
      <c r="M14" s="204" t="s">
        <v>603</v>
      </c>
      <c r="N14" s="205">
        <v>0</v>
      </c>
      <c r="O14" s="206" t="s">
        <v>36</v>
      </c>
      <c r="P14" s="206">
        <v>1000</v>
      </c>
      <c r="Q14" s="202" t="s">
        <v>626</v>
      </c>
      <c r="R14" s="207" t="s">
        <v>598</v>
      </c>
      <c r="S14" s="208">
        <v>46041</v>
      </c>
      <c r="T14" s="209">
        <v>46353</v>
      </c>
      <c r="U14" s="206"/>
      <c r="V14" s="206"/>
      <c r="W14" s="206"/>
      <c r="X14" s="206"/>
      <c r="Y14" s="206"/>
      <c r="Z14" s="206"/>
      <c r="AA14" s="206"/>
      <c r="AB14" s="206"/>
      <c r="AC14" s="206"/>
      <c r="AD14" s="206"/>
      <c r="AE14" s="206"/>
      <c r="AF14" s="206"/>
      <c r="AG14" s="206"/>
      <c r="AH14" s="206"/>
      <c r="AI14" s="206"/>
      <c r="AJ14" s="206"/>
      <c r="AK14" s="206"/>
      <c r="AL14" s="206"/>
      <c r="AM14" s="210"/>
      <c r="AN14" s="210"/>
      <c r="AO14" s="210"/>
      <c r="AP14" s="206"/>
      <c r="AQ14" s="206" t="s">
        <v>605</v>
      </c>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row>
    <row r="15" spans="1:69" ht="51">
      <c r="A15" s="198">
        <v>8</v>
      </c>
      <c r="B15" s="199" t="s">
        <v>587</v>
      </c>
      <c r="C15" s="200" t="s">
        <v>588</v>
      </c>
      <c r="D15" s="201" t="s">
        <v>627</v>
      </c>
      <c r="E15" s="202" t="s">
        <v>27</v>
      </c>
      <c r="F15" s="203" t="s">
        <v>590</v>
      </c>
      <c r="G15" s="202" t="s">
        <v>591</v>
      </c>
      <c r="H15" s="202" t="s">
        <v>628</v>
      </c>
      <c r="I15" s="202" t="s">
        <v>601</v>
      </c>
      <c r="J15" s="202" t="s">
        <v>629</v>
      </c>
      <c r="K15" s="202" t="s">
        <v>595</v>
      </c>
      <c r="L15" s="202" t="s">
        <v>596</v>
      </c>
      <c r="M15" s="204" t="s">
        <v>35</v>
      </c>
      <c r="N15" s="205">
        <v>0</v>
      </c>
      <c r="O15" s="206" t="s">
        <v>47</v>
      </c>
      <c r="P15" s="206">
        <v>7</v>
      </c>
      <c r="Q15" s="202" t="s">
        <v>630</v>
      </c>
      <c r="R15" s="207" t="s">
        <v>598</v>
      </c>
      <c r="S15" s="213" t="s">
        <v>631</v>
      </c>
      <c r="T15" s="213" t="s">
        <v>632</v>
      </c>
      <c r="U15" s="206"/>
      <c r="V15" s="206"/>
      <c r="W15" s="206"/>
      <c r="X15" s="206"/>
      <c r="Y15" s="206"/>
      <c r="Z15" s="206"/>
      <c r="AA15" s="206"/>
      <c r="AB15" s="206"/>
      <c r="AC15" s="206"/>
      <c r="AD15" s="206"/>
      <c r="AE15" s="206"/>
      <c r="AF15" s="206"/>
      <c r="AG15" s="206"/>
      <c r="AH15" s="206"/>
      <c r="AI15" s="206"/>
      <c r="AJ15" s="206"/>
      <c r="AK15" s="206"/>
      <c r="AL15" s="206"/>
      <c r="AM15" s="210"/>
      <c r="AN15" s="210"/>
      <c r="AO15" s="210"/>
      <c r="AP15" s="206"/>
      <c r="AQ15" s="206"/>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row>
    <row r="16" spans="1:69" ht="51">
      <c r="A16" s="198">
        <v>9</v>
      </c>
      <c r="B16" s="199" t="s">
        <v>587</v>
      </c>
      <c r="C16" s="200" t="s">
        <v>588</v>
      </c>
      <c r="D16" s="201" t="s">
        <v>633</v>
      </c>
      <c r="E16" s="202" t="s">
        <v>27</v>
      </c>
      <c r="F16" s="203" t="s">
        <v>590</v>
      </c>
      <c r="G16" s="202" t="s">
        <v>591</v>
      </c>
      <c r="H16" s="202" t="s">
        <v>634</v>
      </c>
      <c r="I16" s="202" t="s">
        <v>601</v>
      </c>
      <c r="J16" s="202" t="s">
        <v>635</v>
      </c>
      <c r="K16" s="202" t="s">
        <v>595</v>
      </c>
      <c r="L16" s="202" t="s">
        <v>596</v>
      </c>
      <c r="M16" s="204" t="s">
        <v>603</v>
      </c>
      <c r="N16" s="205">
        <v>0</v>
      </c>
      <c r="O16" s="206" t="s">
        <v>47</v>
      </c>
      <c r="P16" s="206">
        <v>4000</v>
      </c>
      <c r="Q16" s="202" t="s">
        <v>636</v>
      </c>
      <c r="R16" s="207" t="s">
        <v>598</v>
      </c>
      <c r="S16" s="208">
        <v>46041</v>
      </c>
      <c r="T16" s="209">
        <v>46353</v>
      </c>
      <c r="U16" s="206"/>
      <c r="V16" s="206"/>
      <c r="W16" s="206"/>
      <c r="X16" s="206"/>
      <c r="Y16" s="206"/>
      <c r="Z16" s="206"/>
      <c r="AA16" s="206"/>
      <c r="AB16" s="206"/>
      <c r="AC16" s="206"/>
      <c r="AD16" s="206"/>
      <c r="AE16" s="206"/>
      <c r="AF16" s="206"/>
      <c r="AG16" s="206"/>
      <c r="AH16" s="206"/>
      <c r="AI16" s="206"/>
      <c r="AJ16" s="206"/>
      <c r="AK16" s="206"/>
      <c r="AL16" s="206"/>
      <c r="AM16" s="210"/>
      <c r="AN16" s="210"/>
      <c r="AO16" s="210"/>
      <c r="AP16" s="206"/>
      <c r="AQ16" s="206"/>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row>
    <row r="17" spans="1:69" ht="63.75">
      <c r="A17" s="198">
        <v>11</v>
      </c>
      <c r="B17" s="199" t="s">
        <v>587</v>
      </c>
      <c r="C17" s="200" t="s">
        <v>588</v>
      </c>
      <c r="D17" s="201" t="s">
        <v>637</v>
      </c>
      <c r="E17" s="202" t="s">
        <v>27</v>
      </c>
      <c r="F17" s="203" t="s">
        <v>590</v>
      </c>
      <c r="G17" s="202" t="s">
        <v>591</v>
      </c>
      <c r="H17" s="202" t="s">
        <v>628</v>
      </c>
      <c r="I17" s="202" t="s">
        <v>601</v>
      </c>
      <c r="J17" s="202" t="s">
        <v>638</v>
      </c>
      <c r="K17" s="202" t="s">
        <v>595</v>
      </c>
      <c r="L17" s="202" t="s">
        <v>596</v>
      </c>
      <c r="M17" s="204" t="s">
        <v>603</v>
      </c>
      <c r="N17" s="205">
        <v>0</v>
      </c>
      <c r="O17" s="206" t="s">
        <v>36</v>
      </c>
      <c r="P17" s="206">
        <v>3000</v>
      </c>
      <c r="Q17" s="202" t="s">
        <v>639</v>
      </c>
      <c r="R17" s="207" t="s">
        <v>598</v>
      </c>
      <c r="S17" s="208">
        <v>46041</v>
      </c>
      <c r="T17" s="209">
        <v>46353</v>
      </c>
      <c r="U17" s="206"/>
      <c r="V17" s="206"/>
      <c r="W17" s="206"/>
      <c r="X17" s="206"/>
      <c r="Y17" s="206"/>
      <c r="Z17" s="206"/>
      <c r="AA17" s="206"/>
      <c r="AB17" s="206"/>
      <c r="AC17" s="206"/>
      <c r="AD17" s="206"/>
      <c r="AE17" s="206"/>
      <c r="AF17" s="206"/>
      <c r="AG17" s="206"/>
      <c r="AH17" s="206"/>
      <c r="AI17" s="206"/>
      <c r="AJ17" s="206"/>
      <c r="AK17" s="206"/>
      <c r="AL17" s="206"/>
      <c r="AM17" s="210"/>
      <c r="AN17" s="210"/>
      <c r="AO17" s="75"/>
      <c r="AP17" s="210"/>
      <c r="AQ17" s="75" t="s">
        <v>605</v>
      </c>
      <c r="AR17" s="212"/>
      <c r="AS17" s="212"/>
      <c r="AT17" s="212"/>
      <c r="AU17" s="212"/>
      <c r="AV17" s="212"/>
      <c r="AW17" s="212"/>
      <c r="AX17" s="212"/>
      <c r="AY17" s="212"/>
      <c r="AZ17" s="212"/>
      <c r="BA17" s="212"/>
      <c r="BB17" s="212"/>
      <c r="BC17" s="212"/>
      <c r="BD17" s="212"/>
      <c r="BE17" s="212"/>
      <c r="BF17" s="212"/>
      <c r="BG17" s="212"/>
      <c r="BH17" s="212"/>
      <c r="BI17" s="212"/>
      <c r="BJ17" s="212"/>
      <c r="BK17" s="212"/>
      <c r="BL17" s="212"/>
      <c r="BM17" s="212"/>
      <c r="BN17" s="212"/>
      <c r="BO17" s="212"/>
      <c r="BP17" s="212"/>
      <c r="BQ17" s="212"/>
    </row>
    <row r="18" spans="1:69" ht="62.25" customHeight="1">
      <c r="A18" s="198">
        <v>12</v>
      </c>
      <c r="B18" s="199" t="s">
        <v>587</v>
      </c>
      <c r="C18" s="215" t="s">
        <v>640</v>
      </c>
      <c r="D18" s="202" t="s">
        <v>641</v>
      </c>
      <c r="E18" s="202" t="s">
        <v>27</v>
      </c>
      <c r="F18" s="202" t="s">
        <v>590</v>
      </c>
      <c r="G18" s="202" t="s">
        <v>591</v>
      </c>
      <c r="H18" s="202" t="s">
        <v>619</v>
      </c>
      <c r="I18" s="202" t="s">
        <v>608</v>
      </c>
      <c r="J18" s="202" t="s">
        <v>642</v>
      </c>
      <c r="K18" s="202" t="s">
        <v>643</v>
      </c>
      <c r="L18" s="202" t="s">
        <v>596</v>
      </c>
      <c r="M18" s="204" t="s">
        <v>603</v>
      </c>
      <c r="N18" s="205">
        <v>0</v>
      </c>
      <c r="O18" s="206" t="s">
        <v>36</v>
      </c>
      <c r="P18" s="206">
        <v>63</v>
      </c>
      <c r="Q18" s="201" t="s">
        <v>644</v>
      </c>
      <c r="R18" s="207" t="s">
        <v>645</v>
      </c>
      <c r="S18" s="208">
        <v>46034</v>
      </c>
      <c r="T18" s="209">
        <v>46381</v>
      </c>
      <c r="U18" s="206"/>
      <c r="V18" s="206"/>
      <c r="W18" s="206"/>
      <c r="X18" s="206"/>
      <c r="Y18" s="206"/>
      <c r="Z18" s="206"/>
      <c r="AA18" s="206"/>
      <c r="AB18" s="206"/>
      <c r="AC18" s="206"/>
      <c r="AD18" s="206"/>
      <c r="AE18" s="206"/>
      <c r="AF18" s="206"/>
      <c r="AG18" s="206"/>
      <c r="AH18" s="206"/>
      <c r="AI18" s="206"/>
      <c r="AJ18" s="206"/>
      <c r="AK18" s="206"/>
      <c r="AL18" s="206"/>
      <c r="AM18" s="210"/>
      <c r="AN18" s="210"/>
      <c r="AO18" s="75"/>
      <c r="AP18" s="210"/>
      <c r="AQ18" s="75" t="s">
        <v>605</v>
      </c>
      <c r="AR18" s="212"/>
      <c r="AS18" s="212"/>
      <c r="AT18" s="212"/>
      <c r="AU18" s="212"/>
      <c r="AV18" s="212"/>
      <c r="AW18" s="212"/>
      <c r="AX18" s="212"/>
      <c r="AY18" s="212"/>
      <c r="AZ18" s="212"/>
      <c r="BA18" s="212"/>
      <c r="BB18" s="212"/>
      <c r="BC18" s="212"/>
      <c r="BD18" s="212"/>
      <c r="BE18" s="212"/>
      <c r="BF18" s="212"/>
      <c r="BG18" s="212"/>
      <c r="BH18" s="212"/>
      <c r="BI18" s="212"/>
      <c r="BJ18" s="212"/>
      <c r="BK18" s="212"/>
      <c r="BL18" s="212"/>
      <c r="BM18" s="212"/>
      <c r="BN18" s="212"/>
      <c r="BO18" s="212"/>
      <c r="BP18" s="212"/>
      <c r="BQ18" s="212"/>
    </row>
    <row r="19" spans="1:69" ht="87" customHeight="1">
      <c r="A19" s="198">
        <v>13</v>
      </c>
      <c r="B19" s="199" t="s">
        <v>587</v>
      </c>
      <c r="C19" s="215" t="s">
        <v>640</v>
      </c>
      <c r="D19" s="202" t="s">
        <v>646</v>
      </c>
      <c r="E19" s="202" t="s">
        <v>27</v>
      </c>
      <c r="F19" s="202" t="s">
        <v>590</v>
      </c>
      <c r="G19" s="202" t="s">
        <v>591</v>
      </c>
      <c r="H19" s="202" t="s">
        <v>619</v>
      </c>
      <c r="I19" s="202" t="s">
        <v>608</v>
      </c>
      <c r="J19" s="202" t="s">
        <v>647</v>
      </c>
      <c r="K19" s="202" t="s">
        <v>643</v>
      </c>
      <c r="L19" s="202" t="s">
        <v>596</v>
      </c>
      <c r="M19" s="204" t="s">
        <v>603</v>
      </c>
      <c r="N19" s="216">
        <v>0</v>
      </c>
      <c r="O19" s="217" t="s">
        <v>36</v>
      </c>
      <c r="P19" s="217">
        <v>63</v>
      </c>
      <c r="Q19" s="218" t="s">
        <v>648</v>
      </c>
      <c r="R19" s="219" t="s">
        <v>645</v>
      </c>
      <c r="S19" s="208">
        <v>46034</v>
      </c>
      <c r="T19" s="209">
        <v>46381</v>
      </c>
      <c r="U19" s="217"/>
      <c r="V19" s="217"/>
      <c r="W19" s="217"/>
      <c r="X19" s="217"/>
      <c r="Y19" s="217"/>
      <c r="Z19" s="217"/>
      <c r="AA19" s="217"/>
      <c r="AB19" s="217"/>
      <c r="AC19" s="217"/>
      <c r="AD19" s="217"/>
      <c r="AE19" s="217"/>
      <c r="AF19" s="217"/>
      <c r="AG19" s="217"/>
      <c r="AH19" s="217"/>
      <c r="AI19" s="217"/>
      <c r="AJ19" s="217"/>
      <c r="AK19" s="217"/>
      <c r="AL19" s="217"/>
      <c r="AM19" s="220"/>
      <c r="AN19" s="220"/>
      <c r="AO19" s="220"/>
      <c r="AP19" s="217"/>
      <c r="AQ19" s="75" t="s">
        <v>605</v>
      </c>
      <c r="AR19" s="212"/>
      <c r="AS19" s="212"/>
      <c r="AT19" s="212"/>
      <c r="AU19" s="212"/>
      <c r="AV19" s="212"/>
      <c r="AW19" s="212"/>
      <c r="AX19" s="212"/>
      <c r="AY19" s="212"/>
      <c r="AZ19" s="212"/>
      <c r="BA19" s="212"/>
      <c r="BB19" s="212"/>
      <c r="BC19" s="212"/>
      <c r="BD19" s="212"/>
      <c r="BE19" s="212"/>
      <c r="BF19" s="212"/>
      <c r="BG19" s="212"/>
      <c r="BH19" s="212"/>
      <c r="BI19" s="212"/>
      <c r="BJ19" s="212"/>
      <c r="BK19" s="212"/>
      <c r="BL19" s="212"/>
      <c r="BM19" s="212"/>
      <c r="BN19" s="212"/>
      <c r="BO19" s="212"/>
      <c r="BP19" s="212"/>
      <c r="BQ19" s="212"/>
    </row>
    <row r="20" spans="1:69" ht="63" customHeight="1">
      <c r="A20" s="198">
        <v>14</v>
      </c>
      <c r="B20" s="221" t="s">
        <v>587</v>
      </c>
      <c r="C20" s="222" t="s">
        <v>649</v>
      </c>
      <c r="D20" s="223" t="s">
        <v>650</v>
      </c>
      <c r="E20" s="223" t="s">
        <v>27</v>
      </c>
      <c r="F20" s="223" t="s">
        <v>590</v>
      </c>
      <c r="G20" s="223" t="s">
        <v>591</v>
      </c>
      <c r="H20" s="223" t="s">
        <v>628</v>
      </c>
      <c r="I20" s="223" t="s">
        <v>608</v>
      </c>
      <c r="J20" s="223" t="s">
        <v>651</v>
      </c>
      <c r="K20" s="223" t="s">
        <v>652</v>
      </c>
      <c r="L20" s="202" t="s">
        <v>596</v>
      </c>
      <c r="M20" s="204" t="s">
        <v>35</v>
      </c>
      <c r="N20" s="205">
        <v>0</v>
      </c>
      <c r="O20" s="206" t="s">
        <v>47</v>
      </c>
      <c r="P20" s="206">
        <v>12</v>
      </c>
      <c r="Q20" s="202" t="s">
        <v>650</v>
      </c>
      <c r="R20" s="207" t="s">
        <v>653</v>
      </c>
      <c r="S20" s="208">
        <v>46174</v>
      </c>
      <c r="T20" s="209">
        <v>46328</v>
      </c>
      <c r="U20" s="206"/>
      <c r="V20" s="206"/>
      <c r="W20" s="206"/>
      <c r="X20" s="206"/>
      <c r="Y20" s="206"/>
      <c r="Z20" s="206"/>
      <c r="AA20" s="206"/>
      <c r="AB20" s="206"/>
      <c r="AC20" s="206"/>
      <c r="AD20" s="206"/>
      <c r="AE20" s="206"/>
      <c r="AF20" s="206"/>
      <c r="AG20" s="206"/>
      <c r="AH20" s="206"/>
      <c r="AI20" s="206"/>
      <c r="AJ20" s="206"/>
      <c r="AK20" s="206"/>
      <c r="AL20" s="206"/>
      <c r="AM20" s="210"/>
      <c r="AN20" s="210"/>
      <c r="AO20" s="210"/>
      <c r="AP20" s="206"/>
      <c r="AQ20" s="206" t="s">
        <v>605</v>
      </c>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row>
    <row r="21" spans="1:69" ht="63" customHeight="1">
      <c r="A21" s="198">
        <v>15</v>
      </c>
      <c r="B21" s="224" t="s">
        <v>587</v>
      </c>
      <c r="C21" s="225" t="s">
        <v>654</v>
      </c>
      <c r="D21" s="224" t="s">
        <v>655</v>
      </c>
      <c r="E21" s="224" t="s">
        <v>27</v>
      </c>
      <c r="F21" s="226" t="s">
        <v>590</v>
      </c>
      <c r="G21" s="224" t="s">
        <v>591</v>
      </c>
      <c r="H21" s="224" t="s">
        <v>656</v>
      </c>
      <c r="I21" s="224" t="s">
        <v>593</v>
      </c>
      <c r="J21" s="224" t="s">
        <v>657</v>
      </c>
      <c r="K21" s="224" t="s">
        <v>643</v>
      </c>
      <c r="L21" s="224" t="s">
        <v>658</v>
      </c>
      <c r="M21" s="227" t="s">
        <v>603</v>
      </c>
      <c r="N21" s="205">
        <v>0</v>
      </c>
      <c r="O21" s="206" t="s">
        <v>36</v>
      </c>
      <c r="P21" s="228">
        <v>16124730</v>
      </c>
      <c r="Q21" s="224" t="s">
        <v>655</v>
      </c>
      <c r="R21" s="229" t="s">
        <v>659</v>
      </c>
      <c r="S21" s="208">
        <v>46041</v>
      </c>
      <c r="T21" s="209">
        <v>46353</v>
      </c>
      <c r="U21" s="206"/>
      <c r="V21" s="206"/>
      <c r="W21" s="206"/>
      <c r="X21" s="206"/>
      <c r="Y21" s="206"/>
      <c r="Z21" s="206"/>
      <c r="AA21" s="206"/>
      <c r="AB21" s="206"/>
      <c r="AC21" s="206"/>
      <c r="AD21" s="206"/>
      <c r="AE21" s="206"/>
      <c r="AF21" s="206"/>
      <c r="AG21" s="206"/>
      <c r="AH21" s="206"/>
      <c r="AI21" s="206"/>
      <c r="AJ21" s="206"/>
      <c r="AK21" s="206"/>
      <c r="AL21" s="206"/>
      <c r="AM21" s="210"/>
      <c r="AN21" s="210"/>
      <c r="AO21" s="210"/>
      <c r="AP21" s="206"/>
      <c r="AQ21" s="206" t="s">
        <v>605</v>
      </c>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row>
    <row r="22" spans="1:69" ht="63" customHeight="1">
      <c r="A22" s="198">
        <v>16</v>
      </c>
      <c r="B22" s="224" t="s">
        <v>587</v>
      </c>
      <c r="C22" s="225" t="s">
        <v>660</v>
      </c>
      <c r="D22" s="224" t="s">
        <v>661</v>
      </c>
      <c r="E22" s="224" t="s">
        <v>27</v>
      </c>
      <c r="F22" s="224" t="s">
        <v>590</v>
      </c>
      <c r="G22" s="224" t="s">
        <v>591</v>
      </c>
      <c r="H22" s="224" t="s">
        <v>662</v>
      </c>
      <c r="I22" s="224" t="s">
        <v>593</v>
      </c>
      <c r="J22" s="224" t="s">
        <v>663</v>
      </c>
      <c r="K22" s="224" t="s">
        <v>664</v>
      </c>
      <c r="L22" s="224" t="s">
        <v>658</v>
      </c>
      <c r="M22" s="227" t="s">
        <v>603</v>
      </c>
      <c r="N22" s="205">
        <v>0</v>
      </c>
      <c r="O22" s="206" t="s">
        <v>36</v>
      </c>
      <c r="P22" s="228">
        <v>56</v>
      </c>
      <c r="Q22" s="224" t="s">
        <v>665</v>
      </c>
      <c r="R22" s="207" t="s">
        <v>666</v>
      </c>
      <c r="S22" s="208">
        <v>46023</v>
      </c>
      <c r="T22" s="209">
        <v>46387</v>
      </c>
      <c r="U22" s="206"/>
      <c r="V22" s="206"/>
      <c r="W22" s="206"/>
      <c r="X22" s="206"/>
      <c r="Y22" s="206"/>
      <c r="Z22" s="206"/>
      <c r="AA22" s="206"/>
      <c r="AB22" s="206"/>
      <c r="AC22" s="206"/>
      <c r="AD22" s="206"/>
      <c r="AE22" s="206"/>
      <c r="AF22" s="206"/>
      <c r="AG22" s="206"/>
      <c r="AH22" s="206"/>
      <c r="AI22" s="206"/>
      <c r="AJ22" s="206"/>
      <c r="AK22" s="206"/>
      <c r="AL22" s="206"/>
      <c r="AM22" s="210"/>
      <c r="AN22" s="210"/>
      <c r="AO22" s="210"/>
      <c r="AP22" s="206"/>
      <c r="AQ22" s="206" t="s">
        <v>605</v>
      </c>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row>
    <row r="23" spans="1:69" ht="63" customHeight="1">
      <c r="A23" s="198">
        <v>17</v>
      </c>
      <c r="B23" s="224" t="s">
        <v>587</v>
      </c>
      <c r="C23" s="225" t="s">
        <v>667</v>
      </c>
      <c r="D23" s="224" t="s">
        <v>668</v>
      </c>
      <c r="E23" s="224" t="s">
        <v>27</v>
      </c>
      <c r="F23" s="224" t="s">
        <v>590</v>
      </c>
      <c r="G23" s="224" t="s">
        <v>591</v>
      </c>
      <c r="H23" s="230" t="s">
        <v>669</v>
      </c>
      <c r="I23" s="224" t="s">
        <v>670</v>
      </c>
      <c r="J23" s="224" t="s">
        <v>671</v>
      </c>
      <c r="K23" s="224" t="s">
        <v>595</v>
      </c>
      <c r="L23" s="224" t="s">
        <v>658</v>
      </c>
      <c r="M23" s="204" t="s">
        <v>35</v>
      </c>
      <c r="N23" s="205">
        <v>0</v>
      </c>
      <c r="O23" s="206" t="s">
        <v>47</v>
      </c>
      <c r="P23" s="228">
        <v>30</v>
      </c>
      <c r="Q23" s="224" t="s">
        <v>672</v>
      </c>
      <c r="R23" s="207" t="s">
        <v>673</v>
      </c>
      <c r="S23" s="208">
        <v>46083</v>
      </c>
      <c r="T23" s="209">
        <v>46353</v>
      </c>
      <c r="U23" s="206"/>
      <c r="V23" s="206"/>
      <c r="W23" s="206"/>
      <c r="X23" s="206"/>
      <c r="Y23" s="206"/>
      <c r="Z23" s="206"/>
      <c r="AA23" s="206"/>
      <c r="AB23" s="206"/>
      <c r="AC23" s="206"/>
      <c r="AD23" s="206"/>
      <c r="AE23" s="206"/>
      <c r="AF23" s="206"/>
      <c r="AG23" s="206"/>
      <c r="AH23" s="206"/>
      <c r="AI23" s="206"/>
      <c r="AJ23" s="206"/>
      <c r="AK23" s="206"/>
      <c r="AL23" s="206"/>
      <c r="AM23" s="210"/>
      <c r="AN23" s="210"/>
      <c r="AO23" s="210"/>
      <c r="AP23" s="206"/>
      <c r="AQ23" s="206" t="s">
        <v>605</v>
      </c>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row>
    <row r="24" spans="1:69" ht="63" customHeight="1">
      <c r="A24" s="198">
        <v>18</v>
      </c>
      <c r="B24" s="231" t="s">
        <v>674</v>
      </c>
      <c r="C24" s="225" t="s">
        <v>675</v>
      </c>
      <c r="D24" s="224" t="s">
        <v>676</v>
      </c>
      <c r="E24" s="224" t="s">
        <v>27</v>
      </c>
      <c r="F24" s="224" t="s">
        <v>590</v>
      </c>
      <c r="G24" s="224" t="s">
        <v>591</v>
      </c>
      <c r="H24" s="224" t="s">
        <v>662</v>
      </c>
      <c r="I24" s="224" t="s">
        <v>593</v>
      </c>
      <c r="J24" s="224" t="s">
        <v>663</v>
      </c>
      <c r="K24" s="224" t="s">
        <v>142</v>
      </c>
      <c r="L24" s="224" t="s">
        <v>658</v>
      </c>
      <c r="M24" s="204" t="s">
        <v>603</v>
      </c>
      <c r="N24" s="205">
        <v>0</v>
      </c>
      <c r="O24" s="206" t="s">
        <v>36</v>
      </c>
      <c r="P24" s="228">
        <v>63</v>
      </c>
      <c r="Q24" s="224" t="s">
        <v>665</v>
      </c>
      <c r="R24" s="207" t="s">
        <v>677</v>
      </c>
      <c r="S24" s="208">
        <v>46031</v>
      </c>
      <c r="T24" s="209">
        <v>46387</v>
      </c>
      <c r="U24" s="206"/>
      <c r="V24" s="206"/>
      <c r="W24" s="206"/>
      <c r="X24" s="206"/>
      <c r="Y24" s="206"/>
      <c r="Z24" s="206"/>
      <c r="AA24" s="206"/>
      <c r="AB24" s="206"/>
      <c r="AC24" s="206"/>
      <c r="AD24" s="206"/>
      <c r="AE24" s="206"/>
      <c r="AF24" s="206"/>
      <c r="AG24" s="206"/>
      <c r="AH24" s="206"/>
      <c r="AI24" s="206"/>
      <c r="AJ24" s="206"/>
      <c r="AK24" s="206"/>
      <c r="AL24" s="206"/>
      <c r="AM24" s="210"/>
      <c r="AN24" s="210"/>
      <c r="AO24" s="210"/>
      <c r="AP24" s="206"/>
      <c r="AQ24" s="206" t="s">
        <v>605</v>
      </c>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row>
    <row r="25" spans="1:69" ht="63" customHeight="1">
      <c r="A25" s="198">
        <v>19</v>
      </c>
      <c r="B25" s="231" t="s">
        <v>678</v>
      </c>
      <c r="C25" s="232" t="s">
        <v>679</v>
      </c>
      <c r="D25" s="231" t="s">
        <v>661</v>
      </c>
      <c r="E25" s="231" t="s">
        <v>27</v>
      </c>
      <c r="F25" s="231" t="s">
        <v>590</v>
      </c>
      <c r="G25" s="231" t="s">
        <v>591</v>
      </c>
      <c r="H25" s="231" t="s">
        <v>662</v>
      </c>
      <c r="I25" s="231" t="s">
        <v>593</v>
      </c>
      <c r="J25" s="231" t="s">
        <v>663</v>
      </c>
      <c r="K25" s="231" t="s">
        <v>663</v>
      </c>
      <c r="L25" s="224" t="s">
        <v>658</v>
      </c>
      <c r="M25" s="204" t="s">
        <v>603</v>
      </c>
      <c r="N25" s="205">
        <v>0</v>
      </c>
      <c r="O25" s="206" t="s">
        <v>36</v>
      </c>
      <c r="P25" s="228">
        <v>59</v>
      </c>
      <c r="Q25" s="224" t="s">
        <v>665</v>
      </c>
      <c r="R25" s="207" t="s">
        <v>680</v>
      </c>
      <c r="S25" s="208">
        <v>46023</v>
      </c>
      <c r="T25" s="209">
        <v>46387</v>
      </c>
      <c r="U25" s="206"/>
      <c r="V25" s="206"/>
      <c r="W25" s="206"/>
      <c r="X25" s="206"/>
      <c r="Y25" s="206"/>
      <c r="Z25" s="206"/>
      <c r="AA25" s="206"/>
      <c r="AB25" s="206"/>
      <c r="AC25" s="206"/>
      <c r="AD25" s="206"/>
      <c r="AE25" s="206"/>
      <c r="AF25" s="206"/>
      <c r="AG25" s="206"/>
      <c r="AH25" s="206"/>
      <c r="AI25" s="206"/>
      <c r="AJ25" s="206"/>
      <c r="AK25" s="206"/>
      <c r="AL25" s="206"/>
      <c r="AM25" s="210"/>
      <c r="AN25" s="210"/>
      <c r="AO25" s="210"/>
      <c r="AP25" s="206"/>
      <c r="AQ25" s="206" t="s">
        <v>605</v>
      </c>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row>
    <row r="26" spans="1:69" ht="63" customHeight="1">
      <c r="A26" s="198">
        <v>20</v>
      </c>
      <c r="B26" s="202" t="s">
        <v>678</v>
      </c>
      <c r="C26" s="233" t="s">
        <v>681</v>
      </c>
      <c r="D26" s="202" t="s">
        <v>682</v>
      </c>
      <c r="E26" s="202" t="s">
        <v>27</v>
      </c>
      <c r="F26" s="202" t="s">
        <v>590</v>
      </c>
      <c r="G26" s="202" t="s">
        <v>591</v>
      </c>
      <c r="H26" s="202" t="s">
        <v>683</v>
      </c>
      <c r="I26" s="202" t="s">
        <v>684</v>
      </c>
      <c r="J26" s="202" t="s">
        <v>685</v>
      </c>
      <c r="K26" s="201" t="s">
        <v>595</v>
      </c>
      <c r="L26" s="234" t="s">
        <v>686</v>
      </c>
      <c r="M26" s="227" t="s">
        <v>35</v>
      </c>
      <c r="N26" s="205">
        <v>0</v>
      </c>
      <c r="O26" s="206" t="s">
        <v>47</v>
      </c>
      <c r="P26" s="235">
        <v>1321</v>
      </c>
      <c r="Q26" s="202" t="s">
        <v>687</v>
      </c>
      <c r="R26" s="207" t="s">
        <v>688</v>
      </c>
      <c r="S26" s="208">
        <v>46097</v>
      </c>
      <c r="T26" s="209">
        <v>46356</v>
      </c>
      <c r="U26" s="206"/>
      <c r="V26" s="206"/>
      <c r="W26" s="206"/>
      <c r="X26" s="206"/>
      <c r="Y26" s="206"/>
      <c r="Z26" s="206"/>
      <c r="AA26" s="206"/>
      <c r="AB26" s="206"/>
      <c r="AC26" s="206"/>
      <c r="AD26" s="206"/>
      <c r="AE26" s="206"/>
      <c r="AF26" s="206"/>
      <c r="AG26" s="206"/>
      <c r="AH26" s="206"/>
      <c r="AI26" s="206"/>
      <c r="AJ26" s="206"/>
      <c r="AK26" s="206"/>
      <c r="AL26" s="206"/>
      <c r="AM26" s="210"/>
      <c r="AN26" s="210"/>
      <c r="AO26" s="210"/>
      <c r="AP26" s="206"/>
      <c r="AQ26" s="206" t="s">
        <v>689</v>
      </c>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row>
    <row r="27" spans="1:69" ht="63" customHeight="1">
      <c r="A27" s="198">
        <v>21</v>
      </c>
      <c r="B27" s="202" t="s">
        <v>678</v>
      </c>
      <c r="C27" s="202" t="s">
        <v>681</v>
      </c>
      <c r="D27" s="202" t="s">
        <v>626</v>
      </c>
      <c r="E27" s="202" t="s">
        <v>27</v>
      </c>
      <c r="F27" s="202" t="s">
        <v>590</v>
      </c>
      <c r="G27" s="202" t="s">
        <v>591</v>
      </c>
      <c r="H27" s="202" t="s">
        <v>683</v>
      </c>
      <c r="I27" s="202" t="s">
        <v>684</v>
      </c>
      <c r="J27" s="202" t="s">
        <v>685</v>
      </c>
      <c r="K27" s="201" t="s">
        <v>595</v>
      </c>
      <c r="L27" s="234" t="s">
        <v>686</v>
      </c>
      <c r="M27" s="227" t="s">
        <v>35</v>
      </c>
      <c r="N27" s="205">
        <v>0</v>
      </c>
      <c r="O27" s="206" t="s">
        <v>47</v>
      </c>
      <c r="P27" s="236">
        <v>2298</v>
      </c>
      <c r="Q27" s="202" t="s">
        <v>625</v>
      </c>
      <c r="R27" s="207" t="s">
        <v>690</v>
      </c>
      <c r="S27" s="208">
        <v>46055</v>
      </c>
      <c r="T27" s="209">
        <v>46356</v>
      </c>
      <c r="U27" s="206"/>
      <c r="V27" s="206"/>
      <c r="W27" s="206"/>
      <c r="X27" s="206"/>
      <c r="Y27" s="206"/>
      <c r="Z27" s="206"/>
      <c r="AA27" s="206"/>
      <c r="AB27" s="206"/>
      <c r="AC27" s="206"/>
      <c r="AD27" s="206"/>
      <c r="AE27" s="206"/>
      <c r="AF27" s="206"/>
      <c r="AG27" s="206"/>
      <c r="AH27" s="206"/>
      <c r="AI27" s="206"/>
      <c r="AJ27" s="206"/>
      <c r="AK27" s="206"/>
      <c r="AL27" s="206"/>
      <c r="AM27" s="210"/>
      <c r="AN27" s="210"/>
      <c r="AO27" s="210"/>
      <c r="AP27" s="206"/>
      <c r="AQ27" s="206" t="s">
        <v>689</v>
      </c>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row>
    <row r="28" spans="1:69" ht="63" customHeight="1">
      <c r="A28" s="198">
        <v>22</v>
      </c>
      <c r="B28" s="202" t="s">
        <v>678</v>
      </c>
      <c r="C28" s="202" t="s">
        <v>681</v>
      </c>
      <c r="D28" s="202" t="s">
        <v>691</v>
      </c>
      <c r="E28" s="202" t="s">
        <v>27</v>
      </c>
      <c r="F28" s="202" t="s">
        <v>590</v>
      </c>
      <c r="G28" s="202" t="s">
        <v>591</v>
      </c>
      <c r="H28" s="202" t="s">
        <v>683</v>
      </c>
      <c r="I28" s="202" t="s">
        <v>684</v>
      </c>
      <c r="J28" s="202" t="s">
        <v>685</v>
      </c>
      <c r="K28" s="201" t="s">
        <v>595</v>
      </c>
      <c r="L28" s="234" t="s">
        <v>686</v>
      </c>
      <c r="M28" s="227" t="s">
        <v>35</v>
      </c>
      <c r="N28" s="205">
        <v>0</v>
      </c>
      <c r="O28" s="206" t="s">
        <v>47</v>
      </c>
      <c r="P28" s="236">
        <v>319</v>
      </c>
      <c r="Q28" s="202" t="s">
        <v>692</v>
      </c>
      <c r="R28" s="237" t="s">
        <v>693</v>
      </c>
      <c r="S28" s="213" t="s">
        <v>694</v>
      </c>
      <c r="T28" s="238" t="s">
        <v>695</v>
      </c>
      <c r="U28" s="206"/>
      <c r="V28" s="206"/>
      <c r="W28" s="206"/>
      <c r="X28" s="206"/>
      <c r="Y28" s="206"/>
      <c r="Z28" s="206"/>
      <c r="AA28" s="206"/>
      <c r="AB28" s="206"/>
      <c r="AC28" s="206"/>
      <c r="AD28" s="206"/>
      <c r="AE28" s="206"/>
      <c r="AF28" s="206"/>
      <c r="AG28" s="206"/>
      <c r="AH28" s="206"/>
      <c r="AI28" s="206"/>
      <c r="AJ28" s="206"/>
      <c r="AK28" s="206"/>
      <c r="AL28" s="206"/>
      <c r="AM28" s="210"/>
      <c r="AN28" s="210"/>
      <c r="AO28" s="210"/>
      <c r="AP28" s="206"/>
      <c r="AQ28" s="206" t="s">
        <v>696</v>
      </c>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row>
    <row r="29" spans="1:69" ht="63" customHeight="1">
      <c r="A29" s="198">
        <v>23</v>
      </c>
      <c r="B29" s="202" t="s">
        <v>674</v>
      </c>
      <c r="C29" s="202" t="s">
        <v>697</v>
      </c>
      <c r="D29" s="202" t="s">
        <v>661</v>
      </c>
      <c r="E29" s="202" t="s">
        <v>27</v>
      </c>
      <c r="F29" s="202" t="s">
        <v>590</v>
      </c>
      <c r="G29" s="202" t="s">
        <v>591</v>
      </c>
      <c r="H29" s="202" t="s">
        <v>698</v>
      </c>
      <c r="I29" s="239" t="s">
        <v>699</v>
      </c>
      <c r="J29" s="239" t="s">
        <v>700</v>
      </c>
      <c r="K29" s="240" t="s">
        <v>663</v>
      </c>
      <c r="L29" s="234" t="s">
        <v>686</v>
      </c>
      <c r="M29" s="227" t="s">
        <v>35</v>
      </c>
      <c r="N29" s="205">
        <v>0</v>
      </c>
      <c r="O29" s="206" t="s">
        <v>47</v>
      </c>
      <c r="P29" s="228">
        <v>58</v>
      </c>
      <c r="Q29" s="202" t="s">
        <v>701</v>
      </c>
      <c r="R29" s="207" t="s">
        <v>702</v>
      </c>
      <c r="S29" s="208">
        <v>46083</v>
      </c>
      <c r="T29" s="209">
        <v>46356</v>
      </c>
      <c r="U29" s="206"/>
      <c r="V29" s="206"/>
      <c r="W29" s="206"/>
      <c r="X29" s="206"/>
      <c r="Y29" s="206"/>
      <c r="Z29" s="206"/>
      <c r="AA29" s="206"/>
      <c r="AB29" s="206"/>
      <c r="AC29" s="206"/>
      <c r="AD29" s="206"/>
      <c r="AE29" s="206"/>
      <c r="AF29" s="206"/>
      <c r="AG29" s="206"/>
      <c r="AH29" s="206"/>
      <c r="AI29" s="206"/>
      <c r="AJ29" s="206"/>
      <c r="AK29" s="206"/>
      <c r="AL29" s="206"/>
      <c r="AM29" s="210"/>
      <c r="AN29" s="210"/>
      <c r="AO29" s="210"/>
      <c r="AP29" s="206"/>
      <c r="AQ29" s="206" t="s">
        <v>689</v>
      </c>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row>
    <row r="30" spans="1:69" ht="63" customHeight="1">
      <c r="A30" s="241">
        <v>24</v>
      </c>
      <c r="B30" s="242" t="s">
        <v>587</v>
      </c>
      <c r="C30" s="243" t="s">
        <v>703</v>
      </c>
      <c r="D30" s="243" t="s">
        <v>704</v>
      </c>
      <c r="E30" s="243" t="s">
        <v>27</v>
      </c>
      <c r="F30" s="244" t="s">
        <v>590</v>
      </c>
      <c r="G30" s="243" t="s">
        <v>591</v>
      </c>
      <c r="H30" s="243" t="s">
        <v>705</v>
      </c>
      <c r="I30" s="243" t="s">
        <v>593</v>
      </c>
      <c r="J30" s="243" t="s">
        <v>706</v>
      </c>
      <c r="K30" s="245" t="s">
        <v>652</v>
      </c>
      <c r="L30" s="245" t="s">
        <v>707</v>
      </c>
      <c r="M30" s="246" t="s">
        <v>35</v>
      </c>
      <c r="N30" s="247">
        <v>0</v>
      </c>
      <c r="O30" s="248" t="s">
        <v>47</v>
      </c>
      <c r="P30" s="249">
        <v>4400</v>
      </c>
      <c r="Q30" s="250" t="s">
        <v>708</v>
      </c>
      <c r="R30" s="251" t="s">
        <v>709</v>
      </c>
      <c r="S30" s="252">
        <v>46055</v>
      </c>
      <c r="T30" s="252">
        <v>46356</v>
      </c>
      <c r="U30" s="249"/>
      <c r="V30" s="249"/>
      <c r="W30" s="249"/>
      <c r="X30" s="249"/>
      <c r="Y30" s="249"/>
      <c r="Z30" s="249"/>
      <c r="AA30" s="249"/>
      <c r="AB30" s="249"/>
      <c r="AC30" s="249"/>
      <c r="AD30" s="249"/>
      <c r="AE30" s="249"/>
      <c r="AF30" s="249"/>
      <c r="AG30" s="249"/>
      <c r="AH30" s="249"/>
      <c r="AI30" s="249"/>
      <c r="AJ30" s="249"/>
      <c r="AK30" s="249"/>
      <c r="AL30" s="249"/>
      <c r="AM30" s="241"/>
      <c r="AN30" s="241"/>
      <c r="AO30" s="241"/>
      <c r="AP30" s="249"/>
      <c r="AQ30" s="249" t="s">
        <v>689</v>
      </c>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row>
    <row r="31" spans="1:69" ht="63" customHeight="1">
      <c r="A31" s="241">
        <v>25</v>
      </c>
      <c r="B31" s="254" t="s">
        <v>587</v>
      </c>
      <c r="C31" s="255" t="s">
        <v>710</v>
      </c>
      <c r="D31" s="254" t="s">
        <v>711</v>
      </c>
      <c r="E31" s="254" t="s">
        <v>27</v>
      </c>
      <c r="F31" s="256" t="s">
        <v>590</v>
      </c>
      <c r="G31" s="254" t="s">
        <v>591</v>
      </c>
      <c r="H31" s="254" t="s">
        <v>712</v>
      </c>
      <c r="I31" s="254" t="s">
        <v>608</v>
      </c>
      <c r="J31" s="254" t="s">
        <v>713</v>
      </c>
      <c r="K31" s="254" t="s">
        <v>714</v>
      </c>
      <c r="L31" s="245" t="s">
        <v>707</v>
      </c>
      <c r="M31" s="246" t="s">
        <v>35</v>
      </c>
      <c r="N31" s="247">
        <v>0</v>
      </c>
      <c r="O31" s="248" t="s">
        <v>47</v>
      </c>
      <c r="P31" s="249">
        <v>50</v>
      </c>
      <c r="Q31" s="250" t="s">
        <v>713</v>
      </c>
      <c r="R31" s="251" t="s">
        <v>715</v>
      </c>
      <c r="S31" s="257">
        <v>46113</v>
      </c>
      <c r="T31" s="258">
        <v>46203</v>
      </c>
      <c r="U31" s="249"/>
      <c r="V31" s="249"/>
      <c r="W31" s="249"/>
      <c r="X31" s="249"/>
      <c r="Y31" s="249"/>
      <c r="Z31" s="249"/>
      <c r="AA31" s="249"/>
      <c r="AB31" s="249"/>
      <c r="AC31" s="249"/>
      <c r="AD31" s="249"/>
      <c r="AE31" s="249"/>
      <c r="AF31" s="249"/>
      <c r="AG31" s="249"/>
      <c r="AH31" s="249"/>
      <c r="AI31" s="249"/>
      <c r="AJ31" s="249"/>
      <c r="AK31" s="249"/>
      <c r="AL31" s="249"/>
      <c r="AM31" s="241"/>
      <c r="AN31" s="241"/>
      <c r="AO31" s="241"/>
      <c r="AP31" s="249"/>
      <c r="AQ31" s="249"/>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row>
    <row r="32" spans="1:69" ht="63" customHeight="1">
      <c r="A32" s="241">
        <v>26</v>
      </c>
      <c r="B32" s="254" t="s">
        <v>587</v>
      </c>
      <c r="C32" s="255" t="s">
        <v>710</v>
      </c>
      <c r="D32" s="254" t="s">
        <v>716</v>
      </c>
      <c r="E32" s="254" t="s">
        <v>27</v>
      </c>
      <c r="F32" s="256" t="s">
        <v>590</v>
      </c>
      <c r="G32" s="254" t="s">
        <v>591</v>
      </c>
      <c r="H32" s="254" t="s">
        <v>712</v>
      </c>
      <c r="I32" s="254" t="s">
        <v>717</v>
      </c>
      <c r="J32" s="254" t="s">
        <v>718</v>
      </c>
      <c r="K32" s="254" t="s">
        <v>714</v>
      </c>
      <c r="L32" s="245" t="s">
        <v>707</v>
      </c>
      <c r="M32" s="246" t="s">
        <v>35</v>
      </c>
      <c r="N32" s="247">
        <v>0</v>
      </c>
      <c r="O32" s="248" t="s">
        <v>47</v>
      </c>
      <c r="P32" s="249">
        <v>7</v>
      </c>
      <c r="Q32" s="250" t="s">
        <v>716</v>
      </c>
      <c r="R32" s="251" t="s">
        <v>719</v>
      </c>
      <c r="S32" s="259" t="s">
        <v>720</v>
      </c>
      <c r="T32" s="259" t="s">
        <v>721</v>
      </c>
      <c r="U32" s="249"/>
      <c r="V32" s="249"/>
      <c r="W32" s="249"/>
      <c r="X32" s="249"/>
      <c r="Y32" s="249"/>
      <c r="Z32" s="249"/>
      <c r="AA32" s="249"/>
      <c r="AB32" s="249"/>
      <c r="AC32" s="249"/>
      <c r="AD32" s="249"/>
      <c r="AE32" s="249"/>
      <c r="AF32" s="249"/>
      <c r="AG32" s="249"/>
      <c r="AH32" s="249"/>
      <c r="AI32" s="249"/>
      <c r="AJ32" s="249"/>
      <c r="AK32" s="249"/>
      <c r="AL32" s="249"/>
      <c r="AM32" s="241"/>
      <c r="AN32" s="241"/>
      <c r="AO32" s="241"/>
      <c r="AP32" s="249"/>
      <c r="AQ32" s="249" t="s">
        <v>696</v>
      </c>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row>
    <row r="33" spans="1:69" ht="63" customHeight="1">
      <c r="A33" s="241">
        <v>27</v>
      </c>
      <c r="B33" s="254" t="s">
        <v>587</v>
      </c>
      <c r="C33" s="255" t="s">
        <v>710</v>
      </c>
      <c r="D33" s="254" t="s">
        <v>722</v>
      </c>
      <c r="E33" s="254" t="s">
        <v>27</v>
      </c>
      <c r="F33" s="256" t="s">
        <v>590</v>
      </c>
      <c r="G33" s="254" t="s">
        <v>591</v>
      </c>
      <c r="H33" s="254" t="s">
        <v>723</v>
      </c>
      <c r="I33" s="254" t="s">
        <v>593</v>
      </c>
      <c r="J33" s="254" t="s">
        <v>724</v>
      </c>
      <c r="K33" s="254" t="s">
        <v>714</v>
      </c>
      <c r="L33" s="245" t="s">
        <v>707</v>
      </c>
      <c r="M33" s="246" t="s">
        <v>35</v>
      </c>
      <c r="N33" s="247">
        <v>0</v>
      </c>
      <c r="O33" s="248" t="s">
        <v>47</v>
      </c>
      <c r="P33" s="249">
        <v>53</v>
      </c>
      <c r="Q33" s="250" t="s">
        <v>725</v>
      </c>
      <c r="R33" s="251" t="s">
        <v>726</v>
      </c>
      <c r="S33" s="257">
        <v>46113</v>
      </c>
      <c r="T33" s="260">
        <v>46387</v>
      </c>
      <c r="U33" s="249"/>
      <c r="V33" s="249"/>
      <c r="W33" s="249"/>
      <c r="X33" s="249"/>
      <c r="Y33" s="249"/>
      <c r="Z33" s="249"/>
      <c r="AA33" s="249"/>
      <c r="AB33" s="249"/>
      <c r="AC33" s="249"/>
      <c r="AD33" s="249"/>
      <c r="AE33" s="249"/>
      <c r="AF33" s="249"/>
      <c r="AG33" s="249"/>
      <c r="AH33" s="249"/>
      <c r="AI33" s="249"/>
      <c r="AJ33" s="249"/>
      <c r="AK33" s="249"/>
      <c r="AL33" s="249"/>
      <c r="AM33" s="241"/>
      <c r="AN33" s="241"/>
      <c r="AO33" s="241"/>
      <c r="AP33" s="249"/>
      <c r="AQ33" s="249" t="s">
        <v>689</v>
      </c>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row>
    <row r="34" spans="1:69" ht="63" customHeight="1">
      <c r="A34" s="241">
        <v>28</v>
      </c>
      <c r="B34" s="254" t="s">
        <v>587</v>
      </c>
      <c r="C34" s="255" t="s">
        <v>710</v>
      </c>
      <c r="D34" s="254" t="s">
        <v>727</v>
      </c>
      <c r="E34" s="254" t="s">
        <v>27</v>
      </c>
      <c r="F34" s="256" t="s">
        <v>590</v>
      </c>
      <c r="G34" s="254" t="s">
        <v>591</v>
      </c>
      <c r="H34" s="254" t="s">
        <v>728</v>
      </c>
      <c r="I34" s="254" t="s">
        <v>608</v>
      </c>
      <c r="J34" s="254" t="s">
        <v>729</v>
      </c>
      <c r="K34" s="254" t="s">
        <v>714</v>
      </c>
      <c r="L34" s="245" t="s">
        <v>707</v>
      </c>
      <c r="M34" s="246" t="s">
        <v>35</v>
      </c>
      <c r="N34" s="247">
        <v>0</v>
      </c>
      <c r="O34" s="248" t="s">
        <v>47</v>
      </c>
      <c r="P34" s="249">
        <v>34</v>
      </c>
      <c r="Q34" s="250" t="s">
        <v>730</v>
      </c>
      <c r="R34" s="251" t="s">
        <v>731</v>
      </c>
      <c r="S34" s="257">
        <v>46174</v>
      </c>
      <c r="T34" s="260">
        <v>46249</v>
      </c>
      <c r="U34" s="249"/>
      <c r="V34" s="249"/>
      <c r="W34" s="249"/>
      <c r="X34" s="249"/>
      <c r="Y34" s="249"/>
      <c r="Z34" s="249"/>
      <c r="AA34" s="249"/>
      <c r="AB34" s="249"/>
      <c r="AC34" s="249"/>
      <c r="AD34" s="249"/>
      <c r="AE34" s="249"/>
      <c r="AF34" s="249"/>
      <c r="AG34" s="249"/>
      <c r="AH34" s="249"/>
      <c r="AI34" s="249"/>
      <c r="AJ34" s="249"/>
      <c r="AK34" s="249"/>
      <c r="AL34" s="249"/>
      <c r="AM34" s="241"/>
      <c r="AN34" s="241"/>
      <c r="AO34" s="241"/>
      <c r="AP34" s="249"/>
      <c r="AQ34" s="249"/>
      <c r="AR34" s="253"/>
      <c r="AS34" s="253"/>
      <c r="AT34" s="253"/>
      <c r="AU34" s="253"/>
      <c r="AV34" s="253"/>
      <c r="AW34" s="253"/>
      <c r="AX34" s="253"/>
      <c r="AY34" s="253"/>
      <c r="AZ34" s="253"/>
      <c r="BA34" s="253"/>
      <c r="BB34" s="253"/>
      <c r="BC34" s="253"/>
      <c r="BD34" s="253"/>
      <c r="BE34" s="253"/>
      <c r="BF34" s="253"/>
      <c r="BG34" s="253"/>
      <c r="BH34" s="253"/>
      <c r="BI34" s="253"/>
      <c r="BJ34" s="253"/>
      <c r="BK34" s="253"/>
      <c r="BL34" s="253"/>
      <c r="BM34" s="253"/>
      <c r="BN34" s="253"/>
      <c r="BO34" s="253"/>
      <c r="BP34" s="253"/>
      <c r="BQ34" s="253"/>
    </row>
    <row r="35" spans="1:69" ht="63" customHeight="1">
      <c r="A35" s="241">
        <v>29</v>
      </c>
      <c r="B35" s="254" t="s">
        <v>587</v>
      </c>
      <c r="C35" s="255" t="s">
        <v>732</v>
      </c>
      <c r="D35" s="254" t="s">
        <v>733</v>
      </c>
      <c r="E35" s="254" t="s">
        <v>27</v>
      </c>
      <c r="F35" s="254" t="s">
        <v>590</v>
      </c>
      <c r="G35" s="254" t="s">
        <v>591</v>
      </c>
      <c r="H35" s="254" t="s">
        <v>712</v>
      </c>
      <c r="I35" s="254" t="s">
        <v>608</v>
      </c>
      <c r="J35" s="254" t="s">
        <v>734</v>
      </c>
      <c r="K35" s="254" t="s">
        <v>714</v>
      </c>
      <c r="L35" s="245" t="s">
        <v>707</v>
      </c>
      <c r="M35" s="246" t="s">
        <v>35</v>
      </c>
      <c r="N35" s="247">
        <v>0</v>
      </c>
      <c r="O35" s="248" t="s">
        <v>47</v>
      </c>
      <c r="P35" s="249">
        <v>1</v>
      </c>
      <c r="Q35" s="261" t="s">
        <v>733</v>
      </c>
      <c r="R35" s="251" t="s">
        <v>735</v>
      </c>
      <c r="S35" s="259" t="s">
        <v>736</v>
      </c>
      <c r="T35" s="259" t="s">
        <v>737</v>
      </c>
      <c r="U35" s="249"/>
      <c r="V35" s="249"/>
      <c r="W35" s="249"/>
      <c r="X35" s="249"/>
      <c r="Y35" s="249"/>
      <c r="Z35" s="249"/>
      <c r="AA35" s="249"/>
      <c r="AB35" s="249"/>
      <c r="AC35" s="249"/>
      <c r="AD35" s="249"/>
      <c r="AE35" s="249"/>
      <c r="AF35" s="249"/>
      <c r="AG35" s="249"/>
      <c r="AH35" s="249"/>
      <c r="AI35" s="249"/>
      <c r="AJ35" s="249"/>
      <c r="AK35" s="249"/>
      <c r="AL35" s="249"/>
      <c r="AM35" s="241"/>
      <c r="AN35" s="241"/>
      <c r="AO35" s="241"/>
      <c r="AP35" s="249"/>
      <c r="AQ35" s="249" t="s">
        <v>696</v>
      </c>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row>
    <row r="36" spans="1:69" ht="63" customHeight="1">
      <c r="A36" s="241">
        <v>30</v>
      </c>
      <c r="B36" s="254" t="s">
        <v>587</v>
      </c>
      <c r="C36" s="255" t="s">
        <v>732</v>
      </c>
      <c r="D36" s="254" t="s">
        <v>738</v>
      </c>
      <c r="E36" s="254" t="s">
        <v>27</v>
      </c>
      <c r="F36" s="254" t="s">
        <v>590</v>
      </c>
      <c r="G36" s="254" t="s">
        <v>591</v>
      </c>
      <c r="H36" s="254" t="s">
        <v>698</v>
      </c>
      <c r="I36" s="254" t="s">
        <v>608</v>
      </c>
      <c r="J36" s="254" t="s">
        <v>739</v>
      </c>
      <c r="K36" s="254" t="s">
        <v>740</v>
      </c>
      <c r="L36" s="245" t="s">
        <v>707</v>
      </c>
      <c r="M36" s="246" t="s">
        <v>35</v>
      </c>
      <c r="N36" s="247">
        <v>0</v>
      </c>
      <c r="O36" s="248" t="s">
        <v>47</v>
      </c>
      <c r="P36" s="249">
        <v>1</v>
      </c>
      <c r="Q36" s="261" t="s">
        <v>739</v>
      </c>
      <c r="R36" s="251" t="s">
        <v>741</v>
      </c>
      <c r="S36" s="259" t="s">
        <v>742</v>
      </c>
      <c r="T36" s="259" t="s">
        <v>743</v>
      </c>
      <c r="U36" s="249"/>
      <c r="V36" s="249"/>
      <c r="W36" s="249"/>
      <c r="X36" s="249"/>
      <c r="Y36" s="249"/>
      <c r="Z36" s="249"/>
      <c r="AA36" s="249"/>
      <c r="AB36" s="249"/>
      <c r="AC36" s="249"/>
      <c r="AD36" s="249"/>
      <c r="AE36" s="249"/>
      <c r="AF36" s="249"/>
      <c r="AG36" s="249"/>
      <c r="AH36" s="249"/>
      <c r="AI36" s="249"/>
      <c r="AJ36" s="249"/>
      <c r="AK36" s="249"/>
      <c r="AL36" s="249"/>
      <c r="AM36" s="241"/>
      <c r="AN36" s="241"/>
      <c r="AO36" s="241"/>
      <c r="AP36" s="249"/>
      <c r="AQ36" s="249" t="s">
        <v>696</v>
      </c>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row>
    <row r="37" spans="1:69" ht="63" customHeight="1">
      <c r="A37" s="241">
        <v>31</v>
      </c>
      <c r="B37" s="254" t="s">
        <v>678</v>
      </c>
      <c r="C37" s="255" t="s">
        <v>732</v>
      </c>
      <c r="D37" s="254" t="s">
        <v>744</v>
      </c>
      <c r="E37" s="254" t="s">
        <v>27</v>
      </c>
      <c r="F37" s="254" t="s">
        <v>590</v>
      </c>
      <c r="G37" s="254" t="s">
        <v>591</v>
      </c>
      <c r="H37" s="254" t="s">
        <v>712</v>
      </c>
      <c r="I37" s="254" t="s">
        <v>717</v>
      </c>
      <c r="J37" s="254" t="s">
        <v>745</v>
      </c>
      <c r="K37" s="254" t="s">
        <v>714</v>
      </c>
      <c r="L37" s="245" t="s">
        <v>707</v>
      </c>
      <c r="M37" s="246" t="s">
        <v>35</v>
      </c>
      <c r="N37" s="247">
        <v>0</v>
      </c>
      <c r="O37" s="248" t="s">
        <v>47</v>
      </c>
      <c r="P37" s="249">
        <v>21</v>
      </c>
      <c r="Q37" s="261" t="s">
        <v>745</v>
      </c>
      <c r="R37" s="251" t="s">
        <v>746</v>
      </c>
      <c r="S37" s="252">
        <v>46055</v>
      </c>
      <c r="T37" s="260">
        <v>46356</v>
      </c>
      <c r="U37" s="249"/>
      <c r="V37" s="249"/>
      <c r="W37" s="249"/>
      <c r="X37" s="249"/>
      <c r="Y37" s="249"/>
      <c r="Z37" s="249"/>
      <c r="AA37" s="249"/>
      <c r="AB37" s="249"/>
      <c r="AC37" s="249"/>
      <c r="AD37" s="249"/>
      <c r="AE37" s="249"/>
      <c r="AF37" s="249"/>
      <c r="AG37" s="249"/>
      <c r="AH37" s="249"/>
      <c r="AI37" s="249"/>
      <c r="AJ37" s="249"/>
      <c r="AK37" s="249"/>
      <c r="AL37" s="249"/>
      <c r="AM37" s="241"/>
      <c r="AN37" s="241"/>
      <c r="AO37" s="241"/>
      <c r="AP37" s="249"/>
      <c r="AQ37" s="249" t="s">
        <v>605</v>
      </c>
      <c r="AR37" s="253"/>
      <c r="AS37" s="253"/>
      <c r="AT37" s="253"/>
      <c r="AU37" s="253"/>
      <c r="AV37" s="253"/>
      <c r="AW37" s="253"/>
      <c r="AX37" s="253"/>
      <c r="AY37" s="253"/>
      <c r="AZ37" s="253"/>
      <c r="BA37" s="253"/>
      <c r="BB37" s="253"/>
      <c r="BC37" s="253"/>
      <c r="BD37" s="253"/>
      <c r="BE37" s="253"/>
      <c r="BF37" s="253"/>
      <c r="BG37" s="253"/>
      <c r="BH37" s="253"/>
      <c r="BI37" s="253"/>
      <c r="BJ37" s="253"/>
      <c r="BK37" s="253"/>
      <c r="BL37" s="253"/>
      <c r="BM37" s="253"/>
      <c r="BN37" s="253"/>
      <c r="BO37" s="253"/>
      <c r="BP37" s="253"/>
      <c r="BQ37" s="253"/>
    </row>
    <row r="38" spans="1:69" ht="63" customHeight="1">
      <c r="A38" s="241">
        <v>32</v>
      </c>
      <c r="B38" s="254" t="s">
        <v>678</v>
      </c>
      <c r="C38" s="255" t="s">
        <v>732</v>
      </c>
      <c r="D38" s="254" t="s">
        <v>747</v>
      </c>
      <c r="E38" s="254" t="s">
        <v>27</v>
      </c>
      <c r="F38" s="254" t="s">
        <v>590</v>
      </c>
      <c r="G38" s="254" t="s">
        <v>591</v>
      </c>
      <c r="H38" s="254" t="s">
        <v>698</v>
      </c>
      <c r="I38" s="254" t="s">
        <v>593</v>
      </c>
      <c r="J38" s="254" t="s">
        <v>748</v>
      </c>
      <c r="K38" s="254" t="s">
        <v>714</v>
      </c>
      <c r="L38" s="245" t="s">
        <v>707</v>
      </c>
      <c r="M38" s="246" t="s">
        <v>35</v>
      </c>
      <c r="N38" s="247">
        <v>0</v>
      </c>
      <c r="O38" s="248" t="s">
        <v>47</v>
      </c>
      <c r="P38" s="249">
        <v>2000</v>
      </c>
      <c r="Q38" s="262" t="s">
        <v>748</v>
      </c>
      <c r="R38" s="251" t="s">
        <v>749</v>
      </c>
      <c r="S38" s="252">
        <v>46055</v>
      </c>
      <c r="T38" s="260">
        <v>46356</v>
      </c>
      <c r="U38" s="249"/>
      <c r="V38" s="249"/>
      <c r="W38" s="249"/>
      <c r="X38" s="249"/>
      <c r="Y38" s="249"/>
      <c r="Z38" s="249"/>
      <c r="AA38" s="249"/>
      <c r="AB38" s="249"/>
      <c r="AC38" s="249"/>
      <c r="AD38" s="249"/>
      <c r="AE38" s="249"/>
      <c r="AF38" s="249"/>
      <c r="AG38" s="249"/>
      <c r="AH38" s="249"/>
      <c r="AI38" s="249"/>
      <c r="AJ38" s="249"/>
      <c r="AK38" s="249"/>
      <c r="AL38" s="249"/>
      <c r="AM38" s="241"/>
      <c r="AN38" s="241"/>
      <c r="AO38" s="241"/>
      <c r="AP38" s="249"/>
      <c r="AQ38" s="249" t="s">
        <v>605</v>
      </c>
      <c r="AR38" s="253"/>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row>
    <row r="39" spans="1:69" ht="63" customHeight="1">
      <c r="A39" s="241">
        <v>33</v>
      </c>
      <c r="B39" s="254" t="s">
        <v>587</v>
      </c>
      <c r="C39" s="255" t="s">
        <v>732</v>
      </c>
      <c r="D39" s="254" t="s">
        <v>750</v>
      </c>
      <c r="E39" s="254" t="s">
        <v>27</v>
      </c>
      <c r="F39" s="254" t="s">
        <v>590</v>
      </c>
      <c r="G39" s="254" t="s">
        <v>591</v>
      </c>
      <c r="H39" s="254" t="s">
        <v>698</v>
      </c>
      <c r="I39" s="254" t="s">
        <v>593</v>
      </c>
      <c r="J39" s="254" t="s">
        <v>663</v>
      </c>
      <c r="K39" s="254" t="s">
        <v>714</v>
      </c>
      <c r="L39" s="245" t="s">
        <v>707</v>
      </c>
      <c r="M39" s="246" t="s">
        <v>35</v>
      </c>
      <c r="N39" s="247">
        <v>0</v>
      </c>
      <c r="O39" s="248" t="s">
        <v>47</v>
      </c>
      <c r="P39" s="249">
        <v>54</v>
      </c>
      <c r="Q39" s="261" t="s">
        <v>663</v>
      </c>
      <c r="R39" s="251" t="s">
        <v>751</v>
      </c>
      <c r="S39" s="252">
        <v>46055</v>
      </c>
      <c r="T39" s="260">
        <v>46356</v>
      </c>
      <c r="U39" s="249"/>
      <c r="V39" s="249"/>
      <c r="W39" s="249"/>
      <c r="X39" s="249"/>
      <c r="Y39" s="249"/>
      <c r="Z39" s="249"/>
      <c r="AA39" s="249"/>
      <c r="AB39" s="249"/>
      <c r="AC39" s="249"/>
      <c r="AD39" s="249"/>
      <c r="AE39" s="249"/>
      <c r="AF39" s="249"/>
      <c r="AG39" s="249"/>
      <c r="AH39" s="249"/>
      <c r="AI39" s="249"/>
      <c r="AJ39" s="249"/>
      <c r="AK39" s="249"/>
      <c r="AL39" s="249"/>
      <c r="AM39" s="241"/>
      <c r="AN39" s="241"/>
      <c r="AO39" s="241"/>
      <c r="AP39" s="249"/>
      <c r="AQ39" s="249"/>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row>
    <row r="40" spans="1:69" ht="63" customHeight="1">
      <c r="A40" s="241">
        <v>34</v>
      </c>
      <c r="B40" s="254" t="s">
        <v>587</v>
      </c>
      <c r="C40" s="255" t="s">
        <v>732</v>
      </c>
      <c r="D40" s="254" t="s">
        <v>752</v>
      </c>
      <c r="E40" s="254" t="s">
        <v>27</v>
      </c>
      <c r="F40" s="254" t="s">
        <v>590</v>
      </c>
      <c r="G40" s="254" t="s">
        <v>591</v>
      </c>
      <c r="H40" s="254" t="s">
        <v>712</v>
      </c>
      <c r="I40" s="254" t="s">
        <v>593</v>
      </c>
      <c r="J40" s="254" t="s">
        <v>753</v>
      </c>
      <c r="K40" s="254" t="s">
        <v>714</v>
      </c>
      <c r="L40" s="245" t="s">
        <v>707</v>
      </c>
      <c r="M40" s="246" t="s">
        <v>35</v>
      </c>
      <c r="N40" s="247">
        <v>0</v>
      </c>
      <c r="O40" s="248" t="s">
        <v>47</v>
      </c>
      <c r="P40" s="249">
        <v>112500</v>
      </c>
      <c r="Q40" s="261" t="s">
        <v>753</v>
      </c>
      <c r="R40" s="251" t="s">
        <v>754</v>
      </c>
      <c r="S40" s="252">
        <v>46175</v>
      </c>
      <c r="T40" s="260">
        <v>46356</v>
      </c>
      <c r="U40" s="249"/>
      <c r="V40" s="249"/>
      <c r="W40" s="249"/>
      <c r="X40" s="249"/>
      <c r="Y40" s="249"/>
      <c r="Z40" s="249"/>
      <c r="AA40" s="249"/>
      <c r="AB40" s="249"/>
      <c r="AC40" s="249"/>
      <c r="AD40" s="249"/>
      <c r="AE40" s="249"/>
      <c r="AF40" s="249"/>
      <c r="AG40" s="249"/>
      <c r="AH40" s="249"/>
      <c r="AI40" s="249"/>
      <c r="AJ40" s="249"/>
      <c r="AK40" s="249"/>
      <c r="AL40" s="249"/>
      <c r="AM40" s="241"/>
      <c r="AN40" s="241"/>
      <c r="AO40" s="241"/>
      <c r="AP40" s="249"/>
      <c r="AQ40" s="249" t="s">
        <v>605</v>
      </c>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row>
    <row r="41" spans="1:69" ht="63" customHeight="1">
      <c r="A41" s="241">
        <v>35</v>
      </c>
      <c r="B41" s="254" t="s">
        <v>587</v>
      </c>
      <c r="C41" s="255" t="s">
        <v>732</v>
      </c>
      <c r="D41" s="254" t="s">
        <v>755</v>
      </c>
      <c r="E41" s="254" t="s">
        <v>27</v>
      </c>
      <c r="F41" s="254" t="s">
        <v>590</v>
      </c>
      <c r="G41" s="254" t="s">
        <v>591</v>
      </c>
      <c r="H41" s="254" t="s">
        <v>756</v>
      </c>
      <c r="I41" s="254" t="s">
        <v>608</v>
      </c>
      <c r="J41" s="254" t="s">
        <v>757</v>
      </c>
      <c r="K41" s="254" t="s">
        <v>740</v>
      </c>
      <c r="L41" s="245" t="s">
        <v>707</v>
      </c>
      <c r="M41" s="246" t="s">
        <v>35</v>
      </c>
      <c r="N41" s="247">
        <v>0</v>
      </c>
      <c r="O41" s="248" t="s">
        <v>47</v>
      </c>
      <c r="P41" s="249">
        <v>52279</v>
      </c>
      <c r="Q41" s="261" t="s">
        <v>757</v>
      </c>
      <c r="R41" s="251" t="s">
        <v>758</v>
      </c>
      <c r="S41" s="257">
        <v>46113</v>
      </c>
      <c r="T41" s="260">
        <v>46387</v>
      </c>
      <c r="U41" s="249"/>
      <c r="V41" s="249"/>
      <c r="W41" s="249"/>
      <c r="X41" s="249"/>
      <c r="Y41" s="249"/>
      <c r="Z41" s="249"/>
      <c r="AA41" s="249"/>
      <c r="AB41" s="249"/>
      <c r="AC41" s="249"/>
      <c r="AD41" s="249"/>
      <c r="AE41" s="249"/>
      <c r="AF41" s="249"/>
      <c r="AG41" s="249"/>
      <c r="AH41" s="249"/>
      <c r="AI41" s="249"/>
      <c r="AJ41" s="249"/>
      <c r="AK41" s="249"/>
      <c r="AL41" s="249"/>
      <c r="AM41" s="241"/>
      <c r="AN41" s="241"/>
      <c r="AO41" s="241"/>
      <c r="AP41" s="249"/>
      <c r="AQ41" s="249" t="s">
        <v>605</v>
      </c>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row>
    <row r="42" spans="1:69" ht="63" customHeight="1">
      <c r="A42" s="241">
        <v>36</v>
      </c>
      <c r="B42" s="254" t="s">
        <v>587</v>
      </c>
      <c r="C42" s="255" t="s">
        <v>732</v>
      </c>
      <c r="D42" s="254" t="s">
        <v>759</v>
      </c>
      <c r="E42" s="254" t="s">
        <v>27</v>
      </c>
      <c r="F42" s="254" t="s">
        <v>590</v>
      </c>
      <c r="G42" s="254" t="s">
        <v>591</v>
      </c>
      <c r="H42" s="254" t="s">
        <v>760</v>
      </c>
      <c r="I42" s="254" t="s">
        <v>593</v>
      </c>
      <c r="J42" s="254" t="s">
        <v>761</v>
      </c>
      <c r="K42" s="254" t="s">
        <v>714</v>
      </c>
      <c r="L42" s="245" t="s">
        <v>707</v>
      </c>
      <c r="M42" s="246" t="s">
        <v>35</v>
      </c>
      <c r="N42" s="247">
        <v>0</v>
      </c>
      <c r="O42" s="248" t="s">
        <v>47</v>
      </c>
      <c r="P42" s="249">
        <v>1</v>
      </c>
      <c r="Q42" s="261" t="s">
        <v>761</v>
      </c>
      <c r="R42" s="251" t="s">
        <v>762</v>
      </c>
      <c r="S42" s="252">
        <v>46055</v>
      </c>
      <c r="T42" s="260">
        <v>46356</v>
      </c>
      <c r="U42" s="249"/>
      <c r="V42" s="249"/>
      <c r="W42" s="249"/>
      <c r="X42" s="249"/>
      <c r="Y42" s="249"/>
      <c r="Z42" s="249"/>
      <c r="AA42" s="249"/>
      <c r="AB42" s="249"/>
      <c r="AC42" s="249"/>
      <c r="AD42" s="249"/>
      <c r="AE42" s="249"/>
      <c r="AF42" s="249"/>
      <c r="AG42" s="249"/>
      <c r="AH42" s="249"/>
      <c r="AI42" s="249"/>
      <c r="AJ42" s="249"/>
      <c r="AK42" s="249"/>
      <c r="AL42" s="249"/>
      <c r="AM42" s="241"/>
      <c r="AN42" s="241"/>
      <c r="AO42" s="241"/>
      <c r="AP42" s="249"/>
      <c r="AQ42" s="249" t="s">
        <v>605</v>
      </c>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row>
    <row r="43" spans="1:69" ht="63" customHeight="1">
      <c r="A43" s="241">
        <v>37</v>
      </c>
      <c r="B43" s="254" t="s">
        <v>587</v>
      </c>
      <c r="C43" s="255" t="s">
        <v>732</v>
      </c>
      <c r="D43" s="254" t="s">
        <v>763</v>
      </c>
      <c r="E43" s="254" t="s">
        <v>27</v>
      </c>
      <c r="F43" s="254" t="s">
        <v>590</v>
      </c>
      <c r="G43" s="254" t="s">
        <v>591</v>
      </c>
      <c r="H43" s="254" t="s">
        <v>756</v>
      </c>
      <c r="I43" s="254" t="s">
        <v>601</v>
      </c>
      <c r="J43" s="254" t="s">
        <v>764</v>
      </c>
      <c r="K43" s="254" t="s">
        <v>714</v>
      </c>
      <c r="L43" s="245" t="s">
        <v>707</v>
      </c>
      <c r="M43" s="246" t="s">
        <v>35</v>
      </c>
      <c r="N43" s="247">
        <v>0</v>
      </c>
      <c r="O43" s="248" t="s">
        <v>47</v>
      </c>
      <c r="P43" s="249">
        <v>2</v>
      </c>
      <c r="Q43" s="261" t="s">
        <v>764</v>
      </c>
      <c r="R43" s="251" t="s">
        <v>765</v>
      </c>
      <c r="S43" s="257">
        <v>46113</v>
      </c>
      <c r="T43" s="260">
        <v>46356</v>
      </c>
      <c r="U43" s="249"/>
      <c r="V43" s="249"/>
      <c r="W43" s="249"/>
      <c r="X43" s="249"/>
      <c r="Y43" s="249"/>
      <c r="Z43" s="249"/>
      <c r="AA43" s="249"/>
      <c r="AB43" s="249"/>
      <c r="AC43" s="249"/>
      <c r="AD43" s="249"/>
      <c r="AE43" s="249"/>
      <c r="AF43" s="249"/>
      <c r="AG43" s="249"/>
      <c r="AH43" s="249"/>
      <c r="AI43" s="249"/>
      <c r="AJ43" s="249"/>
      <c r="AK43" s="249"/>
      <c r="AL43" s="249"/>
      <c r="AM43" s="241"/>
      <c r="AN43" s="241"/>
      <c r="AO43" s="241"/>
      <c r="AP43" s="249"/>
      <c r="AQ43" s="249" t="s">
        <v>605</v>
      </c>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row>
    <row r="44" spans="1:69" ht="63" customHeight="1">
      <c r="A44" s="241">
        <v>38</v>
      </c>
      <c r="B44" s="254" t="s">
        <v>587</v>
      </c>
      <c r="C44" s="255" t="s">
        <v>732</v>
      </c>
      <c r="D44" s="254" t="s">
        <v>766</v>
      </c>
      <c r="E44" s="254" t="s">
        <v>27</v>
      </c>
      <c r="F44" s="254" t="s">
        <v>590</v>
      </c>
      <c r="G44" s="254" t="s">
        <v>591</v>
      </c>
      <c r="H44" s="254" t="s">
        <v>712</v>
      </c>
      <c r="I44" s="254" t="s">
        <v>601</v>
      </c>
      <c r="J44" s="254" t="s">
        <v>767</v>
      </c>
      <c r="K44" s="254" t="s">
        <v>714</v>
      </c>
      <c r="L44" s="245" t="s">
        <v>707</v>
      </c>
      <c r="M44" s="246" t="s">
        <v>35</v>
      </c>
      <c r="N44" s="247">
        <v>0</v>
      </c>
      <c r="O44" s="248" t="s">
        <v>47</v>
      </c>
      <c r="P44" s="249">
        <v>2</v>
      </c>
      <c r="Q44" s="261" t="s">
        <v>767</v>
      </c>
      <c r="R44" s="251" t="s">
        <v>768</v>
      </c>
      <c r="S44" s="259" t="s">
        <v>769</v>
      </c>
      <c r="T44" s="259" t="s">
        <v>770</v>
      </c>
      <c r="U44" s="249"/>
      <c r="V44" s="249"/>
      <c r="W44" s="249"/>
      <c r="X44" s="249"/>
      <c r="Y44" s="249"/>
      <c r="Z44" s="249"/>
      <c r="AA44" s="249"/>
      <c r="AB44" s="249"/>
      <c r="AC44" s="249"/>
      <c r="AD44" s="249"/>
      <c r="AE44" s="249"/>
      <c r="AF44" s="249"/>
      <c r="AG44" s="249"/>
      <c r="AH44" s="249"/>
      <c r="AI44" s="249"/>
      <c r="AJ44" s="249"/>
      <c r="AK44" s="249"/>
      <c r="AL44" s="249"/>
      <c r="AM44" s="241"/>
      <c r="AN44" s="241"/>
      <c r="AO44" s="241"/>
      <c r="AP44" s="249"/>
      <c r="AQ44" s="249" t="s">
        <v>696</v>
      </c>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row>
    <row r="45" spans="1:69" ht="63" customHeight="1">
      <c r="A45" s="241">
        <v>39</v>
      </c>
      <c r="B45" s="254" t="s">
        <v>587</v>
      </c>
      <c r="C45" s="255" t="s">
        <v>732</v>
      </c>
      <c r="D45" s="254" t="s">
        <v>771</v>
      </c>
      <c r="E45" s="254" t="s">
        <v>27</v>
      </c>
      <c r="F45" s="254" t="s">
        <v>590</v>
      </c>
      <c r="G45" s="254" t="s">
        <v>591</v>
      </c>
      <c r="H45" s="254" t="s">
        <v>712</v>
      </c>
      <c r="I45" s="254" t="s">
        <v>601</v>
      </c>
      <c r="J45" s="254" t="s">
        <v>772</v>
      </c>
      <c r="K45" s="254" t="s">
        <v>714</v>
      </c>
      <c r="L45" s="245" t="s">
        <v>707</v>
      </c>
      <c r="M45" s="246" t="s">
        <v>35</v>
      </c>
      <c r="N45" s="247">
        <v>0</v>
      </c>
      <c r="O45" s="248" t="s">
        <v>47</v>
      </c>
      <c r="P45" s="249">
        <v>21</v>
      </c>
      <c r="Q45" s="261" t="s">
        <v>772</v>
      </c>
      <c r="R45" s="251" t="s">
        <v>773</v>
      </c>
      <c r="S45" s="252">
        <v>46055</v>
      </c>
      <c r="T45" s="260">
        <v>46356</v>
      </c>
      <c r="U45" s="249"/>
      <c r="V45" s="249"/>
      <c r="W45" s="249"/>
      <c r="X45" s="249"/>
      <c r="Y45" s="249"/>
      <c r="Z45" s="249"/>
      <c r="AA45" s="249"/>
      <c r="AB45" s="249"/>
      <c r="AC45" s="249"/>
      <c r="AD45" s="249"/>
      <c r="AE45" s="249"/>
      <c r="AF45" s="249"/>
      <c r="AG45" s="249"/>
      <c r="AH45" s="249"/>
      <c r="AI45" s="249"/>
      <c r="AJ45" s="249"/>
      <c r="AK45" s="249"/>
      <c r="AL45" s="249"/>
      <c r="AM45" s="241"/>
      <c r="AN45" s="241"/>
      <c r="AO45" s="241"/>
      <c r="AP45" s="249"/>
      <c r="AQ45" s="249" t="s">
        <v>605</v>
      </c>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row>
    <row r="46" spans="1:69" ht="63" customHeight="1">
      <c r="A46" s="241">
        <v>40</v>
      </c>
      <c r="B46" s="243" t="s">
        <v>587</v>
      </c>
      <c r="C46" s="263" t="s">
        <v>732</v>
      </c>
      <c r="D46" s="243" t="s">
        <v>774</v>
      </c>
      <c r="E46" s="243" t="s">
        <v>27</v>
      </c>
      <c r="F46" s="243" t="s">
        <v>590</v>
      </c>
      <c r="G46" s="243" t="s">
        <v>591</v>
      </c>
      <c r="H46" s="243" t="s">
        <v>756</v>
      </c>
      <c r="I46" s="243" t="s">
        <v>593</v>
      </c>
      <c r="J46" s="243" t="s">
        <v>775</v>
      </c>
      <c r="K46" s="243" t="s">
        <v>714</v>
      </c>
      <c r="L46" s="245" t="s">
        <v>707</v>
      </c>
      <c r="M46" s="246" t="s">
        <v>35</v>
      </c>
      <c r="N46" s="247">
        <v>0</v>
      </c>
      <c r="O46" s="248" t="s">
        <v>47</v>
      </c>
      <c r="P46" s="249">
        <v>218</v>
      </c>
      <c r="Q46" s="261" t="s">
        <v>775</v>
      </c>
      <c r="R46" s="251" t="s">
        <v>776</v>
      </c>
      <c r="S46" s="252">
        <v>46055</v>
      </c>
      <c r="T46" s="260">
        <v>46356</v>
      </c>
      <c r="U46" s="249"/>
      <c r="V46" s="249"/>
      <c r="W46" s="249"/>
      <c r="X46" s="249"/>
      <c r="Y46" s="249"/>
      <c r="Z46" s="249"/>
      <c r="AA46" s="249"/>
      <c r="AB46" s="249"/>
      <c r="AC46" s="249"/>
      <c r="AD46" s="249"/>
      <c r="AE46" s="249"/>
      <c r="AF46" s="249"/>
      <c r="AG46" s="249"/>
      <c r="AH46" s="249"/>
      <c r="AI46" s="249"/>
      <c r="AJ46" s="249"/>
      <c r="AK46" s="249"/>
      <c r="AL46" s="249"/>
      <c r="AM46" s="241"/>
      <c r="AN46" s="241"/>
      <c r="AO46" s="241"/>
      <c r="AP46" s="249"/>
      <c r="AQ46" s="249" t="s">
        <v>605</v>
      </c>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row>
    <row r="47" spans="1:69" ht="63" customHeight="1">
      <c r="A47" s="241">
        <v>41</v>
      </c>
      <c r="B47" s="254" t="s">
        <v>587</v>
      </c>
      <c r="C47" s="263" t="s">
        <v>777</v>
      </c>
      <c r="D47" s="254" t="s">
        <v>663</v>
      </c>
      <c r="E47" s="254" t="s">
        <v>27</v>
      </c>
      <c r="F47" s="254" t="s">
        <v>590</v>
      </c>
      <c r="G47" s="254" t="s">
        <v>591</v>
      </c>
      <c r="H47" s="254" t="s">
        <v>698</v>
      </c>
      <c r="I47" s="254" t="s">
        <v>593</v>
      </c>
      <c r="J47" s="254" t="s">
        <v>663</v>
      </c>
      <c r="K47" s="254" t="s">
        <v>714</v>
      </c>
      <c r="L47" s="245" t="s">
        <v>707</v>
      </c>
      <c r="M47" s="246" t="s">
        <v>603</v>
      </c>
      <c r="N47" s="247">
        <v>0</v>
      </c>
      <c r="O47" s="248" t="s">
        <v>47</v>
      </c>
      <c r="P47" s="249">
        <v>4</v>
      </c>
      <c r="Q47" s="250" t="s">
        <v>778</v>
      </c>
      <c r="R47" s="251" t="s">
        <v>779</v>
      </c>
      <c r="S47" s="260">
        <v>46037</v>
      </c>
      <c r="T47" s="260">
        <v>46356</v>
      </c>
      <c r="U47" s="249"/>
      <c r="V47" s="249"/>
      <c r="W47" s="249"/>
      <c r="X47" s="249"/>
      <c r="Y47" s="249"/>
      <c r="Z47" s="249"/>
      <c r="AA47" s="249"/>
      <c r="AB47" s="249"/>
      <c r="AC47" s="249"/>
      <c r="AD47" s="249"/>
      <c r="AE47" s="249"/>
      <c r="AF47" s="249"/>
      <c r="AG47" s="249"/>
      <c r="AH47" s="249"/>
      <c r="AI47" s="249"/>
      <c r="AJ47" s="249"/>
      <c r="AK47" s="249"/>
      <c r="AL47" s="249"/>
      <c r="AM47" s="241"/>
      <c r="AN47" s="241"/>
      <c r="AO47" s="241"/>
      <c r="AP47" s="249"/>
      <c r="AQ47" s="249" t="s">
        <v>605</v>
      </c>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row>
    <row r="48" spans="1:69" ht="63" customHeight="1">
      <c r="A48" s="241">
        <v>42</v>
      </c>
      <c r="B48" s="254" t="s">
        <v>678</v>
      </c>
      <c r="C48" s="254" t="s">
        <v>780</v>
      </c>
      <c r="D48" s="254" t="s">
        <v>781</v>
      </c>
      <c r="E48" s="254" t="s">
        <v>27</v>
      </c>
      <c r="F48" s="254" t="s">
        <v>590</v>
      </c>
      <c r="G48" s="254" t="s">
        <v>591</v>
      </c>
      <c r="H48" s="254" t="s">
        <v>698</v>
      </c>
      <c r="I48" s="254" t="s">
        <v>593</v>
      </c>
      <c r="J48" s="254" t="s">
        <v>663</v>
      </c>
      <c r="K48" s="254" t="s">
        <v>714</v>
      </c>
      <c r="L48" s="245" t="s">
        <v>707</v>
      </c>
      <c r="M48" s="246" t="s">
        <v>603</v>
      </c>
      <c r="N48" s="247">
        <v>0</v>
      </c>
      <c r="O48" s="248" t="s">
        <v>47</v>
      </c>
      <c r="P48" s="249">
        <v>8</v>
      </c>
      <c r="Q48" s="250" t="s">
        <v>778</v>
      </c>
      <c r="R48" s="251" t="s">
        <v>782</v>
      </c>
      <c r="S48" s="252">
        <v>46027</v>
      </c>
      <c r="T48" s="260">
        <v>46356</v>
      </c>
      <c r="U48" s="249"/>
      <c r="V48" s="249"/>
      <c r="W48" s="249"/>
      <c r="X48" s="249"/>
      <c r="Y48" s="249"/>
      <c r="Z48" s="249"/>
      <c r="AA48" s="249"/>
      <c r="AB48" s="249"/>
      <c r="AC48" s="249"/>
      <c r="AD48" s="249"/>
      <c r="AE48" s="249"/>
      <c r="AF48" s="249"/>
      <c r="AG48" s="249"/>
      <c r="AH48" s="249"/>
      <c r="AI48" s="249"/>
      <c r="AJ48" s="249"/>
      <c r="AK48" s="249"/>
      <c r="AL48" s="249"/>
      <c r="AM48" s="241"/>
      <c r="AN48" s="241"/>
      <c r="AO48" s="241"/>
      <c r="AP48" s="249"/>
      <c r="AQ48" s="249" t="s">
        <v>605</v>
      </c>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row>
    <row r="49" spans="1:69" ht="31.5" customHeight="1">
      <c r="A49" s="264"/>
      <c r="B49" s="265"/>
      <c r="C49" s="265"/>
      <c r="D49" s="265"/>
      <c r="E49" s="265"/>
      <c r="F49" s="265"/>
      <c r="G49" s="265"/>
      <c r="H49" s="265"/>
      <c r="I49" s="265"/>
      <c r="J49" s="265"/>
      <c r="K49" s="265"/>
      <c r="L49" s="1321"/>
      <c r="M49" s="1315"/>
      <c r="N49" s="266"/>
      <c r="O49" s="265"/>
      <c r="P49" s="267"/>
      <c r="Q49" s="267"/>
      <c r="R49" s="267"/>
      <c r="S49" s="267"/>
      <c r="T49" s="267"/>
      <c r="U49" s="1322"/>
      <c r="V49" s="1323"/>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8"/>
      <c r="AS49" s="268"/>
      <c r="AT49" s="268"/>
      <c r="AU49" s="268"/>
      <c r="AV49" s="268"/>
      <c r="AW49" s="268"/>
      <c r="AX49" s="268"/>
      <c r="AY49" s="268"/>
      <c r="AZ49" s="268"/>
      <c r="BA49" s="268"/>
      <c r="BB49" s="268"/>
      <c r="BC49" s="268"/>
      <c r="BD49" s="268"/>
      <c r="BE49" s="268"/>
      <c r="BF49" s="268"/>
      <c r="BG49" s="268"/>
      <c r="BH49" s="268"/>
      <c r="BI49" s="268"/>
      <c r="BJ49" s="268"/>
      <c r="BK49" s="268"/>
      <c r="BL49" s="268"/>
      <c r="BM49" s="268"/>
      <c r="BN49" s="268"/>
      <c r="BO49" s="268"/>
      <c r="BP49" s="268"/>
      <c r="BQ49" s="268"/>
    </row>
    <row r="50" spans="1:69" ht="174" customHeight="1">
      <c r="A50" s="269">
        <v>1</v>
      </c>
      <c r="B50" s="199" t="s">
        <v>678</v>
      </c>
      <c r="C50" s="202" t="s">
        <v>783</v>
      </c>
      <c r="D50" s="202" t="s">
        <v>784</v>
      </c>
      <c r="E50" s="202" t="s">
        <v>138</v>
      </c>
      <c r="F50" s="202" t="s">
        <v>590</v>
      </c>
      <c r="G50" s="202" t="s">
        <v>591</v>
      </c>
      <c r="H50" s="202" t="s">
        <v>607</v>
      </c>
      <c r="I50" s="202" t="s">
        <v>608</v>
      </c>
      <c r="J50" s="202" t="s">
        <v>785</v>
      </c>
      <c r="K50" s="201" t="s">
        <v>643</v>
      </c>
      <c r="L50" s="202" t="s">
        <v>596</v>
      </c>
      <c r="M50" s="227" t="s">
        <v>603</v>
      </c>
      <c r="N50" s="205">
        <v>0</v>
      </c>
      <c r="O50" s="228" t="s">
        <v>47</v>
      </c>
      <c r="P50" s="270">
        <v>25</v>
      </c>
      <c r="Q50" s="202" t="s">
        <v>786</v>
      </c>
      <c r="R50" s="271" t="s">
        <v>787</v>
      </c>
      <c r="S50" s="208">
        <v>46041</v>
      </c>
      <c r="T50" s="209">
        <v>46353</v>
      </c>
      <c r="U50" s="206"/>
      <c r="V50" s="206"/>
      <c r="W50" s="206"/>
      <c r="X50" s="206"/>
      <c r="Y50" s="206"/>
      <c r="Z50" s="206"/>
      <c r="AA50" s="206"/>
      <c r="AB50" s="206"/>
      <c r="AC50" s="206"/>
      <c r="AD50" s="206"/>
      <c r="AE50" s="206"/>
      <c r="AF50" s="206"/>
      <c r="AG50" s="206"/>
      <c r="AH50" s="206"/>
      <c r="AI50" s="206"/>
      <c r="AJ50" s="206"/>
      <c r="AK50" s="206"/>
      <c r="AL50" s="206"/>
      <c r="AM50" s="210"/>
      <c r="AN50" s="210"/>
      <c r="AO50" s="210"/>
      <c r="AP50" s="206"/>
      <c r="AQ50" s="206"/>
      <c r="AR50" s="214"/>
      <c r="AS50" s="214"/>
      <c r="AT50" s="214"/>
      <c r="AU50" s="214"/>
      <c r="AV50" s="214"/>
      <c r="AW50" s="214"/>
      <c r="AX50" s="214"/>
      <c r="AY50" s="214"/>
      <c r="AZ50" s="214"/>
      <c r="BA50" s="214"/>
      <c r="BB50" s="214"/>
      <c r="BC50" s="214"/>
      <c r="BD50" s="214"/>
      <c r="BE50" s="214"/>
      <c r="BF50" s="214"/>
      <c r="BG50" s="214"/>
      <c r="BH50" s="214"/>
      <c r="BI50" s="214"/>
      <c r="BJ50" s="214"/>
      <c r="BK50" s="214"/>
      <c r="BL50" s="214"/>
      <c r="BM50" s="214"/>
      <c r="BN50" s="214"/>
      <c r="BO50" s="214"/>
      <c r="BP50" s="214"/>
      <c r="BQ50" s="214"/>
    </row>
    <row r="51" spans="1:69" ht="89.25">
      <c r="A51" s="269">
        <v>2</v>
      </c>
      <c r="B51" s="199" t="s">
        <v>678</v>
      </c>
      <c r="C51" s="202" t="s">
        <v>788</v>
      </c>
      <c r="D51" s="202" t="s">
        <v>789</v>
      </c>
      <c r="E51" s="202" t="s">
        <v>138</v>
      </c>
      <c r="F51" s="202" t="s">
        <v>590</v>
      </c>
      <c r="G51" s="202" t="s">
        <v>591</v>
      </c>
      <c r="H51" s="202" t="s">
        <v>607</v>
      </c>
      <c r="I51" s="202" t="s">
        <v>608</v>
      </c>
      <c r="J51" s="202" t="s">
        <v>785</v>
      </c>
      <c r="K51" s="201" t="s">
        <v>643</v>
      </c>
      <c r="L51" s="202" t="s">
        <v>596</v>
      </c>
      <c r="M51" s="227" t="s">
        <v>603</v>
      </c>
      <c r="N51" s="205">
        <v>0</v>
      </c>
      <c r="O51" s="228" t="s">
        <v>47</v>
      </c>
      <c r="P51" s="270">
        <v>25</v>
      </c>
      <c r="Q51" s="202" t="s">
        <v>790</v>
      </c>
      <c r="R51" s="271" t="s">
        <v>791</v>
      </c>
      <c r="S51" s="208">
        <v>46041</v>
      </c>
      <c r="T51" s="209">
        <v>46354</v>
      </c>
      <c r="U51" s="206"/>
      <c r="V51" s="206"/>
      <c r="W51" s="206"/>
      <c r="X51" s="206"/>
      <c r="Y51" s="206"/>
      <c r="Z51" s="206"/>
      <c r="AA51" s="206"/>
      <c r="AB51" s="206"/>
      <c r="AC51" s="206"/>
      <c r="AD51" s="206"/>
      <c r="AE51" s="206"/>
      <c r="AF51" s="206"/>
      <c r="AG51" s="206"/>
      <c r="AH51" s="206"/>
      <c r="AI51" s="206"/>
      <c r="AJ51" s="206"/>
      <c r="AK51" s="206"/>
      <c r="AL51" s="206"/>
      <c r="AM51" s="210"/>
      <c r="AN51" s="210"/>
      <c r="AO51" s="210"/>
      <c r="AP51" s="206"/>
      <c r="AQ51" s="206"/>
      <c r="AR51" s="214"/>
      <c r="AS51" s="214"/>
      <c r="AT51" s="214"/>
      <c r="AU51" s="214"/>
      <c r="AV51" s="214"/>
      <c r="AW51" s="214"/>
      <c r="AX51" s="214"/>
      <c r="AY51" s="214"/>
      <c r="AZ51" s="214"/>
      <c r="BA51" s="214"/>
      <c r="BB51" s="214"/>
      <c r="BC51" s="214"/>
      <c r="BD51" s="214"/>
      <c r="BE51" s="214"/>
      <c r="BF51" s="214"/>
      <c r="BG51" s="214"/>
      <c r="BH51" s="214"/>
      <c r="BI51" s="214"/>
      <c r="BJ51" s="214"/>
      <c r="BK51" s="214"/>
      <c r="BL51" s="214"/>
      <c r="BM51" s="214"/>
      <c r="BN51" s="214"/>
      <c r="BO51" s="214"/>
      <c r="BP51" s="214"/>
      <c r="BQ51" s="214"/>
    </row>
    <row r="52" spans="1:69" ht="51">
      <c r="A52" s="269">
        <v>3</v>
      </c>
      <c r="B52" s="199" t="s">
        <v>678</v>
      </c>
      <c r="C52" s="202" t="s">
        <v>792</v>
      </c>
      <c r="D52" s="202" t="s">
        <v>793</v>
      </c>
      <c r="E52" s="202" t="s">
        <v>138</v>
      </c>
      <c r="F52" s="202" t="s">
        <v>590</v>
      </c>
      <c r="G52" s="202" t="s">
        <v>591</v>
      </c>
      <c r="H52" s="202" t="s">
        <v>794</v>
      </c>
      <c r="I52" s="202" t="s">
        <v>608</v>
      </c>
      <c r="J52" s="202" t="s">
        <v>795</v>
      </c>
      <c r="K52" s="201" t="s">
        <v>595</v>
      </c>
      <c r="L52" s="202" t="s">
        <v>596</v>
      </c>
      <c r="M52" s="227" t="s">
        <v>603</v>
      </c>
      <c r="N52" s="205">
        <v>0</v>
      </c>
      <c r="O52" s="228" t="s">
        <v>47</v>
      </c>
      <c r="P52" s="270">
        <v>1</v>
      </c>
      <c r="Q52" s="202" t="s">
        <v>796</v>
      </c>
      <c r="R52" s="271" t="s">
        <v>797</v>
      </c>
      <c r="S52" s="208">
        <v>46041</v>
      </c>
      <c r="T52" s="209">
        <v>46355</v>
      </c>
      <c r="U52" s="206"/>
      <c r="V52" s="206"/>
      <c r="W52" s="206"/>
      <c r="X52" s="206"/>
      <c r="Y52" s="206"/>
      <c r="Z52" s="206"/>
      <c r="AA52" s="206"/>
      <c r="AB52" s="206"/>
      <c r="AC52" s="206"/>
      <c r="AD52" s="206"/>
      <c r="AE52" s="206"/>
      <c r="AF52" s="206"/>
      <c r="AG52" s="206"/>
      <c r="AH52" s="206"/>
      <c r="AI52" s="206"/>
      <c r="AJ52" s="206"/>
      <c r="AK52" s="206"/>
      <c r="AL52" s="206"/>
      <c r="AM52" s="210"/>
      <c r="AN52" s="210"/>
      <c r="AO52" s="210"/>
      <c r="AP52" s="206"/>
      <c r="AQ52" s="206"/>
      <c r="AR52" s="214"/>
      <c r="AS52" s="214"/>
      <c r="AT52" s="214"/>
      <c r="AU52" s="214"/>
      <c r="AV52" s="214"/>
      <c r="AW52" s="214"/>
      <c r="AX52" s="214"/>
      <c r="AY52" s="214"/>
      <c r="AZ52" s="214"/>
      <c r="BA52" s="214"/>
      <c r="BB52" s="214"/>
      <c r="BC52" s="214"/>
      <c r="BD52" s="214"/>
      <c r="BE52" s="214"/>
      <c r="BF52" s="214"/>
      <c r="BG52" s="214"/>
      <c r="BH52" s="214"/>
      <c r="BI52" s="214"/>
      <c r="BJ52" s="214"/>
      <c r="BK52" s="214"/>
      <c r="BL52" s="214"/>
      <c r="BM52" s="214"/>
      <c r="BN52" s="214"/>
      <c r="BO52" s="214"/>
      <c r="BP52" s="214"/>
      <c r="BQ52" s="214"/>
    </row>
    <row r="53" spans="1:69" ht="51">
      <c r="A53" s="269">
        <v>4</v>
      </c>
      <c r="B53" s="202" t="s">
        <v>678</v>
      </c>
      <c r="C53" s="202" t="s">
        <v>792</v>
      </c>
      <c r="D53" s="202" t="s">
        <v>798</v>
      </c>
      <c r="E53" s="202" t="s">
        <v>138</v>
      </c>
      <c r="F53" s="202" t="s">
        <v>590</v>
      </c>
      <c r="G53" s="202" t="s">
        <v>591</v>
      </c>
      <c r="H53" s="202" t="s">
        <v>799</v>
      </c>
      <c r="I53" s="202" t="s">
        <v>608</v>
      </c>
      <c r="J53" s="202" t="s">
        <v>795</v>
      </c>
      <c r="K53" s="201" t="s">
        <v>595</v>
      </c>
      <c r="L53" s="202" t="s">
        <v>596</v>
      </c>
      <c r="M53" s="227" t="s">
        <v>603</v>
      </c>
      <c r="N53" s="205">
        <v>0</v>
      </c>
      <c r="O53" s="228" t="s">
        <v>47</v>
      </c>
      <c r="P53" s="270">
        <v>1</v>
      </c>
      <c r="Q53" s="202" t="s">
        <v>796</v>
      </c>
      <c r="R53" s="271" t="s">
        <v>800</v>
      </c>
      <c r="S53" s="208">
        <v>46041</v>
      </c>
      <c r="T53" s="209">
        <v>46356</v>
      </c>
      <c r="U53" s="206"/>
      <c r="V53" s="206"/>
      <c r="W53" s="206"/>
      <c r="X53" s="206"/>
      <c r="Y53" s="206"/>
      <c r="Z53" s="206"/>
      <c r="AA53" s="206"/>
      <c r="AB53" s="206"/>
      <c r="AC53" s="206"/>
      <c r="AD53" s="206"/>
      <c r="AE53" s="206"/>
      <c r="AF53" s="206"/>
      <c r="AG53" s="206"/>
      <c r="AH53" s="206"/>
      <c r="AI53" s="206"/>
      <c r="AJ53" s="206"/>
      <c r="AK53" s="206"/>
      <c r="AL53" s="206"/>
      <c r="AM53" s="210"/>
      <c r="AN53" s="210"/>
      <c r="AO53" s="210"/>
      <c r="AP53" s="206"/>
      <c r="AQ53" s="206"/>
      <c r="AR53" s="214"/>
      <c r="AS53" s="214"/>
      <c r="AT53" s="214"/>
      <c r="AU53" s="214"/>
      <c r="AV53" s="214"/>
      <c r="AW53" s="214"/>
      <c r="AX53" s="214"/>
      <c r="AY53" s="214"/>
      <c r="AZ53" s="214"/>
      <c r="BA53" s="214"/>
      <c r="BB53" s="214"/>
      <c r="BC53" s="214"/>
      <c r="BD53" s="214"/>
      <c r="BE53" s="214"/>
      <c r="BF53" s="214"/>
      <c r="BG53" s="214"/>
      <c r="BH53" s="214"/>
      <c r="BI53" s="214"/>
      <c r="BJ53" s="214"/>
      <c r="BK53" s="214"/>
      <c r="BL53" s="214"/>
      <c r="BM53" s="214"/>
      <c r="BN53" s="214"/>
      <c r="BO53" s="214"/>
      <c r="BP53" s="214"/>
      <c r="BQ53" s="214"/>
    </row>
    <row r="54" spans="1:69" ht="51">
      <c r="A54" s="269">
        <v>5</v>
      </c>
      <c r="B54" s="202" t="s">
        <v>678</v>
      </c>
      <c r="C54" s="202" t="s">
        <v>801</v>
      </c>
      <c r="D54" s="202" t="s">
        <v>802</v>
      </c>
      <c r="E54" s="202" t="s">
        <v>138</v>
      </c>
      <c r="F54" s="202" t="s">
        <v>590</v>
      </c>
      <c r="G54" s="202" t="s">
        <v>591</v>
      </c>
      <c r="H54" s="202" t="s">
        <v>803</v>
      </c>
      <c r="I54" s="202" t="s">
        <v>608</v>
      </c>
      <c r="J54" s="202" t="s">
        <v>795</v>
      </c>
      <c r="K54" s="201" t="s">
        <v>595</v>
      </c>
      <c r="L54" s="202" t="s">
        <v>596</v>
      </c>
      <c r="M54" s="227" t="s">
        <v>603</v>
      </c>
      <c r="N54" s="205">
        <v>0</v>
      </c>
      <c r="O54" s="228" t="s">
        <v>47</v>
      </c>
      <c r="P54" s="270">
        <v>1</v>
      </c>
      <c r="Q54" s="202" t="s">
        <v>796</v>
      </c>
      <c r="R54" s="271" t="s">
        <v>804</v>
      </c>
      <c r="S54" s="208">
        <v>46041</v>
      </c>
      <c r="T54" s="209">
        <v>46357</v>
      </c>
      <c r="U54" s="206"/>
      <c r="V54" s="206"/>
      <c r="W54" s="206"/>
      <c r="X54" s="206"/>
      <c r="Y54" s="206"/>
      <c r="Z54" s="206"/>
      <c r="AA54" s="206"/>
      <c r="AB54" s="206"/>
      <c r="AC54" s="206"/>
      <c r="AD54" s="206"/>
      <c r="AE54" s="206"/>
      <c r="AF54" s="206"/>
      <c r="AG54" s="206"/>
      <c r="AH54" s="206"/>
      <c r="AI54" s="206"/>
      <c r="AJ54" s="206"/>
      <c r="AK54" s="206"/>
      <c r="AL54" s="206"/>
      <c r="AM54" s="210"/>
      <c r="AN54" s="210"/>
      <c r="AO54" s="210"/>
      <c r="AP54" s="206"/>
      <c r="AQ54" s="206"/>
      <c r="AR54" s="214"/>
      <c r="AS54" s="214"/>
      <c r="AT54" s="214"/>
      <c r="AU54" s="214"/>
      <c r="AV54" s="214"/>
      <c r="AW54" s="214"/>
      <c r="AX54" s="214"/>
      <c r="AY54" s="214"/>
      <c r="AZ54" s="214"/>
      <c r="BA54" s="214"/>
      <c r="BB54" s="214"/>
      <c r="BC54" s="214"/>
      <c r="BD54" s="214"/>
      <c r="BE54" s="214"/>
      <c r="BF54" s="214"/>
      <c r="BG54" s="214"/>
      <c r="BH54" s="214"/>
      <c r="BI54" s="214"/>
      <c r="BJ54" s="214"/>
      <c r="BK54" s="214"/>
      <c r="BL54" s="214"/>
      <c r="BM54" s="214"/>
      <c r="BN54" s="214"/>
      <c r="BO54" s="214"/>
      <c r="BP54" s="214"/>
      <c r="BQ54" s="214"/>
    </row>
    <row r="55" spans="1:69" ht="51">
      <c r="A55" s="269">
        <v>6</v>
      </c>
      <c r="B55" s="202" t="s">
        <v>678</v>
      </c>
      <c r="C55" s="202" t="s">
        <v>801</v>
      </c>
      <c r="D55" s="202" t="s">
        <v>805</v>
      </c>
      <c r="E55" s="202" t="s">
        <v>138</v>
      </c>
      <c r="F55" s="202" t="s">
        <v>590</v>
      </c>
      <c r="G55" s="202" t="s">
        <v>591</v>
      </c>
      <c r="H55" s="202" t="s">
        <v>803</v>
      </c>
      <c r="I55" s="202" t="s">
        <v>608</v>
      </c>
      <c r="J55" s="202" t="s">
        <v>806</v>
      </c>
      <c r="K55" s="201" t="s">
        <v>595</v>
      </c>
      <c r="L55" s="202" t="s">
        <v>596</v>
      </c>
      <c r="M55" s="227" t="s">
        <v>603</v>
      </c>
      <c r="N55" s="205">
        <v>0</v>
      </c>
      <c r="O55" s="228" t="s">
        <v>47</v>
      </c>
      <c r="P55" s="270">
        <v>1</v>
      </c>
      <c r="Q55" s="202" t="s">
        <v>796</v>
      </c>
      <c r="R55" s="271" t="s">
        <v>807</v>
      </c>
      <c r="S55" s="208">
        <v>46041</v>
      </c>
      <c r="T55" s="209">
        <v>46358</v>
      </c>
      <c r="U55" s="206"/>
      <c r="V55" s="206"/>
      <c r="W55" s="206"/>
      <c r="X55" s="206"/>
      <c r="Y55" s="206"/>
      <c r="Z55" s="206"/>
      <c r="AA55" s="206"/>
      <c r="AB55" s="206"/>
      <c r="AC55" s="206"/>
      <c r="AD55" s="206"/>
      <c r="AE55" s="206"/>
      <c r="AF55" s="206"/>
      <c r="AG55" s="206"/>
      <c r="AH55" s="206"/>
      <c r="AI55" s="206"/>
      <c r="AJ55" s="206"/>
      <c r="AK55" s="206"/>
      <c r="AL55" s="206"/>
      <c r="AM55" s="210"/>
      <c r="AN55" s="210"/>
      <c r="AO55" s="210"/>
      <c r="AP55" s="206"/>
      <c r="AQ55" s="206"/>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row>
    <row r="56" spans="1:69" ht="51">
      <c r="A56" s="269">
        <v>7</v>
      </c>
      <c r="B56" s="202" t="s">
        <v>678</v>
      </c>
      <c r="C56" s="202" t="s">
        <v>801</v>
      </c>
      <c r="D56" s="202" t="s">
        <v>808</v>
      </c>
      <c r="E56" s="202" t="s">
        <v>138</v>
      </c>
      <c r="F56" s="202" t="s">
        <v>590</v>
      </c>
      <c r="G56" s="202" t="s">
        <v>591</v>
      </c>
      <c r="H56" s="202" t="s">
        <v>803</v>
      </c>
      <c r="I56" s="202" t="s">
        <v>608</v>
      </c>
      <c r="J56" s="202" t="s">
        <v>806</v>
      </c>
      <c r="K56" s="201" t="s">
        <v>595</v>
      </c>
      <c r="L56" s="202" t="s">
        <v>596</v>
      </c>
      <c r="M56" s="227" t="s">
        <v>603</v>
      </c>
      <c r="N56" s="205">
        <v>0</v>
      </c>
      <c r="O56" s="228" t="s">
        <v>47</v>
      </c>
      <c r="P56" s="270">
        <v>28</v>
      </c>
      <c r="Q56" s="202" t="s">
        <v>809</v>
      </c>
      <c r="R56" s="271" t="s">
        <v>810</v>
      </c>
      <c r="S56" s="208">
        <v>46041</v>
      </c>
      <c r="T56" s="209">
        <v>46359</v>
      </c>
      <c r="U56" s="206"/>
      <c r="V56" s="206"/>
      <c r="W56" s="206"/>
      <c r="X56" s="206"/>
      <c r="Y56" s="206"/>
      <c r="Z56" s="206"/>
      <c r="AA56" s="206"/>
      <c r="AB56" s="206"/>
      <c r="AC56" s="206"/>
      <c r="AD56" s="206"/>
      <c r="AE56" s="206"/>
      <c r="AF56" s="206"/>
      <c r="AG56" s="206"/>
      <c r="AH56" s="206"/>
      <c r="AI56" s="206"/>
      <c r="AJ56" s="206"/>
      <c r="AK56" s="206"/>
      <c r="AL56" s="206"/>
      <c r="AM56" s="210"/>
      <c r="AN56" s="210"/>
      <c r="AO56" s="210"/>
      <c r="AP56" s="206"/>
      <c r="AQ56" s="206"/>
      <c r="AR56" s="214"/>
      <c r="AS56" s="214"/>
      <c r="AT56" s="214"/>
      <c r="AU56" s="214"/>
      <c r="AV56" s="214"/>
      <c r="AW56" s="214"/>
      <c r="AX56" s="214"/>
      <c r="AY56" s="214"/>
      <c r="AZ56" s="214"/>
      <c r="BA56" s="214"/>
      <c r="BB56" s="214"/>
      <c r="BC56" s="214"/>
      <c r="BD56" s="214"/>
      <c r="BE56" s="214"/>
      <c r="BF56" s="214"/>
      <c r="BG56" s="214"/>
      <c r="BH56" s="214"/>
      <c r="BI56" s="214"/>
      <c r="BJ56" s="214"/>
      <c r="BK56" s="214"/>
      <c r="BL56" s="214"/>
      <c r="BM56" s="214"/>
      <c r="BN56" s="214"/>
      <c r="BO56" s="214"/>
      <c r="BP56" s="214"/>
      <c r="BQ56" s="214"/>
    </row>
    <row r="57" spans="1:69" ht="51">
      <c r="A57" s="269">
        <v>8</v>
      </c>
      <c r="B57" s="202" t="s">
        <v>678</v>
      </c>
      <c r="C57" s="1324" t="s">
        <v>811</v>
      </c>
      <c r="D57" s="202" t="s">
        <v>812</v>
      </c>
      <c r="E57" s="202" t="s">
        <v>138</v>
      </c>
      <c r="F57" s="202" t="s">
        <v>590</v>
      </c>
      <c r="G57" s="202" t="s">
        <v>591</v>
      </c>
      <c r="H57" s="202" t="s">
        <v>803</v>
      </c>
      <c r="I57" s="202" t="s">
        <v>593</v>
      </c>
      <c r="J57" s="202" t="s">
        <v>663</v>
      </c>
      <c r="K57" s="201" t="s">
        <v>664</v>
      </c>
      <c r="L57" s="202" t="s">
        <v>813</v>
      </c>
      <c r="M57" s="227" t="s">
        <v>603</v>
      </c>
      <c r="N57" s="205">
        <v>0</v>
      </c>
      <c r="O57" s="228" t="s">
        <v>47</v>
      </c>
      <c r="P57" s="270">
        <v>1</v>
      </c>
      <c r="Q57" s="202" t="s">
        <v>814</v>
      </c>
      <c r="R57" s="271" t="s">
        <v>815</v>
      </c>
      <c r="S57" s="208">
        <v>46023</v>
      </c>
      <c r="T57" s="209">
        <v>46387</v>
      </c>
      <c r="U57" s="206"/>
      <c r="V57" s="206"/>
      <c r="W57" s="206"/>
      <c r="X57" s="206"/>
      <c r="Y57" s="206"/>
      <c r="Z57" s="206"/>
      <c r="AA57" s="206"/>
      <c r="AB57" s="206"/>
      <c r="AC57" s="206"/>
      <c r="AD57" s="206"/>
      <c r="AE57" s="206"/>
      <c r="AF57" s="206"/>
      <c r="AG57" s="206"/>
      <c r="AH57" s="206"/>
      <c r="AI57" s="206"/>
      <c r="AJ57" s="206"/>
      <c r="AK57" s="206"/>
      <c r="AL57" s="206"/>
      <c r="AM57" s="210"/>
      <c r="AN57" s="210"/>
      <c r="AO57" s="210"/>
      <c r="AP57" s="272"/>
      <c r="AQ57" s="272"/>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row>
    <row r="58" spans="1:69" ht="51">
      <c r="A58" s="269">
        <v>9</v>
      </c>
      <c r="B58" s="202" t="s">
        <v>678</v>
      </c>
      <c r="C58" s="1325"/>
      <c r="D58" s="202" t="s">
        <v>816</v>
      </c>
      <c r="E58" s="202" t="s">
        <v>138</v>
      </c>
      <c r="F58" s="202" t="s">
        <v>590</v>
      </c>
      <c r="G58" s="202" t="s">
        <v>591</v>
      </c>
      <c r="H58" s="202" t="s">
        <v>803</v>
      </c>
      <c r="I58" s="202" t="s">
        <v>593</v>
      </c>
      <c r="J58" s="202" t="s">
        <v>663</v>
      </c>
      <c r="K58" s="201" t="s">
        <v>664</v>
      </c>
      <c r="L58" s="202" t="s">
        <v>817</v>
      </c>
      <c r="M58" s="227" t="s">
        <v>603</v>
      </c>
      <c r="N58" s="205">
        <v>0</v>
      </c>
      <c r="O58" s="228" t="s">
        <v>47</v>
      </c>
      <c r="P58" s="270">
        <v>1</v>
      </c>
      <c r="Q58" s="202" t="s">
        <v>818</v>
      </c>
      <c r="R58" s="271" t="s">
        <v>815</v>
      </c>
      <c r="S58" s="208">
        <v>46023</v>
      </c>
      <c r="T58" s="209">
        <v>46387</v>
      </c>
      <c r="U58" s="206"/>
      <c r="V58" s="206"/>
      <c r="W58" s="206"/>
      <c r="X58" s="206"/>
      <c r="Y58" s="206"/>
      <c r="Z58" s="206"/>
      <c r="AA58" s="206"/>
      <c r="AB58" s="206"/>
      <c r="AC58" s="206"/>
      <c r="AD58" s="206"/>
      <c r="AE58" s="206"/>
      <c r="AF58" s="206"/>
      <c r="AG58" s="206"/>
      <c r="AH58" s="206"/>
      <c r="AI58" s="206"/>
      <c r="AJ58" s="206"/>
      <c r="AK58" s="206"/>
      <c r="AL58" s="206"/>
      <c r="AM58" s="210"/>
      <c r="AN58" s="210"/>
      <c r="AO58" s="210"/>
      <c r="AP58" s="272"/>
      <c r="AQ58" s="272"/>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row>
    <row r="59" spans="1:69" ht="51">
      <c r="A59" s="269">
        <v>10</v>
      </c>
      <c r="B59" s="202" t="s">
        <v>678</v>
      </c>
      <c r="C59" s="1325"/>
      <c r="D59" s="202" t="s">
        <v>819</v>
      </c>
      <c r="E59" s="202" t="s">
        <v>138</v>
      </c>
      <c r="F59" s="202" t="s">
        <v>590</v>
      </c>
      <c r="G59" s="202" t="s">
        <v>591</v>
      </c>
      <c r="H59" s="202" t="s">
        <v>803</v>
      </c>
      <c r="I59" s="202" t="s">
        <v>593</v>
      </c>
      <c r="J59" s="202" t="s">
        <v>663</v>
      </c>
      <c r="K59" s="201" t="s">
        <v>664</v>
      </c>
      <c r="L59" s="202" t="s">
        <v>817</v>
      </c>
      <c r="M59" s="227" t="s">
        <v>603</v>
      </c>
      <c r="N59" s="205">
        <v>0</v>
      </c>
      <c r="O59" s="228" t="s">
        <v>47</v>
      </c>
      <c r="P59" s="270">
        <v>1</v>
      </c>
      <c r="Q59" s="202" t="s">
        <v>820</v>
      </c>
      <c r="R59" s="271" t="s">
        <v>815</v>
      </c>
      <c r="S59" s="208">
        <v>46023</v>
      </c>
      <c r="T59" s="209">
        <v>46387</v>
      </c>
      <c r="U59" s="206"/>
      <c r="V59" s="206"/>
      <c r="W59" s="206"/>
      <c r="X59" s="206"/>
      <c r="Y59" s="206"/>
      <c r="Z59" s="206"/>
      <c r="AA59" s="206"/>
      <c r="AB59" s="206"/>
      <c r="AC59" s="206"/>
      <c r="AD59" s="206"/>
      <c r="AE59" s="206"/>
      <c r="AF59" s="206"/>
      <c r="AG59" s="206"/>
      <c r="AH59" s="206"/>
      <c r="AI59" s="206"/>
      <c r="AJ59" s="206"/>
      <c r="AK59" s="206"/>
      <c r="AL59" s="206"/>
      <c r="AM59" s="210"/>
      <c r="AN59" s="210"/>
      <c r="AO59" s="210"/>
      <c r="AP59" s="272"/>
      <c r="AQ59" s="272"/>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row>
    <row r="60" spans="1:69" ht="51">
      <c r="A60" s="269">
        <v>11</v>
      </c>
      <c r="B60" s="202" t="s">
        <v>678</v>
      </c>
      <c r="C60" s="1325"/>
      <c r="D60" s="202" t="s">
        <v>821</v>
      </c>
      <c r="E60" s="202" t="s">
        <v>138</v>
      </c>
      <c r="F60" s="202" t="s">
        <v>590</v>
      </c>
      <c r="G60" s="202" t="s">
        <v>591</v>
      </c>
      <c r="H60" s="202" t="s">
        <v>803</v>
      </c>
      <c r="I60" s="202" t="s">
        <v>593</v>
      </c>
      <c r="J60" s="202" t="s">
        <v>663</v>
      </c>
      <c r="K60" s="201" t="s">
        <v>664</v>
      </c>
      <c r="L60" s="202" t="s">
        <v>822</v>
      </c>
      <c r="M60" s="227" t="s">
        <v>603</v>
      </c>
      <c r="N60" s="205">
        <v>0</v>
      </c>
      <c r="O60" s="228" t="s">
        <v>47</v>
      </c>
      <c r="P60" s="270">
        <v>1</v>
      </c>
      <c r="Q60" s="202" t="s">
        <v>823</v>
      </c>
      <c r="R60" s="271" t="s">
        <v>815</v>
      </c>
      <c r="S60" s="208">
        <v>46023</v>
      </c>
      <c r="T60" s="209">
        <v>46387</v>
      </c>
      <c r="U60" s="206"/>
      <c r="V60" s="206"/>
      <c r="W60" s="206"/>
      <c r="X60" s="206"/>
      <c r="Y60" s="206"/>
      <c r="Z60" s="206"/>
      <c r="AA60" s="206"/>
      <c r="AB60" s="206"/>
      <c r="AC60" s="206"/>
      <c r="AD60" s="206"/>
      <c r="AE60" s="206"/>
      <c r="AF60" s="206"/>
      <c r="AG60" s="206"/>
      <c r="AH60" s="206"/>
      <c r="AI60" s="206"/>
      <c r="AJ60" s="206"/>
      <c r="AK60" s="206"/>
      <c r="AL60" s="206"/>
      <c r="AM60" s="210"/>
      <c r="AN60" s="210"/>
      <c r="AO60" s="210"/>
      <c r="AP60" s="272"/>
      <c r="AQ60" s="272"/>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row>
    <row r="61" spans="1:69" ht="51">
      <c r="A61" s="269">
        <v>12</v>
      </c>
      <c r="B61" s="202" t="s">
        <v>678</v>
      </c>
      <c r="C61" s="1325"/>
      <c r="D61" s="202" t="s">
        <v>824</v>
      </c>
      <c r="E61" s="202" t="s">
        <v>138</v>
      </c>
      <c r="F61" s="202" t="s">
        <v>590</v>
      </c>
      <c r="G61" s="202" t="s">
        <v>591</v>
      </c>
      <c r="H61" s="202" t="s">
        <v>803</v>
      </c>
      <c r="I61" s="202" t="s">
        <v>593</v>
      </c>
      <c r="J61" s="202" t="s">
        <v>663</v>
      </c>
      <c r="K61" s="201" t="s">
        <v>664</v>
      </c>
      <c r="L61" s="202" t="s">
        <v>822</v>
      </c>
      <c r="M61" s="227" t="s">
        <v>603</v>
      </c>
      <c r="N61" s="205">
        <v>0</v>
      </c>
      <c r="O61" s="228" t="s">
        <v>47</v>
      </c>
      <c r="P61" s="270">
        <v>1</v>
      </c>
      <c r="Q61" s="202" t="s">
        <v>825</v>
      </c>
      <c r="R61" s="271" t="s">
        <v>815</v>
      </c>
      <c r="S61" s="208">
        <v>46023</v>
      </c>
      <c r="T61" s="209">
        <v>46387</v>
      </c>
      <c r="U61" s="206"/>
      <c r="V61" s="206"/>
      <c r="W61" s="206"/>
      <c r="X61" s="206"/>
      <c r="Y61" s="206"/>
      <c r="Z61" s="206"/>
      <c r="AA61" s="206"/>
      <c r="AB61" s="206"/>
      <c r="AC61" s="206"/>
      <c r="AD61" s="206"/>
      <c r="AE61" s="206"/>
      <c r="AF61" s="206"/>
      <c r="AG61" s="206"/>
      <c r="AH61" s="206"/>
      <c r="AI61" s="206"/>
      <c r="AJ61" s="206"/>
      <c r="AK61" s="206"/>
      <c r="AL61" s="206"/>
      <c r="AM61" s="210"/>
      <c r="AN61" s="210"/>
      <c r="AO61" s="210"/>
      <c r="AP61" s="272"/>
      <c r="AQ61" s="272"/>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row>
    <row r="62" spans="1:69" ht="51">
      <c r="A62" s="269">
        <v>13</v>
      </c>
      <c r="B62" s="202" t="s">
        <v>678</v>
      </c>
      <c r="C62" s="1325"/>
      <c r="D62" s="202" t="s">
        <v>826</v>
      </c>
      <c r="E62" s="202" t="s">
        <v>138</v>
      </c>
      <c r="F62" s="202" t="s">
        <v>590</v>
      </c>
      <c r="G62" s="202" t="s">
        <v>591</v>
      </c>
      <c r="H62" s="202" t="s">
        <v>803</v>
      </c>
      <c r="I62" s="202" t="s">
        <v>593</v>
      </c>
      <c r="J62" s="202" t="s">
        <v>663</v>
      </c>
      <c r="K62" s="201" t="s">
        <v>664</v>
      </c>
      <c r="L62" s="202" t="s">
        <v>822</v>
      </c>
      <c r="M62" s="227" t="s">
        <v>603</v>
      </c>
      <c r="N62" s="205">
        <v>0</v>
      </c>
      <c r="O62" s="228" t="s">
        <v>47</v>
      </c>
      <c r="P62" s="270">
        <v>1</v>
      </c>
      <c r="Q62" s="202" t="s">
        <v>825</v>
      </c>
      <c r="R62" s="271" t="s">
        <v>815</v>
      </c>
      <c r="S62" s="208">
        <v>46023</v>
      </c>
      <c r="T62" s="209">
        <v>46387</v>
      </c>
      <c r="U62" s="206"/>
      <c r="V62" s="206"/>
      <c r="W62" s="206"/>
      <c r="X62" s="206"/>
      <c r="Y62" s="206"/>
      <c r="Z62" s="206"/>
      <c r="AA62" s="206"/>
      <c r="AB62" s="206"/>
      <c r="AC62" s="206"/>
      <c r="AD62" s="206"/>
      <c r="AE62" s="206"/>
      <c r="AF62" s="206"/>
      <c r="AG62" s="206"/>
      <c r="AH62" s="206"/>
      <c r="AI62" s="206"/>
      <c r="AJ62" s="206"/>
      <c r="AK62" s="206"/>
      <c r="AL62" s="206"/>
      <c r="AM62" s="210"/>
      <c r="AN62" s="210"/>
      <c r="AO62" s="210"/>
      <c r="AP62" s="272"/>
      <c r="AQ62" s="272"/>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row>
    <row r="63" spans="1:69" ht="51">
      <c r="A63" s="269">
        <v>14</v>
      </c>
      <c r="B63" s="202" t="s">
        <v>678</v>
      </c>
      <c r="C63" s="1325"/>
      <c r="D63" s="202" t="s">
        <v>827</v>
      </c>
      <c r="E63" s="202" t="s">
        <v>138</v>
      </c>
      <c r="F63" s="202" t="s">
        <v>590</v>
      </c>
      <c r="G63" s="202" t="s">
        <v>591</v>
      </c>
      <c r="H63" s="202" t="s">
        <v>803</v>
      </c>
      <c r="I63" s="202" t="s">
        <v>593</v>
      </c>
      <c r="J63" s="202" t="s">
        <v>663</v>
      </c>
      <c r="K63" s="201" t="s">
        <v>664</v>
      </c>
      <c r="L63" s="202" t="s">
        <v>828</v>
      </c>
      <c r="M63" s="227" t="s">
        <v>603</v>
      </c>
      <c r="N63" s="205">
        <v>0</v>
      </c>
      <c r="O63" s="228" t="s">
        <v>47</v>
      </c>
      <c r="P63" s="270">
        <v>1</v>
      </c>
      <c r="Q63" s="202" t="s">
        <v>829</v>
      </c>
      <c r="R63" s="271" t="s">
        <v>815</v>
      </c>
      <c r="S63" s="208">
        <v>46023</v>
      </c>
      <c r="T63" s="209">
        <v>46387</v>
      </c>
      <c r="U63" s="206"/>
      <c r="V63" s="206"/>
      <c r="W63" s="206"/>
      <c r="X63" s="206"/>
      <c r="Y63" s="206"/>
      <c r="Z63" s="206"/>
      <c r="AA63" s="206"/>
      <c r="AB63" s="206"/>
      <c r="AC63" s="206"/>
      <c r="AD63" s="206"/>
      <c r="AE63" s="206"/>
      <c r="AF63" s="206"/>
      <c r="AG63" s="206"/>
      <c r="AH63" s="206"/>
      <c r="AI63" s="206"/>
      <c r="AJ63" s="206"/>
      <c r="AK63" s="206"/>
      <c r="AL63" s="206"/>
      <c r="AM63" s="210"/>
      <c r="AN63" s="210"/>
      <c r="AO63" s="210"/>
      <c r="AP63" s="272"/>
      <c r="AQ63" s="272"/>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row>
    <row r="64" spans="1:69" ht="51">
      <c r="A64" s="269">
        <v>15</v>
      </c>
      <c r="B64" s="202" t="s">
        <v>678</v>
      </c>
      <c r="C64" s="1325"/>
      <c r="D64" s="202" t="s">
        <v>830</v>
      </c>
      <c r="E64" s="202" t="s">
        <v>138</v>
      </c>
      <c r="F64" s="202" t="s">
        <v>590</v>
      </c>
      <c r="G64" s="202" t="s">
        <v>591</v>
      </c>
      <c r="H64" s="202" t="s">
        <v>803</v>
      </c>
      <c r="I64" s="202" t="s">
        <v>593</v>
      </c>
      <c r="J64" s="202" t="s">
        <v>663</v>
      </c>
      <c r="K64" s="201" t="s">
        <v>664</v>
      </c>
      <c r="L64" s="202" t="s">
        <v>822</v>
      </c>
      <c r="M64" s="227" t="s">
        <v>603</v>
      </c>
      <c r="N64" s="205">
        <v>0</v>
      </c>
      <c r="O64" s="228" t="s">
        <v>47</v>
      </c>
      <c r="P64" s="270">
        <v>1</v>
      </c>
      <c r="Q64" s="202" t="s">
        <v>825</v>
      </c>
      <c r="R64" s="271" t="s">
        <v>815</v>
      </c>
      <c r="S64" s="208">
        <v>46023</v>
      </c>
      <c r="T64" s="209">
        <v>46387</v>
      </c>
      <c r="U64" s="206"/>
      <c r="V64" s="206"/>
      <c r="W64" s="206"/>
      <c r="X64" s="206"/>
      <c r="Y64" s="206"/>
      <c r="Z64" s="206"/>
      <c r="AA64" s="206"/>
      <c r="AB64" s="206"/>
      <c r="AC64" s="206"/>
      <c r="AD64" s="206"/>
      <c r="AE64" s="206"/>
      <c r="AF64" s="206"/>
      <c r="AG64" s="206"/>
      <c r="AH64" s="206"/>
      <c r="AI64" s="206"/>
      <c r="AJ64" s="206"/>
      <c r="AK64" s="206"/>
      <c r="AL64" s="206"/>
      <c r="AM64" s="210"/>
      <c r="AN64" s="210"/>
      <c r="AO64" s="210"/>
      <c r="AP64" s="272"/>
      <c r="AQ64" s="272"/>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row>
    <row r="65" spans="1:69" ht="63.75">
      <c r="A65" s="269">
        <v>16</v>
      </c>
      <c r="B65" s="202" t="s">
        <v>678</v>
      </c>
      <c r="C65" s="1325"/>
      <c r="D65" s="202" t="s">
        <v>831</v>
      </c>
      <c r="E65" s="202" t="s">
        <v>138</v>
      </c>
      <c r="F65" s="202" t="s">
        <v>590</v>
      </c>
      <c r="G65" s="202" t="s">
        <v>591</v>
      </c>
      <c r="H65" s="202" t="s">
        <v>803</v>
      </c>
      <c r="I65" s="202" t="s">
        <v>593</v>
      </c>
      <c r="J65" s="202" t="s">
        <v>663</v>
      </c>
      <c r="K65" s="201" t="s">
        <v>664</v>
      </c>
      <c r="L65" s="202" t="s">
        <v>822</v>
      </c>
      <c r="M65" s="227" t="s">
        <v>603</v>
      </c>
      <c r="N65" s="205">
        <v>0</v>
      </c>
      <c r="O65" s="228" t="s">
        <v>47</v>
      </c>
      <c r="P65" s="270">
        <v>1</v>
      </c>
      <c r="Q65" s="202" t="s">
        <v>832</v>
      </c>
      <c r="R65" s="271" t="s">
        <v>815</v>
      </c>
      <c r="S65" s="208">
        <v>46023</v>
      </c>
      <c r="T65" s="209">
        <v>46387</v>
      </c>
      <c r="U65" s="206"/>
      <c r="V65" s="206"/>
      <c r="W65" s="206"/>
      <c r="X65" s="206"/>
      <c r="Y65" s="206"/>
      <c r="Z65" s="206"/>
      <c r="AA65" s="206"/>
      <c r="AB65" s="206"/>
      <c r="AC65" s="206"/>
      <c r="AD65" s="206"/>
      <c r="AE65" s="206"/>
      <c r="AF65" s="206"/>
      <c r="AG65" s="206"/>
      <c r="AH65" s="206"/>
      <c r="AI65" s="206"/>
      <c r="AJ65" s="206"/>
      <c r="AK65" s="206"/>
      <c r="AL65" s="206"/>
      <c r="AM65" s="210"/>
      <c r="AN65" s="210"/>
      <c r="AO65" s="210"/>
      <c r="AP65" s="272"/>
      <c r="AQ65" s="272"/>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row>
    <row r="66" spans="1:69" ht="63.75">
      <c r="A66" s="269">
        <v>17</v>
      </c>
      <c r="B66" s="202" t="s">
        <v>678</v>
      </c>
      <c r="C66" s="1325"/>
      <c r="D66" s="202" t="s">
        <v>833</v>
      </c>
      <c r="E66" s="202" t="s">
        <v>138</v>
      </c>
      <c r="F66" s="202" t="s">
        <v>590</v>
      </c>
      <c r="G66" s="202" t="s">
        <v>591</v>
      </c>
      <c r="H66" s="202" t="s">
        <v>803</v>
      </c>
      <c r="I66" s="202" t="s">
        <v>593</v>
      </c>
      <c r="J66" s="202" t="s">
        <v>663</v>
      </c>
      <c r="K66" s="201" t="s">
        <v>664</v>
      </c>
      <c r="L66" s="202" t="s">
        <v>834</v>
      </c>
      <c r="M66" s="227" t="s">
        <v>603</v>
      </c>
      <c r="N66" s="205">
        <v>0</v>
      </c>
      <c r="O66" s="228" t="s">
        <v>47</v>
      </c>
      <c r="P66" s="270">
        <v>1</v>
      </c>
      <c r="Q66" s="202" t="s">
        <v>790</v>
      </c>
      <c r="R66" s="271" t="s">
        <v>815</v>
      </c>
      <c r="S66" s="208">
        <v>46023</v>
      </c>
      <c r="T66" s="209">
        <v>46387</v>
      </c>
      <c r="U66" s="206"/>
      <c r="V66" s="206"/>
      <c r="W66" s="206"/>
      <c r="X66" s="206"/>
      <c r="Y66" s="206"/>
      <c r="Z66" s="206"/>
      <c r="AA66" s="206"/>
      <c r="AB66" s="206"/>
      <c r="AC66" s="206"/>
      <c r="AD66" s="206"/>
      <c r="AE66" s="206"/>
      <c r="AF66" s="206"/>
      <c r="AG66" s="206"/>
      <c r="AH66" s="206"/>
      <c r="AI66" s="206"/>
      <c r="AJ66" s="206"/>
      <c r="AK66" s="206"/>
      <c r="AL66" s="206"/>
      <c r="AM66" s="210"/>
      <c r="AN66" s="210"/>
      <c r="AO66" s="210"/>
      <c r="AP66" s="272"/>
      <c r="AQ66" s="272"/>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row>
    <row r="67" spans="1:69" ht="51">
      <c r="A67" s="269">
        <v>18</v>
      </c>
      <c r="B67" s="202" t="s">
        <v>678</v>
      </c>
      <c r="C67" s="1326"/>
      <c r="D67" s="202" t="s">
        <v>835</v>
      </c>
      <c r="E67" s="202" t="s">
        <v>138</v>
      </c>
      <c r="F67" s="202" t="s">
        <v>590</v>
      </c>
      <c r="G67" s="202" t="s">
        <v>591</v>
      </c>
      <c r="H67" s="202" t="s">
        <v>803</v>
      </c>
      <c r="I67" s="202" t="s">
        <v>593</v>
      </c>
      <c r="J67" s="202" t="s">
        <v>663</v>
      </c>
      <c r="K67" s="201" t="s">
        <v>664</v>
      </c>
      <c r="L67" s="202" t="s">
        <v>836</v>
      </c>
      <c r="M67" s="227" t="s">
        <v>603</v>
      </c>
      <c r="N67" s="205">
        <v>0</v>
      </c>
      <c r="O67" s="228" t="s">
        <v>47</v>
      </c>
      <c r="P67" s="270">
        <v>1</v>
      </c>
      <c r="Q67" s="202" t="s">
        <v>825</v>
      </c>
      <c r="R67" s="271" t="s">
        <v>815</v>
      </c>
      <c r="S67" s="208">
        <v>46023</v>
      </c>
      <c r="T67" s="209">
        <v>46387</v>
      </c>
      <c r="U67" s="206"/>
      <c r="V67" s="206"/>
      <c r="W67" s="206"/>
      <c r="X67" s="206"/>
      <c r="Y67" s="206"/>
      <c r="Z67" s="206"/>
      <c r="AA67" s="206"/>
      <c r="AB67" s="206"/>
      <c r="AC67" s="206"/>
      <c r="AD67" s="206"/>
      <c r="AE67" s="206"/>
      <c r="AF67" s="206"/>
      <c r="AG67" s="206"/>
      <c r="AH67" s="206"/>
      <c r="AI67" s="206"/>
      <c r="AJ67" s="206"/>
      <c r="AK67" s="206"/>
      <c r="AL67" s="206"/>
      <c r="AM67" s="210"/>
      <c r="AN67" s="210"/>
      <c r="AO67" s="210"/>
      <c r="AP67" s="272"/>
      <c r="AQ67" s="272"/>
      <c r="AR67" s="273"/>
      <c r="AS67" s="273"/>
      <c r="AT67" s="273"/>
      <c r="AU67" s="273"/>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row>
    <row r="68" spans="1:69" ht="89.25">
      <c r="A68" s="274">
        <v>19</v>
      </c>
      <c r="B68" s="275" t="s">
        <v>678</v>
      </c>
      <c r="C68" s="1299" t="s">
        <v>837</v>
      </c>
      <c r="D68" s="275" t="s">
        <v>838</v>
      </c>
      <c r="E68" s="275" t="s">
        <v>138</v>
      </c>
      <c r="F68" s="275" t="s">
        <v>590</v>
      </c>
      <c r="G68" s="275" t="s">
        <v>591</v>
      </c>
      <c r="H68" s="275" t="s">
        <v>803</v>
      </c>
      <c r="I68" s="275" t="s">
        <v>717</v>
      </c>
      <c r="J68" s="275" t="s">
        <v>663</v>
      </c>
      <c r="K68" s="224" t="s">
        <v>839</v>
      </c>
      <c r="L68" s="275" t="s">
        <v>840</v>
      </c>
      <c r="M68" s="276" t="s">
        <v>603</v>
      </c>
      <c r="N68" s="205">
        <v>0</v>
      </c>
      <c r="O68" s="277" t="s">
        <v>47</v>
      </c>
      <c r="P68" s="278">
        <v>2</v>
      </c>
      <c r="Q68" s="275" t="s">
        <v>841</v>
      </c>
      <c r="R68" s="279" t="s">
        <v>842</v>
      </c>
      <c r="S68" s="280">
        <v>46023</v>
      </c>
      <c r="T68" s="280">
        <v>46387</v>
      </c>
      <c r="U68" s="281"/>
      <c r="V68" s="281"/>
      <c r="W68" s="281"/>
      <c r="X68" s="281"/>
      <c r="Y68" s="281"/>
      <c r="Z68" s="281"/>
      <c r="AA68" s="281"/>
      <c r="AB68" s="281"/>
      <c r="AC68" s="281"/>
      <c r="AD68" s="281"/>
      <c r="AE68" s="281"/>
      <c r="AF68" s="281"/>
      <c r="AG68" s="281"/>
      <c r="AH68" s="281"/>
      <c r="AI68" s="281"/>
      <c r="AJ68" s="281"/>
      <c r="AK68" s="281"/>
      <c r="AL68" s="281"/>
      <c r="AM68" s="282"/>
      <c r="AN68" s="282"/>
      <c r="AO68" s="282"/>
      <c r="AP68" s="283"/>
      <c r="AQ68" s="283"/>
      <c r="AR68" s="284"/>
      <c r="AS68" s="284"/>
      <c r="AT68" s="284"/>
      <c r="AU68" s="284"/>
      <c r="AV68" s="284"/>
      <c r="AW68" s="284"/>
      <c r="AX68" s="284"/>
      <c r="AY68" s="284"/>
      <c r="AZ68" s="284"/>
      <c r="BA68" s="284"/>
      <c r="BB68" s="284"/>
      <c r="BC68" s="284"/>
      <c r="BD68" s="284"/>
      <c r="BE68" s="284"/>
      <c r="BF68" s="284"/>
      <c r="BG68" s="284"/>
      <c r="BH68" s="284"/>
      <c r="BI68" s="284"/>
      <c r="BJ68" s="284"/>
      <c r="BK68" s="284"/>
      <c r="BL68" s="284"/>
      <c r="BM68" s="284"/>
      <c r="BN68" s="284"/>
      <c r="BO68" s="284"/>
      <c r="BP68" s="284"/>
      <c r="BQ68" s="284"/>
    </row>
    <row r="69" spans="1:69" ht="63.75">
      <c r="A69" s="274">
        <v>20</v>
      </c>
      <c r="B69" s="275" t="s">
        <v>678</v>
      </c>
      <c r="C69" s="1300"/>
      <c r="D69" s="275" t="s">
        <v>843</v>
      </c>
      <c r="E69" s="275" t="s">
        <v>138</v>
      </c>
      <c r="F69" s="275" t="s">
        <v>590</v>
      </c>
      <c r="G69" s="275" t="s">
        <v>591</v>
      </c>
      <c r="H69" s="275" t="s">
        <v>803</v>
      </c>
      <c r="I69" s="275" t="s">
        <v>717</v>
      </c>
      <c r="J69" s="275" t="s">
        <v>663</v>
      </c>
      <c r="K69" s="224" t="s">
        <v>839</v>
      </c>
      <c r="L69" s="275" t="s">
        <v>840</v>
      </c>
      <c r="M69" s="276" t="s">
        <v>603</v>
      </c>
      <c r="N69" s="205">
        <v>0</v>
      </c>
      <c r="O69" s="277" t="s">
        <v>47</v>
      </c>
      <c r="P69" s="278">
        <v>63</v>
      </c>
      <c r="Q69" s="275" t="s">
        <v>844</v>
      </c>
      <c r="R69" s="279" t="s">
        <v>845</v>
      </c>
      <c r="S69" s="280">
        <v>46023</v>
      </c>
      <c r="T69" s="280">
        <v>46387</v>
      </c>
      <c r="U69" s="281"/>
      <c r="V69" s="281"/>
      <c r="W69" s="281"/>
      <c r="X69" s="281"/>
      <c r="Y69" s="281"/>
      <c r="Z69" s="281"/>
      <c r="AA69" s="281"/>
      <c r="AB69" s="281"/>
      <c r="AC69" s="281"/>
      <c r="AD69" s="281"/>
      <c r="AE69" s="281"/>
      <c r="AF69" s="281"/>
      <c r="AG69" s="281"/>
      <c r="AH69" s="281"/>
      <c r="AI69" s="281"/>
      <c r="AJ69" s="281"/>
      <c r="AK69" s="281"/>
      <c r="AL69" s="281"/>
      <c r="AM69" s="282"/>
      <c r="AN69" s="282"/>
      <c r="AO69" s="282"/>
      <c r="AP69" s="283"/>
      <c r="AQ69" s="283"/>
      <c r="AR69" s="284"/>
      <c r="AS69" s="284"/>
      <c r="AT69" s="284"/>
      <c r="AU69" s="284"/>
      <c r="AV69" s="284"/>
      <c r="AW69" s="284"/>
      <c r="AX69" s="284"/>
      <c r="AY69" s="284"/>
      <c r="AZ69" s="284"/>
      <c r="BA69" s="284"/>
      <c r="BB69" s="284"/>
      <c r="BC69" s="284"/>
      <c r="BD69" s="284"/>
      <c r="BE69" s="284"/>
      <c r="BF69" s="284"/>
      <c r="BG69" s="284"/>
      <c r="BH69" s="284"/>
      <c r="BI69" s="284"/>
      <c r="BJ69" s="284"/>
      <c r="BK69" s="284"/>
      <c r="BL69" s="284"/>
      <c r="BM69" s="284"/>
      <c r="BN69" s="284"/>
      <c r="BO69" s="284"/>
      <c r="BP69" s="284"/>
      <c r="BQ69" s="284"/>
    </row>
    <row r="70" spans="1:69" ht="63.75">
      <c r="A70" s="274">
        <v>21</v>
      </c>
      <c r="B70" s="275" t="s">
        <v>678</v>
      </c>
      <c r="C70" s="1301"/>
      <c r="D70" s="275" t="s">
        <v>846</v>
      </c>
      <c r="E70" s="275" t="s">
        <v>138</v>
      </c>
      <c r="F70" s="275" t="s">
        <v>590</v>
      </c>
      <c r="G70" s="275" t="s">
        <v>591</v>
      </c>
      <c r="H70" s="275" t="s">
        <v>803</v>
      </c>
      <c r="I70" s="275" t="s">
        <v>717</v>
      </c>
      <c r="J70" s="275" t="s">
        <v>663</v>
      </c>
      <c r="K70" s="224" t="s">
        <v>839</v>
      </c>
      <c r="L70" s="275" t="s">
        <v>840</v>
      </c>
      <c r="M70" s="276" t="s">
        <v>603</v>
      </c>
      <c r="N70" s="205">
        <v>0</v>
      </c>
      <c r="O70" s="277" t="s">
        <v>47</v>
      </c>
      <c r="P70" s="278">
        <v>1</v>
      </c>
      <c r="Q70" s="275" t="s">
        <v>847</v>
      </c>
      <c r="R70" s="279" t="s">
        <v>845</v>
      </c>
      <c r="S70" s="280">
        <v>46023</v>
      </c>
      <c r="T70" s="280">
        <v>46387</v>
      </c>
      <c r="U70" s="281"/>
      <c r="V70" s="281"/>
      <c r="W70" s="281"/>
      <c r="X70" s="281"/>
      <c r="Y70" s="281"/>
      <c r="Z70" s="281"/>
      <c r="AA70" s="281"/>
      <c r="AB70" s="281"/>
      <c r="AC70" s="281"/>
      <c r="AD70" s="281"/>
      <c r="AE70" s="281"/>
      <c r="AF70" s="281"/>
      <c r="AG70" s="281"/>
      <c r="AH70" s="281"/>
      <c r="AI70" s="281"/>
      <c r="AJ70" s="281"/>
      <c r="AK70" s="281"/>
      <c r="AL70" s="281"/>
      <c r="AM70" s="282"/>
      <c r="AN70" s="282"/>
      <c r="AO70" s="282"/>
      <c r="AP70" s="283"/>
      <c r="AQ70" s="283"/>
      <c r="AR70" s="284"/>
      <c r="AS70" s="284"/>
      <c r="AT70" s="284"/>
      <c r="AU70" s="284"/>
      <c r="AV70" s="284"/>
      <c r="AW70" s="284"/>
      <c r="AX70" s="284"/>
      <c r="AY70" s="284"/>
      <c r="AZ70" s="284"/>
      <c r="BA70" s="284"/>
      <c r="BB70" s="284"/>
      <c r="BC70" s="284"/>
      <c r="BD70" s="284"/>
      <c r="BE70" s="284"/>
      <c r="BF70" s="284"/>
      <c r="BG70" s="284"/>
      <c r="BH70" s="284"/>
      <c r="BI70" s="284"/>
      <c r="BJ70" s="284"/>
      <c r="BK70" s="284"/>
      <c r="BL70" s="284"/>
      <c r="BM70" s="284"/>
      <c r="BN70" s="284"/>
      <c r="BO70" s="284"/>
      <c r="BP70" s="284"/>
      <c r="BQ70" s="284"/>
    </row>
    <row r="71" spans="1:69" ht="89.25">
      <c r="A71" s="274">
        <v>22</v>
      </c>
      <c r="B71" s="275" t="s">
        <v>848</v>
      </c>
      <c r="C71" s="1299" t="s">
        <v>849</v>
      </c>
      <c r="D71" s="275" t="s">
        <v>850</v>
      </c>
      <c r="E71" s="275" t="s">
        <v>138</v>
      </c>
      <c r="F71" s="275" t="s">
        <v>590</v>
      </c>
      <c r="G71" s="275" t="s">
        <v>591</v>
      </c>
      <c r="H71" s="275" t="s">
        <v>803</v>
      </c>
      <c r="I71" s="275" t="s">
        <v>717</v>
      </c>
      <c r="J71" s="275" t="s">
        <v>663</v>
      </c>
      <c r="K71" s="224" t="s">
        <v>839</v>
      </c>
      <c r="L71" s="275" t="s">
        <v>840</v>
      </c>
      <c r="M71" s="276" t="s">
        <v>603</v>
      </c>
      <c r="N71" s="205">
        <v>0</v>
      </c>
      <c r="O71" s="277" t="s">
        <v>47</v>
      </c>
      <c r="P71" s="278">
        <v>1</v>
      </c>
      <c r="Q71" s="275" t="s">
        <v>851</v>
      </c>
      <c r="R71" s="279" t="s">
        <v>845</v>
      </c>
      <c r="S71" s="280">
        <v>46023</v>
      </c>
      <c r="T71" s="280">
        <v>46387</v>
      </c>
      <c r="U71" s="281"/>
      <c r="V71" s="281"/>
      <c r="W71" s="281"/>
      <c r="X71" s="281"/>
      <c r="Y71" s="281"/>
      <c r="Z71" s="281"/>
      <c r="AA71" s="281"/>
      <c r="AB71" s="281"/>
      <c r="AC71" s="281"/>
      <c r="AD71" s="281"/>
      <c r="AE71" s="281"/>
      <c r="AF71" s="281"/>
      <c r="AG71" s="281"/>
      <c r="AH71" s="281"/>
      <c r="AI71" s="281"/>
      <c r="AJ71" s="281"/>
      <c r="AK71" s="281"/>
      <c r="AL71" s="281"/>
      <c r="AM71" s="282"/>
      <c r="AN71" s="282"/>
      <c r="AO71" s="282"/>
      <c r="AP71" s="283"/>
      <c r="AQ71" s="283"/>
      <c r="AR71" s="284"/>
      <c r="AS71" s="284"/>
      <c r="AT71" s="284"/>
      <c r="AU71" s="284"/>
      <c r="AV71" s="284"/>
      <c r="AW71" s="284"/>
      <c r="AX71" s="284"/>
      <c r="AY71" s="284"/>
      <c r="AZ71" s="284"/>
      <c r="BA71" s="284"/>
      <c r="BB71" s="284"/>
      <c r="BC71" s="284"/>
      <c r="BD71" s="284"/>
      <c r="BE71" s="284"/>
      <c r="BF71" s="284"/>
      <c r="BG71" s="284"/>
      <c r="BH71" s="284"/>
      <c r="BI71" s="284"/>
      <c r="BJ71" s="284"/>
      <c r="BK71" s="284"/>
      <c r="BL71" s="284"/>
      <c r="BM71" s="284"/>
      <c r="BN71" s="284"/>
      <c r="BO71" s="284"/>
      <c r="BP71" s="284"/>
      <c r="BQ71" s="284"/>
    </row>
    <row r="72" spans="1:69" ht="76.5">
      <c r="A72" s="274">
        <v>23</v>
      </c>
      <c r="B72" s="275" t="s">
        <v>848</v>
      </c>
      <c r="C72" s="1328"/>
      <c r="D72" s="275" t="s">
        <v>852</v>
      </c>
      <c r="E72" s="275" t="s">
        <v>138</v>
      </c>
      <c r="F72" s="275" t="s">
        <v>590</v>
      </c>
      <c r="G72" s="275" t="s">
        <v>591</v>
      </c>
      <c r="H72" s="275" t="s">
        <v>803</v>
      </c>
      <c r="I72" s="275" t="s">
        <v>717</v>
      </c>
      <c r="J72" s="275" t="s">
        <v>663</v>
      </c>
      <c r="K72" s="224" t="s">
        <v>839</v>
      </c>
      <c r="L72" s="275" t="s">
        <v>840</v>
      </c>
      <c r="M72" s="276" t="s">
        <v>603</v>
      </c>
      <c r="N72" s="205">
        <v>0</v>
      </c>
      <c r="O72" s="277" t="s">
        <v>47</v>
      </c>
      <c r="P72" s="278">
        <v>1</v>
      </c>
      <c r="Q72" s="275" t="s">
        <v>853</v>
      </c>
      <c r="R72" s="279" t="s">
        <v>845</v>
      </c>
      <c r="S72" s="280">
        <v>46023</v>
      </c>
      <c r="T72" s="280">
        <v>46387</v>
      </c>
      <c r="U72" s="281"/>
      <c r="V72" s="281"/>
      <c r="W72" s="281"/>
      <c r="X72" s="281"/>
      <c r="Y72" s="281"/>
      <c r="Z72" s="281"/>
      <c r="AA72" s="281"/>
      <c r="AB72" s="281"/>
      <c r="AC72" s="281"/>
      <c r="AD72" s="281"/>
      <c r="AE72" s="281"/>
      <c r="AF72" s="281"/>
      <c r="AG72" s="281"/>
      <c r="AH72" s="281"/>
      <c r="AI72" s="281"/>
      <c r="AJ72" s="281"/>
      <c r="AK72" s="281"/>
      <c r="AL72" s="281"/>
      <c r="AM72" s="282"/>
      <c r="AN72" s="282"/>
      <c r="AO72" s="282"/>
      <c r="AP72" s="283"/>
      <c r="AQ72" s="283"/>
      <c r="AR72" s="284"/>
      <c r="AS72" s="284"/>
      <c r="AT72" s="284"/>
      <c r="AU72" s="284"/>
      <c r="AV72" s="284"/>
      <c r="AW72" s="284"/>
      <c r="AX72" s="284"/>
      <c r="AY72" s="284"/>
      <c r="AZ72" s="284"/>
      <c r="BA72" s="284"/>
      <c r="BB72" s="284"/>
      <c r="BC72" s="284"/>
      <c r="BD72" s="284"/>
      <c r="BE72" s="284"/>
      <c r="BF72" s="284"/>
      <c r="BG72" s="284"/>
      <c r="BH72" s="284"/>
      <c r="BI72" s="284"/>
      <c r="BJ72" s="284"/>
      <c r="BK72" s="284"/>
      <c r="BL72" s="284"/>
      <c r="BM72" s="284"/>
      <c r="BN72" s="284"/>
      <c r="BO72" s="284"/>
      <c r="BP72" s="284"/>
      <c r="BQ72" s="284"/>
    </row>
    <row r="73" spans="1:69" ht="63.75">
      <c r="A73" s="274">
        <v>24</v>
      </c>
      <c r="B73" s="275" t="s">
        <v>848</v>
      </c>
      <c r="C73" s="1329"/>
      <c r="D73" s="275" t="s">
        <v>854</v>
      </c>
      <c r="E73" s="275" t="s">
        <v>138</v>
      </c>
      <c r="F73" s="275" t="s">
        <v>590</v>
      </c>
      <c r="G73" s="275" t="s">
        <v>591</v>
      </c>
      <c r="H73" s="275" t="s">
        <v>803</v>
      </c>
      <c r="I73" s="275" t="s">
        <v>717</v>
      </c>
      <c r="J73" s="275" t="s">
        <v>663</v>
      </c>
      <c r="K73" s="224" t="s">
        <v>839</v>
      </c>
      <c r="L73" s="275" t="s">
        <v>840</v>
      </c>
      <c r="M73" s="276" t="s">
        <v>603</v>
      </c>
      <c r="N73" s="205">
        <v>0</v>
      </c>
      <c r="O73" s="277" t="s">
        <v>47</v>
      </c>
      <c r="P73" s="278">
        <v>1</v>
      </c>
      <c r="Q73" s="275" t="s">
        <v>853</v>
      </c>
      <c r="R73" s="279" t="s">
        <v>845</v>
      </c>
      <c r="S73" s="280">
        <v>46023</v>
      </c>
      <c r="T73" s="280">
        <v>46387</v>
      </c>
      <c r="U73" s="281"/>
      <c r="V73" s="281"/>
      <c r="W73" s="281"/>
      <c r="X73" s="281"/>
      <c r="Y73" s="281"/>
      <c r="Z73" s="281"/>
      <c r="AA73" s="281"/>
      <c r="AB73" s="281"/>
      <c r="AC73" s="281"/>
      <c r="AD73" s="281"/>
      <c r="AE73" s="281"/>
      <c r="AF73" s="281"/>
      <c r="AG73" s="281"/>
      <c r="AH73" s="281"/>
      <c r="AI73" s="281"/>
      <c r="AJ73" s="281"/>
      <c r="AK73" s="281"/>
      <c r="AL73" s="281"/>
      <c r="AM73" s="282"/>
      <c r="AN73" s="282"/>
      <c r="AO73" s="282"/>
      <c r="AP73" s="283"/>
      <c r="AQ73" s="283"/>
      <c r="AR73" s="284"/>
      <c r="AS73" s="284"/>
      <c r="AT73" s="284"/>
      <c r="AU73" s="284"/>
      <c r="AV73" s="284"/>
      <c r="AW73" s="284"/>
      <c r="AX73" s="284"/>
      <c r="AY73" s="284"/>
      <c r="AZ73" s="284"/>
      <c r="BA73" s="284"/>
      <c r="BB73" s="284"/>
      <c r="BC73" s="284"/>
      <c r="BD73" s="284"/>
      <c r="BE73" s="284"/>
      <c r="BF73" s="284"/>
      <c r="BG73" s="284"/>
      <c r="BH73" s="284"/>
      <c r="BI73" s="284"/>
      <c r="BJ73" s="284"/>
      <c r="BK73" s="284"/>
      <c r="BL73" s="284"/>
      <c r="BM73" s="284"/>
      <c r="BN73" s="284"/>
      <c r="BO73" s="284"/>
      <c r="BP73" s="284"/>
      <c r="BQ73" s="284"/>
    </row>
    <row r="74" spans="1:69" ht="63.75">
      <c r="A74" s="274">
        <v>25</v>
      </c>
      <c r="B74" s="275" t="s">
        <v>848</v>
      </c>
      <c r="C74" s="1299" t="s">
        <v>855</v>
      </c>
      <c r="D74" s="275" t="s">
        <v>856</v>
      </c>
      <c r="E74" s="275" t="s">
        <v>138</v>
      </c>
      <c r="F74" s="275" t="s">
        <v>590</v>
      </c>
      <c r="G74" s="275" t="s">
        <v>591</v>
      </c>
      <c r="H74" s="275" t="s">
        <v>803</v>
      </c>
      <c r="I74" s="275" t="s">
        <v>717</v>
      </c>
      <c r="J74" s="275" t="s">
        <v>663</v>
      </c>
      <c r="K74" s="224" t="s">
        <v>839</v>
      </c>
      <c r="L74" s="275" t="s">
        <v>840</v>
      </c>
      <c r="M74" s="276" t="s">
        <v>603</v>
      </c>
      <c r="N74" s="205">
        <v>0</v>
      </c>
      <c r="O74" s="277" t="s">
        <v>47</v>
      </c>
      <c r="P74" s="278">
        <v>1</v>
      </c>
      <c r="Q74" s="275" t="s">
        <v>857</v>
      </c>
      <c r="R74" s="279" t="s">
        <v>845</v>
      </c>
      <c r="S74" s="280">
        <v>46023</v>
      </c>
      <c r="T74" s="280">
        <v>46387</v>
      </c>
      <c r="U74" s="281"/>
      <c r="V74" s="281"/>
      <c r="W74" s="281"/>
      <c r="X74" s="281"/>
      <c r="Y74" s="281"/>
      <c r="Z74" s="281"/>
      <c r="AA74" s="281"/>
      <c r="AB74" s="281"/>
      <c r="AC74" s="281"/>
      <c r="AD74" s="281"/>
      <c r="AE74" s="281"/>
      <c r="AF74" s="281"/>
      <c r="AG74" s="281"/>
      <c r="AH74" s="281"/>
      <c r="AI74" s="281"/>
      <c r="AJ74" s="281"/>
      <c r="AK74" s="281"/>
      <c r="AL74" s="281"/>
      <c r="AM74" s="282"/>
      <c r="AN74" s="282"/>
      <c r="AO74" s="282"/>
      <c r="AP74" s="283"/>
      <c r="AQ74" s="283"/>
      <c r="AR74" s="284"/>
      <c r="AS74" s="284"/>
      <c r="AT74" s="284"/>
      <c r="AU74" s="284"/>
      <c r="AV74" s="284"/>
      <c r="AW74" s="284"/>
      <c r="AX74" s="284"/>
      <c r="AY74" s="284"/>
      <c r="AZ74" s="284"/>
      <c r="BA74" s="284"/>
      <c r="BB74" s="284"/>
      <c r="BC74" s="284"/>
      <c r="BD74" s="284"/>
      <c r="BE74" s="284"/>
      <c r="BF74" s="284"/>
      <c r="BG74" s="284"/>
      <c r="BH74" s="284"/>
      <c r="BI74" s="284"/>
      <c r="BJ74" s="284"/>
      <c r="BK74" s="284"/>
      <c r="BL74" s="284"/>
      <c r="BM74" s="284"/>
      <c r="BN74" s="284"/>
      <c r="BO74" s="284"/>
      <c r="BP74" s="284"/>
      <c r="BQ74" s="284"/>
    </row>
    <row r="75" spans="1:69" ht="63.75">
      <c r="A75" s="274">
        <v>25</v>
      </c>
      <c r="B75" s="275" t="s">
        <v>848</v>
      </c>
      <c r="C75" s="1328"/>
      <c r="D75" s="275" t="s">
        <v>858</v>
      </c>
      <c r="E75" s="275" t="s">
        <v>138</v>
      </c>
      <c r="F75" s="275" t="s">
        <v>590</v>
      </c>
      <c r="G75" s="275" t="s">
        <v>591</v>
      </c>
      <c r="H75" s="275" t="s">
        <v>803</v>
      </c>
      <c r="I75" s="275" t="s">
        <v>717</v>
      </c>
      <c r="J75" s="275" t="s">
        <v>663</v>
      </c>
      <c r="K75" s="224" t="s">
        <v>839</v>
      </c>
      <c r="L75" s="275" t="s">
        <v>840</v>
      </c>
      <c r="M75" s="276" t="s">
        <v>603</v>
      </c>
      <c r="N75" s="205">
        <v>0</v>
      </c>
      <c r="O75" s="277" t="s">
        <v>47</v>
      </c>
      <c r="P75" s="278">
        <v>1</v>
      </c>
      <c r="Q75" s="275" t="s">
        <v>857</v>
      </c>
      <c r="R75" s="279" t="s">
        <v>845</v>
      </c>
      <c r="S75" s="280">
        <v>46023</v>
      </c>
      <c r="T75" s="280">
        <v>46387</v>
      </c>
      <c r="U75" s="281"/>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5"/>
      <c r="AR75" s="285"/>
      <c r="AS75" s="286"/>
      <c r="AT75" s="286"/>
      <c r="AU75" s="287"/>
      <c r="AV75" s="287"/>
      <c r="AW75" s="287"/>
      <c r="AX75" s="287"/>
      <c r="AY75" s="287"/>
      <c r="AZ75" s="287"/>
      <c r="BA75" s="287"/>
      <c r="BB75" s="287"/>
      <c r="BC75" s="287"/>
      <c r="BD75" s="287"/>
      <c r="BE75" s="288"/>
      <c r="BF75" s="281"/>
      <c r="BG75" s="281"/>
      <c r="BH75" s="281"/>
      <c r="BI75" s="281"/>
      <c r="BJ75" s="281"/>
      <c r="BK75" s="281"/>
      <c r="BL75" s="281"/>
      <c r="BM75" s="282"/>
      <c r="BN75" s="282"/>
      <c r="BO75" s="282"/>
      <c r="BP75" s="283"/>
      <c r="BQ75" s="283"/>
    </row>
    <row r="76" spans="1:69" ht="63.75">
      <c r="A76" s="274">
        <v>25</v>
      </c>
      <c r="B76" s="275" t="s">
        <v>848</v>
      </c>
      <c r="C76" s="275" t="s">
        <v>859</v>
      </c>
      <c r="D76" s="275" t="s">
        <v>860</v>
      </c>
      <c r="E76" s="275" t="s">
        <v>138</v>
      </c>
      <c r="F76" s="275" t="s">
        <v>590</v>
      </c>
      <c r="G76" s="275" t="s">
        <v>591</v>
      </c>
      <c r="H76" s="275" t="s">
        <v>803</v>
      </c>
      <c r="I76" s="275" t="s">
        <v>717</v>
      </c>
      <c r="J76" s="275" t="s">
        <v>663</v>
      </c>
      <c r="K76" s="224" t="s">
        <v>839</v>
      </c>
      <c r="L76" s="275" t="s">
        <v>840</v>
      </c>
      <c r="M76" s="276" t="s">
        <v>603</v>
      </c>
      <c r="N76" s="205">
        <v>0</v>
      </c>
      <c r="O76" s="277" t="s">
        <v>47</v>
      </c>
      <c r="P76" s="278">
        <v>1</v>
      </c>
      <c r="Q76" s="275" t="s">
        <v>861</v>
      </c>
      <c r="R76" s="279" t="s">
        <v>845</v>
      </c>
      <c r="S76" s="280">
        <v>46023</v>
      </c>
      <c r="T76" s="280">
        <v>46387</v>
      </c>
      <c r="U76" s="281"/>
      <c r="V76" s="281"/>
      <c r="W76" s="281"/>
      <c r="X76" s="281"/>
      <c r="Y76" s="281"/>
      <c r="Z76" s="281"/>
      <c r="AA76" s="281"/>
      <c r="AB76" s="281"/>
      <c r="AC76" s="281"/>
      <c r="AD76" s="281"/>
      <c r="AE76" s="281"/>
      <c r="AF76" s="281"/>
      <c r="AG76" s="281"/>
      <c r="AH76" s="281"/>
      <c r="AI76" s="281"/>
      <c r="AJ76" s="281"/>
      <c r="AK76" s="281"/>
      <c r="AL76" s="281"/>
      <c r="AM76" s="282"/>
      <c r="AN76" s="282"/>
      <c r="AO76" s="282"/>
      <c r="AP76" s="283"/>
      <c r="AQ76" s="283"/>
      <c r="AR76" s="284"/>
      <c r="AS76" s="284"/>
      <c r="AT76" s="284"/>
      <c r="AU76" s="284"/>
      <c r="AV76" s="284"/>
      <c r="AW76" s="284"/>
      <c r="AX76" s="284"/>
      <c r="AY76" s="284"/>
      <c r="AZ76" s="284"/>
      <c r="BA76" s="284"/>
      <c r="BB76" s="284"/>
      <c r="BC76" s="284"/>
      <c r="BD76" s="284"/>
      <c r="BE76" s="284"/>
      <c r="BF76" s="284"/>
      <c r="BG76" s="284"/>
      <c r="BH76" s="284"/>
      <c r="BI76" s="284"/>
      <c r="BJ76" s="284"/>
      <c r="BK76" s="284"/>
      <c r="BL76" s="284"/>
      <c r="BM76" s="284"/>
      <c r="BN76" s="284"/>
      <c r="BO76" s="284"/>
      <c r="BP76" s="284"/>
      <c r="BQ76" s="284"/>
    </row>
    <row r="77" spans="1:69" ht="63.75">
      <c r="A77" s="274">
        <v>26</v>
      </c>
      <c r="B77" s="275" t="s">
        <v>848</v>
      </c>
      <c r="C77" s="1299" t="s">
        <v>862</v>
      </c>
      <c r="D77" s="275" t="s">
        <v>863</v>
      </c>
      <c r="E77" s="275" t="s">
        <v>138</v>
      </c>
      <c r="F77" s="275" t="s">
        <v>590</v>
      </c>
      <c r="G77" s="275" t="s">
        <v>591</v>
      </c>
      <c r="H77" s="275" t="s">
        <v>803</v>
      </c>
      <c r="I77" s="275" t="s">
        <v>717</v>
      </c>
      <c r="J77" s="275" t="s">
        <v>663</v>
      </c>
      <c r="K77" s="224" t="s">
        <v>839</v>
      </c>
      <c r="L77" s="275" t="s">
        <v>840</v>
      </c>
      <c r="M77" s="276" t="s">
        <v>603</v>
      </c>
      <c r="N77" s="205">
        <v>0</v>
      </c>
      <c r="O77" s="277" t="s">
        <v>47</v>
      </c>
      <c r="P77" s="278">
        <v>1</v>
      </c>
      <c r="Q77" s="275" t="s">
        <v>861</v>
      </c>
      <c r="R77" s="279" t="s">
        <v>845</v>
      </c>
      <c r="S77" s="280">
        <v>46023</v>
      </c>
      <c r="T77" s="280">
        <v>46387</v>
      </c>
      <c r="U77" s="281"/>
      <c r="V77" s="281"/>
      <c r="W77" s="281"/>
      <c r="X77" s="281"/>
      <c r="Y77" s="281"/>
      <c r="Z77" s="281"/>
      <c r="AA77" s="281"/>
      <c r="AB77" s="281"/>
      <c r="AC77" s="281"/>
      <c r="AD77" s="281"/>
      <c r="AE77" s="281"/>
      <c r="AF77" s="281"/>
      <c r="AG77" s="281"/>
      <c r="AH77" s="281"/>
      <c r="AI77" s="281"/>
      <c r="AJ77" s="281"/>
      <c r="AK77" s="281"/>
      <c r="AL77" s="281"/>
      <c r="AM77" s="282"/>
      <c r="AN77" s="282"/>
      <c r="AO77" s="282"/>
      <c r="AP77" s="283"/>
      <c r="AQ77" s="283"/>
      <c r="AR77" s="284"/>
      <c r="AS77" s="284"/>
      <c r="AT77" s="284"/>
      <c r="AU77" s="284"/>
      <c r="AV77" s="284"/>
      <c r="AW77" s="284"/>
      <c r="AX77" s="284"/>
      <c r="AY77" s="284"/>
      <c r="AZ77" s="284"/>
      <c r="BA77" s="284"/>
      <c r="BB77" s="284"/>
      <c r="BC77" s="284"/>
      <c r="BD77" s="284"/>
      <c r="BE77" s="284"/>
      <c r="BF77" s="284"/>
      <c r="BG77" s="284"/>
      <c r="BH77" s="284"/>
      <c r="BI77" s="284"/>
      <c r="BJ77" s="284"/>
      <c r="BK77" s="284"/>
      <c r="BL77" s="284"/>
      <c r="BM77" s="284"/>
      <c r="BN77" s="284"/>
      <c r="BO77" s="284"/>
      <c r="BP77" s="284"/>
      <c r="BQ77" s="284"/>
    </row>
    <row r="78" spans="1:69" ht="63.75">
      <c r="A78" s="274">
        <v>27</v>
      </c>
      <c r="B78" s="275" t="s">
        <v>848</v>
      </c>
      <c r="C78" s="1329"/>
      <c r="D78" s="275" t="s">
        <v>864</v>
      </c>
      <c r="E78" s="275" t="s">
        <v>138</v>
      </c>
      <c r="F78" s="275" t="s">
        <v>590</v>
      </c>
      <c r="G78" s="275" t="s">
        <v>591</v>
      </c>
      <c r="H78" s="275" t="s">
        <v>803</v>
      </c>
      <c r="I78" s="275" t="s">
        <v>717</v>
      </c>
      <c r="J78" s="275" t="s">
        <v>663</v>
      </c>
      <c r="K78" s="224" t="s">
        <v>839</v>
      </c>
      <c r="L78" s="275" t="s">
        <v>840</v>
      </c>
      <c r="M78" s="276" t="s">
        <v>603</v>
      </c>
      <c r="N78" s="205">
        <v>0</v>
      </c>
      <c r="O78" s="277" t="s">
        <v>47</v>
      </c>
      <c r="P78" s="278">
        <v>1</v>
      </c>
      <c r="Q78" s="275" t="s">
        <v>861</v>
      </c>
      <c r="R78" s="279" t="s">
        <v>845</v>
      </c>
      <c r="S78" s="280">
        <v>46023</v>
      </c>
      <c r="T78" s="280">
        <v>46387</v>
      </c>
      <c r="U78" s="281"/>
      <c r="V78" s="281"/>
      <c r="W78" s="281"/>
      <c r="X78" s="281"/>
      <c r="Y78" s="281"/>
      <c r="Z78" s="281"/>
      <c r="AA78" s="281"/>
      <c r="AB78" s="281"/>
      <c r="AC78" s="281"/>
      <c r="AD78" s="281"/>
      <c r="AE78" s="281"/>
      <c r="AF78" s="281"/>
      <c r="AG78" s="281"/>
      <c r="AH78" s="281"/>
      <c r="AI78" s="281"/>
      <c r="AJ78" s="281"/>
      <c r="AK78" s="281"/>
      <c r="AL78" s="281"/>
      <c r="AM78" s="282"/>
      <c r="AN78" s="282"/>
      <c r="AO78" s="282"/>
      <c r="AP78" s="283"/>
      <c r="AQ78" s="283"/>
      <c r="AR78" s="284"/>
      <c r="AS78" s="284"/>
      <c r="AT78" s="284"/>
      <c r="AU78" s="284"/>
      <c r="AV78" s="284"/>
      <c r="AW78" s="284"/>
      <c r="AX78" s="284"/>
      <c r="AY78" s="284"/>
      <c r="AZ78" s="284"/>
      <c r="BA78" s="284"/>
      <c r="BB78" s="284"/>
      <c r="BC78" s="284"/>
      <c r="BD78" s="284"/>
      <c r="BE78" s="284"/>
      <c r="BF78" s="284"/>
      <c r="BG78" s="284"/>
      <c r="BH78" s="284"/>
      <c r="BI78" s="284"/>
      <c r="BJ78" s="284"/>
      <c r="BK78" s="284"/>
      <c r="BL78" s="284"/>
      <c r="BM78" s="284"/>
      <c r="BN78" s="284"/>
      <c r="BO78" s="284"/>
      <c r="BP78" s="284"/>
      <c r="BQ78" s="284"/>
    </row>
    <row r="79" spans="1:69" ht="63.75">
      <c r="A79" s="274">
        <v>28</v>
      </c>
      <c r="B79" s="275" t="s">
        <v>848</v>
      </c>
      <c r="C79" s="1299" t="s">
        <v>865</v>
      </c>
      <c r="D79" s="275" t="s">
        <v>866</v>
      </c>
      <c r="E79" s="275" t="s">
        <v>138</v>
      </c>
      <c r="F79" s="275" t="s">
        <v>590</v>
      </c>
      <c r="G79" s="275" t="s">
        <v>591</v>
      </c>
      <c r="H79" s="275" t="s">
        <v>803</v>
      </c>
      <c r="I79" s="275" t="s">
        <v>717</v>
      </c>
      <c r="J79" s="275" t="s">
        <v>663</v>
      </c>
      <c r="K79" s="224" t="s">
        <v>839</v>
      </c>
      <c r="L79" s="275" t="s">
        <v>840</v>
      </c>
      <c r="M79" s="276" t="s">
        <v>603</v>
      </c>
      <c r="N79" s="205">
        <v>0</v>
      </c>
      <c r="O79" s="277" t="s">
        <v>47</v>
      </c>
      <c r="P79" s="278">
        <v>1</v>
      </c>
      <c r="Q79" s="275" t="s">
        <v>867</v>
      </c>
      <c r="R79" s="279" t="s">
        <v>845</v>
      </c>
      <c r="S79" s="280">
        <v>46023</v>
      </c>
      <c r="T79" s="280">
        <v>46387</v>
      </c>
      <c r="U79" s="281"/>
      <c r="V79" s="281"/>
      <c r="W79" s="281"/>
      <c r="X79" s="281"/>
      <c r="Y79" s="281"/>
      <c r="Z79" s="281"/>
      <c r="AA79" s="281"/>
      <c r="AB79" s="281"/>
      <c r="AC79" s="281"/>
      <c r="AD79" s="281"/>
      <c r="AE79" s="281"/>
      <c r="AF79" s="281"/>
      <c r="AG79" s="281"/>
      <c r="AH79" s="281"/>
      <c r="AI79" s="281"/>
      <c r="AJ79" s="281"/>
      <c r="AK79" s="281"/>
      <c r="AL79" s="281"/>
      <c r="AM79" s="282"/>
      <c r="AN79" s="282"/>
      <c r="AO79" s="282"/>
      <c r="AP79" s="283"/>
      <c r="AQ79" s="283"/>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row>
    <row r="80" spans="1:69" ht="63.75">
      <c r="A80" s="274">
        <v>29</v>
      </c>
      <c r="B80" s="275" t="s">
        <v>848</v>
      </c>
      <c r="C80" s="1329"/>
      <c r="D80" s="275" t="s">
        <v>868</v>
      </c>
      <c r="E80" s="275" t="s">
        <v>138</v>
      </c>
      <c r="F80" s="275" t="s">
        <v>590</v>
      </c>
      <c r="G80" s="275" t="s">
        <v>591</v>
      </c>
      <c r="H80" s="275" t="s">
        <v>803</v>
      </c>
      <c r="I80" s="275" t="s">
        <v>717</v>
      </c>
      <c r="J80" s="275" t="s">
        <v>663</v>
      </c>
      <c r="K80" s="224" t="s">
        <v>839</v>
      </c>
      <c r="L80" s="275" t="s">
        <v>840</v>
      </c>
      <c r="M80" s="276" t="s">
        <v>603</v>
      </c>
      <c r="N80" s="205">
        <v>0</v>
      </c>
      <c r="O80" s="277" t="s">
        <v>47</v>
      </c>
      <c r="P80" s="278">
        <v>1</v>
      </c>
      <c r="Q80" s="275" t="s">
        <v>867</v>
      </c>
      <c r="R80" s="279" t="s">
        <v>845</v>
      </c>
      <c r="S80" s="280">
        <v>46023</v>
      </c>
      <c r="T80" s="280">
        <v>46387</v>
      </c>
      <c r="U80" s="281"/>
      <c r="V80" s="281"/>
      <c r="W80" s="281"/>
      <c r="X80" s="281"/>
      <c r="Y80" s="281"/>
      <c r="Z80" s="281"/>
      <c r="AA80" s="281"/>
      <c r="AB80" s="281"/>
      <c r="AC80" s="281"/>
      <c r="AD80" s="281"/>
      <c r="AE80" s="281"/>
      <c r="AF80" s="281"/>
      <c r="AG80" s="281"/>
      <c r="AH80" s="281"/>
      <c r="AI80" s="281"/>
      <c r="AJ80" s="281"/>
      <c r="AK80" s="281"/>
      <c r="AL80" s="281"/>
      <c r="AM80" s="282"/>
      <c r="AN80" s="282"/>
      <c r="AO80" s="282"/>
      <c r="AP80" s="283"/>
      <c r="AQ80" s="283"/>
      <c r="AR80" s="273"/>
      <c r="AS80" s="273"/>
      <c r="AT80" s="273"/>
      <c r="AU80" s="273"/>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row>
    <row r="81" spans="1:69" ht="139.5" customHeight="1">
      <c r="A81" s="289">
        <v>30</v>
      </c>
      <c r="B81" s="290" t="s">
        <v>848</v>
      </c>
      <c r="C81" s="290" t="s">
        <v>869</v>
      </c>
      <c r="D81" s="290" t="s">
        <v>870</v>
      </c>
      <c r="E81" s="290" t="s">
        <v>138</v>
      </c>
      <c r="F81" s="290" t="s">
        <v>590</v>
      </c>
      <c r="G81" s="290" t="s">
        <v>591</v>
      </c>
      <c r="H81" s="290" t="s">
        <v>871</v>
      </c>
      <c r="I81" s="290" t="s">
        <v>593</v>
      </c>
      <c r="J81" s="290" t="s">
        <v>872</v>
      </c>
      <c r="K81" s="290" t="s">
        <v>714</v>
      </c>
      <c r="L81" s="290" t="s">
        <v>873</v>
      </c>
      <c r="M81" s="276" t="s">
        <v>603</v>
      </c>
      <c r="N81" s="205">
        <v>0</v>
      </c>
      <c r="O81" s="277" t="s">
        <v>47</v>
      </c>
      <c r="P81" s="291">
        <v>1</v>
      </c>
      <c r="Q81" s="290" t="s">
        <v>874</v>
      </c>
      <c r="R81" s="292" t="s">
        <v>875</v>
      </c>
      <c r="S81" s="293">
        <v>46023</v>
      </c>
      <c r="T81" s="293">
        <v>46387</v>
      </c>
      <c r="U81" s="294"/>
      <c r="V81" s="294"/>
      <c r="W81" s="294"/>
      <c r="X81" s="294"/>
      <c r="Y81" s="294"/>
      <c r="Z81" s="294"/>
      <c r="AA81" s="294"/>
      <c r="AB81" s="294"/>
      <c r="AC81" s="294"/>
      <c r="AD81" s="294"/>
      <c r="AE81" s="294"/>
      <c r="AF81" s="294"/>
      <c r="AG81" s="294"/>
      <c r="AH81" s="294"/>
      <c r="AI81" s="294"/>
      <c r="AJ81" s="294"/>
      <c r="AK81" s="294"/>
      <c r="AL81" s="294"/>
      <c r="AM81" s="295"/>
      <c r="AN81" s="295"/>
      <c r="AO81" s="295"/>
      <c r="AP81" s="296"/>
      <c r="AQ81" s="296"/>
      <c r="AR81" s="297"/>
      <c r="AS81" s="297"/>
      <c r="AT81" s="297"/>
      <c r="AU81" s="297"/>
      <c r="AV81" s="297"/>
      <c r="AW81" s="297"/>
      <c r="AX81" s="297"/>
      <c r="AY81" s="297"/>
      <c r="AZ81" s="297"/>
      <c r="BA81" s="297"/>
      <c r="BB81" s="297"/>
      <c r="BC81" s="297"/>
      <c r="BD81" s="297"/>
      <c r="BE81" s="297"/>
      <c r="BF81" s="297"/>
      <c r="BG81" s="297"/>
      <c r="BH81" s="297"/>
      <c r="BI81" s="297"/>
      <c r="BJ81" s="297"/>
      <c r="BK81" s="297"/>
      <c r="BL81" s="297"/>
      <c r="BM81" s="297"/>
      <c r="BN81" s="297"/>
      <c r="BO81" s="297"/>
      <c r="BP81" s="297"/>
      <c r="BQ81" s="297"/>
    </row>
    <row r="82" spans="1:69" ht="102.75" customHeight="1">
      <c r="A82" s="289">
        <v>31</v>
      </c>
      <c r="B82" s="290" t="s">
        <v>848</v>
      </c>
      <c r="C82" s="290" t="s">
        <v>876</v>
      </c>
      <c r="D82" s="290" t="s">
        <v>877</v>
      </c>
      <c r="E82" s="290" t="s">
        <v>138</v>
      </c>
      <c r="F82" s="290" t="s">
        <v>590</v>
      </c>
      <c r="G82" s="290" t="s">
        <v>591</v>
      </c>
      <c r="H82" s="290" t="s">
        <v>871</v>
      </c>
      <c r="I82" s="290" t="s">
        <v>593</v>
      </c>
      <c r="J82" s="290" t="s">
        <v>878</v>
      </c>
      <c r="K82" s="290" t="s">
        <v>714</v>
      </c>
      <c r="L82" s="290" t="s">
        <v>879</v>
      </c>
      <c r="M82" s="276" t="s">
        <v>603</v>
      </c>
      <c r="N82" s="205">
        <v>0</v>
      </c>
      <c r="O82" s="277" t="s">
        <v>47</v>
      </c>
      <c r="P82" s="298">
        <v>1</v>
      </c>
      <c r="Q82" s="290" t="s">
        <v>880</v>
      </c>
      <c r="R82" s="292" t="s">
        <v>875</v>
      </c>
      <c r="S82" s="293">
        <v>46023</v>
      </c>
      <c r="T82" s="293">
        <v>46387</v>
      </c>
      <c r="U82" s="299"/>
      <c r="V82" s="299"/>
      <c r="W82" s="299"/>
      <c r="X82" s="299"/>
      <c r="Y82" s="299"/>
      <c r="Z82" s="299"/>
      <c r="AA82" s="299"/>
      <c r="AB82" s="299"/>
      <c r="AC82" s="299"/>
      <c r="AD82" s="299"/>
      <c r="AE82" s="299"/>
      <c r="AF82" s="299"/>
      <c r="AG82" s="299"/>
      <c r="AH82" s="299"/>
      <c r="AI82" s="299"/>
      <c r="AJ82" s="299"/>
      <c r="AK82" s="299"/>
      <c r="AL82" s="299"/>
      <c r="AM82" s="299"/>
      <c r="AN82" s="299"/>
      <c r="AO82" s="299"/>
      <c r="AP82" s="296"/>
      <c r="AQ82" s="296"/>
      <c r="AR82" s="297"/>
      <c r="AS82" s="297"/>
      <c r="AT82" s="297"/>
      <c r="AU82" s="297"/>
      <c r="AV82" s="297"/>
      <c r="AW82" s="297"/>
      <c r="AX82" s="297"/>
      <c r="AY82" s="297"/>
      <c r="AZ82" s="297"/>
      <c r="BA82" s="297"/>
      <c r="BB82" s="297"/>
      <c r="BC82" s="297"/>
      <c r="BD82" s="297"/>
      <c r="BE82" s="297"/>
      <c r="BF82" s="297"/>
      <c r="BG82" s="297"/>
      <c r="BH82" s="297"/>
      <c r="BI82" s="297"/>
      <c r="BJ82" s="297"/>
      <c r="BK82" s="297"/>
      <c r="BL82" s="297"/>
      <c r="BM82" s="297"/>
      <c r="BN82" s="297"/>
      <c r="BO82" s="297"/>
      <c r="BP82" s="297"/>
      <c r="BQ82" s="297"/>
    </row>
    <row r="83" spans="1:69" ht="127.5">
      <c r="A83" s="289">
        <v>32</v>
      </c>
      <c r="B83" s="290" t="s">
        <v>848</v>
      </c>
      <c r="C83" s="1330" t="s">
        <v>881</v>
      </c>
      <c r="D83" s="290" t="s">
        <v>882</v>
      </c>
      <c r="E83" s="290" t="s">
        <v>138</v>
      </c>
      <c r="F83" s="290" t="s">
        <v>590</v>
      </c>
      <c r="G83" s="290" t="s">
        <v>591</v>
      </c>
      <c r="H83" s="290" t="s">
        <v>883</v>
      </c>
      <c r="I83" s="290" t="s">
        <v>593</v>
      </c>
      <c r="J83" s="290" t="s">
        <v>748</v>
      </c>
      <c r="K83" s="290" t="s">
        <v>884</v>
      </c>
      <c r="L83" s="290" t="s">
        <v>885</v>
      </c>
      <c r="M83" s="276" t="s">
        <v>603</v>
      </c>
      <c r="N83" s="205">
        <v>0</v>
      </c>
      <c r="O83" s="277" t="s">
        <v>47</v>
      </c>
      <c r="P83" s="298">
        <v>1</v>
      </c>
      <c r="Q83" s="290" t="s">
        <v>886</v>
      </c>
      <c r="R83" s="292" t="s">
        <v>875</v>
      </c>
      <c r="S83" s="293">
        <v>46023</v>
      </c>
      <c r="T83" s="293">
        <v>46387</v>
      </c>
      <c r="U83" s="299"/>
      <c r="V83" s="299"/>
      <c r="W83" s="299"/>
      <c r="X83" s="299"/>
      <c r="Y83" s="299"/>
      <c r="Z83" s="299"/>
      <c r="AA83" s="299"/>
      <c r="AB83" s="299"/>
      <c r="AC83" s="299"/>
      <c r="AD83" s="299"/>
      <c r="AE83" s="299"/>
      <c r="AF83" s="299"/>
      <c r="AG83" s="299"/>
      <c r="AH83" s="299"/>
      <c r="AI83" s="299"/>
      <c r="AJ83" s="299"/>
      <c r="AK83" s="299"/>
      <c r="AL83" s="299"/>
      <c r="AM83" s="299"/>
      <c r="AN83" s="299"/>
      <c r="AO83" s="299"/>
      <c r="AP83" s="296"/>
      <c r="AQ83" s="296"/>
      <c r="AR83" s="297"/>
      <c r="AS83" s="297"/>
      <c r="AT83" s="297"/>
      <c r="AU83" s="297"/>
      <c r="AV83" s="297"/>
      <c r="AW83" s="297"/>
      <c r="AX83" s="297"/>
      <c r="AY83" s="297"/>
      <c r="AZ83" s="297"/>
      <c r="BA83" s="297"/>
      <c r="BB83" s="297"/>
      <c r="BC83" s="297"/>
      <c r="BD83" s="297"/>
      <c r="BE83" s="297"/>
      <c r="BF83" s="297"/>
      <c r="BG83" s="297"/>
      <c r="BH83" s="297"/>
      <c r="BI83" s="297"/>
      <c r="BJ83" s="297"/>
      <c r="BK83" s="297"/>
      <c r="BL83" s="297"/>
      <c r="BM83" s="297"/>
      <c r="BN83" s="297"/>
      <c r="BO83" s="297"/>
      <c r="BP83" s="297"/>
      <c r="BQ83" s="297"/>
    </row>
    <row r="84" spans="1:69" ht="127.5">
      <c r="A84" s="289">
        <v>33</v>
      </c>
      <c r="B84" s="290" t="s">
        <v>848</v>
      </c>
      <c r="C84" s="1328"/>
      <c r="D84" s="290" t="s">
        <v>887</v>
      </c>
      <c r="E84" s="290" t="s">
        <v>138</v>
      </c>
      <c r="F84" s="290" t="s">
        <v>590</v>
      </c>
      <c r="G84" s="290" t="s">
        <v>591</v>
      </c>
      <c r="H84" s="290" t="s">
        <v>883</v>
      </c>
      <c r="I84" s="290" t="s">
        <v>593</v>
      </c>
      <c r="J84" s="290" t="s">
        <v>748</v>
      </c>
      <c r="K84" s="290" t="s">
        <v>888</v>
      </c>
      <c r="L84" s="290" t="s">
        <v>889</v>
      </c>
      <c r="M84" s="276" t="s">
        <v>603</v>
      </c>
      <c r="N84" s="205">
        <v>0</v>
      </c>
      <c r="O84" s="277" t="s">
        <v>47</v>
      </c>
      <c r="P84" s="298">
        <v>1</v>
      </c>
      <c r="Q84" s="290" t="s">
        <v>890</v>
      </c>
      <c r="R84" s="292" t="s">
        <v>875</v>
      </c>
      <c r="S84" s="293">
        <v>46023</v>
      </c>
      <c r="T84" s="293">
        <v>46387</v>
      </c>
      <c r="U84" s="299"/>
      <c r="V84" s="299"/>
      <c r="W84" s="299"/>
      <c r="X84" s="299"/>
      <c r="Y84" s="299"/>
      <c r="Z84" s="299"/>
      <c r="AA84" s="299"/>
      <c r="AB84" s="299"/>
      <c r="AC84" s="299"/>
      <c r="AD84" s="299"/>
      <c r="AE84" s="299"/>
      <c r="AF84" s="299"/>
      <c r="AG84" s="299"/>
      <c r="AH84" s="299"/>
      <c r="AI84" s="299"/>
      <c r="AJ84" s="299"/>
      <c r="AK84" s="299"/>
      <c r="AL84" s="299"/>
      <c r="AM84" s="299"/>
      <c r="AN84" s="299"/>
      <c r="AO84" s="299"/>
      <c r="AP84" s="296"/>
      <c r="AQ84" s="296"/>
      <c r="AR84" s="297"/>
      <c r="AS84" s="297"/>
      <c r="AT84" s="297"/>
      <c r="AU84" s="297"/>
      <c r="AV84" s="297"/>
      <c r="AW84" s="297"/>
      <c r="AX84" s="297"/>
      <c r="AY84" s="297"/>
      <c r="AZ84" s="297"/>
      <c r="BA84" s="297"/>
      <c r="BB84" s="297"/>
      <c r="BC84" s="297"/>
      <c r="BD84" s="297"/>
      <c r="BE84" s="297"/>
      <c r="BF84" s="297"/>
      <c r="BG84" s="297"/>
      <c r="BH84" s="297"/>
      <c r="BI84" s="297"/>
      <c r="BJ84" s="297"/>
      <c r="BK84" s="297"/>
      <c r="BL84" s="297"/>
      <c r="BM84" s="297"/>
      <c r="BN84" s="297"/>
      <c r="BO84" s="297"/>
      <c r="BP84" s="297"/>
      <c r="BQ84" s="297"/>
    </row>
    <row r="85" spans="1:69" ht="140.25">
      <c r="A85" s="289">
        <v>34</v>
      </c>
      <c r="B85" s="290" t="s">
        <v>848</v>
      </c>
      <c r="C85" s="1328"/>
      <c r="D85" s="290" t="s">
        <v>891</v>
      </c>
      <c r="E85" s="290" t="s">
        <v>138</v>
      </c>
      <c r="F85" s="290" t="s">
        <v>590</v>
      </c>
      <c r="G85" s="290" t="s">
        <v>591</v>
      </c>
      <c r="H85" s="290" t="s">
        <v>883</v>
      </c>
      <c r="I85" s="290" t="s">
        <v>593</v>
      </c>
      <c r="J85" s="290" t="s">
        <v>748</v>
      </c>
      <c r="K85" s="290" t="s">
        <v>714</v>
      </c>
      <c r="L85" s="290" t="s">
        <v>889</v>
      </c>
      <c r="M85" s="276" t="s">
        <v>603</v>
      </c>
      <c r="N85" s="205">
        <v>0</v>
      </c>
      <c r="O85" s="277" t="s">
        <v>47</v>
      </c>
      <c r="P85" s="298">
        <v>1</v>
      </c>
      <c r="Q85" s="290" t="s">
        <v>892</v>
      </c>
      <c r="R85" s="292" t="s">
        <v>875</v>
      </c>
      <c r="S85" s="293">
        <v>46023</v>
      </c>
      <c r="T85" s="293">
        <v>46387</v>
      </c>
      <c r="U85" s="299"/>
      <c r="V85" s="299"/>
      <c r="W85" s="299"/>
      <c r="X85" s="299"/>
      <c r="Y85" s="299"/>
      <c r="Z85" s="299"/>
      <c r="AA85" s="299"/>
      <c r="AB85" s="299"/>
      <c r="AC85" s="299"/>
      <c r="AD85" s="299"/>
      <c r="AE85" s="299"/>
      <c r="AF85" s="299"/>
      <c r="AG85" s="299"/>
      <c r="AH85" s="299"/>
      <c r="AI85" s="299"/>
      <c r="AJ85" s="299"/>
      <c r="AK85" s="299"/>
      <c r="AL85" s="299"/>
      <c r="AM85" s="299"/>
      <c r="AN85" s="299"/>
      <c r="AO85" s="299"/>
      <c r="AP85" s="296"/>
      <c r="AQ85" s="296"/>
      <c r="AR85" s="297"/>
      <c r="AS85" s="297"/>
      <c r="AT85" s="297"/>
      <c r="AU85" s="297"/>
      <c r="AV85" s="297"/>
      <c r="AW85" s="297"/>
      <c r="AX85" s="297"/>
      <c r="AY85" s="297"/>
      <c r="AZ85" s="297"/>
      <c r="BA85" s="297"/>
      <c r="BB85" s="297"/>
      <c r="BC85" s="297"/>
      <c r="BD85" s="297"/>
      <c r="BE85" s="297"/>
      <c r="BF85" s="297"/>
      <c r="BG85" s="297"/>
      <c r="BH85" s="297"/>
      <c r="BI85" s="297"/>
      <c r="BJ85" s="297"/>
      <c r="BK85" s="297"/>
      <c r="BL85" s="297"/>
      <c r="BM85" s="297"/>
      <c r="BN85" s="297"/>
      <c r="BO85" s="297"/>
      <c r="BP85" s="297"/>
      <c r="BQ85" s="297"/>
    </row>
    <row r="86" spans="1:69" ht="127.5">
      <c r="A86" s="289">
        <v>35</v>
      </c>
      <c r="B86" s="290" t="s">
        <v>848</v>
      </c>
      <c r="C86" s="1328"/>
      <c r="D86" s="290" t="s">
        <v>893</v>
      </c>
      <c r="E86" s="290" t="s">
        <v>138</v>
      </c>
      <c r="F86" s="290" t="s">
        <v>590</v>
      </c>
      <c r="G86" s="290" t="s">
        <v>591</v>
      </c>
      <c r="H86" s="290" t="s">
        <v>883</v>
      </c>
      <c r="I86" s="290" t="s">
        <v>593</v>
      </c>
      <c r="J86" s="290" t="s">
        <v>748</v>
      </c>
      <c r="K86" s="290" t="s">
        <v>714</v>
      </c>
      <c r="L86" s="290" t="s">
        <v>885</v>
      </c>
      <c r="M86" s="276" t="s">
        <v>603</v>
      </c>
      <c r="N86" s="205">
        <v>0</v>
      </c>
      <c r="O86" s="277" t="s">
        <v>47</v>
      </c>
      <c r="P86" s="298">
        <v>1</v>
      </c>
      <c r="Q86" s="290" t="s">
        <v>894</v>
      </c>
      <c r="R86" s="292" t="s">
        <v>875</v>
      </c>
      <c r="S86" s="293">
        <v>46023</v>
      </c>
      <c r="T86" s="293">
        <v>46387</v>
      </c>
      <c r="U86" s="299"/>
      <c r="V86" s="299"/>
      <c r="W86" s="299"/>
      <c r="X86" s="299"/>
      <c r="Y86" s="299"/>
      <c r="Z86" s="299"/>
      <c r="AA86" s="299"/>
      <c r="AB86" s="299"/>
      <c r="AC86" s="299"/>
      <c r="AD86" s="299"/>
      <c r="AE86" s="299"/>
      <c r="AF86" s="299"/>
      <c r="AG86" s="299"/>
      <c r="AH86" s="299"/>
      <c r="AI86" s="299"/>
      <c r="AJ86" s="299"/>
      <c r="AK86" s="299"/>
      <c r="AL86" s="299"/>
      <c r="AM86" s="299"/>
      <c r="AN86" s="299"/>
      <c r="AO86" s="299"/>
      <c r="AP86" s="296"/>
      <c r="AQ86" s="296"/>
      <c r="AR86" s="297"/>
      <c r="AS86" s="297"/>
      <c r="AT86" s="297"/>
      <c r="AU86" s="297"/>
      <c r="AV86" s="297"/>
      <c r="AW86" s="297"/>
      <c r="AX86" s="297"/>
      <c r="AY86" s="297"/>
      <c r="AZ86" s="297"/>
      <c r="BA86" s="297"/>
      <c r="BB86" s="297"/>
      <c r="BC86" s="297"/>
      <c r="BD86" s="297"/>
      <c r="BE86" s="297"/>
      <c r="BF86" s="297"/>
      <c r="BG86" s="297"/>
      <c r="BH86" s="297"/>
      <c r="BI86" s="297"/>
      <c r="BJ86" s="297"/>
      <c r="BK86" s="297"/>
      <c r="BL86" s="297"/>
      <c r="BM86" s="297"/>
      <c r="BN86" s="297"/>
      <c r="BO86" s="297"/>
      <c r="BP86" s="297"/>
      <c r="BQ86" s="297"/>
    </row>
    <row r="87" spans="1:69" ht="127.5">
      <c r="A87" s="289">
        <v>36</v>
      </c>
      <c r="B87" s="290" t="s">
        <v>848</v>
      </c>
      <c r="C87" s="1328"/>
      <c r="D87" s="290" t="s">
        <v>895</v>
      </c>
      <c r="E87" s="290" t="s">
        <v>138</v>
      </c>
      <c r="F87" s="290" t="s">
        <v>590</v>
      </c>
      <c r="G87" s="290" t="s">
        <v>591</v>
      </c>
      <c r="H87" s="290" t="s">
        <v>883</v>
      </c>
      <c r="I87" s="290" t="s">
        <v>593</v>
      </c>
      <c r="J87" s="290" t="s">
        <v>748</v>
      </c>
      <c r="K87" s="290" t="s">
        <v>888</v>
      </c>
      <c r="L87" s="290" t="s">
        <v>889</v>
      </c>
      <c r="M87" s="276" t="s">
        <v>603</v>
      </c>
      <c r="N87" s="205">
        <v>0</v>
      </c>
      <c r="O87" s="277" t="s">
        <v>47</v>
      </c>
      <c r="P87" s="298">
        <v>1</v>
      </c>
      <c r="Q87" s="290" t="s">
        <v>892</v>
      </c>
      <c r="R87" s="292" t="s">
        <v>875</v>
      </c>
      <c r="S87" s="293">
        <v>46023</v>
      </c>
      <c r="T87" s="293">
        <v>46387</v>
      </c>
      <c r="U87" s="299"/>
      <c r="V87" s="272"/>
      <c r="W87" s="272"/>
      <c r="X87" s="272"/>
      <c r="Y87" s="272"/>
      <c r="Z87" s="272"/>
      <c r="AA87" s="272"/>
      <c r="AB87" s="272"/>
      <c r="AC87" s="272"/>
      <c r="AD87" s="272"/>
      <c r="AE87" s="272"/>
      <c r="AF87" s="272"/>
      <c r="AG87" s="272"/>
      <c r="AH87" s="272"/>
      <c r="AI87" s="272"/>
      <c r="AJ87" s="272"/>
      <c r="AK87" s="272"/>
      <c r="AL87" s="272"/>
      <c r="AM87" s="272"/>
      <c r="AN87" s="272"/>
      <c r="AO87" s="272"/>
      <c r="AP87" s="272"/>
      <c r="AQ87" s="272"/>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row>
    <row r="88" spans="1:69" ht="127.5">
      <c r="A88" s="289">
        <v>37</v>
      </c>
      <c r="B88" s="290" t="s">
        <v>848</v>
      </c>
      <c r="C88" s="1328"/>
      <c r="D88" s="290" t="s">
        <v>896</v>
      </c>
      <c r="E88" s="290" t="s">
        <v>138</v>
      </c>
      <c r="F88" s="290" t="s">
        <v>590</v>
      </c>
      <c r="G88" s="290" t="s">
        <v>591</v>
      </c>
      <c r="H88" s="290" t="s">
        <v>883</v>
      </c>
      <c r="I88" s="290" t="s">
        <v>593</v>
      </c>
      <c r="J88" s="290" t="s">
        <v>748</v>
      </c>
      <c r="K88" s="290" t="s">
        <v>888</v>
      </c>
      <c r="L88" s="290" t="s">
        <v>889</v>
      </c>
      <c r="M88" s="276" t="s">
        <v>603</v>
      </c>
      <c r="N88" s="205">
        <v>0</v>
      </c>
      <c r="O88" s="277" t="s">
        <v>47</v>
      </c>
      <c r="P88" s="298">
        <v>1</v>
      </c>
      <c r="Q88" s="290" t="s">
        <v>892</v>
      </c>
      <c r="R88" s="292" t="s">
        <v>875</v>
      </c>
      <c r="S88" s="293">
        <v>46023</v>
      </c>
      <c r="T88" s="293">
        <v>46387</v>
      </c>
      <c r="U88" s="299"/>
      <c r="V88" s="272"/>
      <c r="W88" s="272"/>
      <c r="X88" s="272"/>
      <c r="Y88" s="272"/>
      <c r="Z88" s="272"/>
      <c r="AA88" s="272"/>
      <c r="AB88" s="272"/>
      <c r="AC88" s="272"/>
      <c r="AD88" s="272"/>
      <c r="AE88" s="272"/>
      <c r="AF88" s="272"/>
      <c r="AG88" s="272"/>
      <c r="AH88" s="272"/>
      <c r="AI88" s="272"/>
      <c r="AJ88" s="272"/>
      <c r="AK88" s="272"/>
      <c r="AL88" s="272"/>
      <c r="AM88" s="272"/>
      <c r="AN88" s="272"/>
      <c r="AO88" s="272"/>
      <c r="AP88" s="272"/>
      <c r="AQ88" s="272"/>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row>
    <row r="89" spans="1:69" ht="127.5">
      <c r="A89" s="289">
        <v>38</v>
      </c>
      <c r="B89" s="290" t="s">
        <v>848</v>
      </c>
      <c r="C89" s="1329"/>
      <c r="D89" s="290" t="s">
        <v>897</v>
      </c>
      <c r="E89" s="290" t="s">
        <v>138</v>
      </c>
      <c r="F89" s="290" t="s">
        <v>590</v>
      </c>
      <c r="G89" s="290" t="s">
        <v>591</v>
      </c>
      <c r="H89" s="290" t="s">
        <v>883</v>
      </c>
      <c r="I89" s="290" t="s">
        <v>593</v>
      </c>
      <c r="J89" s="290" t="s">
        <v>748</v>
      </c>
      <c r="K89" s="290" t="s">
        <v>714</v>
      </c>
      <c r="L89" s="290" t="s">
        <v>885</v>
      </c>
      <c r="M89" s="276" t="s">
        <v>603</v>
      </c>
      <c r="N89" s="205">
        <v>0</v>
      </c>
      <c r="O89" s="277" t="s">
        <v>47</v>
      </c>
      <c r="P89" s="298">
        <v>1</v>
      </c>
      <c r="Q89" s="290" t="s">
        <v>898</v>
      </c>
      <c r="R89" s="292" t="s">
        <v>875</v>
      </c>
      <c r="S89" s="293">
        <v>46023</v>
      </c>
      <c r="T89" s="293">
        <v>46387</v>
      </c>
      <c r="U89" s="299"/>
      <c r="V89" s="272"/>
      <c r="W89" s="272"/>
      <c r="X89" s="272"/>
      <c r="Y89" s="272"/>
      <c r="Z89" s="272"/>
      <c r="AA89" s="272"/>
      <c r="AB89" s="272"/>
      <c r="AC89" s="272"/>
      <c r="AD89" s="272"/>
      <c r="AE89" s="272"/>
      <c r="AF89" s="272"/>
      <c r="AG89" s="272"/>
      <c r="AH89" s="272"/>
      <c r="AI89" s="272"/>
      <c r="AJ89" s="272"/>
      <c r="AK89" s="272"/>
      <c r="AL89" s="272"/>
      <c r="AM89" s="272"/>
      <c r="AN89" s="272"/>
      <c r="AO89" s="272"/>
      <c r="AP89" s="272"/>
      <c r="AQ89" s="272"/>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row>
    <row r="90" spans="1:69" ht="76.5">
      <c r="A90" s="289">
        <v>39</v>
      </c>
      <c r="B90" s="290" t="s">
        <v>848</v>
      </c>
      <c r="C90" s="1331" t="s">
        <v>899</v>
      </c>
      <c r="D90" s="290" t="s">
        <v>900</v>
      </c>
      <c r="E90" s="290" t="s">
        <v>138</v>
      </c>
      <c r="F90" s="290" t="s">
        <v>590</v>
      </c>
      <c r="G90" s="290" t="s">
        <v>591</v>
      </c>
      <c r="H90" s="290" t="s">
        <v>712</v>
      </c>
      <c r="I90" s="290" t="s">
        <v>593</v>
      </c>
      <c r="J90" s="290" t="s">
        <v>753</v>
      </c>
      <c r="K90" s="290" t="s">
        <v>714</v>
      </c>
      <c r="L90" s="290" t="s">
        <v>885</v>
      </c>
      <c r="M90" s="276" t="s">
        <v>603</v>
      </c>
      <c r="N90" s="205">
        <v>0</v>
      </c>
      <c r="O90" s="277" t="s">
        <v>47</v>
      </c>
      <c r="P90" s="298">
        <v>1</v>
      </c>
      <c r="Q90" s="290" t="s">
        <v>890</v>
      </c>
      <c r="R90" s="292" t="s">
        <v>875</v>
      </c>
      <c r="S90" s="293">
        <v>46023</v>
      </c>
      <c r="T90" s="293">
        <v>46387</v>
      </c>
      <c r="U90" s="299"/>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row>
    <row r="91" spans="1:69" ht="51">
      <c r="A91" s="289">
        <v>40</v>
      </c>
      <c r="B91" s="290" t="s">
        <v>848</v>
      </c>
      <c r="C91" s="1328"/>
      <c r="D91" s="290" t="s">
        <v>901</v>
      </c>
      <c r="E91" s="290" t="s">
        <v>138</v>
      </c>
      <c r="F91" s="290" t="s">
        <v>590</v>
      </c>
      <c r="G91" s="290" t="s">
        <v>591</v>
      </c>
      <c r="H91" s="290" t="s">
        <v>712</v>
      </c>
      <c r="I91" s="290" t="s">
        <v>593</v>
      </c>
      <c r="J91" s="290" t="s">
        <v>753</v>
      </c>
      <c r="K91" s="290" t="s">
        <v>714</v>
      </c>
      <c r="L91" s="290" t="s">
        <v>885</v>
      </c>
      <c r="M91" s="276" t="s">
        <v>603</v>
      </c>
      <c r="N91" s="205">
        <v>0</v>
      </c>
      <c r="O91" s="277" t="s">
        <v>47</v>
      </c>
      <c r="P91" s="298">
        <v>1</v>
      </c>
      <c r="Q91" s="290" t="s">
        <v>890</v>
      </c>
      <c r="R91" s="292" t="s">
        <v>875</v>
      </c>
      <c r="S91" s="293">
        <v>46023</v>
      </c>
      <c r="T91" s="293">
        <v>46387</v>
      </c>
      <c r="U91" s="299"/>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row>
    <row r="92" spans="1:69" ht="51">
      <c r="A92" s="289">
        <v>41</v>
      </c>
      <c r="B92" s="290" t="s">
        <v>848</v>
      </c>
      <c r="C92" s="1329"/>
      <c r="D92" s="290" t="s">
        <v>902</v>
      </c>
      <c r="E92" s="290" t="s">
        <v>138</v>
      </c>
      <c r="F92" s="290" t="s">
        <v>590</v>
      </c>
      <c r="G92" s="290" t="s">
        <v>591</v>
      </c>
      <c r="H92" s="290" t="s">
        <v>712</v>
      </c>
      <c r="I92" s="290" t="s">
        <v>593</v>
      </c>
      <c r="J92" s="290" t="s">
        <v>753</v>
      </c>
      <c r="K92" s="290" t="s">
        <v>714</v>
      </c>
      <c r="L92" s="290" t="s">
        <v>885</v>
      </c>
      <c r="M92" s="276" t="s">
        <v>603</v>
      </c>
      <c r="N92" s="205">
        <v>0</v>
      </c>
      <c r="O92" s="277" t="s">
        <v>47</v>
      </c>
      <c r="P92" s="298">
        <v>1</v>
      </c>
      <c r="Q92" s="290" t="s">
        <v>903</v>
      </c>
      <c r="R92" s="292" t="s">
        <v>875</v>
      </c>
      <c r="S92" s="293">
        <v>46023</v>
      </c>
      <c r="T92" s="293">
        <v>46387</v>
      </c>
      <c r="U92" s="299"/>
      <c r="V92" s="272"/>
      <c r="W92" s="272"/>
      <c r="X92" s="272"/>
      <c r="Y92" s="272"/>
      <c r="Z92" s="272"/>
      <c r="AA92" s="272"/>
      <c r="AB92" s="272"/>
      <c r="AC92" s="272"/>
      <c r="AD92" s="272"/>
      <c r="AE92" s="272"/>
      <c r="AF92" s="272"/>
      <c r="AG92" s="272"/>
      <c r="AH92" s="272"/>
      <c r="AI92" s="272"/>
      <c r="AJ92" s="272"/>
      <c r="AK92" s="272"/>
      <c r="AL92" s="272"/>
      <c r="AM92" s="272"/>
      <c r="AN92" s="272"/>
      <c r="AO92" s="272"/>
      <c r="AP92" s="272"/>
      <c r="AQ92" s="272"/>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row>
    <row r="93" spans="1:69" ht="51">
      <c r="A93" s="289">
        <v>42</v>
      </c>
      <c r="B93" s="290" t="s">
        <v>848</v>
      </c>
      <c r="C93" s="1327" t="s">
        <v>904</v>
      </c>
      <c r="D93" s="290" t="s">
        <v>905</v>
      </c>
      <c r="E93" s="290" t="s">
        <v>138</v>
      </c>
      <c r="F93" s="290" t="s">
        <v>590</v>
      </c>
      <c r="G93" s="290" t="s">
        <v>591</v>
      </c>
      <c r="H93" s="290" t="s">
        <v>712</v>
      </c>
      <c r="I93" s="290" t="s">
        <v>593</v>
      </c>
      <c r="J93" s="290" t="s">
        <v>713</v>
      </c>
      <c r="K93" s="290" t="s">
        <v>714</v>
      </c>
      <c r="L93" s="290" t="s">
        <v>906</v>
      </c>
      <c r="M93" s="276" t="s">
        <v>603</v>
      </c>
      <c r="N93" s="205">
        <v>0</v>
      </c>
      <c r="O93" s="277" t="s">
        <v>47</v>
      </c>
      <c r="P93" s="298">
        <v>1</v>
      </c>
      <c r="Q93" s="290" t="s">
        <v>907</v>
      </c>
      <c r="R93" s="292" t="s">
        <v>875</v>
      </c>
      <c r="S93" s="293">
        <v>46023</v>
      </c>
      <c r="T93" s="293">
        <v>46387</v>
      </c>
      <c r="U93" s="272"/>
      <c r="V93" s="272"/>
      <c r="W93" s="272"/>
      <c r="X93" s="272"/>
      <c r="Y93" s="272"/>
      <c r="Z93" s="272"/>
      <c r="AA93" s="272"/>
      <c r="AB93" s="272"/>
      <c r="AC93" s="272"/>
      <c r="AD93" s="272"/>
      <c r="AE93" s="272"/>
      <c r="AF93" s="272"/>
      <c r="AG93" s="272"/>
      <c r="AH93" s="272"/>
      <c r="AI93" s="272"/>
      <c r="AJ93" s="272"/>
      <c r="AK93" s="272"/>
      <c r="AL93" s="272"/>
      <c r="AM93" s="272"/>
      <c r="AN93" s="272"/>
      <c r="AO93" s="272"/>
      <c r="AP93" s="272"/>
      <c r="AQ93" s="272"/>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row>
    <row r="94" spans="1:69" ht="102">
      <c r="A94" s="289">
        <v>43</v>
      </c>
      <c r="B94" s="290" t="s">
        <v>848</v>
      </c>
      <c r="C94" s="1328"/>
      <c r="D94" s="290" t="s">
        <v>908</v>
      </c>
      <c r="E94" s="290" t="s">
        <v>138</v>
      </c>
      <c r="F94" s="290" t="s">
        <v>590</v>
      </c>
      <c r="G94" s="290" t="s">
        <v>591</v>
      </c>
      <c r="H94" s="290" t="s">
        <v>712</v>
      </c>
      <c r="I94" s="290" t="s">
        <v>593</v>
      </c>
      <c r="J94" s="290" t="s">
        <v>713</v>
      </c>
      <c r="K94" s="290" t="s">
        <v>714</v>
      </c>
      <c r="L94" s="290" t="s">
        <v>909</v>
      </c>
      <c r="M94" s="276" t="s">
        <v>603</v>
      </c>
      <c r="N94" s="205">
        <v>0</v>
      </c>
      <c r="O94" s="277" t="s">
        <v>47</v>
      </c>
      <c r="P94" s="298">
        <v>1</v>
      </c>
      <c r="Q94" s="290" t="s">
        <v>910</v>
      </c>
      <c r="R94" s="292" t="s">
        <v>875</v>
      </c>
      <c r="S94" s="293">
        <v>46023</v>
      </c>
      <c r="T94" s="293">
        <v>46387</v>
      </c>
      <c r="U94" s="272"/>
      <c r="V94" s="272"/>
      <c r="W94" s="272"/>
      <c r="X94" s="272"/>
      <c r="Y94" s="272"/>
      <c r="Z94" s="272"/>
      <c r="AA94" s="272"/>
      <c r="AB94" s="272"/>
      <c r="AC94" s="272"/>
      <c r="AD94" s="272"/>
      <c r="AE94" s="272"/>
      <c r="AF94" s="272"/>
      <c r="AG94" s="272"/>
      <c r="AH94" s="272"/>
      <c r="AI94" s="272"/>
      <c r="AJ94" s="272"/>
      <c r="AK94" s="272"/>
      <c r="AL94" s="272"/>
      <c r="AM94" s="272"/>
      <c r="AN94" s="272"/>
      <c r="AO94" s="272"/>
      <c r="AP94" s="272"/>
      <c r="AQ94" s="272"/>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row>
    <row r="95" spans="1:69" ht="51">
      <c r="A95" s="289">
        <v>44</v>
      </c>
      <c r="B95" s="290" t="s">
        <v>848</v>
      </c>
      <c r="C95" s="1329"/>
      <c r="D95" s="290" t="s">
        <v>911</v>
      </c>
      <c r="E95" s="290" t="s">
        <v>138</v>
      </c>
      <c r="F95" s="290" t="s">
        <v>590</v>
      </c>
      <c r="G95" s="290" t="s">
        <v>591</v>
      </c>
      <c r="H95" s="290" t="s">
        <v>712</v>
      </c>
      <c r="I95" s="290" t="s">
        <v>593</v>
      </c>
      <c r="J95" s="290" t="s">
        <v>713</v>
      </c>
      <c r="K95" s="290" t="s">
        <v>912</v>
      </c>
      <c r="L95" s="290" t="s">
        <v>913</v>
      </c>
      <c r="M95" s="276" t="s">
        <v>603</v>
      </c>
      <c r="N95" s="205">
        <v>0</v>
      </c>
      <c r="O95" s="277" t="s">
        <v>47</v>
      </c>
      <c r="P95" s="298">
        <v>1</v>
      </c>
      <c r="Q95" s="290" t="s">
        <v>914</v>
      </c>
      <c r="R95" s="292" t="s">
        <v>875</v>
      </c>
      <c r="S95" s="293">
        <v>46023</v>
      </c>
      <c r="T95" s="293">
        <v>46387</v>
      </c>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row>
    <row r="96" spans="1:69" ht="15.75" customHeight="1">
      <c r="A96" s="273"/>
      <c r="B96" s="273"/>
      <c r="C96" s="273"/>
      <c r="D96" s="273"/>
      <c r="E96" s="273"/>
      <c r="F96" s="273"/>
      <c r="G96" s="273"/>
      <c r="H96" s="273"/>
      <c r="I96" s="273"/>
      <c r="J96" s="273"/>
      <c r="K96" s="273"/>
      <c r="L96" s="273"/>
      <c r="M96" s="273"/>
      <c r="N96" s="273"/>
      <c r="O96" s="273"/>
      <c r="P96" s="273"/>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row>
    <row r="97" spans="1:69" ht="15.75" customHeight="1">
      <c r="A97" s="273"/>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row>
    <row r="98" spans="1:69" ht="15.75" customHeight="1">
      <c r="A98" s="273"/>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row>
    <row r="99" spans="1:69" ht="15.75" customHeight="1">
      <c r="A99" s="273"/>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row>
    <row r="100" spans="1:69" ht="15.75" customHeight="1">
      <c r="A100" s="273"/>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row>
    <row r="101" spans="1:69" ht="15.75" customHeight="1">
      <c r="A101" s="273"/>
      <c r="B101" s="273"/>
      <c r="C101" s="273"/>
      <c r="D101" s="273"/>
      <c r="E101" s="273"/>
      <c r="F101" s="273"/>
      <c r="G101" s="273"/>
      <c r="H101" s="273"/>
      <c r="I101" s="273"/>
      <c r="J101" s="273"/>
      <c r="K101" s="273"/>
      <c r="L101" s="273"/>
      <c r="M101" s="273"/>
      <c r="N101" s="273"/>
      <c r="O101" s="273"/>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row>
    <row r="102" spans="1:69" ht="15.75" customHeight="1">
      <c r="A102" s="273"/>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row>
    <row r="103" spans="1:69" ht="15.75" customHeight="1">
      <c r="A103" s="273"/>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row>
    <row r="104" spans="1:69" ht="15.75" customHeight="1">
      <c r="A104" s="273"/>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row>
    <row r="105" spans="1:69" ht="15.75" customHeight="1">
      <c r="A105" s="273"/>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row>
    <row r="106" spans="1:69" ht="15.75" customHeight="1">
      <c r="A106" s="273"/>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row>
    <row r="107" spans="1:69" ht="15.75" customHeight="1">
      <c r="A107" s="273"/>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row>
    <row r="108" spans="1:69" ht="15.75" customHeight="1">
      <c r="A108" s="273"/>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row>
    <row r="109" spans="1:69" ht="15.75" customHeight="1">
      <c r="A109" s="273"/>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row>
    <row r="110" spans="1:69" ht="15.75" customHeight="1">
      <c r="A110" s="273"/>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row>
    <row r="111" spans="1:69" ht="15.75" customHeight="1">
      <c r="A111" s="273"/>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row>
    <row r="112" spans="1:69" ht="15.75" customHeight="1">
      <c r="A112" s="273"/>
      <c r="B112" s="273"/>
      <c r="C112" s="273"/>
      <c r="D112" s="273"/>
      <c r="E112" s="273"/>
      <c r="F112" s="273"/>
      <c r="G112" s="273"/>
      <c r="H112" s="273"/>
      <c r="I112" s="273"/>
      <c r="J112" s="273"/>
      <c r="K112" s="273"/>
      <c r="L112" s="273"/>
      <c r="M112" s="273"/>
      <c r="N112" s="273"/>
      <c r="O112" s="273"/>
      <c r="P112" s="273"/>
      <c r="Q112" s="273"/>
      <c r="R112" s="273"/>
      <c r="S112" s="273"/>
      <c r="T112" s="273"/>
      <c r="U112" s="273"/>
      <c r="V112" s="273"/>
      <c r="W112" s="273"/>
      <c r="X112" s="273"/>
      <c r="Y112" s="273"/>
      <c r="Z112" s="273"/>
      <c r="AA112" s="273"/>
      <c r="AB112" s="273"/>
      <c r="AC112" s="273"/>
      <c r="AD112" s="273"/>
      <c r="AE112" s="273"/>
      <c r="AF112" s="273"/>
      <c r="AG112" s="273"/>
      <c r="AH112" s="273"/>
      <c r="AI112" s="273"/>
      <c r="AJ112" s="273"/>
      <c r="AK112" s="273"/>
      <c r="AL112" s="273"/>
      <c r="AM112" s="273"/>
      <c r="AN112" s="273"/>
      <c r="AO112" s="273"/>
      <c r="AP112" s="273"/>
      <c r="AQ112" s="273"/>
      <c r="AR112" s="273"/>
      <c r="AS112" s="273"/>
      <c r="AT112" s="273"/>
      <c r="AU112" s="273"/>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row>
    <row r="113" spans="1:69" ht="15.75" customHeight="1">
      <c r="A113" s="273"/>
      <c r="B113" s="273"/>
      <c r="C113" s="273"/>
      <c r="D113" s="273"/>
      <c r="E113" s="273"/>
      <c r="F113" s="273"/>
      <c r="G113" s="273"/>
      <c r="H113" s="273"/>
      <c r="I113" s="273"/>
      <c r="J113" s="273"/>
      <c r="K113" s="273"/>
      <c r="L113" s="273"/>
      <c r="M113" s="273"/>
      <c r="N113" s="273"/>
      <c r="O113" s="273"/>
      <c r="P113" s="273"/>
      <c r="Q113" s="273"/>
      <c r="R113" s="273"/>
      <c r="S113" s="273"/>
      <c r="T113" s="273"/>
      <c r="U113" s="273"/>
      <c r="V113" s="273"/>
      <c r="W113" s="273"/>
      <c r="X113" s="273"/>
      <c r="Y113" s="273"/>
      <c r="Z113" s="273"/>
      <c r="AA113" s="273"/>
      <c r="AB113" s="273"/>
      <c r="AC113" s="273"/>
      <c r="AD113" s="273"/>
      <c r="AE113" s="273"/>
      <c r="AF113" s="273"/>
      <c r="AG113" s="273"/>
      <c r="AH113" s="273"/>
      <c r="AI113" s="273"/>
      <c r="AJ113" s="273"/>
      <c r="AK113" s="273"/>
      <c r="AL113" s="273"/>
      <c r="AM113" s="273"/>
      <c r="AN113" s="273"/>
      <c r="AO113" s="273"/>
      <c r="AP113" s="273"/>
      <c r="AQ113" s="273"/>
      <c r="AR113" s="273"/>
      <c r="AS113" s="273"/>
      <c r="AT113" s="273"/>
      <c r="AU113" s="273"/>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row>
    <row r="114" spans="1:69" ht="15.75" customHeight="1">
      <c r="A114" s="273"/>
      <c r="B114" s="273"/>
      <c r="C114" s="273"/>
      <c r="D114" s="273"/>
      <c r="E114" s="273"/>
      <c r="F114" s="273"/>
      <c r="G114" s="273"/>
      <c r="H114" s="273"/>
      <c r="I114" s="273"/>
      <c r="J114" s="273"/>
      <c r="K114" s="273"/>
      <c r="L114" s="273"/>
      <c r="M114" s="273"/>
      <c r="N114" s="273"/>
      <c r="O114" s="273"/>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row>
    <row r="115" spans="1:69" ht="15.75" customHeight="1">
      <c r="A115" s="273"/>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73"/>
      <c r="AE115" s="273"/>
      <c r="AF115" s="273"/>
      <c r="AG115" s="273"/>
      <c r="AH115" s="273"/>
      <c r="AI115" s="273"/>
      <c r="AJ115" s="273"/>
      <c r="AK115" s="273"/>
      <c r="AL115" s="273"/>
      <c r="AM115" s="273"/>
      <c r="AN115" s="273"/>
      <c r="AO115" s="273"/>
      <c r="AP115" s="273"/>
      <c r="AQ115" s="273"/>
      <c r="AR115" s="273"/>
      <c r="AS115" s="273"/>
      <c r="AT115" s="273"/>
      <c r="AU115" s="273"/>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row>
    <row r="116" spans="1:69" ht="15.75" customHeight="1">
      <c r="A116" s="273"/>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73"/>
      <c r="AE116" s="273"/>
      <c r="AF116" s="273"/>
      <c r="AG116" s="273"/>
      <c r="AH116" s="273"/>
      <c r="AI116" s="273"/>
      <c r="AJ116" s="273"/>
      <c r="AK116" s="273"/>
      <c r="AL116" s="273"/>
      <c r="AM116" s="273"/>
      <c r="AN116" s="273"/>
      <c r="AO116" s="273"/>
      <c r="AP116" s="273"/>
      <c r="AQ116" s="273"/>
      <c r="AR116" s="273"/>
      <c r="AS116" s="273"/>
      <c r="AT116" s="273"/>
      <c r="AU116" s="273"/>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row>
    <row r="117" spans="1:69" ht="15.75" customHeight="1">
      <c r="A117" s="273"/>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row>
    <row r="118" spans="1:69" ht="15.75" customHeight="1">
      <c r="A118" s="273"/>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row>
    <row r="119" spans="1:69" ht="15.75" customHeight="1">
      <c r="A119" s="273"/>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row>
    <row r="120" spans="1:69" ht="15.75" customHeight="1">
      <c r="A120" s="273"/>
      <c r="B120" s="273"/>
      <c r="C120" s="273"/>
      <c r="D120" s="273"/>
      <c r="E120" s="273"/>
      <c r="F120" s="273"/>
      <c r="G120" s="273"/>
      <c r="H120" s="273"/>
      <c r="I120" s="273"/>
      <c r="J120" s="273"/>
      <c r="K120" s="273"/>
      <c r="L120" s="273"/>
      <c r="M120" s="273"/>
      <c r="N120" s="273"/>
      <c r="O120" s="273"/>
      <c r="P120" s="273"/>
      <c r="Q120" s="273"/>
      <c r="R120" s="273"/>
      <c r="S120" s="273"/>
      <c r="T120" s="273"/>
      <c r="U120" s="273"/>
      <c r="V120" s="273"/>
      <c r="W120" s="273"/>
      <c r="X120" s="273"/>
      <c r="Y120" s="273"/>
      <c r="Z120" s="273"/>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row>
    <row r="121" spans="1:69" ht="15.75" customHeight="1">
      <c r="A121" s="273"/>
      <c r="B121" s="273"/>
      <c r="C121" s="273"/>
      <c r="D121" s="273"/>
      <c r="E121" s="273"/>
      <c r="F121" s="273"/>
      <c r="G121" s="273"/>
      <c r="H121" s="273"/>
      <c r="I121" s="273"/>
      <c r="J121" s="273"/>
      <c r="K121" s="273"/>
      <c r="L121" s="273"/>
      <c r="M121" s="273"/>
      <c r="N121" s="273"/>
      <c r="O121" s="273"/>
      <c r="P121" s="273"/>
      <c r="Q121" s="273"/>
      <c r="R121" s="273"/>
      <c r="S121" s="273"/>
      <c r="T121" s="273"/>
      <c r="U121" s="273"/>
      <c r="V121" s="273"/>
      <c r="W121" s="273"/>
      <c r="X121" s="273"/>
      <c r="Y121" s="273"/>
      <c r="Z121" s="273"/>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row>
    <row r="122" spans="1:69" ht="15.75" customHeight="1">
      <c r="A122" s="273"/>
      <c r="B122" s="273"/>
      <c r="C122" s="273"/>
      <c r="D122" s="273"/>
      <c r="E122" s="273"/>
      <c r="F122" s="273"/>
      <c r="G122" s="273"/>
      <c r="H122" s="273"/>
      <c r="I122" s="273"/>
      <c r="J122" s="273"/>
      <c r="K122" s="273"/>
      <c r="L122" s="273"/>
      <c r="M122" s="273"/>
      <c r="N122" s="273"/>
      <c r="O122" s="273"/>
      <c r="P122" s="273"/>
      <c r="Q122" s="273"/>
      <c r="R122" s="273"/>
      <c r="S122" s="273"/>
      <c r="T122" s="273"/>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row>
    <row r="123" spans="1:69" ht="15.75" customHeight="1">
      <c r="A123" s="273"/>
      <c r="B123" s="273"/>
      <c r="C123" s="273"/>
      <c r="D123" s="273"/>
      <c r="E123" s="273"/>
      <c r="F123" s="273"/>
      <c r="G123" s="273"/>
      <c r="H123" s="273"/>
      <c r="I123" s="273"/>
      <c r="J123" s="273"/>
      <c r="K123" s="273"/>
      <c r="L123" s="273"/>
      <c r="M123" s="273"/>
      <c r="N123" s="273"/>
      <c r="O123" s="273"/>
      <c r="P123" s="273"/>
      <c r="Q123" s="273"/>
      <c r="R123" s="273"/>
      <c r="S123" s="273"/>
      <c r="T123" s="273"/>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row>
    <row r="124" spans="1:69" ht="15.75" customHeight="1">
      <c r="A124" s="273"/>
      <c r="B124" s="273"/>
      <c r="C124" s="273"/>
      <c r="D124" s="273"/>
      <c r="E124" s="273"/>
      <c r="F124" s="273"/>
      <c r="G124" s="273"/>
      <c r="H124" s="273"/>
      <c r="I124" s="273"/>
      <c r="J124" s="273"/>
      <c r="K124" s="273"/>
      <c r="L124" s="273"/>
      <c r="M124" s="273"/>
      <c r="N124" s="273"/>
      <c r="O124" s="273"/>
      <c r="P124" s="273"/>
      <c r="Q124" s="273"/>
      <c r="R124" s="273"/>
      <c r="S124" s="273"/>
      <c r="T124" s="273"/>
      <c r="U124" s="273"/>
      <c r="V124" s="273"/>
      <c r="W124" s="273"/>
      <c r="X124" s="273"/>
      <c r="Y124" s="273"/>
      <c r="Z124" s="273"/>
      <c r="AA124" s="273"/>
      <c r="AB124" s="273"/>
      <c r="AC124" s="273"/>
      <c r="AD124" s="273"/>
      <c r="AE124" s="273"/>
      <c r="AF124" s="273"/>
      <c r="AG124" s="273"/>
      <c r="AH124" s="273"/>
      <c r="AI124" s="273"/>
      <c r="AJ124" s="273"/>
      <c r="AK124" s="273"/>
      <c r="AL124" s="273"/>
      <c r="AM124" s="273"/>
      <c r="AN124" s="273"/>
      <c r="AO124" s="273"/>
      <c r="AP124" s="273"/>
      <c r="AQ124" s="273"/>
      <c r="AR124" s="273"/>
      <c r="AS124" s="273"/>
      <c r="AT124" s="273"/>
      <c r="AU124" s="273"/>
      <c r="AV124" s="273"/>
      <c r="AW124" s="273"/>
      <c r="AX124" s="273"/>
      <c r="AY124" s="273"/>
      <c r="AZ124" s="273"/>
      <c r="BA124" s="273"/>
      <c r="BB124" s="273"/>
      <c r="BC124" s="273"/>
      <c r="BD124" s="273"/>
      <c r="BE124" s="273"/>
      <c r="BF124" s="273"/>
      <c r="BG124" s="273"/>
      <c r="BH124" s="273"/>
      <c r="BI124" s="273"/>
      <c r="BJ124" s="273"/>
      <c r="BK124" s="273"/>
      <c r="BL124" s="273"/>
      <c r="BM124" s="273"/>
      <c r="BN124" s="273"/>
      <c r="BO124" s="273"/>
      <c r="BP124" s="273"/>
      <c r="BQ124" s="273"/>
    </row>
    <row r="125" spans="1:69" ht="15.75" customHeight="1">
      <c r="A125" s="273"/>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row>
    <row r="126" spans="1:69" ht="15.75" customHeight="1">
      <c r="A126" s="273"/>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row>
    <row r="127" spans="1:69" ht="15.75" customHeight="1">
      <c r="A127" s="273"/>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273"/>
      <c r="AT127" s="273"/>
      <c r="AU127" s="273"/>
      <c r="AV127" s="273"/>
      <c r="AW127" s="273"/>
      <c r="AX127" s="273"/>
      <c r="AY127" s="273"/>
      <c r="AZ127" s="273"/>
      <c r="BA127" s="273"/>
      <c r="BB127" s="273"/>
      <c r="BC127" s="273"/>
      <c r="BD127" s="273"/>
      <c r="BE127" s="273"/>
      <c r="BF127" s="273"/>
      <c r="BG127" s="273"/>
      <c r="BH127" s="273"/>
      <c r="BI127" s="273"/>
      <c r="BJ127" s="273"/>
      <c r="BK127" s="273"/>
      <c r="BL127" s="273"/>
      <c r="BM127" s="273"/>
      <c r="BN127" s="273"/>
      <c r="BO127" s="273"/>
      <c r="BP127" s="273"/>
      <c r="BQ127" s="273"/>
    </row>
    <row r="128" spans="1:69" ht="15.75" customHeight="1">
      <c r="A128" s="273"/>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row>
    <row r="129" spans="1:69" ht="15.75" customHeight="1">
      <c r="A129" s="273"/>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row>
    <row r="130" spans="1:69" ht="15.75" customHeight="1">
      <c r="A130" s="273"/>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row>
    <row r="131" spans="1:69" ht="15.75" customHeight="1">
      <c r="A131" s="273"/>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row>
    <row r="132" spans="1:69" ht="15.75" customHeight="1">
      <c r="A132" s="273"/>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3"/>
      <c r="BK132" s="273"/>
      <c r="BL132" s="273"/>
      <c r="BM132" s="273"/>
      <c r="BN132" s="273"/>
      <c r="BO132" s="273"/>
      <c r="BP132" s="273"/>
      <c r="BQ132" s="273"/>
    </row>
    <row r="133" spans="1:69" ht="15.75" customHeight="1">
      <c r="A133" s="273"/>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BA133" s="273"/>
      <c r="BB133" s="273"/>
      <c r="BC133" s="273"/>
      <c r="BD133" s="273"/>
      <c r="BE133" s="273"/>
      <c r="BF133" s="273"/>
      <c r="BG133" s="273"/>
      <c r="BH133" s="273"/>
      <c r="BI133" s="273"/>
      <c r="BJ133" s="273"/>
      <c r="BK133" s="273"/>
      <c r="BL133" s="273"/>
      <c r="BM133" s="273"/>
      <c r="BN133" s="273"/>
      <c r="BO133" s="273"/>
      <c r="BP133" s="273"/>
      <c r="BQ133" s="273"/>
    </row>
    <row r="134" spans="1:69" ht="15.75" customHeight="1">
      <c r="A134" s="273"/>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c r="AY134" s="273"/>
      <c r="AZ134" s="273"/>
      <c r="BA134" s="273"/>
      <c r="BB134" s="273"/>
      <c r="BC134" s="273"/>
      <c r="BD134" s="273"/>
      <c r="BE134" s="273"/>
      <c r="BF134" s="273"/>
      <c r="BG134" s="273"/>
      <c r="BH134" s="273"/>
      <c r="BI134" s="273"/>
      <c r="BJ134" s="273"/>
      <c r="BK134" s="273"/>
      <c r="BL134" s="273"/>
      <c r="BM134" s="273"/>
      <c r="BN134" s="273"/>
      <c r="BO134" s="273"/>
      <c r="BP134" s="273"/>
      <c r="BQ134" s="273"/>
    </row>
    <row r="135" spans="1:69" ht="15.75" customHeight="1">
      <c r="A135" s="273"/>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73"/>
      <c r="AE135" s="273"/>
      <c r="AF135" s="273"/>
      <c r="AG135" s="273"/>
      <c r="AH135" s="273"/>
      <c r="AI135" s="273"/>
      <c r="AJ135" s="273"/>
      <c r="AK135" s="273"/>
      <c r="AL135" s="273"/>
      <c r="AM135" s="273"/>
      <c r="AN135" s="273"/>
      <c r="AO135" s="273"/>
      <c r="AP135" s="273"/>
      <c r="AQ135" s="273"/>
      <c r="AR135" s="273"/>
      <c r="AS135" s="273"/>
      <c r="AT135" s="273"/>
      <c r="AU135" s="273"/>
      <c r="AV135" s="273"/>
      <c r="AW135" s="273"/>
      <c r="AX135" s="273"/>
      <c r="AY135" s="273"/>
      <c r="AZ135" s="273"/>
      <c r="BA135" s="273"/>
      <c r="BB135" s="273"/>
      <c r="BC135" s="273"/>
      <c r="BD135" s="273"/>
      <c r="BE135" s="273"/>
      <c r="BF135" s="273"/>
      <c r="BG135" s="273"/>
      <c r="BH135" s="273"/>
      <c r="BI135" s="273"/>
      <c r="BJ135" s="273"/>
      <c r="BK135" s="273"/>
      <c r="BL135" s="273"/>
      <c r="BM135" s="273"/>
      <c r="BN135" s="273"/>
      <c r="BO135" s="273"/>
      <c r="BP135" s="273"/>
      <c r="BQ135" s="273"/>
    </row>
    <row r="136" spans="1:69" ht="15.75" customHeight="1">
      <c r="A136" s="273"/>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s="273"/>
      <c r="AG136" s="273"/>
      <c r="AH136" s="273"/>
      <c r="AI136" s="273"/>
      <c r="AJ136" s="273"/>
      <c r="AK136" s="273"/>
      <c r="AL136" s="273"/>
      <c r="AM136" s="273"/>
      <c r="AN136" s="273"/>
      <c r="AO136" s="273"/>
      <c r="AP136" s="273"/>
      <c r="AQ136" s="273"/>
      <c r="AR136" s="273"/>
      <c r="AS136" s="273"/>
      <c r="AT136" s="273"/>
      <c r="AU136" s="273"/>
      <c r="AV136" s="273"/>
      <c r="AW136" s="273"/>
      <c r="AX136" s="273"/>
      <c r="AY136" s="273"/>
      <c r="AZ136" s="273"/>
      <c r="BA136" s="273"/>
      <c r="BB136" s="273"/>
      <c r="BC136" s="273"/>
      <c r="BD136" s="273"/>
      <c r="BE136" s="273"/>
      <c r="BF136" s="273"/>
      <c r="BG136" s="273"/>
      <c r="BH136" s="273"/>
      <c r="BI136" s="273"/>
      <c r="BJ136" s="273"/>
      <c r="BK136" s="273"/>
      <c r="BL136" s="273"/>
      <c r="BM136" s="273"/>
      <c r="BN136" s="273"/>
      <c r="BO136" s="273"/>
      <c r="BP136" s="273"/>
      <c r="BQ136" s="273"/>
    </row>
    <row r="137" spans="1:69" ht="15.75" customHeight="1">
      <c r="A137" s="273"/>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73"/>
      <c r="AE137" s="273"/>
      <c r="AF137" s="273"/>
      <c r="AG137" s="273"/>
      <c r="AH137" s="273"/>
      <c r="AI137" s="273"/>
      <c r="AJ137" s="273"/>
      <c r="AK137" s="273"/>
      <c r="AL137" s="273"/>
      <c r="AM137" s="273"/>
      <c r="AN137" s="273"/>
      <c r="AO137" s="273"/>
      <c r="AP137" s="273"/>
      <c r="AQ137" s="273"/>
      <c r="AR137" s="273"/>
      <c r="AS137" s="273"/>
      <c r="AT137" s="273"/>
      <c r="AU137" s="273"/>
      <c r="AV137" s="273"/>
      <c r="AW137" s="273"/>
      <c r="AX137" s="273"/>
      <c r="AY137" s="273"/>
      <c r="AZ137" s="273"/>
      <c r="BA137" s="273"/>
      <c r="BB137" s="273"/>
      <c r="BC137" s="273"/>
      <c r="BD137" s="273"/>
      <c r="BE137" s="273"/>
      <c r="BF137" s="273"/>
      <c r="BG137" s="273"/>
      <c r="BH137" s="273"/>
      <c r="BI137" s="273"/>
      <c r="BJ137" s="273"/>
      <c r="BK137" s="273"/>
      <c r="BL137" s="273"/>
      <c r="BM137" s="273"/>
      <c r="BN137" s="273"/>
      <c r="BO137" s="273"/>
      <c r="BP137" s="273"/>
      <c r="BQ137" s="273"/>
    </row>
    <row r="138" spans="1:69" ht="15.75" customHeight="1">
      <c r="A138" s="273"/>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73"/>
      <c r="AE138" s="273"/>
      <c r="AF138" s="273"/>
      <c r="AG138" s="273"/>
      <c r="AH138" s="273"/>
      <c r="AI138" s="273"/>
      <c r="AJ138" s="273"/>
      <c r="AK138" s="273"/>
      <c r="AL138" s="273"/>
      <c r="AM138" s="273"/>
      <c r="AN138" s="273"/>
      <c r="AO138" s="273"/>
      <c r="AP138" s="273"/>
      <c r="AQ138" s="273"/>
      <c r="AR138" s="273"/>
      <c r="AS138" s="273"/>
      <c r="AT138" s="273"/>
      <c r="AU138" s="273"/>
      <c r="AV138" s="273"/>
      <c r="AW138" s="273"/>
      <c r="AX138" s="273"/>
      <c r="AY138" s="273"/>
      <c r="AZ138" s="273"/>
      <c r="BA138" s="273"/>
      <c r="BB138" s="273"/>
      <c r="BC138" s="273"/>
      <c r="BD138" s="273"/>
      <c r="BE138" s="273"/>
      <c r="BF138" s="273"/>
      <c r="BG138" s="273"/>
      <c r="BH138" s="273"/>
      <c r="BI138" s="273"/>
      <c r="BJ138" s="273"/>
      <c r="BK138" s="273"/>
      <c r="BL138" s="273"/>
      <c r="BM138" s="273"/>
      <c r="BN138" s="273"/>
      <c r="BO138" s="273"/>
      <c r="BP138" s="273"/>
      <c r="BQ138" s="273"/>
    </row>
    <row r="139" spans="1:69" ht="15.75" customHeight="1">
      <c r="A139" s="273"/>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73"/>
      <c r="AE139" s="273"/>
      <c r="AF139" s="273"/>
      <c r="AG139" s="273"/>
      <c r="AH139" s="273"/>
      <c r="AI139" s="273"/>
      <c r="AJ139" s="273"/>
      <c r="AK139" s="273"/>
      <c r="AL139" s="273"/>
      <c r="AM139" s="273"/>
      <c r="AN139" s="273"/>
      <c r="AO139" s="273"/>
      <c r="AP139" s="273"/>
      <c r="AQ139" s="273"/>
      <c r="AR139" s="273"/>
      <c r="AS139" s="273"/>
      <c r="AT139" s="273"/>
      <c r="AU139" s="273"/>
      <c r="AV139" s="273"/>
      <c r="AW139" s="273"/>
      <c r="AX139" s="273"/>
      <c r="AY139" s="273"/>
      <c r="AZ139" s="273"/>
      <c r="BA139" s="273"/>
      <c r="BB139" s="273"/>
      <c r="BC139" s="273"/>
      <c r="BD139" s="273"/>
      <c r="BE139" s="273"/>
      <c r="BF139" s="273"/>
      <c r="BG139" s="273"/>
      <c r="BH139" s="273"/>
      <c r="BI139" s="273"/>
      <c r="BJ139" s="273"/>
      <c r="BK139" s="273"/>
      <c r="BL139" s="273"/>
      <c r="BM139" s="273"/>
      <c r="BN139" s="273"/>
      <c r="BO139" s="273"/>
      <c r="BP139" s="273"/>
      <c r="BQ139" s="273"/>
    </row>
    <row r="140" spans="1:69" ht="15.75" customHeight="1">
      <c r="A140" s="273"/>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73"/>
      <c r="AE140" s="273"/>
      <c r="AF140" s="273"/>
      <c r="AG140" s="273"/>
      <c r="AH140" s="273"/>
      <c r="AI140" s="273"/>
      <c r="AJ140" s="273"/>
      <c r="AK140" s="273"/>
      <c r="AL140" s="273"/>
      <c r="AM140" s="273"/>
      <c r="AN140" s="273"/>
      <c r="AO140" s="273"/>
      <c r="AP140" s="273"/>
      <c r="AQ140" s="273"/>
      <c r="AR140" s="273"/>
      <c r="AS140" s="273"/>
      <c r="AT140" s="273"/>
      <c r="AU140" s="273"/>
      <c r="AV140" s="273"/>
      <c r="AW140" s="273"/>
      <c r="AX140" s="273"/>
      <c r="AY140" s="273"/>
      <c r="AZ140" s="273"/>
      <c r="BA140" s="273"/>
      <c r="BB140" s="273"/>
      <c r="BC140" s="273"/>
      <c r="BD140" s="273"/>
      <c r="BE140" s="273"/>
      <c r="BF140" s="273"/>
      <c r="BG140" s="273"/>
      <c r="BH140" s="273"/>
      <c r="BI140" s="273"/>
      <c r="BJ140" s="273"/>
      <c r="BK140" s="273"/>
      <c r="BL140" s="273"/>
      <c r="BM140" s="273"/>
      <c r="BN140" s="273"/>
      <c r="BO140" s="273"/>
      <c r="BP140" s="273"/>
      <c r="BQ140" s="273"/>
    </row>
    <row r="141" spans="1:69" ht="15.75" customHeight="1">
      <c r="A141" s="273"/>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73"/>
      <c r="AE141" s="273"/>
      <c r="AF141" s="273"/>
      <c r="AG141" s="273"/>
      <c r="AH141" s="273"/>
      <c r="AI141" s="273"/>
      <c r="AJ141" s="273"/>
      <c r="AK141" s="273"/>
      <c r="AL141" s="273"/>
      <c r="AM141" s="273"/>
      <c r="AN141" s="273"/>
      <c r="AO141" s="273"/>
      <c r="AP141" s="273"/>
      <c r="AQ141" s="273"/>
      <c r="AR141" s="273"/>
      <c r="AS141" s="273"/>
      <c r="AT141" s="273"/>
      <c r="AU141" s="273"/>
      <c r="AV141" s="273"/>
      <c r="AW141" s="273"/>
      <c r="AX141" s="273"/>
      <c r="AY141" s="273"/>
      <c r="AZ141" s="273"/>
      <c r="BA141" s="273"/>
      <c r="BB141" s="273"/>
      <c r="BC141" s="273"/>
      <c r="BD141" s="273"/>
      <c r="BE141" s="273"/>
      <c r="BF141" s="273"/>
      <c r="BG141" s="273"/>
      <c r="BH141" s="273"/>
      <c r="BI141" s="273"/>
      <c r="BJ141" s="273"/>
      <c r="BK141" s="273"/>
      <c r="BL141" s="273"/>
      <c r="BM141" s="273"/>
      <c r="BN141" s="273"/>
      <c r="BO141" s="273"/>
      <c r="BP141" s="273"/>
      <c r="BQ141" s="273"/>
    </row>
    <row r="142" spans="1:69" ht="15.75" customHeight="1">
      <c r="A142" s="273"/>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73"/>
      <c r="AE142" s="273"/>
      <c r="AF142" s="273"/>
      <c r="AG142" s="273"/>
      <c r="AH142" s="273"/>
      <c r="AI142" s="273"/>
      <c r="AJ142" s="273"/>
      <c r="AK142" s="273"/>
      <c r="AL142" s="273"/>
      <c r="AM142" s="273"/>
      <c r="AN142" s="273"/>
      <c r="AO142" s="273"/>
      <c r="AP142" s="273"/>
      <c r="AQ142" s="273"/>
      <c r="AR142" s="273"/>
      <c r="AS142" s="273"/>
      <c r="AT142" s="273"/>
      <c r="AU142" s="273"/>
      <c r="AV142" s="273"/>
      <c r="AW142" s="273"/>
      <c r="AX142" s="273"/>
      <c r="AY142" s="273"/>
      <c r="AZ142" s="273"/>
      <c r="BA142" s="273"/>
      <c r="BB142" s="273"/>
      <c r="BC142" s="273"/>
      <c r="BD142" s="273"/>
      <c r="BE142" s="273"/>
      <c r="BF142" s="273"/>
      <c r="BG142" s="273"/>
      <c r="BH142" s="273"/>
      <c r="BI142" s="273"/>
      <c r="BJ142" s="273"/>
      <c r="BK142" s="273"/>
      <c r="BL142" s="273"/>
      <c r="BM142" s="273"/>
      <c r="BN142" s="273"/>
      <c r="BO142" s="273"/>
      <c r="BP142" s="273"/>
      <c r="BQ142" s="273"/>
    </row>
    <row r="143" spans="1:69" ht="15.75" customHeight="1">
      <c r="A143" s="273"/>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273"/>
      <c r="AF143" s="273"/>
      <c r="AG143" s="273"/>
      <c r="AH143" s="273"/>
      <c r="AI143" s="273"/>
      <c r="AJ143" s="273"/>
      <c r="AK143" s="273"/>
      <c r="AL143" s="273"/>
      <c r="AM143" s="273"/>
      <c r="AN143" s="273"/>
      <c r="AO143" s="273"/>
      <c r="AP143" s="273"/>
      <c r="AQ143" s="273"/>
      <c r="AR143" s="273"/>
      <c r="AS143" s="273"/>
      <c r="AT143" s="273"/>
      <c r="AU143" s="273"/>
      <c r="AV143" s="273"/>
      <c r="AW143" s="273"/>
      <c r="AX143" s="273"/>
      <c r="AY143" s="273"/>
      <c r="AZ143" s="273"/>
      <c r="BA143" s="273"/>
      <c r="BB143" s="273"/>
      <c r="BC143" s="273"/>
      <c r="BD143" s="273"/>
      <c r="BE143" s="273"/>
      <c r="BF143" s="273"/>
      <c r="BG143" s="273"/>
      <c r="BH143" s="273"/>
      <c r="BI143" s="273"/>
      <c r="BJ143" s="273"/>
      <c r="BK143" s="273"/>
      <c r="BL143" s="273"/>
      <c r="BM143" s="273"/>
      <c r="BN143" s="273"/>
      <c r="BO143" s="273"/>
      <c r="BP143" s="273"/>
      <c r="BQ143" s="273"/>
    </row>
    <row r="144" spans="1:69" ht="15.75" customHeight="1">
      <c r="A144" s="273"/>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73"/>
      <c r="AE144" s="273"/>
      <c r="AF144" s="273"/>
      <c r="AG144" s="273"/>
      <c r="AH144" s="273"/>
      <c r="AI144" s="273"/>
      <c r="AJ144" s="273"/>
      <c r="AK144" s="273"/>
      <c r="AL144" s="273"/>
      <c r="AM144" s="273"/>
      <c r="AN144" s="273"/>
      <c r="AO144" s="273"/>
      <c r="AP144" s="273"/>
      <c r="AQ144" s="273"/>
      <c r="AR144" s="273"/>
      <c r="AS144" s="273"/>
      <c r="AT144" s="273"/>
      <c r="AU144" s="273"/>
      <c r="AV144" s="273"/>
      <c r="AW144" s="273"/>
      <c r="AX144" s="273"/>
      <c r="AY144" s="273"/>
      <c r="AZ144" s="273"/>
      <c r="BA144" s="273"/>
      <c r="BB144" s="273"/>
      <c r="BC144" s="273"/>
      <c r="BD144" s="273"/>
      <c r="BE144" s="273"/>
      <c r="BF144" s="273"/>
      <c r="BG144" s="273"/>
      <c r="BH144" s="273"/>
      <c r="BI144" s="273"/>
      <c r="BJ144" s="273"/>
      <c r="BK144" s="273"/>
      <c r="BL144" s="273"/>
      <c r="BM144" s="273"/>
      <c r="BN144" s="273"/>
      <c r="BO144" s="273"/>
      <c r="BP144" s="273"/>
      <c r="BQ144" s="273"/>
    </row>
    <row r="145" spans="1:69" ht="15.75" customHeight="1">
      <c r="A145" s="273"/>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73"/>
      <c r="AE145" s="273"/>
      <c r="AF145" s="273"/>
      <c r="AG145" s="273"/>
      <c r="AH145" s="273"/>
      <c r="AI145" s="273"/>
      <c r="AJ145" s="273"/>
      <c r="AK145" s="273"/>
      <c r="AL145" s="273"/>
      <c r="AM145" s="273"/>
      <c r="AN145" s="273"/>
      <c r="AO145" s="273"/>
      <c r="AP145" s="273"/>
      <c r="AQ145" s="273"/>
      <c r="AR145" s="273"/>
      <c r="AS145" s="273"/>
      <c r="AT145" s="273"/>
      <c r="AU145" s="273"/>
      <c r="AV145" s="273"/>
      <c r="AW145" s="273"/>
      <c r="AX145" s="273"/>
      <c r="AY145" s="273"/>
      <c r="AZ145" s="273"/>
      <c r="BA145" s="273"/>
      <c r="BB145" s="273"/>
      <c r="BC145" s="273"/>
      <c r="BD145" s="273"/>
      <c r="BE145" s="273"/>
      <c r="BF145" s="273"/>
      <c r="BG145" s="273"/>
      <c r="BH145" s="273"/>
      <c r="BI145" s="273"/>
      <c r="BJ145" s="273"/>
      <c r="BK145" s="273"/>
      <c r="BL145" s="273"/>
      <c r="BM145" s="273"/>
      <c r="BN145" s="273"/>
      <c r="BO145" s="273"/>
      <c r="BP145" s="273"/>
      <c r="BQ145" s="273"/>
    </row>
    <row r="146" spans="1:69" ht="15.75" customHeight="1">
      <c r="A146" s="273"/>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73"/>
      <c r="AE146" s="273"/>
      <c r="AF146" s="273"/>
      <c r="AG146" s="273"/>
      <c r="AH146" s="273"/>
      <c r="AI146" s="273"/>
      <c r="AJ146" s="273"/>
      <c r="AK146" s="273"/>
      <c r="AL146" s="273"/>
      <c r="AM146" s="273"/>
      <c r="AN146" s="273"/>
      <c r="AO146" s="273"/>
      <c r="AP146" s="273"/>
      <c r="AQ146" s="273"/>
      <c r="AR146" s="273"/>
      <c r="AS146" s="273"/>
      <c r="AT146" s="273"/>
      <c r="AU146" s="273"/>
      <c r="AV146" s="273"/>
      <c r="AW146" s="273"/>
      <c r="AX146" s="273"/>
      <c r="AY146" s="273"/>
      <c r="AZ146" s="273"/>
      <c r="BA146" s="273"/>
      <c r="BB146" s="273"/>
      <c r="BC146" s="273"/>
      <c r="BD146" s="273"/>
      <c r="BE146" s="273"/>
      <c r="BF146" s="273"/>
      <c r="BG146" s="273"/>
      <c r="BH146" s="273"/>
      <c r="BI146" s="273"/>
      <c r="BJ146" s="273"/>
      <c r="BK146" s="273"/>
      <c r="BL146" s="273"/>
      <c r="BM146" s="273"/>
      <c r="BN146" s="273"/>
      <c r="BO146" s="273"/>
      <c r="BP146" s="273"/>
      <c r="BQ146" s="273"/>
    </row>
    <row r="147" spans="1:69" ht="15.75" customHeight="1">
      <c r="A147" s="273"/>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73"/>
      <c r="AE147" s="273"/>
      <c r="AF147" s="273"/>
      <c r="AG147" s="273"/>
      <c r="AH147" s="273"/>
      <c r="AI147" s="273"/>
      <c r="AJ147" s="273"/>
      <c r="AK147" s="273"/>
      <c r="AL147" s="273"/>
      <c r="AM147" s="273"/>
      <c r="AN147" s="273"/>
      <c r="AO147" s="273"/>
      <c r="AP147" s="273"/>
      <c r="AQ147" s="273"/>
      <c r="AR147" s="273"/>
      <c r="AS147" s="273"/>
      <c r="AT147" s="273"/>
      <c r="AU147" s="273"/>
      <c r="AV147" s="273"/>
      <c r="AW147" s="273"/>
      <c r="AX147" s="273"/>
      <c r="AY147" s="273"/>
      <c r="AZ147" s="273"/>
      <c r="BA147" s="273"/>
      <c r="BB147" s="273"/>
      <c r="BC147" s="273"/>
      <c r="BD147" s="273"/>
      <c r="BE147" s="273"/>
      <c r="BF147" s="273"/>
      <c r="BG147" s="273"/>
      <c r="BH147" s="273"/>
      <c r="BI147" s="273"/>
      <c r="BJ147" s="273"/>
      <c r="BK147" s="273"/>
      <c r="BL147" s="273"/>
      <c r="BM147" s="273"/>
      <c r="BN147" s="273"/>
      <c r="BO147" s="273"/>
      <c r="BP147" s="273"/>
      <c r="BQ147" s="273"/>
    </row>
    <row r="148" spans="1:69" ht="15.75" customHeight="1">
      <c r="A148" s="273"/>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73"/>
      <c r="AE148" s="273"/>
      <c r="AF148" s="273"/>
      <c r="AG148" s="273"/>
      <c r="AH148" s="273"/>
      <c r="AI148" s="273"/>
      <c r="AJ148" s="273"/>
      <c r="AK148" s="273"/>
      <c r="AL148" s="273"/>
      <c r="AM148" s="273"/>
      <c r="AN148" s="273"/>
      <c r="AO148" s="273"/>
      <c r="AP148" s="273"/>
      <c r="AQ148" s="273"/>
      <c r="AR148" s="273"/>
      <c r="AS148" s="273"/>
      <c r="AT148" s="273"/>
      <c r="AU148" s="273"/>
      <c r="AV148" s="273"/>
      <c r="AW148" s="273"/>
      <c r="AX148" s="273"/>
      <c r="AY148" s="273"/>
      <c r="AZ148" s="273"/>
      <c r="BA148" s="273"/>
      <c r="BB148" s="273"/>
      <c r="BC148" s="273"/>
      <c r="BD148" s="273"/>
      <c r="BE148" s="273"/>
      <c r="BF148" s="273"/>
      <c r="BG148" s="273"/>
      <c r="BH148" s="273"/>
      <c r="BI148" s="273"/>
      <c r="BJ148" s="273"/>
      <c r="BK148" s="273"/>
      <c r="BL148" s="273"/>
      <c r="BM148" s="273"/>
      <c r="BN148" s="273"/>
      <c r="BO148" s="273"/>
      <c r="BP148" s="273"/>
      <c r="BQ148" s="273"/>
    </row>
    <row r="149" spans="1:69" ht="15.75" customHeight="1">
      <c r="A149" s="273"/>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73"/>
      <c r="AE149" s="273"/>
      <c r="AF149" s="273"/>
      <c r="AG149" s="273"/>
      <c r="AH149" s="273"/>
      <c r="AI149" s="273"/>
      <c r="AJ149" s="273"/>
      <c r="AK149" s="273"/>
      <c r="AL149" s="273"/>
      <c r="AM149" s="273"/>
      <c r="AN149" s="273"/>
      <c r="AO149" s="273"/>
      <c r="AP149" s="273"/>
      <c r="AQ149" s="273"/>
      <c r="AR149" s="273"/>
      <c r="AS149" s="273"/>
      <c r="AT149" s="273"/>
      <c r="AU149" s="273"/>
      <c r="AV149" s="273"/>
      <c r="AW149" s="273"/>
      <c r="AX149" s="273"/>
      <c r="AY149" s="273"/>
      <c r="AZ149" s="273"/>
      <c r="BA149" s="273"/>
      <c r="BB149" s="273"/>
      <c r="BC149" s="273"/>
      <c r="BD149" s="273"/>
      <c r="BE149" s="273"/>
      <c r="BF149" s="273"/>
      <c r="BG149" s="273"/>
      <c r="BH149" s="273"/>
      <c r="BI149" s="273"/>
      <c r="BJ149" s="273"/>
      <c r="BK149" s="273"/>
      <c r="BL149" s="273"/>
      <c r="BM149" s="273"/>
      <c r="BN149" s="273"/>
      <c r="BO149" s="273"/>
      <c r="BP149" s="273"/>
      <c r="BQ149" s="273"/>
    </row>
    <row r="150" spans="1:69" ht="15.75" customHeight="1">
      <c r="A150" s="273"/>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73"/>
      <c r="AE150" s="273"/>
      <c r="AF150" s="273"/>
      <c r="AG150" s="273"/>
      <c r="AH150" s="273"/>
      <c r="AI150" s="273"/>
      <c r="AJ150" s="273"/>
      <c r="AK150" s="273"/>
      <c r="AL150" s="273"/>
      <c r="AM150" s="273"/>
      <c r="AN150" s="273"/>
      <c r="AO150" s="273"/>
      <c r="AP150" s="273"/>
      <c r="AQ150" s="273"/>
      <c r="AR150" s="273"/>
      <c r="AS150" s="273"/>
      <c r="AT150" s="273"/>
      <c r="AU150" s="273"/>
      <c r="AV150" s="273"/>
      <c r="AW150" s="273"/>
      <c r="AX150" s="273"/>
      <c r="AY150" s="273"/>
      <c r="AZ150" s="273"/>
      <c r="BA150" s="273"/>
      <c r="BB150" s="273"/>
      <c r="BC150" s="273"/>
      <c r="BD150" s="273"/>
      <c r="BE150" s="273"/>
      <c r="BF150" s="273"/>
      <c r="BG150" s="273"/>
      <c r="BH150" s="273"/>
      <c r="BI150" s="273"/>
      <c r="BJ150" s="273"/>
      <c r="BK150" s="273"/>
      <c r="BL150" s="273"/>
      <c r="BM150" s="273"/>
      <c r="BN150" s="273"/>
      <c r="BO150" s="273"/>
      <c r="BP150" s="273"/>
      <c r="BQ150" s="273"/>
    </row>
    <row r="151" spans="1:69" ht="15.75" customHeight="1">
      <c r="A151" s="273"/>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row>
    <row r="152" spans="1:69" ht="15.75" customHeight="1">
      <c r="A152" s="273"/>
      <c r="B152" s="273"/>
      <c r="C152" s="273"/>
      <c r="D152" s="273"/>
      <c r="E152" s="273"/>
      <c r="F152" s="273"/>
      <c r="G152" s="273"/>
      <c r="H152" s="273"/>
      <c r="I152" s="273"/>
      <c r="J152" s="273"/>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273"/>
      <c r="BI152" s="273"/>
      <c r="BJ152" s="273"/>
      <c r="BK152" s="273"/>
      <c r="BL152" s="273"/>
      <c r="BM152" s="273"/>
      <c r="BN152" s="273"/>
      <c r="BO152" s="273"/>
      <c r="BP152" s="273"/>
      <c r="BQ152" s="273"/>
    </row>
    <row r="153" spans="1:69" ht="15.75" customHeight="1">
      <c r="A153" s="273"/>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row>
    <row r="154" spans="1:69" ht="15.75" customHeight="1">
      <c r="A154" s="273"/>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273"/>
      <c r="BI154" s="273"/>
      <c r="BJ154" s="273"/>
      <c r="BK154" s="273"/>
      <c r="BL154" s="273"/>
      <c r="BM154" s="273"/>
      <c r="BN154" s="273"/>
      <c r="BO154" s="273"/>
      <c r="BP154" s="273"/>
      <c r="BQ154" s="273"/>
    </row>
    <row r="155" spans="1:69" ht="15.75" customHeight="1">
      <c r="A155" s="273"/>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row>
    <row r="156" spans="1:69" ht="15.75" customHeight="1">
      <c r="A156" s="273"/>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73"/>
      <c r="AE156" s="273"/>
      <c r="AF156" s="273"/>
      <c r="AG156" s="273"/>
      <c r="AH156" s="273"/>
      <c r="AI156" s="273"/>
      <c r="AJ156" s="273"/>
      <c r="AK156" s="273"/>
      <c r="AL156" s="273"/>
      <c r="AM156" s="273"/>
      <c r="AN156" s="273"/>
      <c r="AO156" s="273"/>
      <c r="AP156" s="273"/>
      <c r="AQ156" s="273"/>
      <c r="AR156" s="273"/>
      <c r="AS156" s="273"/>
      <c r="AT156" s="273"/>
      <c r="AU156" s="273"/>
      <c r="AV156" s="273"/>
      <c r="AW156" s="273"/>
      <c r="AX156" s="273"/>
      <c r="AY156" s="273"/>
      <c r="AZ156" s="273"/>
      <c r="BA156" s="273"/>
      <c r="BB156" s="273"/>
      <c r="BC156" s="273"/>
      <c r="BD156" s="273"/>
      <c r="BE156" s="273"/>
      <c r="BF156" s="273"/>
      <c r="BG156" s="273"/>
      <c r="BH156" s="273"/>
      <c r="BI156" s="273"/>
      <c r="BJ156" s="273"/>
      <c r="BK156" s="273"/>
      <c r="BL156" s="273"/>
      <c r="BM156" s="273"/>
      <c r="BN156" s="273"/>
      <c r="BO156" s="273"/>
      <c r="BP156" s="273"/>
      <c r="BQ156" s="273"/>
    </row>
    <row r="157" spans="1:69" ht="15.75" customHeight="1">
      <c r="A157" s="273"/>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73"/>
      <c r="AE157" s="273"/>
      <c r="AF157" s="273"/>
      <c r="AG157" s="273"/>
      <c r="AH157" s="273"/>
      <c r="AI157" s="273"/>
      <c r="AJ157" s="273"/>
      <c r="AK157" s="273"/>
      <c r="AL157" s="273"/>
      <c r="AM157" s="273"/>
      <c r="AN157" s="273"/>
      <c r="AO157" s="273"/>
      <c r="AP157" s="273"/>
      <c r="AQ157" s="273"/>
      <c r="AR157" s="273"/>
      <c r="AS157" s="273"/>
      <c r="AT157" s="273"/>
      <c r="AU157" s="273"/>
      <c r="AV157" s="273"/>
      <c r="AW157" s="273"/>
      <c r="AX157" s="273"/>
      <c r="AY157" s="273"/>
      <c r="AZ157" s="273"/>
      <c r="BA157" s="273"/>
      <c r="BB157" s="273"/>
      <c r="BC157" s="273"/>
      <c r="BD157" s="273"/>
      <c r="BE157" s="273"/>
      <c r="BF157" s="273"/>
      <c r="BG157" s="273"/>
      <c r="BH157" s="273"/>
      <c r="BI157" s="273"/>
      <c r="BJ157" s="273"/>
      <c r="BK157" s="273"/>
      <c r="BL157" s="273"/>
      <c r="BM157" s="273"/>
      <c r="BN157" s="273"/>
      <c r="BO157" s="273"/>
      <c r="BP157" s="273"/>
      <c r="BQ157" s="273"/>
    </row>
    <row r="158" spans="1:69" ht="15.75" customHeight="1">
      <c r="A158" s="273"/>
      <c r="B158" s="273"/>
      <c r="C158" s="273"/>
      <c r="D158" s="273"/>
      <c r="E158" s="273"/>
      <c r="F158" s="273"/>
      <c r="G158" s="273"/>
      <c r="H158" s="273"/>
      <c r="I158" s="273"/>
      <c r="J158" s="273"/>
      <c r="K158" s="273"/>
      <c r="L158" s="273"/>
      <c r="M158" s="273"/>
      <c r="N158" s="273"/>
      <c r="O158" s="273"/>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row>
    <row r="159" spans="1:69" ht="15.75" customHeight="1">
      <c r="A159" s="273"/>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row>
    <row r="160" spans="1:69" ht="15.75" customHeight="1">
      <c r="A160" s="273"/>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row>
    <row r="161" spans="1:69" ht="15.75" customHeight="1">
      <c r="A161" s="273"/>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c r="AY161" s="273"/>
      <c r="AZ161" s="273"/>
      <c r="BA161" s="273"/>
      <c r="BB161" s="273"/>
      <c r="BC161" s="273"/>
      <c r="BD161" s="273"/>
      <c r="BE161" s="273"/>
      <c r="BF161" s="273"/>
      <c r="BG161" s="273"/>
      <c r="BH161" s="273"/>
      <c r="BI161" s="273"/>
      <c r="BJ161" s="273"/>
      <c r="BK161" s="273"/>
      <c r="BL161" s="273"/>
      <c r="BM161" s="273"/>
      <c r="BN161" s="273"/>
      <c r="BO161" s="273"/>
      <c r="BP161" s="273"/>
      <c r="BQ161" s="273"/>
    </row>
    <row r="162" spans="1:69" ht="15.75" customHeight="1">
      <c r="A162" s="273"/>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273"/>
      <c r="BP162" s="273"/>
      <c r="BQ162" s="273"/>
    </row>
    <row r="163" spans="1:69" ht="15.75" customHeight="1">
      <c r="A163" s="273"/>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row>
    <row r="164" spans="1:69" ht="15.75" customHeight="1">
      <c r="A164" s="273"/>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c r="AL164" s="273"/>
      <c r="AM164" s="273"/>
      <c r="AN164" s="273"/>
      <c r="AO164" s="273"/>
      <c r="AP164" s="273"/>
      <c r="AQ164" s="273"/>
      <c r="AR164" s="273"/>
      <c r="AS164" s="273"/>
      <c r="AT164" s="273"/>
      <c r="AU164" s="273"/>
      <c r="AV164" s="273"/>
      <c r="AW164" s="273"/>
      <c r="AX164" s="273"/>
      <c r="AY164" s="273"/>
      <c r="AZ164" s="273"/>
      <c r="BA164" s="273"/>
      <c r="BB164" s="273"/>
      <c r="BC164" s="273"/>
      <c r="BD164" s="273"/>
      <c r="BE164" s="273"/>
      <c r="BF164" s="273"/>
      <c r="BG164" s="273"/>
      <c r="BH164" s="273"/>
      <c r="BI164" s="273"/>
      <c r="BJ164" s="273"/>
      <c r="BK164" s="273"/>
      <c r="BL164" s="273"/>
      <c r="BM164" s="273"/>
      <c r="BN164" s="273"/>
      <c r="BO164" s="273"/>
      <c r="BP164" s="273"/>
      <c r="BQ164" s="273"/>
    </row>
    <row r="165" spans="1:69" ht="15.75" customHeight="1">
      <c r="A165" s="273"/>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row>
    <row r="166" spans="1:69" ht="15.75" customHeight="1">
      <c r="A166" s="273"/>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73"/>
      <c r="AE166" s="273"/>
      <c r="AF166" s="273"/>
      <c r="AG166" s="273"/>
      <c r="AH166" s="273"/>
      <c r="AI166" s="273"/>
      <c r="AJ166" s="273"/>
      <c r="AK166" s="273"/>
      <c r="AL166" s="273"/>
      <c r="AM166" s="273"/>
      <c r="AN166" s="273"/>
      <c r="AO166" s="273"/>
      <c r="AP166" s="273"/>
      <c r="AQ166" s="273"/>
      <c r="AR166" s="273"/>
      <c r="AS166" s="273"/>
      <c r="AT166" s="273"/>
      <c r="AU166" s="273"/>
      <c r="AV166" s="273"/>
      <c r="AW166" s="273"/>
      <c r="AX166" s="273"/>
      <c r="AY166" s="273"/>
      <c r="AZ166" s="273"/>
      <c r="BA166" s="273"/>
      <c r="BB166" s="273"/>
      <c r="BC166" s="273"/>
      <c r="BD166" s="273"/>
      <c r="BE166" s="273"/>
      <c r="BF166" s="273"/>
      <c r="BG166" s="273"/>
      <c r="BH166" s="273"/>
      <c r="BI166" s="273"/>
      <c r="BJ166" s="273"/>
      <c r="BK166" s="273"/>
      <c r="BL166" s="273"/>
      <c r="BM166" s="273"/>
      <c r="BN166" s="273"/>
      <c r="BO166" s="273"/>
      <c r="BP166" s="273"/>
      <c r="BQ166" s="273"/>
    </row>
    <row r="167" spans="1:69" ht="15.75" customHeight="1">
      <c r="A167" s="273"/>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73"/>
      <c r="AE167" s="273"/>
      <c r="AF167" s="273"/>
      <c r="AG167" s="273"/>
      <c r="AH167" s="273"/>
      <c r="AI167" s="273"/>
      <c r="AJ167" s="273"/>
      <c r="AK167" s="273"/>
      <c r="AL167" s="273"/>
      <c r="AM167" s="273"/>
      <c r="AN167" s="273"/>
      <c r="AO167" s="273"/>
      <c r="AP167" s="273"/>
      <c r="AQ167" s="273"/>
      <c r="AR167" s="273"/>
      <c r="AS167" s="273"/>
      <c r="AT167" s="273"/>
      <c r="AU167" s="273"/>
      <c r="AV167" s="273"/>
      <c r="AW167" s="273"/>
      <c r="AX167" s="273"/>
      <c r="AY167" s="273"/>
      <c r="AZ167" s="273"/>
      <c r="BA167" s="273"/>
      <c r="BB167" s="273"/>
      <c r="BC167" s="273"/>
      <c r="BD167" s="273"/>
      <c r="BE167" s="273"/>
      <c r="BF167" s="273"/>
      <c r="BG167" s="273"/>
      <c r="BH167" s="273"/>
      <c r="BI167" s="273"/>
      <c r="BJ167" s="273"/>
      <c r="BK167" s="273"/>
      <c r="BL167" s="273"/>
      <c r="BM167" s="273"/>
      <c r="BN167" s="273"/>
      <c r="BO167" s="273"/>
      <c r="BP167" s="273"/>
      <c r="BQ167" s="273"/>
    </row>
    <row r="168" spans="1:69" ht="15.75" customHeight="1">
      <c r="A168" s="273"/>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c r="AV168" s="273"/>
      <c r="AW168" s="273"/>
      <c r="AX168" s="273"/>
      <c r="AY168" s="273"/>
      <c r="AZ168" s="273"/>
      <c r="BA168" s="273"/>
      <c r="BB168" s="273"/>
      <c r="BC168" s="273"/>
      <c r="BD168" s="273"/>
      <c r="BE168" s="273"/>
      <c r="BF168" s="273"/>
      <c r="BG168" s="273"/>
      <c r="BH168" s="273"/>
      <c r="BI168" s="273"/>
      <c r="BJ168" s="273"/>
      <c r="BK168" s="273"/>
      <c r="BL168" s="273"/>
      <c r="BM168" s="273"/>
      <c r="BN168" s="273"/>
      <c r="BO168" s="273"/>
      <c r="BP168" s="273"/>
      <c r="BQ168" s="273"/>
    </row>
    <row r="169" spans="1:69" ht="15.75" customHeight="1">
      <c r="A169" s="273"/>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73"/>
      <c r="AE169" s="273"/>
      <c r="AF169" s="273"/>
      <c r="AG169" s="273"/>
      <c r="AH169" s="273"/>
      <c r="AI169" s="273"/>
      <c r="AJ169" s="273"/>
      <c r="AK169" s="273"/>
      <c r="AL169" s="273"/>
      <c r="AM169" s="273"/>
      <c r="AN169" s="273"/>
      <c r="AO169" s="273"/>
      <c r="AP169" s="273"/>
      <c r="AQ169" s="273"/>
      <c r="AR169" s="273"/>
      <c r="AS169" s="273"/>
      <c r="AT169" s="273"/>
      <c r="AU169" s="273"/>
      <c r="AV169" s="273"/>
      <c r="AW169" s="273"/>
      <c r="AX169" s="273"/>
      <c r="AY169" s="273"/>
      <c r="AZ169" s="273"/>
      <c r="BA169" s="273"/>
      <c r="BB169" s="273"/>
      <c r="BC169" s="273"/>
      <c r="BD169" s="273"/>
      <c r="BE169" s="273"/>
      <c r="BF169" s="273"/>
      <c r="BG169" s="273"/>
      <c r="BH169" s="273"/>
      <c r="BI169" s="273"/>
      <c r="BJ169" s="273"/>
      <c r="BK169" s="273"/>
      <c r="BL169" s="273"/>
      <c r="BM169" s="273"/>
      <c r="BN169" s="273"/>
      <c r="BO169" s="273"/>
      <c r="BP169" s="273"/>
      <c r="BQ169" s="273"/>
    </row>
    <row r="170" spans="1:69" ht="15.75" customHeight="1">
      <c r="A170" s="273"/>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73"/>
      <c r="AE170" s="273"/>
      <c r="AF170" s="273"/>
      <c r="AG170" s="273"/>
      <c r="AH170" s="273"/>
      <c r="AI170" s="273"/>
      <c r="AJ170" s="273"/>
      <c r="AK170" s="273"/>
      <c r="AL170" s="273"/>
      <c r="AM170" s="273"/>
      <c r="AN170" s="273"/>
      <c r="AO170" s="273"/>
      <c r="AP170" s="273"/>
      <c r="AQ170" s="273"/>
      <c r="AR170" s="273"/>
      <c r="AS170" s="273"/>
      <c r="AT170" s="273"/>
      <c r="AU170" s="273"/>
      <c r="AV170" s="273"/>
      <c r="AW170" s="273"/>
      <c r="AX170" s="273"/>
      <c r="AY170" s="273"/>
      <c r="AZ170" s="273"/>
      <c r="BA170" s="273"/>
      <c r="BB170" s="273"/>
      <c r="BC170" s="273"/>
      <c r="BD170" s="273"/>
      <c r="BE170" s="273"/>
      <c r="BF170" s="273"/>
      <c r="BG170" s="273"/>
      <c r="BH170" s="273"/>
      <c r="BI170" s="273"/>
      <c r="BJ170" s="273"/>
      <c r="BK170" s="273"/>
      <c r="BL170" s="273"/>
      <c r="BM170" s="273"/>
      <c r="BN170" s="273"/>
      <c r="BO170" s="273"/>
      <c r="BP170" s="273"/>
      <c r="BQ170" s="273"/>
    </row>
    <row r="171" spans="1:69" ht="15.75" customHeight="1">
      <c r="A171" s="273"/>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73"/>
      <c r="AE171" s="273"/>
      <c r="AF171" s="273"/>
      <c r="AG171" s="273"/>
      <c r="AH171" s="273"/>
      <c r="AI171" s="273"/>
      <c r="AJ171" s="273"/>
      <c r="AK171" s="273"/>
      <c r="AL171" s="273"/>
      <c r="AM171" s="273"/>
      <c r="AN171" s="273"/>
      <c r="AO171" s="273"/>
      <c r="AP171" s="273"/>
      <c r="AQ171" s="273"/>
      <c r="AR171" s="273"/>
      <c r="AS171" s="273"/>
      <c r="AT171" s="273"/>
      <c r="AU171" s="273"/>
      <c r="AV171" s="273"/>
      <c r="AW171" s="273"/>
      <c r="AX171" s="273"/>
      <c r="AY171" s="273"/>
      <c r="AZ171" s="273"/>
      <c r="BA171" s="273"/>
      <c r="BB171" s="273"/>
      <c r="BC171" s="273"/>
      <c r="BD171" s="273"/>
      <c r="BE171" s="273"/>
      <c r="BF171" s="273"/>
      <c r="BG171" s="273"/>
      <c r="BH171" s="273"/>
      <c r="BI171" s="273"/>
      <c r="BJ171" s="273"/>
      <c r="BK171" s="273"/>
      <c r="BL171" s="273"/>
      <c r="BM171" s="273"/>
      <c r="BN171" s="273"/>
      <c r="BO171" s="273"/>
      <c r="BP171" s="273"/>
      <c r="BQ171" s="273"/>
    </row>
    <row r="172" spans="1:69" ht="15.75" customHeight="1">
      <c r="A172" s="273"/>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73"/>
      <c r="AE172" s="273"/>
      <c r="AF172" s="273"/>
      <c r="AG172" s="273"/>
      <c r="AH172" s="273"/>
      <c r="AI172" s="273"/>
      <c r="AJ172" s="273"/>
      <c r="AK172" s="273"/>
      <c r="AL172" s="273"/>
      <c r="AM172" s="273"/>
      <c r="AN172" s="273"/>
      <c r="AO172" s="273"/>
      <c r="AP172" s="273"/>
      <c r="AQ172" s="273"/>
      <c r="AR172" s="273"/>
      <c r="AS172" s="273"/>
      <c r="AT172" s="273"/>
      <c r="AU172" s="273"/>
      <c r="AV172" s="273"/>
      <c r="AW172" s="273"/>
      <c r="AX172" s="273"/>
      <c r="AY172" s="273"/>
      <c r="AZ172" s="273"/>
      <c r="BA172" s="273"/>
      <c r="BB172" s="273"/>
      <c r="BC172" s="273"/>
      <c r="BD172" s="273"/>
      <c r="BE172" s="273"/>
      <c r="BF172" s="273"/>
      <c r="BG172" s="273"/>
      <c r="BH172" s="273"/>
      <c r="BI172" s="273"/>
      <c r="BJ172" s="273"/>
      <c r="BK172" s="273"/>
      <c r="BL172" s="273"/>
      <c r="BM172" s="273"/>
      <c r="BN172" s="273"/>
      <c r="BO172" s="273"/>
      <c r="BP172" s="273"/>
      <c r="BQ172" s="273"/>
    </row>
    <row r="173" spans="1:69" ht="15.75" customHeight="1">
      <c r="A173" s="273"/>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273"/>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row>
    <row r="174" spans="1:69" ht="15.75" customHeight="1">
      <c r="A174" s="273"/>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row>
    <row r="175" spans="1:69" ht="15.75" customHeight="1">
      <c r="A175" s="273"/>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row>
    <row r="176" spans="1:69" ht="15.75" customHeight="1">
      <c r="A176" s="273"/>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row>
    <row r="177" spans="1:69" ht="15.75" customHeight="1">
      <c r="A177" s="273"/>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row>
    <row r="178" spans="1:69" ht="15.75" customHeight="1">
      <c r="A178" s="273"/>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row>
    <row r="179" spans="1:69" ht="15.75" customHeight="1">
      <c r="A179" s="273"/>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row>
    <row r="180" spans="1:69" ht="15.75" customHeight="1">
      <c r="A180" s="273"/>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row>
    <row r="181" spans="1:69" ht="15.75" customHeight="1">
      <c r="A181" s="273"/>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73"/>
      <c r="AE181" s="273"/>
      <c r="AF181" s="273"/>
      <c r="AG181" s="273"/>
      <c r="AH181" s="273"/>
      <c r="AI181" s="273"/>
      <c r="AJ181" s="273"/>
      <c r="AK181" s="273"/>
      <c r="AL181" s="273"/>
      <c r="AM181" s="273"/>
      <c r="AN181" s="273"/>
      <c r="AO181" s="273"/>
      <c r="AP181" s="273"/>
      <c r="AQ181" s="273"/>
      <c r="AR181" s="273"/>
      <c r="AS181" s="273"/>
      <c r="AT181" s="273"/>
      <c r="AU181" s="273"/>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row>
    <row r="182" spans="1:69" ht="15.75" customHeight="1">
      <c r="A182" s="273"/>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73"/>
      <c r="AE182" s="273"/>
      <c r="AF182" s="273"/>
      <c r="AG182" s="273"/>
      <c r="AH182" s="273"/>
      <c r="AI182" s="273"/>
      <c r="AJ182" s="273"/>
      <c r="AK182" s="273"/>
      <c r="AL182" s="273"/>
      <c r="AM182" s="273"/>
      <c r="AN182" s="273"/>
      <c r="AO182" s="273"/>
      <c r="AP182" s="273"/>
      <c r="AQ182" s="273"/>
      <c r="AR182" s="273"/>
      <c r="AS182" s="273"/>
      <c r="AT182" s="273"/>
      <c r="AU182" s="273"/>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row>
    <row r="183" spans="1:69" ht="15.75" customHeight="1">
      <c r="A183" s="273"/>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73"/>
      <c r="AE183" s="273"/>
      <c r="AF183" s="273"/>
      <c r="AG183" s="273"/>
      <c r="AH183" s="273"/>
      <c r="AI183" s="273"/>
      <c r="AJ183" s="273"/>
      <c r="AK183" s="273"/>
      <c r="AL183" s="273"/>
      <c r="AM183" s="273"/>
      <c r="AN183" s="273"/>
      <c r="AO183" s="273"/>
      <c r="AP183" s="273"/>
      <c r="AQ183" s="273"/>
      <c r="AR183" s="273"/>
      <c r="AS183" s="273"/>
      <c r="AT183" s="273"/>
      <c r="AU183" s="273"/>
      <c r="AV183" s="273"/>
      <c r="AW183" s="273"/>
      <c r="AX183" s="273"/>
      <c r="AY183" s="273"/>
      <c r="AZ183" s="273"/>
      <c r="BA183" s="273"/>
      <c r="BB183" s="273"/>
      <c r="BC183" s="273"/>
      <c r="BD183" s="273"/>
      <c r="BE183" s="273"/>
      <c r="BF183" s="273"/>
      <c r="BG183" s="273"/>
      <c r="BH183" s="273"/>
      <c r="BI183" s="273"/>
      <c r="BJ183" s="273"/>
      <c r="BK183" s="273"/>
      <c r="BL183" s="273"/>
      <c r="BM183" s="273"/>
      <c r="BN183" s="273"/>
      <c r="BO183" s="273"/>
      <c r="BP183" s="273"/>
      <c r="BQ183" s="273"/>
    </row>
    <row r="184" spans="1:69" ht="15.75" customHeight="1">
      <c r="A184" s="273"/>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73"/>
      <c r="AE184" s="273"/>
      <c r="AF184" s="273"/>
      <c r="AG184" s="273"/>
      <c r="AH184" s="273"/>
      <c r="AI184" s="273"/>
      <c r="AJ184" s="273"/>
      <c r="AK184" s="273"/>
      <c r="AL184" s="273"/>
      <c r="AM184" s="273"/>
      <c r="AN184" s="273"/>
      <c r="AO184" s="273"/>
      <c r="AP184" s="273"/>
      <c r="AQ184" s="273"/>
      <c r="AR184" s="273"/>
      <c r="AS184" s="273"/>
      <c r="AT184" s="273"/>
      <c r="AU184" s="273"/>
      <c r="AV184" s="273"/>
      <c r="AW184" s="273"/>
      <c r="AX184" s="273"/>
      <c r="AY184" s="273"/>
      <c r="AZ184" s="273"/>
      <c r="BA184" s="273"/>
      <c r="BB184" s="273"/>
      <c r="BC184" s="273"/>
      <c r="BD184" s="273"/>
      <c r="BE184" s="273"/>
      <c r="BF184" s="273"/>
      <c r="BG184" s="273"/>
      <c r="BH184" s="273"/>
      <c r="BI184" s="273"/>
      <c r="BJ184" s="273"/>
      <c r="BK184" s="273"/>
      <c r="BL184" s="273"/>
      <c r="BM184" s="273"/>
      <c r="BN184" s="273"/>
      <c r="BO184" s="273"/>
      <c r="BP184" s="273"/>
      <c r="BQ184" s="273"/>
    </row>
    <row r="185" spans="1:69" ht="15.75" customHeight="1">
      <c r="A185" s="273"/>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73"/>
      <c r="AE185" s="273"/>
      <c r="AF185" s="273"/>
      <c r="AG185" s="273"/>
      <c r="AH185" s="273"/>
      <c r="AI185" s="273"/>
      <c r="AJ185" s="273"/>
      <c r="AK185" s="273"/>
      <c r="AL185" s="273"/>
      <c r="AM185" s="273"/>
      <c r="AN185" s="273"/>
      <c r="AO185" s="273"/>
      <c r="AP185" s="273"/>
      <c r="AQ185" s="273"/>
      <c r="AR185" s="273"/>
      <c r="AS185" s="273"/>
      <c r="AT185" s="273"/>
      <c r="AU185" s="273"/>
      <c r="AV185" s="273"/>
      <c r="AW185" s="273"/>
      <c r="AX185" s="273"/>
      <c r="AY185" s="273"/>
      <c r="AZ185" s="273"/>
      <c r="BA185" s="273"/>
      <c r="BB185" s="273"/>
      <c r="BC185" s="273"/>
      <c r="BD185" s="273"/>
      <c r="BE185" s="273"/>
      <c r="BF185" s="273"/>
      <c r="BG185" s="273"/>
      <c r="BH185" s="273"/>
      <c r="BI185" s="273"/>
      <c r="BJ185" s="273"/>
      <c r="BK185" s="273"/>
      <c r="BL185" s="273"/>
      <c r="BM185" s="273"/>
      <c r="BN185" s="273"/>
      <c r="BO185" s="273"/>
      <c r="BP185" s="273"/>
      <c r="BQ185" s="273"/>
    </row>
    <row r="186" spans="1:69" ht="15.75" customHeight="1">
      <c r="A186" s="273"/>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s="273"/>
      <c r="AG186" s="273"/>
      <c r="AH186" s="273"/>
      <c r="AI186" s="273"/>
      <c r="AJ186" s="273"/>
      <c r="AK186" s="273"/>
      <c r="AL186" s="273"/>
      <c r="AM186" s="273"/>
      <c r="AN186" s="273"/>
      <c r="AO186" s="273"/>
      <c r="AP186" s="273"/>
      <c r="AQ186" s="273"/>
      <c r="AR186" s="273"/>
      <c r="AS186" s="273"/>
      <c r="AT186" s="273"/>
      <c r="AU186" s="273"/>
      <c r="AV186" s="273"/>
      <c r="AW186" s="273"/>
      <c r="AX186" s="273"/>
      <c r="AY186" s="273"/>
      <c r="AZ186" s="273"/>
      <c r="BA186" s="273"/>
      <c r="BB186" s="273"/>
      <c r="BC186" s="273"/>
      <c r="BD186" s="273"/>
      <c r="BE186" s="273"/>
      <c r="BF186" s="273"/>
      <c r="BG186" s="273"/>
      <c r="BH186" s="273"/>
      <c r="BI186" s="273"/>
      <c r="BJ186" s="273"/>
      <c r="BK186" s="273"/>
      <c r="BL186" s="273"/>
      <c r="BM186" s="273"/>
      <c r="BN186" s="273"/>
      <c r="BO186" s="273"/>
      <c r="BP186" s="273"/>
      <c r="BQ186" s="273"/>
    </row>
    <row r="187" spans="1:69" ht="15.75" customHeight="1">
      <c r="A187" s="273"/>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73"/>
      <c r="AE187" s="273"/>
      <c r="AF187" s="273"/>
      <c r="AG187" s="273"/>
      <c r="AH187" s="273"/>
      <c r="AI187" s="273"/>
      <c r="AJ187" s="273"/>
      <c r="AK187" s="273"/>
      <c r="AL187" s="273"/>
      <c r="AM187" s="273"/>
      <c r="AN187" s="273"/>
      <c r="AO187" s="273"/>
      <c r="AP187" s="273"/>
      <c r="AQ187" s="273"/>
      <c r="AR187" s="273"/>
      <c r="AS187" s="273"/>
      <c r="AT187" s="273"/>
      <c r="AU187" s="273"/>
      <c r="AV187" s="273"/>
      <c r="AW187" s="273"/>
      <c r="AX187" s="273"/>
      <c r="AY187" s="273"/>
      <c r="AZ187" s="273"/>
      <c r="BA187" s="273"/>
      <c r="BB187" s="273"/>
      <c r="BC187" s="273"/>
      <c r="BD187" s="273"/>
      <c r="BE187" s="273"/>
      <c r="BF187" s="273"/>
      <c r="BG187" s="273"/>
      <c r="BH187" s="273"/>
      <c r="BI187" s="273"/>
      <c r="BJ187" s="273"/>
      <c r="BK187" s="273"/>
      <c r="BL187" s="273"/>
      <c r="BM187" s="273"/>
      <c r="BN187" s="273"/>
      <c r="BO187" s="273"/>
      <c r="BP187" s="273"/>
      <c r="BQ187" s="273"/>
    </row>
    <row r="188" spans="1:69" ht="15.75" customHeight="1">
      <c r="A188" s="273"/>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73"/>
      <c r="AE188" s="273"/>
      <c r="AF188" s="273"/>
      <c r="AG188" s="273"/>
      <c r="AH188" s="273"/>
      <c r="AI188" s="273"/>
      <c r="AJ188" s="273"/>
      <c r="AK188" s="273"/>
      <c r="AL188" s="273"/>
      <c r="AM188" s="273"/>
      <c r="AN188" s="273"/>
      <c r="AO188" s="273"/>
      <c r="AP188" s="273"/>
      <c r="AQ188" s="273"/>
      <c r="AR188" s="273"/>
      <c r="AS188" s="273"/>
      <c r="AT188" s="273"/>
      <c r="AU188" s="273"/>
      <c r="AV188" s="273"/>
      <c r="AW188" s="273"/>
      <c r="AX188" s="273"/>
      <c r="AY188" s="273"/>
      <c r="AZ188" s="273"/>
      <c r="BA188" s="273"/>
      <c r="BB188" s="273"/>
      <c r="BC188" s="273"/>
      <c r="BD188" s="273"/>
      <c r="BE188" s="273"/>
      <c r="BF188" s="273"/>
      <c r="BG188" s="273"/>
      <c r="BH188" s="273"/>
      <c r="BI188" s="273"/>
      <c r="BJ188" s="273"/>
      <c r="BK188" s="273"/>
      <c r="BL188" s="273"/>
      <c r="BM188" s="273"/>
      <c r="BN188" s="273"/>
      <c r="BO188" s="273"/>
      <c r="BP188" s="273"/>
      <c r="BQ188" s="273"/>
    </row>
    <row r="189" spans="1:69" ht="15.75" customHeight="1">
      <c r="A189" s="273"/>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c r="AF189" s="273"/>
      <c r="AG189" s="273"/>
      <c r="AH189" s="273"/>
      <c r="AI189" s="273"/>
      <c r="AJ189" s="273"/>
      <c r="AK189" s="273"/>
      <c r="AL189" s="273"/>
      <c r="AM189" s="273"/>
      <c r="AN189" s="273"/>
      <c r="AO189" s="273"/>
      <c r="AP189" s="273"/>
      <c r="AQ189" s="273"/>
      <c r="AR189" s="273"/>
      <c r="AS189" s="273"/>
      <c r="AT189" s="273"/>
      <c r="AU189" s="273"/>
      <c r="AV189" s="273"/>
      <c r="AW189" s="273"/>
      <c r="AX189" s="273"/>
      <c r="AY189" s="273"/>
      <c r="AZ189" s="273"/>
      <c r="BA189" s="273"/>
      <c r="BB189" s="273"/>
      <c r="BC189" s="273"/>
      <c r="BD189" s="273"/>
      <c r="BE189" s="273"/>
      <c r="BF189" s="273"/>
      <c r="BG189" s="273"/>
      <c r="BH189" s="273"/>
      <c r="BI189" s="273"/>
      <c r="BJ189" s="273"/>
      <c r="BK189" s="273"/>
      <c r="BL189" s="273"/>
      <c r="BM189" s="273"/>
      <c r="BN189" s="273"/>
      <c r="BO189" s="273"/>
      <c r="BP189" s="273"/>
      <c r="BQ189" s="273"/>
    </row>
    <row r="190" spans="1:69" ht="15.75" customHeight="1">
      <c r="A190" s="273"/>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73"/>
      <c r="AE190" s="273"/>
      <c r="AF190" s="273"/>
      <c r="AG190" s="273"/>
      <c r="AH190" s="273"/>
      <c r="AI190" s="273"/>
      <c r="AJ190" s="273"/>
      <c r="AK190" s="273"/>
      <c r="AL190" s="273"/>
      <c r="AM190" s="273"/>
      <c r="AN190" s="273"/>
      <c r="AO190" s="273"/>
      <c r="AP190" s="273"/>
      <c r="AQ190" s="273"/>
      <c r="AR190" s="273"/>
      <c r="AS190" s="273"/>
      <c r="AT190" s="273"/>
      <c r="AU190" s="273"/>
      <c r="AV190" s="273"/>
      <c r="AW190" s="273"/>
      <c r="AX190" s="273"/>
      <c r="AY190" s="273"/>
      <c r="AZ190" s="273"/>
      <c r="BA190" s="273"/>
      <c r="BB190" s="273"/>
      <c r="BC190" s="273"/>
      <c r="BD190" s="273"/>
      <c r="BE190" s="273"/>
      <c r="BF190" s="273"/>
      <c r="BG190" s="273"/>
      <c r="BH190" s="273"/>
      <c r="BI190" s="273"/>
      <c r="BJ190" s="273"/>
      <c r="BK190" s="273"/>
      <c r="BL190" s="273"/>
      <c r="BM190" s="273"/>
      <c r="BN190" s="273"/>
      <c r="BO190" s="273"/>
      <c r="BP190" s="273"/>
      <c r="BQ190" s="273"/>
    </row>
    <row r="191" spans="1:69" ht="15.75" customHeight="1">
      <c r="A191" s="273"/>
      <c r="B191" s="273"/>
      <c r="C191" s="273"/>
      <c r="D191" s="273"/>
      <c r="E191" s="273"/>
      <c r="F191" s="273"/>
      <c r="G191" s="273"/>
      <c r="H191" s="273"/>
      <c r="I191" s="273"/>
      <c r="J191" s="273"/>
      <c r="K191" s="273"/>
      <c r="L191" s="273"/>
      <c r="M191" s="273"/>
      <c r="N191" s="273"/>
      <c r="O191" s="273"/>
      <c r="P191" s="273"/>
      <c r="Q191" s="273"/>
      <c r="R191" s="273"/>
      <c r="S191" s="273"/>
      <c r="T191" s="273"/>
      <c r="U191" s="273"/>
      <c r="V191" s="273"/>
      <c r="W191" s="273"/>
      <c r="X191" s="273"/>
      <c r="Y191" s="273"/>
      <c r="Z191" s="273"/>
      <c r="AA191" s="273"/>
      <c r="AB191" s="273"/>
      <c r="AC191" s="273"/>
      <c r="AD191" s="273"/>
      <c r="AE191" s="273"/>
      <c r="AF191" s="273"/>
      <c r="AG191" s="273"/>
      <c r="AH191" s="273"/>
      <c r="AI191" s="273"/>
      <c r="AJ191" s="273"/>
      <c r="AK191" s="273"/>
      <c r="AL191" s="273"/>
      <c r="AM191" s="273"/>
      <c r="AN191" s="273"/>
      <c r="AO191" s="273"/>
      <c r="AP191" s="273"/>
      <c r="AQ191" s="273"/>
      <c r="AR191" s="273"/>
      <c r="AS191" s="273"/>
      <c r="AT191" s="273"/>
      <c r="AU191" s="273"/>
      <c r="AV191" s="273"/>
      <c r="AW191" s="273"/>
      <c r="AX191" s="273"/>
      <c r="AY191" s="273"/>
      <c r="AZ191" s="273"/>
      <c r="BA191" s="273"/>
      <c r="BB191" s="273"/>
      <c r="BC191" s="273"/>
      <c r="BD191" s="273"/>
      <c r="BE191" s="273"/>
      <c r="BF191" s="273"/>
      <c r="BG191" s="273"/>
      <c r="BH191" s="273"/>
      <c r="BI191" s="273"/>
      <c r="BJ191" s="273"/>
      <c r="BK191" s="273"/>
      <c r="BL191" s="273"/>
      <c r="BM191" s="273"/>
      <c r="BN191" s="273"/>
      <c r="BO191" s="273"/>
      <c r="BP191" s="273"/>
      <c r="BQ191" s="273"/>
    </row>
    <row r="192" spans="1:69" ht="15.75" customHeight="1">
      <c r="A192" s="273"/>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273"/>
      <c r="AE192" s="273"/>
      <c r="AF192" s="273"/>
      <c r="AG192" s="273"/>
      <c r="AH192" s="273"/>
      <c r="AI192" s="273"/>
      <c r="AJ192" s="273"/>
      <c r="AK192" s="273"/>
      <c r="AL192" s="273"/>
      <c r="AM192" s="273"/>
      <c r="AN192" s="273"/>
      <c r="AO192" s="273"/>
      <c r="AP192" s="273"/>
      <c r="AQ192" s="273"/>
      <c r="AR192" s="273"/>
      <c r="AS192" s="273"/>
      <c r="AT192" s="273"/>
      <c r="AU192" s="273"/>
      <c r="AV192" s="273"/>
      <c r="AW192" s="273"/>
      <c r="AX192" s="273"/>
      <c r="AY192" s="273"/>
      <c r="AZ192" s="273"/>
      <c r="BA192" s="273"/>
      <c r="BB192" s="273"/>
      <c r="BC192" s="273"/>
      <c r="BD192" s="273"/>
      <c r="BE192" s="273"/>
      <c r="BF192" s="273"/>
      <c r="BG192" s="273"/>
      <c r="BH192" s="273"/>
      <c r="BI192" s="273"/>
      <c r="BJ192" s="273"/>
      <c r="BK192" s="273"/>
      <c r="BL192" s="273"/>
      <c r="BM192" s="273"/>
      <c r="BN192" s="273"/>
      <c r="BO192" s="273"/>
      <c r="BP192" s="273"/>
      <c r="BQ192" s="273"/>
    </row>
    <row r="193" spans="1:69" ht="15.75" customHeight="1">
      <c r="A193" s="273"/>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73"/>
      <c r="AE193" s="273"/>
      <c r="AF193" s="273"/>
      <c r="AG193" s="273"/>
      <c r="AH193" s="273"/>
      <c r="AI193" s="273"/>
      <c r="AJ193" s="273"/>
      <c r="AK193" s="273"/>
      <c r="AL193" s="273"/>
      <c r="AM193" s="273"/>
      <c r="AN193" s="273"/>
      <c r="AO193" s="273"/>
      <c r="AP193" s="273"/>
      <c r="AQ193" s="273"/>
      <c r="AR193" s="273"/>
      <c r="AS193" s="273"/>
      <c r="AT193" s="273"/>
      <c r="AU193" s="273"/>
      <c r="AV193" s="273"/>
      <c r="AW193" s="273"/>
      <c r="AX193" s="273"/>
      <c r="AY193" s="273"/>
      <c r="AZ193" s="273"/>
      <c r="BA193" s="273"/>
      <c r="BB193" s="273"/>
      <c r="BC193" s="273"/>
      <c r="BD193" s="273"/>
      <c r="BE193" s="273"/>
      <c r="BF193" s="273"/>
      <c r="BG193" s="273"/>
      <c r="BH193" s="273"/>
      <c r="BI193" s="273"/>
      <c r="BJ193" s="273"/>
      <c r="BK193" s="273"/>
      <c r="BL193" s="273"/>
      <c r="BM193" s="273"/>
      <c r="BN193" s="273"/>
      <c r="BO193" s="273"/>
      <c r="BP193" s="273"/>
      <c r="BQ193" s="273"/>
    </row>
    <row r="194" spans="1:69" ht="15.75" customHeight="1">
      <c r="A194" s="273"/>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73"/>
      <c r="AE194" s="273"/>
      <c r="AF194" s="273"/>
      <c r="AG194" s="273"/>
      <c r="AH194" s="273"/>
      <c r="AI194" s="273"/>
      <c r="AJ194" s="273"/>
      <c r="AK194" s="273"/>
      <c r="AL194" s="273"/>
      <c r="AM194" s="273"/>
      <c r="AN194" s="273"/>
      <c r="AO194" s="273"/>
      <c r="AP194" s="273"/>
      <c r="AQ194" s="273"/>
      <c r="AR194" s="273"/>
      <c r="AS194" s="273"/>
      <c r="AT194" s="273"/>
      <c r="AU194" s="273"/>
      <c r="AV194" s="273"/>
      <c r="AW194" s="273"/>
      <c r="AX194" s="273"/>
      <c r="AY194" s="273"/>
      <c r="AZ194" s="273"/>
      <c r="BA194" s="273"/>
      <c r="BB194" s="273"/>
      <c r="BC194" s="273"/>
      <c r="BD194" s="273"/>
      <c r="BE194" s="273"/>
      <c r="BF194" s="273"/>
      <c r="BG194" s="273"/>
      <c r="BH194" s="273"/>
      <c r="BI194" s="273"/>
      <c r="BJ194" s="273"/>
      <c r="BK194" s="273"/>
      <c r="BL194" s="273"/>
      <c r="BM194" s="273"/>
      <c r="BN194" s="273"/>
      <c r="BO194" s="273"/>
      <c r="BP194" s="273"/>
      <c r="BQ194" s="273"/>
    </row>
    <row r="195" spans="1:69" ht="15.75" customHeight="1">
      <c r="A195" s="273"/>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c r="AF195" s="273"/>
      <c r="AG195" s="273"/>
      <c r="AH195" s="273"/>
      <c r="AI195" s="273"/>
      <c r="AJ195" s="273"/>
      <c r="AK195" s="273"/>
      <c r="AL195" s="273"/>
      <c r="AM195" s="273"/>
      <c r="AN195" s="273"/>
      <c r="AO195" s="273"/>
      <c r="AP195" s="273"/>
      <c r="AQ195" s="273"/>
      <c r="AR195" s="273"/>
      <c r="AS195" s="273"/>
      <c r="AT195" s="273"/>
      <c r="AU195" s="273"/>
      <c r="AV195" s="273"/>
      <c r="AW195" s="273"/>
      <c r="AX195" s="273"/>
      <c r="AY195" s="273"/>
      <c r="AZ195" s="273"/>
      <c r="BA195" s="273"/>
      <c r="BB195" s="273"/>
      <c r="BC195" s="273"/>
      <c r="BD195" s="273"/>
      <c r="BE195" s="273"/>
      <c r="BF195" s="273"/>
      <c r="BG195" s="273"/>
      <c r="BH195" s="273"/>
      <c r="BI195" s="273"/>
      <c r="BJ195" s="273"/>
      <c r="BK195" s="273"/>
      <c r="BL195" s="273"/>
      <c r="BM195" s="273"/>
      <c r="BN195" s="273"/>
      <c r="BO195" s="273"/>
      <c r="BP195" s="273"/>
      <c r="BQ195" s="273"/>
    </row>
    <row r="196" spans="1:69" ht="15.75" customHeight="1">
      <c r="A196" s="273"/>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73"/>
      <c r="AE196" s="273"/>
      <c r="AF196" s="273"/>
      <c r="AG196" s="273"/>
      <c r="AH196" s="273"/>
      <c r="AI196" s="273"/>
      <c r="AJ196" s="273"/>
      <c r="AK196" s="273"/>
      <c r="AL196" s="273"/>
      <c r="AM196" s="273"/>
      <c r="AN196" s="273"/>
      <c r="AO196" s="273"/>
      <c r="AP196" s="273"/>
      <c r="AQ196" s="273"/>
      <c r="AR196" s="273"/>
      <c r="AS196" s="273"/>
      <c r="AT196" s="273"/>
      <c r="AU196" s="273"/>
      <c r="AV196" s="273"/>
      <c r="AW196" s="273"/>
      <c r="AX196" s="273"/>
      <c r="AY196" s="273"/>
      <c r="AZ196" s="273"/>
      <c r="BA196" s="273"/>
      <c r="BB196" s="273"/>
      <c r="BC196" s="273"/>
      <c r="BD196" s="273"/>
      <c r="BE196" s="273"/>
      <c r="BF196" s="273"/>
      <c r="BG196" s="273"/>
      <c r="BH196" s="273"/>
      <c r="BI196" s="273"/>
      <c r="BJ196" s="273"/>
      <c r="BK196" s="273"/>
      <c r="BL196" s="273"/>
      <c r="BM196" s="273"/>
      <c r="BN196" s="273"/>
      <c r="BO196" s="273"/>
      <c r="BP196" s="273"/>
      <c r="BQ196" s="273"/>
    </row>
    <row r="197" spans="1:69" ht="15.75" customHeight="1">
      <c r="A197" s="273"/>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73"/>
      <c r="AE197" s="273"/>
      <c r="AF197" s="273"/>
      <c r="AG197" s="273"/>
      <c r="AH197" s="273"/>
      <c r="AI197" s="273"/>
      <c r="AJ197" s="273"/>
      <c r="AK197" s="273"/>
      <c r="AL197" s="273"/>
      <c r="AM197" s="273"/>
      <c r="AN197" s="273"/>
      <c r="AO197" s="273"/>
      <c r="AP197" s="273"/>
      <c r="AQ197" s="273"/>
      <c r="AR197" s="273"/>
      <c r="AS197" s="273"/>
      <c r="AT197" s="273"/>
      <c r="AU197" s="273"/>
      <c r="AV197" s="273"/>
      <c r="AW197" s="273"/>
      <c r="AX197" s="273"/>
      <c r="AY197" s="273"/>
      <c r="AZ197" s="273"/>
      <c r="BA197" s="273"/>
      <c r="BB197" s="273"/>
      <c r="BC197" s="273"/>
      <c r="BD197" s="273"/>
      <c r="BE197" s="273"/>
      <c r="BF197" s="273"/>
      <c r="BG197" s="273"/>
      <c r="BH197" s="273"/>
      <c r="BI197" s="273"/>
      <c r="BJ197" s="273"/>
      <c r="BK197" s="273"/>
      <c r="BL197" s="273"/>
      <c r="BM197" s="273"/>
      <c r="BN197" s="273"/>
      <c r="BO197" s="273"/>
      <c r="BP197" s="273"/>
      <c r="BQ197" s="273"/>
    </row>
    <row r="198" spans="1:69" ht="15.75" customHeight="1">
      <c r="A198" s="273"/>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73"/>
      <c r="AE198" s="273"/>
      <c r="AF198" s="273"/>
      <c r="AG198" s="273"/>
      <c r="AH198" s="273"/>
      <c r="AI198" s="273"/>
      <c r="AJ198" s="273"/>
      <c r="AK198" s="273"/>
      <c r="AL198" s="273"/>
      <c r="AM198" s="273"/>
      <c r="AN198" s="273"/>
      <c r="AO198" s="273"/>
      <c r="AP198" s="273"/>
      <c r="AQ198" s="273"/>
      <c r="AR198" s="273"/>
      <c r="AS198" s="273"/>
      <c r="AT198" s="273"/>
      <c r="AU198" s="273"/>
      <c r="AV198" s="273"/>
      <c r="AW198" s="273"/>
      <c r="AX198" s="273"/>
      <c r="AY198" s="273"/>
      <c r="AZ198" s="273"/>
      <c r="BA198" s="273"/>
      <c r="BB198" s="273"/>
      <c r="BC198" s="273"/>
      <c r="BD198" s="273"/>
      <c r="BE198" s="273"/>
      <c r="BF198" s="273"/>
      <c r="BG198" s="273"/>
      <c r="BH198" s="273"/>
      <c r="BI198" s="273"/>
      <c r="BJ198" s="273"/>
      <c r="BK198" s="273"/>
      <c r="BL198" s="273"/>
      <c r="BM198" s="273"/>
      <c r="BN198" s="273"/>
      <c r="BO198" s="273"/>
      <c r="BP198" s="273"/>
      <c r="BQ198" s="273"/>
    </row>
    <row r="199" spans="1:69" ht="15.75" customHeight="1">
      <c r="A199" s="273"/>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73"/>
      <c r="AE199" s="273"/>
      <c r="AF199" s="273"/>
      <c r="AG199" s="273"/>
      <c r="AH199" s="273"/>
      <c r="AI199" s="273"/>
      <c r="AJ199" s="273"/>
      <c r="AK199" s="273"/>
      <c r="AL199" s="273"/>
      <c r="AM199" s="273"/>
      <c r="AN199" s="273"/>
      <c r="AO199" s="273"/>
      <c r="AP199" s="273"/>
      <c r="AQ199" s="273"/>
      <c r="AR199" s="273"/>
      <c r="AS199" s="273"/>
      <c r="AT199" s="273"/>
      <c r="AU199" s="273"/>
      <c r="AV199" s="273"/>
      <c r="AW199" s="273"/>
      <c r="AX199" s="273"/>
      <c r="AY199" s="273"/>
      <c r="AZ199" s="273"/>
      <c r="BA199" s="273"/>
      <c r="BB199" s="273"/>
      <c r="BC199" s="273"/>
      <c r="BD199" s="273"/>
      <c r="BE199" s="273"/>
      <c r="BF199" s="273"/>
      <c r="BG199" s="273"/>
      <c r="BH199" s="273"/>
      <c r="BI199" s="273"/>
      <c r="BJ199" s="273"/>
      <c r="BK199" s="273"/>
      <c r="BL199" s="273"/>
      <c r="BM199" s="273"/>
      <c r="BN199" s="273"/>
      <c r="BO199" s="273"/>
      <c r="BP199" s="273"/>
      <c r="BQ199" s="273"/>
    </row>
    <row r="200" spans="1:69" ht="15.75" customHeight="1">
      <c r="A200" s="273"/>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273"/>
      <c r="AT200" s="273"/>
      <c r="AU200" s="273"/>
      <c r="AV200" s="273"/>
      <c r="AW200" s="273"/>
      <c r="AX200" s="273"/>
      <c r="AY200" s="273"/>
      <c r="AZ200" s="273"/>
      <c r="BA200" s="273"/>
      <c r="BB200" s="273"/>
      <c r="BC200" s="273"/>
      <c r="BD200" s="273"/>
      <c r="BE200" s="273"/>
      <c r="BF200" s="273"/>
      <c r="BG200" s="273"/>
      <c r="BH200" s="273"/>
      <c r="BI200" s="273"/>
      <c r="BJ200" s="273"/>
      <c r="BK200" s="273"/>
      <c r="BL200" s="273"/>
      <c r="BM200" s="273"/>
      <c r="BN200" s="273"/>
      <c r="BO200" s="273"/>
      <c r="BP200" s="273"/>
      <c r="BQ200" s="273"/>
    </row>
    <row r="201" spans="1:69" ht="15.75" customHeight="1">
      <c r="A201" s="273"/>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73"/>
      <c r="AE201" s="273"/>
      <c r="AF201" s="273"/>
      <c r="AG201" s="273"/>
      <c r="AH201" s="273"/>
      <c r="AI201" s="273"/>
      <c r="AJ201" s="273"/>
      <c r="AK201" s="273"/>
      <c r="AL201" s="273"/>
      <c r="AM201" s="273"/>
      <c r="AN201" s="273"/>
      <c r="AO201" s="273"/>
      <c r="AP201" s="273"/>
      <c r="AQ201" s="273"/>
      <c r="AR201" s="273"/>
      <c r="AS201" s="273"/>
      <c r="AT201" s="273"/>
      <c r="AU201" s="273"/>
      <c r="AV201" s="273"/>
      <c r="AW201" s="273"/>
      <c r="AX201" s="273"/>
      <c r="AY201" s="273"/>
      <c r="AZ201" s="273"/>
      <c r="BA201" s="273"/>
      <c r="BB201" s="273"/>
      <c r="BC201" s="273"/>
      <c r="BD201" s="273"/>
      <c r="BE201" s="273"/>
      <c r="BF201" s="273"/>
      <c r="BG201" s="273"/>
      <c r="BH201" s="273"/>
      <c r="BI201" s="273"/>
      <c r="BJ201" s="273"/>
      <c r="BK201" s="273"/>
      <c r="BL201" s="273"/>
      <c r="BM201" s="273"/>
      <c r="BN201" s="273"/>
      <c r="BO201" s="273"/>
      <c r="BP201" s="273"/>
      <c r="BQ201" s="273"/>
    </row>
    <row r="202" spans="1:69" ht="15.75" customHeight="1">
      <c r="A202" s="273"/>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73"/>
      <c r="AE202" s="273"/>
      <c r="AF202" s="273"/>
      <c r="AG202" s="273"/>
      <c r="AH202" s="273"/>
      <c r="AI202" s="273"/>
      <c r="AJ202" s="273"/>
      <c r="AK202" s="273"/>
      <c r="AL202" s="273"/>
      <c r="AM202" s="273"/>
      <c r="AN202" s="273"/>
      <c r="AO202" s="273"/>
      <c r="AP202" s="273"/>
      <c r="AQ202" s="273"/>
      <c r="AR202" s="273"/>
      <c r="AS202" s="273"/>
      <c r="AT202" s="273"/>
      <c r="AU202" s="273"/>
      <c r="AV202" s="273"/>
      <c r="AW202" s="273"/>
      <c r="AX202" s="273"/>
      <c r="AY202" s="273"/>
      <c r="AZ202" s="273"/>
      <c r="BA202" s="273"/>
      <c r="BB202" s="273"/>
      <c r="BC202" s="273"/>
      <c r="BD202" s="273"/>
      <c r="BE202" s="273"/>
      <c r="BF202" s="273"/>
      <c r="BG202" s="273"/>
      <c r="BH202" s="273"/>
      <c r="BI202" s="273"/>
      <c r="BJ202" s="273"/>
      <c r="BK202" s="273"/>
      <c r="BL202" s="273"/>
      <c r="BM202" s="273"/>
      <c r="BN202" s="273"/>
      <c r="BO202" s="273"/>
      <c r="BP202" s="273"/>
      <c r="BQ202" s="273"/>
    </row>
    <row r="203" spans="1:69" ht="15.75" customHeight="1">
      <c r="A203" s="273"/>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73"/>
      <c r="AE203" s="273"/>
      <c r="AF203" s="273"/>
      <c r="AG203" s="273"/>
      <c r="AH203" s="273"/>
      <c r="AI203" s="273"/>
      <c r="AJ203" s="273"/>
      <c r="AK203" s="273"/>
      <c r="AL203" s="273"/>
      <c r="AM203" s="273"/>
      <c r="AN203" s="273"/>
      <c r="AO203" s="273"/>
      <c r="AP203" s="273"/>
      <c r="AQ203" s="273"/>
      <c r="AR203" s="273"/>
      <c r="AS203" s="273"/>
      <c r="AT203" s="273"/>
      <c r="AU203" s="273"/>
      <c r="AV203" s="273"/>
      <c r="AW203" s="273"/>
      <c r="AX203" s="273"/>
      <c r="AY203" s="273"/>
      <c r="AZ203" s="273"/>
      <c r="BA203" s="273"/>
      <c r="BB203" s="273"/>
      <c r="BC203" s="273"/>
      <c r="BD203" s="273"/>
      <c r="BE203" s="273"/>
      <c r="BF203" s="273"/>
      <c r="BG203" s="273"/>
      <c r="BH203" s="273"/>
      <c r="BI203" s="273"/>
      <c r="BJ203" s="273"/>
      <c r="BK203" s="273"/>
      <c r="BL203" s="273"/>
      <c r="BM203" s="273"/>
      <c r="BN203" s="273"/>
      <c r="BO203" s="273"/>
      <c r="BP203" s="273"/>
      <c r="BQ203" s="273"/>
    </row>
    <row r="204" spans="1:69" ht="15.75" customHeight="1">
      <c r="A204" s="273"/>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73"/>
      <c r="AE204" s="273"/>
      <c r="AF204" s="273"/>
      <c r="AG204" s="273"/>
      <c r="AH204" s="273"/>
      <c r="AI204" s="273"/>
      <c r="AJ204" s="273"/>
      <c r="AK204" s="273"/>
      <c r="AL204" s="273"/>
      <c r="AM204" s="273"/>
      <c r="AN204" s="273"/>
      <c r="AO204" s="273"/>
      <c r="AP204" s="273"/>
      <c r="AQ204" s="273"/>
      <c r="AR204" s="273"/>
      <c r="AS204" s="273"/>
      <c r="AT204" s="273"/>
      <c r="AU204" s="273"/>
      <c r="AV204" s="273"/>
      <c r="AW204" s="273"/>
      <c r="AX204" s="273"/>
      <c r="AY204" s="273"/>
      <c r="AZ204" s="273"/>
      <c r="BA204" s="273"/>
      <c r="BB204" s="273"/>
      <c r="BC204" s="273"/>
      <c r="BD204" s="273"/>
      <c r="BE204" s="273"/>
      <c r="BF204" s="273"/>
      <c r="BG204" s="273"/>
      <c r="BH204" s="273"/>
      <c r="BI204" s="273"/>
      <c r="BJ204" s="273"/>
      <c r="BK204" s="273"/>
      <c r="BL204" s="273"/>
      <c r="BM204" s="273"/>
      <c r="BN204" s="273"/>
      <c r="BO204" s="273"/>
      <c r="BP204" s="273"/>
      <c r="BQ204" s="273"/>
    </row>
    <row r="205" spans="1:69" ht="15.75" customHeight="1">
      <c r="A205" s="273"/>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73"/>
      <c r="AE205" s="273"/>
      <c r="AF205" s="273"/>
      <c r="AG205" s="273"/>
      <c r="AH205" s="273"/>
      <c r="AI205" s="273"/>
      <c r="AJ205" s="273"/>
      <c r="AK205" s="273"/>
      <c r="AL205" s="273"/>
      <c r="AM205" s="273"/>
      <c r="AN205" s="273"/>
      <c r="AO205" s="273"/>
      <c r="AP205" s="273"/>
      <c r="AQ205" s="273"/>
      <c r="AR205" s="273"/>
      <c r="AS205" s="273"/>
      <c r="AT205" s="273"/>
      <c r="AU205" s="273"/>
      <c r="AV205" s="273"/>
      <c r="AW205" s="273"/>
      <c r="AX205" s="273"/>
      <c r="AY205" s="273"/>
      <c r="AZ205" s="273"/>
      <c r="BA205" s="273"/>
      <c r="BB205" s="273"/>
      <c r="BC205" s="273"/>
      <c r="BD205" s="273"/>
      <c r="BE205" s="273"/>
      <c r="BF205" s="273"/>
      <c r="BG205" s="273"/>
      <c r="BH205" s="273"/>
      <c r="BI205" s="273"/>
      <c r="BJ205" s="273"/>
      <c r="BK205" s="273"/>
      <c r="BL205" s="273"/>
      <c r="BM205" s="273"/>
      <c r="BN205" s="273"/>
      <c r="BO205" s="273"/>
      <c r="BP205" s="273"/>
      <c r="BQ205" s="273"/>
    </row>
    <row r="206" spans="1:69" ht="15.75" customHeight="1">
      <c r="A206" s="273"/>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73"/>
      <c r="AE206" s="273"/>
      <c r="AF206" s="273"/>
      <c r="AG206" s="273"/>
      <c r="AH206" s="273"/>
      <c r="AI206" s="273"/>
      <c r="AJ206" s="273"/>
      <c r="AK206" s="273"/>
      <c r="AL206" s="273"/>
      <c r="AM206" s="273"/>
      <c r="AN206" s="273"/>
      <c r="AO206" s="273"/>
      <c r="AP206" s="273"/>
      <c r="AQ206" s="273"/>
      <c r="AR206" s="273"/>
      <c r="AS206" s="273"/>
      <c r="AT206" s="273"/>
      <c r="AU206" s="273"/>
      <c r="AV206" s="273"/>
      <c r="AW206" s="273"/>
      <c r="AX206" s="273"/>
      <c r="AY206" s="273"/>
      <c r="AZ206" s="273"/>
      <c r="BA206" s="273"/>
      <c r="BB206" s="273"/>
      <c r="BC206" s="273"/>
      <c r="BD206" s="273"/>
      <c r="BE206" s="273"/>
      <c r="BF206" s="273"/>
      <c r="BG206" s="273"/>
      <c r="BH206" s="273"/>
      <c r="BI206" s="273"/>
      <c r="BJ206" s="273"/>
      <c r="BK206" s="273"/>
      <c r="BL206" s="273"/>
      <c r="BM206" s="273"/>
      <c r="BN206" s="273"/>
      <c r="BO206" s="273"/>
      <c r="BP206" s="273"/>
      <c r="BQ206" s="273"/>
    </row>
    <row r="207" spans="1:69" ht="15.75" customHeight="1">
      <c r="A207" s="273"/>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73"/>
      <c r="AE207" s="273"/>
      <c r="AF207" s="273"/>
      <c r="AG207" s="273"/>
      <c r="AH207" s="273"/>
      <c r="AI207" s="273"/>
      <c r="AJ207" s="273"/>
      <c r="AK207" s="273"/>
      <c r="AL207" s="273"/>
      <c r="AM207" s="273"/>
      <c r="AN207" s="273"/>
      <c r="AO207" s="273"/>
      <c r="AP207" s="273"/>
      <c r="AQ207" s="273"/>
      <c r="AR207" s="273"/>
      <c r="AS207" s="273"/>
      <c r="AT207" s="273"/>
      <c r="AU207" s="273"/>
      <c r="AV207" s="273"/>
      <c r="AW207" s="273"/>
      <c r="AX207" s="273"/>
      <c r="AY207" s="273"/>
      <c r="AZ207" s="273"/>
      <c r="BA207" s="273"/>
      <c r="BB207" s="273"/>
      <c r="BC207" s="273"/>
      <c r="BD207" s="273"/>
      <c r="BE207" s="273"/>
      <c r="BF207" s="273"/>
      <c r="BG207" s="273"/>
      <c r="BH207" s="273"/>
      <c r="BI207" s="273"/>
      <c r="BJ207" s="273"/>
      <c r="BK207" s="273"/>
      <c r="BL207" s="273"/>
      <c r="BM207" s="273"/>
      <c r="BN207" s="273"/>
      <c r="BO207" s="273"/>
      <c r="BP207" s="273"/>
      <c r="BQ207" s="273"/>
    </row>
    <row r="208" spans="1:69" ht="15.75" customHeight="1">
      <c r="A208" s="273"/>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s="273"/>
      <c r="AG208" s="273"/>
      <c r="AH208" s="273"/>
      <c r="AI208" s="273"/>
      <c r="AJ208" s="273"/>
      <c r="AK208" s="273"/>
      <c r="AL208" s="273"/>
      <c r="AM208" s="273"/>
      <c r="AN208" s="273"/>
      <c r="AO208" s="273"/>
      <c r="AP208" s="273"/>
      <c r="AQ208" s="273"/>
      <c r="AR208" s="273"/>
      <c r="AS208" s="273"/>
      <c r="AT208" s="273"/>
      <c r="AU208" s="273"/>
      <c r="AV208" s="273"/>
      <c r="AW208" s="273"/>
      <c r="AX208" s="273"/>
      <c r="AY208" s="273"/>
      <c r="AZ208" s="273"/>
      <c r="BA208" s="273"/>
      <c r="BB208" s="273"/>
      <c r="BC208" s="273"/>
      <c r="BD208" s="273"/>
      <c r="BE208" s="273"/>
      <c r="BF208" s="273"/>
      <c r="BG208" s="273"/>
      <c r="BH208" s="273"/>
      <c r="BI208" s="273"/>
      <c r="BJ208" s="273"/>
      <c r="BK208" s="273"/>
      <c r="BL208" s="273"/>
      <c r="BM208" s="273"/>
      <c r="BN208" s="273"/>
      <c r="BO208" s="273"/>
      <c r="BP208" s="273"/>
      <c r="BQ208" s="273"/>
    </row>
    <row r="209" spans="1:69" ht="15.75" customHeight="1">
      <c r="A209" s="273"/>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73"/>
      <c r="AE209" s="273"/>
      <c r="AF209" s="273"/>
      <c r="AG209" s="273"/>
      <c r="AH209" s="273"/>
      <c r="AI209" s="273"/>
      <c r="AJ209" s="273"/>
      <c r="AK209" s="273"/>
      <c r="AL209" s="273"/>
      <c r="AM209" s="273"/>
      <c r="AN209" s="273"/>
      <c r="AO209" s="273"/>
      <c r="AP209" s="273"/>
      <c r="AQ209" s="273"/>
      <c r="AR209" s="273"/>
      <c r="AS209" s="273"/>
      <c r="AT209" s="273"/>
      <c r="AU209" s="273"/>
      <c r="AV209" s="273"/>
      <c r="AW209" s="273"/>
      <c r="AX209" s="273"/>
      <c r="AY209" s="273"/>
      <c r="AZ209" s="273"/>
      <c r="BA209" s="273"/>
      <c r="BB209" s="273"/>
      <c r="BC209" s="273"/>
      <c r="BD209" s="273"/>
      <c r="BE209" s="273"/>
      <c r="BF209" s="273"/>
      <c r="BG209" s="273"/>
      <c r="BH209" s="273"/>
      <c r="BI209" s="273"/>
      <c r="BJ209" s="273"/>
      <c r="BK209" s="273"/>
      <c r="BL209" s="273"/>
      <c r="BM209" s="273"/>
      <c r="BN209" s="273"/>
      <c r="BO209" s="273"/>
      <c r="BP209" s="273"/>
      <c r="BQ209" s="273"/>
    </row>
    <row r="210" spans="1:69" ht="15.75" customHeight="1">
      <c r="A210" s="273"/>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73"/>
      <c r="AE210" s="273"/>
      <c r="AF210" s="273"/>
      <c r="AG210" s="273"/>
      <c r="AH210" s="273"/>
      <c r="AI210" s="273"/>
      <c r="AJ210" s="273"/>
      <c r="AK210" s="273"/>
      <c r="AL210" s="273"/>
      <c r="AM210" s="273"/>
      <c r="AN210" s="273"/>
      <c r="AO210" s="273"/>
      <c r="AP210" s="273"/>
      <c r="AQ210" s="273"/>
      <c r="AR210" s="273"/>
      <c r="AS210" s="273"/>
      <c r="AT210" s="273"/>
      <c r="AU210" s="273"/>
      <c r="AV210" s="273"/>
      <c r="AW210" s="273"/>
      <c r="AX210" s="273"/>
      <c r="AY210" s="273"/>
      <c r="AZ210" s="273"/>
      <c r="BA210" s="273"/>
      <c r="BB210" s="273"/>
      <c r="BC210" s="273"/>
      <c r="BD210" s="273"/>
      <c r="BE210" s="273"/>
      <c r="BF210" s="273"/>
      <c r="BG210" s="273"/>
      <c r="BH210" s="273"/>
      <c r="BI210" s="273"/>
      <c r="BJ210" s="273"/>
      <c r="BK210" s="273"/>
      <c r="BL210" s="273"/>
      <c r="BM210" s="273"/>
      <c r="BN210" s="273"/>
      <c r="BO210" s="273"/>
      <c r="BP210" s="273"/>
      <c r="BQ210" s="273"/>
    </row>
    <row r="211" spans="1:69" ht="15.75" customHeight="1">
      <c r="A211" s="273"/>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73"/>
      <c r="AE211" s="273"/>
      <c r="AF211" s="273"/>
      <c r="AG211" s="273"/>
      <c r="AH211" s="273"/>
      <c r="AI211" s="273"/>
      <c r="AJ211" s="273"/>
      <c r="AK211" s="273"/>
      <c r="AL211" s="273"/>
      <c r="AM211" s="273"/>
      <c r="AN211" s="273"/>
      <c r="AO211" s="273"/>
      <c r="AP211" s="273"/>
      <c r="AQ211" s="273"/>
      <c r="AR211" s="273"/>
      <c r="AS211" s="273"/>
      <c r="AT211" s="273"/>
      <c r="AU211" s="273"/>
      <c r="AV211" s="273"/>
      <c r="AW211" s="273"/>
      <c r="AX211" s="273"/>
      <c r="AY211" s="273"/>
      <c r="AZ211" s="273"/>
      <c r="BA211" s="273"/>
      <c r="BB211" s="273"/>
      <c r="BC211" s="273"/>
      <c r="BD211" s="273"/>
      <c r="BE211" s="273"/>
      <c r="BF211" s="273"/>
      <c r="BG211" s="273"/>
      <c r="BH211" s="273"/>
      <c r="BI211" s="273"/>
      <c r="BJ211" s="273"/>
      <c r="BK211" s="273"/>
      <c r="BL211" s="273"/>
      <c r="BM211" s="273"/>
      <c r="BN211" s="273"/>
      <c r="BO211" s="273"/>
      <c r="BP211" s="273"/>
      <c r="BQ211" s="273"/>
    </row>
    <row r="212" spans="1:69" ht="15.75" customHeight="1">
      <c r="A212" s="273"/>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73"/>
      <c r="AE212" s="273"/>
      <c r="AF212" s="273"/>
      <c r="AG212" s="273"/>
      <c r="AH212" s="273"/>
      <c r="AI212" s="273"/>
      <c r="AJ212" s="273"/>
      <c r="AK212" s="273"/>
      <c r="AL212" s="273"/>
      <c r="AM212" s="273"/>
      <c r="AN212" s="273"/>
      <c r="AO212" s="273"/>
      <c r="AP212" s="273"/>
      <c r="AQ212" s="273"/>
      <c r="AR212" s="273"/>
      <c r="AS212" s="273"/>
      <c r="AT212" s="273"/>
      <c r="AU212" s="273"/>
      <c r="AV212" s="273"/>
      <c r="AW212" s="273"/>
      <c r="AX212" s="273"/>
      <c r="AY212" s="273"/>
      <c r="AZ212" s="273"/>
      <c r="BA212" s="273"/>
      <c r="BB212" s="273"/>
      <c r="BC212" s="273"/>
      <c r="BD212" s="273"/>
      <c r="BE212" s="273"/>
      <c r="BF212" s="273"/>
      <c r="BG212" s="273"/>
      <c r="BH212" s="273"/>
      <c r="BI212" s="273"/>
      <c r="BJ212" s="273"/>
      <c r="BK212" s="273"/>
      <c r="BL212" s="273"/>
      <c r="BM212" s="273"/>
      <c r="BN212" s="273"/>
      <c r="BO212" s="273"/>
      <c r="BP212" s="273"/>
      <c r="BQ212" s="273"/>
    </row>
    <row r="213" spans="1:69" ht="15.75" customHeight="1">
      <c r="A213" s="273"/>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73"/>
      <c r="AE213" s="273"/>
      <c r="AF213" s="273"/>
      <c r="AG213" s="273"/>
      <c r="AH213" s="273"/>
      <c r="AI213" s="273"/>
      <c r="AJ213" s="273"/>
      <c r="AK213" s="273"/>
      <c r="AL213" s="273"/>
      <c r="AM213" s="273"/>
      <c r="AN213" s="273"/>
      <c r="AO213" s="273"/>
      <c r="AP213" s="273"/>
      <c r="AQ213" s="273"/>
      <c r="AR213" s="273"/>
      <c r="AS213" s="273"/>
      <c r="AT213" s="273"/>
      <c r="AU213" s="273"/>
      <c r="AV213" s="273"/>
      <c r="AW213" s="273"/>
      <c r="AX213" s="273"/>
      <c r="AY213" s="273"/>
      <c r="AZ213" s="273"/>
      <c r="BA213" s="273"/>
      <c r="BB213" s="273"/>
      <c r="BC213" s="273"/>
      <c r="BD213" s="273"/>
      <c r="BE213" s="273"/>
      <c r="BF213" s="273"/>
      <c r="BG213" s="273"/>
      <c r="BH213" s="273"/>
      <c r="BI213" s="273"/>
      <c r="BJ213" s="273"/>
      <c r="BK213" s="273"/>
      <c r="BL213" s="273"/>
      <c r="BM213" s="273"/>
      <c r="BN213" s="273"/>
      <c r="BO213" s="273"/>
      <c r="BP213" s="273"/>
      <c r="BQ213" s="273"/>
    </row>
    <row r="214" spans="1:69" ht="15.75" customHeight="1">
      <c r="A214" s="273"/>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73"/>
      <c r="AE214" s="273"/>
      <c r="AF214" s="273"/>
      <c r="AG214" s="273"/>
      <c r="AH214" s="273"/>
      <c r="AI214" s="273"/>
      <c r="AJ214" s="273"/>
      <c r="AK214" s="273"/>
      <c r="AL214" s="273"/>
      <c r="AM214" s="273"/>
      <c r="AN214" s="273"/>
      <c r="AO214" s="273"/>
      <c r="AP214" s="273"/>
      <c r="AQ214" s="273"/>
      <c r="AR214" s="273"/>
      <c r="AS214" s="273"/>
      <c r="AT214" s="273"/>
      <c r="AU214" s="273"/>
      <c r="AV214" s="273"/>
      <c r="AW214" s="273"/>
      <c r="AX214" s="273"/>
      <c r="AY214" s="273"/>
      <c r="AZ214" s="273"/>
      <c r="BA214" s="273"/>
      <c r="BB214" s="273"/>
      <c r="BC214" s="273"/>
      <c r="BD214" s="273"/>
      <c r="BE214" s="273"/>
      <c r="BF214" s="273"/>
      <c r="BG214" s="273"/>
      <c r="BH214" s="273"/>
      <c r="BI214" s="273"/>
      <c r="BJ214" s="273"/>
      <c r="BK214" s="273"/>
      <c r="BL214" s="273"/>
      <c r="BM214" s="273"/>
      <c r="BN214" s="273"/>
      <c r="BO214" s="273"/>
      <c r="BP214" s="273"/>
      <c r="BQ214" s="273"/>
    </row>
    <row r="215" spans="1:69" ht="15.75" customHeight="1">
      <c r="A215" s="273"/>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73"/>
      <c r="AE215" s="273"/>
      <c r="AF215" s="273"/>
      <c r="AG215" s="273"/>
      <c r="AH215" s="273"/>
      <c r="AI215" s="273"/>
      <c r="AJ215" s="273"/>
      <c r="AK215" s="273"/>
      <c r="AL215" s="273"/>
      <c r="AM215" s="273"/>
      <c r="AN215" s="273"/>
      <c r="AO215" s="273"/>
      <c r="AP215" s="273"/>
      <c r="AQ215" s="273"/>
      <c r="AR215" s="273"/>
      <c r="AS215" s="273"/>
      <c r="AT215" s="273"/>
      <c r="AU215" s="273"/>
      <c r="AV215" s="273"/>
      <c r="AW215" s="273"/>
      <c r="AX215" s="273"/>
      <c r="AY215" s="273"/>
      <c r="AZ215" s="273"/>
      <c r="BA215" s="273"/>
      <c r="BB215" s="273"/>
      <c r="BC215" s="273"/>
      <c r="BD215" s="273"/>
      <c r="BE215" s="273"/>
      <c r="BF215" s="273"/>
      <c r="BG215" s="273"/>
      <c r="BH215" s="273"/>
      <c r="BI215" s="273"/>
      <c r="BJ215" s="273"/>
      <c r="BK215" s="273"/>
      <c r="BL215" s="273"/>
      <c r="BM215" s="273"/>
      <c r="BN215" s="273"/>
      <c r="BO215" s="273"/>
      <c r="BP215" s="273"/>
      <c r="BQ215" s="273"/>
    </row>
    <row r="216" spans="1:69" ht="15.75" customHeight="1">
      <c r="A216" s="273"/>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73"/>
      <c r="AE216" s="273"/>
      <c r="AF216" s="273"/>
      <c r="AG216" s="273"/>
      <c r="AH216" s="273"/>
      <c r="AI216" s="273"/>
      <c r="AJ216" s="273"/>
      <c r="AK216" s="273"/>
      <c r="AL216" s="273"/>
      <c r="AM216" s="273"/>
      <c r="AN216" s="273"/>
      <c r="AO216" s="273"/>
      <c r="AP216" s="273"/>
      <c r="AQ216" s="273"/>
      <c r="AR216" s="273"/>
      <c r="AS216" s="273"/>
      <c r="AT216" s="273"/>
      <c r="AU216" s="273"/>
      <c r="AV216" s="273"/>
      <c r="AW216" s="273"/>
      <c r="AX216" s="273"/>
      <c r="AY216" s="273"/>
      <c r="AZ216" s="273"/>
      <c r="BA216" s="273"/>
      <c r="BB216" s="273"/>
      <c r="BC216" s="273"/>
      <c r="BD216" s="273"/>
      <c r="BE216" s="273"/>
      <c r="BF216" s="273"/>
      <c r="BG216" s="273"/>
      <c r="BH216" s="273"/>
      <c r="BI216" s="273"/>
      <c r="BJ216" s="273"/>
      <c r="BK216" s="273"/>
      <c r="BL216" s="273"/>
      <c r="BM216" s="273"/>
      <c r="BN216" s="273"/>
      <c r="BO216" s="273"/>
      <c r="BP216" s="273"/>
      <c r="BQ216" s="273"/>
    </row>
    <row r="217" spans="1:69" ht="15.75" customHeight="1">
      <c r="A217" s="273"/>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73"/>
      <c r="AE217" s="273"/>
      <c r="AF217" s="273"/>
      <c r="AG217" s="273"/>
      <c r="AH217" s="273"/>
      <c r="AI217" s="273"/>
      <c r="AJ217" s="273"/>
      <c r="AK217" s="273"/>
      <c r="AL217" s="273"/>
      <c r="AM217" s="273"/>
      <c r="AN217" s="273"/>
      <c r="AO217" s="273"/>
      <c r="AP217" s="273"/>
      <c r="AQ217" s="273"/>
      <c r="AR217" s="273"/>
      <c r="AS217" s="273"/>
      <c r="AT217" s="273"/>
      <c r="AU217" s="273"/>
      <c r="AV217" s="273"/>
      <c r="AW217" s="273"/>
      <c r="AX217" s="273"/>
      <c r="AY217" s="273"/>
      <c r="AZ217" s="273"/>
      <c r="BA217" s="273"/>
      <c r="BB217" s="273"/>
      <c r="BC217" s="273"/>
      <c r="BD217" s="273"/>
      <c r="BE217" s="273"/>
      <c r="BF217" s="273"/>
      <c r="BG217" s="273"/>
      <c r="BH217" s="273"/>
      <c r="BI217" s="273"/>
      <c r="BJ217" s="273"/>
      <c r="BK217" s="273"/>
      <c r="BL217" s="273"/>
      <c r="BM217" s="273"/>
      <c r="BN217" s="273"/>
      <c r="BO217" s="273"/>
      <c r="BP217" s="273"/>
      <c r="BQ217" s="273"/>
    </row>
    <row r="218" spans="1:69" ht="15.75" customHeight="1">
      <c r="A218" s="273"/>
      <c r="B218" s="273"/>
      <c r="C218" s="273"/>
      <c r="D218" s="273"/>
      <c r="E218" s="273"/>
      <c r="F218" s="273"/>
      <c r="G218" s="273"/>
      <c r="H218" s="273"/>
      <c r="I218" s="273"/>
      <c r="J218" s="273"/>
      <c r="K218" s="273"/>
      <c r="L218" s="273"/>
      <c r="M218" s="273"/>
      <c r="N218" s="273"/>
      <c r="O218" s="273"/>
      <c r="P218" s="273"/>
      <c r="Q218" s="273"/>
      <c r="R218" s="273"/>
      <c r="S218" s="273"/>
      <c r="T218" s="273"/>
      <c r="U218" s="273"/>
      <c r="V218" s="273"/>
      <c r="W218" s="273"/>
      <c r="X218" s="273"/>
      <c r="Y218" s="273"/>
      <c r="Z218" s="273"/>
      <c r="AA218" s="273"/>
      <c r="AB218" s="273"/>
      <c r="AC218" s="273"/>
      <c r="AD218" s="273"/>
      <c r="AE218" s="273"/>
      <c r="AF218" s="273"/>
      <c r="AG218" s="273"/>
      <c r="AH218" s="273"/>
      <c r="AI218" s="273"/>
      <c r="AJ218" s="273"/>
      <c r="AK218" s="273"/>
      <c r="AL218" s="273"/>
      <c r="AM218" s="273"/>
      <c r="AN218" s="273"/>
      <c r="AO218" s="273"/>
      <c r="AP218" s="273"/>
      <c r="AQ218" s="273"/>
      <c r="AR218" s="273"/>
      <c r="AS218" s="273"/>
      <c r="AT218" s="273"/>
      <c r="AU218" s="273"/>
      <c r="AV218" s="273"/>
      <c r="AW218" s="273"/>
      <c r="AX218" s="273"/>
      <c r="AY218" s="273"/>
      <c r="AZ218" s="273"/>
      <c r="BA218" s="273"/>
      <c r="BB218" s="273"/>
      <c r="BC218" s="273"/>
      <c r="BD218" s="273"/>
      <c r="BE218" s="273"/>
      <c r="BF218" s="273"/>
      <c r="BG218" s="273"/>
      <c r="BH218" s="273"/>
      <c r="BI218" s="273"/>
      <c r="BJ218" s="273"/>
      <c r="BK218" s="273"/>
      <c r="BL218" s="273"/>
      <c r="BM218" s="273"/>
      <c r="BN218" s="273"/>
      <c r="BO218" s="273"/>
      <c r="BP218" s="273"/>
      <c r="BQ218" s="273"/>
    </row>
    <row r="219" spans="1:69" ht="15.75" customHeight="1">
      <c r="A219" s="273"/>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73"/>
      <c r="AE219" s="273"/>
      <c r="AF219" s="273"/>
      <c r="AG219" s="273"/>
      <c r="AH219" s="273"/>
      <c r="AI219" s="273"/>
      <c r="AJ219" s="273"/>
      <c r="AK219" s="273"/>
      <c r="AL219" s="273"/>
      <c r="AM219" s="273"/>
      <c r="AN219" s="273"/>
      <c r="AO219" s="273"/>
      <c r="AP219" s="273"/>
      <c r="AQ219" s="273"/>
      <c r="AR219" s="273"/>
      <c r="AS219" s="273"/>
      <c r="AT219" s="273"/>
      <c r="AU219" s="273"/>
      <c r="AV219" s="273"/>
      <c r="AW219" s="273"/>
      <c r="AX219" s="273"/>
      <c r="AY219" s="273"/>
      <c r="AZ219" s="273"/>
      <c r="BA219" s="273"/>
      <c r="BB219" s="273"/>
      <c r="BC219" s="273"/>
      <c r="BD219" s="273"/>
      <c r="BE219" s="273"/>
      <c r="BF219" s="273"/>
      <c r="BG219" s="273"/>
      <c r="BH219" s="273"/>
      <c r="BI219" s="273"/>
      <c r="BJ219" s="273"/>
      <c r="BK219" s="273"/>
      <c r="BL219" s="273"/>
      <c r="BM219" s="273"/>
      <c r="BN219" s="273"/>
      <c r="BO219" s="273"/>
      <c r="BP219" s="273"/>
      <c r="BQ219" s="273"/>
    </row>
    <row r="220" spans="1:69" ht="15.75" customHeight="1">
      <c r="A220" s="273"/>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s="273"/>
      <c r="AG220" s="273"/>
      <c r="AH220" s="273"/>
      <c r="AI220" s="273"/>
      <c r="AJ220" s="273"/>
      <c r="AK220" s="273"/>
      <c r="AL220" s="273"/>
      <c r="AM220" s="273"/>
      <c r="AN220" s="273"/>
      <c r="AO220" s="273"/>
      <c r="AP220" s="273"/>
      <c r="AQ220" s="273"/>
      <c r="AR220" s="273"/>
      <c r="AS220" s="273"/>
      <c r="AT220" s="273"/>
      <c r="AU220" s="273"/>
      <c r="AV220" s="273"/>
      <c r="AW220" s="273"/>
      <c r="AX220" s="273"/>
      <c r="AY220" s="273"/>
      <c r="AZ220" s="273"/>
      <c r="BA220" s="273"/>
      <c r="BB220" s="273"/>
      <c r="BC220" s="273"/>
      <c r="BD220" s="273"/>
      <c r="BE220" s="273"/>
      <c r="BF220" s="273"/>
      <c r="BG220" s="273"/>
      <c r="BH220" s="273"/>
      <c r="BI220" s="273"/>
      <c r="BJ220" s="273"/>
      <c r="BK220" s="273"/>
      <c r="BL220" s="273"/>
      <c r="BM220" s="273"/>
      <c r="BN220" s="273"/>
      <c r="BO220" s="273"/>
      <c r="BP220" s="273"/>
      <c r="BQ220" s="273"/>
    </row>
    <row r="221" spans="1:69" ht="15.75" customHeight="1">
      <c r="A221" s="273"/>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73"/>
      <c r="AE221" s="273"/>
      <c r="AF221" s="273"/>
      <c r="AG221" s="273"/>
      <c r="AH221" s="273"/>
      <c r="AI221" s="273"/>
      <c r="AJ221" s="273"/>
      <c r="AK221" s="273"/>
      <c r="AL221" s="273"/>
      <c r="AM221" s="273"/>
      <c r="AN221" s="273"/>
      <c r="AO221" s="273"/>
      <c r="AP221" s="273"/>
      <c r="AQ221" s="273"/>
      <c r="AR221" s="273"/>
      <c r="AS221" s="273"/>
      <c r="AT221" s="273"/>
      <c r="AU221" s="273"/>
      <c r="AV221" s="273"/>
      <c r="AW221" s="273"/>
      <c r="AX221" s="273"/>
      <c r="AY221" s="273"/>
      <c r="AZ221" s="273"/>
      <c r="BA221" s="273"/>
      <c r="BB221" s="273"/>
      <c r="BC221" s="273"/>
      <c r="BD221" s="273"/>
      <c r="BE221" s="273"/>
      <c r="BF221" s="273"/>
      <c r="BG221" s="273"/>
      <c r="BH221" s="273"/>
      <c r="BI221" s="273"/>
      <c r="BJ221" s="273"/>
      <c r="BK221" s="273"/>
      <c r="BL221" s="273"/>
      <c r="BM221" s="273"/>
      <c r="BN221" s="273"/>
      <c r="BO221" s="273"/>
      <c r="BP221" s="273"/>
      <c r="BQ221" s="273"/>
    </row>
    <row r="222" spans="1:69" ht="15.75" customHeight="1">
      <c r="A222" s="273"/>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73"/>
      <c r="AE222" s="273"/>
      <c r="AF222" s="273"/>
      <c r="AG222" s="273"/>
      <c r="AH222" s="273"/>
      <c r="AI222" s="273"/>
      <c r="AJ222" s="273"/>
      <c r="AK222" s="273"/>
      <c r="AL222" s="273"/>
      <c r="AM222" s="273"/>
      <c r="AN222" s="273"/>
      <c r="AO222" s="273"/>
      <c r="AP222" s="273"/>
      <c r="AQ222" s="273"/>
      <c r="AR222" s="273"/>
      <c r="AS222" s="273"/>
      <c r="AT222" s="273"/>
      <c r="AU222" s="273"/>
      <c r="AV222" s="273"/>
      <c r="AW222" s="273"/>
      <c r="AX222" s="273"/>
      <c r="AY222" s="273"/>
      <c r="AZ222" s="273"/>
      <c r="BA222" s="273"/>
      <c r="BB222" s="273"/>
      <c r="BC222" s="273"/>
      <c r="BD222" s="273"/>
      <c r="BE222" s="273"/>
      <c r="BF222" s="273"/>
      <c r="BG222" s="273"/>
      <c r="BH222" s="273"/>
      <c r="BI222" s="273"/>
      <c r="BJ222" s="273"/>
      <c r="BK222" s="273"/>
      <c r="BL222" s="273"/>
      <c r="BM222" s="273"/>
      <c r="BN222" s="273"/>
      <c r="BO222" s="273"/>
      <c r="BP222" s="273"/>
      <c r="BQ222" s="273"/>
    </row>
    <row r="223" spans="1:69" ht="15.75" customHeight="1">
      <c r="A223" s="273"/>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s="273"/>
      <c r="AG223" s="273"/>
      <c r="AH223" s="273"/>
      <c r="AI223" s="273"/>
      <c r="AJ223" s="273"/>
      <c r="AK223" s="273"/>
      <c r="AL223" s="273"/>
      <c r="AM223" s="273"/>
      <c r="AN223" s="273"/>
      <c r="AO223" s="273"/>
      <c r="AP223" s="273"/>
      <c r="AQ223" s="273"/>
      <c r="AR223" s="273"/>
      <c r="AS223" s="273"/>
      <c r="AT223" s="273"/>
      <c r="AU223" s="273"/>
      <c r="AV223" s="273"/>
      <c r="AW223" s="273"/>
      <c r="AX223" s="273"/>
      <c r="AY223" s="273"/>
      <c r="AZ223" s="273"/>
      <c r="BA223" s="273"/>
      <c r="BB223" s="273"/>
      <c r="BC223" s="273"/>
      <c r="BD223" s="273"/>
      <c r="BE223" s="273"/>
      <c r="BF223" s="273"/>
      <c r="BG223" s="273"/>
      <c r="BH223" s="273"/>
      <c r="BI223" s="273"/>
      <c r="BJ223" s="273"/>
      <c r="BK223" s="273"/>
      <c r="BL223" s="273"/>
      <c r="BM223" s="273"/>
      <c r="BN223" s="273"/>
      <c r="BO223" s="273"/>
      <c r="BP223" s="273"/>
      <c r="BQ223" s="273"/>
    </row>
    <row r="224" spans="1:69" ht="15.75" customHeight="1">
      <c r="A224" s="273"/>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row>
    <row r="225" spans="1:69" ht="15.75" customHeight="1">
      <c r="A225" s="273"/>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row>
    <row r="226" spans="1:69" ht="15.75" customHeight="1">
      <c r="A226" s="273"/>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73"/>
      <c r="AE226" s="273"/>
      <c r="AF226" s="273"/>
      <c r="AG226" s="273"/>
      <c r="AH226" s="273"/>
      <c r="AI226" s="273"/>
      <c r="AJ226" s="273"/>
      <c r="AK226" s="273"/>
      <c r="AL226" s="273"/>
      <c r="AM226" s="273"/>
      <c r="AN226" s="273"/>
      <c r="AO226" s="273"/>
      <c r="AP226" s="273"/>
      <c r="AQ226" s="273"/>
      <c r="AR226" s="273"/>
      <c r="AS226" s="273"/>
      <c r="AT226" s="273"/>
      <c r="AU226" s="273"/>
      <c r="AV226" s="273"/>
      <c r="AW226" s="273"/>
      <c r="AX226" s="273"/>
      <c r="AY226" s="273"/>
      <c r="AZ226" s="273"/>
      <c r="BA226" s="273"/>
      <c r="BB226" s="273"/>
      <c r="BC226" s="273"/>
      <c r="BD226" s="273"/>
      <c r="BE226" s="273"/>
      <c r="BF226" s="273"/>
      <c r="BG226" s="273"/>
      <c r="BH226" s="273"/>
      <c r="BI226" s="273"/>
      <c r="BJ226" s="273"/>
      <c r="BK226" s="273"/>
      <c r="BL226" s="273"/>
      <c r="BM226" s="273"/>
      <c r="BN226" s="273"/>
      <c r="BO226" s="273"/>
      <c r="BP226" s="273"/>
      <c r="BQ226" s="273"/>
    </row>
    <row r="227" spans="1:69" ht="15.75" customHeight="1">
      <c r="A227" s="273"/>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73"/>
      <c r="AE227" s="273"/>
      <c r="AF227" s="273"/>
      <c r="AG227" s="273"/>
      <c r="AH227" s="273"/>
      <c r="AI227" s="273"/>
      <c r="AJ227" s="273"/>
      <c r="AK227" s="273"/>
      <c r="AL227" s="273"/>
      <c r="AM227" s="273"/>
      <c r="AN227" s="273"/>
      <c r="AO227" s="273"/>
      <c r="AP227" s="273"/>
      <c r="AQ227" s="273"/>
      <c r="AR227" s="273"/>
      <c r="AS227" s="273"/>
      <c r="AT227" s="273"/>
      <c r="AU227" s="273"/>
      <c r="AV227" s="273"/>
      <c r="AW227" s="273"/>
      <c r="AX227" s="273"/>
      <c r="AY227" s="273"/>
      <c r="AZ227" s="273"/>
      <c r="BA227" s="273"/>
      <c r="BB227" s="273"/>
      <c r="BC227" s="273"/>
      <c r="BD227" s="273"/>
      <c r="BE227" s="273"/>
      <c r="BF227" s="273"/>
      <c r="BG227" s="273"/>
      <c r="BH227" s="273"/>
      <c r="BI227" s="273"/>
      <c r="BJ227" s="273"/>
      <c r="BK227" s="273"/>
      <c r="BL227" s="273"/>
      <c r="BM227" s="273"/>
      <c r="BN227" s="273"/>
      <c r="BO227" s="273"/>
      <c r="BP227" s="273"/>
      <c r="BQ227" s="273"/>
    </row>
    <row r="228" spans="1:69" ht="15.75" customHeight="1">
      <c r="A228" s="273"/>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73"/>
      <c r="AE228" s="273"/>
      <c r="AF228" s="273"/>
      <c r="AG228" s="273"/>
      <c r="AH228" s="273"/>
      <c r="AI228" s="273"/>
      <c r="AJ228" s="273"/>
      <c r="AK228" s="273"/>
      <c r="AL228" s="273"/>
      <c r="AM228" s="273"/>
      <c r="AN228" s="273"/>
      <c r="AO228" s="273"/>
      <c r="AP228" s="273"/>
      <c r="AQ228" s="273"/>
      <c r="AR228" s="273"/>
      <c r="AS228" s="273"/>
      <c r="AT228" s="273"/>
      <c r="AU228" s="273"/>
      <c r="AV228" s="273"/>
      <c r="AW228" s="273"/>
      <c r="AX228" s="273"/>
      <c r="AY228" s="273"/>
      <c r="AZ228" s="273"/>
      <c r="BA228" s="273"/>
      <c r="BB228" s="273"/>
      <c r="BC228" s="273"/>
      <c r="BD228" s="273"/>
      <c r="BE228" s="273"/>
      <c r="BF228" s="273"/>
      <c r="BG228" s="273"/>
      <c r="BH228" s="273"/>
      <c r="BI228" s="273"/>
      <c r="BJ228" s="273"/>
      <c r="BK228" s="273"/>
      <c r="BL228" s="273"/>
      <c r="BM228" s="273"/>
      <c r="BN228" s="273"/>
      <c r="BO228" s="273"/>
      <c r="BP228" s="273"/>
      <c r="BQ228" s="273"/>
    </row>
    <row r="229" spans="1:69" ht="15.75" customHeight="1">
      <c r="A229" s="273"/>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c r="AK229" s="273"/>
      <c r="AL229" s="273"/>
      <c r="AM229" s="273"/>
      <c r="AN229" s="273"/>
      <c r="AO229" s="273"/>
      <c r="AP229" s="273"/>
      <c r="AQ229" s="273"/>
      <c r="AR229" s="273"/>
      <c r="AS229" s="273"/>
      <c r="AT229" s="273"/>
      <c r="AU229" s="273"/>
      <c r="AV229" s="273"/>
      <c r="AW229" s="273"/>
      <c r="AX229" s="273"/>
      <c r="AY229" s="273"/>
      <c r="AZ229" s="273"/>
      <c r="BA229" s="273"/>
      <c r="BB229" s="273"/>
      <c r="BC229" s="273"/>
      <c r="BD229" s="273"/>
      <c r="BE229" s="273"/>
      <c r="BF229" s="273"/>
      <c r="BG229" s="273"/>
      <c r="BH229" s="273"/>
      <c r="BI229" s="273"/>
      <c r="BJ229" s="273"/>
      <c r="BK229" s="273"/>
      <c r="BL229" s="273"/>
      <c r="BM229" s="273"/>
      <c r="BN229" s="273"/>
      <c r="BO229" s="273"/>
      <c r="BP229" s="273"/>
      <c r="BQ229" s="273"/>
    </row>
    <row r="230" spans="1:69" ht="15.75" customHeight="1">
      <c r="A230" s="273"/>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c r="AL230" s="273"/>
      <c r="AM230" s="273"/>
      <c r="AN230" s="273"/>
      <c r="AO230" s="273"/>
      <c r="AP230" s="273"/>
      <c r="AQ230" s="273"/>
      <c r="AR230" s="273"/>
      <c r="AS230" s="273"/>
      <c r="AT230" s="273"/>
      <c r="AU230" s="273"/>
      <c r="AV230" s="273"/>
      <c r="AW230" s="273"/>
      <c r="AX230" s="273"/>
      <c r="AY230" s="273"/>
      <c r="AZ230" s="273"/>
      <c r="BA230" s="273"/>
      <c r="BB230" s="273"/>
      <c r="BC230" s="273"/>
      <c r="BD230" s="273"/>
      <c r="BE230" s="273"/>
      <c r="BF230" s="273"/>
      <c r="BG230" s="273"/>
      <c r="BH230" s="273"/>
      <c r="BI230" s="273"/>
      <c r="BJ230" s="273"/>
      <c r="BK230" s="273"/>
      <c r="BL230" s="273"/>
      <c r="BM230" s="273"/>
      <c r="BN230" s="273"/>
      <c r="BO230" s="273"/>
      <c r="BP230" s="273"/>
      <c r="BQ230" s="273"/>
    </row>
    <row r="231" spans="1:69" ht="15.75" customHeight="1">
      <c r="A231" s="273"/>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73"/>
      <c r="AE231" s="273"/>
      <c r="AF231" s="273"/>
      <c r="AG231" s="273"/>
      <c r="AH231" s="273"/>
      <c r="AI231" s="273"/>
      <c r="AJ231" s="273"/>
      <c r="AK231" s="273"/>
      <c r="AL231" s="273"/>
      <c r="AM231" s="273"/>
      <c r="AN231" s="273"/>
      <c r="AO231" s="273"/>
      <c r="AP231" s="273"/>
      <c r="AQ231" s="273"/>
      <c r="AR231" s="273"/>
      <c r="AS231" s="273"/>
      <c r="AT231" s="273"/>
      <c r="AU231" s="273"/>
      <c r="AV231" s="273"/>
      <c r="AW231" s="273"/>
      <c r="AX231" s="273"/>
      <c r="AY231" s="273"/>
      <c r="AZ231" s="273"/>
      <c r="BA231" s="273"/>
      <c r="BB231" s="273"/>
      <c r="BC231" s="273"/>
      <c r="BD231" s="273"/>
      <c r="BE231" s="273"/>
      <c r="BF231" s="273"/>
      <c r="BG231" s="273"/>
      <c r="BH231" s="273"/>
      <c r="BI231" s="273"/>
      <c r="BJ231" s="273"/>
      <c r="BK231" s="273"/>
      <c r="BL231" s="273"/>
      <c r="BM231" s="273"/>
      <c r="BN231" s="273"/>
      <c r="BO231" s="273"/>
      <c r="BP231" s="273"/>
      <c r="BQ231" s="273"/>
    </row>
    <row r="232" spans="1:69" ht="15.75" customHeight="1">
      <c r="A232" s="273"/>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273"/>
      <c r="AT232" s="273"/>
      <c r="AU232" s="273"/>
      <c r="AV232" s="273"/>
      <c r="AW232" s="273"/>
      <c r="AX232" s="273"/>
      <c r="AY232" s="273"/>
      <c r="AZ232" s="273"/>
      <c r="BA232" s="273"/>
      <c r="BB232" s="273"/>
      <c r="BC232" s="273"/>
      <c r="BD232" s="273"/>
      <c r="BE232" s="273"/>
      <c r="BF232" s="273"/>
      <c r="BG232" s="273"/>
      <c r="BH232" s="273"/>
      <c r="BI232" s="273"/>
      <c r="BJ232" s="273"/>
      <c r="BK232" s="273"/>
      <c r="BL232" s="273"/>
      <c r="BM232" s="273"/>
      <c r="BN232" s="273"/>
      <c r="BO232" s="273"/>
      <c r="BP232" s="273"/>
      <c r="BQ232" s="273"/>
    </row>
    <row r="233" spans="1:69" ht="15.75" customHeight="1">
      <c r="A233" s="273"/>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73"/>
      <c r="AE233" s="273"/>
      <c r="AF233" s="273"/>
      <c r="AG233" s="273"/>
      <c r="AH233" s="273"/>
      <c r="AI233" s="273"/>
      <c r="AJ233" s="273"/>
      <c r="AK233" s="273"/>
      <c r="AL233" s="273"/>
      <c r="AM233" s="273"/>
      <c r="AN233" s="273"/>
      <c r="AO233" s="273"/>
      <c r="AP233" s="273"/>
      <c r="AQ233" s="273"/>
      <c r="AR233" s="273"/>
      <c r="AS233" s="273"/>
      <c r="AT233" s="273"/>
      <c r="AU233" s="273"/>
      <c r="AV233" s="273"/>
      <c r="AW233" s="273"/>
      <c r="AX233" s="273"/>
      <c r="AY233" s="273"/>
      <c r="AZ233" s="273"/>
      <c r="BA233" s="273"/>
      <c r="BB233" s="273"/>
      <c r="BC233" s="273"/>
      <c r="BD233" s="273"/>
      <c r="BE233" s="273"/>
      <c r="BF233" s="273"/>
      <c r="BG233" s="273"/>
      <c r="BH233" s="273"/>
      <c r="BI233" s="273"/>
      <c r="BJ233" s="273"/>
      <c r="BK233" s="273"/>
      <c r="BL233" s="273"/>
      <c r="BM233" s="273"/>
      <c r="BN233" s="273"/>
      <c r="BO233" s="273"/>
      <c r="BP233" s="273"/>
      <c r="BQ233" s="273"/>
    </row>
    <row r="234" spans="1:69" ht="15.75" customHeight="1">
      <c r="A234" s="273"/>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73"/>
      <c r="AE234" s="273"/>
      <c r="AF234" s="273"/>
      <c r="AG234" s="273"/>
      <c r="AH234" s="273"/>
      <c r="AI234" s="273"/>
      <c r="AJ234" s="273"/>
      <c r="AK234" s="273"/>
      <c r="AL234" s="273"/>
      <c r="AM234" s="273"/>
      <c r="AN234" s="273"/>
      <c r="AO234" s="273"/>
      <c r="AP234" s="273"/>
      <c r="AQ234" s="273"/>
      <c r="AR234" s="273"/>
      <c r="AS234" s="273"/>
      <c r="AT234" s="273"/>
      <c r="AU234" s="273"/>
      <c r="AV234" s="273"/>
      <c r="AW234" s="273"/>
      <c r="AX234" s="273"/>
      <c r="AY234" s="273"/>
      <c r="AZ234" s="273"/>
      <c r="BA234" s="273"/>
      <c r="BB234" s="273"/>
      <c r="BC234" s="273"/>
      <c r="BD234" s="273"/>
      <c r="BE234" s="273"/>
      <c r="BF234" s="273"/>
      <c r="BG234" s="273"/>
      <c r="BH234" s="273"/>
      <c r="BI234" s="273"/>
      <c r="BJ234" s="273"/>
      <c r="BK234" s="273"/>
      <c r="BL234" s="273"/>
      <c r="BM234" s="273"/>
      <c r="BN234" s="273"/>
      <c r="BO234" s="273"/>
      <c r="BP234" s="273"/>
      <c r="BQ234" s="273"/>
    </row>
    <row r="235" spans="1:69" ht="15.75" customHeight="1">
      <c r="A235" s="273"/>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3"/>
      <c r="AL235" s="273"/>
      <c r="AM235" s="273"/>
      <c r="AN235" s="273"/>
      <c r="AO235" s="273"/>
      <c r="AP235" s="273"/>
      <c r="AQ235" s="273"/>
      <c r="AR235" s="273"/>
      <c r="AS235" s="273"/>
      <c r="AT235" s="273"/>
      <c r="AU235" s="273"/>
      <c r="AV235" s="273"/>
      <c r="AW235" s="273"/>
      <c r="AX235" s="273"/>
      <c r="AY235" s="273"/>
      <c r="AZ235" s="273"/>
      <c r="BA235" s="273"/>
      <c r="BB235" s="273"/>
      <c r="BC235" s="273"/>
      <c r="BD235" s="273"/>
      <c r="BE235" s="273"/>
      <c r="BF235" s="273"/>
      <c r="BG235" s="273"/>
      <c r="BH235" s="273"/>
      <c r="BI235" s="273"/>
      <c r="BJ235" s="273"/>
      <c r="BK235" s="273"/>
      <c r="BL235" s="273"/>
      <c r="BM235" s="273"/>
      <c r="BN235" s="273"/>
      <c r="BO235" s="273"/>
      <c r="BP235" s="273"/>
      <c r="BQ235" s="273"/>
    </row>
    <row r="236" spans="1:69" ht="15.75" customHeight="1">
      <c r="A236" s="273"/>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73"/>
      <c r="AE236" s="273"/>
      <c r="AF236" s="273"/>
      <c r="AG236" s="273"/>
      <c r="AH236" s="273"/>
      <c r="AI236" s="273"/>
      <c r="AJ236" s="273"/>
      <c r="AK236" s="273"/>
      <c r="AL236" s="273"/>
      <c r="AM236" s="273"/>
      <c r="AN236" s="273"/>
      <c r="AO236" s="273"/>
      <c r="AP236" s="273"/>
      <c r="AQ236" s="273"/>
      <c r="AR236" s="273"/>
      <c r="AS236" s="273"/>
      <c r="AT236" s="273"/>
      <c r="AU236" s="273"/>
      <c r="AV236" s="273"/>
      <c r="AW236" s="273"/>
      <c r="AX236" s="273"/>
      <c r="AY236" s="273"/>
      <c r="AZ236" s="273"/>
      <c r="BA236" s="273"/>
      <c r="BB236" s="273"/>
      <c r="BC236" s="273"/>
      <c r="BD236" s="273"/>
      <c r="BE236" s="273"/>
      <c r="BF236" s="273"/>
      <c r="BG236" s="273"/>
      <c r="BH236" s="273"/>
      <c r="BI236" s="273"/>
      <c r="BJ236" s="273"/>
      <c r="BK236" s="273"/>
      <c r="BL236" s="273"/>
      <c r="BM236" s="273"/>
      <c r="BN236" s="273"/>
      <c r="BO236" s="273"/>
      <c r="BP236" s="273"/>
      <c r="BQ236" s="273"/>
    </row>
    <row r="237" spans="1:69" ht="15.75" customHeight="1">
      <c r="A237" s="273"/>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73"/>
      <c r="AE237" s="273"/>
      <c r="AF237" s="273"/>
      <c r="AG237" s="273"/>
      <c r="AH237" s="273"/>
      <c r="AI237" s="273"/>
      <c r="AJ237" s="273"/>
      <c r="AK237" s="273"/>
      <c r="AL237" s="273"/>
      <c r="AM237" s="273"/>
      <c r="AN237" s="273"/>
      <c r="AO237" s="273"/>
      <c r="AP237" s="273"/>
      <c r="AQ237" s="273"/>
      <c r="AR237" s="273"/>
      <c r="AS237" s="273"/>
      <c r="AT237" s="273"/>
      <c r="AU237" s="273"/>
      <c r="AV237" s="273"/>
      <c r="AW237" s="273"/>
      <c r="AX237" s="273"/>
      <c r="AY237" s="273"/>
      <c r="AZ237" s="273"/>
      <c r="BA237" s="273"/>
      <c r="BB237" s="273"/>
      <c r="BC237" s="273"/>
      <c r="BD237" s="273"/>
      <c r="BE237" s="273"/>
      <c r="BF237" s="273"/>
      <c r="BG237" s="273"/>
      <c r="BH237" s="273"/>
      <c r="BI237" s="273"/>
      <c r="BJ237" s="273"/>
      <c r="BK237" s="273"/>
      <c r="BL237" s="273"/>
      <c r="BM237" s="273"/>
      <c r="BN237" s="273"/>
      <c r="BO237" s="273"/>
      <c r="BP237" s="273"/>
      <c r="BQ237" s="273"/>
    </row>
    <row r="238" spans="1:69" ht="15.75" customHeight="1">
      <c r="A238" s="273"/>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73"/>
      <c r="AE238" s="273"/>
      <c r="AF238" s="273"/>
      <c r="AG238" s="273"/>
      <c r="AH238" s="273"/>
      <c r="AI238" s="273"/>
      <c r="AJ238" s="273"/>
      <c r="AK238" s="273"/>
      <c r="AL238" s="273"/>
      <c r="AM238" s="273"/>
      <c r="AN238" s="273"/>
      <c r="AO238" s="273"/>
      <c r="AP238" s="273"/>
      <c r="AQ238" s="273"/>
      <c r="AR238" s="273"/>
      <c r="AS238" s="273"/>
      <c r="AT238" s="273"/>
      <c r="AU238" s="273"/>
      <c r="AV238" s="273"/>
      <c r="AW238" s="273"/>
      <c r="AX238" s="273"/>
      <c r="AY238" s="273"/>
      <c r="AZ238" s="273"/>
      <c r="BA238" s="273"/>
      <c r="BB238" s="273"/>
      <c r="BC238" s="273"/>
      <c r="BD238" s="273"/>
      <c r="BE238" s="273"/>
      <c r="BF238" s="273"/>
      <c r="BG238" s="273"/>
      <c r="BH238" s="273"/>
      <c r="BI238" s="273"/>
      <c r="BJ238" s="273"/>
      <c r="BK238" s="273"/>
      <c r="BL238" s="273"/>
      <c r="BM238" s="273"/>
      <c r="BN238" s="273"/>
      <c r="BO238" s="273"/>
      <c r="BP238" s="273"/>
      <c r="BQ238" s="273"/>
    </row>
    <row r="239" spans="1:69" ht="15.75" customHeight="1">
      <c r="A239" s="273"/>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73"/>
      <c r="AE239" s="273"/>
      <c r="AF239" s="273"/>
      <c r="AG239" s="273"/>
      <c r="AH239" s="273"/>
      <c r="AI239" s="273"/>
      <c r="AJ239" s="273"/>
      <c r="AK239" s="273"/>
      <c r="AL239" s="273"/>
      <c r="AM239" s="273"/>
      <c r="AN239" s="273"/>
      <c r="AO239" s="273"/>
      <c r="AP239" s="273"/>
      <c r="AQ239" s="273"/>
      <c r="AR239" s="273"/>
      <c r="AS239" s="273"/>
      <c r="AT239" s="273"/>
      <c r="AU239" s="273"/>
      <c r="AV239" s="273"/>
      <c r="AW239" s="273"/>
      <c r="AX239" s="273"/>
      <c r="AY239" s="273"/>
      <c r="AZ239" s="273"/>
      <c r="BA239" s="273"/>
      <c r="BB239" s="273"/>
      <c r="BC239" s="273"/>
      <c r="BD239" s="273"/>
      <c r="BE239" s="273"/>
      <c r="BF239" s="273"/>
      <c r="BG239" s="273"/>
      <c r="BH239" s="273"/>
      <c r="BI239" s="273"/>
      <c r="BJ239" s="273"/>
      <c r="BK239" s="273"/>
      <c r="BL239" s="273"/>
      <c r="BM239" s="273"/>
      <c r="BN239" s="273"/>
      <c r="BO239" s="273"/>
      <c r="BP239" s="273"/>
      <c r="BQ239" s="273"/>
    </row>
    <row r="240" spans="1:69" ht="15.75" customHeight="1">
      <c r="A240" s="273"/>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73"/>
      <c r="AE240" s="273"/>
      <c r="AF240" s="273"/>
      <c r="AG240" s="273"/>
      <c r="AH240" s="273"/>
      <c r="AI240" s="273"/>
      <c r="AJ240" s="273"/>
      <c r="AK240" s="273"/>
      <c r="AL240" s="273"/>
      <c r="AM240" s="273"/>
      <c r="AN240" s="273"/>
      <c r="AO240" s="273"/>
      <c r="AP240" s="273"/>
      <c r="AQ240" s="273"/>
      <c r="AR240" s="273"/>
      <c r="AS240" s="273"/>
      <c r="AT240" s="273"/>
      <c r="AU240" s="273"/>
      <c r="AV240" s="273"/>
      <c r="AW240" s="273"/>
      <c r="AX240" s="273"/>
      <c r="AY240" s="273"/>
      <c r="AZ240" s="273"/>
      <c r="BA240" s="273"/>
      <c r="BB240" s="273"/>
      <c r="BC240" s="273"/>
      <c r="BD240" s="273"/>
      <c r="BE240" s="273"/>
      <c r="BF240" s="273"/>
      <c r="BG240" s="273"/>
      <c r="BH240" s="273"/>
      <c r="BI240" s="273"/>
      <c r="BJ240" s="273"/>
      <c r="BK240" s="273"/>
      <c r="BL240" s="273"/>
      <c r="BM240" s="273"/>
      <c r="BN240" s="273"/>
      <c r="BO240" s="273"/>
      <c r="BP240" s="273"/>
      <c r="BQ240" s="273"/>
    </row>
    <row r="241" spans="1:69" ht="15.75" customHeight="1">
      <c r="A241" s="273"/>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73"/>
      <c r="AE241" s="273"/>
      <c r="AF241" s="273"/>
      <c r="AG241" s="273"/>
      <c r="AH241" s="273"/>
      <c r="AI241" s="273"/>
      <c r="AJ241" s="273"/>
      <c r="AK241" s="273"/>
      <c r="AL241" s="273"/>
      <c r="AM241" s="273"/>
      <c r="AN241" s="273"/>
      <c r="AO241" s="273"/>
      <c r="AP241" s="273"/>
      <c r="AQ241" s="273"/>
      <c r="AR241" s="273"/>
      <c r="AS241" s="273"/>
      <c r="AT241" s="273"/>
      <c r="AU241" s="273"/>
      <c r="AV241" s="273"/>
      <c r="AW241" s="273"/>
      <c r="AX241" s="273"/>
      <c r="AY241" s="273"/>
      <c r="AZ241" s="273"/>
      <c r="BA241" s="273"/>
      <c r="BB241" s="273"/>
      <c r="BC241" s="273"/>
      <c r="BD241" s="273"/>
      <c r="BE241" s="273"/>
      <c r="BF241" s="273"/>
      <c r="BG241" s="273"/>
      <c r="BH241" s="273"/>
      <c r="BI241" s="273"/>
      <c r="BJ241" s="273"/>
      <c r="BK241" s="273"/>
      <c r="BL241" s="273"/>
      <c r="BM241" s="273"/>
      <c r="BN241" s="273"/>
      <c r="BO241" s="273"/>
      <c r="BP241" s="273"/>
      <c r="BQ241" s="273"/>
    </row>
    <row r="242" spans="1:69" ht="15.75" customHeight="1">
      <c r="A242" s="273"/>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73"/>
      <c r="AE242" s="273"/>
      <c r="AF242" s="273"/>
      <c r="AG242" s="273"/>
      <c r="AH242" s="273"/>
      <c r="AI242" s="273"/>
      <c r="AJ242" s="273"/>
      <c r="AK242" s="273"/>
      <c r="AL242" s="273"/>
      <c r="AM242" s="273"/>
      <c r="AN242" s="273"/>
      <c r="AO242" s="273"/>
      <c r="AP242" s="273"/>
      <c r="AQ242" s="273"/>
      <c r="AR242" s="273"/>
      <c r="AS242" s="273"/>
      <c r="AT242" s="273"/>
      <c r="AU242" s="273"/>
      <c r="AV242" s="273"/>
      <c r="AW242" s="273"/>
      <c r="AX242" s="273"/>
      <c r="AY242" s="273"/>
      <c r="AZ242" s="273"/>
      <c r="BA242" s="273"/>
      <c r="BB242" s="273"/>
      <c r="BC242" s="273"/>
      <c r="BD242" s="273"/>
      <c r="BE242" s="273"/>
      <c r="BF242" s="273"/>
      <c r="BG242" s="273"/>
      <c r="BH242" s="273"/>
      <c r="BI242" s="273"/>
      <c r="BJ242" s="273"/>
      <c r="BK242" s="273"/>
      <c r="BL242" s="273"/>
      <c r="BM242" s="273"/>
      <c r="BN242" s="273"/>
      <c r="BO242" s="273"/>
      <c r="BP242" s="273"/>
      <c r="BQ242" s="273"/>
    </row>
    <row r="243" spans="1:69" ht="15.75" customHeight="1">
      <c r="A243" s="273"/>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73"/>
      <c r="AE243" s="273"/>
      <c r="AF243" s="273"/>
      <c r="AG243" s="273"/>
      <c r="AH243" s="273"/>
      <c r="AI243" s="273"/>
      <c r="AJ243" s="273"/>
      <c r="AK243" s="273"/>
      <c r="AL243" s="273"/>
      <c r="AM243" s="273"/>
      <c r="AN243" s="273"/>
      <c r="AO243" s="273"/>
      <c r="AP243" s="273"/>
      <c r="AQ243" s="273"/>
      <c r="AR243" s="273"/>
      <c r="AS243" s="273"/>
      <c r="AT243" s="273"/>
      <c r="AU243" s="273"/>
      <c r="AV243" s="273"/>
      <c r="AW243" s="273"/>
      <c r="AX243" s="273"/>
      <c r="AY243" s="273"/>
      <c r="AZ243" s="273"/>
      <c r="BA243" s="273"/>
      <c r="BB243" s="273"/>
      <c r="BC243" s="273"/>
      <c r="BD243" s="273"/>
      <c r="BE243" s="273"/>
      <c r="BF243" s="273"/>
      <c r="BG243" s="273"/>
      <c r="BH243" s="273"/>
      <c r="BI243" s="273"/>
      <c r="BJ243" s="273"/>
      <c r="BK243" s="273"/>
      <c r="BL243" s="273"/>
      <c r="BM243" s="273"/>
      <c r="BN243" s="273"/>
      <c r="BO243" s="273"/>
      <c r="BP243" s="273"/>
      <c r="BQ243" s="273"/>
    </row>
    <row r="244" spans="1:69" ht="15.75" customHeight="1">
      <c r="A244" s="273"/>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73"/>
      <c r="AE244" s="273"/>
      <c r="AF244" s="273"/>
      <c r="AG244" s="273"/>
      <c r="AH244" s="273"/>
      <c r="AI244" s="273"/>
      <c r="AJ244" s="273"/>
      <c r="AK244" s="273"/>
      <c r="AL244" s="273"/>
      <c r="AM244" s="273"/>
      <c r="AN244" s="273"/>
      <c r="AO244" s="273"/>
      <c r="AP244" s="273"/>
      <c r="AQ244" s="273"/>
      <c r="AR244" s="273"/>
      <c r="AS244" s="273"/>
      <c r="AT244" s="273"/>
      <c r="AU244" s="273"/>
      <c r="AV244" s="273"/>
      <c r="AW244" s="273"/>
      <c r="AX244" s="273"/>
      <c r="AY244" s="273"/>
      <c r="AZ244" s="273"/>
      <c r="BA244" s="273"/>
      <c r="BB244" s="273"/>
      <c r="BC244" s="273"/>
      <c r="BD244" s="273"/>
      <c r="BE244" s="273"/>
      <c r="BF244" s="273"/>
      <c r="BG244" s="273"/>
      <c r="BH244" s="273"/>
      <c r="BI244" s="273"/>
      <c r="BJ244" s="273"/>
      <c r="BK244" s="273"/>
      <c r="BL244" s="273"/>
      <c r="BM244" s="273"/>
      <c r="BN244" s="273"/>
      <c r="BO244" s="273"/>
      <c r="BP244" s="273"/>
      <c r="BQ244" s="273"/>
    </row>
    <row r="245" spans="1:69" ht="15.75" customHeight="1">
      <c r="A245" s="273"/>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73"/>
      <c r="AE245" s="273"/>
      <c r="AF245" s="273"/>
      <c r="AG245" s="273"/>
      <c r="AH245" s="273"/>
      <c r="AI245" s="273"/>
      <c r="AJ245" s="273"/>
      <c r="AK245" s="273"/>
      <c r="AL245" s="273"/>
      <c r="AM245" s="273"/>
      <c r="AN245" s="273"/>
      <c r="AO245" s="273"/>
      <c r="AP245" s="273"/>
      <c r="AQ245" s="273"/>
      <c r="AR245" s="273"/>
      <c r="AS245" s="273"/>
      <c r="AT245" s="273"/>
      <c r="AU245" s="273"/>
      <c r="AV245" s="273"/>
      <c r="AW245" s="273"/>
      <c r="AX245" s="273"/>
      <c r="AY245" s="273"/>
      <c r="AZ245" s="273"/>
      <c r="BA245" s="273"/>
      <c r="BB245" s="273"/>
      <c r="BC245" s="273"/>
      <c r="BD245" s="273"/>
      <c r="BE245" s="273"/>
      <c r="BF245" s="273"/>
      <c r="BG245" s="273"/>
      <c r="BH245" s="273"/>
      <c r="BI245" s="273"/>
      <c r="BJ245" s="273"/>
      <c r="BK245" s="273"/>
      <c r="BL245" s="273"/>
      <c r="BM245" s="273"/>
      <c r="BN245" s="273"/>
      <c r="BO245" s="273"/>
      <c r="BP245" s="273"/>
      <c r="BQ245" s="273"/>
    </row>
    <row r="246" spans="1:69" ht="15.75" customHeight="1">
      <c r="A246" s="273"/>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73"/>
      <c r="AE246" s="273"/>
      <c r="AF246" s="273"/>
      <c r="AG246" s="273"/>
      <c r="AH246" s="273"/>
      <c r="AI246" s="273"/>
      <c r="AJ246" s="273"/>
      <c r="AK246" s="273"/>
      <c r="AL246" s="273"/>
      <c r="AM246" s="273"/>
      <c r="AN246" s="273"/>
      <c r="AO246" s="273"/>
      <c r="AP246" s="273"/>
      <c r="AQ246" s="273"/>
      <c r="AR246" s="273"/>
      <c r="AS246" s="273"/>
      <c r="AT246" s="273"/>
      <c r="AU246" s="273"/>
      <c r="AV246" s="273"/>
      <c r="AW246" s="273"/>
      <c r="AX246" s="273"/>
      <c r="AY246" s="273"/>
      <c r="AZ246" s="273"/>
      <c r="BA246" s="273"/>
      <c r="BB246" s="273"/>
      <c r="BC246" s="273"/>
      <c r="BD246" s="273"/>
      <c r="BE246" s="273"/>
      <c r="BF246" s="273"/>
      <c r="BG246" s="273"/>
      <c r="BH246" s="273"/>
      <c r="BI246" s="273"/>
      <c r="BJ246" s="273"/>
      <c r="BK246" s="273"/>
      <c r="BL246" s="273"/>
      <c r="BM246" s="273"/>
      <c r="BN246" s="273"/>
      <c r="BO246" s="273"/>
      <c r="BP246" s="273"/>
      <c r="BQ246" s="273"/>
    </row>
    <row r="247" spans="1:69" ht="15.75" customHeight="1">
      <c r="A247" s="273"/>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73"/>
      <c r="AE247" s="273"/>
      <c r="AF247" s="273"/>
      <c r="AG247" s="273"/>
      <c r="AH247" s="273"/>
      <c r="AI247" s="273"/>
      <c r="AJ247" s="273"/>
      <c r="AK247" s="273"/>
      <c r="AL247" s="273"/>
      <c r="AM247" s="273"/>
      <c r="AN247" s="273"/>
      <c r="AO247" s="273"/>
      <c r="AP247" s="273"/>
      <c r="AQ247" s="273"/>
      <c r="AR247" s="273"/>
      <c r="AS247" s="273"/>
      <c r="AT247" s="273"/>
      <c r="AU247" s="273"/>
      <c r="AV247" s="273"/>
      <c r="AW247" s="273"/>
      <c r="AX247" s="273"/>
      <c r="AY247" s="273"/>
      <c r="AZ247" s="273"/>
      <c r="BA247" s="273"/>
      <c r="BB247" s="273"/>
      <c r="BC247" s="273"/>
      <c r="BD247" s="273"/>
      <c r="BE247" s="273"/>
      <c r="BF247" s="273"/>
      <c r="BG247" s="273"/>
      <c r="BH247" s="273"/>
      <c r="BI247" s="273"/>
      <c r="BJ247" s="273"/>
      <c r="BK247" s="273"/>
      <c r="BL247" s="273"/>
      <c r="BM247" s="273"/>
      <c r="BN247" s="273"/>
      <c r="BO247" s="273"/>
      <c r="BP247" s="273"/>
      <c r="BQ247" s="273"/>
    </row>
    <row r="248" spans="1:69" ht="15.75" customHeight="1">
      <c r="A248" s="273"/>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F248" s="273"/>
      <c r="AG248" s="273"/>
      <c r="AH248" s="273"/>
      <c r="AI248" s="273"/>
      <c r="AJ248" s="273"/>
      <c r="AK248" s="273"/>
      <c r="AL248" s="273"/>
      <c r="AM248" s="273"/>
      <c r="AN248" s="273"/>
      <c r="AO248" s="273"/>
      <c r="AP248" s="273"/>
      <c r="AQ248" s="273"/>
      <c r="AR248" s="273"/>
      <c r="AS248" s="273"/>
      <c r="AT248" s="273"/>
      <c r="AU248" s="273"/>
      <c r="AV248" s="273"/>
      <c r="AW248" s="273"/>
      <c r="AX248" s="273"/>
      <c r="AY248" s="273"/>
      <c r="AZ248" s="273"/>
      <c r="BA248" s="273"/>
      <c r="BB248" s="273"/>
      <c r="BC248" s="273"/>
      <c r="BD248" s="273"/>
      <c r="BE248" s="273"/>
      <c r="BF248" s="273"/>
      <c r="BG248" s="273"/>
      <c r="BH248" s="273"/>
      <c r="BI248" s="273"/>
      <c r="BJ248" s="273"/>
      <c r="BK248" s="273"/>
      <c r="BL248" s="273"/>
      <c r="BM248" s="273"/>
      <c r="BN248" s="273"/>
      <c r="BO248" s="273"/>
      <c r="BP248" s="273"/>
      <c r="BQ248" s="273"/>
    </row>
    <row r="249" spans="1:69" ht="15.75" customHeight="1">
      <c r="A249" s="273"/>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273"/>
      <c r="AF249" s="273"/>
      <c r="AG249" s="273"/>
      <c r="AH249" s="273"/>
      <c r="AI249" s="273"/>
      <c r="AJ249" s="273"/>
      <c r="AK249" s="273"/>
      <c r="AL249" s="273"/>
      <c r="AM249" s="273"/>
      <c r="AN249" s="273"/>
      <c r="AO249" s="273"/>
      <c r="AP249" s="273"/>
      <c r="AQ249" s="273"/>
      <c r="AR249" s="273"/>
      <c r="AS249" s="273"/>
      <c r="AT249" s="273"/>
      <c r="AU249" s="273"/>
      <c r="AV249" s="273"/>
      <c r="AW249" s="273"/>
      <c r="AX249" s="273"/>
      <c r="AY249" s="273"/>
      <c r="AZ249" s="273"/>
      <c r="BA249" s="273"/>
      <c r="BB249" s="273"/>
      <c r="BC249" s="273"/>
      <c r="BD249" s="273"/>
      <c r="BE249" s="273"/>
      <c r="BF249" s="273"/>
      <c r="BG249" s="273"/>
      <c r="BH249" s="273"/>
      <c r="BI249" s="273"/>
      <c r="BJ249" s="273"/>
      <c r="BK249" s="273"/>
      <c r="BL249" s="273"/>
      <c r="BM249" s="273"/>
      <c r="BN249" s="273"/>
      <c r="BO249" s="273"/>
      <c r="BP249" s="273"/>
      <c r="BQ249" s="273"/>
    </row>
    <row r="250" spans="1:69" ht="15.75" customHeight="1">
      <c r="A250" s="273"/>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73"/>
      <c r="AE250" s="273"/>
      <c r="AF250" s="273"/>
      <c r="AG250" s="273"/>
      <c r="AH250" s="273"/>
      <c r="AI250" s="273"/>
      <c r="AJ250" s="273"/>
      <c r="AK250" s="273"/>
      <c r="AL250" s="273"/>
      <c r="AM250" s="273"/>
      <c r="AN250" s="273"/>
      <c r="AO250" s="273"/>
      <c r="AP250" s="273"/>
      <c r="AQ250" s="273"/>
      <c r="AR250" s="273"/>
      <c r="AS250" s="273"/>
      <c r="AT250" s="273"/>
      <c r="AU250" s="273"/>
      <c r="AV250" s="273"/>
      <c r="AW250" s="273"/>
      <c r="AX250" s="273"/>
      <c r="AY250" s="273"/>
      <c r="AZ250" s="273"/>
      <c r="BA250" s="273"/>
      <c r="BB250" s="273"/>
      <c r="BC250" s="273"/>
      <c r="BD250" s="273"/>
      <c r="BE250" s="273"/>
      <c r="BF250" s="273"/>
      <c r="BG250" s="273"/>
      <c r="BH250" s="273"/>
      <c r="BI250" s="273"/>
      <c r="BJ250" s="273"/>
      <c r="BK250" s="273"/>
      <c r="BL250" s="273"/>
      <c r="BM250" s="273"/>
      <c r="BN250" s="273"/>
      <c r="BO250" s="273"/>
      <c r="BP250" s="273"/>
      <c r="BQ250" s="273"/>
    </row>
    <row r="251" spans="1:69" ht="15.75" customHeight="1">
      <c r="A251" s="273"/>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73"/>
      <c r="AE251" s="273"/>
      <c r="AF251" s="273"/>
      <c r="AG251" s="273"/>
      <c r="AH251" s="273"/>
      <c r="AI251" s="273"/>
      <c r="AJ251" s="273"/>
      <c r="AK251" s="273"/>
      <c r="AL251" s="273"/>
      <c r="AM251" s="273"/>
      <c r="AN251" s="273"/>
      <c r="AO251" s="273"/>
      <c r="AP251" s="273"/>
      <c r="AQ251" s="273"/>
      <c r="AR251" s="273"/>
      <c r="AS251" s="273"/>
      <c r="AT251" s="273"/>
      <c r="AU251" s="273"/>
      <c r="AV251" s="273"/>
      <c r="AW251" s="273"/>
      <c r="AX251" s="273"/>
      <c r="AY251" s="273"/>
      <c r="AZ251" s="273"/>
      <c r="BA251" s="273"/>
      <c r="BB251" s="273"/>
      <c r="BC251" s="273"/>
      <c r="BD251" s="273"/>
      <c r="BE251" s="273"/>
      <c r="BF251" s="273"/>
      <c r="BG251" s="273"/>
      <c r="BH251" s="273"/>
      <c r="BI251" s="273"/>
      <c r="BJ251" s="273"/>
      <c r="BK251" s="273"/>
      <c r="BL251" s="273"/>
      <c r="BM251" s="273"/>
      <c r="BN251" s="273"/>
      <c r="BO251" s="273"/>
      <c r="BP251" s="273"/>
      <c r="BQ251" s="273"/>
    </row>
    <row r="252" spans="1:69" ht="15.75" customHeight="1">
      <c r="A252" s="273"/>
      <c r="B252" s="273"/>
      <c r="C252" s="273"/>
      <c r="D252" s="273"/>
      <c r="E252" s="273"/>
      <c r="F252" s="273"/>
      <c r="G252" s="273"/>
      <c r="H252" s="273"/>
      <c r="I252" s="273"/>
      <c r="J252" s="273"/>
      <c r="K252" s="273"/>
      <c r="L252" s="273"/>
      <c r="M252" s="273"/>
      <c r="N252" s="273"/>
      <c r="O252" s="273"/>
      <c r="P252" s="273"/>
      <c r="Q252" s="273"/>
      <c r="R252" s="273"/>
      <c r="S252" s="273"/>
      <c r="T252" s="273"/>
      <c r="U252" s="273"/>
      <c r="V252" s="273"/>
      <c r="W252" s="273"/>
      <c r="X252" s="273"/>
      <c r="Y252" s="273"/>
      <c r="Z252" s="273"/>
      <c r="AA252" s="273"/>
      <c r="AB252" s="273"/>
      <c r="AC252" s="273"/>
      <c r="AD252" s="273"/>
      <c r="AE252" s="273"/>
      <c r="AF252" s="273"/>
      <c r="AG252" s="273"/>
      <c r="AH252" s="273"/>
      <c r="AI252" s="273"/>
      <c r="AJ252" s="273"/>
      <c r="AK252" s="273"/>
      <c r="AL252" s="273"/>
      <c r="AM252" s="273"/>
      <c r="AN252" s="273"/>
      <c r="AO252" s="273"/>
      <c r="AP252" s="273"/>
      <c r="AQ252" s="273"/>
      <c r="AR252" s="273"/>
      <c r="AS252" s="273"/>
      <c r="AT252" s="273"/>
      <c r="AU252" s="273"/>
      <c r="AV252" s="273"/>
      <c r="AW252" s="273"/>
      <c r="AX252" s="273"/>
      <c r="AY252" s="273"/>
      <c r="AZ252" s="273"/>
      <c r="BA252" s="273"/>
      <c r="BB252" s="273"/>
      <c r="BC252" s="273"/>
      <c r="BD252" s="273"/>
      <c r="BE252" s="273"/>
      <c r="BF252" s="273"/>
      <c r="BG252" s="273"/>
      <c r="BH252" s="273"/>
      <c r="BI252" s="273"/>
      <c r="BJ252" s="273"/>
      <c r="BK252" s="273"/>
      <c r="BL252" s="273"/>
      <c r="BM252" s="273"/>
      <c r="BN252" s="273"/>
      <c r="BO252" s="273"/>
      <c r="BP252" s="273"/>
      <c r="BQ252" s="273"/>
    </row>
    <row r="253" spans="1:69" ht="15.75" customHeight="1">
      <c r="A253" s="273"/>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73"/>
      <c r="AE253" s="273"/>
      <c r="AF253" s="273"/>
      <c r="AG253" s="273"/>
      <c r="AH253" s="273"/>
      <c r="AI253" s="273"/>
      <c r="AJ253" s="273"/>
      <c r="AK253" s="273"/>
      <c r="AL253" s="273"/>
      <c r="AM253" s="273"/>
      <c r="AN253" s="273"/>
      <c r="AO253" s="273"/>
      <c r="AP253" s="273"/>
      <c r="AQ253" s="273"/>
      <c r="AR253" s="273"/>
      <c r="AS253" s="273"/>
      <c r="AT253" s="273"/>
      <c r="AU253" s="273"/>
      <c r="AV253" s="273"/>
      <c r="AW253" s="273"/>
      <c r="AX253" s="273"/>
      <c r="AY253" s="273"/>
      <c r="AZ253" s="273"/>
      <c r="BA253" s="273"/>
      <c r="BB253" s="273"/>
      <c r="BC253" s="273"/>
      <c r="BD253" s="273"/>
      <c r="BE253" s="273"/>
      <c r="BF253" s="273"/>
      <c r="BG253" s="273"/>
      <c r="BH253" s="273"/>
      <c r="BI253" s="273"/>
      <c r="BJ253" s="273"/>
      <c r="BK253" s="273"/>
      <c r="BL253" s="273"/>
      <c r="BM253" s="273"/>
      <c r="BN253" s="273"/>
      <c r="BO253" s="273"/>
      <c r="BP253" s="273"/>
      <c r="BQ253" s="273"/>
    </row>
    <row r="254" spans="1:69" ht="15.75" customHeight="1">
      <c r="A254" s="273"/>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73"/>
      <c r="AE254" s="273"/>
      <c r="AF254" s="273"/>
      <c r="AG254" s="273"/>
      <c r="AH254" s="273"/>
      <c r="AI254" s="273"/>
      <c r="AJ254" s="273"/>
      <c r="AK254" s="273"/>
      <c r="AL254" s="273"/>
      <c r="AM254" s="273"/>
      <c r="AN254" s="273"/>
      <c r="AO254" s="273"/>
      <c r="AP254" s="273"/>
      <c r="AQ254" s="273"/>
      <c r="AR254" s="273"/>
      <c r="AS254" s="273"/>
      <c r="AT254" s="273"/>
      <c r="AU254" s="273"/>
      <c r="AV254" s="273"/>
      <c r="AW254" s="273"/>
      <c r="AX254" s="273"/>
      <c r="AY254" s="273"/>
      <c r="AZ254" s="273"/>
      <c r="BA254" s="273"/>
      <c r="BB254" s="273"/>
      <c r="BC254" s="273"/>
      <c r="BD254" s="273"/>
      <c r="BE254" s="273"/>
      <c r="BF254" s="273"/>
      <c r="BG254" s="273"/>
      <c r="BH254" s="273"/>
      <c r="BI254" s="273"/>
      <c r="BJ254" s="273"/>
      <c r="BK254" s="273"/>
      <c r="BL254" s="273"/>
      <c r="BM254" s="273"/>
      <c r="BN254" s="273"/>
      <c r="BO254" s="273"/>
      <c r="BP254" s="273"/>
      <c r="BQ254" s="273"/>
    </row>
    <row r="255" spans="1:69" ht="15.75" customHeight="1">
      <c r="A255" s="273"/>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73"/>
      <c r="AE255" s="273"/>
      <c r="AF255" s="273"/>
      <c r="AG255" s="273"/>
      <c r="AH255" s="273"/>
      <c r="AI255" s="273"/>
      <c r="AJ255" s="273"/>
      <c r="AK255" s="273"/>
      <c r="AL255" s="273"/>
      <c r="AM255" s="273"/>
      <c r="AN255" s="273"/>
      <c r="AO255" s="273"/>
      <c r="AP255" s="273"/>
      <c r="AQ255" s="273"/>
      <c r="AR255" s="273"/>
      <c r="AS255" s="273"/>
      <c r="AT255" s="273"/>
      <c r="AU255" s="273"/>
      <c r="AV255" s="273"/>
      <c r="AW255" s="273"/>
      <c r="AX255" s="273"/>
      <c r="AY255" s="273"/>
      <c r="AZ255" s="273"/>
      <c r="BA255" s="273"/>
      <c r="BB255" s="273"/>
      <c r="BC255" s="273"/>
      <c r="BD255" s="273"/>
      <c r="BE255" s="273"/>
      <c r="BF255" s="273"/>
      <c r="BG255" s="273"/>
      <c r="BH255" s="273"/>
      <c r="BI255" s="273"/>
      <c r="BJ255" s="273"/>
      <c r="BK255" s="273"/>
      <c r="BL255" s="273"/>
      <c r="BM255" s="273"/>
      <c r="BN255" s="273"/>
      <c r="BO255" s="273"/>
      <c r="BP255" s="273"/>
      <c r="BQ255" s="273"/>
    </row>
    <row r="256" spans="1:69" ht="15.75" customHeight="1">
      <c r="A256" s="273"/>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73"/>
      <c r="AE256" s="273"/>
      <c r="AF256" s="273"/>
      <c r="AG256" s="273"/>
      <c r="AH256" s="273"/>
      <c r="AI256" s="273"/>
      <c r="AJ256" s="273"/>
      <c r="AK256" s="273"/>
      <c r="AL256" s="273"/>
      <c r="AM256" s="273"/>
      <c r="AN256" s="273"/>
      <c r="AO256" s="273"/>
      <c r="AP256" s="273"/>
      <c r="AQ256" s="273"/>
      <c r="AR256" s="273"/>
      <c r="AS256" s="273"/>
      <c r="AT256" s="273"/>
      <c r="AU256" s="273"/>
      <c r="AV256" s="273"/>
      <c r="AW256" s="273"/>
      <c r="AX256" s="273"/>
      <c r="AY256" s="273"/>
      <c r="AZ256" s="273"/>
      <c r="BA256" s="273"/>
      <c r="BB256" s="273"/>
      <c r="BC256" s="273"/>
      <c r="BD256" s="273"/>
      <c r="BE256" s="273"/>
      <c r="BF256" s="273"/>
      <c r="BG256" s="273"/>
      <c r="BH256" s="273"/>
      <c r="BI256" s="273"/>
      <c r="BJ256" s="273"/>
      <c r="BK256" s="273"/>
      <c r="BL256" s="273"/>
      <c r="BM256" s="273"/>
      <c r="BN256" s="273"/>
      <c r="BO256" s="273"/>
      <c r="BP256" s="273"/>
      <c r="BQ256" s="273"/>
    </row>
    <row r="257" spans="1:69" ht="15.75" customHeight="1">
      <c r="A257" s="273"/>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73"/>
      <c r="AE257" s="273"/>
      <c r="AF257" s="273"/>
      <c r="AG257" s="273"/>
      <c r="AH257" s="273"/>
      <c r="AI257" s="273"/>
      <c r="AJ257" s="273"/>
      <c r="AK257" s="273"/>
      <c r="AL257" s="273"/>
      <c r="AM257" s="273"/>
      <c r="AN257" s="273"/>
      <c r="AO257" s="273"/>
      <c r="AP257" s="273"/>
      <c r="AQ257" s="273"/>
      <c r="AR257" s="273"/>
      <c r="AS257" s="273"/>
      <c r="AT257" s="273"/>
      <c r="AU257" s="273"/>
      <c r="AV257" s="273"/>
      <c r="AW257" s="273"/>
      <c r="AX257" s="273"/>
      <c r="AY257" s="273"/>
      <c r="AZ257" s="273"/>
      <c r="BA257" s="273"/>
      <c r="BB257" s="273"/>
      <c r="BC257" s="273"/>
      <c r="BD257" s="273"/>
      <c r="BE257" s="273"/>
      <c r="BF257" s="273"/>
      <c r="BG257" s="273"/>
      <c r="BH257" s="273"/>
      <c r="BI257" s="273"/>
      <c r="BJ257" s="273"/>
      <c r="BK257" s="273"/>
      <c r="BL257" s="273"/>
      <c r="BM257" s="273"/>
      <c r="BN257" s="273"/>
      <c r="BO257" s="273"/>
      <c r="BP257" s="273"/>
      <c r="BQ257" s="273"/>
    </row>
    <row r="258" spans="1:69" ht="15.75" customHeight="1">
      <c r="A258" s="273"/>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s="273"/>
      <c r="AG258" s="273"/>
      <c r="AH258" s="273"/>
      <c r="AI258" s="273"/>
      <c r="AJ258" s="273"/>
      <c r="AK258" s="273"/>
      <c r="AL258" s="273"/>
      <c r="AM258" s="273"/>
      <c r="AN258" s="273"/>
      <c r="AO258" s="273"/>
      <c r="AP258" s="273"/>
      <c r="AQ258" s="273"/>
      <c r="AR258" s="273"/>
      <c r="AS258" s="273"/>
      <c r="AT258" s="273"/>
      <c r="AU258" s="273"/>
      <c r="AV258" s="273"/>
      <c r="AW258" s="273"/>
      <c r="AX258" s="273"/>
      <c r="AY258" s="273"/>
      <c r="AZ258" s="273"/>
      <c r="BA258" s="273"/>
      <c r="BB258" s="273"/>
      <c r="BC258" s="273"/>
      <c r="BD258" s="273"/>
      <c r="BE258" s="273"/>
      <c r="BF258" s="273"/>
      <c r="BG258" s="273"/>
      <c r="BH258" s="273"/>
      <c r="BI258" s="273"/>
      <c r="BJ258" s="273"/>
      <c r="BK258" s="273"/>
      <c r="BL258" s="273"/>
      <c r="BM258" s="273"/>
      <c r="BN258" s="273"/>
      <c r="BO258" s="273"/>
      <c r="BP258" s="273"/>
      <c r="BQ258" s="273"/>
    </row>
    <row r="259" spans="1:69" ht="15.75" customHeight="1">
      <c r="A259" s="273"/>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273"/>
      <c r="AE259" s="273"/>
      <c r="AF259" s="273"/>
      <c r="AG259" s="273"/>
      <c r="AH259" s="273"/>
      <c r="AI259" s="273"/>
      <c r="AJ259" s="273"/>
      <c r="AK259" s="273"/>
      <c r="AL259" s="273"/>
      <c r="AM259" s="273"/>
      <c r="AN259" s="273"/>
      <c r="AO259" s="273"/>
      <c r="AP259" s="273"/>
      <c r="AQ259" s="273"/>
      <c r="AR259" s="273"/>
      <c r="AS259" s="273"/>
      <c r="AT259" s="273"/>
      <c r="AU259" s="273"/>
      <c r="AV259" s="273"/>
      <c r="AW259" s="273"/>
      <c r="AX259" s="273"/>
      <c r="AY259" s="273"/>
      <c r="AZ259" s="273"/>
      <c r="BA259" s="273"/>
      <c r="BB259" s="273"/>
      <c r="BC259" s="273"/>
      <c r="BD259" s="273"/>
      <c r="BE259" s="273"/>
      <c r="BF259" s="273"/>
      <c r="BG259" s="273"/>
      <c r="BH259" s="273"/>
      <c r="BI259" s="273"/>
      <c r="BJ259" s="273"/>
      <c r="BK259" s="273"/>
      <c r="BL259" s="273"/>
      <c r="BM259" s="273"/>
      <c r="BN259" s="273"/>
      <c r="BO259" s="273"/>
      <c r="BP259" s="273"/>
      <c r="BQ259" s="273"/>
    </row>
    <row r="260" spans="1:69" ht="15.75" customHeight="1">
      <c r="A260" s="273"/>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73"/>
      <c r="AE260" s="273"/>
      <c r="AF260" s="273"/>
      <c r="AG260" s="273"/>
      <c r="AH260" s="273"/>
      <c r="AI260" s="273"/>
      <c r="AJ260" s="273"/>
      <c r="AK260" s="273"/>
      <c r="AL260" s="273"/>
      <c r="AM260" s="273"/>
      <c r="AN260" s="273"/>
      <c r="AO260" s="273"/>
      <c r="AP260" s="273"/>
      <c r="AQ260" s="273"/>
      <c r="AR260" s="273"/>
      <c r="AS260" s="273"/>
      <c r="AT260" s="273"/>
      <c r="AU260" s="273"/>
      <c r="AV260" s="273"/>
      <c r="AW260" s="273"/>
      <c r="AX260" s="273"/>
      <c r="AY260" s="273"/>
      <c r="AZ260" s="273"/>
      <c r="BA260" s="273"/>
      <c r="BB260" s="273"/>
      <c r="BC260" s="273"/>
      <c r="BD260" s="273"/>
      <c r="BE260" s="273"/>
      <c r="BF260" s="273"/>
      <c r="BG260" s="273"/>
      <c r="BH260" s="273"/>
      <c r="BI260" s="273"/>
      <c r="BJ260" s="273"/>
      <c r="BK260" s="273"/>
      <c r="BL260" s="273"/>
      <c r="BM260" s="273"/>
      <c r="BN260" s="273"/>
      <c r="BO260" s="273"/>
      <c r="BP260" s="273"/>
      <c r="BQ260" s="273"/>
    </row>
    <row r="261" spans="1:69" ht="15.75" customHeight="1">
      <c r="A261" s="273"/>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73"/>
      <c r="AE261" s="273"/>
      <c r="AF261" s="273"/>
      <c r="AG261" s="273"/>
      <c r="AH261" s="273"/>
      <c r="AI261" s="273"/>
      <c r="AJ261" s="273"/>
      <c r="AK261" s="273"/>
      <c r="AL261" s="273"/>
      <c r="AM261" s="273"/>
      <c r="AN261" s="273"/>
      <c r="AO261" s="273"/>
      <c r="AP261" s="273"/>
      <c r="AQ261" s="273"/>
      <c r="AR261" s="273"/>
      <c r="AS261" s="273"/>
      <c r="AT261" s="273"/>
      <c r="AU261" s="273"/>
      <c r="AV261" s="273"/>
      <c r="AW261" s="273"/>
      <c r="AX261" s="273"/>
      <c r="AY261" s="273"/>
      <c r="AZ261" s="273"/>
      <c r="BA261" s="273"/>
      <c r="BB261" s="273"/>
      <c r="BC261" s="273"/>
      <c r="BD261" s="273"/>
      <c r="BE261" s="273"/>
      <c r="BF261" s="273"/>
      <c r="BG261" s="273"/>
      <c r="BH261" s="273"/>
      <c r="BI261" s="273"/>
      <c r="BJ261" s="273"/>
      <c r="BK261" s="273"/>
      <c r="BL261" s="273"/>
      <c r="BM261" s="273"/>
      <c r="BN261" s="273"/>
      <c r="BO261" s="273"/>
      <c r="BP261" s="273"/>
      <c r="BQ261" s="273"/>
    </row>
    <row r="262" spans="1:69" ht="15.75" customHeight="1">
      <c r="A262" s="273"/>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73"/>
      <c r="AE262" s="273"/>
      <c r="AF262" s="273"/>
      <c r="AG262" s="273"/>
      <c r="AH262" s="273"/>
      <c r="AI262" s="273"/>
      <c r="AJ262" s="273"/>
      <c r="AK262" s="273"/>
      <c r="AL262" s="273"/>
      <c r="AM262" s="273"/>
      <c r="AN262" s="273"/>
      <c r="AO262" s="273"/>
      <c r="AP262" s="273"/>
      <c r="AQ262" s="273"/>
      <c r="AR262" s="273"/>
      <c r="AS262" s="273"/>
      <c r="AT262" s="273"/>
      <c r="AU262" s="273"/>
      <c r="AV262" s="273"/>
      <c r="AW262" s="273"/>
      <c r="AX262" s="273"/>
      <c r="AY262" s="273"/>
      <c r="AZ262" s="273"/>
      <c r="BA262" s="273"/>
      <c r="BB262" s="273"/>
      <c r="BC262" s="273"/>
      <c r="BD262" s="273"/>
      <c r="BE262" s="273"/>
      <c r="BF262" s="273"/>
      <c r="BG262" s="273"/>
      <c r="BH262" s="273"/>
      <c r="BI262" s="273"/>
      <c r="BJ262" s="273"/>
      <c r="BK262" s="273"/>
      <c r="BL262" s="273"/>
      <c r="BM262" s="273"/>
      <c r="BN262" s="273"/>
      <c r="BO262" s="273"/>
      <c r="BP262" s="273"/>
      <c r="BQ262" s="273"/>
    </row>
    <row r="263" spans="1:69" ht="15.75" customHeight="1">
      <c r="A263" s="273"/>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73"/>
      <c r="AE263" s="273"/>
      <c r="AF263" s="273"/>
      <c r="AG263" s="273"/>
      <c r="AH263" s="273"/>
      <c r="AI263" s="273"/>
      <c r="AJ263" s="273"/>
      <c r="AK263" s="273"/>
      <c r="AL263" s="273"/>
      <c r="AM263" s="273"/>
      <c r="AN263" s="273"/>
      <c r="AO263" s="273"/>
      <c r="AP263" s="273"/>
      <c r="AQ263" s="273"/>
      <c r="AR263" s="273"/>
      <c r="AS263" s="273"/>
      <c r="AT263" s="273"/>
      <c r="AU263" s="273"/>
      <c r="AV263" s="273"/>
      <c r="AW263" s="273"/>
      <c r="AX263" s="273"/>
      <c r="AY263" s="273"/>
      <c r="AZ263" s="273"/>
      <c r="BA263" s="273"/>
      <c r="BB263" s="273"/>
      <c r="BC263" s="273"/>
      <c r="BD263" s="273"/>
      <c r="BE263" s="273"/>
      <c r="BF263" s="273"/>
      <c r="BG263" s="273"/>
      <c r="BH263" s="273"/>
      <c r="BI263" s="273"/>
      <c r="BJ263" s="273"/>
      <c r="BK263" s="273"/>
      <c r="BL263" s="273"/>
      <c r="BM263" s="273"/>
      <c r="BN263" s="273"/>
      <c r="BO263" s="273"/>
      <c r="BP263" s="273"/>
      <c r="BQ263" s="273"/>
    </row>
    <row r="264" spans="1:69" ht="15.75" customHeight="1">
      <c r="A264" s="273"/>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73"/>
      <c r="AE264" s="273"/>
      <c r="AF264" s="273"/>
      <c r="AG264" s="273"/>
      <c r="AH264" s="273"/>
      <c r="AI264" s="273"/>
      <c r="AJ264" s="273"/>
      <c r="AK264" s="273"/>
      <c r="AL264" s="273"/>
      <c r="AM264" s="273"/>
      <c r="AN264" s="273"/>
      <c r="AO264" s="273"/>
      <c r="AP264" s="273"/>
      <c r="AQ264" s="273"/>
      <c r="AR264" s="273"/>
      <c r="AS264" s="273"/>
      <c r="AT264" s="273"/>
      <c r="AU264" s="273"/>
      <c r="AV264" s="273"/>
      <c r="AW264" s="273"/>
      <c r="AX264" s="273"/>
      <c r="AY264" s="273"/>
      <c r="AZ264" s="273"/>
      <c r="BA264" s="273"/>
      <c r="BB264" s="273"/>
      <c r="BC264" s="273"/>
      <c r="BD264" s="273"/>
      <c r="BE264" s="273"/>
      <c r="BF264" s="273"/>
      <c r="BG264" s="273"/>
      <c r="BH264" s="273"/>
      <c r="BI264" s="273"/>
      <c r="BJ264" s="273"/>
      <c r="BK264" s="273"/>
      <c r="BL264" s="273"/>
      <c r="BM264" s="273"/>
      <c r="BN264" s="273"/>
      <c r="BO264" s="273"/>
      <c r="BP264" s="273"/>
      <c r="BQ264" s="273"/>
    </row>
    <row r="265" spans="1:69" ht="15.75" customHeight="1">
      <c r="A265" s="273"/>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73"/>
      <c r="AE265" s="273"/>
      <c r="AF265" s="273"/>
      <c r="AG265" s="273"/>
      <c r="AH265" s="273"/>
      <c r="AI265" s="273"/>
      <c r="AJ265" s="273"/>
      <c r="AK265" s="273"/>
      <c r="AL265" s="273"/>
      <c r="AM265" s="273"/>
      <c r="AN265" s="273"/>
      <c r="AO265" s="273"/>
      <c r="AP265" s="273"/>
      <c r="AQ265" s="273"/>
      <c r="AR265" s="273"/>
      <c r="AS265" s="273"/>
      <c r="AT265" s="273"/>
      <c r="AU265" s="273"/>
      <c r="AV265" s="273"/>
      <c r="AW265" s="273"/>
      <c r="AX265" s="273"/>
      <c r="AY265" s="273"/>
      <c r="AZ265" s="273"/>
      <c r="BA265" s="273"/>
      <c r="BB265" s="273"/>
      <c r="BC265" s="273"/>
      <c r="BD265" s="273"/>
      <c r="BE265" s="273"/>
      <c r="BF265" s="273"/>
      <c r="BG265" s="273"/>
      <c r="BH265" s="273"/>
      <c r="BI265" s="273"/>
      <c r="BJ265" s="273"/>
      <c r="BK265" s="273"/>
      <c r="BL265" s="273"/>
      <c r="BM265" s="273"/>
      <c r="BN265" s="273"/>
      <c r="BO265" s="273"/>
      <c r="BP265" s="273"/>
      <c r="BQ265" s="273"/>
    </row>
    <row r="266" spans="1:69" ht="15.75" customHeight="1">
      <c r="A266" s="273"/>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73"/>
      <c r="AE266" s="273"/>
      <c r="AF266" s="273"/>
      <c r="AG266" s="273"/>
      <c r="AH266" s="273"/>
      <c r="AI266" s="273"/>
      <c r="AJ266" s="273"/>
      <c r="AK266" s="273"/>
      <c r="AL266" s="273"/>
      <c r="AM266" s="273"/>
      <c r="AN266" s="273"/>
      <c r="AO266" s="273"/>
      <c r="AP266" s="273"/>
      <c r="AQ266" s="273"/>
      <c r="AR266" s="273"/>
      <c r="AS266" s="273"/>
      <c r="AT266" s="273"/>
      <c r="AU266" s="273"/>
      <c r="AV266" s="273"/>
      <c r="AW266" s="273"/>
      <c r="AX266" s="273"/>
      <c r="AY266" s="273"/>
      <c r="AZ266" s="273"/>
      <c r="BA266" s="273"/>
      <c r="BB266" s="273"/>
      <c r="BC266" s="273"/>
      <c r="BD266" s="273"/>
      <c r="BE266" s="273"/>
      <c r="BF266" s="273"/>
      <c r="BG266" s="273"/>
      <c r="BH266" s="273"/>
      <c r="BI266" s="273"/>
      <c r="BJ266" s="273"/>
      <c r="BK266" s="273"/>
      <c r="BL266" s="273"/>
      <c r="BM266" s="273"/>
      <c r="BN266" s="273"/>
      <c r="BO266" s="273"/>
      <c r="BP266" s="273"/>
      <c r="BQ266" s="273"/>
    </row>
    <row r="267" spans="1:69" ht="15.75" customHeight="1">
      <c r="A267" s="273"/>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73"/>
      <c r="AE267" s="273"/>
      <c r="AF267" s="273"/>
      <c r="AG267" s="273"/>
      <c r="AH267" s="273"/>
      <c r="AI267" s="273"/>
      <c r="AJ267" s="273"/>
      <c r="AK267" s="273"/>
      <c r="AL267" s="273"/>
      <c r="AM267" s="273"/>
      <c r="AN267" s="273"/>
      <c r="AO267" s="273"/>
      <c r="AP267" s="273"/>
      <c r="AQ267" s="273"/>
      <c r="AR267" s="273"/>
      <c r="AS267" s="273"/>
      <c r="AT267" s="273"/>
      <c r="AU267" s="273"/>
      <c r="AV267" s="273"/>
      <c r="AW267" s="273"/>
      <c r="AX267" s="273"/>
      <c r="AY267" s="273"/>
      <c r="AZ267" s="273"/>
      <c r="BA267" s="273"/>
      <c r="BB267" s="273"/>
      <c r="BC267" s="273"/>
      <c r="BD267" s="273"/>
      <c r="BE267" s="273"/>
      <c r="BF267" s="273"/>
      <c r="BG267" s="273"/>
      <c r="BH267" s="273"/>
      <c r="BI267" s="273"/>
      <c r="BJ267" s="273"/>
      <c r="BK267" s="273"/>
      <c r="BL267" s="273"/>
      <c r="BM267" s="273"/>
      <c r="BN267" s="273"/>
      <c r="BO267" s="273"/>
      <c r="BP267" s="273"/>
      <c r="BQ267" s="273"/>
    </row>
    <row r="268" spans="1:69" ht="15.75" customHeight="1">
      <c r="A268" s="273"/>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73"/>
      <c r="AE268" s="273"/>
      <c r="AF268" s="273"/>
      <c r="AG268" s="273"/>
      <c r="AH268" s="273"/>
      <c r="AI268" s="273"/>
      <c r="AJ268" s="273"/>
      <c r="AK268" s="273"/>
      <c r="AL268" s="273"/>
      <c r="AM268" s="273"/>
      <c r="AN268" s="273"/>
      <c r="AO268" s="273"/>
      <c r="AP268" s="273"/>
      <c r="AQ268" s="273"/>
      <c r="AR268" s="273"/>
      <c r="AS268" s="273"/>
      <c r="AT268" s="273"/>
      <c r="AU268" s="273"/>
      <c r="AV268" s="273"/>
      <c r="AW268" s="273"/>
      <c r="AX268" s="273"/>
      <c r="AY268" s="273"/>
      <c r="AZ268" s="273"/>
      <c r="BA268" s="273"/>
      <c r="BB268" s="273"/>
      <c r="BC268" s="273"/>
      <c r="BD268" s="273"/>
      <c r="BE268" s="273"/>
      <c r="BF268" s="273"/>
      <c r="BG268" s="273"/>
      <c r="BH268" s="273"/>
      <c r="BI268" s="273"/>
      <c r="BJ268" s="273"/>
      <c r="BK268" s="273"/>
      <c r="BL268" s="273"/>
      <c r="BM268" s="273"/>
      <c r="BN268" s="273"/>
      <c r="BO268" s="273"/>
      <c r="BP268" s="273"/>
      <c r="BQ268" s="273"/>
    </row>
    <row r="269" spans="1:69" ht="15.75" customHeight="1">
      <c r="A269" s="273"/>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73"/>
      <c r="AE269" s="273"/>
      <c r="AF269" s="273"/>
      <c r="AG269" s="273"/>
      <c r="AH269" s="273"/>
      <c r="AI269" s="273"/>
      <c r="AJ269" s="273"/>
      <c r="AK269" s="273"/>
      <c r="AL269" s="273"/>
      <c r="AM269" s="273"/>
      <c r="AN269" s="273"/>
      <c r="AO269" s="273"/>
      <c r="AP269" s="273"/>
      <c r="AQ269" s="273"/>
      <c r="AR269" s="273"/>
      <c r="AS269" s="273"/>
      <c r="AT269" s="273"/>
      <c r="AU269" s="273"/>
      <c r="AV269" s="273"/>
      <c r="AW269" s="273"/>
      <c r="AX269" s="273"/>
      <c r="AY269" s="273"/>
      <c r="AZ269" s="273"/>
      <c r="BA269" s="273"/>
      <c r="BB269" s="273"/>
      <c r="BC269" s="273"/>
      <c r="BD269" s="273"/>
      <c r="BE269" s="273"/>
      <c r="BF269" s="273"/>
      <c r="BG269" s="273"/>
      <c r="BH269" s="273"/>
      <c r="BI269" s="273"/>
      <c r="BJ269" s="273"/>
      <c r="BK269" s="273"/>
      <c r="BL269" s="273"/>
      <c r="BM269" s="273"/>
      <c r="BN269" s="273"/>
      <c r="BO269" s="273"/>
      <c r="BP269" s="273"/>
      <c r="BQ269" s="273"/>
    </row>
    <row r="270" spans="1:69" ht="15.75" customHeight="1">
      <c r="A270" s="273"/>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73"/>
      <c r="AE270" s="273"/>
      <c r="AF270" s="273"/>
      <c r="AG270" s="273"/>
      <c r="AH270" s="273"/>
      <c r="AI270" s="273"/>
      <c r="AJ270" s="273"/>
      <c r="AK270" s="273"/>
      <c r="AL270" s="273"/>
      <c r="AM270" s="273"/>
      <c r="AN270" s="273"/>
      <c r="AO270" s="273"/>
      <c r="AP270" s="273"/>
      <c r="AQ270" s="273"/>
      <c r="AR270" s="273"/>
      <c r="AS270" s="273"/>
      <c r="AT270" s="273"/>
      <c r="AU270" s="273"/>
      <c r="AV270" s="273"/>
      <c r="AW270" s="273"/>
      <c r="AX270" s="273"/>
      <c r="AY270" s="273"/>
      <c r="AZ270" s="273"/>
      <c r="BA270" s="273"/>
      <c r="BB270" s="273"/>
      <c r="BC270" s="273"/>
      <c r="BD270" s="273"/>
      <c r="BE270" s="273"/>
      <c r="BF270" s="273"/>
      <c r="BG270" s="273"/>
      <c r="BH270" s="273"/>
      <c r="BI270" s="273"/>
      <c r="BJ270" s="273"/>
      <c r="BK270" s="273"/>
      <c r="BL270" s="273"/>
      <c r="BM270" s="273"/>
      <c r="BN270" s="273"/>
      <c r="BO270" s="273"/>
      <c r="BP270" s="273"/>
      <c r="BQ270" s="273"/>
    </row>
    <row r="271" spans="1:69" ht="15.75" customHeight="1">
      <c r="A271" s="273"/>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73"/>
      <c r="AE271" s="273"/>
      <c r="AF271" s="273"/>
      <c r="AG271" s="273"/>
      <c r="AH271" s="273"/>
      <c r="AI271" s="273"/>
      <c r="AJ271" s="273"/>
      <c r="AK271" s="273"/>
      <c r="AL271" s="273"/>
      <c r="AM271" s="273"/>
      <c r="AN271" s="273"/>
      <c r="AO271" s="273"/>
      <c r="AP271" s="273"/>
      <c r="AQ271" s="273"/>
      <c r="AR271" s="273"/>
      <c r="AS271" s="273"/>
      <c r="AT271" s="273"/>
      <c r="AU271" s="273"/>
      <c r="AV271" s="273"/>
      <c r="AW271" s="273"/>
      <c r="AX271" s="273"/>
      <c r="AY271" s="273"/>
      <c r="AZ271" s="273"/>
      <c r="BA271" s="273"/>
      <c r="BB271" s="273"/>
      <c r="BC271" s="273"/>
      <c r="BD271" s="273"/>
      <c r="BE271" s="273"/>
      <c r="BF271" s="273"/>
      <c r="BG271" s="273"/>
      <c r="BH271" s="273"/>
      <c r="BI271" s="273"/>
      <c r="BJ271" s="273"/>
      <c r="BK271" s="273"/>
      <c r="BL271" s="273"/>
      <c r="BM271" s="273"/>
      <c r="BN271" s="273"/>
      <c r="BO271" s="273"/>
      <c r="BP271" s="273"/>
      <c r="BQ271" s="273"/>
    </row>
    <row r="272" spans="1:69" ht="15.75" customHeight="1">
      <c r="A272" s="273"/>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73"/>
      <c r="AE272" s="273"/>
      <c r="AF272" s="273"/>
      <c r="AG272" s="273"/>
      <c r="AH272" s="273"/>
      <c r="AI272" s="273"/>
      <c r="AJ272" s="273"/>
      <c r="AK272" s="273"/>
      <c r="AL272" s="273"/>
      <c r="AM272" s="273"/>
      <c r="AN272" s="273"/>
      <c r="AO272" s="273"/>
      <c r="AP272" s="273"/>
      <c r="AQ272" s="273"/>
      <c r="AR272" s="273"/>
      <c r="AS272" s="273"/>
      <c r="AT272" s="273"/>
      <c r="AU272" s="273"/>
      <c r="AV272" s="273"/>
      <c r="AW272" s="273"/>
      <c r="AX272" s="273"/>
      <c r="AY272" s="273"/>
      <c r="AZ272" s="273"/>
      <c r="BA272" s="273"/>
      <c r="BB272" s="273"/>
      <c r="BC272" s="273"/>
      <c r="BD272" s="273"/>
      <c r="BE272" s="273"/>
      <c r="BF272" s="273"/>
      <c r="BG272" s="273"/>
      <c r="BH272" s="273"/>
      <c r="BI272" s="273"/>
      <c r="BJ272" s="273"/>
      <c r="BK272" s="273"/>
      <c r="BL272" s="273"/>
      <c r="BM272" s="273"/>
      <c r="BN272" s="273"/>
      <c r="BO272" s="273"/>
      <c r="BP272" s="273"/>
      <c r="BQ272" s="273"/>
    </row>
    <row r="273" spans="1:69" ht="15.75" customHeight="1">
      <c r="A273" s="273"/>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73"/>
      <c r="AE273" s="273"/>
      <c r="AF273" s="273"/>
      <c r="AG273" s="273"/>
      <c r="AH273" s="273"/>
      <c r="AI273" s="273"/>
      <c r="AJ273" s="273"/>
      <c r="AK273" s="273"/>
      <c r="AL273" s="273"/>
      <c r="AM273" s="273"/>
      <c r="AN273" s="273"/>
      <c r="AO273" s="273"/>
      <c r="AP273" s="273"/>
      <c r="AQ273" s="273"/>
      <c r="AR273" s="273"/>
      <c r="AS273" s="273"/>
      <c r="AT273" s="273"/>
      <c r="AU273" s="273"/>
      <c r="AV273" s="273"/>
      <c r="AW273" s="273"/>
      <c r="AX273" s="273"/>
      <c r="AY273" s="273"/>
      <c r="AZ273" s="273"/>
      <c r="BA273" s="273"/>
      <c r="BB273" s="273"/>
      <c r="BC273" s="273"/>
      <c r="BD273" s="273"/>
      <c r="BE273" s="273"/>
      <c r="BF273" s="273"/>
      <c r="BG273" s="273"/>
      <c r="BH273" s="273"/>
      <c r="BI273" s="273"/>
      <c r="BJ273" s="273"/>
      <c r="BK273" s="273"/>
      <c r="BL273" s="273"/>
      <c r="BM273" s="273"/>
      <c r="BN273" s="273"/>
      <c r="BO273" s="273"/>
      <c r="BP273" s="273"/>
      <c r="BQ273" s="273"/>
    </row>
    <row r="274" spans="1:69" ht="15.75" customHeight="1">
      <c r="A274" s="273"/>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73"/>
      <c r="AE274" s="273"/>
      <c r="AF274" s="273"/>
      <c r="AG274" s="273"/>
      <c r="AH274" s="273"/>
      <c r="AI274" s="273"/>
      <c r="AJ274" s="273"/>
      <c r="AK274" s="273"/>
      <c r="AL274" s="273"/>
      <c r="AM274" s="273"/>
      <c r="AN274" s="273"/>
      <c r="AO274" s="273"/>
      <c r="AP274" s="273"/>
      <c r="AQ274" s="273"/>
      <c r="AR274" s="273"/>
      <c r="AS274" s="273"/>
      <c r="AT274" s="273"/>
      <c r="AU274" s="273"/>
      <c r="AV274" s="273"/>
      <c r="AW274" s="273"/>
      <c r="AX274" s="273"/>
      <c r="AY274" s="273"/>
      <c r="AZ274" s="273"/>
      <c r="BA274" s="273"/>
      <c r="BB274" s="273"/>
      <c r="BC274" s="273"/>
      <c r="BD274" s="273"/>
      <c r="BE274" s="273"/>
      <c r="BF274" s="273"/>
      <c r="BG274" s="273"/>
      <c r="BH274" s="273"/>
      <c r="BI274" s="273"/>
      <c r="BJ274" s="273"/>
      <c r="BK274" s="273"/>
      <c r="BL274" s="273"/>
      <c r="BM274" s="273"/>
      <c r="BN274" s="273"/>
      <c r="BO274" s="273"/>
      <c r="BP274" s="273"/>
      <c r="BQ274" s="273"/>
    </row>
    <row r="275" spans="1:69" ht="15.75" customHeight="1">
      <c r="A275" s="273"/>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73"/>
      <c r="AE275" s="273"/>
      <c r="AF275" s="273"/>
      <c r="AG275" s="273"/>
      <c r="AH275" s="273"/>
      <c r="AI275" s="273"/>
      <c r="AJ275" s="273"/>
      <c r="AK275" s="273"/>
      <c r="AL275" s="273"/>
      <c r="AM275" s="273"/>
      <c r="AN275" s="273"/>
      <c r="AO275" s="273"/>
      <c r="AP275" s="273"/>
      <c r="AQ275" s="273"/>
      <c r="AR275" s="273"/>
      <c r="AS275" s="273"/>
      <c r="AT275" s="273"/>
      <c r="AU275" s="273"/>
      <c r="AV275" s="273"/>
      <c r="AW275" s="273"/>
      <c r="AX275" s="273"/>
      <c r="AY275" s="273"/>
      <c r="AZ275" s="273"/>
      <c r="BA275" s="273"/>
      <c r="BB275" s="273"/>
      <c r="BC275" s="273"/>
      <c r="BD275" s="273"/>
      <c r="BE275" s="273"/>
      <c r="BF275" s="273"/>
      <c r="BG275" s="273"/>
      <c r="BH275" s="273"/>
      <c r="BI275" s="273"/>
      <c r="BJ275" s="273"/>
      <c r="BK275" s="273"/>
      <c r="BL275" s="273"/>
      <c r="BM275" s="273"/>
      <c r="BN275" s="273"/>
      <c r="BO275" s="273"/>
      <c r="BP275" s="273"/>
      <c r="BQ275" s="273"/>
    </row>
    <row r="276" spans="1:69" ht="15.75" customHeight="1">
      <c r="A276" s="273"/>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73"/>
      <c r="AE276" s="273"/>
      <c r="AF276" s="273"/>
      <c r="AG276" s="273"/>
      <c r="AH276" s="273"/>
      <c r="AI276" s="273"/>
      <c r="AJ276" s="273"/>
      <c r="AK276" s="273"/>
      <c r="AL276" s="273"/>
      <c r="AM276" s="273"/>
      <c r="AN276" s="273"/>
      <c r="AO276" s="273"/>
      <c r="AP276" s="273"/>
      <c r="AQ276" s="273"/>
      <c r="AR276" s="273"/>
      <c r="AS276" s="273"/>
      <c r="AT276" s="273"/>
      <c r="AU276" s="273"/>
      <c r="AV276" s="273"/>
      <c r="AW276" s="273"/>
      <c r="AX276" s="273"/>
      <c r="AY276" s="273"/>
      <c r="AZ276" s="273"/>
      <c r="BA276" s="273"/>
      <c r="BB276" s="273"/>
      <c r="BC276" s="273"/>
      <c r="BD276" s="273"/>
      <c r="BE276" s="273"/>
      <c r="BF276" s="273"/>
      <c r="BG276" s="273"/>
      <c r="BH276" s="273"/>
      <c r="BI276" s="273"/>
      <c r="BJ276" s="273"/>
      <c r="BK276" s="273"/>
      <c r="BL276" s="273"/>
      <c r="BM276" s="273"/>
      <c r="BN276" s="273"/>
      <c r="BO276" s="273"/>
      <c r="BP276" s="273"/>
      <c r="BQ276" s="273"/>
    </row>
    <row r="277" spans="1:69" ht="15.75" customHeight="1">
      <c r="A277" s="273"/>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73"/>
      <c r="AE277" s="273"/>
      <c r="AF277" s="273"/>
      <c r="AG277" s="273"/>
      <c r="AH277" s="273"/>
      <c r="AI277" s="273"/>
      <c r="AJ277" s="273"/>
      <c r="AK277" s="273"/>
      <c r="AL277" s="273"/>
      <c r="AM277" s="273"/>
      <c r="AN277" s="273"/>
      <c r="AO277" s="273"/>
      <c r="AP277" s="273"/>
      <c r="AQ277" s="273"/>
      <c r="AR277" s="273"/>
      <c r="AS277" s="273"/>
      <c r="AT277" s="273"/>
      <c r="AU277" s="273"/>
      <c r="AV277" s="273"/>
      <c r="AW277" s="273"/>
      <c r="AX277" s="273"/>
      <c r="AY277" s="273"/>
      <c r="AZ277" s="273"/>
      <c r="BA277" s="273"/>
      <c r="BB277" s="273"/>
      <c r="BC277" s="273"/>
      <c r="BD277" s="273"/>
      <c r="BE277" s="273"/>
      <c r="BF277" s="273"/>
      <c r="BG277" s="273"/>
      <c r="BH277" s="273"/>
      <c r="BI277" s="273"/>
      <c r="BJ277" s="273"/>
      <c r="BK277" s="273"/>
      <c r="BL277" s="273"/>
      <c r="BM277" s="273"/>
      <c r="BN277" s="273"/>
      <c r="BO277" s="273"/>
      <c r="BP277" s="273"/>
      <c r="BQ277" s="273"/>
    </row>
    <row r="278" spans="1:69" ht="15.75" customHeight="1">
      <c r="A278" s="273"/>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73"/>
      <c r="AE278" s="273"/>
      <c r="AF278" s="273"/>
      <c r="AG278" s="273"/>
      <c r="AH278" s="273"/>
      <c r="AI278" s="273"/>
      <c r="AJ278" s="273"/>
      <c r="AK278" s="273"/>
      <c r="AL278" s="273"/>
      <c r="AM278" s="273"/>
      <c r="AN278" s="273"/>
      <c r="AO278" s="273"/>
      <c r="AP278" s="273"/>
      <c r="AQ278" s="273"/>
      <c r="AR278" s="273"/>
      <c r="AS278" s="273"/>
      <c r="AT278" s="273"/>
      <c r="AU278" s="273"/>
      <c r="AV278" s="273"/>
      <c r="AW278" s="273"/>
      <c r="AX278" s="273"/>
      <c r="AY278" s="273"/>
      <c r="AZ278" s="273"/>
      <c r="BA278" s="273"/>
      <c r="BB278" s="273"/>
      <c r="BC278" s="273"/>
      <c r="BD278" s="273"/>
      <c r="BE278" s="273"/>
      <c r="BF278" s="273"/>
      <c r="BG278" s="273"/>
      <c r="BH278" s="273"/>
      <c r="BI278" s="273"/>
      <c r="BJ278" s="273"/>
      <c r="BK278" s="273"/>
      <c r="BL278" s="273"/>
      <c r="BM278" s="273"/>
      <c r="BN278" s="273"/>
      <c r="BO278" s="273"/>
      <c r="BP278" s="273"/>
      <c r="BQ278" s="273"/>
    </row>
    <row r="279" spans="1:69" ht="15.75" customHeight="1">
      <c r="A279" s="273"/>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73"/>
      <c r="AE279" s="273"/>
      <c r="AF279" s="273"/>
      <c r="AG279" s="273"/>
      <c r="AH279" s="273"/>
      <c r="AI279" s="273"/>
      <c r="AJ279" s="273"/>
      <c r="AK279" s="273"/>
      <c r="AL279" s="273"/>
      <c r="AM279" s="273"/>
      <c r="AN279" s="273"/>
      <c r="AO279" s="273"/>
      <c r="AP279" s="273"/>
      <c r="AQ279" s="273"/>
      <c r="AR279" s="273"/>
      <c r="AS279" s="273"/>
      <c r="AT279" s="273"/>
      <c r="AU279" s="273"/>
      <c r="AV279" s="273"/>
      <c r="AW279" s="273"/>
      <c r="AX279" s="273"/>
      <c r="AY279" s="273"/>
      <c r="AZ279" s="273"/>
      <c r="BA279" s="273"/>
      <c r="BB279" s="273"/>
      <c r="BC279" s="273"/>
      <c r="BD279" s="273"/>
      <c r="BE279" s="273"/>
      <c r="BF279" s="273"/>
      <c r="BG279" s="273"/>
      <c r="BH279" s="273"/>
      <c r="BI279" s="273"/>
      <c r="BJ279" s="273"/>
      <c r="BK279" s="273"/>
      <c r="BL279" s="273"/>
      <c r="BM279" s="273"/>
      <c r="BN279" s="273"/>
      <c r="BO279" s="273"/>
      <c r="BP279" s="273"/>
      <c r="BQ279" s="273"/>
    </row>
    <row r="280" spans="1:69" ht="15.75" customHeight="1">
      <c r="A280" s="273"/>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73"/>
      <c r="AE280" s="273"/>
      <c r="AF280" s="273"/>
      <c r="AG280" s="273"/>
      <c r="AH280" s="273"/>
      <c r="AI280" s="273"/>
      <c r="AJ280" s="273"/>
      <c r="AK280" s="273"/>
      <c r="AL280" s="273"/>
      <c r="AM280" s="273"/>
      <c r="AN280" s="273"/>
      <c r="AO280" s="273"/>
      <c r="AP280" s="273"/>
      <c r="AQ280" s="273"/>
      <c r="AR280" s="273"/>
      <c r="AS280" s="273"/>
      <c r="AT280" s="273"/>
      <c r="AU280" s="273"/>
      <c r="AV280" s="273"/>
      <c r="AW280" s="273"/>
      <c r="AX280" s="273"/>
      <c r="AY280" s="273"/>
      <c r="AZ280" s="273"/>
      <c r="BA280" s="273"/>
      <c r="BB280" s="273"/>
      <c r="BC280" s="273"/>
      <c r="BD280" s="273"/>
      <c r="BE280" s="273"/>
      <c r="BF280" s="273"/>
      <c r="BG280" s="273"/>
      <c r="BH280" s="273"/>
      <c r="BI280" s="273"/>
      <c r="BJ280" s="273"/>
      <c r="BK280" s="273"/>
      <c r="BL280" s="273"/>
      <c r="BM280" s="273"/>
      <c r="BN280" s="273"/>
      <c r="BO280" s="273"/>
      <c r="BP280" s="273"/>
      <c r="BQ280" s="273"/>
    </row>
    <row r="281" spans="1:69" ht="15.75" customHeight="1">
      <c r="A281" s="273"/>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73"/>
      <c r="AE281" s="273"/>
      <c r="AF281" s="273"/>
      <c r="AG281" s="273"/>
      <c r="AH281" s="273"/>
      <c r="AI281" s="273"/>
      <c r="AJ281" s="273"/>
      <c r="AK281" s="273"/>
      <c r="AL281" s="273"/>
      <c r="AM281" s="273"/>
      <c r="AN281" s="273"/>
      <c r="AO281" s="273"/>
      <c r="AP281" s="273"/>
      <c r="AQ281" s="273"/>
      <c r="AR281" s="273"/>
      <c r="AS281" s="273"/>
      <c r="AT281" s="273"/>
      <c r="AU281" s="273"/>
      <c r="AV281" s="273"/>
      <c r="AW281" s="273"/>
      <c r="AX281" s="273"/>
      <c r="AY281" s="273"/>
      <c r="AZ281" s="273"/>
      <c r="BA281" s="273"/>
      <c r="BB281" s="273"/>
      <c r="BC281" s="273"/>
      <c r="BD281" s="273"/>
      <c r="BE281" s="273"/>
      <c r="BF281" s="273"/>
      <c r="BG281" s="273"/>
      <c r="BH281" s="273"/>
      <c r="BI281" s="273"/>
      <c r="BJ281" s="273"/>
      <c r="BK281" s="273"/>
      <c r="BL281" s="273"/>
      <c r="BM281" s="273"/>
      <c r="BN281" s="273"/>
      <c r="BO281" s="273"/>
      <c r="BP281" s="273"/>
      <c r="BQ281" s="273"/>
    </row>
    <row r="282" spans="1:69" ht="15.75" customHeight="1">
      <c r="A282" s="273"/>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73"/>
      <c r="AE282" s="273"/>
      <c r="AF282" s="273"/>
      <c r="AG282" s="273"/>
      <c r="AH282" s="273"/>
      <c r="AI282" s="273"/>
      <c r="AJ282" s="273"/>
      <c r="AK282" s="273"/>
      <c r="AL282" s="273"/>
      <c r="AM282" s="273"/>
      <c r="AN282" s="273"/>
      <c r="AO282" s="273"/>
      <c r="AP282" s="273"/>
      <c r="AQ282" s="273"/>
      <c r="AR282" s="273"/>
      <c r="AS282" s="273"/>
      <c r="AT282" s="273"/>
      <c r="AU282" s="273"/>
      <c r="AV282" s="273"/>
      <c r="AW282" s="273"/>
      <c r="AX282" s="273"/>
      <c r="AY282" s="273"/>
      <c r="AZ282" s="273"/>
      <c r="BA282" s="273"/>
      <c r="BB282" s="273"/>
      <c r="BC282" s="273"/>
      <c r="BD282" s="273"/>
      <c r="BE282" s="273"/>
      <c r="BF282" s="273"/>
      <c r="BG282" s="273"/>
      <c r="BH282" s="273"/>
      <c r="BI282" s="273"/>
      <c r="BJ282" s="273"/>
      <c r="BK282" s="273"/>
      <c r="BL282" s="273"/>
      <c r="BM282" s="273"/>
      <c r="BN282" s="273"/>
      <c r="BO282" s="273"/>
      <c r="BP282" s="273"/>
      <c r="BQ282" s="273"/>
    </row>
    <row r="283" spans="1:69" ht="15.75" customHeight="1">
      <c r="A283" s="273"/>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73"/>
      <c r="AE283" s="273"/>
      <c r="AF283" s="273"/>
      <c r="AG283" s="273"/>
      <c r="AH283" s="273"/>
      <c r="AI283" s="273"/>
      <c r="AJ283" s="273"/>
      <c r="AK283" s="273"/>
      <c r="AL283" s="273"/>
      <c r="AM283" s="273"/>
      <c r="AN283" s="273"/>
      <c r="AO283" s="273"/>
      <c r="AP283" s="273"/>
      <c r="AQ283" s="273"/>
      <c r="AR283" s="273"/>
      <c r="AS283" s="273"/>
      <c r="AT283" s="273"/>
      <c r="AU283" s="273"/>
      <c r="AV283" s="273"/>
      <c r="AW283" s="273"/>
      <c r="AX283" s="273"/>
      <c r="AY283" s="273"/>
      <c r="AZ283" s="273"/>
      <c r="BA283" s="273"/>
      <c r="BB283" s="273"/>
      <c r="BC283" s="273"/>
      <c r="BD283" s="273"/>
      <c r="BE283" s="273"/>
      <c r="BF283" s="273"/>
      <c r="BG283" s="273"/>
      <c r="BH283" s="273"/>
      <c r="BI283" s="273"/>
      <c r="BJ283" s="273"/>
      <c r="BK283" s="273"/>
      <c r="BL283" s="273"/>
      <c r="BM283" s="273"/>
      <c r="BN283" s="273"/>
      <c r="BO283" s="273"/>
      <c r="BP283" s="273"/>
      <c r="BQ283" s="273"/>
    </row>
    <row r="284" spans="1:69" ht="15.75" customHeight="1">
      <c r="A284" s="273"/>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73"/>
      <c r="AE284" s="273"/>
      <c r="AF284" s="273"/>
      <c r="AG284" s="273"/>
      <c r="AH284" s="273"/>
      <c r="AI284" s="273"/>
      <c r="AJ284" s="273"/>
      <c r="AK284" s="273"/>
      <c r="AL284" s="273"/>
      <c r="AM284" s="273"/>
      <c r="AN284" s="273"/>
      <c r="AO284" s="273"/>
      <c r="AP284" s="273"/>
      <c r="AQ284" s="273"/>
      <c r="AR284" s="273"/>
      <c r="AS284" s="273"/>
      <c r="AT284" s="273"/>
      <c r="AU284" s="273"/>
      <c r="AV284" s="273"/>
      <c r="AW284" s="273"/>
      <c r="AX284" s="273"/>
      <c r="AY284" s="273"/>
      <c r="AZ284" s="273"/>
      <c r="BA284" s="273"/>
      <c r="BB284" s="273"/>
      <c r="BC284" s="273"/>
      <c r="BD284" s="273"/>
      <c r="BE284" s="273"/>
      <c r="BF284" s="273"/>
      <c r="BG284" s="273"/>
      <c r="BH284" s="273"/>
      <c r="BI284" s="273"/>
      <c r="BJ284" s="273"/>
      <c r="BK284" s="273"/>
      <c r="BL284" s="273"/>
      <c r="BM284" s="273"/>
      <c r="BN284" s="273"/>
      <c r="BO284" s="273"/>
      <c r="BP284" s="273"/>
      <c r="BQ284" s="273"/>
    </row>
    <row r="285" spans="1:69" ht="15.75" customHeight="1">
      <c r="A285" s="273"/>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73"/>
      <c r="AE285" s="273"/>
      <c r="AF285" s="273"/>
      <c r="AG285" s="273"/>
      <c r="AH285" s="273"/>
      <c r="AI285" s="273"/>
      <c r="AJ285" s="273"/>
      <c r="AK285" s="273"/>
      <c r="AL285" s="273"/>
      <c r="AM285" s="273"/>
      <c r="AN285" s="273"/>
      <c r="AO285" s="273"/>
      <c r="AP285" s="273"/>
      <c r="AQ285" s="273"/>
      <c r="AR285" s="273"/>
      <c r="AS285" s="273"/>
      <c r="AT285" s="273"/>
      <c r="AU285" s="273"/>
      <c r="AV285" s="273"/>
      <c r="AW285" s="273"/>
      <c r="AX285" s="273"/>
      <c r="AY285" s="273"/>
      <c r="AZ285" s="273"/>
      <c r="BA285" s="273"/>
      <c r="BB285" s="273"/>
      <c r="BC285" s="273"/>
      <c r="BD285" s="273"/>
      <c r="BE285" s="273"/>
      <c r="BF285" s="273"/>
      <c r="BG285" s="273"/>
      <c r="BH285" s="273"/>
      <c r="BI285" s="273"/>
      <c r="BJ285" s="273"/>
      <c r="BK285" s="273"/>
      <c r="BL285" s="273"/>
      <c r="BM285" s="273"/>
      <c r="BN285" s="273"/>
      <c r="BO285" s="273"/>
      <c r="BP285" s="273"/>
      <c r="BQ285" s="273"/>
    </row>
    <row r="286" spans="1:69" ht="15.75" customHeight="1">
      <c r="A286" s="273"/>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73"/>
      <c r="AE286" s="273"/>
      <c r="AF286" s="273"/>
      <c r="AG286" s="273"/>
      <c r="AH286" s="273"/>
      <c r="AI286" s="273"/>
      <c r="AJ286" s="273"/>
      <c r="AK286" s="273"/>
      <c r="AL286" s="273"/>
      <c r="AM286" s="273"/>
      <c r="AN286" s="273"/>
      <c r="AO286" s="273"/>
      <c r="AP286" s="273"/>
      <c r="AQ286" s="273"/>
      <c r="AR286" s="273"/>
      <c r="AS286" s="273"/>
      <c r="AT286" s="273"/>
      <c r="AU286" s="273"/>
      <c r="AV286" s="273"/>
      <c r="AW286" s="273"/>
      <c r="AX286" s="273"/>
      <c r="AY286" s="273"/>
      <c r="AZ286" s="273"/>
      <c r="BA286" s="273"/>
      <c r="BB286" s="273"/>
      <c r="BC286" s="273"/>
      <c r="BD286" s="273"/>
      <c r="BE286" s="273"/>
      <c r="BF286" s="273"/>
      <c r="BG286" s="273"/>
      <c r="BH286" s="273"/>
      <c r="BI286" s="273"/>
      <c r="BJ286" s="273"/>
      <c r="BK286" s="273"/>
      <c r="BL286" s="273"/>
      <c r="BM286" s="273"/>
      <c r="BN286" s="273"/>
      <c r="BO286" s="273"/>
      <c r="BP286" s="273"/>
      <c r="BQ286" s="273"/>
    </row>
    <row r="287" spans="1:69" ht="15.75" customHeight="1">
      <c r="A287" s="273"/>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73"/>
      <c r="AE287" s="273"/>
      <c r="AF287" s="273"/>
      <c r="AG287" s="273"/>
      <c r="AH287" s="273"/>
      <c r="AI287" s="273"/>
      <c r="AJ287" s="273"/>
      <c r="AK287" s="273"/>
      <c r="AL287" s="273"/>
      <c r="AM287" s="273"/>
      <c r="AN287" s="273"/>
      <c r="AO287" s="273"/>
      <c r="AP287" s="273"/>
      <c r="AQ287" s="273"/>
      <c r="AR287" s="273"/>
      <c r="AS287" s="273"/>
      <c r="AT287" s="273"/>
      <c r="AU287" s="273"/>
      <c r="AV287" s="273"/>
      <c r="AW287" s="273"/>
      <c r="AX287" s="273"/>
      <c r="AY287" s="273"/>
      <c r="AZ287" s="273"/>
      <c r="BA287" s="273"/>
      <c r="BB287" s="273"/>
      <c r="BC287" s="273"/>
      <c r="BD287" s="273"/>
      <c r="BE287" s="273"/>
      <c r="BF287" s="273"/>
      <c r="BG287" s="273"/>
      <c r="BH287" s="273"/>
      <c r="BI287" s="273"/>
      <c r="BJ287" s="273"/>
      <c r="BK287" s="273"/>
      <c r="BL287" s="273"/>
      <c r="BM287" s="273"/>
      <c r="BN287" s="273"/>
      <c r="BO287" s="273"/>
      <c r="BP287" s="273"/>
      <c r="BQ287" s="273"/>
    </row>
    <row r="288" spans="1:69" ht="15.75" customHeight="1">
      <c r="A288" s="273"/>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73"/>
      <c r="AE288" s="273"/>
      <c r="AF288" s="273"/>
      <c r="AG288" s="273"/>
      <c r="AH288" s="273"/>
      <c r="AI288" s="273"/>
      <c r="AJ288" s="273"/>
      <c r="AK288" s="273"/>
      <c r="AL288" s="273"/>
      <c r="AM288" s="273"/>
      <c r="AN288" s="273"/>
      <c r="AO288" s="273"/>
      <c r="AP288" s="273"/>
      <c r="AQ288" s="273"/>
      <c r="AR288" s="273"/>
      <c r="AS288" s="273"/>
      <c r="AT288" s="273"/>
      <c r="AU288" s="273"/>
      <c r="AV288" s="273"/>
      <c r="AW288" s="273"/>
      <c r="AX288" s="273"/>
      <c r="AY288" s="273"/>
      <c r="AZ288" s="273"/>
      <c r="BA288" s="273"/>
      <c r="BB288" s="273"/>
      <c r="BC288" s="273"/>
      <c r="BD288" s="273"/>
      <c r="BE288" s="273"/>
      <c r="BF288" s="273"/>
      <c r="BG288" s="273"/>
      <c r="BH288" s="273"/>
      <c r="BI288" s="273"/>
      <c r="BJ288" s="273"/>
      <c r="BK288" s="273"/>
      <c r="BL288" s="273"/>
      <c r="BM288" s="273"/>
      <c r="BN288" s="273"/>
      <c r="BO288" s="273"/>
      <c r="BP288" s="273"/>
      <c r="BQ288" s="273"/>
    </row>
    <row r="289" spans="1:69" ht="15.75" customHeight="1">
      <c r="A289" s="273"/>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73"/>
      <c r="AE289" s="273"/>
      <c r="AF289" s="273"/>
      <c r="AG289" s="273"/>
      <c r="AH289" s="273"/>
      <c r="AI289" s="273"/>
      <c r="AJ289" s="273"/>
      <c r="AK289" s="273"/>
      <c r="AL289" s="273"/>
      <c r="AM289" s="273"/>
      <c r="AN289" s="273"/>
      <c r="AO289" s="273"/>
      <c r="AP289" s="273"/>
      <c r="AQ289" s="273"/>
      <c r="AR289" s="273"/>
      <c r="AS289" s="273"/>
      <c r="AT289" s="273"/>
      <c r="AU289" s="273"/>
      <c r="AV289" s="273"/>
      <c r="AW289" s="273"/>
      <c r="AX289" s="273"/>
      <c r="AY289" s="273"/>
      <c r="AZ289" s="273"/>
      <c r="BA289" s="273"/>
      <c r="BB289" s="273"/>
      <c r="BC289" s="273"/>
      <c r="BD289" s="273"/>
      <c r="BE289" s="273"/>
      <c r="BF289" s="273"/>
      <c r="BG289" s="273"/>
      <c r="BH289" s="273"/>
      <c r="BI289" s="273"/>
      <c r="BJ289" s="273"/>
      <c r="BK289" s="273"/>
      <c r="BL289" s="273"/>
      <c r="BM289" s="273"/>
      <c r="BN289" s="273"/>
      <c r="BO289" s="273"/>
      <c r="BP289" s="273"/>
      <c r="BQ289" s="273"/>
    </row>
    <row r="290" spans="1:69" ht="15.75" customHeight="1">
      <c r="A290" s="273"/>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73"/>
      <c r="AE290" s="273"/>
      <c r="AF290" s="273"/>
      <c r="AG290" s="273"/>
      <c r="AH290" s="273"/>
      <c r="AI290" s="273"/>
      <c r="AJ290" s="273"/>
      <c r="AK290" s="273"/>
      <c r="AL290" s="273"/>
      <c r="AM290" s="273"/>
      <c r="AN290" s="273"/>
      <c r="AO290" s="273"/>
      <c r="AP290" s="273"/>
      <c r="AQ290" s="273"/>
      <c r="AR290" s="273"/>
      <c r="AS290" s="273"/>
      <c r="AT290" s="273"/>
      <c r="AU290" s="273"/>
      <c r="AV290" s="273"/>
      <c r="AW290" s="273"/>
      <c r="AX290" s="273"/>
      <c r="AY290" s="273"/>
      <c r="AZ290" s="273"/>
      <c r="BA290" s="273"/>
      <c r="BB290" s="273"/>
      <c r="BC290" s="273"/>
      <c r="BD290" s="273"/>
      <c r="BE290" s="273"/>
      <c r="BF290" s="273"/>
      <c r="BG290" s="273"/>
      <c r="BH290" s="273"/>
      <c r="BI290" s="273"/>
      <c r="BJ290" s="273"/>
      <c r="BK290" s="273"/>
      <c r="BL290" s="273"/>
      <c r="BM290" s="273"/>
      <c r="BN290" s="273"/>
      <c r="BO290" s="273"/>
      <c r="BP290" s="273"/>
      <c r="BQ290" s="273"/>
    </row>
    <row r="291" spans="1:69" ht="15.75" customHeight="1">
      <c r="A291" s="273"/>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73"/>
      <c r="AE291" s="273"/>
      <c r="AF291" s="273"/>
      <c r="AG291" s="273"/>
      <c r="AH291" s="273"/>
      <c r="AI291" s="273"/>
      <c r="AJ291" s="273"/>
      <c r="AK291" s="273"/>
      <c r="AL291" s="273"/>
      <c r="AM291" s="273"/>
      <c r="AN291" s="273"/>
      <c r="AO291" s="273"/>
      <c r="AP291" s="273"/>
      <c r="AQ291" s="273"/>
      <c r="AR291" s="273"/>
      <c r="AS291" s="273"/>
      <c r="AT291" s="273"/>
      <c r="AU291" s="273"/>
      <c r="AV291" s="273"/>
      <c r="AW291" s="273"/>
      <c r="AX291" s="273"/>
      <c r="AY291" s="273"/>
      <c r="AZ291" s="273"/>
      <c r="BA291" s="273"/>
      <c r="BB291" s="273"/>
      <c r="BC291" s="273"/>
      <c r="BD291" s="273"/>
      <c r="BE291" s="273"/>
      <c r="BF291" s="273"/>
      <c r="BG291" s="273"/>
      <c r="BH291" s="273"/>
      <c r="BI291" s="273"/>
      <c r="BJ291" s="273"/>
      <c r="BK291" s="273"/>
      <c r="BL291" s="273"/>
      <c r="BM291" s="273"/>
      <c r="BN291" s="273"/>
      <c r="BO291" s="273"/>
      <c r="BP291" s="273"/>
      <c r="BQ291" s="273"/>
    </row>
    <row r="292" spans="1:69" ht="15.75" customHeight="1">
      <c r="A292" s="273"/>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73"/>
      <c r="AE292" s="273"/>
      <c r="AF292" s="273"/>
      <c r="AG292" s="273"/>
      <c r="AH292" s="273"/>
      <c r="AI292" s="273"/>
      <c r="AJ292" s="273"/>
      <c r="AK292" s="273"/>
      <c r="AL292" s="273"/>
      <c r="AM292" s="273"/>
      <c r="AN292" s="273"/>
      <c r="AO292" s="273"/>
      <c r="AP292" s="273"/>
      <c r="AQ292" s="273"/>
      <c r="AR292" s="273"/>
      <c r="AS292" s="273"/>
      <c r="AT292" s="273"/>
      <c r="AU292" s="273"/>
      <c r="AV292" s="273"/>
      <c r="AW292" s="273"/>
      <c r="AX292" s="273"/>
      <c r="AY292" s="273"/>
      <c r="AZ292" s="273"/>
      <c r="BA292" s="273"/>
      <c r="BB292" s="273"/>
      <c r="BC292" s="273"/>
      <c r="BD292" s="273"/>
      <c r="BE292" s="273"/>
      <c r="BF292" s="273"/>
      <c r="BG292" s="273"/>
      <c r="BH292" s="273"/>
      <c r="BI292" s="273"/>
      <c r="BJ292" s="273"/>
      <c r="BK292" s="273"/>
      <c r="BL292" s="273"/>
      <c r="BM292" s="273"/>
      <c r="BN292" s="273"/>
      <c r="BO292" s="273"/>
      <c r="BP292" s="273"/>
      <c r="BQ292" s="273"/>
    </row>
    <row r="293" spans="1:69" ht="15.75" customHeight="1">
      <c r="A293" s="273"/>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73"/>
      <c r="AE293" s="273"/>
      <c r="AF293" s="273"/>
      <c r="AG293" s="273"/>
      <c r="AH293" s="273"/>
      <c r="AI293" s="273"/>
      <c r="AJ293" s="273"/>
      <c r="AK293" s="273"/>
      <c r="AL293" s="273"/>
      <c r="AM293" s="273"/>
      <c r="AN293" s="273"/>
      <c r="AO293" s="273"/>
      <c r="AP293" s="273"/>
      <c r="AQ293" s="273"/>
      <c r="AR293" s="273"/>
      <c r="AS293" s="273"/>
      <c r="AT293" s="273"/>
      <c r="AU293" s="273"/>
      <c r="AV293" s="273"/>
      <c r="AW293" s="273"/>
      <c r="AX293" s="273"/>
      <c r="AY293" s="273"/>
      <c r="AZ293" s="273"/>
      <c r="BA293" s="273"/>
      <c r="BB293" s="273"/>
      <c r="BC293" s="273"/>
      <c r="BD293" s="273"/>
      <c r="BE293" s="273"/>
      <c r="BF293" s="273"/>
      <c r="BG293" s="273"/>
      <c r="BH293" s="273"/>
      <c r="BI293" s="273"/>
      <c r="BJ293" s="273"/>
      <c r="BK293" s="273"/>
      <c r="BL293" s="273"/>
      <c r="BM293" s="273"/>
      <c r="BN293" s="273"/>
      <c r="BO293" s="273"/>
      <c r="BP293" s="273"/>
      <c r="BQ293" s="273"/>
    </row>
    <row r="294" spans="1:69" ht="15.75" customHeight="1">
      <c r="A294" s="273"/>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73"/>
      <c r="AE294" s="273"/>
      <c r="AF294" s="273"/>
      <c r="AG294" s="273"/>
      <c r="AH294" s="273"/>
      <c r="AI294" s="273"/>
      <c r="AJ294" s="273"/>
      <c r="AK294" s="273"/>
      <c r="AL294" s="273"/>
      <c r="AM294" s="273"/>
      <c r="AN294" s="273"/>
      <c r="AO294" s="273"/>
      <c r="AP294" s="273"/>
      <c r="AQ294" s="273"/>
      <c r="AR294" s="273"/>
      <c r="AS294" s="273"/>
      <c r="AT294" s="273"/>
      <c r="AU294" s="273"/>
      <c r="AV294" s="273"/>
      <c r="AW294" s="273"/>
      <c r="AX294" s="273"/>
      <c r="AY294" s="273"/>
      <c r="AZ294" s="273"/>
      <c r="BA294" s="273"/>
      <c r="BB294" s="273"/>
      <c r="BC294" s="273"/>
      <c r="BD294" s="273"/>
      <c r="BE294" s="273"/>
      <c r="BF294" s="273"/>
      <c r="BG294" s="273"/>
      <c r="BH294" s="273"/>
      <c r="BI294" s="273"/>
      <c r="BJ294" s="273"/>
      <c r="BK294" s="273"/>
      <c r="BL294" s="273"/>
      <c r="BM294" s="273"/>
      <c r="BN294" s="273"/>
      <c r="BO294" s="273"/>
      <c r="BP294" s="273"/>
      <c r="BQ294" s="273"/>
    </row>
    <row r="295" spans="1:69" ht="15.75" customHeight="1">
      <c r="A295" s="273"/>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73"/>
      <c r="AE295" s="273"/>
      <c r="AF295" s="273"/>
      <c r="AG295" s="273"/>
      <c r="AH295" s="273"/>
      <c r="AI295" s="273"/>
      <c r="AJ295" s="273"/>
      <c r="AK295" s="273"/>
      <c r="AL295" s="273"/>
      <c r="AM295" s="273"/>
      <c r="AN295" s="273"/>
      <c r="AO295" s="273"/>
      <c r="AP295" s="273"/>
      <c r="AQ295" s="273"/>
      <c r="AR295" s="273"/>
      <c r="AS295" s="273"/>
      <c r="AT295" s="273"/>
      <c r="AU295" s="273"/>
      <c r="AV295" s="273"/>
      <c r="AW295" s="273"/>
      <c r="AX295" s="273"/>
      <c r="AY295" s="273"/>
      <c r="AZ295" s="273"/>
      <c r="BA295" s="273"/>
      <c r="BB295" s="273"/>
      <c r="BC295" s="273"/>
      <c r="BD295" s="273"/>
      <c r="BE295" s="273"/>
      <c r="BF295" s="273"/>
      <c r="BG295" s="273"/>
      <c r="BH295" s="273"/>
      <c r="BI295" s="273"/>
      <c r="BJ295" s="273"/>
      <c r="BK295" s="273"/>
      <c r="BL295" s="273"/>
      <c r="BM295" s="273"/>
      <c r="BN295" s="273"/>
      <c r="BO295" s="273"/>
      <c r="BP295" s="273"/>
      <c r="BQ295" s="273"/>
    </row>
    <row r="296" spans="1:69" ht="15.75" customHeight="1">
      <c r="A296" s="273"/>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73"/>
      <c r="AE296" s="273"/>
      <c r="AF296" s="273"/>
      <c r="AG296" s="273"/>
      <c r="AH296" s="273"/>
      <c r="AI296" s="273"/>
      <c r="AJ296" s="273"/>
      <c r="AK296" s="273"/>
      <c r="AL296" s="273"/>
      <c r="AM296" s="273"/>
      <c r="AN296" s="273"/>
      <c r="AO296" s="273"/>
      <c r="AP296" s="273"/>
      <c r="AQ296" s="273"/>
      <c r="AR296" s="273"/>
      <c r="AS296" s="273"/>
      <c r="AT296" s="273"/>
      <c r="AU296" s="273"/>
      <c r="AV296" s="273"/>
      <c r="AW296" s="273"/>
      <c r="AX296" s="273"/>
      <c r="AY296" s="273"/>
      <c r="AZ296" s="273"/>
      <c r="BA296" s="273"/>
      <c r="BB296" s="273"/>
      <c r="BC296" s="273"/>
      <c r="BD296" s="273"/>
      <c r="BE296" s="273"/>
      <c r="BF296" s="273"/>
      <c r="BG296" s="273"/>
      <c r="BH296" s="273"/>
      <c r="BI296" s="273"/>
      <c r="BJ296" s="273"/>
      <c r="BK296" s="273"/>
      <c r="BL296" s="273"/>
      <c r="BM296" s="273"/>
      <c r="BN296" s="273"/>
      <c r="BO296" s="273"/>
      <c r="BP296" s="273"/>
      <c r="BQ296" s="273"/>
    </row>
    <row r="297" spans="1:69" ht="15.75" customHeight="1">
      <c r="A297" s="273"/>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73"/>
      <c r="AE297" s="273"/>
      <c r="AF297" s="273"/>
      <c r="AG297" s="273"/>
      <c r="AH297" s="273"/>
      <c r="AI297" s="273"/>
      <c r="AJ297" s="273"/>
      <c r="AK297" s="273"/>
      <c r="AL297" s="273"/>
      <c r="AM297" s="273"/>
      <c r="AN297" s="273"/>
      <c r="AO297" s="273"/>
      <c r="AP297" s="273"/>
      <c r="AQ297" s="273"/>
      <c r="AR297" s="273"/>
      <c r="AS297" s="273"/>
      <c r="AT297" s="273"/>
      <c r="AU297" s="273"/>
      <c r="AV297" s="273"/>
      <c r="AW297" s="273"/>
      <c r="AX297" s="273"/>
      <c r="AY297" s="273"/>
      <c r="AZ297" s="273"/>
      <c r="BA297" s="273"/>
      <c r="BB297" s="273"/>
      <c r="BC297" s="273"/>
      <c r="BD297" s="273"/>
      <c r="BE297" s="273"/>
      <c r="BF297" s="273"/>
      <c r="BG297" s="273"/>
      <c r="BH297" s="273"/>
      <c r="BI297" s="273"/>
      <c r="BJ297" s="273"/>
      <c r="BK297" s="273"/>
      <c r="BL297" s="273"/>
      <c r="BM297" s="273"/>
      <c r="BN297" s="273"/>
      <c r="BO297" s="273"/>
      <c r="BP297" s="273"/>
      <c r="BQ297" s="273"/>
    </row>
    <row r="298" spans="1:69" ht="15.75" customHeight="1">
      <c r="A298" s="273"/>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73"/>
      <c r="AE298" s="273"/>
      <c r="AF298" s="273"/>
      <c r="AG298" s="273"/>
      <c r="AH298" s="273"/>
      <c r="AI298" s="273"/>
      <c r="AJ298" s="273"/>
      <c r="AK298" s="273"/>
      <c r="AL298" s="273"/>
      <c r="AM298" s="273"/>
      <c r="AN298" s="273"/>
      <c r="AO298" s="273"/>
      <c r="AP298" s="273"/>
      <c r="AQ298" s="273"/>
      <c r="AR298" s="273"/>
      <c r="AS298" s="273"/>
      <c r="AT298" s="273"/>
      <c r="AU298" s="273"/>
      <c r="AV298" s="273"/>
      <c r="AW298" s="273"/>
      <c r="AX298" s="273"/>
      <c r="AY298" s="273"/>
      <c r="AZ298" s="273"/>
      <c r="BA298" s="273"/>
      <c r="BB298" s="273"/>
      <c r="BC298" s="273"/>
      <c r="BD298" s="273"/>
      <c r="BE298" s="273"/>
      <c r="BF298" s="273"/>
      <c r="BG298" s="273"/>
      <c r="BH298" s="273"/>
      <c r="BI298" s="273"/>
      <c r="BJ298" s="273"/>
      <c r="BK298" s="273"/>
      <c r="BL298" s="273"/>
      <c r="BM298" s="273"/>
      <c r="BN298" s="273"/>
      <c r="BO298" s="273"/>
      <c r="BP298" s="273"/>
      <c r="BQ298" s="273"/>
    </row>
    <row r="299" spans="1:69" ht="15.75" customHeight="1">
      <c r="A299" s="273"/>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73"/>
      <c r="AE299" s="273"/>
      <c r="AF299" s="273"/>
      <c r="AG299" s="273"/>
      <c r="AH299" s="273"/>
      <c r="AI299" s="273"/>
      <c r="AJ299" s="273"/>
      <c r="AK299" s="273"/>
      <c r="AL299" s="273"/>
      <c r="AM299" s="273"/>
      <c r="AN299" s="273"/>
      <c r="AO299" s="273"/>
      <c r="AP299" s="273"/>
      <c r="AQ299" s="273"/>
      <c r="AR299" s="273"/>
      <c r="AS299" s="273"/>
      <c r="AT299" s="273"/>
      <c r="AU299" s="273"/>
      <c r="AV299" s="273"/>
      <c r="AW299" s="273"/>
      <c r="AX299" s="273"/>
      <c r="AY299" s="273"/>
      <c r="AZ299" s="273"/>
      <c r="BA299" s="273"/>
      <c r="BB299" s="273"/>
      <c r="BC299" s="273"/>
      <c r="BD299" s="273"/>
      <c r="BE299" s="273"/>
      <c r="BF299" s="273"/>
      <c r="BG299" s="273"/>
      <c r="BH299" s="273"/>
      <c r="BI299" s="273"/>
      <c r="BJ299" s="273"/>
      <c r="BK299" s="273"/>
      <c r="BL299" s="273"/>
      <c r="BM299" s="273"/>
      <c r="BN299" s="273"/>
      <c r="BO299" s="273"/>
      <c r="BP299" s="273"/>
      <c r="BQ299" s="273"/>
    </row>
    <row r="300" spans="1:69" ht="15.75" customHeight="1">
      <c r="A300" s="273"/>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73"/>
      <c r="AE300" s="273"/>
      <c r="AF300" s="273"/>
      <c r="AG300" s="273"/>
      <c r="AH300" s="273"/>
      <c r="AI300" s="273"/>
      <c r="AJ300" s="273"/>
      <c r="AK300" s="273"/>
      <c r="AL300" s="273"/>
      <c r="AM300" s="273"/>
      <c r="AN300" s="273"/>
      <c r="AO300" s="273"/>
      <c r="AP300" s="273"/>
      <c r="AQ300" s="273"/>
      <c r="AR300" s="273"/>
      <c r="AS300" s="273"/>
      <c r="AT300" s="273"/>
      <c r="AU300" s="273"/>
      <c r="AV300" s="273"/>
      <c r="AW300" s="273"/>
      <c r="AX300" s="273"/>
      <c r="AY300" s="273"/>
      <c r="AZ300" s="273"/>
      <c r="BA300" s="273"/>
      <c r="BB300" s="273"/>
      <c r="BC300" s="273"/>
      <c r="BD300" s="273"/>
      <c r="BE300" s="273"/>
      <c r="BF300" s="273"/>
      <c r="BG300" s="273"/>
      <c r="BH300" s="273"/>
      <c r="BI300" s="273"/>
      <c r="BJ300" s="273"/>
      <c r="BK300" s="273"/>
      <c r="BL300" s="273"/>
      <c r="BM300" s="273"/>
      <c r="BN300" s="273"/>
      <c r="BO300" s="273"/>
      <c r="BP300" s="273"/>
      <c r="BQ300" s="273"/>
    </row>
    <row r="301" spans="1:69" ht="15.75" customHeight="1">
      <c r="A301" s="273"/>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73"/>
      <c r="AE301" s="273"/>
      <c r="AF301" s="273"/>
      <c r="AG301" s="273"/>
      <c r="AH301" s="273"/>
      <c r="AI301" s="273"/>
      <c r="AJ301" s="273"/>
      <c r="AK301" s="273"/>
      <c r="AL301" s="273"/>
      <c r="AM301" s="273"/>
      <c r="AN301" s="273"/>
      <c r="AO301" s="273"/>
      <c r="AP301" s="273"/>
      <c r="AQ301" s="273"/>
      <c r="AR301" s="273"/>
      <c r="AS301" s="273"/>
      <c r="AT301" s="273"/>
      <c r="AU301" s="273"/>
      <c r="AV301" s="273"/>
      <c r="AW301" s="273"/>
      <c r="AX301" s="273"/>
      <c r="AY301" s="273"/>
      <c r="AZ301" s="273"/>
      <c r="BA301" s="273"/>
      <c r="BB301" s="273"/>
      <c r="BC301" s="273"/>
      <c r="BD301" s="273"/>
      <c r="BE301" s="273"/>
      <c r="BF301" s="273"/>
      <c r="BG301" s="273"/>
      <c r="BH301" s="273"/>
      <c r="BI301" s="273"/>
      <c r="BJ301" s="273"/>
      <c r="BK301" s="273"/>
      <c r="BL301" s="273"/>
      <c r="BM301" s="273"/>
      <c r="BN301" s="273"/>
      <c r="BO301" s="273"/>
      <c r="BP301" s="273"/>
      <c r="BQ301" s="273"/>
    </row>
    <row r="302" spans="1:69" ht="15.75" customHeight="1">
      <c r="A302" s="273"/>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73"/>
      <c r="AE302" s="273"/>
      <c r="AF302" s="273"/>
      <c r="AG302" s="273"/>
      <c r="AH302" s="273"/>
      <c r="AI302" s="273"/>
      <c r="AJ302" s="273"/>
      <c r="AK302" s="273"/>
      <c r="AL302" s="273"/>
      <c r="AM302" s="273"/>
      <c r="AN302" s="273"/>
      <c r="AO302" s="273"/>
      <c r="AP302" s="273"/>
      <c r="AQ302" s="273"/>
      <c r="AR302" s="273"/>
      <c r="AS302" s="273"/>
      <c r="AT302" s="273"/>
      <c r="AU302" s="273"/>
      <c r="AV302" s="273"/>
      <c r="AW302" s="273"/>
      <c r="AX302" s="273"/>
      <c r="AY302" s="273"/>
      <c r="AZ302" s="273"/>
      <c r="BA302" s="273"/>
      <c r="BB302" s="273"/>
      <c r="BC302" s="273"/>
      <c r="BD302" s="273"/>
      <c r="BE302" s="273"/>
      <c r="BF302" s="273"/>
      <c r="BG302" s="273"/>
      <c r="BH302" s="273"/>
      <c r="BI302" s="273"/>
      <c r="BJ302" s="273"/>
      <c r="BK302" s="273"/>
      <c r="BL302" s="273"/>
      <c r="BM302" s="273"/>
      <c r="BN302" s="273"/>
      <c r="BO302" s="273"/>
      <c r="BP302" s="273"/>
      <c r="BQ302" s="273"/>
    </row>
    <row r="303" spans="1:69" ht="15.75" customHeight="1">
      <c r="A303" s="273"/>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73"/>
      <c r="AE303" s="273"/>
      <c r="AF303" s="273"/>
      <c r="AG303" s="273"/>
      <c r="AH303" s="273"/>
      <c r="AI303" s="273"/>
      <c r="AJ303" s="273"/>
      <c r="AK303" s="273"/>
      <c r="AL303" s="273"/>
      <c r="AM303" s="273"/>
      <c r="AN303" s="273"/>
      <c r="AO303" s="273"/>
      <c r="AP303" s="273"/>
      <c r="AQ303" s="273"/>
      <c r="AR303" s="273"/>
      <c r="AS303" s="273"/>
      <c r="AT303" s="273"/>
      <c r="AU303" s="273"/>
      <c r="AV303" s="273"/>
      <c r="AW303" s="273"/>
      <c r="AX303" s="273"/>
      <c r="AY303" s="273"/>
      <c r="AZ303" s="273"/>
      <c r="BA303" s="273"/>
      <c r="BB303" s="273"/>
      <c r="BC303" s="273"/>
      <c r="BD303" s="273"/>
      <c r="BE303" s="273"/>
      <c r="BF303" s="273"/>
      <c r="BG303" s="273"/>
      <c r="BH303" s="273"/>
      <c r="BI303" s="273"/>
      <c r="BJ303" s="273"/>
      <c r="BK303" s="273"/>
      <c r="BL303" s="273"/>
      <c r="BM303" s="273"/>
      <c r="BN303" s="273"/>
      <c r="BO303" s="273"/>
      <c r="BP303" s="273"/>
      <c r="BQ303" s="273"/>
    </row>
    <row r="304" spans="1:69" ht="15.75" customHeight="1">
      <c r="A304" s="273"/>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73"/>
      <c r="AE304" s="273"/>
      <c r="AF304" s="273"/>
      <c r="AG304" s="273"/>
      <c r="AH304" s="273"/>
      <c r="AI304" s="273"/>
      <c r="AJ304" s="273"/>
      <c r="AK304" s="273"/>
      <c r="AL304" s="273"/>
      <c r="AM304" s="273"/>
      <c r="AN304" s="273"/>
      <c r="AO304" s="273"/>
      <c r="AP304" s="273"/>
      <c r="AQ304" s="273"/>
      <c r="AR304" s="273"/>
      <c r="AS304" s="273"/>
      <c r="AT304" s="273"/>
      <c r="AU304" s="273"/>
      <c r="AV304" s="273"/>
      <c r="AW304" s="273"/>
      <c r="AX304" s="273"/>
      <c r="AY304" s="273"/>
      <c r="AZ304" s="273"/>
      <c r="BA304" s="273"/>
      <c r="BB304" s="273"/>
      <c r="BC304" s="273"/>
      <c r="BD304" s="273"/>
      <c r="BE304" s="273"/>
      <c r="BF304" s="273"/>
      <c r="BG304" s="273"/>
      <c r="BH304" s="273"/>
      <c r="BI304" s="273"/>
      <c r="BJ304" s="273"/>
      <c r="BK304" s="273"/>
      <c r="BL304" s="273"/>
      <c r="BM304" s="273"/>
      <c r="BN304" s="273"/>
      <c r="BO304" s="273"/>
      <c r="BP304" s="273"/>
      <c r="BQ304" s="273"/>
    </row>
    <row r="305" spans="1:69" ht="15.75" customHeight="1">
      <c r="A305" s="273"/>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73"/>
      <c r="AE305" s="273"/>
      <c r="AF305" s="273"/>
      <c r="AG305" s="273"/>
      <c r="AH305" s="273"/>
      <c r="AI305" s="273"/>
      <c r="AJ305" s="273"/>
      <c r="AK305" s="273"/>
      <c r="AL305" s="273"/>
      <c r="AM305" s="273"/>
      <c r="AN305" s="273"/>
      <c r="AO305" s="273"/>
      <c r="AP305" s="273"/>
      <c r="AQ305" s="273"/>
      <c r="AR305" s="273"/>
      <c r="AS305" s="273"/>
      <c r="AT305" s="273"/>
      <c r="AU305" s="273"/>
      <c r="AV305" s="273"/>
      <c r="AW305" s="273"/>
      <c r="AX305" s="273"/>
      <c r="AY305" s="273"/>
      <c r="AZ305" s="273"/>
      <c r="BA305" s="273"/>
      <c r="BB305" s="273"/>
      <c r="BC305" s="273"/>
      <c r="BD305" s="273"/>
      <c r="BE305" s="273"/>
      <c r="BF305" s="273"/>
      <c r="BG305" s="273"/>
      <c r="BH305" s="273"/>
      <c r="BI305" s="273"/>
      <c r="BJ305" s="273"/>
      <c r="BK305" s="273"/>
      <c r="BL305" s="273"/>
      <c r="BM305" s="273"/>
      <c r="BN305" s="273"/>
      <c r="BO305" s="273"/>
      <c r="BP305" s="273"/>
      <c r="BQ305" s="273"/>
    </row>
    <row r="306" spans="1:69" ht="15.75" customHeight="1">
      <c r="A306" s="273"/>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73"/>
      <c r="AE306" s="273"/>
      <c r="AF306" s="273"/>
      <c r="AG306" s="273"/>
      <c r="AH306" s="273"/>
      <c r="AI306" s="273"/>
      <c r="AJ306" s="273"/>
      <c r="AK306" s="273"/>
      <c r="AL306" s="273"/>
      <c r="AM306" s="273"/>
      <c r="AN306" s="273"/>
      <c r="AO306" s="273"/>
      <c r="AP306" s="273"/>
      <c r="AQ306" s="273"/>
      <c r="AR306" s="273"/>
      <c r="AS306" s="273"/>
      <c r="AT306" s="273"/>
      <c r="AU306" s="273"/>
      <c r="AV306" s="273"/>
      <c r="AW306" s="273"/>
      <c r="AX306" s="273"/>
      <c r="AY306" s="273"/>
      <c r="AZ306" s="273"/>
      <c r="BA306" s="273"/>
      <c r="BB306" s="273"/>
      <c r="BC306" s="273"/>
      <c r="BD306" s="273"/>
      <c r="BE306" s="273"/>
      <c r="BF306" s="273"/>
      <c r="BG306" s="273"/>
      <c r="BH306" s="273"/>
      <c r="BI306" s="273"/>
      <c r="BJ306" s="273"/>
      <c r="BK306" s="273"/>
      <c r="BL306" s="273"/>
      <c r="BM306" s="273"/>
      <c r="BN306" s="273"/>
      <c r="BO306" s="273"/>
      <c r="BP306" s="273"/>
      <c r="BQ306" s="273"/>
    </row>
    <row r="307" spans="1:69" ht="15.75" customHeight="1">
      <c r="A307" s="273"/>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73"/>
      <c r="AE307" s="273"/>
      <c r="AF307" s="273"/>
      <c r="AG307" s="273"/>
      <c r="AH307" s="273"/>
      <c r="AI307" s="273"/>
      <c r="AJ307" s="273"/>
      <c r="AK307" s="273"/>
      <c r="AL307" s="273"/>
      <c r="AM307" s="273"/>
      <c r="AN307" s="273"/>
      <c r="AO307" s="273"/>
      <c r="AP307" s="273"/>
      <c r="AQ307" s="273"/>
      <c r="AR307" s="273"/>
      <c r="AS307" s="273"/>
      <c r="AT307" s="273"/>
      <c r="AU307" s="273"/>
      <c r="AV307" s="273"/>
      <c r="AW307" s="273"/>
      <c r="AX307" s="273"/>
      <c r="AY307" s="273"/>
      <c r="AZ307" s="273"/>
      <c r="BA307" s="273"/>
      <c r="BB307" s="273"/>
      <c r="BC307" s="273"/>
      <c r="BD307" s="273"/>
      <c r="BE307" s="273"/>
      <c r="BF307" s="273"/>
      <c r="BG307" s="273"/>
      <c r="BH307" s="273"/>
      <c r="BI307" s="273"/>
      <c r="BJ307" s="273"/>
      <c r="BK307" s="273"/>
      <c r="BL307" s="273"/>
      <c r="BM307" s="273"/>
      <c r="BN307" s="273"/>
      <c r="BO307" s="273"/>
      <c r="BP307" s="273"/>
      <c r="BQ307" s="273"/>
    </row>
    <row r="308" spans="1:69" ht="15.75" customHeight="1">
      <c r="A308" s="273"/>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73"/>
      <c r="AE308" s="273"/>
      <c r="AF308" s="273"/>
      <c r="AG308" s="273"/>
      <c r="AH308" s="273"/>
      <c r="AI308" s="273"/>
      <c r="AJ308" s="273"/>
      <c r="AK308" s="273"/>
      <c r="AL308" s="273"/>
      <c r="AM308" s="273"/>
      <c r="AN308" s="273"/>
      <c r="AO308" s="273"/>
      <c r="AP308" s="273"/>
      <c r="AQ308" s="273"/>
      <c r="AR308" s="273"/>
      <c r="AS308" s="273"/>
      <c r="AT308" s="273"/>
      <c r="AU308" s="273"/>
      <c r="AV308" s="273"/>
      <c r="AW308" s="273"/>
      <c r="AX308" s="273"/>
      <c r="AY308" s="273"/>
      <c r="AZ308" s="273"/>
      <c r="BA308" s="273"/>
      <c r="BB308" s="273"/>
      <c r="BC308" s="273"/>
      <c r="BD308" s="273"/>
      <c r="BE308" s="273"/>
      <c r="BF308" s="273"/>
      <c r="BG308" s="273"/>
      <c r="BH308" s="273"/>
      <c r="BI308" s="273"/>
      <c r="BJ308" s="273"/>
      <c r="BK308" s="273"/>
      <c r="BL308" s="273"/>
      <c r="BM308" s="273"/>
      <c r="BN308" s="273"/>
      <c r="BO308" s="273"/>
      <c r="BP308" s="273"/>
      <c r="BQ308" s="273"/>
    </row>
    <row r="309" spans="1:69" ht="15.75" customHeight="1">
      <c r="A309" s="273"/>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73"/>
      <c r="AE309" s="273"/>
      <c r="AF309" s="273"/>
      <c r="AG309" s="273"/>
      <c r="AH309" s="273"/>
      <c r="AI309" s="273"/>
      <c r="AJ309" s="273"/>
      <c r="AK309" s="273"/>
      <c r="AL309" s="273"/>
      <c r="AM309" s="273"/>
      <c r="AN309" s="273"/>
      <c r="AO309" s="273"/>
      <c r="AP309" s="273"/>
      <c r="AQ309" s="273"/>
      <c r="AR309" s="273"/>
      <c r="AS309" s="273"/>
      <c r="AT309" s="273"/>
      <c r="AU309" s="273"/>
      <c r="AV309" s="273"/>
      <c r="AW309" s="273"/>
      <c r="AX309" s="273"/>
      <c r="AY309" s="273"/>
      <c r="AZ309" s="273"/>
      <c r="BA309" s="273"/>
      <c r="BB309" s="273"/>
      <c r="BC309" s="273"/>
      <c r="BD309" s="273"/>
      <c r="BE309" s="273"/>
      <c r="BF309" s="273"/>
      <c r="BG309" s="273"/>
      <c r="BH309" s="273"/>
      <c r="BI309" s="273"/>
      <c r="BJ309" s="273"/>
      <c r="BK309" s="273"/>
      <c r="BL309" s="273"/>
      <c r="BM309" s="273"/>
      <c r="BN309" s="273"/>
      <c r="BO309" s="273"/>
      <c r="BP309" s="273"/>
      <c r="BQ309" s="273"/>
    </row>
    <row r="310" spans="1:69" ht="15.75" customHeight="1">
      <c r="A310" s="273"/>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73"/>
      <c r="AE310" s="273"/>
      <c r="AF310" s="273"/>
      <c r="AG310" s="273"/>
      <c r="AH310" s="273"/>
      <c r="AI310" s="273"/>
      <c r="AJ310" s="273"/>
      <c r="AK310" s="273"/>
      <c r="AL310" s="273"/>
      <c r="AM310" s="273"/>
      <c r="AN310" s="273"/>
      <c r="AO310" s="273"/>
      <c r="AP310" s="273"/>
      <c r="AQ310" s="273"/>
      <c r="AR310" s="273"/>
      <c r="AS310" s="273"/>
      <c r="AT310" s="273"/>
      <c r="AU310" s="273"/>
      <c r="AV310" s="273"/>
      <c r="AW310" s="273"/>
      <c r="AX310" s="273"/>
      <c r="AY310" s="273"/>
      <c r="AZ310" s="273"/>
      <c r="BA310" s="273"/>
      <c r="BB310" s="273"/>
      <c r="BC310" s="273"/>
      <c r="BD310" s="273"/>
      <c r="BE310" s="273"/>
      <c r="BF310" s="273"/>
      <c r="BG310" s="273"/>
      <c r="BH310" s="273"/>
      <c r="BI310" s="273"/>
      <c r="BJ310" s="273"/>
      <c r="BK310" s="273"/>
      <c r="BL310" s="273"/>
      <c r="BM310" s="273"/>
      <c r="BN310" s="273"/>
      <c r="BO310" s="273"/>
      <c r="BP310" s="273"/>
      <c r="BQ310" s="273"/>
    </row>
    <row r="311" spans="1:69" ht="15.75" customHeight="1">
      <c r="A311" s="273"/>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73"/>
      <c r="AE311" s="273"/>
      <c r="AF311" s="273"/>
      <c r="AG311" s="273"/>
      <c r="AH311" s="273"/>
      <c r="AI311" s="273"/>
      <c r="AJ311" s="273"/>
      <c r="AK311" s="273"/>
      <c r="AL311" s="273"/>
      <c r="AM311" s="273"/>
      <c r="AN311" s="273"/>
      <c r="AO311" s="273"/>
      <c r="AP311" s="273"/>
      <c r="AQ311" s="273"/>
      <c r="AR311" s="273"/>
      <c r="AS311" s="273"/>
      <c r="AT311" s="273"/>
      <c r="AU311" s="273"/>
      <c r="AV311" s="273"/>
      <c r="AW311" s="273"/>
      <c r="AX311" s="273"/>
      <c r="AY311" s="273"/>
      <c r="AZ311" s="273"/>
      <c r="BA311" s="273"/>
      <c r="BB311" s="273"/>
      <c r="BC311" s="273"/>
      <c r="BD311" s="273"/>
      <c r="BE311" s="273"/>
      <c r="BF311" s="273"/>
      <c r="BG311" s="273"/>
      <c r="BH311" s="273"/>
      <c r="BI311" s="273"/>
      <c r="BJ311" s="273"/>
      <c r="BK311" s="273"/>
      <c r="BL311" s="273"/>
      <c r="BM311" s="273"/>
      <c r="BN311" s="273"/>
      <c r="BO311" s="273"/>
      <c r="BP311" s="273"/>
      <c r="BQ311" s="273"/>
    </row>
    <row r="312" spans="1:69" ht="15.75" customHeight="1">
      <c r="A312" s="273"/>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73"/>
      <c r="AE312" s="273"/>
      <c r="AF312" s="273"/>
      <c r="AG312" s="273"/>
      <c r="AH312" s="273"/>
      <c r="AI312" s="273"/>
      <c r="AJ312" s="273"/>
      <c r="AK312" s="273"/>
      <c r="AL312" s="273"/>
      <c r="AM312" s="273"/>
      <c r="AN312" s="273"/>
      <c r="AO312" s="273"/>
      <c r="AP312" s="273"/>
      <c r="AQ312" s="273"/>
      <c r="AR312" s="273"/>
      <c r="AS312" s="273"/>
      <c r="AT312" s="273"/>
      <c r="AU312" s="273"/>
      <c r="AV312" s="273"/>
      <c r="AW312" s="273"/>
      <c r="AX312" s="273"/>
      <c r="AY312" s="273"/>
      <c r="AZ312" s="273"/>
      <c r="BA312" s="273"/>
      <c r="BB312" s="273"/>
      <c r="BC312" s="273"/>
      <c r="BD312" s="273"/>
      <c r="BE312" s="273"/>
      <c r="BF312" s="273"/>
      <c r="BG312" s="273"/>
      <c r="BH312" s="273"/>
      <c r="BI312" s="273"/>
      <c r="BJ312" s="273"/>
      <c r="BK312" s="273"/>
      <c r="BL312" s="273"/>
      <c r="BM312" s="273"/>
      <c r="BN312" s="273"/>
      <c r="BO312" s="273"/>
      <c r="BP312" s="273"/>
      <c r="BQ312" s="273"/>
    </row>
    <row r="313" spans="1:69" ht="15.75" customHeight="1">
      <c r="A313" s="273"/>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73"/>
      <c r="AE313" s="273"/>
      <c r="AF313" s="273"/>
      <c r="AG313" s="273"/>
      <c r="AH313" s="273"/>
      <c r="AI313" s="273"/>
      <c r="AJ313" s="273"/>
      <c r="AK313" s="273"/>
      <c r="AL313" s="273"/>
      <c r="AM313" s="273"/>
      <c r="AN313" s="273"/>
      <c r="AO313" s="273"/>
      <c r="AP313" s="273"/>
      <c r="AQ313" s="273"/>
      <c r="AR313" s="273"/>
      <c r="AS313" s="273"/>
      <c r="AT313" s="273"/>
      <c r="AU313" s="273"/>
      <c r="AV313" s="273"/>
      <c r="AW313" s="273"/>
      <c r="AX313" s="273"/>
      <c r="AY313" s="273"/>
      <c r="AZ313" s="273"/>
      <c r="BA313" s="273"/>
      <c r="BB313" s="273"/>
      <c r="BC313" s="273"/>
      <c r="BD313" s="273"/>
      <c r="BE313" s="273"/>
      <c r="BF313" s="273"/>
      <c r="BG313" s="273"/>
      <c r="BH313" s="273"/>
      <c r="BI313" s="273"/>
      <c r="BJ313" s="273"/>
      <c r="BK313" s="273"/>
      <c r="BL313" s="273"/>
      <c r="BM313" s="273"/>
      <c r="BN313" s="273"/>
      <c r="BO313" s="273"/>
      <c r="BP313" s="273"/>
      <c r="BQ313" s="273"/>
    </row>
    <row r="314" spans="1:69" ht="15.75" customHeight="1">
      <c r="A314" s="273"/>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273"/>
      <c r="AF314" s="273"/>
      <c r="AG314" s="273"/>
      <c r="AH314" s="273"/>
      <c r="AI314" s="273"/>
      <c r="AJ314" s="273"/>
      <c r="AK314" s="273"/>
      <c r="AL314" s="273"/>
      <c r="AM314" s="273"/>
      <c r="AN314" s="273"/>
      <c r="AO314" s="273"/>
      <c r="AP314" s="273"/>
      <c r="AQ314" s="273"/>
      <c r="AR314" s="273"/>
      <c r="AS314" s="273"/>
      <c r="AT314" s="273"/>
      <c r="AU314" s="273"/>
      <c r="AV314" s="273"/>
      <c r="AW314" s="273"/>
      <c r="AX314" s="273"/>
      <c r="AY314" s="273"/>
      <c r="AZ314" s="273"/>
      <c r="BA314" s="273"/>
      <c r="BB314" s="273"/>
      <c r="BC314" s="273"/>
      <c r="BD314" s="273"/>
      <c r="BE314" s="273"/>
      <c r="BF314" s="273"/>
      <c r="BG314" s="273"/>
      <c r="BH314" s="273"/>
      <c r="BI314" s="273"/>
      <c r="BJ314" s="273"/>
      <c r="BK314" s="273"/>
      <c r="BL314" s="273"/>
      <c r="BM314" s="273"/>
      <c r="BN314" s="273"/>
      <c r="BO314" s="273"/>
      <c r="BP314" s="273"/>
      <c r="BQ314" s="273"/>
    </row>
    <row r="315" spans="1:69" ht="15.75" customHeight="1">
      <c r="A315" s="273"/>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73"/>
      <c r="AE315" s="273"/>
      <c r="AF315" s="273"/>
      <c r="AG315" s="273"/>
      <c r="AH315" s="273"/>
      <c r="AI315" s="273"/>
      <c r="AJ315" s="273"/>
      <c r="AK315" s="273"/>
      <c r="AL315" s="273"/>
      <c r="AM315" s="273"/>
      <c r="AN315" s="273"/>
      <c r="AO315" s="273"/>
      <c r="AP315" s="273"/>
      <c r="AQ315" s="273"/>
      <c r="AR315" s="273"/>
      <c r="AS315" s="273"/>
      <c r="AT315" s="273"/>
      <c r="AU315" s="273"/>
      <c r="AV315" s="273"/>
      <c r="AW315" s="273"/>
      <c r="AX315" s="273"/>
      <c r="AY315" s="273"/>
      <c r="AZ315" s="273"/>
      <c r="BA315" s="273"/>
      <c r="BB315" s="273"/>
      <c r="BC315" s="273"/>
      <c r="BD315" s="273"/>
      <c r="BE315" s="273"/>
      <c r="BF315" s="273"/>
      <c r="BG315" s="273"/>
      <c r="BH315" s="273"/>
      <c r="BI315" s="273"/>
      <c r="BJ315" s="273"/>
      <c r="BK315" s="273"/>
      <c r="BL315" s="273"/>
      <c r="BM315" s="273"/>
      <c r="BN315" s="273"/>
      <c r="BO315" s="273"/>
      <c r="BP315" s="273"/>
      <c r="BQ315" s="273"/>
    </row>
    <row r="316" spans="1:69" ht="15.75" customHeight="1">
      <c r="A316" s="273"/>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73"/>
      <c r="AE316" s="273"/>
      <c r="AF316" s="273"/>
      <c r="AG316" s="273"/>
      <c r="AH316" s="273"/>
      <c r="AI316" s="273"/>
      <c r="AJ316" s="273"/>
      <c r="AK316" s="273"/>
      <c r="AL316" s="273"/>
      <c r="AM316" s="273"/>
      <c r="AN316" s="273"/>
      <c r="AO316" s="273"/>
      <c r="AP316" s="273"/>
      <c r="AQ316" s="273"/>
      <c r="AR316" s="273"/>
      <c r="AS316" s="273"/>
      <c r="AT316" s="273"/>
      <c r="AU316" s="273"/>
      <c r="AV316" s="273"/>
      <c r="AW316" s="273"/>
      <c r="AX316" s="273"/>
      <c r="AY316" s="273"/>
      <c r="AZ316" s="273"/>
      <c r="BA316" s="273"/>
      <c r="BB316" s="273"/>
      <c r="BC316" s="273"/>
      <c r="BD316" s="273"/>
      <c r="BE316" s="273"/>
      <c r="BF316" s="273"/>
      <c r="BG316" s="273"/>
      <c r="BH316" s="273"/>
      <c r="BI316" s="273"/>
      <c r="BJ316" s="273"/>
      <c r="BK316" s="273"/>
      <c r="BL316" s="273"/>
      <c r="BM316" s="273"/>
      <c r="BN316" s="273"/>
      <c r="BO316" s="273"/>
      <c r="BP316" s="273"/>
      <c r="BQ316" s="273"/>
    </row>
    <row r="317" spans="1:69" ht="15.75" customHeight="1">
      <c r="A317" s="273"/>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73"/>
      <c r="AE317" s="273"/>
      <c r="AF317" s="273"/>
      <c r="AG317" s="273"/>
      <c r="AH317" s="273"/>
      <c r="AI317" s="273"/>
      <c r="AJ317" s="273"/>
      <c r="AK317" s="273"/>
      <c r="AL317" s="273"/>
      <c r="AM317" s="273"/>
      <c r="AN317" s="273"/>
      <c r="AO317" s="273"/>
      <c r="AP317" s="273"/>
      <c r="AQ317" s="273"/>
      <c r="AR317" s="273"/>
      <c r="AS317" s="273"/>
      <c r="AT317" s="273"/>
      <c r="AU317" s="273"/>
      <c r="AV317" s="273"/>
      <c r="AW317" s="273"/>
      <c r="AX317" s="273"/>
      <c r="AY317" s="273"/>
      <c r="AZ317" s="273"/>
      <c r="BA317" s="273"/>
      <c r="BB317" s="273"/>
      <c r="BC317" s="273"/>
      <c r="BD317" s="273"/>
      <c r="BE317" s="273"/>
      <c r="BF317" s="273"/>
      <c r="BG317" s="273"/>
      <c r="BH317" s="273"/>
      <c r="BI317" s="273"/>
      <c r="BJ317" s="273"/>
      <c r="BK317" s="273"/>
      <c r="BL317" s="273"/>
      <c r="BM317" s="273"/>
      <c r="BN317" s="273"/>
      <c r="BO317" s="273"/>
      <c r="BP317" s="273"/>
      <c r="BQ317" s="273"/>
    </row>
    <row r="318" spans="1:69" ht="15.75" customHeight="1">
      <c r="A318" s="273"/>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73"/>
      <c r="AE318" s="273"/>
      <c r="AF318" s="273"/>
      <c r="AG318" s="273"/>
      <c r="AH318" s="273"/>
      <c r="AI318" s="273"/>
      <c r="AJ318" s="273"/>
      <c r="AK318" s="273"/>
      <c r="AL318" s="273"/>
      <c r="AM318" s="273"/>
      <c r="AN318" s="273"/>
      <c r="AO318" s="273"/>
      <c r="AP318" s="273"/>
      <c r="AQ318" s="273"/>
      <c r="AR318" s="273"/>
      <c r="AS318" s="273"/>
      <c r="AT318" s="273"/>
      <c r="AU318" s="273"/>
      <c r="AV318" s="273"/>
      <c r="AW318" s="273"/>
      <c r="AX318" s="273"/>
      <c r="AY318" s="273"/>
      <c r="AZ318" s="273"/>
      <c r="BA318" s="273"/>
      <c r="BB318" s="273"/>
      <c r="BC318" s="273"/>
      <c r="BD318" s="273"/>
      <c r="BE318" s="273"/>
      <c r="BF318" s="273"/>
      <c r="BG318" s="273"/>
      <c r="BH318" s="273"/>
      <c r="BI318" s="273"/>
      <c r="BJ318" s="273"/>
      <c r="BK318" s="273"/>
      <c r="BL318" s="273"/>
      <c r="BM318" s="273"/>
      <c r="BN318" s="273"/>
      <c r="BO318" s="273"/>
      <c r="BP318" s="273"/>
      <c r="BQ318" s="273"/>
    </row>
    <row r="319" spans="1:69" ht="15.75" customHeight="1">
      <c r="A319" s="273"/>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73"/>
      <c r="AE319" s="273"/>
      <c r="AF319" s="273"/>
      <c r="AG319" s="273"/>
      <c r="AH319" s="273"/>
      <c r="AI319" s="273"/>
      <c r="AJ319" s="273"/>
      <c r="AK319" s="273"/>
      <c r="AL319" s="273"/>
      <c r="AM319" s="273"/>
      <c r="AN319" s="273"/>
      <c r="AO319" s="273"/>
      <c r="AP319" s="273"/>
      <c r="AQ319" s="273"/>
      <c r="AR319" s="273"/>
      <c r="AS319" s="273"/>
      <c r="AT319" s="273"/>
      <c r="AU319" s="273"/>
      <c r="AV319" s="273"/>
      <c r="AW319" s="273"/>
      <c r="AX319" s="273"/>
      <c r="AY319" s="273"/>
      <c r="AZ319" s="273"/>
      <c r="BA319" s="273"/>
      <c r="BB319" s="273"/>
      <c r="BC319" s="273"/>
      <c r="BD319" s="273"/>
      <c r="BE319" s="273"/>
      <c r="BF319" s="273"/>
      <c r="BG319" s="273"/>
      <c r="BH319" s="273"/>
      <c r="BI319" s="273"/>
      <c r="BJ319" s="273"/>
      <c r="BK319" s="273"/>
      <c r="BL319" s="273"/>
      <c r="BM319" s="273"/>
      <c r="BN319" s="273"/>
      <c r="BO319" s="273"/>
      <c r="BP319" s="273"/>
      <c r="BQ319" s="273"/>
    </row>
    <row r="320" spans="1:69" ht="15.75" customHeight="1">
      <c r="A320" s="273"/>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73"/>
      <c r="AE320" s="273"/>
      <c r="AF320" s="273"/>
      <c r="AG320" s="273"/>
      <c r="AH320" s="273"/>
      <c r="AI320" s="273"/>
      <c r="AJ320" s="273"/>
      <c r="AK320" s="273"/>
      <c r="AL320" s="273"/>
      <c r="AM320" s="273"/>
      <c r="AN320" s="273"/>
      <c r="AO320" s="273"/>
      <c r="AP320" s="273"/>
      <c r="AQ320" s="273"/>
      <c r="AR320" s="273"/>
      <c r="AS320" s="273"/>
      <c r="AT320" s="273"/>
      <c r="AU320" s="273"/>
      <c r="AV320" s="273"/>
      <c r="AW320" s="273"/>
      <c r="AX320" s="273"/>
      <c r="AY320" s="273"/>
      <c r="AZ320" s="273"/>
      <c r="BA320" s="273"/>
      <c r="BB320" s="273"/>
      <c r="BC320" s="273"/>
      <c r="BD320" s="273"/>
      <c r="BE320" s="273"/>
      <c r="BF320" s="273"/>
      <c r="BG320" s="273"/>
      <c r="BH320" s="273"/>
      <c r="BI320" s="273"/>
      <c r="BJ320" s="273"/>
      <c r="BK320" s="273"/>
      <c r="BL320" s="273"/>
      <c r="BM320" s="273"/>
      <c r="BN320" s="273"/>
      <c r="BO320" s="273"/>
      <c r="BP320" s="273"/>
      <c r="BQ320" s="273"/>
    </row>
    <row r="321" spans="1:69" ht="15.75" customHeight="1">
      <c r="A321" s="273"/>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s="273"/>
      <c r="AG321" s="273"/>
      <c r="AH321" s="273"/>
      <c r="AI321" s="273"/>
      <c r="AJ321" s="273"/>
      <c r="AK321" s="273"/>
      <c r="AL321" s="273"/>
      <c r="AM321" s="273"/>
      <c r="AN321" s="273"/>
      <c r="AO321" s="273"/>
      <c r="AP321" s="273"/>
      <c r="AQ321" s="273"/>
      <c r="AR321" s="273"/>
      <c r="AS321" s="273"/>
      <c r="AT321" s="273"/>
      <c r="AU321" s="273"/>
      <c r="AV321" s="273"/>
      <c r="AW321" s="273"/>
      <c r="AX321" s="273"/>
      <c r="AY321" s="273"/>
      <c r="AZ321" s="273"/>
      <c r="BA321" s="273"/>
      <c r="BB321" s="273"/>
      <c r="BC321" s="273"/>
      <c r="BD321" s="273"/>
      <c r="BE321" s="273"/>
      <c r="BF321" s="273"/>
      <c r="BG321" s="273"/>
      <c r="BH321" s="273"/>
      <c r="BI321" s="273"/>
      <c r="BJ321" s="273"/>
      <c r="BK321" s="273"/>
      <c r="BL321" s="273"/>
      <c r="BM321" s="273"/>
      <c r="BN321" s="273"/>
      <c r="BO321" s="273"/>
      <c r="BP321" s="273"/>
      <c r="BQ321" s="273"/>
    </row>
    <row r="322" spans="1:69" ht="15.75" customHeight="1">
      <c r="A322" s="273"/>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73"/>
      <c r="AE322" s="273"/>
      <c r="AF322" s="273"/>
      <c r="AG322" s="273"/>
      <c r="AH322" s="273"/>
      <c r="AI322" s="273"/>
      <c r="AJ322" s="273"/>
      <c r="AK322" s="273"/>
      <c r="AL322" s="273"/>
      <c r="AM322" s="273"/>
      <c r="AN322" s="273"/>
      <c r="AO322" s="273"/>
      <c r="AP322" s="273"/>
      <c r="AQ322" s="273"/>
      <c r="AR322" s="273"/>
      <c r="AS322" s="273"/>
      <c r="AT322" s="273"/>
      <c r="AU322" s="273"/>
      <c r="AV322" s="273"/>
      <c r="AW322" s="273"/>
      <c r="AX322" s="273"/>
      <c r="AY322" s="273"/>
      <c r="AZ322" s="273"/>
      <c r="BA322" s="273"/>
      <c r="BB322" s="273"/>
      <c r="BC322" s="273"/>
      <c r="BD322" s="273"/>
      <c r="BE322" s="273"/>
      <c r="BF322" s="273"/>
      <c r="BG322" s="273"/>
      <c r="BH322" s="273"/>
      <c r="BI322" s="273"/>
      <c r="BJ322" s="273"/>
      <c r="BK322" s="273"/>
      <c r="BL322" s="273"/>
      <c r="BM322" s="273"/>
      <c r="BN322" s="273"/>
      <c r="BO322" s="273"/>
      <c r="BP322" s="273"/>
      <c r="BQ322" s="273"/>
    </row>
    <row r="323" spans="1:69" ht="15.75" customHeight="1">
      <c r="A323" s="273"/>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73"/>
      <c r="AE323" s="273"/>
      <c r="AF323" s="273"/>
      <c r="AG323" s="273"/>
      <c r="AH323" s="273"/>
      <c r="AI323" s="273"/>
      <c r="AJ323" s="273"/>
      <c r="AK323" s="273"/>
      <c r="AL323" s="273"/>
      <c r="AM323" s="273"/>
      <c r="AN323" s="273"/>
      <c r="AO323" s="273"/>
      <c r="AP323" s="273"/>
      <c r="AQ323" s="273"/>
      <c r="AR323" s="273"/>
      <c r="AS323" s="273"/>
      <c r="AT323" s="273"/>
      <c r="AU323" s="273"/>
      <c r="AV323" s="273"/>
      <c r="AW323" s="273"/>
      <c r="AX323" s="273"/>
      <c r="AY323" s="273"/>
      <c r="AZ323" s="273"/>
      <c r="BA323" s="273"/>
      <c r="BB323" s="273"/>
      <c r="BC323" s="273"/>
      <c r="BD323" s="273"/>
      <c r="BE323" s="273"/>
      <c r="BF323" s="273"/>
      <c r="BG323" s="273"/>
      <c r="BH323" s="273"/>
      <c r="BI323" s="273"/>
      <c r="BJ323" s="273"/>
      <c r="BK323" s="273"/>
      <c r="BL323" s="273"/>
      <c r="BM323" s="273"/>
      <c r="BN323" s="273"/>
      <c r="BO323" s="273"/>
      <c r="BP323" s="273"/>
      <c r="BQ323" s="273"/>
    </row>
    <row r="324" spans="1:69" ht="15.75" customHeight="1">
      <c r="A324" s="273"/>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73"/>
      <c r="AE324" s="273"/>
      <c r="AF324" s="273"/>
      <c r="AG324" s="273"/>
      <c r="AH324" s="273"/>
      <c r="AI324" s="273"/>
      <c r="AJ324" s="273"/>
      <c r="AK324" s="273"/>
      <c r="AL324" s="273"/>
      <c r="AM324" s="273"/>
      <c r="AN324" s="273"/>
      <c r="AO324" s="273"/>
      <c r="AP324" s="273"/>
      <c r="AQ324" s="273"/>
      <c r="AR324" s="273"/>
      <c r="AS324" s="273"/>
      <c r="AT324" s="273"/>
      <c r="AU324" s="273"/>
      <c r="AV324" s="273"/>
      <c r="AW324" s="273"/>
      <c r="AX324" s="273"/>
      <c r="AY324" s="273"/>
      <c r="AZ324" s="273"/>
      <c r="BA324" s="273"/>
      <c r="BB324" s="273"/>
      <c r="BC324" s="273"/>
      <c r="BD324" s="273"/>
      <c r="BE324" s="273"/>
      <c r="BF324" s="273"/>
      <c r="BG324" s="273"/>
      <c r="BH324" s="273"/>
      <c r="BI324" s="273"/>
      <c r="BJ324" s="273"/>
      <c r="BK324" s="273"/>
      <c r="BL324" s="273"/>
      <c r="BM324" s="273"/>
      <c r="BN324" s="273"/>
      <c r="BO324" s="273"/>
      <c r="BP324" s="273"/>
      <c r="BQ324" s="273"/>
    </row>
    <row r="325" spans="1:69" ht="15.75" customHeight="1">
      <c r="A325" s="273"/>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73"/>
      <c r="AE325" s="273"/>
      <c r="AF325" s="273"/>
      <c r="AG325" s="273"/>
      <c r="AH325" s="273"/>
      <c r="AI325" s="273"/>
      <c r="AJ325" s="273"/>
      <c r="AK325" s="273"/>
      <c r="AL325" s="273"/>
      <c r="AM325" s="273"/>
      <c r="AN325" s="273"/>
      <c r="AO325" s="273"/>
      <c r="AP325" s="273"/>
      <c r="AQ325" s="273"/>
      <c r="AR325" s="273"/>
      <c r="AS325" s="273"/>
      <c r="AT325" s="273"/>
      <c r="AU325" s="273"/>
      <c r="AV325" s="273"/>
      <c r="AW325" s="273"/>
      <c r="AX325" s="273"/>
      <c r="AY325" s="273"/>
      <c r="AZ325" s="273"/>
      <c r="BA325" s="273"/>
      <c r="BB325" s="273"/>
      <c r="BC325" s="273"/>
      <c r="BD325" s="273"/>
      <c r="BE325" s="273"/>
      <c r="BF325" s="273"/>
      <c r="BG325" s="273"/>
      <c r="BH325" s="273"/>
      <c r="BI325" s="273"/>
      <c r="BJ325" s="273"/>
      <c r="BK325" s="273"/>
      <c r="BL325" s="273"/>
      <c r="BM325" s="273"/>
      <c r="BN325" s="273"/>
      <c r="BO325" s="273"/>
      <c r="BP325" s="273"/>
      <c r="BQ325" s="273"/>
    </row>
    <row r="326" spans="1:69" ht="15.75" customHeight="1">
      <c r="A326" s="273"/>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73"/>
      <c r="AE326" s="273"/>
      <c r="AF326" s="273"/>
      <c r="AG326" s="273"/>
      <c r="AH326" s="273"/>
      <c r="AI326" s="273"/>
      <c r="AJ326" s="273"/>
      <c r="AK326" s="273"/>
      <c r="AL326" s="273"/>
      <c r="AM326" s="273"/>
      <c r="AN326" s="273"/>
      <c r="AO326" s="273"/>
      <c r="AP326" s="273"/>
      <c r="AQ326" s="273"/>
      <c r="AR326" s="273"/>
      <c r="AS326" s="273"/>
      <c r="AT326" s="273"/>
      <c r="AU326" s="273"/>
      <c r="AV326" s="273"/>
      <c r="AW326" s="273"/>
      <c r="AX326" s="273"/>
      <c r="AY326" s="273"/>
      <c r="AZ326" s="273"/>
      <c r="BA326" s="273"/>
      <c r="BB326" s="273"/>
      <c r="BC326" s="273"/>
      <c r="BD326" s="273"/>
      <c r="BE326" s="273"/>
      <c r="BF326" s="273"/>
      <c r="BG326" s="273"/>
      <c r="BH326" s="273"/>
      <c r="BI326" s="273"/>
      <c r="BJ326" s="273"/>
      <c r="BK326" s="273"/>
      <c r="BL326" s="273"/>
      <c r="BM326" s="273"/>
      <c r="BN326" s="273"/>
      <c r="BO326" s="273"/>
      <c r="BP326" s="273"/>
      <c r="BQ326" s="273"/>
    </row>
    <row r="327" spans="1:69" ht="15.75" customHeight="1">
      <c r="A327" s="273"/>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73"/>
      <c r="AE327" s="273"/>
      <c r="AF327" s="273"/>
      <c r="AG327" s="273"/>
      <c r="AH327" s="273"/>
      <c r="AI327" s="273"/>
      <c r="AJ327" s="273"/>
      <c r="AK327" s="273"/>
      <c r="AL327" s="273"/>
      <c r="AM327" s="273"/>
      <c r="AN327" s="273"/>
      <c r="AO327" s="273"/>
      <c r="AP327" s="273"/>
      <c r="AQ327" s="273"/>
      <c r="AR327" s="273"/>
      <c r="AS327" s="273"/>
      <c r="AT327" s="273"/>
      <c r="AU327" s="273"/>
      <c r="AV327" s="273"/>
      <c r="AW327" s="273"/>
      <c r="AX327" s="273"/>
      <c r="AY327" s="273"/>
      <c r="AZ327" s="273"/>
      <c r="BA327" s="273"/>
      <c r="BB327" s="273"/>
      <c r="BC327" s="273"/>
      <c r="BD327" s="273"/>
      <c r="BE327" s="273"/>
      <c r="BF327" s="273"/>
      <c r="BG327" s="273"/>
      <c r="BH327" s="273"/>
      <c r="BI327" s="273"/>
      <c r="BJ327" s="273"/>
      <c r="BK327" s="273"/>
      <c r="BL327" s="273"/>
      <c r="BM327" s="273"/>
      <c r="BN327" s="273"/>
      <c r="BO327" s="273"/>
      <c r="BP327" s="273"/>
      <c r="BQ327" s="273"/>
    </row>
    <row r="328" spans="1:69" ht="15.75" customHeight="1">
      <c r="A328" s="273"/>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73"/>
      <c r="AE328" s="273"/>
      <c r="AF328" s="273"/>
      <c r="AG328" s="273"/>
      <c r="AH328" s="273"/>
      <c r="AI328" s="273"/>
      <c r="AJ328" s="273"/>
      <c r="AK328" s="273"/>
      <c r="AL328" s="273"/>
      <c r="AM328" s="273"/>
      <c r="AN328" s="273"/>
      <c r="AO328" s="273"/>
      <c r="AP328" s="273"/>
      <c r="AQ328" s="273"/>
      <c r="AR328" s="273"/>
      <c r="AS328" s="273"/>
      <c r="AT328" s="273"/>
      <c r="AU328" s="273"/>
      <c r="AV328" s="273"/>
      <c r="AW328" s="273"/>
      <c r="AX328" s="273"/>
      <c r="AY328" s="273"/>
      <c r="AZ328" s="273"/>
      <c r="BA328" s="273"/>
      <c r="BB328" s="273"/>
      <c r="BC328" s="273"/>
      <c r="BD328" s="273"/>
      <c r="BE328" s="273"/>
      <c r="BF328" s="273"/>
      <c r="BG328" s="273"/>
      <c r="BH328" s="273"/>
      <c r="BI328" s="273"/>
      <c r="BJ328" s="273"/>
      <c r="BK328" s="273"/>
      <c r="BL328" s="273"/>
      <c r="BM328" s="273"/>
      <c r="BN328" s="273"/>
      <c r="BO328" s="273"/>
      <c r="BP328" s="273"/>
      <c r="BQ328" s="273"/>
    </row>
    <row r="329" spans="1:69" ht="15.75" customHeight="1">
      <c r="A329" s="273"/>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73"/>
      <c r="AE329" s="273"/>
      <c r="AF329" s="273"/>
      <c r="AG329" s="273"/>
      <c r="AH329" s="273"/>
      <c r="AI329" s="273"/>
      <c r="AJ329" s="273"/>
      <c r="AK329" s="273"/>
      <c r="AL329" s="273"/>
      <c r="AM329" s="273"/>
      <c r="AN329" s="273"/>
      <c r="AO329" s="273"/>
      <c r="AP329" s="273"/>
      <c r="AQ329" s="273"/>
      <c r="AR329" s="273"/>
      <c r="AS329" s="273"/>
      <c r="AT329" s="273"/>
      <c r="AU329" s="273"/>
      <c r="AV329" s="273"/>
      <c r="AW329" s="273"/>
      <c r="AX329" s="273"/>
      <c r="AY329" s="273"/>
      <c r="AZ329" s="273"/>
      <c r="BA329" s="273"/>
      <c r="BB329" s="273"/>
      <c r="BC329" s="273"/>
      <c r="BD329" s="273"/>
      <c r="BE329" s="273"/>
      <c r="BF329" s="273"/>
      <c r="BG329" s="273"/>
      <c r="BH329" s="273"/>
      <c r="BI329" s="273"/>
      <c r="BJ329" s="273"/>
      <c r="BK329" s="273"/>
      <c r="BL329" s="273"/>
      <c r="BM329" s="273"/>
      <c r="BN329" s="273"/>
      <c r="BO329" s="273"/>
      <c r="BP329" s="273"/>
      <c r="BQ329" s="273"/>
    </row>
    <row r="330" spans="1:69" ht="15.75" customHeight="1">
      <c r="A330" s="273"/>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73"/>
      <c r="AE330" s="273"/>
      <c r="AF330" s="273"/>
      <c r="AG330" s="273"/>
      <c r="AH330" s="273"/>
      <c r="AI330" s="273"/>
      <c r="AJ330" s="273"/>
      <c r="AK330" s="273"/>
      <c r="AL330" s="273"/>
      <c r="AM330" s="273"/>
      <c r="AN330" s="273"/>
      <c r="AO330" s="273"/>
      <c r="AP330" s="273"/>
      <c r="AQ330" s="273"/>
      <c r="AR330" s="273"/>
      <c r="AS330" s="273"/>
      <c r="AT330" s="273"/>
      <c r="AU330" s="273"/>
      <c r="AV330" s="273"/>
      <c r="AW330" s="273"/>
      <c r="AX330" s="273"/>
      <c r="AY330" s="273"/>
      <c r="AZ330" s="273"/>
      <c r="BA330" s="273"/>
      <c r="BB330" s="273"/>
      <c r="BC330" s="273"/>
      <c r="BD330" s="273"/>
      <c r="BE330" s="273"/>
      <c r="BF330" s="273"/>
      <c r="BG330" s="273"/>
      <c r="BH330" s="273"/>
      <c r="BI330" s="273"/>
      <c r="BJ330" s="273"/>
      <c r="BK330" s="273"/>
      <c r="BL330" s="273"/>
      <c r="BM330" s="273"/>
      <c r="BN330" s="273"/>
      <c r="BO330" s="273"/>
      <c r="BP330" s="273"/>
      <c r="BQ330" s="273"/>
    </row>
    <row r="331" spans="1:69" ht="15.75" customHeight="1">
      <c r="A331" s="273"/>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73"/>
      <c r="AE331" s="273"/>
      <c r="AF331" s="273"/>
      <c r="AG331" s="273"/>
      <c r="AH331" s="273"/>
      <c r="AI331" s="273"/>
      <c r="AJ331" s="273"/>
      <c r="AK331" s="273"/>
      <c r="AL331" s="273"/>
      <c r="AM331" s="273"/>
      <c r="AN331" s="273"/>
      <c r="AO331" s="273"/>
      <c r="AP331" s="273"/>
      <c r="AQ331" s="273"/>
      <c r="AR331" s="273"/>
      <c r="AS331" s="273"/>
      <c r="AT331" s="273"/>
      <c r="AU331" s="273"/>
      <c r="AV331" s="273"/>
      <c r="AW331" s="273"/>
      <c r="AX331" s="273"/>
      <c r="AY331" s="273"/>
      <c r="AZ331" s="273"/>
      <c r="BA331" s="273"/>
      <c r="BB331" s="273"/>
      <c r="BC331" s="273"/>
      <c r="BD331" s="273"/>
      <c r="BE331" s="273"/>
      <c r="BF331" s="273"/>
      <c r="BG331" s="273"/>
      <c r="BH331" s="273"/>
      <c r="BI331" s="273"/>
      <c r="BJ331" s="273"/>
      <c r="BK331" s="273"/>
      <c r="BL331" s="273"/>
      <c r="BM331" s="273"/>
      <c r="BN331" s="273"/>
      <c r="BO331" s="273"/>
      <c r="BP331" s="273"/>
      <c r="BQ331" s="273"/>
    </row>
    <row r="332" spans="1:69" ht="15.75" customHeight="1">
      <c r="A332" s="273"/>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73"/>
      <c r="AE332" s="273"/>
      <c r="AF332" s="273"/>
      <c r="AG332" s="273"/>
      <c r="AH332" s="273"/>
      <c r="AI332" s="273"/>
      <c r="AJ332" s="273"/>
      <c r="AK332" s="273"/>
      <c r="AL332" s="273"/>
      <c r="AM332" s="273"/>
      <c r="AN332" s="273"/>
      <c r="AO332" s="273"/>
      <c r="AP332" s="273"/>
      <c r="AQ332" s="273"/>
      <c r="AR332" s="273"/>
      <c r="AS332" s="273"/>
      <c r="AT332" s="273"/>
      <c r="AU332" s="273"/>
      <c r="AV332" s="273"/>
      <c r="AW332" s="273"/>
      <c r="AX332" s="273"/>
      <c r="AY332" s="273"/>
      <c r="AZ332" s="273"/>
      <c r="BA332" s="273"/>
      <c r="BB332" s="273"/>
      <c r="BC332" s="273"/>
      <c r="BD332" s="273"/>
      <c r="BE332" s="273"/>
      <c r="BF332" s="273"/>
      <c r="BG332" s="273"/>
      <c r="BH332" s="273"/>
      <c r="BI332" s="273"/>
      <c r="BJ332" s="273"/>
      <c r="BK332" s="273"/>
      <c r="BL332" s="273"/>
      <c r="BM332" s="273"/>
      <c r="BN332" s="273"/>
      <c r="BO332" s="273"/>
      <c r="BP332" s="273"/>
      <c r="BQ332" s="273"/>
    </row>
    <row r="333" spans="1:69" ht="15.75" customHeight="1">
      <c r="A333" s="273"/>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73"/>
      <c r="AE333" s="273"/>
      <c r="AF333" s="273"/>
      <c r="AG333" s="273"/>
      <c r="AH333" s="273"/>
      <c r="AI333" s="273"/>
      <c r="AJ333" s="273"/>
      <c r="AK333" s="273"/>
      <c r="AL333" s="273"/>
      <c r="AM333" s="273"/>
      <c r="AN333" s="273"/>
      <c r="AO333" s="273"/>
      <c r="AP333" s="273"/>
      <c r="AQ333" s="273"/>
      <c r="AR333" s="273"/>
      <c r="AS333" s="273"/>
      <c r="AT333" s="273"/>
      <c r="AU333" s="273"/>
      <c r="AV333" s="273"/>
      <c r="AW333" s="273"/>
      <c r="AX333" s="273"/>
      <c r="AY333" s="273"/>
      <c r="AZ333" s="273"/>
      <c r="BA333" s="273"/>
      <c r="BB333" s="273"/>
      <c r="BC333" s="273"/>
      <c r="BD333" s="273"/>
      <c r="BE333" s="273"/>
      <c r="BF333" s="273"/>
      <c r="BG333" s="273"/>
      <c r="BH333" s="273"/>
      <c r="BI333" s="273"/>
      <c r="BJ333" s="273"/>
      <c r="BK333" s="273"/>
      <c r="BL333" s="273"/>
      <c r="BM333" s="273"/>
      <c r="BN333" s="273"/>
      <c r="BO333" s="273"/>
      <c r="BP333" s="273"/>
      <c r="BQ333" s="273"/>
    </row>
    <row r="334" spans="1:69" ht="15.75" customHeight="1">
      <c r="A334" s="273"/>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s="273"/>
      <c r="AG334" s="273"/>
      <c r="AH334" s="273"/>
      <c r="AI334" s="273"/>
      <c r="AJ334" s="273"/>
      <c r="AK334" s="273"/>
      <c r="AL334" s="273"/>
      <c r="AM334" s="273"/>
      <c r="AN334" s="273"/>
      <c r="AO334" s="273"/>
      <c r="AP334" s="273"/>
      <c r="AQ334" s="273"/>
      <c r="AR334" s="273"/>
      <c r="AS334" s="273"/>
      <c r="AT334" s="273"/>
      <c r="AU334" s="273"/>
      <c r="AV334" s="273"/>
      <c r="AW334" s="273"/>
      <c r="AX334" s="273"/>
      <c r="AY334" s="273"/>
      <c r="AZ334" s="273"/>
      <c r="BA334" s="273"/>
      <c r="BB334" s="273"/>
      <c r="BC334" s="273"/>
      <c r="BD334" s="273"/>
      <c r="BE334" s="273"/>
      <c r="BF334" s="273"/>
      <c r="BG334" s="273"/>
      <c r="BH334" s="273"/>
      <c r="BI334" s="273"/>
      <c r="BJ334" s="273"/>
      <c r="BK334" s="273"/>
      <c r="BL334" s="273"/>
      <c r="BM334" s="273"/>
      <c r="BN334" s="273"/>
      <c r="BO334" s="273"/>
      <c r="BP334" s="273"/>
      <c r="BQ334" s="273"/>
    </row>
    <row r="335" spans="1:69" ht="15.75" customHeight="1">
      <c r="A335" s="273"/>
      <c r="B335" s="273"/>
      <c r="C335" s="273"/>
      <c r="D335" s="273"/>
      <c r="E335" s="273"/>
      <c r="F335" s="273"/>
      <c r="G335" s="273"/>
      <c r="H335" s="273"/>
      <c r="I335" s="273"/>
      <c r="J335" s="273"/>
      <c r="K335" s="273"/>
      <c r="L335" s="273"/>
      <c r="M335" s="273"/>
      <c r="N335" s="273"/>
      <c r="O335" s="273"/>
      <c r="P335" s="273"/>
      <c r="Q335" s="273"/>
      <c r="R335" s="273"/>
      <c r="S335" s="273"/>
      <c r="T335" s="273"/>
      <c r="U335" s="273"/>
      <c r="V335" s="273"/>
      <c r="W335" s="273"/>
      <c r="X335" s="273"/>
      <c r="Y335" s="273"/>
      <c r="Z335" s="273"/>
      <c r="AA335" s="273"/>
      <c r="AB335" s="273"/>
      <c r="AC335" s="273"/>
      <c r="AD335" s="273"/>
      <c r="AE335" s="273"/>
      <c r="AF335" s="273"/>
      <c r="AG335" s="273"/>
      <c r="AH335" s="273"/>
      <c r="AI335" s="273"/>
      <c r="AJ335" s="273"/>
      <c r="AK335" s="273"/>
      <c r="AL335" s="273"/>
      <c r="AM335" s="273"/>
      <c r="AN335" s="273"/>
      <c r="AO335" s="273"/>
      <c r="AP335" s="273"/>
      <c r="AQ335" s="273"/>
      <c r="AR335" s="273"/>
      <c r="AS335" s="273"/>
      <c r="AT335" s="273"/>
      <c r="AU335" s="273"/>
      <c r="AV335" s="273"/>
      <c r="AW335" s="273"/>
      <c r="AX335" s="273"/>
      <c r="AY335" s="273"/>
      <c r="AZ335" s="273"/>
      <c r="BA335" s="273"/>
      <c r="BB335" s="273"/>
      <c r="BC335" s="273"/>
      <c r="BD335" s="273"/>
      <c r="BE335" s="273"/>
      <c r="BF335" s="273"/>
      <c r="BG335" s="273"/>
      <c r="BH335" s="273"/>
      <c r="BI335" s="273"/>
      <c r="BJ335" s="273"/>
      <c r="BK335" s="273"/>
      <c r="BL335" s="273"/>
      <c r="BM335" s="273"/>
      <c r="BN335" s="273"/>
      <c r="BO335" s="273"/>
      <c r="BP335" s="273"/>
      <c r="BQ335" s="273"/>
    </row>
    <row r="336" spans="1:69" ht="15.75" customHeight="1">
      <c r="A336" s="273"/>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73"/>
      <c r="AE336" s="273"/>
      <c r="AF336" s="273"/>
      <c r="AG336" s="273"/>
      <c r="AH336" s="273"/>
      <c r="AI336" s="273"/>
      <c r="AJ336" s="273"/>
      <c r="AK336" s="273"/>
      <c r="AL336" s="273"/>
      <c r="AM336" s="273"/>
      <c r="AN336" s="273"/>
      <c r="AO336" s="273"/>
      <c r="AP336" s="273"/>
      <c r="AQ336" s="273"/>
      <c r="AR336" s="273"/>
      <c r="AS336" s="273"/>
      <c r="AT336" s="273"/>
      <c r="AU336" s="273"/>
      <c r="AV336" s="273"/>
      <c r="AW336" s="273"/>
      <c r="AX336" s="273"/>
      <c r="AY336" s="273"/>
      <c r="AZ336" s="273"/>
      <c r="BA336" s="273"/>
      <c r="BB336" s="273"/>
      <c r="BC336" s="273"/>
      <c r="BD336" s="273"/>
      <c r="BE336" s="273"/>
      <c r="BF336" s="273"/>
      <c r="BG336" s="273"/>
      <c r="BH336" s="273"/>
      <c r="BI336" s="273"/>
      <c r="BJ336" s="273"/>
      <c r="BK336" s="273"/>
      <c r="BL336" s="273"/>
      <c r="BM336" s="273"/>
      <c r="BN336" s="273"/>
      <c r="BO336" s="273"/>
      <c r="BP336" s="273"/>
      <c r="BQ336" s="273"/>
    </row>
    <row r="337" spans="1:69" ht="15.75" customHeight="1">
      <c r="A337" s="273"/>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73"/>
      <c r="AE337" s="273"/>
      <c r="AF337" s="273"/>
      <c r="AG337" s="273"/>
      <c r="AH337" s="273"/>
      <c r="AI337" s="273"/>
      <c r="AJ337" s="273"/>
      <c r="AK337" s="273"/>
      <c r="AL337" s="273"/>
      <c r="AM337" s="273"/>
      <c r="AN337" s="273"/>
      <c r="AO337" s="273"/>
      <c r="AP337" s="273"/>
      <c r="AQ337" s="273"/>
      <c r="AR337" s="273"/>
      <c r="AS337" s="273"/>
      <c r="AT337" s="273"/>
      <c r="AU337" s="273"/>
      <c r="AV337" s="273"/>
      <c r="AW337" s="273"/>
      <c r="AX337" s="273"/>
      <c r="AY337" s="273"/>
      <c r="AZ337" s="273"/>
      <c r="BA337" s="273"/>
      <c r="BB337" s="273"/>
      <c r="BC337" s="273"/>
      <c r="BD337" s="273"/>
      <c r="BE337" s="273"/>
      <c r="BF337" s="273"/>
      <c r="BG337" s="273"/>
      <c r="BH337" s="273"/>
      <c r="BI337" s="273"/>
      <c r="BJ337" s="273"/>
      <c r="BK337" s="273"/>
      <c r="BL337" s="273"/>
      <c r="BM337" s="273"/>
      <c r="BN337" s="273"/>
      <c r="BO337" s="273"/>
      <c r="BP337" s="273"/>
      <c r="BQ337" s="273"/>
    </row>
    <row r="338" spans="1:69" ht="15.75" customHeight="1">
      <c r="A338" s="273"/>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73"/>
      <c r="AE338" s="273"/>
      <c r="AF338" s="273"/>
      <c r="AG338" s="273"/>
      <c r="AH338" s="273"/>
      <c r="AI338" s="273"/>
      <c r="AJ338" s="273"/>
      <c r="AK338" s="273"/>
      <c r="AL338" s="273"/>
      <c r="AM338" s="273"/>
      <c r="AN338" s="273"/>
      <c r="AO338" s="273"/>
      <c r="AP338" s="273"/>
      <c r="AQ338" s="273"/>
      <c r="AR338" s="273"/>
      <c r="AS338" s="273"/>
      <c r="AT338" s="273"/>
      <c r="AU338" s="273"/>
      <c r="AV338" s="273"/>
      <c r="AW338" s="273"/>
      <c r="AX338" s="273"/>
      <c r="AY338" s="273"/>
      <c r="AZ338" s="273"/>
      <c r="BA338" s="273"/>
      <c r="BB338" s="273"/>
      <c r="BC338" s="273"/>
      <c r="BD338" s="273"/>
      <c r="BE338" s="273"/>
      <c r="BF338" s="273"/>
      <c r="BG338" s="273"/>
      <c r="BH338" s="273"/>
      <c r="BI338" s="273"/>
      <c r="BJ338" s="273"/>
      <c r="BK338" s="273"/>
      <c r="BL338" s="273"/>
      <c r="BM338" s="273"/>
      <c r="BN338" s="273"/>
      <c r="BO338" s="273"/>
      <c r="BP338" s="273"/>
      <c r="BQ338" s="273"/>
    </row>
    <row r="339" spans="1:69" ht="15.75" customHeight="1">
      <c r="A339" s="273"/>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73"/>
      <c r="AE339" s="273"/>
      <c r="AF339" s="273"/>
      <c r="AG339" s="273"/>
      <c r="AH339" s="273"/>
      <c r="AI339" s="273"/>
      <c r="AJ339" s="273"/>
      <c r="AK339" s="273"/>
      <c r="AL339" s="273"/>
      <c r="AM339" s="273"/>
      <c r="AN339" s="273"/>
      <c r="AO339" s="273"/>
      <c r="AP339" s="273"/>
      <c r="AQ339" s="273"/>
      <c r="AR339" s="273"/>
      <c r="AS339" s="273"/>
      <c r="AT339" s="273"/>
      <c r="AU339" s="273"/>
      <c r="AV339" s="273"/>
      <c r="AW339" s="273"/>
      <c r="AX339" s="273"/>
      <c r="AY339" s="273"/>
      <c r="AZ339" s="273"/>
      <c r="BA339" s="273"/>
      <c r="BB339" s="273"/>
      <c r="BC339" s="273"/>
      <c r="BD339" s="273"/>
      <c r="BE339" s="273"/>
      <c r="BF339" s="273"/>
      <c r="BG339" s="273"/>
      <c r="BH339" s="273"/>
      <c r="BI339" s="273"/>
      <c r="BJ339" s="273"/>
      <c r="BK339" s="273"/>
      <c r="BL339" s="273"/>
      <c r="BM339" s="273"/>
      <c r="BN339" s="273"/>
      <c r="BO339" s="273"/>
      <c r="BP339" s="273"/>
      <c r="BQ339" s="273"/>
    </row>
    <row r="340" spans="1:69" ht="15.75" customHeight="1">
      <c r="A340" s="273"/>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73"/>
      <c r="AE340" s="273"/>
      <c r="AF340" s="273"/>
      <c r="AG340" s="273"/>
      <c r="AH340" s="273"/>
      <c r="AI340" s="273"/>
      <c r="AJ340" s="273"/>
      <c r="AK340" s="273"/>
      <c r="AL340" s="273"/>
      <c r="AM340" s="273"/>
      <c r="AN340" s="273"/>
      <c r="AO340" s="273"/>
      <c r="AP340" s="273"/>
      <c r="AQ340" s="273"/>
      <c r="AR340" s="273"/>
      <c r="AS340" s="273"/>
      <c r="AT340" s="273"/>
      <c r="AU340" s="273"/>
      <c r="AV340" s="273"/>
      <c r="AW340" s="273"/>
      <c r="AX340" s="273"/>
      <c r="AY340" s="273"/>
      <c r="AZ340" s="273"/>
      <c r="BA340" s="273"/>
      <c r="BB340" s="273"/>
      <c r="BC340" s="273"/>
      <c r="BD340" s="273"/>
      <c r="BE340" s="273"/>
      <c r="BF340" s="273"/>
      <c r="BG340" s="273"/>
      <c r="BH340" s="273"/>
      <c r="BI340" s="273"/>
      <c r="BJ340" s="273"/>
      <c r="BK340" s="273"/>
      <c r="BL340" s="273"/>
      <c r="BM340" s="273"/>
      <c r="BN340" s="273"/>
      <c r="BO340" s="273"/>
      <c r="BP340" s="273"/>
      <c r="BQ340" s="273"/>
    </row>
    <row r="341" spans="1:69" ht="15.75" customHeight="1">
      <c r="A341" s="273"/>
      <c r="B341" s="273"/>
      <c r="C341" s="273"/>
      <c r="D341" s="273"/>
      <c r="E341" s="273"/>
      <c r="F341" s="273"/>
      <c r="G341" s="273"/>
      <c r="H341" s="273"/>
      <c r="I341" s="273"/>
      <c r="J341" s="273"/>
      <c r="K341" s="273"/>
      <c r="L341" s="273"/>
      <c r="M341" s="273"/>
      <c r="N341" s="273"/>
      <c r="O341" s="273"/>
      <c r="P341" s="273"/>
      <c r="Q341" s="273"/>
      <c r="R341" s="273"/>
      <c r="S341" s="273"/>
      <c r="T341" s="273"/>
      <c r="U341" s="273"/>
      <c r="V341" s="273"/>
      <c r="W341" s="273"/>
      <c r="X341" s="273"/>
      <c r="Y341" s="273"/>
      <c r="Z341" s="273"/>
      <c r="AA341" s="273"/>
      <c r="AB341" s="273"/>
      <c r="AC341" s="273"/>
      <c r="AD341" s="273"/>
      <c r="AE341" s="273"/>
      <c r="AF341" s="273"/>
      <c r="AG341" s="273"/>
      <c r="AH341" s="273"/>
      <c r="AI341" s="273"/>
      <c r="AJ341" s="273"/>
      <c r="AK341" s="273"/>
      <c r="AL341" s="273"/>
      <c r="AM341" s="273"/>
      <c r="AN341" s="273"/>
      <c r="AO341" s="273"/>
      <c r="AP341" s="273"/>
      <c r="AQ341" s="273"/>
      <c r="AR341" s="273"/>
      <c r="AS341" s="273"/>
      <c r="AT341" s="273"/>
      <c r="AU341" s="273"/>
      <c r="AV341" s="273"/>
      <c r="AW341" s="273"/>
      <c r="AX341" s="273"/>
      <c r="AY341" s="273"/>
      <c r="AZ341" s="273"/>
      <c r="BA341" s="273"/>
      <c r="BB341" s="273"/>
      <c r="BC341" s="273"/>
      <c r="BD341" s="273"/>
      <c r="BE341" s="273"/>
      <c r="BF341" s="273"/>
      <c r="BG341" s="273"/>
      <c r="BH341" s="273"/>
      <c r="BI341" s="273"/>
      <c r="BJ341" s="273"/>
      <c r="BK341" s="273"/>
      <c r="BL341" s="273"/>
      <c r="BM341" s="273"/>
      <c r="BN341" s="273"/>
      <c r="BO341" s="273"/>
      <c r="BP341" s="273"/>
      <c r="BQ341" s="273"/>
    </row>
    <row r="342" spans="1:69" ht="15.75" customHeight="1">
      <c r="A342" s="273"/>
      <c r="B342" s="273"/>
      <c r="C342" s="273"/>
      <c r="D342" s="273"/>
      <c r="E342" s="273"/>
      <c r="F342" s="273"/>
      <c r="G342" s="273"/>
      <c r="H342" s="273"/>
      <c r="I342" s="273"/>
      <c r="J342" s="273"/>
      <c r="K342" s="273"/>
      <c r="L342" s="273"/>
      <c r="M342" s="273"/>
      <c r="N342" s="273"/>
      <c r="O342" s="273"/>
      <c r="P342" s="273"/>
      <c r="Q342" s="273"/>
      <c r="R342" s="273"/>
      <c r="S342" s="273"/>
      <c r="T342" s="273"/>
      <c r="U342" s="273"/>
      <c r="V342" s="273"/>
      <c r="W342" s="273"/>
      <c r="X342" s="273"/>
      <c r="Y342" s="273"/>
      <c r="Z342" s="273"/>
      <c r="AA342" s="273"/>
      <c r="AB342" s="273"/>
      <c r="AC342" s="273"/>
      <c r="AD342" s="273"/>
      <c r="AE342" s="273"/>
      <c r="AF342" s="273"/>
      <c r="AG342" s="273"/>
      <c r="AH342" s="273"/>
      <c r="AI342" s="273"/>
      <c r="AJ342" s="273"/>
      <c r="AK342" s="273"/>
      <c r="AL342" s="273"/>
      <c r="AM342" s="273"/>
      <c r="AN342" s="273"/>
      <c r="AO342" s="273"/>
      <c r="AP342" s="273"/>
      <c r="AQ342" s="273"/>
      <c r="AR342" s="273"/>
      <c r="AS342" s="273"/>
      <c r="AT342" s="273"/>
      <c r="AU342" s="273"/>
      <c r="AV342" s="273"/>
      <c r="AW342" s="273"/>
      <c r="AX342" s="273"/>
      <c r="AY342" s="273"/>
      <c r="AZ342" s="273"/>
      <c r="BA342" s="273"/>
      <c r="BB342" s="273"/>
      <c r="BC342" s="273"/>
      <c r="BD342" s="273"/>
      <c r="BE342" s="273"/>
      <c r="BF342" s="273"/>
      <c r="BG342" s="273"/>
      <c r="BH342" s="273"/>
      <c r="BI342" s="273"/>
      <c r="BJ342" s="273"/>
      <c r="BK342" s="273"/>
      <c r="BL342" s="273"/>
      <c r="BM342" s="273"/>
      <c r="BN342" s="273"/>
      <c r="BO342" s="273"/>
      <c r="BP342" s="273"/>
      <c r="BQ342" s="273"/>
    </row>
    <row r="343" spans="1:69" ht="15.75" customHeight="1">
      <c r="A343" s="273"/>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73"/>
      <c r="AE343" s="273"/>
      <c r="AF343" s="273"/>
      <c r="AG343" s="273"/>
      <c r="AH343" s="273"/>
      <c r="AI343" s="273"/>
      <c r="AJ343" s="273"/>
      <c r="AK343" s="273"/>
      <c r="AL343" s="273"/>
      <c r="AM343" s="273"/>
      <c r="AN343" s="273"/>
      <c r="AO343" s="273"/>
      <c r="AP343" s="273"/>
      <c r="AQ343" s="273"/>
      <c r="AR343" s="273"/>
      <c r="AS343" s="273"/>
      <c r="AT343" s="273"/>
      <c r="AU343" s="273"/>
      <c r="AV343" s="273"/>
      <c r="AW343" s="273"/>
      <c r="AX343" s="273"/>
      <c r="AY343" s="273"/>
      <c r="AZ343" s="273"/>
      <c r="BA343" s="273"/>
      <c r="BB343" s="273"/>
      <c r="BC343" s="273"/>
      <c r="BD343" s="273"/>
      <c r="BE343" s="273"/>
      <c r="BF343" s="273"/>
      <c r="BG343" s="273"/>
      <c r="BH343" s="273"/>
      <c r="BI343" s="273"/>
      <c r="BJ343" s="273"/>
      <c r="BK343" s="273"/>
      <c r="BL343" s="273"/>
      <c r="BM343" s="273"/>
      <c r="BN343" s="273"/>
      <c r="BO343" s="273"/>
      <c r="BP343" s="273"/>
      <c r="BQ343" s="273"/>
    </row>
    <row r="344" spans="1:69" ht="15.75" customHeight="1">
      <c r="A344" s="273"/>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s="273"/>
      <c r="AG344" s="273"/>
      <c r="AH344" s="273"/>
      <c r="AI344" s="273"/>
      <c r="AJ344" s="273"/>
      <c r="AK344" s="273"/>
      <c r="AL344" s="273"/>
      <c r="AM344" s="273"/>
      <c r="AN344" s="273"/>
      <c r="AO344" s="273"/>
      <c r="AP344" s="273"/>
      <c r="AQ344" s="273"/>
      <c r="AR344" s="273"/>
      <c r="AS344" s="273"/>
      <c r="AT344" s="273"/>
      <c r="AU344" s="273"/>
      <c r="AV344" s="273"/>
      <c r="AW344" s="273"/>
      <c r="AX344" s="273"/>
      <c r="AY344" s="273"/>
      <c r="AZ344" s="273"/>
      <c r="BA344" s="273"/>
      <c r="BB344" s="273"/>
      <c r="BC344" s="273"/>
      <c r="BD344" s="273"/>
      <c r="BE344" s="273"/>
      <c r="BF344" s="273"/>
      <c r="BG344" s="273"/>
      <c r="BH344" s="273"/>
      <c r="BI344" s="273"/>
      <c r="BJ344" s="273"/>
      <c r="BK344" s="273"/>
      <c r="BL344" s="273"/>
      <c r="BM344" s="273"/>
      <c r="BN344" s="273"/>
      <c r="BO344" s="273"/>
      <c r="BP344" s="273"/>
      <c r="BQ344" s="273"/>
    </row>
    <row r="345" spans="1:69" ht="15.75" customHeight="1">
      <c r="A345" s="273"/>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73"/>
      <c r="AE345" s="273"/>
      <c r="AF345" s="273"/>
      <c r="AG345" s="273"/>
      <c r="AH345" s="273"/>
      <c r="AI345" s="273"/>
      <c r="AJ345" s="273"/>
      <c r="AK345" s="273"/>
      <c r="AL345" s="273"/>
      <c r="AM345" s="273"/>
      <c r="AN345" s="273"/>
      <c r="AO345" s="273"/>
      <c r="AP345" s="273"/>
      <c r="AQ345" s="273"/>
      <c r="AR345" s="273"/>
      <c r="AS345" s="273"/>
      <c r="AT345" s="273"/>
      <c r="AU345" s="273"/>
      <c r="AV345" s="273"/>
      <c r="AW345" s="273"/>
      <c r="AX345" s="273"/>
      <c r="AY345" s="273"/>
      <c r="AZ345" s="273"/>
      <c r="BA345" s="273"/>
      <c r="BB345" s="273"/>
      <c r="BC345" s="273"/>
      <c r="BD345" s="273"/>
      <c r="BE345" s="273"/>
      <c r="BF345" s="273"/>
      <c r="BG345" s="273"/>
      <c r="BH345" s="273"/>
      <c r="BI345" s="273"/>
      <c r="BJ345" s="273"/>
      <c r="BK345" s="273"/>
      <c r="BL345" s="273"/>
      <c r="BM345" s="273"/>
      <c r="BN345" s="273"/>
      <c r="BO345" s="273"/>
      <c r="BP345" s="273"/>
      <c r="BQ345" s="273"/>
    </row>
    <row r="346" spans="1:69" ht="15.75" customHeight="1">
      <c r="A346" s="273"/>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73"/>
      <c r="AE346" s="273"/>
      <c r="AF346" s="273"/>
      <c r="AG346" s="273"/>
      <c r="AH346" s="273"/>
      <c r="AI346" s="273"/>
      <c r="AJ346" s="273"/>
      <c r="AK346" s="273"/>
      <c r="AL346" s="273"/>
      <c r="AM346" s="273"/>
      <c r="AN346" s="273"/>
      <c r="AO346" s="273"/>
      <c r="AP346" s="273"/>
      <c r="AQ346" s="273"/>
      <c r="AR346" s="273"/>
      <c r="AS346" s="273"/>
      <c r="AT346" s="273"/>
      <c r="AU346" s="273"/>
      <c r="AV346" s="273"/>
      <c r="AW346" s="273"/>
      <c r="AX346" s="273"/>
      <c r="AY346" s="273"/>
      <c r="AZ346" s="273"/>
      <c r="BA346" s="273"/>
      <c r="BB346" s="273"/>
      <c r="BC346" s="273"/>
      <c r="BD346" s="273"/>
      <c r="BE346" s="273"/>
      <c r="BF346" s="273"/>
      <c r="BG346" s="273"/>
      <c r="BH346" s="273"/>
      <c r="BI346" s="273"/>
      <c r="BJ346" s="273"/>
      <c r="BK346" s="273"/>
      <c r="BL346" s="273"/>
      <c r="BM346" s="273"/>
      <c r="BN346" s="273"/>
      <c r="BO346" s="273"/>
      <c r="BP346" s="273"/>
      <c r="BQ346" s="273"/>
    </row>
    <row r="347" spans="1:69" ht="15.75" customHeight="1">
      <c r="A347" s="273"/>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73"/>
      <c r="AE347" s="273"/>
      <c r="AF347" s="273"/>
      <c r="AG347" s="273"/>
      <c r="AH347" s="273"/>
      <c r="AI347" s="273"/>
      <c r="AJ347" s="273"/>
      <c r="AK347" s="273"/>
      <c r="AL347" s="273"/>
      <c r="AM347" s="273"/>
      <c r="AN347" s="273"/>
      <c r="AO347" s="273"/>
      <c r="AP347" s="273"/>
      <c r="AQ347" s="273"/>
      <c r="AR347" s="273"/>
      <c r="AS347" s="273"/>
      <c r="AT347" s="273"/>
      <c r="AU347" s="273"/>
      <c r="AV347" s="273"/>
      <c r="AW347" s="273"/>
      <c r="AX347" s="273"/>
      <c r="AY347" s="273"/>
      <c r="AZ347" s="273"/>
      <c r="BA347" s="273"/>
      <c r="BB347" s="273"/>
      <c r="BC347" s="273"/>
      <c r="BD347" s="273"/>
      <c r="BE347" s="273"/>
      <c r="BF347" s="273"/>
      <c r="BG347" s="273"/>
      <c r="BH347" s="273"/>
      <c r="BI347" s="273"/>
      <c r="BJ347" s="273"/>
      <c r="BK347" s="273"/>
      <c r="BL347" s="273"/>
      <c r="BM347" s="273"/>
      <c r="BN347" s="273"/>
      <c r="BO347" s="273"/>
      <c r="BP347" s="273"/>
      <c r="BQ347" s="273"/>
    </row>
    <row r="348" spans="1:69" ht="15.75" customHeight="1">
      <c r="A348" s="273"/>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273"/>
      <c r="AE348" s="273"/>
      <c r="AF348" s="273"/>
      <c r="AG348" s="273"/>
      <c r="AH348" s="273"/>
      <c r="AI348" s="273"/>
      <c r="AJ348" s="273"/>
      <c r="AK348" s="273"/>
      <c r="AL348" s="273"/>
      <c r="AM348" s="273"/>
      <c r="AN348" s="273"/>
      <c r="AO348" s="273"/>
      <c r="AP348" s="273"/>
      <c r="AQ348" s="273"/>
      <c r="AR348" s="273"/>
      <c r="AS348" s="273"/>
      <c r="AT348" s="273"/>
      <c r="AU348" s="273"/>
      <c r="AV348" s="273"/>
      <c r="AW348" s="273"/>
      <c r="AX348" s="273"/>
      <c r="AY348" s="273"/>
      <c r="AZ348" s="273"/>
      <c r="BA348" s="273"/>
      <c r="BB348" s="273"/>
      <c r="BC348" s="273"/>
      <c r="BD348" s="273"/>
      <c r="BE348" s="273"/>
      <c r="BF348" s="273"/>
      <c r="BG348" s="273"/>
      <c r="BH348" s="273"/>
      <c r="BI348" s="273"/>
      <c r="BJ348" s="273"/>
      <c r="BK348" s="273"/>
      <c r="BL348" s="273"/>
      <c r="BM348" s="273"/>
      <c r="BN348" s="273"/>
      <c r="BO348" s="273"/>
      <c r="BP348" s="273"/>
      <c r="BQ348" s="273"/>
    </row>
    <row r="349" spans="1:69" ht="15.75" customHeight="1">
      <c r="A349" s="273"/>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73"/>
      <c r="AE349" s="273"/>
      <c r="AF349" s="273"/>
      <c r="AG349" s="273"/>
      <c r="AH349" s="273"/>
      <c r="AI349" s="273"/>
      <c r="AJ349" s="273"/>
      <c r="AK349" s="273"/>
      <c r="AL349" s="273"/>
      <c r="AM349" s="273"/>
      <c r="AN349" s="273"/>
      <c r="AO349" s="273"/>
      <c r="AP349" s="273"/>
      <c r="AQ349" s="273"/>
      <c r="AR349" s="273"/>
      <c r="AS349" s="273"/>
      <c r="AT349" s="273"/>
      <c r="AU349" s="273"/>
      <c r="AV349" s="273"/>
      <c r="AW349" s="273"/>
      <c r="AX349" s="273"/>
      <c r="AY349" s="273"/>
      <c r="AZ349" s="273"/>
      <c r="BA349" s="273"/>
      <c r="BB349" s="273"/>
      <c r="BC349" s="273"/>
      <c r="BD349" s="273"/>
      <c r="BE349" s="273"/>
      <c r="BF349" s="273"/>
      <c r="BG349" s="273"/>
      <c r="BH349" s="273"/>
      <c r="BI349" s="273"/>
      <c r="BJ349" s="273"/>
      <c r="BK349" s="273"/>
      <c r="BL349" s="273"/>
      <c r="BM349" s="273"/>
      <c r="BN349" s="273"/>
      <c r="BO349" s="273"/>
      <c r="BP349" s="273"/>
      <c r="BQ349" s="273"/>
    </row>
    <row r="350" spans="1:69" ht="15.75" customHeight="1">
      <c r="A350" s="273"/>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73"/>
      <c r="AE350" s="273"/>
      <c r="AF350" s="273"/>
      <c r="AG350" s="273"/>
      <c r="AH350" s="273"/>
      <c r="AI350" s="273"/>
      <c r="AJ350" s="273"/>
      <c r="AK350" s="273"/>
      <c r="AL350" s="273"/>
      <c r="AM350" s="273"/>
      <c r="AN350" s="273"/>
      <c r="AO350" s="273"/>
      <c r="AP350" s="273"/>
      <c r="AQ350" s="273"/>
      <c r="AR350" s="273"/>
      <c r="AS350" s="273"/>
      <c r="AT350" s="273"/>
      <c r="AU350" s="273"/>
      <c r="AV350" s="273"/>
      <c r="AW350" s="273"/>
      <c r="AX350" s="273"/>
      <c r="AY350" s="273"/>
      <c r="AZ350" s="273"/>
      <c r="BA350" s="273"/>
      <c r="BB350" s="273"/>
      <c r="BC350" s="273"/>
      <c r="BD350" s="273"/>
      <c r="BE350" s="273"/>
      <c r="BF350" s="273"/>
      <c r="BG350" s="273"/>
      <c r="BH350" s="273"/>
      <c r="BI350" s="273"/>
      <c r="BJ350" s="273"/>
      <c r="BK350" s="273"/>
      <c r="BL350" s="273"/>
      <c r="BM350" s="273"/>
      <c r="BN350" s="273"/>
      <c r="BO350" s="273"/>
      <c r="BP350" s="273"/>
      <c r="BQ350" s="273"/>
    </row>
    <row r="351" spans="1:69" ht="15.75" customHeight="1">
      <c r="A351" s="273"/>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73"/>
      <c r="AE351" s="273"/>
      <c r="AF351" s="273"/>
      <c r="AG351" s="273"/>
      <c r="AH351" s="273"/>
      <c r="AI351" s="273"/>
      <c r="AJ351" s="273"/>
      <c r="AK351" s="273"/>
      <c r="AL351" s="273"/>
      <c r="AM351" s="273"/>
      <c r="AN351" s="273"/>
      <c r="AO351" s="273"/>
      <c r="AP351" s="273"/>
      <c r="AQ351" s="273"/>
      <c r="AR351" s="273"/>
      <c r="AS351" s="273"/>
      <c r="AT351" s="273"/>
      <c r="AU351" s="273"/>
      <c r="AV351" s="273"/>
      <c r="AW351" s="273"/>
      <c r="AX351" s="273"/>
      <c r="AY351" s="273"/>
      <c r="AZ351" s="273"/>
      <c r="BA351" s="273"/>
      <c r="BB351" s="273"/>
      <c r="BC351" s="273"/>
      <c r="BD351" s="273"/>
      <c r="BE351" s="273"/>
      <c r="BF351" s="273"/>
      <c r="BG351" s="273"/>
      <c r="BH351" s="273"/>
      <c r="BI351" s="273"/>
      <c r="BJ351" s="273"/>
      <c r="BK351" s="273"/>
      <c r="BL351" s="273"/>
      <c r="BM351" s="273"/>
      <c r="BN351" s="273"/>
      <c r="BO351" s="273"/>
      <c r="BP351" s="273"/>
      <c r="BQ351" s="273"/>
    </row>
    <row r="352" spans="1:69" ht="15.75" customHeight="1">
      <c r="A352" s="273"/>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73"/>
      <c r="AE352" s="273"/>
      <c r="AF352" s="273"/>
      <c r="AG352" s="273"/>
      <c r="AH352" s="273"/>
      <c r="AI352" s="273"/>
      <c r="AJ352" s="273"/>
      <c r="AK352" s="273"/>
      <c r="AL352" s="273"/>
      <c r="AM352" s="273"/>
      <c r="AN352" s="273"/>
      <c r="AO352" s="273"/>
      <c r="AP352" s="273"/>
      <c r="AQ352" s="273"/>
      <c r="AR352" s="273"/>
      <c r="AS352" s="273"/>
      <c r="AT352" s="273"/>
      <c r="AU352" s="273"/>
      <c r="AV352" s="273"/>
      <c r="AW352" s="273"/>
      <c r="AX352" s="273"/>
      <c r="AY352" s="273"/>
      <c r="AZ352" s="273"/>
      <c r="BA352" s="273"/>
      <c r="BB352" s="273"/>
      <c r="BC352" s="273"/>
      <c r="BD352" s="273"/>
      <c r="BE352" s="273"/>
      <c r="BF352" s="273"/>
      <c r="BG352" s="273"/>
      <c r="BH352" s="273"/>
      <c r="BI352" s="273"/>
      <c r="BJ352" s="273"/>
      <c r="BK352" s="273"/>
      <c r="BL352" s="273"/>
      <c r="BM352" s="273"/>
      <c r="BN352" s="273"/>
      <c r="BO352" s="273"/>
      <c r="BP352" s="273"/>
      <c r="BQ352" s="273"/>
    </row>
    <row r="353" spans="1:69" ht="15.75" customHeight="1">
      <c r="A353" s="273"/>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73"/>
      <c r="AE353" s="273"/>
      <c r="AF353" s="273"/>
      <c r="AG353" s="273"/>
      <c r="AH353" s="273"/>
      <c r="AI353" s="273"/>
      <c r="AJ353" s="273"/>
      <c r="AK353" s="273"/>
      <c r="AL353" s="273"/>
      <c r="AM353" s="273"/>
      <c r="AN353" s="273"/>
      <c r="AO353" s="273"/>
      <c r="AP353" s="273"/>
      <c r="AQ353" s="273"/>
      <c r="AR353" s="273"/>
      <c r="AS353" s="273"/>
      <c r="AT353" s="273"/>
      <c r="AU353" s="273"/>
      <c r="AV353" s="273"/>
      <c r="AW353" s="273"/>
      <c r="AX353" s="273"/>
      <c r="AY353" s="273"/>
      <c r="AZ353" s="273"/>
      <c r="BA353" s="273"/>
      <c r="BB353" s="273"/>
      <c r="BC353" s="273"/>
      <c r="BD353" s="273"/>
      <c r="BE353" s="273"/>
      <c r="BF353" s="273"/>
      <c r="BG353" s="273"/>
      <c r="BH353" s="273"/>
      <c r="BI353" s="273"/>
      <c r="BJ353" s="273"/>
      <c r="BK353" s="273"/>
      <c r="BL353" s="273"/>
      <c r="BM353" s="273"/>
      <c r="BN353" s="273"/>
      <c r="BO353" s="273"/>
      <c r="BP353" s="273"/>
      <c r="BQ353" s="273"/>
    </row>
    <row r="354" spans="1:69" ht="15.75" customHeight="1">
      <c r="A354" s="273"/>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c r="AF354" s="273"/>
      <c r="AG354" s="273"/>
      <c r="AH354" s="273"/>
      <c r="AI354" s="273"/>
      <c r="AJ354" s="273"/>
      <c r="AK354" s="273"/>
      <c r="AL354" s="273"/>
      <c r="AM354" s="273"/>
      <c r="AN354" s="273"/>
      <c r="AO354" s="273"/>
      <c r="AP354" s="273"/>
      <c r="AQ354" s="273"/>
      <c r="AR354" s="273"/>
      <c r="AS354" s="273"/>
      <c r="AT354" s="273"/>
      <c r="AU354" s="273"/>
      <c r="AV354" s="273"/>
      <c r="AW354" s="273"/>
      <c r="AX354" s="273"/>
      <c r="AY354" s="273"/>
      <c r="AZ354" s="273"/>
      <c r="BA354" s="273"/>
      <c r="BB354" s="273"/>
      <c r="BC354" s="273"/>
      <c r="BD354" s="273"/>
      <c r="BE354" s="273"/>
      <c r="BF354" s="273"/>
      <c r="BG354" s="273"/>
      <c r="BH354" s="273"/>
      <c r="BI354" s="273"/>
      <c r="BJ354" s="273"/>
      <c r="BK354" s="273"/>
      <c r="BL354" s="273"/>
      <c r="BM354" s="273"/>
      <c r="BN354" s="273"/>
      <c r="BO354" s="273"/>
      <c r="BP354" s="273"/>
      <c r="BQ354" s="273"/>
    </row>
    <row r="355" spans="1:69" ht="15.75" customHeight="1">
      <c r="A355" s="273"/>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73"/>
      <c r="AE355" s="273"/>
      <c r="AF355" s="273"/>
      <c r="AG355" s="273"/>
      <c r="AH355" s="273"/>
      <c r="AI355" s="273"/>
      <c r="AJ355" s="273"/>
      <c r="AK355" s="273"/>
      <c r="AL355" s="273"/>
      <c r="AM355" s="273"/>
      <c r="AN355" s="273"/>
      <c r="AO355" s="273"/>
      <c r="AP355" s="273"/>
      <c r="AQ355" s="273"/>
      <c r="AR355" s="273"/>
      <c r="AS355" s="273"/>
      <c r="AT355" s="273"/>
      <c r="AU355" s="273"/>
      <c r="AV355" s="273"/>
      <c r="AW355" s="273"/>
      <c r="AX355" s="273"/>
      <c r="AY355" s="273"/>
      <c r="AZ355" s="273"/>
      <c r="BA355" s="273"/>
      <c r="BB355" s="273"/>
      <c r="BC355" s="273"/>
      <c r="BD355" s="273"/>
      <c r="BE355" s="273"/>
      <c r="BF355" s="273"/>
      <c r="BG355" s="273"/>
      <c r="BH355" s="273"/>
      <c r="BI355" s="273"/>
      <c r="BJ355" s="273"/>
      <c r="BK355" s="273"/>
      <c r="BL355" s="273"/>
      <c r="BM355" s="273"/>
      <c r="BN355" s="273"/>
      <c r="BO355" s="273"/>
      <c r="BP355" s="273"/>
      <c r="BQ355" s="273"/>
    </row>
    <row r="356" spans="1:69" ht="15.75" customHeight="1">
      <c r="A356" s="273"/>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73"/>
      <c r="AE356" s="273"/>
      <c r="AF356" s="273"/>
      <c r="AG356" s="273"/>
      <c r="AH356" s="273"/>
      <c r="AI356" s="273"/>
      <c r="AJ356" s="273"/>
      <c r="AK356" s="273"/>
      <c r="AL356" s="273"/>
      <c r="AM356" s="273"/>
      <c r="AN356" s="273"/>
      <c r="AO356" s="273"/>
      <c r="AP356" s="273"/>
      <c r="AQ356" s="273"/>
      <c r="AR356" s="273"/>
      <c r="AS356" s="273"/>
      <c r="AT356" s="273"/>
      <c r="AU356" s="273"/>
      <c r="AV356" s="273"/>
      <c r="AW356" s="273"/>
      <c r="AX356" s="273"/>
      <c r="AY356" s="273"/>
      <c r="AZ356" s="273"/>
      <c r="BA356" s="273"/>
      <c r="BB356" s="273"/>
      <c r="BC356" s="273"/>
      <c r="BD356" s="273"/>
      <c r="BE356" s="273"/>
      <c r="BF356" s="273"/>
      <c r="BG356" s="273"/>
      <c r="BH356" s="273"/>
      <c r="BI356" s="273"/>
      <c r="BJ356" s="273"/>
      <c r="BK356" s="273"/>
      <c r="BL356" s="273"/>
      <c r="BM356" s="273"/>
      <c r="BN356" s="273"/>
      <c r="BO356" s="273"/>
      <c r="BP356" s="273"/>
      <c r="BQ356" s="273"/>
    </row>
    <row r="357" spans="1:69" ht="15.75" customHeight="1">
      <c r="A357" s="273"/>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73"/>
      <c r="AE357" s="273"/>
      <c r="AF357" s="273"/>
      <c r="AG357" s="273"/>
      <c r="AH357" s="273"/>
      <c r="AI357" s="273"/>
      <c r="AJ357" s="273"/>
      <c r="AK357" s="273"/>
      <c r="AL357" s="273"/>
      <c r="AM357" s="273"/>
      <c r="AN357" s="273"/>
      <c r="AO357" s="273"/>
      <c r="AP357" s="273"/>
      <c r="AQ357" s="273"/>
      <c r="AR357" s="273"/>
      <c r="AS357" s="273"/>
      <c r="AT357" s="273"/>
      <c r="AU357" s="273"/>
      <c r="AV357" s="273"/>
      <c r="AW357" s="273"/>
      <c r="AX357" s="273"/>
      <c r="AY357" s="273"/>
      <c r="AZ357" s="273"/>
      <c r="BA357" s="273"/>
      <c r="BB357" s="273"/>
      <c r="BC357" s="273"/>
      <c r="BD357" s="273"/>
      <c r="BE357" s="273"/>
      <c r="BF357" s="273"/>
      <c r="BG357" s="273"/>
      <c r="BH357" s="273"/>
      <c r="BI357" s="273"/>
      <c r="BJ357" s="273"/>
      <c r="BK357" s="273"/>
      <c r="BL357" s="273"/>
      <c r="BM357" s="273"/>
      <c r="BN357" s="273"/>
      <c r="BO357" s="273"/>
      <c r="BP357" s="273"/>
      <c r="BQ357" s="273"/>
    </row>
    <row r="358" spans="1:69" ht="15.75" customHeight="1">
      <c r="A358" s="273"/>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73"/>
      <c r="AE358" s="273"/>
      <c r="AF358" s="273"/>
      <c r="AG358" s="273"/>
      <c r="AH358" s="273"/>
      <c r="AI358" s="273"/>
      <c r="AJ358" s="273"/>
      <c r="AK358" s="273"/>
      <c r="AL358" s="273"/>
      <c r="AM358" s="273"/>
      <c r="AN358" s="273"/>
      <c r="AO358" s="273"/>
      <c r="AP358" s="273"/>
      <c r="AQ358" s="273"/>
      <c r="AR358" s="273"/>
      <c r="AS358" s="273"/>
      <c r="AT358" s="273"/>
      <c r="AU358" s="273"/>
      <c r="AV358" s="273"/>
      <c r="AW358" s="273"/>
      <c r="AX358" s="273"/>
      <c r="AY358" s="273"/>
      <c r="AZ358" s="273"/>
      <c r="BA358" s="273"/>
      <c r="BB358" s="273"/>
      <c r="BC358" s="273"/>
      <c r="BD358" s="273"/>
      <c r="BE358" s="273"/>
      <c r="BF358" s="273"/>
      <c r="BG358" s="273"/>
      <c r="BH358" s="273"/>
      <c r="BI358" s="273"/>
      <c r="BJ358" s="273"/>
      <c r="BK358" s="273"/>
      <c r="BL358" s="273"/>
      <c r="BM358" s="273"/>
      <c r="BN358" s="273"/>
      <c r="BO358" s="273"/>
      <c r="BP358" s="273"/>
      <c r="BQ358" s="273"/>
    </row>
    <row r="359" spans="1:69" ht="15.75" customHeight="1">
      <c r="A359" s="273"/>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73"/>
      <c r="AE359" s="273"/>
      <c r="AF359" s="273"/>
      <c r="AG359" s="273"/>
      <c r="AH359" s="273"/>
      <c r="AI359" s="273"/>
      <c r="AJ359" s="273"/>
      <c r="AK359" s="273"/>
      <c r="AL359" s="273"/>
      <c r="AM359" s="273"/>
      <c r="AN359" s="273"/>
      <c r="AO359" s="273"/>
      <c r="AP359" s="273"/>
      <c r="AQ359" s="273"/>
      <c r="AR359" s="273"/>
      <c r="AS359" s="273"/>
      <c r="AT359" s="273"/>
      <c r="AU359" s="273"/>
      <c r="AV359" s="273"/>
      <c r="AW359" s="273"/>
      <c r="AX359" s="273"/>
      <c r="AY359" s="273"/>
      <c r="AZ359" s="273"/>
      <c r="BA359" s="273"/>
      <c r="BB359" s="273"/>
      <c r="BC359" s="273"/>
      <c r="BD359" s="273"/>
      <c r="BE359" s="273"/>
      <c r="BF359" s="273"/>
      <c r="BG359" s="273"/>
      <c r="BH359" s="273"/>
      <c r="BI359" s="273"/>
      <c r="BJ359" s="273"/>
      <c r="BK359" s="273"/>
      <c r="BL359" s="273"/>
      <c r="BM359" s="273"/>
      <c r="BN359" s="273"/>
      <c r="BO359" s="273"/>
      <c r="BP359" s="273"/>
      <c r="BQ359" s="273"/>
    </row>
    <row r="360" spans="1:69" ht="15.75" customHeight="1">
      <c r="A360" s="273"/>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273"/>
      <c r="AF360" s="273"/>
      <c r="AG360" s="273"/>
      <c r="AH360" s="273"/>
      <c r="AI360" s="273"/>
      <c r="AJ360" s="273"/>
      <c r="AK360" s="273"/>
      <c r="AL360" s="273"/>
      <c r="AM360" s="273"/>
      <c r="AN360" s="273"/>
      <c r="AO360" s="273"/>
      <c r="AP360" s="273"/>
      <c r="AQ360" s="273"/>
      <c r="AR360" s="273"/>
      <c r="AS360" s="273"/>
      <c r="AT360" s="273"/>
      <c r="AU360" s="273"/>
      <c r="AV360" s="273"/>
      <c r="AW360" s="273"/>
      <c r="AX360" s="273"/>
      <c r="AY360" s="273"/>
      <c r="AZ360" s="273"/>
      <c r="BA360" s="273"/>
      <c r="BB360" s="273"/>
      <c r="BC360" s="273"/>
      <c r="BD360" s="273"/>
      <c r="BE360" s="273"/>
      <c r="BF360" s="273"/>
      <c r="BG360" s="273"/>
      <c r="BH360" s="273"/>
      <c r="BI360" s="273"/>
      <c r="BJ360" s="273"/>
      <c r="BK360" s="273"/>
      <c r="BL360" s="273"/>
      <c r="BM360" s="273"/>
      <c r="BN360" s="273"/>
      <c r="BO360" s="273"/>
      <c r="BP360" s="273"/>
      <c r="BQ360" s="273"/>
    </row>
    <row r="361" spans="1:69" ht="15.75" customHeight="1">
      <c r="A361" s="273"/>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73"/>
      <c r="AE361" s="273"/>
      <c r="AF361" s="273"/>
      <c r="AG361" s="273"/>
      <c r="AH361" s="273"/>
      <c r="AI361" s="273"/>
      <c r="AJ361" s="273"/>
      <c r="AK361" s="273"/>
      <c r="AL361" s="273"/>
      <c r="AM361" s="273"/>
      <c r="AN361" s="273"/>
      <c r="AO361" s="273"/>
      <c r="AP361" s="273"/>
      <c r="AQ361" s="273"/>
      <c r="AR361" s="273"/>
      <c r="AS361" s="273"/>
      <c r="AT361" s="273"/>
      <c r="AU361" s="273"/>
      <c r="AV361" s="273"/>
      <c r="AW361" s="273"/>
      <c r="AX361" s="273"/>
      <c r="AY361" s="273"/>
      <c r="AZ361" s="273"/>
      <c r="BA361" s="273"/>
      <c r="BB361" s="273"/>
      <c r="BC361" s="273"/>
      <c r="BD361" s="273"/>
      <c r="BE361" s="273"/>
      <c r="BF361" s="273"/>
      <c r="BG361" s="273"/>
      <c r="BH361" s="273"/>
      <c r="BI361" s="273"/>
      <c r="BJ361" s="273"/>
      <c r="BK361" s="273"/>
      <c r="BL361" s="273"/>
      <c r="BM361" s="273"/>
      <c r="BN361" s="273"/>
      <c r="BO361" s="273"/>
      <c r="BP361" s="273"/>
      <c r="BQ361" s="273"/>
    </row>
    <row r="362" spans="1:69" ht="15.75" customHeight="1">
      <c r="A362" s="273"/>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73"/>
      <c r="AE362" s="273"/>
      <c r="AF362" s="273"/>
      <c r="AG362" s="273"/>
      <c r="AH362" s="273"/>
      <c r="AI362" s="273"/>
      <c r="AJ362" s="273"/>
      <c r="AK362" s="273"/>
      <c r="AL362" s="273"/>
      <c r="AM362" s="273"/>
      <c r="AN362" s="273"/>
      <c r="AO362" s="273"/>
      <c r="AP362" s="273"/>
      <c r="AQ362" s="273"/>
      <c r="AR362" s="273"/>
      <c r="AS362" s="273"/>
      <c r="AT362" s="273"/>
      <c r="AU362" s="273"/>
      <c r="AV362" s="273"/>
      <c r="AW362" s="273"/>
      <c r="AX362" s="273"/>
      <c r="AY362" s="273"/>
      <c r="AZ362" s="273"/>
      <c r="BA362" s="273"/>
      <c r="BB362" s="273"/>
      <c r="BC362" s="273"/>
      <c r="BD362" s="273"/>
      <c r="BE362" s="273"/>
      <c r="BF362" s="273"/>
      <c r="BG362" s="273"/>
      <c r="BH362" s="273"/>
      <c r="BI362" s="273"/>
      <c r="BJ362" s="273"/>
      <c r="BK362" s="273"/>
      <c r="BL362" s="273"/>
      <c r="BM362" s="273"/>
      <c r="BN362" s="273"/>
      <c r="BO362" s="273"/>
      <c r="BP362" s="273"/>
      <c r="BQ362" s="273"/>
    </row>
    <row r="363" spans="1:69" ht="15.75" customHeight="1">
      <c r="A363" s="273"/>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273"/>
      <c r="BF363" s="273"/>
      <c r="BG363" s="273"/>
      <c r="BH363" s="273"/>
      <c r="BI363" s="273"/>
      <c r="BJ363" s="273"/>
      <c r="BK363" s="273"/>
      <c r="BL363" s="273"/>
      <c r="BM363" s="273"/>
      <c r="BN363" s="273"/>
      <c r="BO363" s="273"/>
      <c r="BP363" s="273"/>
      <c r="BQ363" s="273"/>
    </row>
    <row r="364" spans="1:69" ht="15.75" customHeight="1">
      <c r="A364" s="273"/>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273"/>
      <c r="BF364" s="273"/>
      <c r="BG364" s="273"/>
      <c r="BH364" s="273"/>
      <c r="BI364" s="273"/>
      <c r="BJ364" s="273"/>
      <c r="BK364" s="273"/>
      <c r="BL364" s="273"/>
      <c r="BM364" s="273"/>
      <c r="BN364" s="273"/>
      <c r="BO364" s="273"/>
      <c r="BP364" s="273"/>
      <c r="BQ364" s="273"/>
    </row>
    <row r="365" spans="1:69" ht="15.75" customHeight="1">
      <c r="A365" s="273"/>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273"/>
      <c r="BF365" s="273"/>
      <c r="BG365" s="273"/>
      <c r="BH365" s="273"/>
      <c r="BI365" s="273"/>
      <c r="BJ365" s="273"/>
      <c r="BK365" s="273"/>
      <c r="BL365" s="273"/>
      <c r="BM365" s="273"/>
      <c r="BN365" s="273"/>
      <c r="BO365" s="273"/>
      <c r="BP365" s="273"/>
      <c r="BQ365" s="273"/>
    </row>
    <row r="366" spans="1:69" ht="15.75" customHeight="1">
      <c r="A366" s="273"/>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c r="AL366" s="273"/>
      <c r="AM366" s="273"/>
      <c r="AN366" s="273"/>
      <c r="AO366" s="273"/>
      <c r="AP366" s="273"/>
      <c r="AQ366" s="273"/>
      <c r="AR366" s="273"/>
      <c r="AS366" s="273"/>
      <c r="AT366" s="273"/>
      <c r="AU366" s="273"/>
      <c r="AV366" s="273"/>
      <c r="AW366" s="273"/>
      <c r="AX366" s="273"/>
      <c r="AY366" s="273"/>
      <c r="AZ366" s="273"/>
      <c r="BA366" s="273"/>
      <c r="BB366" s="273"/>
      <c r="BC366" s="273"/>
      <c r="BD366" s="273"/>
      <c r="BE366" s="273"/>
      <c r="BF366" s="273"/>
      <c r="BG366" s="273"/>
      <c r="BH366" s="273"/>
      <c r="BI366" s="273"/>
      <c r="BJ366" s="273"/>
      <c r="BK366" s="273"/>
      <c r="BL366" s="273"/>
      <c r="BM366" s="273"/>
      <c r="BN366" s="273"/>
      <c r="BO366" s="273"/>
      <c r="BP366" s="273"/>
      <c r="BQ366" s="273"/>
    </row>
    <row r="367" spans="1:69" ht="15.75" customHeight="1">
      <c r="A367" s="273"/>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73"/>
      <c r="AE367" s="273"/>
      <c r="AF367" s="273"/>
      <c r="AG367" s="273"/>
      <c r="AH367" s="273"/>
      <c r="AI367" s="273"/>
      <c r="AJ367" s="273"/>
      <c r="AK367" s="273"/>
      <c r="AL367" s="273"/>
      <c r="AM367" s="273"/>
      <c r="AN367" s="273"/>
      <c r="AO367" s="273"/>
      <c r="AP367" s="273"/>
      <c r="AQ367" s="273"/>
      <c r="AR367" s="273"/>
      <c r="AS367" s="273"/>
      <c r="AT367" s="273"/>
      <c r="AU367" s="273"/>
      <c r="AV367" s="273"/>
      <c r="AW367" s="273"/>
      <c r="AX367" s="273"/>
      <c r="AY367" s="273"/>
      <c r="AZ367" s="273"/>
      <c r="BA367" s="273"/>
      <c r="BB367" s="273"/>
      <c r="BC367" s="273"/>
      <c r="BD367" s="273"/>
      <c r="BE367" s="273"/>
      <c r="BF367" s="273"/>
      <c r="BG367" s="273"/>
      <c r="BH367" s="273"/>
      <c r="BI367" s="273"/>
      <c r="BJ367" s="273"/>
      <c r="BK367" s="273"/>
      <c r="BL367" s="273"/>
      <c r="BM367" s="273"/>
      <c r="BN367" s="273"/>
      <c r="BO367" s="273"/>
      <c r="BP367" s="273"/>
      <c r="BQ367" s="273"/>
    </row>
    <row r="368" spans="1:69" ht="15.75" customHeight="1">
      <c r="A368" s="273"/>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73"/>
      <c r="AE368" s="273"/>
      <c r="AF368" s="273"/>
      <c r="AG368" s="273"/>
      <c r="AH368" s="273"/>
      <c r="AI368" s="273"/>
      <c r="AJ368" s="273"/>
      <c r="AK368" s="273"/>
      <c r="AL368" s="273"/>
      <c r="AM368" s="273"/>
      <c r="AN368" s="273"/>
      <c r="AO368" s="273"/>
      <c r="AP368" s="273"/>
      <c r="AQ368" s="273"/>
      <c r="AR368" s="273"/>
      <c r="AS368" s="273"/>
      <c r="AT368" s="273"/>
      <c r="AU368" s="273"/>
      <c r="AV368" s="273"/>
      <c r="AW368" s="273"/>
      <c r="AX368" s="273"/>
      <c r="AY368" s="273"/>
      <c r="AZ368" s="273"/>
      <c r="BA368" s="273"/>
      <c r="BB368" s="273"/>
      <c r="BC368" s="273"/>
      <c r="BD368" s="273"/>
      <c r="BE368" s="273"/>
      <c r="BF368" s="273"/>
      <c r="BG368" s="273"/>
      <c r="BH368" s="273"/>
      <c r="BI368" s="273"/>
      <c r="BJ368" s="273"/>
      <c r="BK368" s="273"/>
      <c r="BL368" s="273"/>
      <c r="BM368" s="273"/>
      <c r="BN368" s="273"/>
      <c r="BO368" s="273"/>
      <c r="BP368" s="273"/>
      <c r="BQ368" s="273"/>
    </row>
    <row r="369" spans="1:69" ht="15.75" customHeight="1">
      <c r="A369" s="273"/>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73"/>
      <c r="AE369" s="273"/>
      <c r="AF369" s="273"/>
      <c r="AG369" s="273"/>
      <c r="AH369" s="273"/>
      <c r="AI369" s="273"/>
      <c r="AJ369" s="273"/>
      <c r="AK369" s="273"/>
      <c r="AL369" s="273"/>
      <c r="AM369" s="273"/>
      <c r="AN369" s="273"/>
      <c r="AO369" s="273"/>
      <c r="AP369" s="273"/>
      <c r="AQ369" s="273"/>
      <c r="AR369" s="273"/>
      <c r="AS369" s="273"/>
      <c r="AT369" s="273"/>
      <c r="AU369" s="273"/>
      <c r="AV369" s="273"/>
      <c r="AW369" s="273"/>
      <c r="AX369" s="273"/>
      <c r="AY369" s="273"/>
      <c r="AZ369" s="273"/>
      <c r="BA369" s="273"/>
      <c r="BB369" s="273"/>
      <c r="BC369" s="273"/>
      <c r="BD369" s="273"/>
      <c r="BE369" s="273"/>
      <c r="BF369" s="273"/>
      <c r="BG369" s="273"/>
      <c r="BH369" s="273"/>
      <c r="BI369" s="273"/>
      <c r="BJ369" s="273"/>
      <c r="BK369" s="273"/>
      <c r="BL369" s="273"/>
      <c r="BM369" s="273"/>
      <c r="BN369" s="273"/>
      <c r="BO369" s="273"/>
      <c r="BP369" s="273"/>
      <c r="BQ369" s="273"/>
    </row>
    <row r="370" spans="1:69" ht="15.75" customHeight="1">
      <c r="A370" s="273"/>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73"/>
      <c r="AE370" s="273"/>
      <c r="AF370" s="273"/>
      <c r="AG370" s="273"/>
      <c r="AH370" s="273"/>
      <c r="AI370" s="273"/>
      <c r="AJ370" s="273"/>
      <c r="AK370" s="273"/>
      <c r="AL370" s="273"/>
      <c r="AM370" s="273"/>
      <c r="AN370" s="273"/>
      <c r="AO370" s="273"/>
      <c r="AP370" s="273"/>
      <c r="AQ370" s="273"/>
      <c r="AR370" s="273"/>
      <c r="AS370" s="273"/>
      <c r="AT370" s="273"/>
      <c r="AU370" s="273"/>
      <c r="AV370" s="273"/>
      <c r="AW370" s="273"/>
      <c r="AX370" s="273"/>
      <c r="AY370" s="273"/>
      <c r="AZ370" s="273"/>
      <c r="BA370" s="273"/>
      <c r="BB370" s="273"/>
      <c r="BC370" s="273"/>
      <c r="BD370" s="273"/>
      <c r="BE370" s="273"/>
      <c r="BF370" s="273"/>
      <c r="BG370" s="273"/>
      <c r="BH370" s="273"/>
      <c r="BI370" s="273"/>
      <c r="BJ370" s="273"/>
      <c r="BK370" s="273"/>
      <c r="BL370" s="273"/>
      <c r="BM370" s="273"/>
      <c r="BN370" s="273"/>
      <c r="BO370" s="273"/>
      <c r="BP370" s="273"/>
      <c r="BQ370" s="273"/>
    </row>
    <row r="371" spans="1:69" ht="15.75" customHeight="1">
      <c r="A371" s="273"/>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73"/>
      <c r="AE371" s="273"/>
      <c r="AF371" s="273"/>
      <c r="AG371" s="273"/>
      <c r="AH371" s="273"/>
      <c r="AI371" s="273"/>
      <c r="AJ371" s="273"/>
      <c r="AK371" s="273"/>
      <c r="AL371" s="273"/>
      <c r="AM371" s="273"/>
      <c r="AN371" s="273"/>
      <c r="AO371" s="273"/>
      <c r="AP371" s="273"/>
      <c r="AQ371" s="273"/>
      <c r="AR371" s="273"/>
      <c r="AS371" s="273"/>
      <c r="AT371" s="273"/>
      <c r="AU371" s="273"/>
      <c r="AV371" s="273"/>
      <c r="AW371" s="273"/>
      <c r="AX371" s="273"/>
      <c r="AY371" s="273"/>
      <c r="AZ371" s="273"/>
      <c r="BA371" s="273"/>
      <c r="BB371" s="273"/>
      <c r="BC371" s="273"/>
      <c r="BD371" s="273"/>
      <c r="BE371" s="273"/>
      <c r="BF371" s="273"/>
      <c r="BG371" s="273"/>
      <c r="BH371" s="273"/>
      <c r="BI371" s="273"/>
      <c r="BJ371" s="273"/>
      <c r="BK371" s="273"/>
      <c r="BL371" s="273"/>
      <c r="BM371" s="273"/>
      <c r="BN371" s="273"/>
      <c r="BO371" s="273"/>
      <c r="BP371" s="273"/>
      <c r="BQ371" s="273"/>
    </row>
    <row r="372" spans="1:69" ht="15.75" customHeight="1">
      <c r="A372" s="273"/>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73"/>
      <c r="AE372" s="273"/>
      <c r="AF372" s="273"/>
      <c r="AG372" s="273"/>
      <c r="AH372" s="273"/>
      <c r="AI372" s="273"/>
      <c r="AJ372" s="273"/>
      <c r="AK372" s="273"/>
      <c r="AL372" s="273"/>
      <c r="AM372" s="273"/>
      <c r="AN372" s="273"/>
      <c r="AO372" s="273"/>
      <c r="AP372" s="273"/>
      <c r="AQ372" s="273"/>
      <c r="AR372" s="273"/>
      <c r="AS372" s="273"/>
      <c r="AT372" s="273"/>
      <c r="AU372" s="273"/>
      <c r="AV372" s="273"/>
      <c r="AW372" s="273"/>
      <c r="AX372" s="273"/>
      <c r="AY372" s="273"/>
      <c r="AZ372" s="273"/>
      <c r="BA372" s="273"/>
      <c r="BB372" s="273"/>
      <c r="BC372" s="273"/>
      <c r="BD372" s="273"/>
      <c r="BE372" s="273"/>
      <c r="BF372" s="273"/>
      <c r="BG372" s="273"/>
      <c r="BH372" s="273"/>
      <c r="BI372" s="273"/>
      <c r="BJ372" s="273"/>
      <c r="BK372" s="273"/>
      <c r="BL372" s="273"/>
      <c r="BM372" s="273"/>
      <c r="BN372" s="273"/>
      <c r="BO372" s="273"/>
      <c r="BP372" s="273"/>
      <c r="BQ372" s="273"/>
    </row>
    <row r="373" spans="1:69" ht="15.75" customHeight="1">
      <c r="A373" s="273"/>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73"/>
      <c r="AE373" s="273"/>
      <c r="AF373" s="273"/>
      <c r="AG373" s="273"/>
      <c r="AH373" s="273"/>
      <c r="AI373" s="273"/>
      <c r="AJ373" s="273"/>
      <c r="AK373" s="273"/>
      <c r="AL373" s="273"/>
      <c r="AM373" s="273"/>
      <c r="AN373" s="273"/>
      <c r="AO373" s="273"/>
      <c r="AP373" s="273"/>
      <c r="AQ373" s="273"/>
      <c r="AR373" s="273"/>
      <c r="AS373" s="273"/>
      <c r="AT373" s="273"/>
      <c r="AU373" s="273"/>
      <c r="AV373" s="273"/>
      <c r="AW373" s="273"/>
      <c r="AX373" s="273"/>
      <c r="AY373" s="273"/>
      <c r="AZ373" s="273"/>
      <c r="BA373" s="273"/>
      <c r="BB373" s="273"/>
      <c r="BC373" s="273"/>
      <c r="BD373" s="273"/>
      <c r="BE373" s="273"/>
      <c r="BF373" s="273"/>
      <c r="BG373" s="273"/>
      <c r="BH373" s="273"/>
      <c r="BI373" s="273"/>
      <c r="BJ373" s="273"/>
      <c r="BK373" s="273"/>
      <c r="BL373" s="273"/>
      <c r="BM373" s="273"/>
      <c r="BN373" s="273"/>
      <c r="BO373" s="273"/>
      <c r="BP373" s="273"/>
      <c r="BQ373" s="273"/>
    </row>
    <row r="374" spans="1:69" ht="15.75" customHeight="1">
      <c r="A374" s="273"/>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73"/>
      <c r="AE374" s="273"/>
      <c r="AF374" s="273"/>
      <c r="AG374" s="273"/>
      <c r="AH374" s="273"/>
      <c r="AI374" s="273"/>
      <c r="AJ374" s="273"/>
      <c r="AK374" s="273"/>
      <c r="AL374" s="273"/>
      <c r="AM374" s="273"/>
      <c r="AN374" s="273"/>
      <c r="AO374" s="273"/>
      <c r="AP374" s="273"/>
      <c r="AQ374" s="273"/>
      <c r="AR374" s="273"/>
      <c r="AS374" s="273"/>
      <c r="AT374" s="273"/>
      <c r="AU374" s="273"/>
      <c r="AV374" s="273"/>
      <c r="AW374" s="273"/>
      <c r="AX374" s="273"/>
      <c r="AY374" s="273"/>
      <c r="AZ374" s="273"/>
      <c r="BA374" s="273"/>
      <c r="BB374" s="273"/>
      <c r="BC374" s="273"/>
      <c r="BD374" s="273"/>
      <c r="BE374" s="273"/>
      <c r="BF374" s="273"/>
      <c r="BG374" s="273"/>
      <c r="BH374" s="273"/>
      <c r="BI374" s="273"/>
      <c r="BJ374" s="273"/>
      <c r="BK374" s="273"/>
      <c r="BL374" s="273"/>
      <c r="BM374" s="273"/>
      <c r="BN374" s="273"/>
      <c r="BO374" s="273"/>
      <c r="BP374" s="273"/>
      <c r="BQ374" s="273"/>
    </row>
    <row r="375" spans="1:69" ht="15.75" customHeight="1">
      <c r="A375" s="273"/>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73"/>
      <c r="AE375" s="273"/>
      <c r="AF375" s="273"/>
      <c r="AG375" s="273"/>
      <c r="AH375" s="273"/>
      <c r="AI375" s="273"/>
      <c r="AJ375" s="273"/>
      <c r="AK375" s="273"/>
      <c r="AL375" s="273"/>
      <c r="AM375" s="273"/>
      <c r="AN375" s="273"/>
      <c r="AO375" s="273"/>
      <c r="AP375" s="273"/>
      <c r="AQ375" s="273"/>
      <c r="AR375" s="273"/>
      <c r="AS375" s="273"/>
      <c r="AT375" s="273"/>
      <c r="AU375" s="273"/>
      <c r="AV375" s="273"/>
      <c r="AW375" s="273"/>
      <c r="AX375" s="273"/>
      <c r="AY375" s="273"/>
      <c r="AZ375" s="273"/>
      <c r="BA375" s="273"/>
      <c r="BB375" s="273"/>
      <c r="BC375" s="273"/>
      <c r="BD375" s="273"/>
      <c r="BE375" s="273"/>
      <c r="BF375" s="273"/>
      <c r="BG375" s="273"/>
      <c r="BH375" s="273"/>
      <c r="BI375" s="273"/>
      <c r="BJ375" s="273"/>
      <c r="BK375" s="273"/>
      <c r="BL375" s="273"/>
      <c r="BM375" s="273"/>
      <c r="BN375" s="273"/>
      <c r="BO375" s="273"/>
      <c r="BP375" s="273"/>
      <c r="BQ375" s="273"/>
    </row>
    <row r="376" spans="1:69" ht="15.75" customHeight="1">
      <c r="A376" s="273"/>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73"/>
      <c r="AE376" s="273"/>
      <c r="AF376" s="273"/>
      <c r="AG376" s="273"/>
      <c r="AH376" s="273"/>
      <c r="AI376" s="273"/>
      <c r="AJ376" s="273"/>
      <c r="AK376" s="273"/>
      <c r="AL376" s="273"/>
      <c r="AM376" s="273"/>
      <c r="AN376" s="273"/>
      <c r="AO376" s="273"/>
      <c r="AP376" s="273"/>
      <c r="AQ376" s="273"/>
      <c r="AR376" s="273"/>
      <c r="AS376" s="273"/>
      <c r="AT376" s="273"/>
      <c r="AU376" s="273"/>
      <c r="AV376" s="273"/>
      <c r="AW376" s="273"/>
      <c r="AX376" s="273"/>
      <c r="AY376" s="273"/>
      <c r="AZ376" s="273"/>
      <c r="BA376" s="273"/>
      <c r="BB376" s="273"/>
      <c r="BC376" s="273"/>
      <c r="BD376" s="273"/>
      <c r="BE376" s="273"/>
      <c r="BF376" s="273"/>
      <c r="BG376" s="273"/>
      <c r="BH376" s="273"/>
      <c r="BI376" s="273"/>
      <c r="BJ376" s="273"/>
      <c r="BK376" s="273"/>
      <c r="BL376" s="273"/>
      <c r="BM376" s="273"/>
      <c r="BN376" s="273"/>
      <c r="BO376" s="273"/>
      <c r="BP376" s="273"/>
      <c r="BQ376" s="273"/>
    </row>
    <row r="377" spans="1:69" ht="15.75" customHeight="1">
      <c r="A377" s="273"/>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73"/>
      <c r="AE377" s="273"/>
      <c r="AF377" s="273"/>
      <c r="AG377" s="273"/>
      <c r="AH377" s="273"/>
      <c r="AI377" s="273"/>
      <c r="AJ377" s="273"/>
      <c r="AK377" s="273"/>
      <c r="AL377" s="273"/>
      <c r="AM377" s="273"/>
      <c r="AN377" s="273"/>
      <c r="AO377" s="273"/>
      <c r="AP377" s="273"/>
      <c r="AQ377" s="273"/>
      <c r="AR377" s="273"/>
      <c r="AS377" s="273"/>
      <c r="AT377" s="273"/>
      <c r="AU377" s="273"/>
      <c r="AV377" s="273"/>
      <c r="AW377" s="273"/>
      <c r="AX377" s="273"/>
      <c r="AY377" s="273"/>
      <c r="AZ377" s="273"/>
      <c r="BA377" s="273"/>
      <c r="BB377" s="273"/>
      <c r="BC377" s="273"/>
      <c r="BD377" s="273"/>
      <c r="BE377" s="273"/>
      <c r="BF377" s="273"/>
      <c r="BG377" s="273"/>
      <c r="BH377" s="273"/>
      <c r="BI377" s="273"/>
      <c r="BJ377" s="273"/>
      <c r="BK377" s="273"/>
      <c r="BL377" s="273"/>
      <c r="BM377" s="273"/>
      <c r="BN377" s="273"/>
      <c r="BO377" s="273"/>
      <c r="BP377" s="273"/>
      <c r="BQ377" s="273"/>
    </row>
    <row r="378" spans="1:69" ht="15.75" customHeight="1">
      <c r="A378" s="273"/>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73"/>
      <c r="AE378" s="273"/>
      <c r="AF378" s="273"/>
      <c r="AG378" s="273"/>
      <c r="AH378" s="273"/>
      <c r="AI378" s="273"/>
      <c r="AJ378" s="273"/>
      <c r="AK378" s="273"/>
      <c r="AL378" s="273"/>
      <c r="AM378" s="273"/>
      <c r="AN378" s="273"/>
      <c r="AO378" s="273"/>
      <c r="AP378" s="273"/>
      <c r="AQ378" s="273"/>
      <c r="AR378" s="273"/>
      <c r="AS378" s="273"/>
      <c r="AT378" s="273"/>
      <c r="AU378" s="273"/>
      <c r="AV378" s="273"/>
      <c r="AW378" s="273"/>
      <c r="AX378" s="273"/>
      <c r="AY378" s="273"/>
      <c r="AZ378" s="273"/>
      <c r="BA378" s="273"/>
      <c r="BB378" s="273"/>
      <c r="BC378" s="273"/>
      <c r="BD378" s="273"/>
      <c r="BE378" s="273"/>
      <c r="BF378" s="273"/>
      <c r="BG378" s="273"/>
      <c r="BH378" s="273"/>
      <c r="BI378" s="273"/>
      <c r="BJ378" s="273"/>
      <c r="BK378" s="273"/>
      <c r="BL378" s="273"/>
      <c r="BM378" s="273"/>
      <c r="BN378" s="273"/>
      <c r="BO378" s="273"/>
      <c r="BP378" s="273"/>
      <c r="BQ378" s="273"/>
    </row>
    <row r="379" spans="1:69" ht="15.75" customHeight="1">
      <c r="A379" s="273"/>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c r="AF379" s="273"/>
      <c r="AG379" s="273"/>
      <c r="AH379" s="273"/>
      <c r="AI379" s="273"/>
      <c r="AJ379" s="273"/>
      <c r="AK379" s="273"/>
      <c r="AL379" s="273"/>
      <c r="AM379" s="273"/>
      <c r="AN379" s="273"/>
      <c r="AO379" s="273"/>
      <c r="AP379" s="273"/>
      <c r="AQ379" s="273"/>
      <c r="AR379" s="273"/>
      <c r="AS379" s="273"/>
      <c r="AT379" s="273"/>
      <c r="AU379" s="273"/>
      <c r="AV379" s="273"/>
      <c r="AW379" s="273"/>
      <c r="AX379" s="273"/>
      <c r="AY379" s="273"/>
      <c r="AZ379" s="273"/>
      <c r="BA379" s="273"/>
      <c r="BB379" s="273"/>
      <c r="BC379" s="273"/>
      <c r="BD379" s="273"/>
      <c r="BE379" s="273"/>
      <c r="BF379" s="273"/>
      <c r="BG379" s="273"/>
      <c r="BH379" s="273"/>
      <c r="BI379" s="273"/>
      <c r="BJ379" s="273"/>
      <c r="BK379" s="273"/>
      <c r="BL379" s="273"/>
      <c r="BM379" s="273"/>
      <c r="BN379" s="273"/>
      <c r="BO379" s="273"/>
      <c r="BP379" s="273"/>
      <c r="BQ379" s="273"/>
    </row>
    <row r="380" spans="1:69" ht="15.75" customHeight="1">
      <c r="A380" s="273"/>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73"/>
      <c r="AE380" s="273"/>
      <c r="AF380" s="273"/>
      <c r="AG380" s="273"/>
      <c r="AH380" s="273"/>
      <c r="AI380" s="273"/>
      <c r="AJ380" s="273"/>
      <c r="AK380" s="273"/>
      <c r="AL380" s="273"/>
      <c r="AM380" s="273"/>
      <c r="AN380" s="273"/>
      <c r="AO380" s="273"/>
      <c r="AP380" s="273"/>
      <c r="AQ380" s="273"/>
      <c r="AR380" s="273"/>
      <c r="AS380" s="273"/>
      <c r="AT380" s="273"/>
      <c r="AU380" s="273"/>
      <c r="AV380" s="273"/>
      <c r="AW380" s="273"/>
      <c r="AX380" s="273"/>
      <c r="AY380" s="273"/>
      <c r="AZ380" s="273"/>
      <c r="BA380" s="273"/>
      <c r="BB380" s="273"/>
      <c r="BC380" s="273"/>
      <c r="BD380" s="273"/>
      <c r="BE380" s="273"/>
      <c r="BF380" s="273"/>
      <c r="BG380" s="273"/>
      <c r="BH380" s="273"/>
      <c r="BI380" s="273"/>
      <c r="BJ380" s="273"/>
      <c r="BK380" s="273"/>
      <c r="BL380" s="273"/>
      <c r="BM380" s="273"/>
      <c r="BN380" s="273"/>
      <c r="BO380" s="273"/>
      <c r="BP380" s="273"/>
      <c r="BQ380" s="273"/>
    </row>
    <row r="381" spans="1:69" ht="15.75" customHeight="1">
      <c r="A381" s="273"/>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73"/>
      <c r="AE381" s="273"/>
      <c r="AF381" s="273"/>
      <c r="AG381" s="273"/>
      <c r="AH381" s="273"/>
      <c r="AI381" s="273"/>
      <c r="AJ381" s="273"/>
      <c r="AK381" s="273"/>
      <c r="AL381" s="273"/>
      <c r="AM381" s="273"/>
      <c r="AN381" s="273"/>
      <c r="AO381" s="273"/>
      <c r="AP381" s="273"/>
      <c r="AQ381" s="273"/>
      <c r="AR381" s="273"/>
      <c r="AS381" s="273"/>
      <c r="AT381" s="273"/>
      <c r="AU381" s="273"/>
      <c r="AV381" s="273"/>
      <c r="AW381" s="273"/>
      <c r="AX381" s="273"/>
      <c r="AY381" s="273"/>
      <c r="AZ381" s="273"/>
      <c r="BA381" s="273"/>
      <c r="BB381" s="273"/>
      <c r="BC381" s="273"/>
      <c r="BD381" s="273"/>
      <c r="BE381" s="273"/>
      <c r="BF381" s="273"/>
      <c r="BG381" s="273"/>
      <c r="BH381" s="273"/>
      <c r="BI381" s="273"/>
      <c r="BJ381" s="273"/>
      <c r="BK381" s="273"/>
      <c r="BL381" s="273"/>
      <c r="BM381" s="273"/>
      <c r="BN381" s="273"/>
      <c r="BO381" s="273"/>
      <c r="BP381" s="273"/>
      <c r="BQ381" s="273"/>
    </row>
    <row r="382" spans="1:69" ht="15.75" customHeight="1">
      <c r="A382" s="273"/>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s="273"/>
      <c r="AG382" s="273"/>
      <c r="AH382" s="273"/>
      <c r="AI382" s="273"/>
      <c r="AJ382" s="273"/>
      <c r="AK382" s="273"/>
      <c r="AL382" s="273"/>
      <c r="AM382" s="273"/>
      <c r="AN382" s="273"/>
      <c r="AO382" s="273"/>
      <c r="AP382" s="273"/>
      <c r="AQ382" s="273"/>
      <c r="AR382" s="273"/>
      <c r="AS382" s="273"/>
      <c r="AT382" s="273"/>
      <c r="AU382" s="273"/>
      <c r="AV382" s="273"/>
      <c r="AW382" s="273"/>
      <c r="AX382" s="273"/>
      <c r="AY382" s="273"/>
      <c r="AZ382" s="273"/>
      <c r="BA382" s="273"/>
      <c r="BB382" s="273"/>
      <c r="BC382" s="273"/>
      <c r="BD382" s="273"/>
      <c r="BE382" s="273"/>
      <c r="BF382" s="273"/>
      <c r="BG382" s="273"/>
      <c r="BH382" s="273"/>
      <c r="BI382" s="273"/>
      <c r="BJ382" s="273"/>
      <c r="BK382" s="273"/>
      <c r="BL382" s="273"/>
      <c r="BM382" s="273"/>
      <c r="BN382" s="273"/>
      <c r="BO382" s="273"/>
      <c r="BP382" s="273"/>
      <c r="BQ382" s="273"/>
    </row>
    <row r="383" spans="1:69" ht="15.75" customHeight="1">
      <c r="A383" s="273"/>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73"/>
      <c r="AE383" s="273"/>
      <c r="AF383" s="273"/>
      <c r="AG383" s="273"/>
      <c r="AH383" s="273"/>
      <c r="AI383" s="273"/>
      <c r="AJ383" s="273"/>
      <c r="AK383" s="273"/>
      <c r="AL383" s="273"/>
      <c r="AM383" s="273"/>
      <c r="AN383" s="273"/>
      <c r="AO383" s="273"/>
      <c r="AP383" s="273"/>
      <c r="AQ383" s="273"/>
      <c r="AR383" s="273"/>
      <c r="AS383" s="273"/>
      <c r="AT383" s="273"/>
      <c r="AU383" s="273"/>
      <c r="AV383" s="273"/>
      <c r="AW383" s="273"/>
      <c r="AX383" s="273"/>
      <c r="AY383" s="273"/>
      <c r="AZ383" s="273"/>
      <c r="BA383" s="273"/>
      <c r="BB383" s="273"/>
      <c r="BC383" s="273"/>
      <c r="BD383" s="273"/>
      <c r="BE383" s="273"/>
      <c r="BF383" s="273"/>
      <c r="BG383" s="273"/>
      <c r="BH383" s="273"/>
      <c r="BI383" s="273"/>
      <c r="BJ383" s="273"/>
      <c r="BK383" s="273"/>
      <c r="BL383" s="273"/>
      <c r="BM383" s="273"/>
      <c r="BN383" s="273"/>
      <c r="BO383" s="273"/>
      <c r="BP383" s="273"/>
      <c r="BQ383" s="273"/>
    </row>
    <row r="384" spans="1:69" ht="15.75" customHeight="1">
      <c r="A384" s="273"/>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73"/>
      <c r="AE384" s="273"/>
      <c r="AF384" s="273"/>
      <c r="AG384" s="273"/>
      <c r="AH384" s="273"/>
      <c r="AI384" s="273"/>
      <c r="AJ384" s="273"/>
      <c r="AK384" s="273"/>
      <c r="AL384" s="273"/>
      <c r="AM384" s="273"/>
      <c r="AN384" s="273"/>
      <c r="AO384" s="273"/>
      <c r="AP384" s="273"/>
      <c r="AQ384" s="273"/>
      <c r="AR384" s="273"/>
      <c r="AS384" s="273"/>
      <c r="AT384" s="273"/>
      <c r="AU384" s="273"/>
      <c r="AV384" s="273"/>
      <c r="AW384" s="273"/>
      <c r="AX384" s="273"/>
      <c r="AY384" s="273"/>
      <c r="AZ384" s="273"/>
      <c r="BA384" s="273"/>
      <c r="BB384" s="273"/>
      <c r="BC384" s="273"/>
      <c r="BD384" s="273"/>
      <c r="BE384" s="273"/>
      <c r="BF384" s="273"/>
      <c r="BG384" s="273"/>
      <c r="BH384" s="273"/>
      <c r="BI384" s="273"/>
      <c r="BJ384" s="273"/>
      <c r="BK384" s="273"/>
      <c r="BL384" s="273"/>
      <c r="BM384" s="273"/>
      <c r="BN384" s="273"/>
      <c r="BO384" s="273"/>
      <c r="BP384" s="273"/>
      <c r="BQ384" s="273"/>
    </row>
    <row r="385" spans="1:69" ht="15.75" customHeight="1">
      <c r="A385" s="273"/>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73"/>
      <c r="AE385" s="273"/>
      <c r="AF385" s="273"/>
      <c r="AG385" s="273"/>
      <c r="AH385" s="273"/>
      <c r="AI385" s="273"/>
      <c r="AJ385" s="273"/>
      <c r="AK385" s="273"/>
      <c r="AL385" s="273"/>
      <c r="AM385" s="273"/>
      <c r="AN385" s="273"/>
      <c r="AO385" s="273"/>
      <c r="AP385" s="273"/>
      <c r="AQ385" s="273"/>
      <c r="AR385" s="273"/>
      <c r="AS385" s="273"/>
      <c r="AT385" s="273"/>
      <c r="AU385" s="273"/>
      <c r="AV385" s="273"/>
      <c r="AW385" s="273"/>
      <c r="AX385" s="273"/>
      <c r="AY385" s="273"/>
      <c r="AZ385" s="273"/>
      <c r="BA385" s="273"/>
      <c r="BB385" s="273"/>
      <c r="BC385" s="273"/>
      <c r="BD385" s="273"/>
      <c r="BE385" s="273"/>
      <c r="BF385" s="273"/>
      <c r="BG385" s="273"/>
      <c r="BH385" s="273"/>
      <c r="BI385" s="273"/>
      <c r="BJ385" s="273"/>
      <c r="BK385" s="273"/>
      <c r="BL385" s="273"/>
      <c r="BM385" s="273"/>
      <c r="BN385" s="273"/>
      <c r="BO385" s="273"/>
      <c r="BP385" s="273"/>
      <c r="BQ385" s="273"/>
    </row>
    <row r="386" spans="1:69" ht="15.75" customHeight="1">
      <c r="A386" s="273"/>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273"/>
      <c r="AF386" s="273"/>
      <c r="AG386" s="273"/>
      <c r="AH386" s="273"/>
      <c r="AI386" s="273"/>
      <c r="AJ386" s="273"/>
      <c r="AK386" s="273"/>
      <c r="AL386" s="273"/>
      <c r="AM386" s="273"/>
      <c r="AN386" s="273"/>
      <c r="AO386" s="273"/>
      <c r="AP386" s="273"/>
      <c r="AQ386" s="273"/>
      <c r="AR386" s="273"/>
      <c r="AS386" s="273"/>
      <c r="AT386" s="273"/>
      <c r="AU386" s="273"/>
      <c r="AV386" s="273"/>
      <c r="AW386" s="273"/>
      <c r="AX386" s="273"/>
      <c r="AY386" s="273"/>
      <c r="AZ386" s="273"/>
      <c r="BA386" s="273"/>
      <c r="BB386" s="273"/>
      <c r="BC386" s="273"/>
      <c r="BD386" s="273"/>
      <c r="BE386" s="273"/>
      <c r="BF386" s="273"/>
      <c r="BG386" s="273"/>
      <c r="BH386" s="273"/>
      <c r="BI386" s="273"/>
      <c r="BJ386" s="273"/>
      <c r="BK386" s="273"/>
      <c r="BL386" s="273"/>
      <c r="BM386" s="273"/>
      <c r="BN386" s="273"/>
      <c r="BO386" s="273"/>
      <c r="BP386" s="273"/>
      <c r="BQ386" s="273"/>
    </row>
    <row r="387" spans="1:69" ht="15.75" customHeight="1">
      <c r="A387" s="273"/>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73"/>
      <c r="AE387" s="273"/>
      <c r="AF387" s="273"/>
      <c r="AG387" s="273"/>
      <c r="AH387" s="273"/>
      <c r="AI387" s="273"/>
      <c r="AJ387" s="273"/>
      <c r="AK387" s="273"/>
      <c r="AL387" s="273"/>
      <c r="AM387" s="273"/>
      <c r="AN387" s="273"/>
      <c r="AO387" s="273"/>
      <c r="AP387" s="273"/>
      <c r="AQ387" s="273"/>
      <c r="AR387" s="273"/>
      <c r="AS387" s="273"/>
      <c r="AT387" s="273"/>
      <c r="AU387" s="273"/>
      <c r="AV387" s="273"/>
      <c r="AW387" s="273"/>
      <c r="AX387" s="273"/>
      <c r="AY387" s="273"/>
      <c r="AZ387" s="273"/>
      <c r="BA387" s="273"/>
      <c r="BB387" s="273"/>
      <c r="BC387" s="273"/>
      <c r="BD387" s="273"/>
      <c r="BE387" s="273"/>
      <c r="BF387" s="273"/>
      <c r="BG387" s="273"/>
      <c r="BH387" s="273"/>
      <c r="BI387" s="273"/>
      <c r="BJ387" s="273"/>
      <c r="BK387" s="273"/>
      <c r="BL387" s="273"/>
      <c r="BM387" s="273"/>
      <c r="BN387" s="273"/>
      <c r="BO387" s="273"/>
      <c r="BP387" s="273"/>
      <c r="BQ387" s="273"/>
    </row>
    <row r="388" spans="1:69" ht="15.75" customHeight="1">
      <c r="A388" s="273"/>
      <c r="B388" s="273"/>
      <c r="C388" s="273"/>
      <c r="D388" s="273"/>
      <c r="E388" s="273"/>
      <c r="F388" s="273"/>
      <c r="G388" s="273"/>
      <c r="H388" s="273"/>
      <c r="I388" s="273"/>
      <c r="J388" s="273"/>
      <c r="K388" s="273"/>
      <c r="L388" s="273"/>
      <c r="M388" s="273"/>
      <c r="N388" s="273"/>
      <c r="O388" s="273"/>
      <c r="P388" s="273"/>
      <c r="Q388" s="273"/>
      <c r="R388" s="273"/>
      <c r="S388" s="273"/>
      <c r="T388" s="273"/>
      <c r="U388" s="273"/>
      <c r="V388" s="273"/>
      <c r="W388" s="273"/>
      <c r="X388" s="273"/>
      <c r="Y388" s="273"/>
      <c r="Z388" s="273"/>
      <c r="AA388" s="273"/>
      <c r="AB388" s="273"/>
      <c r="AC388" s="273"/>
      <c r="AD388" s="273"/>
      <c r="AE388" s="273"/>
      <c r="AF388" s="273"/>
      <c r="AG388" s="273"/>
      <c r="AH388" s="273"/>
      <c r="AI388" s="273"/>
      <c r="AJ388" s="273"/>
      <c r="AK388" s="273"/>
      <c r="AL388" s="273"/>
      <c r="AM388" s="273"/>
      <c r="AN388" s="273"/>
      <c r="AO388" s="273"/>
      <c r="AP388" s="273"/>
      <c r="AQ388" s="273"/>
      <c r="AR388" s="273"/>
      <c r="AS388" s="273"/>
      <c r="AT388" s="273"/>
      <c r="AU388" s="273"/>
      <c r="AV388" s="273"/>
      <c r="AW388" s="273"/>
      <c r="AX388" s="273"/>
      <c r="AY388" s="273"/>
      <c r="AZ388" s="273"/>
      <c r="BA388" s="273"/>
      <c r="BB388" s="273"/>
      <c r="BC388" s="273"/>
      <c r="BD388" s="273"/>
      <c r="BE388" s="273"/>
      <c r="BF388" s="273"/>
      <c r="BG388" s="273"/>
      <c r="BH388" s="273"/>
      <c r="BI388" s="273"/>
      <c r="BJ388" s="273"/>
      <c r="BK388" s="273"/>
      <c r="BL388" s="273"/>
      <c r="BM388" s="273"/>
      <c r="BN388" s="273"/>
      <c r="BO388" s="273"/>
      <c r="BP388" s="273"/>
      <c r="BQ388" s="273"/>
    </row>
    <row r="389" spans="1:69" ht="15.75" customHeight="1">
      <c r="A389" s="273"/>
      <c r="B389" s="273"/>
      <c r="C389" s="273"/>
      <c r="D389" s="273"/>
      <c r="E389" s="273"/>
      <c r="F389" s="273"/>
      <c r="G389" s="273"/>
      <c r="H389" s="273"/>
      <c r="I389" s="273"/>
      <c r="J389" s="273"/>
      <c r="K389" s="273"/>
      <c r="L389" s="273"/>
      <c r="M389" s="273"/>
      <c r="N389" s="273"/>
      <c r="O389" s="273"/>
      <c r="P389" s="273"/>
      <c r="Q389" s="273"/>
      <c r="R389" s="273"/>
      <c r="S389" s="273"/>
      <c r="T389" s="273"/>
      <c r="U389" s="273"/>
      <c r="V389" s="273"/>
      <c r="W389" s="273"/>
      <c r="X389" s="273"/>
      <c r="Y389" s="273"/>
      <c r="Z389" s="273"/>
      <c r="AA389" s="273"/>
      <c r="AB389" s="273"/>
      <c r="AC389" s="273"/>
      <c r="AD389" s="273"/>
      <c r="AE389" s="273"/>
      <c r="AF389" s="273"/>
      <c r="AG389" s="273"/>
      <c r="AH389" s="273"/>
      <c r="AI389" s="273"/>
      <c r="AJ389" s="273"/>
      <c r="AK389" s="273"/>
      <c r="AL389" s="273"/>
      <c r="AM389" s="273"/>
      <c r="AN389" s="273"/>
      <c r="AO389" s="273"/>
      <c r="AP389" s="273"/>
      <c r="AQ389" s="273"/>
      <c r="AR389" s="273"/>
      <c r="AS389" s="273"/>
      <c r="AT389" s="273"/>
      <c r="AU389" s="273"/>
      <c r="AV389" s="273"/>
      <c r="AW389" s="273"/>
      <c r="AX389" s="273"/>
      <c r="AY389" s="273"/>
      <c r="AZ389" s="273"/>
      <c r="BA389" s="273"/>
      <c r="BB389" s="273"/>
      <c r="BC389" s="273"/>
      <c r="BD389" s="273"/>
      <c r="BE389" s="273"/>
      <c r="BF389" s="273"/>
      <c r="BG389" s="273"/>
      <c r="BH389" s="273"/>
      <c r="BI389" s="273"/>
      <c r="BJ389" s="273"/>
      <c r="BK389" s="273"/>
      <c r="BL389" s="273"/>
      <c r="BM389" s="273"/>
      <c r="BN389" s="273"/>
      <c r="BO389" s="273"/>
      <c r="BP389" s="273"/>
      <c r="BQ389" s="273"/>
    </row>
    <row r="390" spans="1:69" ht="15.75" customHeight="1">
      <c r="A390" s="273"/>
      <c r="B390" s="273"/>
      <c r="C390" s="273"/>
      <c r="D390" s="273"/>
      <c r="E390" s="273"/>
      <c r="F390" s="273"/>
      <c r="G390" s="273"/>
      <c r="H390" s="273"/>
      <c r="I390" s="273"/>
      <c r="J390" s="273"/>
      <c r="K390" s="273"/>
      <c r="L390" s="273"/>
      <c r="M390" s="273"/>
      <c r="N390" s="273"/>
      <c r="O390" s="273"/>
      <c r="P390" s="273"/>
      <c r="Q390" s="273"/>
      <c r="R390" s="273"/>
      <c r="S390" s="273"/>
      <c r="T390" s="273"/>
      <c r="U390" s="273"/>
      <c r="V390" s="273"/>
      <c r="W390" s="273"/>
      <c r="X390" s="273"/>
      <c r="Y390" s="273"/>
      <c r="Z390" s="273"/>
      <c r="AA390" s="273"/>
      <c r="AB390" s="273"/>
      <c r="AC390" s="273"/>
      <c r="AD390" s="273"/>
      <c r="AE390" s="273"/>
      <c r="AF390" s="273"/>
      <c r="AG390" s="273"/>
      <c r="AH390" s="273"/>
      <c r="AI390" s="273"/>
      <c r="AJ390" s="273"/>
      <c r="AK390" s="273"/>
      <c r="AL390" s="273"/>
      <c r="AM390" s="273"/>
      <c r="AN390" s="273"/>
      <c r="AO390" s="273"/>
      <c r="AP390" s="273"/>
      <c r="AQ390" s="273"/>
      <c r="AR390" s="273"/>
      <c r="AS390" s="273"/>
      <c r="AT390" s="273"/>
      <c r="AU390" s="273"/>
      <c r="AV390" s="273"/>
      <c r="AW390" s="273"/>
      <c r="AX390" s="273"/>
      <c r="AY390" s="273"/>
      <c r="AZ390" s="273"/>
      <c r="BA390" s="273"/>
      <c r="BB390" s="273"/>
      <c r="BC390" s="273"/>
      <c r="BD390" s="273"/>
      <c r="BE390" s="273"/>
      <c r="BF390" s="273"/>
      <c r="BG390" s="273"/>
      <c r="BH390" s="273"/>
      <c r="BI390" s="273"/>
      <c r="BJ390" s="273"/>
      <c r="BK390" s="273"/>
      <c r="BL390" s="273"/>
      <c r="BM390" s="273"/>
      <c r="BN390" s="273"/>
      <c r="BO390" s="273"/>
      <c r="BP390" s="273"/>
      <c r="BQ390" s="273"/>
    </row>
    <row r="391" spans="1:69" ht="15.75" customHeight="1">
      <c r="A391" s="273"/>
      <c r="B391" s="273"/>
      <c r="C391" s="273"/>
      <c r="D391" s="273"/>
      <c r="E391" s="273"/>
      <c r="F391" s="273"/>
      <c r="G391" s="273"/>
      <c r="H391" s="273"/>
      <c r="I391" s="273"/>
      <c r="J391" s="273"/>
      <c r="K391" s="273"/>
      <c r="L391" s="273"/>
      <c r="M391" s="273"/>
      <c r="N391" s="273"/>
      <c r="O391" s="273"/>
      <c r="P391" s="273"/>
      <c r="Q391" s="273"/>
      <c r="R391" s="273"/>
      <c r="S391" s="273"/>
      <c r="T391" s="273"/>
      <c r="U391" s="273"/>
      <c r="V391" s="273"/>
      <c r="W391" s="273"/>
      <c r="X391" s="273"/>
      <c r="Y391" s="273"/>
      <c r="Z391" s="273"/>
      <c r="AA391" s="273"/>
      <c r="AB391" s="273"/>
      <c r="AC391" s="273"/>
      <c r="AD391" s="273"/>
      <c r="AE391" s="273"/>
      <c r="AF391" s="273"/>
      <c r="AG391" s="273"/>
      <c r="AH391" s="273"/>
      <c r="AI391" s="273"/>
      <c r="AJ391" s="273"/>
      <c r="AK391" s="273"/>
      <c r="AL391" s="273"/>
      <c r="AM391" s="273"/>
      <c r="AN391" s="273"/>
      <c r="AO391" s="273"/>
      <c r="AP391" s="273"/>
      <c r="AQ391" s="273"/>
      <c r="AR391" s="273"/>
      <c r="AS391" s="273"/>
      <c r="AT391" s="273"/>
      <c r="AU391" s="273"/>
      <c r="AV391" s="273"/>
      <c r="AW391" s="273"/>
      <c r="AX391" s="273"/>
      <c r="AY391" s="273"/>
      <c r="AZ391" s="273"/>
      <c r="BA391" s="273"/>
      <c r="BB391" s="273"/>
      <c r="BC391" s="273"/>
      <c r="BD391" s="273"/>
      <c r="BE391" s="273"/>
      <c r="BF391" s="273"/>
      <c r="BG391" s="273"/>
      <c r="BH391" s="273"/>
      <c r="BI391" s="273"/>
      <c r="BJ391" s="273"/>
      <c r="BK391" s="273"/>
      <c r="BL391" s="273"/>
      <c r="BM391" s="273"/>
      <c r="BN391" s="273"/>
      <c r="BO391" s="273"/>
      <c r="BP391" s="273"/>
      <c r="BQ391" s="273"/>
    </row>
    <row r="392" spans="1:69" ht="15.75" customHeight="1">
      <c r="A392" s="273"/>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273"/>
      <c r="AE392" s="273"/>
      <c r="AF392" s="273"/>
      <c r="AG392" s="273"/>
      <c r="AH392" s="273"/>
      <c r="AI392" s="273"/>
      <c r="AJ392" s="273"/>
      <c r="AK392" s="273"/>
      <c r="AL392" s="273"/>
      <c r="AM392" s="273"/>
      <c r="AN392" s="273"/>
      <c r="AO392" s="273"/>
      <c r="AP392" s="273"/>
      <c r="AQ392" s="273"/>
      <c r="AR392" s="273"/>
      <c r="AS392" s="273"/>
      <c r="AT392" s="273"/>
      <c r="AU392" s="273"/>
      <c r="AV392" s="273"/>
      <c r="AW392" s="273"/>
      <c r="AX392" s="273"/>
      <c r="AY392" s="273"/>
      <c r="AZ392" s="273"/>
      <c r="BA392" s="273"/>
      <c r="BB392" s="273"/>
      <c r="BC392" s="273"/>
      <c r="BD392" s="273"/>
      <c r="BE392" s="273"/>
      <c r="BF392" s="273"/>
      <c r="BG392" s="273"/>
      <c r="BH392" s="273"/>
      <c r="BI392" s="273"/>
      <c r="BJ392" s="273"/>
      <c r="BK392" s="273"/>
      <c r="BL392" s="273"/>
      <c r="BM392" s="273"/>
      <c r="BN392" s="273"/>
      <c r="BO392" s="273"/>
      <c r="BP392" s="273"/>
      <c r="BQ392" s="273"/>
    </row>
    <row r="393" spans="1:69" ht="15.75" customHeight="1">
      <c r="A393" s="273"/>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73"/>
      <c r="AE393" s="273"/>
      <c r="AF393" s="273"/>
      <c r="AG393" s="273"/>
      <c r="AH393" s="273"/>
      <c r="AI393" s="273"/>
      <c r="AJ393" s="273"/>
      <c r="AK393" s="273"/>
      <c r="AL393" s="273"/>
      <c r="AM393" s="273"/>
      <c r="AN393" s="273"/>
      <c r="AO393" s="273"/>
      <c r="AP393" s="273"/>
      <c r="AQ393" s="273"/>
      <c r="AR393" s="273"/>
      <c r="AS393" s="273"/>
      <c r="AT393" s="273"/>
      <c r="AU393" s="273"/>
      <c r="AV393" s="273"/>
      <c r="AW393" s="273"/>
      <c r="AX393" s="273"/>
      <c r="AY393" s="273"/>
      <c r="AZ393" s="273"/>
      <c r="BA393" s="273"/>
      <c r="BB393" s="273"/>
      <c r="BC393" s="273"/>
      <c r="BD393" s="273"/>
      <c r="BE393" s="273"/>
      <c r="BF393" s="273"/>
      <c r="BG393" s="273"/>
      <c r="BH393" s="273"/>
      <c r="BI393" s="273"/>
      <c r="BJ393" s="273"/>
      <c r="BK393" s="273"/>
      <c r="BL393" s="273"/>
      <c r="BM393" s="273"/>
      <c r="BN393" s="273"/>
      <c r="BO393" s="273"/>
      <c r="BP393" s="273"/>
      <c r="BQ393" s="273"/>
    </row>
    <row r="394" spans="1:69" ht="15.75" customHeight="1">
      <c r="A394" s="273"/>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73"/>
      <c r="AE394" s="273"/>
      <c r="AF394" s="273"/>
      <c r="AG394" s="273"/>
      <c r="AH394" s="273"/>
      <c r="AI394" s="273"/>
      <c r="AJ394" s="273"/>
      <c r="AK394" s="273"/>
      <c r="AL394" s="273"/>
      <c r="AM394" s="273"/>
      <c r="AN394" s="273"/>
      <c r="AO394" s="273"/>
      <c r="AP394" s="273"/>
      <c r="AQ394" s="273"/>
      <c r="AR394" s="273"/>
      <c r="AS394" s="273"/>
      <c r="AT394" s="273"/>
      <c r="AU394" s="273"/>
      <c r="AV394" s="273"/>
      <c r="AW394" s="273"/>
      <c r="AX394" s="273"/>
      <c r="AY394" s="273"/>
      <c r="AZ394" s="273"/>
      <c r="BA394" s="273"/>
      <c r="BB394" s="273"/>
      <c r="BC394" s="273"/>
      <c r="BD394" s="273"/>
      <c r="BE394" s="273"/>
      <c r="BF394" s="273"/>
      <c r="BG394" s="273"/>
      <c r="BH394" s="273"/>
      <c r="BI394" s="273"/>
      <c r="BJ394" s="273"/>
      <c r="BK394" s="273"/>
      <c r="BL394" s="273"/>
      <c r="BM394" s="273"/>
      <c r="BN394" s="273"/>
      <c r="BO394" s="273"/>
      <c r="BP394" s="273"/>
      <c r="BQ394" s="273"/>
    </row>
    <row r="395" spans="1:69" ht="15.75" customHeight="1">
      <c r="A395" s="273"/>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73"/>
      <c r="AE395" s="273"/>
      <c r="AF395" s="273"/>
      <c r="AG395" s="273"/>
      <c r="AH395" s="273"/>
      <c r="AI395" s="273"/>
      <c r="AJ395" s="273"/>
      <c r="AK395" s="273"/>
      <c r="AL395" s="273"/>
      <c r="AM395" s="273"/>
      <c r="AN395" s="273"/>
      <c r="AO395" s="273"/>
      <c r="AP395" s="273"/>
      <c r="AQ395" s="273"/>
      <c r="AR395" s="273"/>
      <c r="AS395" s="273"/>
      <c r="AT395" s="273"/>
      <c r="AU395" s="273"/>
      <c r="AV395" s="273"/>
      <c r="AW395" s="273"/>
      <c r="AX395" s="273"/>
      <c r="AY395" s="273"/>
      <c r="AZ395" s="273"/>
      <c r="BA395" s="273"/>
      <c r="BB395" s="273"/>
      <c r="BC395" s="273"/>
      <c r="BD395" s="273"/>
      <c r="BE395" s="273"/>
      <c r="BF395" s="273"/>
      <c r="BG395" s="273"/>
      <c r="BH395" s="273"/>
      <c r="BI395" s="273"/>
      <c r="BJ395" s="273"/>
      <c r="BK395" s="273"/>
      <c r="BL395" s="273"/>
      <c r="BM395" s="273"/>
      <c r="BN395" s="273"/>
      <c r="BO395" s="273"/>
      <c r="BP395" s="273"/>
      <c r="BQ395" s="273"/>
    </row>
    <row r="396" spans="1:69" ht="15.75" customHeight="1">
      <c r="A396" s="273"/>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73"/>
      <c r="AE396" s="273"/>
      <c r="AF396" s="273"/>
      <c r="AG396" s="273"/>
      <c r="AH396" s="273"/>
      <c r="AI396" s="273"/>
      <c r="AJ396" s="273"/>
      <c r="AK396" s="273"/>
      <c r="AL396" s="273"/>
      <c r="AM396" s="273"/>
      <c r="AN396" s="273"/>
      <c r="AO396" s="273"/>
      <c r="AP396" s="273"/>
      <c r="AQ396" s="273"/>
      <c r="AR396" s="273"/>
      <c r="AS396" s="273"/>
      <c r="AT396" s="273"/>
      <c r="AU396" s="273"/>
      <c r="AV396" s="273"/>
      <c r="AW396" s="273"/>
      <c r="AX396" s="273"/>
      <c r="AY396" s="273"/>
      <c r="AZ396" s="273"/>
      <c r="BA396" s="273"/>
      <c r="BB396" s="273"/>
      <c r="BC396" s="273"/>
      <c r="BD396" s="273"/>
      <c r="BE396" s="273"/>
      <c r="BF396" s="273"/>
      <c r="BG396" s="273"/>
      <c r="BH396" s="273"/>
      <c r="BI396" s="273"/>
      <c r="BJ396" s="273"/>
      <c r="BK396" s="273"/>
      <c r="BL396" s="273"/>
      <c r="BM396" s="273"/>
      <c r="BN396" s="273"/>
      <c r="BO396" s="273"/>
      <c r="BP396" s="273"/>
      <c r="BQ396" s="273"/>
    </row>
    <row r="397" spans="1:69" ht="15.75" customHeight="1">
      <c r="A397" s="273"/>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73"/>
      <c r="AE397" s="273"/>
      <c r="AF397" s="273"/>
      <c r="AG397" s="273"/>
      <c r="AH397" s="273"/>
      <c r="AI397" s="273"/>
      <c r="AJ397" s="273"/>
      <c r="AK397" s="273"/>
      <c r="AL397" s="273"/>
      <c r="AM397" s="273"/>
      <c r="AN397" s="273"/>
      <c r="AO397" s="273"/>
      <c r="AP397" s="273"/>
      <c r="AQ397" s="273"/>
      <c r="AR397" s="273"/>
      <c r="AS397" s="273"/>
      <c r="AT397" s="273"/>
      <c r="AU397" s="273"/>
      <c r="AV397" s="273"/>
      <c r="AW397" s="273"/>
      <c r="AX397" s="273"/>
      <c r="AY397" s="273"/>
      <c r="AZ397" s="273"/>
      <c r="BA397" s="273"/>
      <c r="BB397" s="273"/>
      <c r="BC397" s="273"/>
      <c r="BD397" s="273"/>
      <c r="BE397" s="273"/>
      <c r="BF397" s="273"/>
      <c r="BG397" s="273"/>
      <c r="BH397" s="273"/>
      <c r="BI397" s="273"/>
      <c r="BJ397" s="273"/>
      <c r="BK397" s="273"/>
      <c r="BL397" s="273"/>
      <c r="BM397" s="273"/>
      <c r="BN397" s="273"/>
      <c r="BO397" s="273"/>
      <c r="BP397" s="273"/>
      <c r="BQ397" s="273"/>
    </row>
    <row r="398" spans="1:69" ht="15.75" customHeight="1">
      <c r="A398" s="273"/>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73"/>
      <c r="AE398" s="273"/>
      <c r="AF398" s="273"/>
      <c r="AG398" s="273"/>
      <c r="AH398" s="273"/>
      <c r="AI398" s="273"/>
      <c r="AJ398" s="273"/>
      <c r="AK398" s="273"/>
      <c r="AL398" s="273"/>
      <c r="AM398" s="273"/>
      <c r="AN398" s="273"/>
      <c r="AO398" s="273"/>
      <c r="AP398" s="273"/>
      <c r="AQ398" s="273"/>
      <c r="AR398" s="273"/>
      <c r="AS398" s="273"/>
      <c r="AT398" s="273"/>
      <c r="AU398" s="273"/>
      <c r="AV398" s="273"/>
      <c r="AW398" s="273"/>
      <c r="AX398" s="273"/>
      <c r="AY398" s="273"/>
      <c r="AZ398" s="273"/>
      <c r="BA398" s="273"/>
      <c r="BB398" s="273"/>
      <c r="BC398" s="273"/>
      <c r="BD398" s="273"/>
      <c r="BE398" s="273"/>
      <c r="BF398" s="273"/>
      <c r="BG398" s="273"/>
      <c r="BH398" s="273"/>
      <c r="BI398" s="273"/>
      <c r="BJ398" s="273"/>
      <c r="BK398" s="273"/>
      <c r="BL398" s="273"/>
      <c r="BM398" s="273"/>
      <c r="BN398" s="273"/>
      <c r="BO398" s="273"/>
      <c r="BP398" s="273"/>
      <c r="BQ398" s="273"/>
    </row>
    <row r="399" spans="1:69" ht="15.75" customHeight="1">
      <c r="A399" s="273"/>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73"/>
      <c r="AE399" s="273"/>
      <c r="AF399" s="273"/>
      <c r="AG399" s="273"/>
      <c r="AH399" s="273"/>
      <c r="AI399" s="273"/>
      <c r="AJ399" s="273"/>
      <c r="AK399" s="273"/>
      <c r="AL399" s="273"/>
      <c r="AM399" s="273"/>
      <c r="AN399" s="273"/>
      <c r="AO399" s="273"/>
      <c r="AP399" s="273"/>
      <c r="AQ399" s="273"/>
      <c r="AR399" s="273"/>
      <c r="AS399" s="273"/>
      <c r="AT399" s="273"/>
      <c r="AU399" s="273"/>
      <c r="AV399" s="273"/>
      <c r="AW399" s="273"/>
      <c r="AX399" s="273"/>
      <c r="AY399" s="273"/>
      <c r="AZ399" s="273"/>
      <c r="BA399" s="273"/>
      <c r="BB399" s="273"/>
      <c r="BC399" s="273"/>
      <c r="BD399" s="273"/>
      <c r="BE399" s="273"/>
      <c r="BF399" s="273"/>
      <c r="BG399" s="273"/>
      <c r="BH399" s="273"/>
      <c r="BI399" s="273"/>
      <c r="BJ399" s="273"/>
      <c r="BK399" s="273"/>
      <c r="BL399" s="273"/>
      <c r="BM399" s="273"/>
      <c r="BN399" s="273"/>
      <c r="BO399" s="273"/>
      <c r="BP399" s="273"/>
      <c r="BQ399" s="273"/>
    </row>
    <row r="400" spans="1:69" ht="15.75" customHeight="1">
      <c r="A400" s="273"/>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73"/>
      <c r="AE400" s="273"/>
      <c r="AF400" s="273"/>
      <c r="AG400" s="273"/>
      <c r="AH400" s="273"/>
      <c r="AI400" s="273"/>
      <c r="AJ400" s="273"/>
      <c r="AK400" s="273"/>
      <c r="AL400" s="273"/>
      <c r="AM400" s="273"/>
      <c r="AN400" s="273"/>
      <c r="AO400" s="273"/>
      <c r="AP400" s="273"/>
      <c r="AQ400" s="273"/>
      <c r="AR400" s="273"/>
      <c r="AS400" s="273"/>
      <c r="AT400" s="273"/>
      <c r="AU400" s="273"/>
      <c r="AV400" s="273"/>
      <c r="AW400" s="273"/>
      <c r="AX400" s="273"/>
      <c r="AY400" s="273"/>
      <c r="AZ400" s="273"/>
      <c r="BA400" s="273"/>
      <c r="BB400" s="273"/>
      <c r="BC400" s="273"/>
      <c r="BD400" s="273"/>
      <c r="BE400" s="273"/>
      <c r="BF400" s="273"/>
      <c r="BG400" s="273"/>
      <c r="BH400" s="273"/>
      <c r="BI400" s="273"/>
      <c r="BJ400" s="273"/>
      <c r="BK400" s="273"/>
      <c r="BL400" s="273"/>
      <c r="BM400" s="273"/>
      <c r="BN400" s="273"/>
      <c r="BO400" s="273"/>
      <c r="BP400" s="273"/>
      <c r="BQ400" s="273"/>
    </row>
    <row r="401" spans="1:69" ht="15.75" customHeight="1">
      <c r="A401" s="273"/>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73"/>
      <c r="AE401" s="273"/>
      <c r="AF401" s="273"/>
      <c r="AG401" s="273"/>
      <c r="AH401" s="273"/>
      <c r="AI401" s="273"/>
      <c r="AJ401" s="273"/>
      <c r="AK401" s="273"/>
      <c r="AL401" s="273"/>
      <c r="AM401" s="273"/>
      <c r="AN401" s="273"/>
      <c r="AO401" s="273"/>
      <c r="AP401" s="273"/>
      <c r="AQ401" s="273"/>
      <c r="AR401" s="273"/>
      <c r="AS401" s="273"/>
      <c r="AT401" s="273"/>
      <c r="AU401" s="273"/>
      <c r="AV401" s="273"/>
      <c r="AW401" s="273"/>
      <c r="AX401" s="273"/>
      <c r="AY401" s="273"/>
      <c r="AZ401" s="273"/>
      <c r="BA401" s="273"/>
      <c r="BB401" s="273"/>
      <c r="BC401" s="273"/>
      <c r="BD401" s="273"/>
      <c r="BE401" s="273"/>
      <c r="BF401" s="273"/>
      <c r="BG401" s="273"/>
      <c r="BH401" s="273"/>
      <c r="BI401" s="273"/>
      <c r="BJ401" s="273"/>
      <c r="BK401" s="273"/>
      <c r="BL401" s="273"/>
      <c r="BM401" s="273"/>
      <c r="BN401" s="273"/>
      <c r="BO401" s="273"/>
      <c r="BP401" s="273"/>
      <c r="BQ401" s="273"/>
    </row>
    <row r="402" spans="1:69" ht="15.75" customHeight="1">
      <c r="A402" s="273"/>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73"/>
      <c r="AE402" s="273"/>
      <c r="AF402" s="273"/>
      <c r="AG402" s="273"/>
      <c r="AH402" s="273"/>
      <c r="AI402" s="273"/>
      <c r="AJ402" s="273"/>
      <c r="AK402" s="273"/>
      <c r="AL402" s="273"/>
      <c r="AM402" s="273"/>
      <c r="AN402" s="273"/>
      <c r="AO402" s="273"/>
      <c r="AP402" s="273"/>
      <c r="AQ402" s="273"/>
      <c r="AR402" s="273"/>
      <c r="AS402" s="273"/>
      <c r="AT402" s="273"/>
      <c r="AU402" s="273"/>
      <c r="AV402" s="273"/>
      <c r="AW402" s="273"/>
      <c r="AX402" s="273"/>
      <c r="AY402" s="273"/>
      <c r="AZ402" s="273"/>
      <c r="BA402" s="273"/>
      <c r="BB402" s="273"/>
      <c r="BC402" s="273"/>
      <c r="BD402" s="273"/>
      <c r="BE402" s="273"/>
      <c r="BF402" s="273"/>
      <c r="BG402" s="273"/>
      <c r="BH402" s="273"/>
      <c r="BI402" s="273"/>
      <c r="BJ402" s="273"/>
      <c r="BK402" s="273"/>
      <c r="BL402" s="273"/>
      <c r="BM402" s="273"/>
      <c r="BN402" s="273"/>
      <c r="BO402" s="273"/>
      <c r="BP402" s="273"/>
      <c r="BQ402" s="273"/>
    </row>
    <row r="403" spans="1:69" ht="15.75" customHeight="1">
      <c r="A403" s="273"/>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73"/>
      <c r="AE403" s="273"/>
      <c r="AF403" s="273"/>
      <c r="AG403" s="273"/>
      <c r="AH403" s="273"/>
      <c r="AI403" s="273"/>
      <c r="AJ403" s="273"/>
      <c r="AK403" s="273"/>
      <c r="AL403" s="273"/>
      <c r="AM403" s="273"/>
      <c r="AN403" s="273"/>
      <c r="AO403" s="273"/>
      <c r="AP403" s="273"/>
      <c r="AQ403" s="273"/>
      <c r="AR403" s="273"/>
      <c r="AS403" s="273"/>
      <c r="AT403" s="273"/>
      <c r="AU403" s="273"/>
      <c r="AV403" s="273"/>
      <c r="AW403" s="273"/>
      <c r="AX403" s="273"/>
      <c r="AY403" s="273"/>
      <c r="AZ403" s="273"/>
      <c r="BA403" s="273"/>
      <c r="BB403" s="273"/>
      <c r="BC403" s="273"/>
      <c r="BD403" s="273"/>
      <c r="BE403" s="273"/>
      <c r="BF403" s="273"/>
      <c r="BG403" s="273"/>
      <c r="BH403" s="273"/>
      <c r="BI403" s="273"/>
      <c r="BJ403" s="273"/>
      <c r="BK403" s="273"/>
      <c r="BL403" s="273"/>
      <c r="BM403" s="273"/>
      <c r="BN403" s="273"/>
      <c r="BO403" s="273"/>
      <c r="BP403" s="273"/>
      <c r="BQ403" s="273"/>
    </row>
    <row r="404" spans="1:69" ht="15.75" customHeight="1">
      <c r="A404" s="273"/>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73"/>
      <c r="AE404" s="273"/>
      <c r="AF404" s="273"/>
      <c r="AG404" s="273"/>
      <c r="AH404" s="273"/>
      <c r="AI404" s="273"/>
      <c r="AJ404" s="273"/>
      <c r="AK404" s="273"/>
      <c r="AL404" s="273"/>
      <c r="AM404" s="273"/>
      <c r="AN404" s="273"/>
      <c r="AO404" s="273"/>
      <c r="AP404" s="273"/>
      <c r="AQ404" s="273"/>
      <c r="AR404" s="273"/>
      <c r="AS404" s="273"/>
      <c r="AT404" s="273"/>
      <c r="AU404" s="273"/>
      <c r="AV404" s="273"/>
      <c r="AW404" s="273"/>
      <c r="AX404" s="273"/>
      <c r="AY404" s="273"/>
      <c r="AZ404" s="273"/>
      <c r="BA404" s="273"/>
      <c r="BB404" s="273"/>
      <c r="BC404" s="273"/>
      <c r="BD404" s="273"/>
      <c r="BE404" s="273"/>
      <c r="BF404" s="273"/>
      <c r="BG404" s="273"/>
      <c r="BH404" s="273"/>
      <c r="BI404" s="273"/>
      <c r="BJ404" s="273"/>
      <c r="BK404" s="273"/>
      <c r="BL404" s="273"/>
      <c r="BM404" s="273"/>
      <c r="BN404" s="273"/>
      <c r="BO404" s="273"/>
      <c r="BP404" s="273"/>
      <c r="BQ404" s="273"/>
    </row>
    <row r="405" spans="1:69" ht="15.75" customHeight="1">
      <c r="A405" s="273"/>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s="273"/>
      <c r="AG405" s="273"/>
      <c r="AH405" s="273"/>
      <c r="AI405" s="273"/>
      <c r="AJ405" s="273"/>
      <c r="AK405" s="273"/>
      <c r="AL405" s="273"/>
      <c r="AM405" s="273"/>
      <c r="AN405" s="273"/>
      <c r="AO405" s="273"/>
      <c r="AP405" s="273"/>
      <c r="AQ405" s="273"/>
      <c r="AR405" s="273"/>
      <c r="AS405" s="273"/>
      <c r="AT405" s="273"/>
      <c r="AU405" s="273"/>
      <c r="AV405" s="273"/>
      <c r="AW405" s="273"/>
      <c r="AX405" s="273"/>
      <c r="AY405" s="273"/>
      <c r="AZ405" s="273"/>
      <c r="BA405" s="273"/>
      <c r="BB405" s="273"/>
      <c r="BC405" s="273"/>
      <c r="BD405" s="273"/>
      <c r="BE405" s="273"/>
      <c r="BF405" s="273"/>
      <c r="BG405" s="273"/>
      <c r="BH405" s="273"/>
      <c r="BI405" s="273"/>
      <c r="BJ405" s="273"/>
      <c r="BK405" s="273"/>
      <c r="BL405" s="273"/>
      <c r="BM405" s="273"/>
      <c r="BN405" s="273"/>
      <c r="BO405" s="273"/>
      <c r="BP405" s="273"/>
      <c r="BQ405" s="273"/>
    </row>
    <row r="406" spans="1:69" ht="15.75" customHeight="1">
      <c r="A406" s="273"/>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73"/>
      <c r="AE406" s="273"/>
      <c r="AF406" s="273"/>
      <c r="AG406" s="273"/>
      <c r="AH406" s="273"/>
      <c r="AI406" s="273"/>
      <c r="AJ406" s="273"/>
      <c r="AK406" s="273"/>
      <c r="AL406" s="273"/>
      <c r="AM406" s="273"/>
      <c r="AN406" s="273"/>
      <c r="AO406" s="273"/>
      <c r="AP406" s="273"/>
      <c r="AQ406" s="273"/>
      <c r="AR406" s="273"/>
      <c r="AS406" s="273"/>
      <c r="AT406" s="273"/>
      <c r="AU406" s="273"/>
      <c r="AV406" s="273"/>
      <c r="AW406" s="273"/>
      <c r="AX406" s="273"/>
      <c r="AY406" s="273"/>
      <c r="AZ406" s="273"/>
      <c r="BA406" s="273"/>
      <c r="BB406" s="273"/>
      <c r="BC406" s="273"/>
      <c r="BD406" s="273"/>
      <c r="BE406" s="273"/>
      <c r="BF406" s="273"/>
      <c r="BG406" s="273"/>
      <c r="BH406" s="273"/>
      <c r="BI406" s="273"/>
      <c r="BJ406" s="273"/>
      <c r="BK406" s="273"/>
      <c r="BL406" s="273"/>
      <c r="BM406" s="273"/>
      <c r="BN406" s="273"/>
      <c r="BO406" s="273"/>
      <c r="BP406" s="273"/>
      <c r="BQ406" s="273"/>
    </row>
    <row r="407" spans="1:69" ht="15.75" customHeight="1">
      <c r="A407" s="273"/>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273"/>
      <c r="AF407" s="273"/>
      <c r="AG407" s="273"/>
      <c r="AH407" s="273"/>
      <c r="AI407" s="273"/>
      <c r="AJ407" s="273"/>
      <c r="AK407" s="273"/>
      <c r="AL407" s="273"/>
      <c r="AM407" s="273"/>
      <c r="AN407" s="273"/>
      <c r="AO407" s="273"/>
      <c r="AP407" s="273"/>
      <c r="AQ407" s="273"/>
      <c r="AR407" s="273"/>
      <c r="AS407" s="273"/>
      <c r="AT407" s="273"/>
      <c r="AU407" s="273"/>
      <c r="AV407" s="273"/>
      <c r="AW407" s="273"/>
      <c r="AX407" s="273"/>
      <c r="AY407" s="273"/>
      <c r="AZ407" s="273"/>
      <c r="BA407" s="273"/>
      <c r="BB407" s="273"/>
      <c r="BC407" s="273"/>
      <c r="BD407" s="273"/>
      <c r="BE407" s="273"/>
      <c r="BF407" s="273"/>
      <c r="BG407" s="273"/>
      <c r="BH407" s="273"/>
      <c r="BI407" s="273"/>
      <c r="BJ407" s="273"/>
      <c r="BK407" s="273"/>
      <c r="BL407" s="273"/>
      <c r="BM407" s="273"/>
      <c r="BN407" s="273"/>
      <c r="BO407" s="273"/>
      <c r="BP407" s="273"/>
      <c r="BQ407" s="273"/>
    </row>
    <row r="408" spans="1:69" ht="15.75" customHeight="1">
      <c r="A408" s="273"/>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73"/>
      <c r="AE408" s="273"/>
      <c r="AF408" s="273"/>
      <c r="AG408" s="273"/>
      <c r="AH408" s="273"/>
      <c r="AI408" s="273"/>
      <c r="AJ408" s="273"/>
      <c r="AK408" s="273"/>
      <c r="AL408" s="273"/>
      <c r="AM408" s="273"/>
      <c r="AN408" s="273"/>
      <c r="AO408" s="273"/>
      <c r="AP408" s="273"/>
      <c r="AQ408" s="273"/>
      <c r="AR408" s="273"/>
      <c r="AS408" s="273"/>
      <c r="AT408" s="273"/>
      <c r="AU408" s="273"/>
      <c r="AV408" s="273"/>
      <c r="AW408" s="273"/>
      <c r="AX408" s="273"/>
      <c r="AY408" s="273"/>
      <c r="AZ408" s="273"/>
      <c r="BA408" s="273"/>
      <c r="BB408" s="273"/>
      <c r="BC408" s="273"/>
      <c r="BD408" s="273"/>
      <c r="BE408" s="273"/>
      <c r="BF408" s="273"/>
      <c r="BG408" s="273"/>
      <c r="BH408" s="273"/>
      <c r="BI408" s="273"/>
      <c r="BJ408" s="273"/>
      <c r="BK408" s="273"/>
      <c r="BL408" s="273"/>
      <c r="BM408" s="273"/>
      <c r="BN408" s="273"/>
      <c r="BO408" s="273"/>
      <c r="BP408" s="273"/>
      <c r="BQ408" s="273"/>
    </row>
    <row r="409" spans="1:69" ht="15.75" customHeight="1">
      <c r="A409" s="273"/>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73"/>
      <c r="AE409" s="273"/>
      <c r="AF409" s="273"/>
      <c r="AG409" s="273"/>
      <c r="AH409" s="273"/>
      <c r="AI409" s="273"/>
      <c r="AJ409" s="273"/>
      <c r="AK409" s="273"/>
      <c r="AL409" s="273"/>
      <c r="AM409" s="273"/>
      <c r="AN409" s="273"/>
      <c r="AO409" s="273"/>
      <c r="AP409" s="273"/>
      <c r="AQ409" s="273"/>
      <c r="AR409" s="273"/>
      <c r="AS409" s="273"/>
      <c r="AT409" s="273"/>
      <c r="AU409" s="273"/>
      <c r="AV409" s="273"/>
      <c r="AW409" s="273"/>
      <c r="AX409" s="273"/>
      <c r="AY409" s="273"/>
      <c r="AZ409" s="273"/>
      <c r="BA409" s="273"/>
      <c r="BB409" s="273"/>
      <c r="BC409" s="273"/>
      <c r="BD409" s="273"/>
      <c r="BE409" s="273"/>
      <c r="BF409" s="273"/>
      <c r="BG409" s="273"/>
      <c r="BH409" s="273"/>
      <c r="BI409" s="273"/>
      <c r="BJ409" s="273"/>
      <c r="BK409" s="273"/>
      <c r="BL409" s="273"/>
      <c r="BM409" s="273"/>
      <c r="BN409" s="273"/>
      <c r="BO409" s="273"/>
      <c r="BP409" s="273"/>
      <c r="BQ409" s="273"/>
    </row>
    <row r="410" spans="1:69" ht="15.75" customHeight="1">
      <c r="A410" s="273"/>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73"/>
      <c r="AE410" s="273"/>
      <c r="AF410" s="273"/>
      <c r="AG410" s="273"/>
      <c r="AH410" s="273"/>
      <c r="AI410" s="273"/>
      <c r="AJ410" s="273"/>
      <c r="AK410" s="273"/>
      <c r="AL410" s="273"/>
      <c r="AM410" s="273"/>
      <c r="AN410" s="273"/>
      <c r="AO410" s="273"/>
      <c r="AP410" s="273"/>
      <c r="AQ410" s="273"/>
      <c r="AR410" s="273"/>
      <c r="AS410" s="273"/>
      <c r="AT410" s="273"/>
      <c r="AU410" s="273"/>
      <c r="AV410" s="273"/>
      <c r="AW410" s="273"/>
      <c r="AX410" s="273"/>
      <c r="AY410" s="273"/>
      <c r="AZ410" s="273"/>
      <c r="BA410" s="273"/>
      <c r="BB410" s="273"/>
      <c r="BC410" s="273"/>
      <c r="BD410" s="273"/>
      <c r="BE410" s="273"/>
      <c r="BF410" s="273"/>
      <c r="BG410" s="273"/>
      <c r="BH410" s="273"/>
      <c r="BI410" s="273"/>
      <c r="BJ410" s="273"/>
      <c r="BK410" s="273"/>
      <c r="BL410" s="273"/>
      <c r="BM410" s="273"/>
      <c r="BN410" s="273"/>
      <c r="BO410" s="273"/>
      <c r="BP410" s="273"/>
      <c r="BQ410" s="273"/>
    </row>
    <row r="411" spans="1:69" ht="15.75" customHeight="1">
      <c r="A411" s="273"/>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273"/>
      <c r="AF411" s="273"/>
      <c r="AG411" s="273"/>
      <c r="AH411" s="273"/>
      <c r="AI411" s="273"/>
      <c r="AJ411" s="273"/>
      <c r="AK411" s="273"/>
      <c r="AL411" s="273"/>
      <c r="AM411" s="273"/>
      <c r="AN411" s="273"/>
      <c r="AO411" s="273"/>
      <c r="AP411" s="273"/>
      <c r="AQ411" s="273"/>
      <c r="AR411" s="273"/>
      <c r="AS411" s="273"/>
      <c r="AT411" s="273"/>
      <c r="AU411" s="273"/>
      <c r="AV411" s="273"/>
      <c r="AW411" s="273"/>
      <c r="AX411" s="273"/>
      <c r="AY411" s="273"/>
      <c r="AZ411" s="273"/>
      <c r="BA411" s="273"/>
      <c r="BB411" s="273"/>
      <c r="BC411" s="273"/>
      <c r="BD411" s="273"/>
      <c r="BE411" s="273"/>
      <c r="BF411" s="273"/>
      <c r="BG411" s="273"/>
      <c r="BH411" s="273"/>
      <c r="BI411" s="273"/>
      <c r="BJ411" s="273"/>
      <c r="BK411" s="273"/>
      <c r="BL411" s="273"/>
      <c r="BM411" s="273"/>
      <c r="BN411" s="273"/>
      <c r="BO411" s="273"/>
      <c r="BP411" s="273"/>
      <c r="BQ411" s="273"/>
    </row>
    <row r="412" spans="1:69" ht="15.75" customHeight="1">
      <c r="A412" s="273"/>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73"/>
      <c r="AE412" s="273"/>
      <c r="AF412" s="273"/>
      <c r="AG412" s="273"/>
      <c r="AH412" s="273"/>
      <c r="AI412" s="273"/>
      <c r="AJ412" s="273"/>
      <c r="AK412" s="273"/>
      <c r="AL412" s="273"/>
      <c r="AM412" s="273"/>
      <c r="AN412" s="273"/>
      <c r="AO412" s="273"/>
      <c r="AP412" s="273"/>
      <c r="AQ412" s="273"/>
      <c r="AR412" s="273"/>
      <c r="AS412" s="273"/>
      <c r="AT412" s="273"/>
      <c r="AU412" s="273"/>
      <c r="AV412" s="273"/>
      <c r="AW412" s="273"/>
      <c r="AX412" s="273"/>
      <c r="AY412" s="273"/>
      <c r="AZ412" s="273"/>
      <c r="BA412" s="273"/>
      <c r="BB412" s="273"/>
      <c r="BC412" s="273"/>
      <c r="BD412" s="273"/>
      <c r="BE412" s="273"/>
      <c r="BF412" s="273"/>
      <c r="BG412" s="273"/>
      <c r="BH412" s="273"/>
      <c r="BI412" s="273"/>
      <c r="BJ412" s="273"/>
      <c r="BK412" s="273"/>
      <c r="BL412" s="273"/>
      <c r="BM412" s="273"/>
      <c r="BN412" s="273"/>
      <c r="BO412" s="273"/>
      <c r="BP412" s="273"/>
      <c r="BQ412" s="273"/>
    </row>
    <row r="413" spans="1:69" ht="15.75" customHeight="1">
      <c r="A413" s="273"/>
      <c r="B413" s="273"/>
      <c r="C413" s="273"/>
      <c r="D413" s="273"/>
      <c r="E413" s="273"/>
      <c r="F413" s="273"/>
      <c r="G413" s="273"/>
      <c r="H413" s="273"/>
      <c r="I413" s="273"/>
      <c r="J413" s="273"/>
      <c r="K413" s="273"/>
      <c r="L413" s="273"/>
      <c r="M413" s="273"/>
      <c r="N413" s="273"/>
      <c r="O413" s="273"/>
      <c r="P413" s="273"/>
      <c r="Q413" s="273"/>
      <c r="R413" s="273"/>
      <c r="S413" s="273"/>
      <c r="T413" s="273"/>
      <c r="U413" s="273"/>
      <c r="V413" s="273"/>
      <c r="W413" s="273"/>
      <c r="X413" s="273"/>
      <c r="Y413" s="273"/>
      <c r="Z413" s="273"/>
      <c r="AA413" s="273"/>
      <c r="AB413" s="273"/>
      <c r="AC413" s="273"/>
      <c r="AD413" s="273"/>
      <c r="AE413" s="273"/>
      <c r="AF413" s="273"/>
      <c r="AG413" s="273"/>
      <c r="AH413" s="273"/>
      <c r="AI413" s="273"/>
      <c r="AJ413" s="273"/>
      <c r="AK413" s="273"/>
      <c r="AL413" s="273"/>
      <c r="AM413" s="273"/>
      <c r="AN413" s="273"/>
      <c r="AO413" s="273"/>
      <c r="AP413" s="273"/>
      <c r="AQ413" s="273"/>
      <c r="AR413" s="273"/>
      <c r="AS413" s="273"/>
      <c r="AT413" s="273"/>
      <c r="AU413" s="273"/>
      <c r="AV413" s="273"/>
      <c r="AW413" s="273"/>
      <c r="AX413" s="273"/>
      <c r="AY413" s="273"/>
      <c r="AZ413" s="273"/>
      <c r="BA413" s="273"/>
      <c r="BB413" s="273"/>
      <c r="BC413" s="273"/>
      <c r="BD413" s="273"/>
      <c r="BE413" s="273"/>
      <c r="BF413" s="273"/>
      <c r="BG413" s="273"/>
      <c r="BH413" s="273"/>
      <c r="BI413" s="273"/>
      <c r="BJ413" s="273"/>
      <c r="BK413" s="273"/>
      <c r="BL413" s="273"/>
      <c r="BM413" s="273"/>
      <c r="BN413" s="273"/>
      <c r="BO413" s="273"/>
      <c r="BP413" s="273"/>
      <c r="BQ413" s="273"/>
    </row>
    <row r="414" spans="1:69" ht="15.75" customHeight="1">
      <c r="A414" s="273"/>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73"/>
      <c r="AE414" s="273"/>
      <c r="AF414" s="273"/>
      <c r="AG414" s="273"/>
      <c r="AH414" s="273"/>
      <c r="AI414" s="273"/>
      <c r="AJ414" s="273"/>
      <c r="AK414" s="273"/>
      <c r="AL414" s="273"/>
      <c r="AM414" s="273"/>
      <c r="AN414" s="273"/>
      <c r="AO414" s="273"/>
      <c r="AP414" s="273"/>
      <c r="AQ414" s="273"/>
      <c r="AR414" s="273"/>
      <c r="AS414" s="273"/>
      <c r="AT414" s="273"/>
      <c r="AU414" s="273"/>
      <c r="AV414" s="273"/>
      <c r="AW414" s="273"/>
      <c r="AX414" s="273"/>
      <c r="AY414" s="273"/>
      <c r="AZ414" s="273"/>
      <c r="BA414" s="273"/>
      <c r="BB414" s="273"/>
      <c r="BC414" s="273"/>
      <c r="BD414" s="273"/>
      <c r="BE414" s="273"/>
      <c r="BF414" s="273"/>
      <c r="BG414" s="273"/>
      <c r="BH414" s="273"/>
      <c r="BI414" s="273"/>
      <c r="BJ414" s="273"/>
      <c r="BK414" s="273"/>
      <c r="BL414" s="273"/>
      <c r="BM414" s="273"/>
      <c r="BN414" s="273"/>
      <c r="BO414" s="273"/>
      <c r="BP414" s="273"/>
      <c r="BQ414" s="273"/>
    </row>
    <row r="415" spans="1:69" ht="15.75" customHeight="1">
      <c r="A415" s="273"/>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73"/>
      <c r="AE415" s="273"/>
      <c r="AF415" s="273"/>
      <c r="AG415" s="273"/>
      <c r="AH415" s="273"/>
      <c r="AI415" s="273"/>
      <c r="AJ415" s="273"/>
      <c r="AK415" s="273"/>
      <c r="AL415" s="273"/>
      <c r="AM415" s="273"/>
      <c r="AN415" s="273"/>
      <c r="AO415" s="273"/>
      <c r="AP415" s="273"/>
      <c r="AQ415" s="273"/>
      <c r="AR415" s="273"/>
      <c r="AS415" s="273"/>
      <c r="AT415" s="273"/>
      <c r="AU415" s="273"/>
      <c r="AV415" s="273"/>
      <c r="AW415" s="273"/>
      <c r="AX415" s="273"/>
      <c r="AY415" s="273"/>
      <c r="AZ415" s="273"/>
      <c r="BA415" s="273"/>
      <c r="BB415" s="273"/>
      <c r="BC415" s="273"/>
      <c r="BD415" s="273"/>
      <c r="BE415" s="273"/>
      <c r="BF415" s="273"/>
      <c r="BG415" s="273"/>
      <c r="BH415" s="273"/>
      <c r="BI415" s="273"/>
      <c r="BJ415" s="273"/>
      <c r="BK415" s="273"/>
      <c r="BL415" s="273"/>
      <c r="BM415" s="273"/>
      <c r="BN415" s="273"/>
      <c r="BO415" s="273"/>
      <c r="BP415" s="273"/>
      <c r="BQ415" s="273"/>
    </row>
    <row r="416" spans="1:69" ht="15.75" customHeight="1">
      <c r="A416" s="273"/>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73"/>
      <c r="AE416" s="273"/>
      <c r="AF416" s="273"/>
      <c r="AG416" s="273"/>
      <c r="AH416" s="273"/>
      <c r="AI416" s="273"/>
      <c r="AJ416" s="273"/>
      <c r="AK416" s="273"/>
      <c r="AL416" s="273"/>
      <c r="AM416" s="273"/>
      <c r="AN416" s="273"/>
      <c r="AO416" s="273"/>
      <c r="AP416" s="273"/>
      <c r="AQ416" s="273"/>
      <c r="AR416" s="273"/>
      <c r="AS416" s="273"/>
      <c r="AT416" s="273"/>
      <c r="AU416" s="273"/>
      <c r="AV416" s="273"/>
      <c r="AW416" s="273"/>
      <c r="AX416" s="273"/>
      <c r="AY416" s="273"/>
      <c r="AZ416" s="273"/>
      <c r="BA416" s="273"/>
      <c r="BB416" s="273"/>
      <c r="BC416" s="273"/>
      <c r="BD416" s="273"/>
      <c r="BE416" s="273"/>
      <c r="BF416" s="273"/>
      <c r="BG416" s="273"/>
      <c r="BH416" s="273"/>
      <c r="BI416" s="273"/>
      <c r="BJ416" s="273"/>
      <c r="BK416" s="273"/>
      <c r="BL416" s="273"/>
      <c r="BM416" s="273"/>
      <c r="BN416" s="273"/>
      <c r="BO416" s="273"/>
      <c r="BP416" s="273"/>
      <c r="BQ416" s="273"/>
    </row>
    <row r="417" spans="1:69" ht="15.75" customHeight="1">
      <c r="A417" s="273"/>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73"/>
      <c r="AE417" s="273"/>
      <c r="AF417" s="273"/>
      <c r="AG417" s="273"/>
      <c r="AH417" s="273"/>
      <c r="AI417" s="273"/>
      <c r="AJ417" s="273"/>
      <c r="AK417" s="273"/>
      <c r="AL417" s="273"/>
      <c r="AM417" s="273"/>
      <c r="AN417" s="273"/>
      <c r="AO417" s="273"/>
      <c r="AP417" s="273"/>
      <c r="AQ417" s="273"/>
      <c r="AR417" s="273"/>
      <c r="AS417" s="273"/>
      <c r="AT417" s="273"/>
      <c r="AU417" s="273"/>
      <c r="AV417" s="273"/>
      <c r="AW417" s="273"/>
      <c r="AX417" s="273"/>
      <c r="AY417" s="273"/>
      <c r="AZ417" s="273"/>
      <c r="BA417" s="273"/>
      <c r="BB417" s="273"/>
      <c r="BC417" s="273"/>
      <c r="BD417" s="273"/>
      <c r="BE417" s="273"/>
      <c r="BF417" s="273"/>
      <c r="BG417" s="273"/>
      <c r="BH417" s="273"/>
      <c r="BI417" s="273"/>
      <c r="BJ417" s="273"/>
      <c r="BK417" s="273"/>
      <c r="BL417" s="273"/>
      <c r="BM417" s="273"/>
      <c r="BN417" s="273"/>
      <c r="BO417" s="273"/>
      <c r="BP417" s="273"/>
      <c r="BQ417" s="273"/>
    </row>
    <row r="418" spans="1:69" ht="15.75" customHeight="1">
      <c r="A418" s="273"/>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73"/>
      <c r="AE418" s="273"/>
      <c r="AF418" s="273"/>
      <c r="AG418" s="273"/>
      <c r="AH418" s="273"/>
      <c r="AI418" s="273"/>
      <c r="AJ418" s="273"/>
      <c r="AK418" s="273"/>
      <c r="AL418" s="273"/>
      <c r="AM418" s="273"/>
      <c r="AN418" s="273"/>
      <c r="AO418" s="273"/>
      <c r="AP418" s="273"/>
      <c r="AQ418" s="273"/>
      <c r="AR418" s="273"/>
      <c r="AS418" s="273"/>
      <c r="AT418" s="273"/>
      <c r="AU418" s="273"/>
      <c r="AV418" s="273"/>
      <c r="AW418" s="273"/>
      <c r="AX418" s="273"/>
      <c r="AY418" s="273"/>
      <c r="AZ418" s="273"/>
      <c r="BA418" s="273"/>
      <c r="BB418" s="273"/>
      <c r="BC418" s="273"/>
      <c r="BD418" s="273"/>
      <c r="BE418" s="273"/>
      <c r="BF418" s="273"/>
      <c r="BG418" s="273"/>
      <c r="BH418" s="273"/>
      <c r="BI418" s="273"/>
      <c r="BJ418" s="273"/>
      <c r="BK418" s="273"/>
      <c r="BL418" s="273"/>
      <c r="BM418" s="273"/>
      <c r="BN418" s="273"/>
      <c r="BO418" s="273"/>
      <c r="BP418" s="273"/>
      <c r="BQ418" s="273"/>
    </row>
    <row r="419" spans="1:69" ht="15.75" customHeight="1">
      <c r="A419" s="273"/>
      <c r="B419" s="273"/>
      <c r="C419" s="273"/>
      <c r="D419" s="273"/>
      <c r="E419" s="273"/>
      <c r="F419" s="273"/>
      <c r="G419" s="273"/>
      <c r="H419" s="273"/>
      <c r="I419" s="273"/>
      <c r="J419" s="273"/>
      <c r="K419" s="273"/>
      <c r="L419" s="273"/>
      <c r="M419" s="273"/>
      <c r="N419" s="273"/>
      <c r="O419" s="273"/>
      <c r="P419" s="273"/>
      <c r="Q419" s="273"/>
      <c r="R419" s="273"/>
      <c r="S419" s="273"/>
      <c r="T419" s="273"/>
      <c r="U419" s="273"/>
      <c r="V419" s="273"/>
      <c r="W419" s="273"/>
      <c r="X419" s="273"/>
      <c r="Y419" s="273"/>
      <c r="Z419" s="273"/>
      <c r="AA419" s="273"/>
      <c r="AB419" s="273"/>
      <c r="AC419" s="273"/>
      <c r="AD419" s="273"/>
      <c r="AE419" s="273"/>
      <c r="AF419" s="273"/>
      <c r="AG419" s="273"/>
      <c r="AH419" s="273"/>
      <c r="AI419" s="273"/>
      <c r="AJ419" s="273"/>
      <c r="AK419" s="273"/>
      <c r="AL419" s="273"/>
      <c r="AM419" s="273"/>
      <c r="AN419" s="273"/>
      <c r="AO419" s="273"/>
      <c r="AP419" s="273"/>
      <c r="AQ419" s="273"/>
      <c r="AR419" s="273"/>
      <c r="AS419" s="273"/>
      <c r="AT419" s="273"/>
      <c r="AU419" s="273"/>
      <c r="AV419" s="273"/>
      <c r="AW419" s="273"/>
      <c r="AX419" s="273"/>
      <c r="AY419" s="273"/>
      <c r="AZ419" s="273"/>
      <c r="BA419" s="273"/>
      <c r="BB419" s="273"/>
      <c r="BC419" s="273"/>
      <c r="BD419" s="273"/>
      <c r="BE419" s="273"/>
      <c r="BF419" s="273"/>
      <c r="BG419" s="273"/>
      <c r="BH419" s="273"/>
      <c r="BI419" s="273"/>
      <c r="BJ419" s="273"/>
      <c r="BK419" s="273"/>
      <c r="BL419" s="273"/>
      <c r="BM419" s="273"/>
      <c r="BN419" s="273"/>
      <c r="BO419" s="273"/>
      <c r="BP419" s="273"/>
      <c r="BQ419" s="273"/>
    </row>
    <row r="420" spans="1:69" ht="15.75" customHeight="1">
      <c r="A420" s="273"/>
      <c r="B420" s="273"/>
      <c r="C420" s="273"/>
      <c r="D420" s="273"/>
      <c r="E420" s="273"/>
      <c r="F420" s="273"/>
      <c r="G420" s="273"/>
      <c r="H420" s="273"/>
      <c r="I420" s="273"/>
      <c r="J420" s="273"/>
      <c r="K420" s="273"/>
      <c r="L420" s="273"/>
      <c r="M420" s="273"/>
      <c r="N420" s="273"/>
      <c r="O420" s="273"/>
      <c r="P420" s="273"/>
      <c r="Q420" s="273"/>
      <c r="R420" s="273"/>
      <c r="S420" s="273"/>
      <c r="T420" s="273"/>
      <c r="U420" s="273"/>
      <c r="V420" s="273"/>
      <c r="W420" s="273"/>
      <c r="X420" s="273"/>
      <c r="Y420" s="273"/>
      <c r="Z420" s="273"/>
      <c r="AA420" s="273"/>
      <c r="AB420" s="273"/>
      <c r="AC420" s="273"/>
      <c r="AD420" s="273"/>
      <c r="AE420" s="273"/>
      <c r="AF420" s="273"/>
      <c r="AG420" s="273"/>
      <c r="AH420" s="273"/>
      <c r="AI420" s="273"/>
      <c r="AJ420" s="273"/>
      <c r="AK420" s="273"/>
      <c r="AL420" s="273"/>
      <c r="AM420" s="273"/>
      <c r="AN420" s="273"/>
      <c r="AO420" s="273"/>
      <c r="AP420" s="273"/>
      <c r="AQ420" s="273"/>
      <c r="AR420" s="273"/>
      <c r="AS420" s="273"/>
      <c r="AT420" s="273"/>
      <c r="AU420" s="273"/>
      <c r="AV420" s="273"/>
      <c r="AW420" s="273"/>
      <c r="AX420" s="273"/>
      <c r="AY420" s="273"/>
      <c r="AZ420" s="273"/>
      <c r="BA420" s="273"/>
      <c r="BB420" s="273"/>
      <c r="BC420" s="273"/>
      <c r="BD420" s="273"/>
      <c r="BE420" s="273"/>
      <c r="BF420" s="273"/>
      <c r="BG420" s="273"/>
      <c r="BH420" s="273"/>
      <c r="BI420" s="273"/>
      <c r="BJ420" s="273"/>
      <c r="BK420" s="273"/>
      <c r="BL420" s="273"/>
      <c r="BM420" s="273"/>
      <c r="BN420" s="273"/>
      <c r="BO420" s="273"/>
      <c r="BP420" s="273"/>
      <c r="BQ420" s="273"/>
    </row>
    <row r="421" spans="1:69" ht="15.75" customHeight="1">
      <c r="A421" s="273"/>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73"/>
      <c r="AE421" s="273"/>
      <c r="AF421" s="273"/>
      <c r="AG421" s="273"/>
      <c r="AH421" s="273"/>
      <c r="AI421" s="273"/>
      <c r="AJ421" s="273"/>
      <c r="AK421" s="273"/>
      <c r="AL421" s="273"/>
      <c r="AM421" s="273"/>
      <c r="AN421" s="273"/>
      <c r="AO421" s="273"/>
      <c r="AP421" s="273"/>
      <c r="AQ421" s="273"/>
      <c r="AR421" s="273"/>
      <c r="AS421" s="273"/>
      <c r="AT421" s="273"/>
      <c r="AU421" s="273"/>
      <c r="AV421" s="273"/>
      <c r="AW421" s="273"/>
      <c r="AX421" s="273"/>
      <c r="AY421" s="273"/>
      <c r="AZ421" s="273"/>
      <c r="BA421" s="273"/>
      <c r="BB421" s="273"/>
      <c r="BC421" s="273"/>
      <c r="BD421" s="273"/>
      <c r="BE421" s="273"/>
      <c r="BF421" s="273"/>
      <c r="BG421" s="273"/>
      <c r="BH421" s="273"/>
      <c r="BI421" s="273"/>
      <c r="BJ421" s="273"/>
      <c r="BK421" s="273"/>
      <c r="BL421" s="273"/>
      <c r="BM421" s="273"/>
      <c r="BN421" s="273"/>
      <c r="BO421" s="273"/>
      <c r="BP421" s="273"/>
      <c r="BQ421" s="273"/>
    </row>
    <row r="422" spans="1:69" ht="15.75" customHeight="1">
      <c r="A422" s="273"/>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73"/>
      <c r="AE422" s="273"/>
      <c r="AF422" s="273"/>
      <c r="AG422" s="273"/>
      <c r="AH422" s="273"/>
      <c r="AI422" s="273"/>
      <c r="AJ422" s="273"/>
      <c r="AK422" s="273"/>
      <c r="AL422" s="273"/>
      <c r="AM422" s="273"/>
      <c r="AN422" s="273"/>
      <c r="AO422" s="273"/>
      <c r="AP422" s="273"/>
      <c r="AQ422" s="273"/>
      <c r="AR422" s="273"/>
      <c r="AS422" s="273"/>
      <c r="AT422" s="273"/>
      <c r="AU422" s="273"/>
      <c r="AV422" s="273"/>
      <c r="AW422" s="273"/>
      <c r="AX422" s="273"/>
      <c r="AY422" s="273"/>
      <c r="AZ422" s="273"/>
      <c r="BA422" s="273"/>
      <c r="BB422" s="273"/>
      <c r="BC422" s="273"/>
      <c r="BD422" s="273"/>
      <c r="BE422" s="273"/>
      <c r="BF422" s="273"/>
      <c r="BG422" s="273"/>
      <c r="BH422" s="273"/>
      <c r="BI422" s="273"/>
      <c r="BJ422" s="273"/>
      <c r="BK422" s="273"/>
      <c r="BL422" s="273"/>
      <c r="BM422" s="273"/>
      <c r="BN422" s="273"/>
      <c r="BO422" s="273"/>
      <c r="BP422" s="273"/>
      <c r="BQ422" s="273"/>
    </row>
    <row r="423" spans="1:69" ht="15.75" customHeight="1">
      <c r="A423" s="273"/>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73"/>
      <c r="AE423" s="273"/>
      <c r="AF423" s="273"/>
      <c r="AG423" s="273"/>
      <c r="AH423" s="273"/>
      <c r="AI423" s="273"/>
      <c r="AJ423" s="273"/>
      <c r="AK423" s="273"/>
      <c r="AL423" s="273"/>
      <c r="AM423" s="273"/>
      <c r="AN423" s="273"/>
      <c r="AO423" s="273"/>
      <c r="AP423" s="273"/>
      <c r="AQ423" s="273"/>
      <c r="AR423" s="273"/>
      <c r="AS423" s="273"/>
      <c r="AT423" s="273"/>
      <c r="AU423" s="273"/>
      <c r="AV423" s="273"/>
      <c r="AW423" s="273"/>
      <c r="AX423" s="273"/>
      <c r="AY423" s="273"/>
      <c r="AZ423" s="273"/>
      <c r="BA423" s="273"/>
      <c r="BB423" s="273"/>
      <c r="BC423" s="273"/>
      <c r="BD423" s="273"/>
      <c r="BE423" s="273"/>
      <c r="BF423" s="273"/>
      <c r="BG423" s="273"/>
      <c r="BH423" s="273"/>
      <c r="BI423" s="273"/>
      <c r="BJ423" s="273"/>
      <c r="BK423" s="273"/>
      <c r="BL423" s="273"/>
      <c r="BM423" s="273"/>
      <c r="BN423" s="273"/>
      <c r="BO423" s="273"/>
      <c r="BP423" s="273"/>
      <c r="BQ423" s="273"/>
    </row>
    <row r="424" spans="1:69" ht="15.75" customHeight="1">
      <c r="A424" s="273"/>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73"/>
      <c r="AE424" s="273"/>
      <c r="AF424" s="273"/>
      <c r="AG424" s="273"/>
      <c r="AH424" s="273"/>
      <c r="AI424" s="273"/>
      <c r="AJ424" s="273"/>
      <c r="AK424" s="273"/>
      <c r="AL424" s="273"/>
      <c r="AM424" s="273"/>
      <c r="AN424" s="273"/>
      <c r="AO424" s="273"/>
      <c r="AP424" s="273"/>
      <c r="AQ424" s="273"/>
      <c r="AR424" s="273"/>
      <c r="AS424" s="273"/>
      <c r="AT424" s="273"/>
      <c r="AU424" s="273"/>
      <c r="AV424" s="273"/>
      <c r="AW424" s="273"/>
      <c r="AX424" s="273"/>
      <c r="AY424" s="273"/>
      <c r="AZ424" s="273"/>
      <c r="BA424" s="273"/>
      <c r="BB424" s="273"/>
      <c r="BC424" s="273"/>
      <c r="BD424" s="273"/>
      <c r="BE424" s="273"/>
      <c r="BF424" s="273"/>
      <c r="BG424" s="273"/>
      <c r="BH424" s="273"/>
      <c r="BI424" s="273"/>
      <c r="BJ424" s="273"/>
      <c r="BK424" s="273"/>
      <c r="BL424" s="273"/>
      <c r="BM424" s="273"/>
      <c r="BN424" s="273"/>
      <c r="BO424" s="273"/>
      <c r="BP424" s="273"/>
      <c r="BQ424" s="273"/>
    </row>
    <row r="425" spans="1:69" ht="15.75" customHeight="1">
      <c r="A425" s="273"/>
      <c r="B425" s="273"/>
      <c r="C425" s="273"/>
      <c r="D425" s="273"/>
      <c r="E425" s="273"/>
      <c r="F425" s="273"/>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273"/>
      <c r="AE425" s="273"/>
      <c r="AF425" s="273"/>
      <c r="AG425" s="273"/>
      <c r="AH425" s="273"/>
      <c r="AI425" s="273"/>
      <c r="AJ425" s="273"/>
      <c r="AK425" s="273"/>
      <c r="AL425" s="273"/>
      <c r="AM425" s="273"/>
      <c r="AN425" s="273"/>
      <c r="AO425" s="273"/>
      <c r="AP425" s="273"/>
      <c r="AQ425" s="273"/>
      <c r="AR425" s="273"/>
      <c r="AS425" s="273"/>
      <c r="AT425" s="273"/>
      <c r="AU425" s="273"/>
      <c r="AV425" s="273"/>
      <c r="AW425" s="273"/>
      <c r="AX425" s="273"/>
      <c r="AY425" s="273"/>
      <c r="AZ425" s="273"/>
      <c r="BA425" s="273"/>
      <c r="BB425" s="273"/>
      <c r="BC425" s="273"/>
      <c r="BD425" s="273"/>
      <c r="BE425" s="273"/>
      <c r="BF425" s="273"/>
      <c r="BG425" s="273"/>
      <c r="BH425" s="273"/>
      <c r="BI425" s="273"/>
      <c r="BJ425" s="273"/>
      <c r="BK425" s="273"/>
      <c r="BL425" s="273"/>
      <c r="BM425" s="273"/>
      <c r="BN425" s="273"/>
      <c r="BO425" s="273"/>
      <c r="BP425" s="273"/>
      <c r="BQ425" s="273"/>
    </row>
    <row r="426" spans="1:69" ht="15.75" customHeight="1">
      <c r="A426" s="273"/>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273"/>
      <c r="AE426" s="273"/>
      <c r="AF426" s="273"/>
      <c r="AG426" s="273"/>
      <c r="AH426" s="273"/>
      <c r="AI426" s="273"/>
      <c r="AJ426" s="273"/>
      <c r="AK426" s="273"/>
      <c r="AL426" s="273"/>
      <c r="AM426" s="273"/>
      <c r="AN426" s="273"/>
      <c r="AO426" s="273"/>
      <c r="AP426" s="273"/>
      <c r="AQ426" s="273"/>
      <c r="AR426" s="273"/>
      <c r="AS426" s="273"/>
      <c r="AT426" s="273"/>
      <c r="AU426" s="273"/>
      <c r="AV426" s="273"/>
      <c r="AW426" s="273"/>
      <c r="AX426" s="273"/>
      <c r="AY426" s="273"/>
      <c r="AZ426" s="273"/>
      <c r="BA426" s="273"/>
      <c r="BB426" s="273"/>
      <c r="BC426" s="273"/>
      <c r="BD426" s="273"/>
      <c r="BE426" s="273"/>
      <c r="BF426" s="273"/>
      <c r="BG426" s="273"/>
      <c r="BH426" s="273"/>
      <c r="BI426" s="273"/>
      <c r="BJ426" s="273"/>
      <c r="BK426" s="273"/>
      <c r="BL426" s="273"/>
      <c r="BM426" s="273"/>
      <c r="BN426" s="273"/>
      <c r="BO426" s="273"/>
      <c r="BP426" s="273"/>
      <c r="BQ426" s="273"/>
    </row>
    <row r="427" spans="1:69" ht="15.75" customHeight="1">
      <c r="A427" s="273"/>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73"/>
      <c r="AE427" s="273"/>
      <c r="AF427" s="273"/>
      <c r="AG427" s="273"/>
      <c r="AH427" s="273"/>
      <c r="AI427" s="273"/>
      <c r="AJ427" s="273"/>
      <c r="AK427" s="273"/>
      <c r="AL427" s="273"/>
      <c r="AM427" s="273"/>
      <c r="AN427" s="273"/>
      <c r="AO427" s="273"/>
      <c r="AP427" s="273"/>
      <c r="AQ427" s="273"/>
      <c r="AR427" s="273"/>
      <c r="AS427" s="273"/>
      <c r="AT427" s="273"/>
      <c r="AU427" s="273"/>
      <c r="AV427" s="273"/>
      <c r="AW427" s="273"/>
      <c r="AX427" s="273"/>
      <c r="AY427" s="273"/>
      <c r="AZ427" s="273"/>
      <c r="BA427" s="273"/>
      <c r="BB427" s="273"/>
      <c r="BC427" s="273"/>
      <c r="BD427" s="273"/>
      <c r="BE427" s="273"/>
      <c r="BF427" s="273"/>
      <c r="BG427" s="273"/>
      <c r="BH427" s="273"/>
      <c r="BI427" s="273"/>
      <c r="BJ427" s="273"/>
      <c r="BK427" s="273"/>
      <c r="BL427" s="273"/>
      <c r="BM427" s="273"/>
      <c r="BN427" s="273"/>
      <c r="BO427" s="273"/>
      <c r="BP427" s="273"/>
      <c r="BQ427" s="273"/>
    </row>
    <row r="428" spans="1:69" ht="15.75" customHeight="1">
      <c r="A428" s="273"/>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73"/>
      <c r="AE428" s="273"/>
      <c r="AF428" s="273"/>
      <c r="AG428" s="273"/>
      <c r="AH428" s="273"/>
      <c r="AI428" s="273"/>
      <c r="AJ428" s="273"/>
      <c r="AK428" s="273"/>
      <c r="AL428" s="273"/>
      <c r="AM428" s="273"/>
      <c r="AN428" s="273"/>
      <c r="AO428" s="273"/>
      <c r="AP428" s="273"/>
      <c r="AQ428" s="273"/>
      <c r="AR428" s="273"/>
      <c r="AS428" s="273"/>
      <c r="AT428" s="273"/>
      <c r="AU428" s="273"/>
      <c r="AV428" s="273"/>
      <c r="AW428" s="273"/>
      <c r="AX428" s="273"/>
      <c r="AY428" s="273"/>
      <c r="AZ428" s="273"/>
      <c r="BA428" s="273"/>
      <c r="BB428" s="273"/>
      <c r="BC428" s="273"/>
      <c r="BD428" s="273"/>
      <c r="BE428" s="273"/>
      <c r="BF428" s="273"/>
      <c r="BG428" s="273"/>
      <c r="BH428" s="273"/>
      <c r="BI428" s="273"/>
      <c r="BJ428" s="273"/>
      <c r="BK428" s="273"/>
      <c r="BL428" s="273"/>
      <c r="BM428" s="273"/>
      <c r="BN428" s="273"/>
      <c r="BO428" s="273"/>
      <c r="BP428" s="273"/>
      <c r="BQ428" s="273"/>
    </row>
    <row r="429" spans="1:69" ht="15.75" customHeight="1">
      <c r="A429" s="273"/>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73"/>
      <c r="AE429" s="273"/>
      <c r="AF429" s="273"/>
      <c r="AG429" s="273"/>
      <c r="AH429" s="273"/>
      <c r="AI429" s="273"/>
      <c r="AJ429" s="273"/>
      <c r="AK429" s="273"/>
      <c r="AL429" s="273"/>
      <c r="AM429" s="273"/>
      <c r="AN429" s="273"/>
      <c r="AO429" s="273"/>
      <c r="AP429" s="273"/>
      <c r="AQ429" s="273"/>
      <c r="AR429" s="273"/>
      <c r="AS429" s="273"/>
      <c r="AT429" s="273"/>
      <c r="AU429" s="273"/>
      <c r="AV429" s="273"/>
      <c r="AW429" s="273"/>
      <c r="AX429" s="273"/>
      <c r="AY429" s="273"/>
      <c r="AZ429" s="273"/>
      <c r="BA429" s="273"/>
      <c r="BB429" s="273"/>
      <c r="BC429" s="273"/>
      <c r="BD429" s="273"/>
      <c r="BE429" s="273"/>
      <c r="BF429" s="273"/>
      <c r="BG429" s="273"/>
      <c r="BH429" s="273"/>
      <c r="BI429" s="273"/>
      <c r="BJ429" s="273"/>
      <c r="BK429" s="273"/>
      <c r="BL429" s="273"/>
      <c r="BM429" s="273"/>
      <c r="BN429" s="273"/>
      <c r="BO429" s="273"/>
      <c r="BP429" s="273"/>
      <c r="BQ429" s="273"/>
    </row>
    <row r="430" spans="1:69" ht="15.75" customHeight="1">
      <c r="A430" s="273"/>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73"/>
      <c r="AE430" s="273"/>
      <c r="AF430" s="273"/>
      <c r="AG430" s="273"/>
      <c r="AH430" s="273"/>
      <c r="AI430" s="273"/>
      <c r="AJ430" s="273"/>
      <c r="AK430" s="273"/>
      <c r="AL430" s="273"/>
      <c r="AM430" s="273"/>
      <c r="AN430" s="273"/>
      <c r="AO430" s="273"/>
      <c r="AP430" s="273"/>
      <c r="AQ430" s="273"/>
      <c r="AR430" s="273"/>
      <c r="AS430" s="273"/>
      <c r="AT430" s="273"/>
      <c r="AU430" s="273"/>
      <c r="AV430" s="273"/>
      <c r="AW430" s="273"/>
      <c r="AX430" s="273"/>
      <c r="AY430" s="273"/>
      <c r="AZ430" s="273"/>
      <c r="BA430" s="273"/>
      <c r="BB430" s="273"/>
      <c r="BC430" s="273"/>
      <c r="BD430" s="273"/>
      <c r="BE430" s="273"/>
      <c r="BF430" s="273"/>
      <c r="BG430" s="273"/>
      <c r="BH430" s="273"/>
      <c r="BI430" s="273"/>
      <c r="BJ430" s="273"/>
      <c r="BK430" s="273"/>
      <c r="BL430" s="273"/>
      <c r="BM430" s="273"/>
      <c r="BN430" s="273"/>
      <c r="BO430" s="273"/>
      <c r="BP430" s="273"/>
      <c r="BQ430" s="273"/>
    </row>
    <row r="431" spans="1:69" ht="15.75" customHeight="1">
      <c r="A431" s="273"/>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273"/>
      <c r="BF431" s="273"/>
      <c r="BG431" s="273"/>
      <c r="BH431" s="273"/>
      <c r="BI431" s="273"/>
      <c r="BJ431" s="273"/>
      <c r="BK431" s="273"/>
      <c r="BL431" s="273"/>
      <c r="BM431" s="273"/>
      <c r="BN431" s="273"/>
      <c r="BO431" s="273"/>
      <c r="BP431" s="273"/>
      <c r="BQ431" s="273"/>
    </row>
    <row r="432" spans="1:69" ht="15.75" customHeight="1">
      <c r="A432" s="273"/>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273"/>
      <c r="BF432" s="273"/>
      <c r="BG432" s="273"/>
      <c r="BH432" s="273"/>
      <c r="BI432" s="273"/>
      <c r="BJ432" s="273"/>
      <c r="BK432" s="273"/>
      <c r="BL432" s="273"/>
      <c r="BM432" s="273"/>
      <c r="BN432" s="273"/>
      <c r="BO432" s="273"/>
      <c r="BP432" s="273"/>
      <c r="BQ432" s="273"/>
    </row>
    <row r="433" spans="1:69" ht="15.75" customHeight="1">
      <c r="A433" s="273"/>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273"/>
      <c r="BF433" s="273"/>
      <c r="BG433" s="273"/>
      <c r="BH433" s="273"/>
      <c r="BI433" s="273"/>
      <c r="BJ433" s="273"/>
      <c r="BK433" s="273"/>
      <c r="BL433" s="273"/>
      <c r="BM433" s="273"/>
      <c r="BN433" s="273"/>
      <c r="BO433" s="273"/>
      <c r="BP433" s="273"/>
      <c r="BQ433" s="273"/>
    </row>
    <row r="434" spans="1:69" ht="15.75" customHeight="1">
      <c r="A434" s="273"/>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c r="AF434" s="273"/>
      <c r="AG434" s="273"/>
      <c r="AH434" s="273"/>
      <c r="AI434" s="273"/>
      <c r="AJ434" s="273"/>
      <c r="AK434" s="273"/>
      <c r="AL434" s="273"/>
      <c r="AM434" s="273"/>
      <c r="AN434" s="273"/>
      <c r="AO434" s="273"/>
      <c r="AP434" s="273"/>
      <c r="AQ434" s="273"/>
      <c r="AR434" s="273"/>
      <c r="AS434" s="273"/>
      <c r="AT434" s="273"/>
      <c r="AU434" s="273"/>
      <c r="AV434" s="273"/>
      <c r="AW434" s="273"/>
      <c r="AX434" s="273"/>
      <c r="AY434" s="273"/>
      <c r="AZ434" s="273"/>
      <c r="BA434" s="273"/>
      <c r="BB434" s="273"/>
      <c r="BC434" s="273"/>
      <c r="BD434" s="273"/>
      <c r="BE434" s="273"/>
      <c r="BF434" s="273"/>
      <c r="BG434" s="273"/>
      <c r="BH434" s="273"/>
      <c r="BI434" s="273"/>
      <c r="BJ434" s="273"/>
      <c r="BK434" s="273"/>
      <c r="BL434" s="273"/>
      <c r="BM434" s="273"/>
      <c r="BN434" s="273"/>
      <c r="BO434" s="273"/>
      <c r="BP434" s="273"/>
      <c r="BQ434" s="273"/>
    </row>
    <row r="435" spans="1:69" ht="15.75" customHeight="1">
      <c r="A435" s="273"/>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73"/>
      <c r="AE435" s="273"/>
      <c r="AF435" s="273"/>
      <c r="AG435" s="273"/>
      <c r="AH435" s="273"/>
      <c r="AI435" s="273"/>
      <c r="AJ435" s="273"/>
      <c r="AK435" s="273"/>
      <c r="AL435" s="273"/>
      <c r="AM435" s="273"/>
      <c r="AN435" s="273"/>
      <c r="AO435" s="273"/>
      <c r="AP435" s="273"/>
      <c r="AQ435" s="273"/>
      <c r="AR435" s="273"/>
      <c r="AS435" s="273"/>
      <c r="AT435" s="273"/>
      <c r="AU435" s="273"/>
      <c r="AV435" s="273"/>
      <c r="AW435" s="273"/>
      <c r="AX435" s="273"/>
      <c r="AY435" s="273"/>
      <c r="AZ435" s="273"/>
      <c r="BA435" s="273"/>
      <c r="BB435" s="273"/>
      <c r="BC435" s="273"/>
      <c r="BD435" s="273"/>
      <c r="BE435" s="273"/>
      <c r="BF435" s="273"/>
      <c r="BG435" s="273"/>
      <c r="BH435" s="273"/>
      <c r="BI435" s="273"/>
      <c r="BJ435" s="273"/>
      <c r="BK435" s="273"/>
      <c r="BL435" s="273"/>
      <c r="BM435" s="273"/>
      <c r="BN435" s="273"/>
      <c r="BO435" s="273"/>
      <c r="BP435" s="273"/>
      <c r="BQ435" s="273"/>
    </row>
    <row r="436" spans="1:69" ht="15.75" customHeight="1">
      <c r="A436" s="273"/>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73"/>
      <c r="AE436" s="273"/>
      <c r="AF436" s="273"/>
      <c r="AG436" s="273"/>
      <c r="AH436" s="273"/>
      <c r="AI436" s="273"/>
      <c r="AJ436" s="273"/>
      <c r="AK436" s="273"/>
      <c r="AL436" s="273"/>
      <c r="AM436" s="273"/>
      <c r="AN436" s="273"/>
      <c r="AO436" s="273"/>
      <c r="AP436" s="273"/>
      <c r="AQ436" s="273"/>
      <c r="AR436" s="273"/>
      <c r="AS436" s="273"/>
      <c r="AT436" s="273"/>
      <c r="AU436" s="273"/>
      <c r="AV436" s="273"/>
      <c r="AW436" s="273"/>
      <c r="AX436" s="273"/>
      <c r="AY436" s="273"/>
      <c r="AZ436" s="273"/>
      <c r="BA436" s="273"/>
      <c r="BB436" s="273"/>
      <c r="BC436" s="273"/>
      <c r="BD436" s="273"/>
      <c r="BE436" s="273"/>
      <c r="BF436" s="273"/>
      <c r="BG436" s="273"/>
      <c r="BH436" s="273"/>
      <c r="BI436" s="273"/>
      <c r="BJ436" s="273"/>
      <c r="BK436" s="273"/>
      <c r="BL436" s="273"/>
      <c r="BM436" s="273"/>
      <c r="BN436" s="273"/>
      <c r="BO436" s="273"/>
      <c r="BP436" s="273"/>
      <c r="BQ436" s="273"/>
    </row>
    <row r="437" spans="1:69" ht="15.75" customHeight="1">
      <c r="A437" s="273"/>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73"/>
      <c r="AE437" s="273"/>
      <c r="AF437" s="273"/>
      <c r="AG437" s="273"/>
      <c r="AH437" s="273"/>
      <c r="AI437" s="273"/>
      <c r="AJ437" s="273"/>
      <c r="AK437" s="273"/>
      <c r="AL437" s="273"/>
      <c r="AM437" s="273"/>
      <c r="AN437" s="273"/>
      <c r="AO437" s="273"/>
      <c r="AP437" s="273"/>
      <c r="AQ437" s="273"/>
      <c r="AR437" s="273"/>
      <c r="AS437" s="273"/>
      <c r="AT437" s="273"/>
      <c r="AU437" s="273"/>
      <c r="AV437" s="273"/>
      <c r="AW437" s="273"/>
      <c r="AX437" s="273"/>
      <c r="AY437" s="273"/>
      <c r="AZ437" s="273"/>
      <c r="BA437" s="273"/>
      <c r="BB437" s="273"/>
      <c r="BC437" s="273"/>
      <c r="BD437" s="273"/>
      <c r="BE437" s="273"/>
      <c r="BF437" s="273"/>
      <c r="BG437" s="273"/>
      <c r="BH437" s="273"/>
      <c r="BI437" s="273"/>
      <c r="BJ437" s="273"/>
      <c r="BK437" s="273"/>
      <c r="BL437" s="273"/>
      <c r="BM437" s="273"/>
      <c r="BN437" s="273"/>
      <c r="BO437" s="273"/>
      <c r="BP437" s="273"/>
      <c r="BQ437" s="273"/>
    </row>
    <row r="438" spans="1:69" ht="15.75" customHeight="1">
      <c r="A438" s="273"/>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73"/>
      <c r="AE438" s="273"/>
      <c r="AF438" s="273"/>
      <c r="AG438" s="273"/>
      <c r="AH438" s="273"/>
      <c r="AI438" s="273"/>
      <c r="AJ438" s="273"/>
      <c r="AK438" s="273"/>
      <c r="AL438" s="273"/>
      <c r="AM438" s="273"/>
      <c r="AN438" s="273"/>
      <c r="AO438" s="273"/>
      <c r="AP438" s="273"/>
      <c r="AQ438" s="273"/>
      <c r="AR438" s="273"/>
      <c r="AS438" s="273"/>
      <c r="AT438" s="273"/>
      <c r="AU438" s="273"/>
      <c r="AV438" s="273"/>
      <c r="AW438" s="273"/>
      <c r="AX438" s="273"/>
      <c r="AY438" s="273"/>
      <c r="AZ438" s="273"/>
      <c r="BA438" s="273"/>
      <c r="BB438" s="273"/>
      <c r="BC438" s="273"/>
      <c r="BD438" s="273"/>
      <c r="BE438" s="273"/>
      <c r="BF438" s="273"/>
      <c r="BG438" s="273"/>
      <c r="BH438" s="273"/>
      <c r="BI438" s="273"/>
      <c r="BJ438" s="273"/>
      <c r="BK438" s="273"/>
      <c r="BL438" s="273"/>
      <c r="BM438" s="273"/>
      <c r="BN438" s="273"/>
      <c r="BO438" s="273"/>
      <c r="BP438" s="273"/>
      <c r="BQ438" s="273"/>
    </row>
    <row r="439" spans="1:69" ht="15.75" customHeight="1">
      <c r="A439" s="273"/>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73"/>
      <c r="AE439" s="273"/>
      <c r="AF439" s="273"/>
      <c r="AG439" s="273"/>
      <c r="AH439" s="273"/>
      <c r="AI439" s="273"/>
      <c r="AJ439" s="273"/>
      <c r="AK439" s="273"/>
      <c r="AL439" s="273"/>
      <c r="AM439" s="273"/>
      <c r="AN439" s="273"/>
      <c r="AO439" s="273"/>
      <c r="AP439" s="273"/>
      <c r="AQ439" s="273"/>
      <c r="AR439" s="273"/>
      <c r="AS439" s="273"/>
      <c r="AT439" s="273"/>
      <c r="AU439" s="273"/>
      <c r="AV439" s="273"/>
      <c r="AW439" s="273"/>
      <c r="AX439" s="273"/>
      <c r="AY439" s="273"/>
      <c r="AZ439" s="273"/>
      <c r="BA439" s="273"/>
      <c r="BB439" s="273"/>
      <c r="BC439" s="273"/>
      <c r="BD439" s="273"/>
      <c r="BE439" s="273"/>
      <c r="BF439" s="273"/>
      <c r="BG439" s="273"/>
      <c r="BH439" s="273"/>
      <c r="BI439" s="273"/>
      <c r="BJ439" s="273"/>
      <c r="BK439" s="273"/>
      <c r="BL439" s="273"/>
      <c r="BM439" s="273"/>
      <c r="BN439" s="273"/>
      <c r="BO439" s="273"/>
      <c r="BP439" s="273"/>
      <c r="BQ439" s="273"/>
    </row>
    <row r="440" spans="1:69" ht="15.75" customHeight="1">
      <c r="A440" s="273"/>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73"/>
      <c r="AE440" s="273"/>
      <c r="AF440" s="273"/>
      <c r="AG440" s="273"/>
      <c r="AH440" s="273"/>
      <c r="AI440" s="273"/>
      <c r="AJ440" s="273"/>
      <c r="AK440" s="273"/>
      <c r="AL440" s="273"/>
      <c r="AM440" s="273"/>
      <c r="AN440" s="273"/>
      <c r="AO440" s="273"/>
      <c r="AP440" s="273"/>
      <c r="AQ440" s="273"/>
      <c r="AR440" s="273"/>
      <c r="AS440" s="273"/>
      <c r="AT440" s="273"/>
      <c r="AU440" s="273"/>
      <c r="AV440" s="273"/>
      <c r="AW440" s="273"/>
      <c r="AX440" s="273"/>
      <c r="AY440" s="273"/>
      <c r="AZ440" s="273"/>
      <c r="BA440" s="273"/>
      <c r="BB440" s="273"/>
      <c r="BC440" s="273"/>
      <c r="BD440" s="273"/>
      <c r="BE440" s="273"/>
      <c r="BF440" s="273"/>
      <c r="BG440" s="273"/>
      <c r="BH440" s="273"/>
      <c r="BI440" s="273"/>
      <c r="BJ440" s="273"/>
      <c r="BK440" s="273"/>
      <c r="BL440" s="273"/>
      <c r="BM440" s="273"/>
      <c r="BN440" s="273"/>
      <c r="BO440" s="273"/>
      <c r="BP440" s="273"/>
      <c r="BQ440" s="273"/>
    </row>
    <row r="441" spans="1:69" ht="15.75" customHeight="1">
      <c r="A441" s="273"/>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273"/>
      <c r="AF441" s="273"/>
      <c r="AG441" s="273"/>
      <c r="AH441" s="273"/>
      <c r="AI441" s="273"/>
      <c r="AJ441" s="273"/>
      <c r="AK441" s="273"/>
      <c r="AL441" s="273"/>
      <c r="AM441" s="273"/>
      <c r="AN441" s="273"/>
      <c r="AO441" s="273"/>
      <c r="AP441" s="273"/>
      <c r="AQ441" s="273"/>
      <c r="AR441" s="273"/>
      <c r="AS441" s="273"/>
      <c r="AT441" s="273"/>
      <c r="AU441" s="273"/>
      <c r="AV441" s="273"/>
      <c r="AW441" s="273"/>
      <c r="AX441" s="273"/>
      <c r="AY441" s="273"/>
      <c r="AZ441" s="273"/>
      <c r="BA441" s="273"/>
      <c r="BB441" s="273"/>
      <c r="BC441" s="273"/>
      <c r="BD441" s="273"/>
      <c r="BE441" s="273"/>
      <c r="BF441" s="273"/>
      <c r="BG441" s="273"/>
      <c r="BH441" s="273"/>
      <c r="BI441" s="273"/>
      <c r="BJ441" s="273"/>
      <c r="BK441" s="273"/>
      <c r="BL441" s="273"/>
      <c r="BM441" s="273"/>
      <c r="BN441" s="273"/>
      <c r="BO441" s="273"/>
      <c r="BP441" s="273"/>
      <c r="BQ441" s="273"/>
    </row>
    <row r="442" spans="1:69" ht="15.75" customHeight="1">
      <c r="A442" s="273"/>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73"/>
      <c r="AE442" s="273"/>
      <c r="AF442" s="273"/>
      <c r="AG442" s="273"/>
      <c r="AH442" s="273"/>
      <c r="AI442" s="273"/>
      <c r="AJ442" s="273"/>
      <c r="AK442" s="273"/>
      <c r="AL442" s="273"/>
      <c r="AM442" s="273"/>
      <c r="AN442" s="273"/>
      <c r="AO442" s="273"/>
      <c r="AP442" s="273"/>
      <c r="AQ442" s="273"/>
      <c r="AR442" s="273"/>
      <c r="AS442" s="273"/>
      <c r="AT442" s="273"/>
      <c r="AU442" s="273"/>
      <c r="AV442" s="273"/>
      <c r="AW442" s="273"/>
      <c r="AX442" s="273"/>
      <c r="AY442" s="273"/>
      <c r="AZ442" s="273"/>
      <c r="BA442" s="273"/>
      <c r="BB442" s="273"/>
      <c r="BC442" s="273"/>
      <c r="BD442" s="273"/>
      <c r="BE442" s="273"/>
      <c r="BF442" s="273"/>
      <c r="BG442" s="273"/>
      <c r="BH442" s="273"/>
      <c r="BI442" s="273"/>
      <c r="BJ442" s="273"/>
      <c r="BK442" s="273"/>
      <c r="BL442" s="273"/>
      <c r="BM442" s="273"/>
      <c r="BN442" s="273"/>
      <c r="BO442" s="273"/>
      <c r="BP442" s="273"/>
      <c r="BQ442" s="273"/>
    </row>
    <row r="443" spans="1:69" ht="15.75" customHeight="1">
      <c r="A443" s="273"/>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73"/>
      <c r="AE443" s="273"/>
      <c r="AF443" s="273"/>
      <c r="AG443" s="273"/>
      <c r="AH443" s="273"/>
      <c r="AI443" s="273"/>
      <c r="AJ443" s="273"/>
      <c r="AK443" s="273"/>
      <c r="AL443" s="273"/>
      <c r="AM443" s="273"/>
      <c r="AN443" s="273"/>
      <c r="AO443" s="273"/>
      <c r="AP443" s="273"/>
      <c r="AQ443" s="273"/>
      <c r="AR443" s="273"/>
      <c r="AS443" s="273"/>
      <c r="AT443" s="273"/>
      <c r="AU443" s="273"/>
      <c r="AV443" s="273"/>
      <c r="AW443" s="273"/>
      <c r="AX443" s="273"/>
      <c r="AY443" s="273"/>
      <c r="AZ443" s="273"/>
      <c r="BA443" s="273"/>
      <c r="BB443" s="273"/>
      <c r="BC443" s="273"/>
      <c r="BD443" s="273"/>
      <c r="BE443" s="273"/>
      <c r="BF443" s="273"/>
      <c r="BG443" s="273"/>
      <c r="BH443" s="273"/>
      <c r="BI443" s="273"/>
      <c r="BJ443" s="273"/>
      <c r="BK443" s="273"/>
      <c r="BL443" s="273"/>
      <c r="BM443" s="273"/>
      <c r="BN443" s="273"/>
      <c r="BO443" s="273"/>
      <c r="BP443" s="273"/>
      <c r="BQ443" s="273"/>
    </row>
    <row r="444" spans="1:69" ht="15.75" customHeight="1">
      <c r="A444" s="273"/>
      <c r="B444" s="273"/>
      <c r="C444" s="273"/>
      <c r="D444" s="273"/>
      <c r="E444" s="273"/>
      <c r="F444" s="273"/>
      <c r="G444" s="273"/>
      <c r="H444" s="273"/>
      <c r="I444" s="273"/>
      <c r="J444" s="273"/>
      <c r="K444" s="273"/>
      <c r="L444" s="273"/>
      <c r="M444" s="273"/>
      <c r="N444" s="273"/>
      <c r="O444" s="273"/>
      <c r="P444" s="273"/>
      <c r="Q444" s="273"/>
      <c r="R444" s="273"/>
      <c r="S444" s="273"/>
      <c r="T444" s="273"/>
      <c r="U444" s="273"/>
      <c r="V444" s="273"/>
      <c r="W444" s="273"/>
      <c r="X444" s="273"/>
      <c r="Y444" s="273"/>
      <c r="Z444" s="273"/>
      <c r="AA444" s="273"/>
      <c r="AB444" s="273"/>
      <c r="AC444" s="273"/>
      <c r="AD444" s="273"/>
      <c r="AE444" s="273"/>
      <c r="AF444" s="273"/>
      <c r="AG444" s="273"/>
      <c r="AH444" s="273"/>
      <c r="AI444" s="273"/>
      <c r="AJ444" s="273"/>
      <c r="AK444" s="273"/>
      <c r="AL444" s="273"/>
      <c r="AM444" s="273"/>
      <c r="AN444" s="273"/>
      <c r="AO444" s="273"/>
      <c r="AP444" s="273"/>
      <c r="AQ444" s="273"/>
      <c r="AR444" s="273"/>
      <c r="AS444" s="273"/>
      <c r="AT444" s="273"/>
      <c r="AU444" s="273"/>
      <c r="AV444" s="273"/>
      <c r="AW444" s="273"/>
      <c r="AX444" s="273"/>
      <c r="AY444" s="273"/>
      <c r="AZ444" s="273"/>
      <c r="BA444" s="273"/>
      <c r="BB444" s="273"/>
      <c r="BC444" s="273"/>
      <c r="BD444" s="273"/>
      <c r="BE444" s="273"/>
      <c r="BF444" s="273"/>
      <c r="BG444" s="273"/>
      <c r="BH444" s="273"/>
      <c r="BI444" s="273"/>
      <c r="BJ444" s="273"/>
      <c r="BK444" s="273"/>
      <c r="BL444" s="273"/>
      <c r="BM444" s="273"/>
      <c r="BN444" s="273"/>
      <c r="BO444" s="273"/>
      <c r="BP444" s="273"/>
      <c r="BQ444" s="273"/>
    </row>
    <row r="445" spans="1:69" ht="15.75" customHeight="1">
      <c r="A445" s="273"/>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73"/>
      <c r="AE445" s="273"/>
      <c r="AF445" s="273"/>
      <c r="AG445" s="273"/>
      <c r="AH445" s="273"/>
      <c r="AI445" s="273"/>
      <c r="AJ445" s="273"/>
      <c r="AK445" s="273"/>
      <c r="AL445" s="273"/>
      <c r="AM445" s="273"/>
      <c r="AN445" s="273"/>
      <c r="AO445" s="273"/>
      <c r="AP445" s="273"/>
      <c r="AQ445" s="273"/>
      <c r="AR445" s="273"/>
      <c r="AS445" s="273"/>
      <c r="AT445" s="273"/>
      <c r="AU445" s="273"/>
      <c r="AV445" s="273"/>
      <c r="AW445" s="273"/>
      <c r="AX445" s="273"/>
      <c r="AY445" s="273"/>
      <c r="AZ445" s="273"/>
      <c r="BA445" s="273"/>
      <c r="BB445" s="273"/>
      <c r="BC445" s="273"/>
      <c r="BD445" s="273"/>
      <c r="BE445" s="273"/>
      <c r="BF445" s="273"/>
      <c r="BG445" s="273"/>
      <c r="BH445" s="273"/>
      <c r="BI445" s="273"/>
      <c r="BJ445" s="273"/>
      <c r="BK445" s="273"/>
      <c r="BL445" s="273"/>
      <c r="BM445" s="273"/>
      <c r="BN445" s="273"/>
      <c r="BO445" s="273"/>
      <c r="BP445" s="273"/>
      <c r="BQ445" s="273"/>
    </row>
    <row r="446" spans="1:69" ht="15.75" customHeight="1">
      <c r="A446" s="273"/>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73"/>
      <c r="AE446" s="273"/>
      <c r="AF446" s="273"/>
      <c r="AG446" s="273"/>
      <c r="AH446" s="273"/>
      <c r="AI446" s="273"/>
      <c r="AJ446" s="273"/>
      <c r="AK446" s="273"/>
      <c r="AL446" s="273"/>
      <c r="AM446" s="273"/>
      <c r="AN446" s="273"/>
      <c r="AO446" s="273"/>
      <c r="AP446" s="273"/>
      <c r="AQ446" s="273"/>
      <c r="AR446" s="273"/>
      <c r="AS446" s="273"/>
      <c r="AT446" s="273"/>
      <c r="AU446" s="273"/>
      <c r="AV446" s="273"/>
      <c r="AW446" s="273"/>
      <c r="AX446" s="273"/>
      <c r="AY446" s="273"/>
      <c r="AZ446" s="273"/>
      <c r="BA446" s="273"/>
      <c r="BB446" s="273"/>
      <c r="BC446" s="273"/>
      <c r="BD446" s="273"/>
      <c r="BE446" s="273"/>
      <c r="BF446" s="273"/>
      <c r="BG446" s="273"/>
      <c r="BH446" s="273"/>
      <c r="BI446" s="273"/>
      <c r="BJ446" s="273"/>
      <c r="BK446" s="273"/>
      <c r="BL446" s="273"/>
      <c r="BM446" s="273"/>
      <c r="BN446" s="273"/>
      <c r="BO446" s="273"/>
      <c r="BP446" s="273"/>
      <c r="BQ446" s="273"/>
    </row>
    <row r="447" spans="1:69" ht="15.75" customHeight="1">
      <c r="A447" s="273"/>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73"/>
      <c r="AE447" s="273"/>
      <c r="AF447" s="273"/>
      <c r="AG447" s="273"/>
      <c r="AH447" s="273"/>
      <c r="AI447" s="273"/>
      <c r="AJ447" s="273"/>
      <c r="AK447" s="273"/>
      <c r="AL447" s="273"/>
      <c r="AM447" s="273"/>
      <c r="AN447" s="273"/>
      <c r="AO447" s="273"/>
      <c r="AP447" s="273"/>
      <c r="AQ447" s="273"/>
      <c r="AR447" s="273"/>
      <c r="AS447" s="273"/>
      <c r="AT447" s="273"/>
      <c r="AU447" s="273"/>
      <c r="AV447" s="273"/>
      <c r="AW447" s="273"/>
      <c r="AX447" s="273"/>
      <c r="AY447" s="273"/>
      <c r="AZ447" s="273"/>
      <c r="BA447" s="273"/>
      <c r="BB447" s="273"/>
      <c r="BC447" s="273"/>
      <c r="BD447" s="273"/>
      <c r="BE447" s="273"/>
      <c r="BF447" s="273"/>
      <c r="BG447" s="273"/>
      <c r="BH447" s="273"/>
      <c r="BI447" s="273"/>
      <c r="BJ447" s="273"/>
      <c r="BK447" s="273"/>
      <c r="BL447" s="273"/>
      <c r="BM447" s="273"/>
      <c r="BN447" s="273"/>
      <c r="BO447" s="273"/>
      <c r="BP447" s="273"/>
      <c r="BQ447" s="273"/>
    </row>
    <row r="448" spans="1:69" ht="15.75" customHeight="1">
      <c r="A448" s="273"/>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73"/>
      <c r="AE448" s="273"/>
      <c r="AF448" s="273"/>
      <c r="AG448" s="273"/>
      <c r="AH448" s="273"/>
      <c r="AI448" s="273"/>
      <c r="AJ448" s="273"/>
      <c r="AK448" s="273"/>
      <c r="AL448" s="273"/>
      <c r="AM448" s="273"/>
      <c r="AN448" s="273"/>
      <c r="AO448" s="273"/>
      <c r="AP448" s="273"/>
      <c r="AQ448" s="273"/>
      <c r="AR448" s="273"/>
      <c r="AS448" s="273"/>
      <c r="AT448" s="273"/>
      <c r="AU448" s="273"/>
      <c r="AV448" s="273"/>
      <c r="AW448" s="273"/>
      <c r="AX448" s="273"/>
      <c r="AY448" s="273"/>
      <c r="AZ448" s="273"/>
      <c r="BA448" s="273"/>
      <c r="BB448" s="273"/>
      <c r="BC448" s="273"/>
      <c r="BD448" s="273"/>
      <c r="BE448" s="273"/>
      <c r="BF448" s="273"/>
      <c r="BG448" s="273"/>
      <c r="BH448" s="273"/>
      <c r="BI448" s="273"/>
      <c r="BJ448" s="273"/>
      <c r="BK448" s="273"/>
      <c r="BL448" s="273"/>
      <c r="BM448" s="273"/>
      <c r="BN448" s="273"/>
      <c r="BO448" s="273"/>
      <c r="BP448" s="273"/>
      <c r="BQ448" s="273"/>
    </row>
    <row r="449" spans="1:69" ht="15.75" customHeight="1">
      <c r="A449" s="273"/>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73"/>
      <c r="AE449" s="273"/>
      <c r="AF449" s="273"/>
      <c r="AG449" s="273"/>
      <c r="AH449" s="273"/>
      <c r="AI449" s="273"/>
      <c r="AJ449" s="273"/>
      <c r="AK449" s="273"/>
      <c r="AL449" s="273"/>
      <c r="AM449" s="273"/>
      <c r="AN449" s="273"/>
      <c r="AO449" s="273"/>
      <c r="AP449" s="273"/>
      <c r="AQ449" s="273"/>
      <c r="AR449" s="273"/>
      <c r="AS449" s="273"/>
      <c r="AT449" s="273"/>
      <c r="AU449" s="273"/>
      <c r="AV449" s="273"/>
      <c r="AW449" s="273"/>
      <c r="AX449" s="273"/>
      <c r="AY449" s="273"/>
      <c r="AZ449" s="273"/>
      <c r="BA449" s="273"/>
      <c r="BB449" s="273"/>
      <c r="BC449" s="273"/>
      <c r="BD449" s="273"/>
      <c r="BE449" s="273"/>
      <c r="BF449" s="273"/>
      <c r="BG449" s="273"/>
      <c r="BH449" s="273"/>
      <c r="BI449" s="273"/>
      <c r="BJ449" s="273"/>
      <c r="BK449" s="273"/>
      <c r="BL449" s="273"/>
      <c r="BM449" s="273"/>
      <c r="BN449" s="273"/>
      <c r="BO449" s="273"/>
      <c r="BP449" s="273"/>
      <c r="BQ449" s="273"/>
    </row>
    <row r="450" spans="1:69" ht="15.75" customHeight="1">
      <c r="A450" s="273"/>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73"/>
      <c r="AE450" s="273"/>
      <c r="AF450" s="273"/>
      <c r="AG450" s="273"/>
      <c r="AH450" s="273"/>
      <c r="AI450" s="273"/>
      <c r="AJ450" s="273"/>
      <c r="AK450" s="273"/>
      <c r="AL450" s="273"/>
      <c r="AM450" s="273"/>
      <c r="AN450" s="273"/>
      <c r="AO450" s="273"/>
      <c r="AP450" s="273"/>
      <c r="AQ450" s="273"/>
      <c r="AR450" s="273"/>
      <c r="AS450" s="273"/>
      <c r="AT450" s="273"/>
      <c r="AU450" s="273"/>
      <c r="AV450" s="273"/>
      <c r="AW450" s="273"/>
      <c r="AX450" s="273"/>
      <c r="AY450" s="273"/>
      <c r="AZ450" s="273"/>
      <c r="BA450" s="273"/>
      <c r="BB450" s="273"/>
      <c r="BC450" s="273"/>
      <c r="BD450" s="273"/>
      <c r="BE450" s="273"/>
      <c r="BF450" s="273"/>
      <c r="BG450" s="273"/>
      <c r="BH450" s="273"/>
      <c r="BI450" s="273"/>
      <c r="BJ450" s="273"/>
      <c r="BK450" s="273"/>
      <c r="BL450" s="273"/>
      <c r="BM450" s="273"/>
      <c r="BN450" s="273"/>
      <c r="BO450" s="273"/>
      <c r="BP450" s="273"/>
      <c r="BQ450" s="273"/>
    </row>
    <row r="451" spans="1:69" ht="15.75" customHeight="1">
      <c r="A451" s="273"/>
      <c r="B451" s="273"/>
      <c r="C451" s="273"/>
      <c r="D451" s="273"/>
      <c r="E451" s="273"/>
      <c r="F451" s="273"/>
      <c r="G451" s="273"/>
      <c r="H451" s="273"/>
      <c r="I451" s="273"/>
      <c r="J451" s="273"/>
      <c r="K451" s="273"/>
      <c r="L451" s="273"/>
      <c r="M451" s="273"/>
      <c r="N451" s="273"/>
      <c r="O451" s="273"/>
      <c r="P451" s="273"/>
      <c r="Q451" s="273"/>
      <c r="R451" s="273"/>
      <c r="S451" s="273"/>
      <c r="T451" s="273"/>
      <c r="U451" s="273"/>
      <c r="V451" s="273"/>
      <c r="W451" s="273"/>
      <c r="X451" s="273"/>
      <c r="Y451" s="273"/>
      <c r="Z451" s="273"/>
      <c r="AA451" s="273"/>
      <c r="AB451" s="273"/>
      <c r="AC451" s="273"/>
      <c r="AD451" s="273"/>
      <c r="AE451" s="273"/>
      <c r="AF451" s="273"/>
      <c r="AG451" s="273"/>
      <c r="AH451" s="273"/>
      <c r="AI451" s="273"/>
      <c r="AJ451" s="273"/>
      <c r="AK451" s="273"/>
      <c r="AL451" s="273"/>
      <c r="AM451" s="273"/>
      <c r="AN451" s="273"/>
      <c r="AO451" s="273"/>
      <c r="AP451" s="273"/>
      <c r="AQ451" s="273"/>
      <c r="AR451" s="273"/>
      <c r="AS451" s="273"/>
      <c r="AT451" s="273"/>
      <c r="AU451" s="273"/>
      <c r="AV451" s="273"/>
      <c r="AW451" s="273"/>
      <c r="AX451" s="273"/>
      <c r="AY451" s="273"/>
      <c r="AZ451" s="273"/>
      <c r="BA451" s="273"/>
      <c r="BB451" s="273"/>
      <c r="BC451" s="273"/>
      <c r="BD451" s="273"/>
      <c r="BE451" s="273"/>
      <c r="BF451" s="273"/>
      <c r="BG451" s="273"/>
      <c r="BH451" s="273"/>
      <c r="BI451" s="273"/>
      <c r="BJ451" s="273"/>
      <c r="BK451" s="273"/>
      <c r="BL451" s="273"/>
      <c r="BM451" s="273"/>
      <c r="BN451" s="273"/>
      <c r="BO451" s="273"/>
      <c r="BP451" s="273"/>
      <c r="BQ451" s="273"/>
    </row>
    <row r="452" spans="1:69" ht="15.75" customHeight="1">
      <c r="A452" s="273"/>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s="273"/>
      <c r="AG452" s="273"/>
      <c r="AH452" s="273"/>
      <c r="AI452" s="273"/>
      <c r="AJ452" s="273"/>
      <c r="AK452" s="273"/>
      <c r="AL452" s="273"/>
      <c r="AM452" s="273"/>
      <c r="AN452" s="273"/>
      <c r="AO452" s="273"/>
      <c r="AP452" s="273"/>
      <c r="AQ452" s="273"/>
      <c r="AR452" s="273"/>
      <c r="AS452" s="273"/>
      <c r="AT452" s="273"/>
      <c r="AU452" s="273"/>
      <c r="AV452" s="273"/>
      <c r="AW452" s="273"/>
      <c r="AX452" s="273"/>
      <c r="AY452" s="273"/>
      <c r="AZ452" s="273"/>
      <c r="BA452" s="273"/>
      <c r="BB452" s="273"/>
      <c r="BC452" s="273"/>
      <c r="BD452" s="273"/>
      <c r="BE452" s="273"/>
      <c r="BF452" s="273"/>
      <c r="BG452" s="273"/>
      <c r="BH452" s="273"/>
      <c r="BI452" s="273"/>
      <c r="BJ452" s="273"/>
      <c r="BK452" s="273"/>
      <c r="BL452" s="273"/>
      <c r="BM452" s="273"/>
      <c r="BN452" s="273"/>
      <c r="BO452" s="273"/>
      <c r="BP452" s="273"/>
      <c r="BQ452" s="273"/>
    </row>
    <row r="453" spans="1:69" ht="15.75" customHeight="1">
      <c r="A453" s="273"/>
      <c r="B453" s="273"/>
      <c r="C453" s="273"/>
      <c r="D453" s="273"/>
      <c r="E453" s="273"/>
      <c r="F453" s="273"/>
      <c r="G453" s="273"/>
      <c r="H453" s="273"/>
      <c r="I453" s="273"/>
      <c r="J453" s="273"/>
      <c r="K453" s="273"/>
      <c r="L453" s="273"/>
      <c r="M453" s="273"/>
      <c r="N453" s="273"/>
      <c r="O453" s="273"/>
      <c r="P453" s="273"/>
      <c r="Q453" s="273"/>
      <c r="R453" s="273"/>
      <c r="S453" s="273"/>
      <c r="T453" s="273"/>
      <c r="U453" s="273"/>
      <c r="V453" s="273"/>
      <c r="W453" s="273"/>
      <c r="X453" s="273"/>
      <c r="Y453" s="273"/>
      <c r="Z453" s="273"/>
      <c r="AA453" s="273"/>
      <c r="AB453" s="273"/>
      <c r="AC453" s="273"/>
      <c r="AD453" s="273"/>
      <c r="AE453" s="273"/>
      <c r="AF453" s="273"/>
      <c r="AG453" s="273"/>
      <c r="AH453" s="273"/>
      <c r="AI453" s="273"/>
      <c r="AJ453" s="273"/>
      <c r="AK453" s="273"/>
      <c r="AL453" s="273"/>
      <c r="AM453" s="273"/>
      <c r="AN453" s="273"/>
      <c r="AO453" s="273"/>
      <c r="AP453" s="273"/>
      <c r="AQ453" s="273"/>
      <c r="AR453" s="273"/>
      <c r="AS453" s="273"/>
      <c r="AT453" s="273"/>
      <c r="AU453" s="273"/>
      <c r="AV453" s="273"/>
      <c r="AW453" s="273"/>
      <c r="AX453" s="273"/>
      <c r="AY453" s="273"/>
      <c r="AZ453" s="273"/>
      <c r="BA453" s="273"/>
      <c r="BB453" s="273"/>
      <c r="BC453" s="273"/>
      <c r="BD453" s="273"/>
      <c r="BE453" s="273"/>
      <c r="BF453" s="273"/>
      <c r="BG453" s="273"/>
      <c r="BH453" s="273"/>
      <c r="BI453" s="273"/>
      <c r="BJ453" s="273"/>
      <c r="BK453" s="273"/>
      <c r="BL453" s="273"/>
      <c r="BM453" s="273"/>
      <c r="BN453" s="273"/>
      <c r="BO453" s="273"/>
      <c r="BP453" s="273"/>
      <c r="BQ453" s="273"/>
    </row>
    <row r="454" spans="1:69" ht="15.75" customHeight="1">
      <c r="A454" s="273"/>
      <c r="B454" s="273"/>
      <c r="C454" s="273"/>
      <c r="D454" s="273"/>
      <c r="E454" s="273"/>
      <c r="F454" s="273"/>
      <c r="G454" s="273"/>
      <c r="H454" s="273"/>
      <c r="I454" s="273"/>
      <c r="J454" s="273"/>
      <c r="K454" s="273"/>
      <c r="L454" s="273"/>
      <c r="M454" s="273"/>
      <c r="N454" s="273"/>
      <c r="O454" s="273"/>
      <c r="P454" s="273"/>
      <c r="Q454" s="273"/>
      <c r="R454" s="273"/>
      <c r="S454" s="273"/>
      <c r="T454" s="273"/>
      <c r="U454" s="273"/>
      <c r="V454" s="273"/>
      <c r="W454" s="273"/>
      <c r="X454" s="273"/>
      <c r="Y454" s="273"/>
      <c r="Z454" s="273"/>
      <c r="AA454" s="273"/>
      <c r="AB454" s="273"/>
      <c r="AC454" s="273"/>
      <c r="AD454" s="273"/>
      <c r="AE454" s="273"/>
      <c r="AF454" s="273"/>
      <c r="AG454" s="273"/>
      <c r="AH454" s="273"/>
      <c r="AI454" s="273"/>
      <c r="AJ454" s="273"/>
      <c r="AK454" s="273"/>
      <c r="AL454" s="273"/>
      <c r="AM454" s="273"/>
      <c r="AN454" s="273"/>
      <c r="AO454" s="273"/>
      <c r="AP454" s="273"/>
      <c r="AQ454" s="273"/>
      <c r="AR454" s="273"/>
      <c r="AS454" s="273"/>
      <c r="AT454" s="273"/>
      <c r="AU454" s="273"/>
      <c r="AV454" s="273"/>
      <c r="AW454" s="273"/>
      <c r="AX454" s="273"/>
      <c r="AY454" s="273"/>
      <c r="AZ454" s="273"/>
      <c r="BA454" s="273"/>
      <c r="BB454" s="273"/>
      <c r="BC454" s="273"/>
      <c r="BD454" s="273"/>
      <c r="BE454" s="273"/>
      <c r="BF454" s="273"/>
      <c r="BG454" s="273"/>
      <c r="BH454" s="273"/>
      <c r="BI454" s="273"/>
      <c r="BJ454" s="273"/>
      <c r="BK454" s="273"/>
      <c r="BL454" s="273"/>
      <c r="BM454" s="273"/>
      <c r="BN454" s="273"/>
      <c r="BO454" s="273"/>
      <c r="BP454" s="273"/>
      <c r="BQ454" s="273"/>
    </row>
    <row r="455" spans="1:69" ht="15.75" customHeight="1">
      <c r="A455" s="273"/>
      <c r="B455" s="273"/>
      <c r="C455" s="273"/>
      <c r="D455" s="273"/>
      <c r="E455" s="273"/>
      <c r="F455" s="273"/>
      <c r="G455" s="273"/>
      <c r="H455" s="273"/>
      <c r="I455" s="273"/>
      <c r="J455" s="273"/>
      <c r="K455" s="273"/>
      <c r="L455" s="273"/>
      <c r="M455" s="273"/>
      <c r="N455" s="273"/>
      <c r="O455" s="273"/>
      <c r="P455" s="273"/>
      <c r="Q455" s="273"/>
      <c r="R455" s="273"/>
      <c r="S455" s="273"/>
      <c r="T455" s="273"/>
      <c r="U455" s="273"/>
      <c r="V455" s="273"/>
      <c r="W455" s="273"/>
      <c r="X455" s="273"/>
      <c r="Y455" s="273"/>
      <c r="Z455" s="273"/>
      <c r="AA455" s="273"/>
      <c r="AB455" s="273"/>
      <c r="AC455" s="273"/>
      <c r="AD455" s="273"/>
      <c r="AE455" s="273"/>
      <c r="AF455" s="273"/>
      <c r="AG455" s="273"/>
      <c r="AH455" s="273"/>
      <c r="AI455" s="273"/>
      <c r="AJ455" s="273"/>
      <c r="AK455" s="273"/>
      <c r="AL455" s="273"/>
      <c r="AM455" s="273"/>
      <c r="AN455" s="273"/>
      <c r="AO455" s="273"/>
      <c r="AP455" s="273"/>
      <c r="AQ455" s="273"/>
      <c r="AR455" s="273"/>
      <c r="AS455" s="273"/>
      <c r="AT455" s="273"/>
      <c r="AU455" s="273"/>
      <c r="AV455" s="273"/>
      <c r="AW455" s="273"/>
      <c r="AX455" s="273"/>
      <c r="AY455" s="273"/>
      <c r="AZ455" s="273"/>
      <c r="BA455" s="273"/>
      <c r="BB455" s="273"/>
      <c r="BC455" s="273"/>
      <c r="BD455" s="273"/>
      <c r="BE455" s="273"/>
      <c r="BF455" s="273"/>
      <c r="BG455" s="273"/>
      <c r="BH455" s="273"/>
      <c r="BI455" s="273"/>
      <c r="BJ455" s="273"/>
      <c r="BK455" s="273"/>
      <c r="BL455" s="273"/>
      <c r="BM455" s="273"/>
      <c r="BN455" s="273"/>
      <c r="BO455" s="273"/>
      <c r="BP455" s="273"/>
      <c r="BQ455" s="273"/>
    </row>
    <row r="456" spans="1:69" ht="15.75" customHeight="1">
      <c r="A456" s="273"/>
      <c r="B456" s="273"/>
      <c r="C456" s="273"/>
      <c r="D456" s="273"/>
      <c r="E456" s="273"/>
      <c r="F456" s="273"/>
      <c r="G456" s="273"/>
      <c r="H456" s="273"/>
      <c r="I456" s="273"/>
      <c r="J456" s="273"/>
      <c r="K456" s="273"/>
      <c r="L456" s="273"/>
      <c r="M456" s="273"/>
      <c r="N456" s="273"/>
      <c r="O456" s="273"/>
      <c r="P456" s="273"/>
      <c r="Q456" s="273"/>
      <c r="R456" s="273"/>
      <c r="S456" s="273"/>
      <c r="T456" s="273"/>
      <c r="U456" s="273"/>
      <c r="V456" s="273"/>
      <c r="W456" s="273"/>
      <c r="X456" s="273"/>
      <c r="Y456" s="273"/>
      <c r="Z456" s="273"/>
      <c r="AA456" s="273"/>
      <c r="AB456" s="273"/>
      <c r="AC456" s="273"/>
      <c r="AD456" s="273"/>
      <c r="AE456" s="273"/>
      <c r="AF456" s="273"/>
      <c r="AG456" s="273"/>
      <c r="AH456" s="273"/>
      <c r="AI456" s="273"/>
      <c r="AJ456" s="273"/>
      <c r="AK456" s="273"/>
      <c r="AL456" s="273"/>
      <c r="AM456" s="273"/>
      <c r="AN456" s="273"/>
      <c r="AO456" s="273"/>
      <c r="AP456" s="273"/>
      <c r="AQ456" s="273"/>
      <c r="AR456" s="273"/>
      <c r="AS456" s="273"/>
      <c r="AT456" s="273"/>
      <c r="AU456" s="273"/>
      <c r="AV456" s="273"/>
      <c r="AW456" s="273"/>
      <c r="AX456" s="273"/>
      <c r="AY456" s="273"/>
      <c r="AZ456" s="273"/>
      <c r="BA456" s="273"/>
      <c r="BB456" s="273"/>
      <c r="BC456" s="273"/>
      <c r="BD456" s="273"/>
      <c r="BE456" s="273"/>
      <c r="BF456" s="273"/>
      <c r="BG456" s="273"/>
      <c r="BH456" s="273"/>
      <c r="BI456" s="273"/>
      <c r="BJ456" s="273"/>
      <c r="BK456" s="273"/>
      <c r="BL456" s="273"/>
      <c r="BM456" s="273"/>
      <c r="BN456" s="273"/>
      <c r="BO456" s="273"/>
      <c r="BP456" s="273"/>
      <c r="BQ456" s="273"/>
    </row>
    <row r="457" spans="1:69" ht="15.75" customHeight="1">
      <c r="A457" s="273"/>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73"/>
      <c r="AE457" s="273"/>
      <c r="AF457" s="273"/>
      <c r="AG457" s="273"/>
      <c r="AH457" s="273"/>
      <c r="AI457" s="273"/>
      <c r="AJ457" s="273"/>
      <c r="AK457" s="273"/>
      <c r="AL457" s="273"/>
      <c r="AM457" s="273"/>
      <c r="AN457" s="273"/>
      <c r="AO457" s="273"/>
      <c r="AP457" s="273"/>
      <c r="AQ457" s="273"/>
      <c r="AR457" s="273"/>
      <c r="AS457" s="273"/>
      <c r="AT457" s="273"/>
      <c r="AU457" s="273"/>
      <c r="AV457" s="273"/>
      <c r="AW457" s="273"/>
      <c r="AX457" s="273"/>
      <c r="AY457" s="273"/>
      <c r="AZ457" s="273"/>
      <c r="BA457" s="273"/>
      <c r="BB457" s="273"/>
      <c r="BC457" s="273"/>
      <c r="BD457" s="273"/>
      <c r="BE457" s="273"/>
      <c r="BF457" s="273"/>
      <c r="BG457" s="273"/>
      <c r="BH457" s="273"/>
      <c r="BI457" s="273"/>
      <c r="BJ457" s="273"/>
      <c r="BK457" s="273"/>
      <c r="BL457" s="273"/>
      <c r="BM457" s="273"/>
      <c r="BN457" s="273"/>
      <c r="BO457" s="273"/>
      <c r="BP457" s="273"/>
      <c r="BQ457" s="273"/>
    </row>
    <row r="458" spans="1:69" ht="15.75" customHeight="1">
      <c r="A458" s="273"/>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73"/>
      <c r="AE458" s="273"/>
      <c r="AF458" s="273"/>
      <c r="AG458" s="273"/>
      <c r="AH458" s="273"/>
      <c r="AI458" s="273"/>
      <c r="AJ458" s="273"/>
      <c r="AK458" s="273"/>
      <c r="AL458" s="273"/>
      <c r="AM458" s="273"/>
      <c r="AN458" s="273"/>
      <c r="AO458" s="273"/>
      <c r="AP458" s="273"/>
      <c r="AQ458" s="273"/>
      <c r="AR458" s="273"/>
      <c r="AS458" s="273"/>
      <c r="AT458" s="273"/>
      <c r="AU458" s="273"/>
      <c r="AV458" s="273"/>
      <c r="AW458" s="273"/>
      <c r="AX458" s="273"/>
      <c r="AY458" s="273"/>
      <c r="AZ458" s="273"/>
      <c r="BA458" s="273"/>
      <c r="BB458" s="273"/>
      <c r="BC458" s="273"/>
      <c r="BD458" s="273"/>
      <c r="BE458" s="273"/>
      <c r="BF458" s="273"/>
      <c r="BG458" s="273"/>
      <c r="BH458" s="273"/>
      <c r="BI458" s="273"/>
      <c r="BJ458" s="273"/>
      <c r="BK458" s="273"/>
      <c r="BL458" s="273"/>
      <c r="BM458" s="273"/>
      <c r="BN458" s="273"/>
      <c r="BO458" s="273"/>
      <c r="BP458" s="273"/>
      <c r="BQ458" s="273"/>
    </row>
    <row r="459" spans="1:69" ht="15.75" customHeight="1">
      <c r="A459" s="273"/>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73"/>
      <c r="AE459" s="273"/>
      <c r="AF459" s="273"/>
      <c r="AG459" s="273"/>
      <c r="AH459" s="273"/>
      <c r="AI459" s="273"/>
      <c r="AJ459" s="273"/>
      <c r="AK459" s="273"/>
      <c r="AL459" s="273"/>
      <c r="AM459" s="273"/>
      <c r="AN459" s="273"/>
      <c r="AO459" s="273"/>
      <c r="AP459" s="273"/>
      <c r="AQ459" s="273"/>
      <c r="AR459" s="273"/>
      <c r="AS459" s="273"/>
      <c r="AT459" s="273"/>
      <c r="AU459" s="273"/>
      <c r="AV459" s="273"/>
      <c r="AW459" s="273"/>
      <c r="AX459" s="273"/>
      <c r="AY459" s="273"/>
      <c r="AZ459" s="273"/>
      <c r="BA459" s="273"/>
      <c r="BB459" s="273"/>
      <c r="BC459" s="273"/>
      <c r="BD459" s="273"/>
      <c r="BE459" s="273"/>
      <c r="BF459" s="273"/>
      <c r="BG459" s="273"/>
      <c r="BH459" s="273"/>
      <c r="BI459" s="273"/>
      <c r="BJ459" s="273"/>
      <c r="BK459" s="273"/>
      <c r="BL459" s="273"/>
      <c r="BM459" s="273"/>
      <c r="BN459" s="273"/>
      <c r="BO459" s="273"/>
      <c r="BP459" s="273"/>
      <c r="BQ459" s="273"/>
    </row>
    <row r="460" spans="1:69" ht="15.75" customHeight="1">
      <c r="A460" s="273"/>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73"/>
      <c r="AE460" s="273"/>
      <c r="AF460" s="273"/>
      <c r="AG460" s="273"/>
      <c r="AH460" s="273"/>
      <c r="AI460" s="273"/>
      <c r="AJ460" s="273"/>
      <c r="AK460" s="273"/>
      <c r="AL460" s="273"/>
      <c r="AM460" s="273"/>
      <c r="AN460" s="273"/>
      <c r="AO460" s="273"/>
      <c r="AP460" s="273"/>
      <c r="AQ460" s="273"/>
      <c r="AR460" s="273"/>
      <c r="AS460" s="273"/>
      <c r="AT460" s="273"/>
      <c r="AU460" s="273"/>
      <c r="AV460" s="273"/>
      <c r="AW460" s="273"/>
      <c r="AX460" s="273"/>
      <c r="AY460" s="273"/>
      <c r="AZ460" s="273"/>
      <c r="BA460" s="273"/>
      <c r="BB460" s="273"/>
      <c r="BC460" s="273"/>
      <c r="BD460" s="273"/>
      <c r="BE460" s="273"/>
      <c r="BF460" s="273"/>
      <c r="BG460" s="273"/>
      <c r="BH460" s="273"/>
      <c r="BI460" s="273"/>
      <c r="BJ460" s="273"/>
      <c r="BK460" s="273"/>
      <c r="BL460" s="273"/>
      <c r="BM460" s="273"/>
      <c r="BN460" s="273"/>
      <c r="BO460" s="273"/>
      <c r="BP460" s="273"/>
      <c r="BQ460" s="273"/>
    </row>
    <row r="461" spans="1:69" ht="15.75" customHeight="1">
      <c r="A461" s="273"/>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73"/>
      <c r="AE461" s="273"/>
      <c r="AF461" s="273"/>
      <c r="AG461" s="273"/>
      <c r="AH461" s="273"/>
      <c r="AI461" s="273"/>
      <c r="AJ461" s="273"/>
      <c r="AK461" s="273"/>
      <c r="AL461" s="273"/>
      <c r="AM461" s="273"/>
      <c r="AN461" s="273"/>
      <c r="AO461" s="273"/>
      <c r="AP461" s="273"/>
      <c r="AQ461" s="273"/>
      <c r="AR461" s="273"/>
      <c r="AS461" s="273"/>
      <c r="AT461" s="273"/>
      <c r="AU461" s="273"/>
      <c r="AV461" s="273"/>
      <c r="AW461" s="273"/>
      <c r="AX461" s="273"/>
      <c r="AY461" s="273"/>
      <c r="AZ461" s="273"/>
      <c r="BA461" s="273"/>
      <c r="BB461" s="273"/>
      <c r="BC461" s="273"/>
      <c r="BD461" s="273"/>
      <c r="BE461" s="273"/>
      <c r="BF461" s="273"/>
      <c r="BG461" s="273"/>
      <c r="BH461" s="273"/>
      <c r="BI461" s="273"/>
      <c r="BJ461" s="273"/>
      <c r="BK461" s="273"/>
      <c r="BL461" s="273"/>
      <c r="BM461" s="273"/>
      <c r="BN461" s="273"/>
      <c r="BO461" s="273"/>
      <c r="BP461" s="273"/>
      <c r="BQ461" s="273"/>
    </row>
    <row r="462" spans="1:69" ht="15.75" customHeight="1">
      <c r="A462" s="273"/>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273"/>
      <c r="AF462" s="273"/>
      <c r="AG462" s="273"/>
      <c r="AH462" s="273"/>
      <c r="AI462" s="273"/>
      <c r="AJ462" s="273"/>
      <c r="AK462" s="273"/>
      <c r="AL462" s="273"/>
      <c r="AM462" s="273"/>
      <c r="AN462" s="273"/>
      <c r="AO462" s="273"/>
      <c r="AP462" s="273"/>
      <c r="AQ462" s="273"/>
      <c r="AR462" s="273"/>
      <c r="AS462" s="273"/>
      <c r="AT462" s="273"/>
      <c r="AU462" s="273"/>
      <c r="AV462" s="273"/>
      <c r="AW462" s="273"/>
      <c r="AX462" s="273"/>
      <c r="AY462" s="273"/>
      <c r="AZ462" s="273"/>
      <c r="BA462" s="273"/>
      <c r="BB462" s="273"/>
      <c r="BC462" s="273"/>
      <c r="BD462" s="273"/>
      <c r="BE462" s="273"/>
      <c r="BF462" s="273"/>
      <c r="BG462" s="273"/>
      <c r="BH462" s="273"/>
      <c r="BI462" s="273"/>
      <c r="BJ462" s="273"/>
      <c r="BK462" s="273"/>
      <c r="BL462" s="273"/>
      <c r="BM462" s="273"/>
      <c r="BN462" s="273"/>
      <c r="BO462" s="273"/>
      <c r="BP462" s="273"/>
      <c r="BQ462" s="273"/>
    </row>
    <row r="463" spans="1:69" ht="15.75" customHeight="1">
      <c r="A463" s="273"/>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273"/>
      <c r="AF463" s="273"/>
      <c r="AG463" s="273"/>
      <c r="AH463" s="273"/>
      <c r="AI463" s="273"/>
      <c r="AJ463" s="273"/>
      <c r="AK463" s="273"/>
      <c r="AL463" s="273"/>
      <c r="AM463" s="273"/>
      <c r="AN463" s="273"/>
      <c r="AO463" s="273"/>
      <c r="AP463" s="273"/>
      <c r="AQ463" s="273"/>
      <c r="AR463" s="273"/>
      <c r="AS463" s="273"/>
      <c r="AT463" s="273"/>
      <c r="AU463" s="273"/>
      <c r="AV463" s="273"/>
      <c r="AW463" s="273"/>
      <c r="AX463" s="273"/>
      <c r="AY463" s="273"/>
      <c r="AZ463" s="273"/>
      <c r="BA463" s="273"/>
      <c r="BB463" s="273"/>
      <c r="BC463" s="273"/>
      <c r="BD463" s="273"/>
      <c r="BE463" s="273"/>
      <c r="BF463" s="273"/>
      <c r="BG463" s="273"/>
      <c r="BH463" s="273"/>
      <c r="BI463" s="273"/>
      <c r="BJ463" s="273"/>
      <c r="BK463" s="273"/>
      <c r="BL463" s="273"/>
      <c r="BM463" s="273"/>
      <c r="BN463" s="273"/>
      <c r="BO463" s="273"/>
      <c r="BP463" s="273"/>
      <c r="BQ463" s="273"/>
    </row>
    <row r="464" spans="1:69" ht="15.75" customHeight="1">
      <c r="A464" s="273"/>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c r="AF464" s="273"/>
      <c r="AG464" s="273"/>
      <c r="AH464" s="273"/>
      <c r="AI464" s="273"/>
      <c r="AJ464" s="273"/>
      <c r="AK464" s="273"/>
      <c r="AL464" s="273"/>
      <c r="AM464" s="273"/>
      <c r="AN464" s="273"/>
      <c r="AO464" s="273"/>
      <c r="AP464" s="273"/>
      <c r="AQ464" s="273"/>
      <c r="AR464" s="273"/>
      <c r="AS464" s="273"/>
      <c r="AT464" s="273"/>
      <c r="AU464" s="273"/>
      <c r="AV464" s="273"/>
      <c r="AW464" s="273"/>
      <c r="AX464" s="273"/>
      <c r="AY464" s="273"/>
      <c r="AZ464" s="273"/>
      <c r="BA464" s="273"/>
      <c r="BB464" s="273"/>
      <c r="BC464" s="273"/>
      <c r="BD464" s="273"/>
      <c r="BE464" s="273"/>
      <c r="BF464" s="273"/>
      <c r="BG464" s="273"/>
      <c r="BH464" s="273"/>
      <c r="BI464" s="273"/>
      <c r="BJ464" s="273"/>
      <c r="BK464" s="273"/>
      <c r="BL464" s="273"/>
      <c r="BM464" s="273"/>
      <c r="BN464" s="273"/>
      <c r="BO464" s="273"/>
      <c r="BP464" s="273"/>
      <c r="BQ464" s="273"/>
    </row>
    <row r="465" spans="1:69" ht="15.75" customHeight="1">
      <c r="A465" s="273"/>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73"/>
      <c r="AE465" s="273"/>
      <c r="AF465" s="273"/>
      <c r="AG465" s="273"/>
      <c r="AH465" s="273"/>
      <c r="AI465" s="273"/>
      <c r="AJ465" s="273"/>
      <c r="AK465" s="273"/>
      <c r="AL465" s="273"/>
      <c r="AM465" s="273"/>
      <c r="AN465" s="273"/>
      <c r="AO465" s="273"/>
      <c r="AP465" s="273"/>
      <c r="AQ465" s="273"/>
      <c r="AR465" s="273"/>
      <c r="AS465" s="273"/>
      <c r="AT465" s="273"/>
      <c r="AU465" s="273"/>
      <c r="AV465" s="273"/>
      <c r="AW465" s="273"/>
      <c r="AX465" s="273"/>
      <c r="AY465" s="273"/>
      <c r="AZ465" s="273"/>
      <c r="BA465" s="273"/>
      <c r="BB465" s="273"/>
      <c r="BC465" s="273"/>
      <c r="BD465" s="273"/>
      <c r="BE465" s="273"/>
      <c r="BF465" s="273"/>
      <c r="BG465" s="273"/>
      <c r="BH465" s="273"/>
      <c r="BI465" s="273"/>
      <c r="BJ465" s="273"/>
      <c r="BK465" s="273"/>
      <c r="BL465" s="273"/>
      <c r="BM465" s="273"/>
      <c r="BN465" s="273"/>
      <c r="BO465" s="273"/>
      <c r="BP465" s="273"/>
      <c r="BQ465" s="273"/>
    </row>
    <row r="466" spans="1:69" ht="15.75" customHeight="1">
      <c r="A466" s="273"/>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73"/>
      <c r="AE466" s="273"/>
      <c r="AF466" s="273"/>
      <c r="AG466" s="273"/>
      <c r="AH466" s="273"/>
      <c r="AI466" s="273"/>
      <c r="AJ466" s="273"/>
      <c r="AK466" s="273"/>
      <c r="AL466" s="273"/>
      <c r="AM466" s="273"/>
      <c r="AN466" s="273"/>
      <c r="AO466" s="273"/>
      <c r="AP466" s="273"/>
      <c r="AQ466" s="273"/>
      <c r="AR466" s="273"/>
      <c r="AS466" s="273"/>
      <c r="AT466" s="273"/>
      <c r="AU466" s="273"/>
      <c r="AV466" s="273"/>
      <c r="AW466" s="273"/>
      <c r="AX466" s="273"/>
      <c r="AY466" s="273"/>
      <c r="AZ466" s="273"/>
      <c r="BA466" s="273"/>
      <c r="BB466" s="273"/>
      <c r="BC466" s="273"/>
      <c r="BD466" s="273"/>
      <c r="BE466" s="273"/>
      <c r="BF466" s="273"/>
      <c r="BG466" s="273"/>
      <c r="BH466" s="273"/>
      <c r="BI466" s="273"/>
      <c r="BJ466" s="273"/>
      <c r="BK466" s="273"/>
      <c r="BL466" s="273"/>
      <c r="BM466" s="273"/>
      <c r="BN466" s="273"/>
      <c r="BO466" s="273"/>
      <c r="BP466" s="273"/>
      <c r="BQ466" s="273"/>
    </row>
    <row r="467" spans="1:69" ht="15.75" customHeight="1">
      <c r="A467" s="273"/>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73"/>
      <c r="AE467" s="273"/>
      <c r="AF467" s="273"/>
      <c r="AG467" s="273"/>
      <c r="AH467" s="273"/>
      <c r="AI467" s="273"/>
      <c r="AJ467" s="273"/>
      <c r="AK467" s="273"/>
      <c r="AL467" s="273"/>
      <c r="AM467" s="273"/>
      <c r="AN467" s="273"/>
      <c r="AO467" s="273"/>
      <c r="AP467" s="273"/>
      <c r="AQ467" s="273"/>
      <c r="AR467" s="273"/>
      <c r="AS467" s="273"/>
      <c r="AT467" s="273"/>
      <c r="AU467" s="273"/>
      <c r="AV467" s="273"/>
      <c r="AW467" s="273"/>
      <c r="AX467" s="273"/>
      <c r="AY467" s="273"/>
      <c r="AZ467" s="273"/>
      <c r="BA467" s="273"/>
      <c r="BB467" s="273"/>
      <c r="BC467" s="273"/>
      <c r="BD467" s="273"/>
      <c r="BE467" s="273"/>
      <c r="BF467" s="273"/>
      <c r="BG467" s="273"/>
      <c r="BH467" s="273"/>
      <c r="BI467" s="273"/>
      <c r="BJ467" s="273"/>
      <c r="BK467" s="273"/>
      <c r="BL467" s="273"/>
      <c r="BM467" s="273"/>
      <c r="BN467" s="273"/>
      <c r="BO467" s="273"/>
      <c r="BP467" s="273"/>
      <c r="BQ467" s="273"/>
    </row>
    <row r="468" spans="1:69" ht="15.75" customHeight="1">
      <c r="A468" s="273"/>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73"/>
      <c r="AE468" s="273"/>
      <c r="AF468" s="273"/>
      <c r="AG468" s="273"/>
      <c r="AH468" s="273"/>
      <c r="AI468" s="273"/>
      <c r="AJ468" s="273"/>
      <c r="AK468" s="273"/>
      <c r="AL468" s="273"/>
      <c r="AM468" s="273"/>
      <c r="AN468" s="273"/>
      <c r="AO468" s="273"/>
      <c r="AP468" s="273"/>
      <c r="AQ468" s="273"/>
      <c r="AR468" s="273"/>
      <c r="AS468" s="273"/>
      <c r="AT468" s="273"/>
      <c r="AU468" s="273"/>
      <c r="AV468" s="273"/>
      <c r="AW468" s="273"/>
      <c r="AX468" s="273"/>
      <c r="AY468" s="273"/>
      <c r="AZ468" s="273"/>
      <c r="BA468" s="273"/>
      <c r="BB468" s="273"/>
      <c r="BC468" s="273"/>
      <c r="BD468" s="273"/>
      <c r="BE468" s="273"/>
      <c r="BF468" s="273"/>
      <c r="BG468" s="273"/>
      <c r="BH468" s="273"/>
      <c r="BI468" s="273"/>
      <c r="BJ468" s="273"/>
      <c r="BK468" s="273"/>
      <c r="BL468" s="273"/>
      <c r="BM468" s="273"/>
      <c r="BN468" s="273"/>
      <c r="BO468" s="273"/>
      <c r="BP468" s="273"/>
      <c r="BQ468" s="273"/>
    </row>
    <row r="469" spans="1:69" ht="15.75" customHeight="1">
      <c r="A469" s="273"/>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73"/>
      <c r="AE469" s="273"/>
      <c r="AF469" s="273"/>
      <c r="AG469" s="273"/>
      <c r="AH469" s="273"/>
      <c r="AI469" s="273"/>
      <c r="AJ469" s="273"/>
      <c r="AK469" s="273"/>
      <c r="AL469" s="273"/>
      <c r="AM469" s="273"/>
      <c r="AN469" s="273"/>
      <c r="AO469" s="273"/>
      <c r="AP469" s="273"/>
      <c r="AQ469" s="273"/>
      <c r="AR469" s="273"/>
      <c r="AS469" s="273"/>
      <c r="AT469" s="273"/>
      <c r="AU469" s="273"/>
      <c r="AV469" s="273"/>
      <c r="AW469" s="273"/>
      <c r="AX469" s="273"/>
      <c r="AY469" s="273"/>
      <c r="AZ469" s="273"/>
      <c r="BA469" s="273"/>
      <c r="BB469" s="273"/>
      <c r="BC469" s="273"/>
      <c r="BD469" s="273"/>
      <c r="BE469" s="273"/>
      <c r="BF469" s="273"/>
      <c r="BG469" s="273"/>
      <c r="BH469" s="273"/>
      <c r="BI469" s="273"/>
      <c r="BJ469" s="273"/>
      <c r="BK469" s="273"/>
      <c r="BL469" s="273"/>
      <c r="BM469" s="273"/>
      <c r="BN469" s="273"/>
      <c r="BO469" s="273"/>
      <c r="BP469" s="273"/>
      <c r="BQ469" s="273"/>
    </row>
    <row r="470" spans="1:69" ht="15.75" customHeight="1">
      <c r="A470" s="273"/>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73"/>
      <c r="AE470" s="273"/>
      <c r="AF470" s="273"/>
      <c r="AG470" s="273"/>
      <c r="AH470" s="273"/>
      <c r="AI470" s="273"/>
      <c r="AJ470" s="273"/>
      <c r="AK470" s="273"/>
      <c r="AL470" s="273"/>
      <c r="AM470" s="273"/>
      <c r="AN470" s="273"/>
      <c r="AO470" s="273"/>
      <c r="AP470" s="273"/>
      <c r="AQ470" s="273"/>
      <c r="AR470" s="273"/>
      <c r="AS470" s="273"/>
      <c r="AT470" s="273"/>
      <c r="AU470" s="273"/>
      <c r="AV470" s="273"/>
      <c r="AW470" s="273"/>
      <c r="AX470" s="273"/>
      <c r="AY470" s="273"/>
      <c r="AZ470" s="273"/>
      <c r="BA470" s="273"/>
      <c r="BB470" s="273"/>
      <c r="BC470" s="273"/>
      <c r="BD470" s="273"/>
      <c r="BE470" s="273"/>
      <c r="BF470" s="273"/>
      <c r="BG470" s="273"/>
      <c r="BH470" s="273"/>
      <c r="BI470" s="273"/>
      <c r="BJ470" s="273"/>
      <c r="BK470" s="273"/>
      <c r="BL470" s="273"/>
      <c r="BM470" s="273"/>
      <c r="BN470" s="273"/>
      <c r="BO470" s="273"/>
      <c r="BP470" s="273"/>
      <c r="BQ470" s="273"/>
    </row>
    <row r="471" spans="1:69" ht="15.75" customHeight="1">
      <c r="A471" s="273"/>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73"/>
      <c r="AE471" s="273"/>
      <c r="AF471" s="273"/>
      <c r="AG471" s="273"/>
      <c r="AH471" s="273"/>
      <c r="AI471" s="273"/>
      <c r="AJ471" s="273"/>
      <c r="AK471" s="273"/>
      <c r="AL471" s="273"/>
      <c r="AM471" s="273"/>
      <c r="AN471" s="273"/>
      <c r="AO471" s="273"/>
      <c r="AP471" s="273"/>
      <c r="AQ471" s="273"/>
      <c r="AR471" s="273"/>
      <c r="AS471" s="273"/>
      <c r="AT471" s="273"/>
      <c r="AU471" s="273"/>
      <c r="AV471" s="273"/>
      <c r="AW471" s="273"/>
      <c r="AX471" s="273"/>
      <c r="AY471" s="273"/>
      <c r="AZ471" s="273"/>
      <c r="BA471" s="273"/>
      <c r="BB471" s="273"/>
      <c r="BC471" s="273"/>
      <c r="BD471" s="273"/>
      <c r="BE471" s="273"/>
      <c r="BF471" s="273"/>
      <c r="BG471" s="273"/>
      <c r="BH471" s="273"/>
      <c r="BI471" s="273"/>
      <c r="BJ471" s="273"/>
      <c r="BK471" s="273"/>
      <c r="BL471" s="273"/>
      <c r="BM471" s="273"/>
      <c r="BN471" s="273"/>
      <c r="BO471" s="273"/>
      <c r="BP471" s="273"/>
      <c r="BQ471" s="273"/>
    </row>
    <row r="472" spans="1:69" ht="15.75" customHeight="1">
      <c r="A472" s="273"/>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73"/>
      <c r="AE472" s="273"/>
      <c r="AF472" s="273"/>
      <c r="AG472" s="273"/>
      <c r="AH472" s="273"/>
      <c r="AI472" s="273"/>
      <c r="AJ472" s="273"/>
      <c r="AK472" s="273"/>
      <c r="AL472" s="273"/>
      <c r="AM472" s="273"/>
      <c r="AN472" s="273"/>
      <c r="AO472" s="273"/>
      <c r="AP472" s="273"/>
      <c r="AQ472" s="273"/>
      <c r="AR472" s="273"/>
      <c r="AS472" s="273"/>
      <c r="AT472" s="273"/>
      <c r="AU472" s="273"/>
      <c r="AV472" s="273"/>
      <c r="AW472" s="273"/>
      <c r="AX472" s="273"/>
      <c r="AY472" s="273"/>
      <c r="AZ472" s="273"/>
      <c r="BA472" s="273"/>
      <c r="BB472" s="273"/>
      <c r="BC472" s="273"/>
      <c r="BD472" s="273"/>
      <c r="BE472" s="273"/>
      <c r="BF472" s="273"/>
      <c r="BG472" s="273"/>
      <c r="BH472" s="273"/>
      <c r="BI472" s="273"/>
      <c r="BJ472" s="273"/>
      <c r="BK472" s="273"/>
      <c r="BL472" s="273"/>
      <c r="BM472" s="273"/>
      <c r="BN472" s="273"/>
      <c r="BO472" s="273"/>
      <c r="BP472" s="273"/>
      <c r="BQ472" s="273"/>
    </row>
    <row r="473" spans="1:69" ht="15.75" customHeight="1">
      <c r="A473" s="273"/>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73"/>
      <c r="AE473" s="273"/>
      <c r="AF473" s="273"/>
      <c r="AG473" s="273"/>
      <c r="AH473" s="273"/>
      <c r="AI473" s="273"/>
      <c r="AJ473" s="273"/>
      <c r="AK473" s="273"/>
      <c r="AL473" s="273"/>
      <c r="AM473" s="273"/>
      <c r="AN473" s="273"/>
      <c r="AO473" s="273"/>
      <c r="AP473" s="273"/>
      <c r="AQ473" s="273"/>
      <c r="AR473" s="273"/>
      <c r="AS473" s="273"/>
      <c r="AT473" s="273"/>
      <c r="AU473" s="273"/>
      <c r="AV473" s="273"/>
      <c r="AW473" s="273"/>
      <c r="AX473" s="273"/>
      <c r="AY473" s="273"/>
      <c r="AZ473" s="273"/>
      <c r="BA473" s="273"/>
      <c r="BB473" s="273"/>
      <c r="BC473" s="273"/>
      <c r="BD473" s="273"/>
      <c r="BE473" s="273"/>
      <c r="BF473" s="273"/>
      <c r="BG473" s="273"/>
      <c r="BH473" s="273"/>
      <c r="BI473" s="273"/>
      <c r="BJ473" s="273"/>
      <c r="BK473" s="273"/>
      <c r="BL473" s="273"/>
      <c r="BM473" s="273"/>
      <c r="BN473" s="273"/>
      <c r="BO473" s="273"/>
      <c r="BP473" s="273"/>
      <c r="BQ473" s="273"/>
    </row>
    <row r="474" spans="1:69" ht="15.75" customHeight="1">
      <c r="A474" s="273"/>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73"/>
      <c r="AE474" s="273"/>
      <c r="AF474" s="273"/>
      <c r="AG474" s="273"/>
      <c r="AH474" s="273"/>
      <c r="AI474" s="273"/>
      <c r="AJ474" s="273"/>
      <c r="AK474" s="273"/>
      <c r="AL474" s="273"/>
      <c r="AM474" s="273"/>
      <c r="AN474" s="273"/>
      <c r="AO474" s="273"/>
      <c r="AP474" s="273"/>
      <c r="AQ474" s="273"/>
      <c r="AR474" s="273"/>
      <c r="AS474" s="273"/>
      <c r="AT474" s="273"/>
      <c r="AU474" s="273"/>
      <c r="AV474" s="273"/>
      <c r="AW474" s="273"/>
      <c r="AX474" s="273"/>
      <c r="AY474" s="273"/>
      <c r="AZ474" s="273"/>
      <c r="BA474" s="273"/>
      <c r="BB474" s="273"/>
      <c r="BC474" s="273"/>
      <c r="BD474" s="273"/>
      <c r="BE474" s="273"/>
      <c r="BF474" s="273"/>
      <c r="BG474" s="273"/>
      <c r="BH474" s="273"/>
      <c r="BI474" s="273"/>
      <c r="BJ474" s="273"/>
      <c r="BK474" s="273"/>
      <c r="BL474" s="273"/>
      <c r="BM474" s="273"/>
      <c r="BN474" s="273"/>
      <c r="BO474" s="273"/>
      <c r="BP474" s="273"/>
      <c r="BQ474" s="273"/>
    </row>
    <row r="475" spans="1:69" ht="15.75" customHeight="1">
      <c r="A475" s="273"/>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s="273"/>
      <c r="AG475" s="273"/>
      <c r="AH475" s="273"/>
      <c r="AI475" s="273"/>
      <c r="AJ475" s="273"/>
      <c r="AK475" s="273"/>
      <c r="AL475" s="273"/>
      <c r="AM475" s="273"/>
      <c r="AN475" s="273"/>
      <c r="AO475" s="273"/>
      <c r="AP475" s="273"/>
      <c r="AQ475" s="273"/>
      <c r="AR475" s="273"/>
      <c r="AS475" s="273"/>
      <c r="AT475" s="273"/>
      <c r="AU475" s="273"/>
      <c r="AV475" s="273"/>
      <c r="AW475" s="273"/>
      <c r="AX475" s="273"/>
      <c r="AY475" s="273"/>
      <c r="AZ475" s="273"/>
      <c r="BA475" s="273"/>
      <c r="BB475" s="273"/>
      <c r="BC475" s="273"/>
      <c r="BD475" s="273"/>
      <c r="BE475" s="273"/>
      <c r="BF475" s="273"/>
      <c r="BG475" s="273"/>
      <c r="BH475" s="273"/>
      <c r="BI475" s="273"/>
      <c r="BJ475" s="273"/>
      <c r="BK475" s="273"/>
      <c r="BL475" s="273"/>
      <c r="BM475" s="273"/>
      <c r="BN475" s="273"/>
      <c r="BO475" s="273"/>
      <c r="BP475" s="273"/>
      <c r="BQ475" s="273"/>
    </row>
    <row r="476" spans="1:69" ht="15.75" customHeight="1">
      <c r="A476" s="273"/>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73"/>
      <c r="AE476" s="273"/>
      <c r="AF476" s="273"/>
      <c r="AG476" s="273"/>
      <c r="AH476" s="273"/>
      <c r="AI476" s="273"/>
      <c r="AJ476" s="273"/>
      <c r="AK476" s="273"/>
      <c r="AL476" s="273"/>
      <c r="AM476" s="273"/>
      <c r="AN476" s="273"/>
      <c r="AO476" s="273"/>
      <c r="AP476" s="273"/>
      <c r="AQ476" s="273"/>
      <c r="AR476" s="273"/>
      <c r="AS476" s="273"/>
      <c r="AT476" s="273"/>
      <c r="AU476" s="273"/>
      <c r="AV476" s="273"/>
      <c r="AW476" s="273"/>
      <c r="AX476" s="273"/>
      <c r="AY476" s="273"/>
      <c r="AZ476" s="273"/>
      <c r="BA476" s="273"/>
      <c r="BB476" s="273"/>
      <c r="BC476" s="273"/>
      <c r="BD476" s="273"/>
      <c r="BE476" s="273"/>
      <c r="BF476" s="273"/>
      <c r="BG476" s="273"/>
      <c r="BH476" s="273"/>
      <c r="BI476" s="273"/>
      <c r="BJ476" s="273"/>
      <c r="BK476" s="273"/>
      <c r="BL476" s="273"/>
      <c r="BM476" s="273"/>
      <c r="BN476" s="273"/>
      <c r="BO476" s="273"/>
      <c r="BP476" s="273"/>
      <c r="BQ476" s="273"/>
    </row>
    <row r="477" spans="1:69" ht="15.75" customHeight="1">
      <c r="A477" s="273"/>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73"/>
      <c r="AE477" s="273"/>
      <c r="AF477" s="273"/>
      <c r="AG477" s="273"/>
      <c r="AH477" s="273"/>
      <c r="AI477" s="273"/>
      <c r="AJ477" s="273"/>
      <c r="AK477" s="273"/>
      <c r="AL477" s="273"/>
      <c r="AM477" s="273"/>
      <c r="AN477" s="273"/>
      <c r="AO477" s="273"/>
      <c r="AP477" s="273"/>
      <c r="AQ477" s="273"/>
      <c r="AR477" s="273"/>
      <c r="AS477" s="273"/>
      <c r="AT477" s="273"/>
      <c r="AU477" s="273"/>
      <c r="AV477" s="273"/>
      <c r="AW477" s="273"/>
      <c r="AX477" s="273"/>
      <c r="AY477" s="273"/>
      <c r="AZ477" s="273"/>
      <c r="BA477" s="273"/>
      <c r="BB477" s="273"/>
      <c r="BC477" s="273"/>
      <c r="BD477" s="273"/>
      <c r="BE477" s="273"/>
      <c r="BF477" s="273"/>
      <c r="BG477" s="273"/>
      <c r="BH477" s="273"/>
      <c r="BI477" s="273"/>
      <c r="BJ477" s="273"/>
      <c r="BK477" s="273"/>
      <c r="BL477" s="273"/>
      <c r="BM477" s="273"/>
      <c r="BN477" s="273"/>
      <c r="BO477" s="273"/>
      <c r="BP477" s="273"/>
      <c r="BQ477" s="273"/>
    </row>
    <row r="478" spans="1:69" ht="15.75" customHeight="1">
      <c r="A478" s="273"/>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73"/>
      <c r="AE478" s="273"/>
      <c r="AF478" s="273"/>
      <c r="AG478" s="273"/>
      <c r="AH478" s="273"/>
      <c r="AI478" s="273"/>
      <c r="AJ478" s="273"/>
      <c r="AK478" s="273"/>
      <c r="AL478" s="273"/>
      <c r="AM478" s="273"/>
      <c r="AN478" s="273"/>
      <c r="AO478" s="273"/>
      <c r="AP478" s="273"/>
      <c r="AQ478" s="273"/>
      <c r="AR478" s="273"/>
      <c r="AS478" s="273"/>
      <c r="AT478" s="273"/>
      <c r="AU478" s="273"/>
      <c r="AV478" s="273"/>
      <c r="AW478" s="273"/>
      <c r="AX478" s="273"/>
      <c r="AY478" s="273"/>
      <c r="AZ478" s="273"/>
      <c r="BA478" s="273"/>
      <c r="BB478" s="273"/>
      <c r="BC478" s="273"/>
      <c r="BD478" s="273"/>
      <c r="BE478" s="273"/>
      <c r="BF478" s="273"/>
      <c r="BG478" s="273"/>
      <c r="BH478" s="273"/>
      <c r="BI478" s="273"/>
      <c r="BJ478" s="273"/>
      <c r="BK478" s="273"/>
      <c r="BL478" s="273"/>
      <c r="BM478" s="273"/>
      <c r="BN478" s="273"/>
      <c r="BO478" s="273"/>
      <c r="BP478" s="273"/>
      <c r="BQ478" s="273"/>
    </row>
    <row r="479" spans="1:69" ht="15.75" customHeight="1">
      <c r="A479" s="273"/>
      <c r="B479" s="273"/>
      <c r="C479" s="273"/>
      <c r="D479" s="273"/>
      <c r="E479" s="273"/>
      <c r="F479" s="273"/>
      <c r="G479" s="273"/>
      <c r="H479" s="273"/>
      <c r="I479" s="273"/>
      <c r="J479" s="273"/>
      <c r="K479" s="273"/>
      <c r="L479" s="273"/>
      <c r="M479" s="273"/>
      <c r="N479" s="273"/>
      <c r="O479" s="273"/>
      <c r="P479" s="273"/>
      <c r="Q479" s="273"/>
      <c r="R479" s="273"/>
      <c r="S479" s="273"/>
      <c r="T479" s="273"/>
      <c r="U479" s="273"/>
      <c r="V479" s="273"/>
      <c r="W479" s="273"/>
      <c r="X479" s="273"/>
      <c r="Y479" s="273"/>
      <c r="Z479" s="273"/>
      <c r="AA479" s="273"/>
      <c r="AB479" s="273"/>
      <c r="AC479" s="273"/>
      <c r="AD479" s="273"/>
      <c r="AE479" s="273"/>
      <c r="AF479" s="273"/>
      <c r="AG479" s="273"/>
      <c r="AH479" s="273"/>
      <c r="AI479" s="273"/>
      <c r="AJ479" s="273"/>
      <c r="AK479" s="273"/>
      <c r="AL479" s="273"/>
      <c r="AM479" s="273"/>
      <c r="AN479" s="273"/>
      <c r="AO479" s="273"/>
      <c r="AP479" s="273"/>
      <c r="AQ479" s="273"/>
      <c r="AR479" s="273"/>
      <c r="AS479" s="273"/>
      <c r="AT479" s="273"/>
      <c r="AU479" s="273"/>
      <c r="AV479" s="273"/>
      <c r="AW479" s="273"/>
      <c r="AX479" s="273"/>
      <c r="AY479" s="273"/>
      <c r="AZ479" s="273"/>
      <c r="BA479" s="273"/>
      <c r="BB479" s="273"/>
      <c r="BC479" s="273"/>
      <c r="BD479" s="273"/>
      <c r="BE479" s="273"/>
      <c r="BF479" s="273"/>
      <c r="BG479" s="273"/>
      <c r="BH479" s="273"/>
      <c r="BI479" s="273"/>
      <c r="BJ479" s="273"/>
      <c r="BK479" s="273"/>
      <c r="BL479" s="273"/>
      <c r="BM479" s="273"/>
      <c r="BN479" s="273"/>
      <c r="BO479" s="273"/>
      <c r="BP479" s="273"/>
      <c r="BQ479" s="273"/>
    </row>
    <row r="480" spans="1:69" ht="15.75" customHeight="1">
      <c r="A480" s="273"/>
      <c r="B480" s="273"/>
      <c r="C480" s="273"/>
      <c r="D480" s="273"/>
      <c r="E480" s="273"/>
      <c r="F480" s="273"/>
      <c r="G480" s="273"/>
      <c r="H480" s="273"/>
      <c r="I480" s="273"/>
      <c r="J480" s="273"/>
      <c r="K480" s="273"/>
      <c r="L480" s="273"/>
      <c r="M480" s="273"/>
      <c r="N480" s="273"/>
      <c r="O480" s="273"/>
      <c r="P480" s="273"/>
      <c r="Q480" s="273"/>
      <c r="R480" s="273"/>
      <c r="S480" s="273"/>
      <c r="T480" s="273"/>
      <c r="U480" s="273"/>
      <c r="V480" s="273"/>
      <c r="W480" s="273"/>
      <c r="X480" s="273"/>
      <c r="Y480" s="273"/>
      <c r="Z480" s="273"/>
      <c r="AA480" s="273"/>
      <c r="AB480" s="273"/>
      <c r="AC480" s="273"/>
      <c r="AD480" s="273"/>
      <c r="AE480" s="273"/>
      <c r="AF480" s="273"/>
      <c r="AG480" s="273"/>
      <c r="AH480" s="273"/>
      <c r="AI480" s="273"/>
      <c r="AJ480" s="273"/>
      <c r="AK480" s="273"/>
      <c r="AL480" s="273"/>
      <c r="AM480" s="273"/>
      <c r="AN480" s="273"/>
      <c r="AO480" s="273"/>
      <c r="AP480" s="273"/>
      <c r="AQ480" s="273"/>
      <c r="AR480" s="273"/>
      <c r="AS480" s="273"/>
      <c r="AT480" s="273"/>
      <c r="AU480" s="273"/>
      <c r="AV480" s="273"/>
      <c r="AW480" s="273"/>
      <c r="AX480" s="273"/>
      <c r="AY480" s="273"/>
      <c r="AZ480" s="273"/>
      <c r="BA480" s="273"/>
      <c r="BB480" s="273"/>
      <c r="BC480" s="273"/>
      <c r="BD480" s="273"/>
      <c r="BE480" s="273"/>
      <c r="BF480" s="273"/>
      <c r="BG480" s="273"/>
      <c r="BH480" s="273"/>
      <c r="BI480" s="273"/>
      <c r="BJ480" s="273"/>
      <c r="BK480" s="273"/>
      <c r="BL480" s="273"/>
      <c r="BM480" s="273"/>
      <c r="BN480" s="273"/>
      <c r="BO480" s="273"/>
      <c r="BP480" s="273"/>
      <c r="BQ480" s="273"/>
    </row>
    <row r="481" spans="1:69" ht="15.75" customHeight="1">
      <c r="A481" s="273"/>
      <c r="B481" s="273"/>
      <c r="C481" s="273"/>
      <c r="D481" s="273"/>
      <c r="E481" s="273"/>
      <c r="F481" s="273"/>
      <c r="G481" s="273"/>
      <c r="H481" s="273"/>
      <c r="I481" s="273"/>
      <c r="J481" s="273"/>
      <c r="K481" s="273"/>
      <c r="L481" s="273"/>
      <c r="M481" s="273"/>
      <c r="N481" s="273"/>
      <c r="O481" s="273"/>
      <c r="P481" s="273"/>
      <c r="Q481" s="273"/>
      <c r="R481" s="273"/>
      <c r="S481" s="273"/>
      <c r="T481" s="273"/>
      <c r="U481" s="273"/>
      <c r="V481" s="273"/>
      <c r="W481" s="273"/>
      <c r="X481" s="273"/>
      <c r="Y481" s="273"/>
      <c r="Z481" s="273"/>
      <c r="AA481" s="273"/>
      <c r="AB481" s="273"/>
      <c r="AC481" s="273"/>
      <c r="AD481" s="273"/>
      <c r="AE481" s="273"/>
      <c r="AF481" s="273"/>
      <c r="AG481" s="273"/>
      <c r="AH481" s="273"/>
      <c r="AI481" s="273"/>
      <c r="AJ481" s="273"/>
      <c r="AK481" s="273"/>
      <c r="AL481" s="273"/>
      <c r="AM481" s="273"/>
      <c r="AN481" s="273"/>
      <c r="AO481" s="273"/>
      <c r="AP481" s="273"/>
      <c r="AQ481" s="273"/>
      <c r="AR481" s="273"/>
      <c r="AS481" s="273"/>
      <c r="AT481" s="273"/>
      <c r="AU481" s="273"/>
      <c r="AV481" s="273"/>
      <c r="AW481" s="273"/>
      <c r="AX481" s="273"/>
      <c r="AY481" s="273"/>
      <c r="AZ481" s="273"/>
      <c r="BA481" s="273"/>
      <c r="BB481" s="273"/>
      <c r="BC481" s="273"/>
      <c r="BD481" s="273"/>
      <c r="BE481" s="273"/>
      <c r="BF481" s="273"/>
      <c r="BG481" s="273"/>
      <c r="BH481" s="273"/>
      <c r="BI481" s="273"/>
      <c r="BJ481" s="273"/>
      <c r="BK481" s="273"/>
      <c r="BL481" s="273"/>
      <c r="BM481" s="273"/>
      <c r="BN481" s="273"/>
      <c r="BO481" s="273"/>
      <c r="BP481" s="273"/>
      <c r="BQ481" s="273"/>
    </row>
    <row r="482" spans="1:69" ht="15.75" customHeight="1">
      <c r="A482" s="273"/>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73"/>
      <c r="AE482" s="273"/>
      <c r="AF482" s="273"/>
      <c r="AG482" s="273"/>
      <c r="AH482" s="273"/>
      <c r="AI482" s="273"/>
      <c r="AJ482" s="273"/>
      <c r="AK482" s="273"/>
      <c r="AL482" s="273"/>
      <c r="AM482" s="273"/>
      <c r="AN482" s="273"/>
      <c r="AO482" s="273"/>
      <c r="AP482" s="273"/>
      <c r="AQ482" s="273"/>
      <c r="AR482" s="273"/>
      <c r="AS482" s="273"/>
      <c r="AT482" s="273"/>
      <c r="AU482" s="273"/>
      <c r="AV482" s="273"/>
      <c r="AW482" s="273"/>
      <c r="AX482" s="273"/>
      <c r="AY482" s="273"/>
      <c r="AZ482" s="273"/>
      <c r="BA482" s="273"/>
      <c r="BB482" s="273"/>
      <c r="BC482" s="273"/>
      <c r="BD482" s="273"/>
      <c r="BE482" s="273"/>
      <c r="BF482" s="273"/>
      <c r="BG482" s="273"/>
      <c r="BH482" s="273"/>
      <c r="BI482" s="273"/>
      <c r="BJ482" s="273"/>
      <c r="BK482" s="273"/>
      <c r="BL482" s="273"/>
      <c r="BM482" s="273"/>
      <c r="BN482" s="273"/>
      <c r="BO482" s="273"/>
      <c r="BP482" s="273"/>
      <c r="BQ482" s="273"/>
    </row>
    <row r="483" spans="1:69" ht="15.75" customHeight="1">
      <c r="A483" s="273"/>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73"/>
      <c r="AE483" s="273"/>
      <c r="AF483" s="273"/>
      <c r="AG483" s="273"/>
      <c r="AH483" s="273"/>
      <c r="AI483" s="273"/>
      <c r="AJ483" s="273"/>
      <c r="AK483" s="273"/>
      <c r="AL483" s="273"/>
      <c r="AM483" s="273"/>
      <c r="AN483" s="273"/>
      <c r="AO483" s="273"/>
      <c r="AP483" s="273"/>
      <c r="AQ483" s="273"/>
      <c r="AR483" s="273"/>
      <c r="AS483" s="273"/>
      <c r="AT483" s="273"/>
      <c r="AU483" s="273"/>
      <c r="AV483" s="273"/>
      <c r="AW483" s="273"/>
      <c r="AX483" s="273"/>
      <c r="AY483" s="273"/>
      <c r="AZ483" s="273"/>
      <c r="BA483" s="273"/>
      <c r="BB483" s="273"/>
      <c r="BC483" s="273"/>
      <c r="BD483" s="273"/>
      <c r="BE483" s="273"/>
      <c r="BF483" s="273"/>
      <c r="BG483" s="273"/>
      <c r="BH483" s="273"/>
      <c r="BI483" s="273"/>
      <c r="BJ483" s="273"/>
      <c r="BK483" s="273"/>
      <c r="BL483" s="273"/>
      <c r="BM483" s="273"/>
      <c r="BN483" s="273"/>
      <c r="BO483" s="273"/>
      <c r="BP483" s="273"/>
      <c r="BQ483" s="273"/>
    </row>
    <row r="484" spans="1:69" ht="15.75" customHeight="1">
      <c r="A484" s="273"/>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73"/>
      <c r="AE484" s="273"/>
      <c r="AF484" s="273"/>
      <c r="AG484" s="273"/>
      <c r="AH484" s="273"/>
      <c r="AI484" s="273"/>
      <c r="AJ484" s="273"/>
      <c r="AK484" s="273"/>
      <c r="AL484" s="273"/>
      <c r="AM484" s="273"/>
      <c r="AN484" s="273"/>
      <c r="AO484" s="273"/>
      <c r="AP484" s="273"/>
      <c r="AQ484" s="273"/>
      <c r="AR484" s="273"/>
      <c r="AS484" s="273"/>
      <c r="AT484" s="273"/>
      <c r="AU484" s="273"/>
      <c r="AV484" s="273"/>
      <c r="AW484" s="273"/>
      <c r="AX484" s="273"/>
      <c r="AY484" s="273"/>
      <c r="AZ484" s="273"/>
      <c r="BA484" s="273"/>
      <c r="BB484" s="273"/>
      <c r="BC484" s="273"/>
      <c r="BD484" s="273"/>
      <c r="BE484" s="273"/>
      <c r="BF484" s="273"/>
      <c r="BG484" s="273"/>
      <c r="BH484" s="273"/>
      <c r="BI484" s="273"/>
      <c r="BJ484" s="273"/>
      <c r="BK484" s="273"/>
      <c r="BL484" s="273"/>
      <c r="BM484" s="273"/>
      <c r="BN484" s="273"/>
      <c r="BO484" s="273"/>
      <c r="BP484" s="273"/>
      <c r="BQ484" s="273"/>
    </row>
    <row r="485" spans="1:69" ht="15.75" customHeight="1">
      <c r="A485" s="273"/>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73"/>
      <c r="AE485" s="273"/>
      <c r="AF485" s="273"/>
      <c r="AG485" s="273"/>
      <c r="AH485" s="273"/>
      <c r="AI485" s="273"/>
      <c r="AJ485" s="273"/>
      <c r="AK485" s="273"/>
      <c r="AL485" s="273"/>
      <c r="AM485" s="273"/>
      <c r="AN485" s="273"/>
      <c r="AO485" s="273"/>
      <c r="AP485" s="273"/>
      <c r="AQ485" s="273"/>
      <c r="AR485" s="273"/>
      <c r="AS485" s="273"/>
      <c r="AT485" s="273"/>
      <c r="AU485" s="273"/>
      <c r="AV485" s="273"/>
      <c r="AW485" s="273"/>
      <c r="AX485" s="273"/>
      <c r="AY485" s="273"/>
      <c r="AZ485" s="273"/>
      <c r="BA485" s="273"/>
      <c r="BB485" s="273"/>
      <c r="BC485" s="273"/>
      <c r="BD485" s="273"/>
      <c r="BE485" s="273"/>
      <c r="BF485" s="273"/>
      <c r="BG485" s="273"/>
      <c r="BH485" s="273"/>
      <c r="BI485" s="273"/>
      <c r="BJ485" s="273"/>
      <c r="BK485" s="273"/>
      <c r="BL485" s="273"/>
      <c r="BM485" s="273"/>
      <c r="BN485" s="273"/>
      <c r="BO485" s="273"/>
      <c r="BP485" s="273"/>
      <c r="BQ485" s="273"/>
    </row>
    <row r="486" spans="1:69" ht="15.75" customHeight="1">
      <c r="A486" s="273"/>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73"/>
      <c r="AE486" s="273"/>
      <c r="AF486" s="273"/>
      <c r="AG486" s="273"/>
      <c r="AH486" s="273"/>
      <c r="AI486" s="273"/>
      <c r="AJ486" s="273"/>
      <c r="AK486" s="273"/>
      <c r="AL486" s="273"/>
      <c r="AM486" s="273"/>
      <c r="AN486" s="273"/>
      <c r="AO486" s="273"/>
      <c r="AP486" s="273"/>
      <c r="AQ486" s="273"/>
      <c r="AR486" s="273"/>
      <c r="AS486" s="273"/>
      <c r="AT486" s="273"/>
      <c r="AU486" s="273"/>
      <c r="AV486" s="273"/>
      <c r="AW486" s="273"/>
      <c r="AX486" s="273"/>
      <c r="AY486" s="273"/>
      <c r="AZ486" s="273"/>
      <c r="BA486" s="273"/>
      <c r="BB486" s="273"/>
      <c r="BC486" s="273"/>
      <c r="BD486" s="273"/>
      <c r="BE486" s="273"/>
      <c r="BF486" s="273"/>
      <c r="BG486" s="273"/>
      <c r="BH486" s="273"/>
      <c r="BI486" s="273"/>
      <c r="BJ486" s="273"/>
      <c r="BK486" s="273"/>
      <c r="BL486" s="273"/>
      <c r="BM486" s="273"/>
      <c r="BN486" s="273"/>
      <c r="BO486" s="273"/>
      <c r="BP486" s="273"/>
      <c r="BQ486" s="273"/>
    </row>
    <row r="487" spans="1:69" ht="15.75" customHeight="1">
      <c r="A487" s="273"/>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73"/>
      <c r="AE487" s="273"/>
      <c r="AF487" s="273"/>
      <c r="AG487" s="273"/>
      <c r="AH487" s="273"/>
      <c r="AI487" s="273"/>
      <c r="AJ487" s="273"/>
      <c r="AK487" s="273"/>
      <c r="AL487" s="273"/>
      <c r="AM487" s="273"/>
      <c r="AN487" s="273"/>
      <c r="AO487" s="273"/>
      <c r="AP487" s="273"/>
      <c r="AQ487" s="273"/>
      <c r="AR487" s="273"/>
      <c r="AS487" s="273"/>
      <c r="AT487" s="273"/>
      <c r="AU487" s="273"/>
      <c r="AV487" s="273"/>
      <c r="AW487" s="273"/>
      <c r="AX487" s="273"/>
      <c r="AY487" s="273"/>
      <c r="AZ487" s="273"/>
      <c r="BA487" s="273"/>
      <c r="BB487" s="273"/>
      <c r="BC487" s="273"/>
      <c r="BD487" s="273"/>
      <c r="BE487" s="273"/>
      <c r="BF487" s="273"/>
      <c r="BG487" s="273"/>
      <c r="BH487" s="273"/>
      <c r="BI487" s="273"/>
      <c r="BJ487" s="273"/>
      <c r="BK487" s="273"/>
      <c r="BL487" s="273"/>
      <c r="BM487" s="273"/>
      <c r="BN487" s="273"/>
      <c r="BO487" s="273"/>
      <c r="BP487" s="273"/>
      <c r="BQ487" s="273"/>
    </row>
    <row r="488" spans="1:69" ht="15.75" customHeight="1">
      <c r="A488" s="273"/>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273"/>
      <c r="AF488" s="273"/>
      <c r="AG488" s="273"/>
      <c r="AH488" s="273"/>
      <c r="AI488" s="273"/>
      <c r="AJ488" s="273"/>
      <c r="AK488" s="273"/>
      <c r="AL488" s="273"/>
      <c r="AM488" s="273"/>
      <c r="AN488" s="273"/>
      <c r="AO488" s="273"/>
      <c r="AP488" s="273"/>
      <c r="AQ488" s="273"/>
      <c r="AR488" s="273"/>
      <c r="AS488" s="273"/>
      <c r="AT488" s="273"/>
      <c r="AU488" s="273"/>
      <c r="AV488" s="273"/>
      <c r="AW488" s="273"/>
      <c r="AX488" s="273"/>
      <c r="AY488" s="273"/>
      <c r="AZ488" s="273"/>
      <c r="BA488" s="273"/>
      <c r="BB488" s="273"/>
      <c r="BC488" s="273"/>
      <c r="BD488" s="273"/>
      <c r="BE488" s="273"/>
      <c r="BF488" s="273"/>
      <c r="BG488" s="273"/>
      <c r="BH488" s="273"/>
      <c r="BI488" s="273"/>
      <c r="BJ488" s="273"/>
      <c r="BK488" s="273"/>
      <c r="BL488" s="273"/>
      <c r="BM488" s="273"/>
      <c r="BN488" s="273"/>
      <c r="BO488" s="273"/>
      <c r="BP488" s="273"/>
      <c r="BQ488" s="273"/>
    </row>
    <row r="489" spans="1:69" ht="15.75" customHeight="1">
      <c r="A489" s="273"/>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73"/>
      <c r="AE489" s="273"/>
      <c r="AF489" s="273"/>
      <c r="AG489" s="273"/>
      <c r="AH489" s="273"/>
      <c r="AI489" s="273"/>
      <c r="AJ489" s="273"/>
      <c r="AK489" s="273"/>
      <c r="AL489" s="273"/>
      <c r="AM489" s="273"/>
      <c r="AN489" s="273"/>
      <c r="AO489" s="273"/>
      <c r="AP489" s="273"/>
      <c r="AQ489" s="273"/>
      <c r="AR489" s="273"/>
      <c r="AS489" s="273"/>
      <c r="AT489" s="273"/>
      <c r="AU489" s="273"/>
      <c r="AV489" s="273"/>
      <c r="AW489" s="273"/>
      <c r="AX489" s="273"/>
      <c r="AY489" s="273"/>
      <c r="AZ489" s="273"/>
      <c r="BA489" s="273"/>
      <c r="BB489" s="273"/>
      <c r="BC489" s="273"/>
      <c r="BD489" s="273"/>
      <c r="BE489" s="273"/>
      <c r="BF489" s="273"/>
      <c r="BG489" s="273"/>
      <c r="BH489" s="273"/>
      <c r="BI489" s="273"/>
      <c r="BJ489" s="273"/>
      <c r="BK489" s="273"/>
      <c r="BL489" s="273"/>
      <c r="BM489" s="273"/>
      <c r="BN489" s="273"/>
      <c r="BO489" s="273"/>
      <c r="BP489" s="273"/>
      <c r="BQ489" s="273"/>
    </row>
    <row r="490" spans="1:69" ht="15.75" customHeight="1">
      <c r="A490" s="273"/>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c r="AF490" s="273"/>
      <c r="AG490" s="273"/>
      <c r="AH490" s="273"/>
      <c r="AI490" s="273"/>
      <c r="AJ490" s="273"/>
      <c r="AK490" s="273"/>
      <c r="AL490" s="273"/>
      <c r="AM490" s="273"/>
      <c r="AN490" s="273"/>
      <c r="AO490" s="273"/>
      <c r="AP490" s="273"/>
      <c r="AQ490" s="273"/>
      <c r="AR490" s="273"/>
      <c r="AS490" s="273"/>
      <c r="AT490" s="273"/>
      <c r="AU490" s="273"/>
      <c r="AV490" s="273"/>
      <c r="AW490" s="273"/>
      <c r="AX490" s="273"/>
      <c r="AY490" s="273"/>
      <c r="AZ490" s="273"/>
      <c r="BA490" s="273"/>
      <c r="BB490" s="273"/>
      <c r="BC490" s="273"/>
      <c r="BD490" s="273"/>
      <c r="BE490" s="273"/>
      <c r="BF490" s="273"/>
      <c r="BG490" s="273"/>
      <c r="BH490" s="273"/>
      <c r="BI490" s="273"/>
      <c r="BJ490" s="273"/>
      <c r="BK490" s="273"/>
      <c r="BL490" s="273"/>
      <c r="BM490" s="273"/>
      <c r="BN490" s="273"/>
      <c r="BO490" s="273"/>
      <c r="BP490" s="273"/>
      <c r="BQ490" s="273"/>
    </row>
    <row r="491" spans="1:69" ht="15.75" customHeight="1">
      <c r="A491" s="273"/>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73"/>
      <c r="AE491" s="273"/>
      <c r="AF491" s="273"/>
      <c r="AG491" s="273"/>
      <c r="AH491" s="273"/>
      <c r="AI491" s="273"/>
      <c r="AJ491" s="273"/>
      <c r="AK491" s="273"/>
      <c r="AL491" s="273"/>
      <c r="AM491" s="273"/>
      <c r="AN491" s="273"/>
      <c r="AO491" s="273"/>
      <c r="AP491" s="273"/>
      <c r="AQ491" s="273"/>
      <c r="AR491" s="273"/>
      <c r="AS491" s="273"/>
      <c r="AT491" s="273"/>
      <c r="AU491" s="273"/>
      <c r="AV491" s="273"/>
      <c r="AW491" s="273"/>
      <c r="AX491" s="273"/>
      <c r="AY491" s="273"/>
      <c r="AZ491" s="273"/>
      <c r="BA491" s="273"/>
      <c r="BB491" s="273"/>
      <c r="BC491" s="273"/>
      <c r="BD491" s="273"/>
      <c r="BE491" s="273"/>
      <c r="BF491" s="273"/>
      <c r="BG491" s="273"/>
      <c r="BH491" s="273"/>
      <c r="BI491" s="273"/>
      <c r="BJ491" s="273"/>
      <c r="BK491" s="273"/>
      <c r="BL491" s="273"/>
      <c r="BM491" s="273"/>
      <c r="BN491" s="273"/>
      <c r="BO491" s="273"/>
      <c r="BP491" s="273"/>
      <c r="BQ491" s="273"/>
    </row>
    <row r="492" spans="1:69" ht="15.75" customHeight="1">
      <c r="A492" s="273"/>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73"/>
      <c r="AE492" s="273"/>
      <c r="AF492" s="273"/>
      <c r="AG492" s="273"/>
      <c r="AH492" s="273"/>
      <c r="AI492" s="273"/>
      <c r="AJ492" s="273"/>
      <c r="AK492" s="273"/>
      <c r="AL492" s="273"/>
      <c r="AM492" s="273"/>
      <c r="AN492" s="273"/>
      <c r="AO492" s="273"/>
      <c r="AP492" s="273"/>
      <c r="AQ492" s="273"/>
      <c r="AR492" s="273"/>
      <c r="AS492" s="273"/>
      <c r="AT492" s="273"/>
      <c r="AU492" s="273"/>
      <c r="AV492" s="273"/>
      <c r="AW492" s="273"/>
      <c r="AX492" s="273"/>
      <c r="AY492" s="273"/>
      <c r="AZ492" s="273"/>
      <c r="BA492" s="273"/>
      <c r="BB492" s="273"/>
      <c r="BC492" s="273"/>
      <c r="BD492" s="273"/>
      <c r="BE492" s="273"/>
      <c r="BF492" s="273"/>
      <c r="BG492" s="273"/>
      <c r="BH492" s="273"/>
      <c r="BI492" s="273"/>
      <c r="BJ492" s="273"/>
      <c r="BK492" s="273"/>
      <c r="BL492" s="273"/>
      <c r="BM492" s="273"/>
      <c r="BN492" s="273"/>
      <c r="BO492" s="273"/>
      <c r="BP492" s="273"/>
      <c r="BQ492" s="273"/>
    </row>
    <row r="493" spans="1:69" ht="15.75" customHeight="1">
      <c r="A493" s="273"/>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73"/>
      <c r="AE493" s="273"/>
      <c r="AF493" s="273"/>
      <c r="AG493" s="273"/>
      <c r="AH493" s="273"/>
      <c r="AI493" s="273"/>
      <c r="AJ493" s="273"/>
      <c r="AK493" s="273"/>
      <c r="AL493" s="273"/>
      <c r="AM493" s="273"/>
      <c r="AN493" s="273"/>
      <c r="AO493" s="273"/>
      <c r="AP493" s="273"/>
      <c r="AQ493" s="273"/>
      <c r="AR493" s="273"/>
      <c r="AS493" s="273"/>
      <c r="AT493" s="273"/>
      <c r="AU493" s="273"/>
      <c r="AV493" s="273"/>
      <c r="AW493" s="273"/>
      <c r="AX493" s="273"/>
      <c r="AY493" s="273"/>
      <c r="AZ493" s="273"/>
      <c r="BA493" s="273"/>
      <c r="BB493" s="273"/>
      <c r="BC493" s="273"/>
      <c r="BD493" s="273"/>
      <c r="BE493" s="273"/>
      <c r="BF493" s="273"/>
      <c r="BG493" s="273"/>
      <c r="BH493" s="273"/>
      <c r="BI493" s="273"/>
      <c r="BJ493" s="273"/>
      <c r="BK493" s="273"/>
      <c r="BL493" s="273"/>
      <c r="BM493" s="273"/>
      <c r="BN493" s="273"/>
      <c r="BO493" s="273"/>
      <c r="BP493" s="273"/>
      <c r="BQ493" s="273"/>
    </row>
    <row r="494" spans="1:69" ht="15.75" customHeight="1">
      <c r="A494" s="273"/>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73"/>
      <c r="AE494" s="273"/>
      <c r="AF494" s="273"/>
      <c r="AG494" s="273"/>
      <c r="AH494" s="273"/>
      <c r="AI494" s="273"/>
      <c r="AJ494" s="273"/>
      <c r="AK494" s="273"/>
      <c r="AL494" s="273"/>
      <c r="AM494" s="273"/>
      <c r="AN494" s="273"/>
      <c r="AO494" s="273"/>
      <c r="AP494" s="273"/>
      <c r="AQ494" s="273"/>
      <c r="AR494" s="273"/>
      <c r="AS494" s="273"/>
      <c r="AT494" s="273"/>
      <c r="AU494" s="273"/>
      <c r="AV494" s="273"/>
      <c r="AW494" s="273"/>
      <c r="AX494" s="273"/>
      <c r="AY494" s="273"/>
      <c r="AZ494" s="273"/>
      <c r="BA494" s="273"/>
      <c r="BB494" s="273"/>
      <c r="BC494" s="273"/>
      <c r="BD494" s="273"/>
      <c r="BE494" s="273"/>
      <c r="BF494" s="273"/>
      <c r="BG494" s="273"/>
      <c r="BH494" s="273"/>
      <c r="BI494" s="273"/>
      <c r="BJ494" s="273"/>
      <c r="BK494" s="273"/>
      <c r="BL494" s="273"/>
      <c r="BM494" s="273"/>
      <c r="BN494" s="273"/>
      <c r="BO494" s="273"/>
      <c r="BP494" s="273"/>
      <c r="BQ494" s="273"/>
    </row>
    <row r="495" spans="1:69" ht="15.75" customHeight="1">
      <c r="A495" s="273"/>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73"/>
      <c r="AE495" s="273"/>
      <c r="AF495" s="273"/>
      <c r="AG495" s="273"/>
      <c r="AH495" s="273"/>
      <c r="AI495" s="273"/>
      <c r="AJ495" s="273"/>
      <c r="AK495" s="273"/>
      <c r="AL495" s="273"/>
      <c r="AM495" s="273"/>
      <c r="AN495" s="273"/>
      <c r="AO495" s="273"/>
      <c r="AP495" s="273"/>
      <c r="AQ495" s="273"/>
      <c r="AR495" s="273"/>
      <c r="AS495" s="273"/>
      <c r="AT495" s="273"/>
      <c r="AU495" s="273"/>
      <c r="AV495" s="273"/>
      <c r="AW495" s="273"/>
      <c r="AX495" s="273"/>
      <c r="AY495" s="273"/>
      <c r="AZ495" s="273"/>
      <c r="BA495" s="273"/>
      <c r="BB495" s="273"/>
      <c r="BC495" s="273"/>
      <c r="BD495" s="273"/>
      <c r="BE495" s="273"/>
      <c r="BF495" s="273"/>
      <c r="BG495" s="273"/>
      <c r="BH495" s="273"/>
      <c r="BI495" s="273"/>
      <c r="BJ495" s="273"/>
      <c r="BK495" s="273"/>
      <c r="BL495" s="273"/>
      <c r="BM495" s="273"/>
      <c r="BN495" s="273"/>
      <c r="BO495" s="273"/>
      <c r="BP495" s="273"/>
      <c r="BQ495" s="273"/>
    </row>
    <row r="496" spans="1:69" ht="15.75" customHeight="1">
      <c r="A496" s="273"/>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73"/>
      <c r="AE496" s="273"/>
      <c r="AF496" s="273"/>
      <c r="AG496" s="273"/>
      <c r="AH496" s="273"/>
      <c r="AI496" s="273"/>
      <c r="AJ496" s="273"/>
      <c r="AK496" s="273"/>
      <c r="AL496" s="273"/>
      <c r="AM496" s="273"/>
      <c r="AN496" s="273"/>
      <c r="AO496" s="273"/>
      <c r="AP496" s="273"/>
      <c r="AQ496" s="273"/>
      <c r="AR496" s="273"/>
      <c r="AS496" s="273"/>
      <c r="AT496" s="273"/>
      <c r="AU496" s="273"/>
      <c r="AV496" s="273"/>
      <c r="AW496" s="273"/>
      <c r="AX496" s="273"/>
      <c r="AY496" s="273"/>
      <c r="AZ496" s="273"/>
      <c r="BA496" s="273"/>
      <c r="BB496" s="273"/>
      <c r="BC496" s="273"/>
      <c r="BD496" s="273"/>
      <c r="BE496" s="273"/>
      <c r="BF496" s="273"/>
      <c r="BG496" s="273"/>
      <c r="BH496" s="273"/>
      <c r="BI496" s="273"/>
      <c r="BJ496" s="273"/>
      <c r="BK496" s="273"/>
      <c r="BL496" s="273"/>
      <c r="BM496" s="273"/>
      <c r="BN496" s="273"/>
      <c r="BO496" s="273"/>
      <c r="BP496" s="273"/>
      <c r="BQ496" s="273"/>
    </row>
    <row r="497" spans="1:69" ht="15.75" customHeight="1">
      <c r="A497" s="273"/>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73"/>
      <c r="AE497" s="273"/>
      <c r="AF497" s="273"/>
      <c r="AG497" s="273"/>
      <c r="AH497" s="273"/>
      <c r="AI497" s="273"/>
      <c r="AJ497" s="273"/>
      <c r="AK497" s="273"/>
      <c r="AL497" s="273"/>
      <c r="AM497" s="273"/>
      <c r="AN497" s="273"/>
      <c r="AO497" s="273"/>
      <c r="AP497" s="273"/>
      <c r="AQ497" s="273"/>
      <c r="AR497" s="273"/>
      <c r="AS497" s="273"/>
      <c r="AT497" s="273"/>
      <c r="AU497" s="273"/>
      <c r="AV497" s="273"/>
      <c r="AW497" s="273"/>
      <c r="AX497" s="273"/>
      <c r="AY497" s="273"/>
      <c r="AZ497" s="273"/>
      <c r="BA497" s="273"/>
      <c r="BB497" s="273"/>
      <c r="BC497" s="273"/>
      <c r="BD497" s="273"/>
      <c r="BE497" s="273"/>
      <c r="BF497" s="273"/>
      <c r="BG497" s="273"/>
      <c r="BH497" s="273"/>
      <c r="BI497" s="273"/>
      <c r="BJ497" s="273"/>
      <c r="BK497" s="273"/>
      <c r="BL497" s="273"/>
      <c r="BM497" s="273"/>
      <c r="BN497" s="273"/>
      <c r="BO497" s="273"/>
      <c r="BP497" s="273"/>
      <c r="BQ497" s="273"/>
    </row>
    <row r="498" spans="1:69" ht="15.75" customHeight="1">
      <c r="A498" s="273"/>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73"/>
      <c r="AE498" s="273"/>
      <c r="AF498" s="273"/>
      <c r="AG498" s="273"/>
      <c r="AH498" s="273"/>
      <c r="AI498" s="273"/>
      <c r="AJ498" s="273"/>
      <c r="AK498" s="273"/>
      <c r="AL498" s="273"/>
      <c r="AM498" s="273"/>
      <c r="AN498" s="273"/>
      <c r="AO498" s="273"/>
      <c r="AP498" s="273"/>
      <c r="AQ498" s="273"/>
      <c r="AR498" s="273"/>
      <c r="AS498" s="273"/>
      <c r="AT498" s="273"/>
      <c r="AU498" s="273"/>
      <c r="AV498" s="273"/>
      <c r="AW498" s="273"/>
      <c r="AX498" s="273"/>
      <c r="AY498" s="273"/>
      <c r="AZ498" s="273"/>
      <c r="BA498" s="273"/>
      <c r="BB498" s="273"/>
      <c r="BC498" s="273"/>
      <c r="BD498" s="273"/>
      <c r="BE498" s="273"/>
      <c r="BF498" s="273"/>
      <c r="BG498" s="273"/>
      <c r="BH498" s="273"/>
      <c r="BI498" s="273"/>
      <c r="BJ498" s="273"/>
      <c r="BK498" s="273"/>
      <c r="BL498" s="273"/>
      <c r="BM498" s="273"/>
      <c r="BN498" s="273"/>
      <c r="BO498" s="273"/>
      <c r="BP498" s="273"/>
      <c r="BQ498" s="273"/>
    </row>
    <row r="499" spans="1:69" ht="15.75" customHeight="1">
      <c r="A499" s="273"/>
      <c r="B499" s="273"/>
      <c r="C499" s="273"/>
      <c r="D499" s="273"/>
      <c r="E499" s="273"/>
      <c r="F499" s="273"/>
      <c r="G499" s="273"/>
      <c r="H499" s="273"/>
      <c r="I499" s="273"/>
      <c r="J499" s="273"/>
      <c r="K499" s="273"/>
      <c r="L499" s="273"/>
      <c r="M499" s="273"/>
      <c r="N499" s="273"/>
      <c r="O499" s="273"/>
      <c r="P499" s="273"/>
      <c r="Q499" s="273"/>
      <c r="R499" s="273"/>
      <c r="S499" s="273"/>
      <c r="T499" s="273"/>
      <c r="U499" s="273"/>
      <c r="V499" s="273"/>
      <c r="W499" s="273"/>
      <c r="X499" s="273"/>
      <c r="Y499" s="273"/>
      <c r="Z499" s="273"/>
      <c r="AA499" s="273"/>
      <c r="AB499" s="273"/>
      <c r="AC499" s="273"/>
      <c r="AD499" s="273"/>
      <c r="AE499" s="273"/>
      <c r="AF499" s="273"/>
      <c r="AG499" s="273"/>
      <c r="AH499" s="273"/>
      <c r="AI499" s="273"/>
      <c r="AJ499" s="273"/>
      <c r="AK499" s="273"/>
      <c r="AL499" s="273"/>
      <c r="AM499" s="273"/>
      <c r="AN499" s="273"/>
      <c r="AO499" s="273"/>
      <c r="AP499" s="273"/>
      <c r="AQ499" s="273"/>
      <c r="AR499" s="273"/>
      <c r="AS499" s="273"/>
      <c r="AT499" s="273"/>
      <c r="AU499" s="273"/>
      <c r="AV499" s="273"/>
      <c r="AW499" s="273"/>
      <c r="AX499" s="273"/>
      <c r="AY499" s="273"/>
      <c r="AZ499" s="273"/>
      <c r="BA499" s="273"/>
      <c r="BB499" s="273"/>
      <c r="BC499" s="273"/>
      <c r="BD499" s="273"/>
      <c r="BE499" s="273"/>
      <c r="BF499" s="273"/>
      <c r="BG499" s="273"/>
      <c r="BH499" s="273"/>
      <c r="BI499" s="273"/>
      <c r="BJ499" s="273"/>
      <c r="BK499" s="273"/>
      <c r="BL499" s="273"/>
      <c r="BM499" s="273"/>
      <c r="BN499" s="273"/>
      <c r="BO499" s="273"/>
      <c r="BP499" s="273"/>
      <c r="BQ499" s="273"/>
    </row>
    <row r="500" spans="1:69" ht="15.75" customHeight="1">
      <c r="A500" s="273"/>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s="273"/>
      <c r="AG500" s="273"/>
      <c r="AH500" s="273"/>
      <c r="AI500" s="273"/>
      <c r="AJ500" s="273"/>
      <c r="AK500" s="273"/>
      <c r="AL500" s="273"/>
      <c r="AM500" s="273"/>
      <c r="AN500" s="273"/>
      <c r="AO500" s="273"/>
      <c r="AP500" s="273"/>
      <c r="AQ500" s="273"/>
      <c r="AR500" s="273"/>
      <c r="AS500" s="273"/>
      <c r="AT500" s="273"/>
      <c r="AU500" s="273"/>
      <c r="AV500" s="273"/>
      <c r="AW500" s="273"/>
      <c r="AX500" s="273"/>
      <c r="AY500" s="273"/>
      <c r="AZ500" s="273"/>
      <c r="BA500" s="273"/>
      <c r="BB500" s="273"/>
      <c r="BC500" s="273"/>
      <c r="BD500" s="273"/>
      <c r="BE500" s="273"/>
      <c r="BF500" s="273"/>
      <c r="BG500" s="273"/>
      <c r="BH500" s="273"/>
      <c r="BI500" s="273"/>
      <c r="BJ500" s="273"/>
      <c r="BK500" s="273"/>
      <c r="BL500" s="273"/>
      <c r="BM500" s="273"/>
      <c r="BN500" s="273"/>
      <c r="BO500" s="273"/>
      <c r="BP500" s="273"/>
      <c r="BQ500" s="273"/>
    </row>
    <row r="501" spans="1:69" ht="15.75" customHeight="1">
      <c r="A501" s="273"/>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73"/>
      <c r="AE501" s="273"/>
      <c r="AF501" s="273"/>
      <c r="AG501" s="273"/>
      <c r="AH501" s="273"/>
      <c r="AI501" s="273"/>
      <c r="AJ501" s="273"/>
      <c r="AK501" s="273"/>
      <c r="AL501" s="273"/>
      <c r="AM501" s="273"/>
      <c r="AN501" s="273"/>
      <c r="AO501" s="273"/>
      <c r="AP501" s="273"/>
      <c r="AQ501" s="273"/>
      <c r="AR501" s="273"/>
      <c r="AS501" s="273"/>
      <c r="AT501" s="273"/>
      <c r="AU501" s="273"/>
      <c r="AV501" s="273"/>
      <c r="AW501" s="273"/>
      <c r="AX501" s="273"/>
      <c r="AY501" s="273"/>
      <c r="AZ501" s="273"/>
      <c r="BA501" s="273"/>
      <c r="BB501" s="273"/>
      <c r="BC501" s="273"/>
      <c r="BD501" s="273"/>
      <c r="BE501" s="273"/>
      <c r="BF501" s="273"/>
      <c r="BG501" s="273"/>
      <c r="BH501" s="273"/>
      <c r="BI501" s="273"/>
      <c r="BJ501" s="273"/>
      <c r="BK501" s="273"/>
      <c r="BL501" s="273"/>
      <c r="BM501" s="273"/>
      <c r="BN501" s="273"/>
      <c r="BO501" s="273"/>
      <c r="BP501" s="273"/>
      <c r="BQ501" s="273"/>
    </row>
    <row r="502" spans="1:69" ht="15.75" customHeight="1">
      <c r="A502" s="273"/>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73"/>
      <c r="AE502" s="273"/>
      <c r="AF502" s="273"/>
      <c r="AG502" s="273"/>
      <c r="AH502" s="273"/>
      <c r="AI502" s="273"/>
      <c r="AJ502" s="273"/>
      <c r="AK502" s="273"/>
      <c r="AL502" s="273"/>
      <c r="AM502" s="273"/>
      <c r="AN502" s="273"/>
      <c r="AO502" s="273"/>
      <c r="AP502" s="273"/>
      <c r="AQ502" s="273"/>
      <c r="AR502" s="273"/>
      <c r="AS502" s="273"/>
      <c r="AT502" s="273"/>
      <c r="AU502" s="273"/>
      <c r="AV502" s="273"/>
      <c r="AW502" s="273"/>
      <c r="AX502" s="273"/>
      <c r="AY502" s="273"/>
      <c r="AZ502" s="273"/>
      <c r="BA502" s="273"/>
      <c r="BB502" s="273"/>
      <c r="BC502" s="273"/>
      <c r="BD502" s="273"/>
      <c r="BE502" s="273"/>
      <c r="BF502" s="273"/>
      <c r="BG502" s="273"/>
      <c r="BH502" s="273"/>
      <c r="BI502" s="273"/>
      <c r="BJ502" s="273"/>
      <c r="BK502" s="273"/>
      <c r="BL502" s="273"/>
      <c r="BM502" s="273"/>
      <c r="BN502" s="273"/>
      <c r="BO502" s="273"/>
      <c r="BP502" s="273"/>
      <c r="BQ502" s="273"/>
    </row>
    <row r="503" spans="1:69" ht="15.75" customHeight="1">
      <c r="A503" s="273"/>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73"/>
      <c r="AE503" s="273"/>
      <c r="AF503" s="273"/>
      <c r="AG503" s="273"/>
      <c r="AH503" s="273"/>
      <c r="AI503" s="273"/>
      <c r="AJ503" s="273"/>
      <c r="AK503" s="273"/>
      <c r="AL503" s="273"/>
      <c r="AM503" s="273"/>
      <c r="AN503" s="273"/>
      <c r="AO503" s="273"/>
      <c r="AP503" s="273"/>
      <c r="AQ503" s="273"/>
      <c r="AR503" s="273"/>
      <c r="AS503" s="273"/>
      <c r="AT503" s="273"/>
      <c r="AU503" s="273"/>
      <c r="AV503" s="273"/>
      <c r="AW503" s="273"/>
      <c r="AX503" s="273"/>
      <c r="AY503" s="273"/>
      <c r="AZ503" s="273"/>
      <c r="BA503" s="273"/>
      <c r="BB503" s="273"/>
      <c r="BC503" s="273"/>
      <c r="BD503" s="273"/>
      <c r="BE503" s="273"/>
      <c r="BF503" s="273"/>
      <c r="BG503" s="273"/>
      <c r="BH503" s="273"/>
      <c r="BI503" s="273"/>
      <c r="BJ503" s="273"/>
      <c r="BK503" s="273"/>
      <c r="BL503" s="273"/>
      <c r="BM503" s="273"/>
      <c r="BN503" s="273"/>
      <c r="BO503" s="273"/>
      <c r="BP503" s="273"/>
      <c r="BQ503" s="273"/>
    </row>
    <row r="504" spans="1:69" ht="15.75" customHeight="1">
      <c r="A504" s="273"/>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73"/>
      <c r="AE504" s="273"/>
      <c r="AF504" s="273"/>
      <c r="AG504" s="273"/>
      <c r="AH504" s="273"/>
      <c r="AI504" s="273"/>
      <c r="AJ504" s="273"/>
      <c r="AK504" s="273"/>
      <c r="AL504" s="273"/>
      <c r="AM504" s="273"/>
      <c r="AN504" s="273"/>
      <c r="AO504" s="273"/>
      <c r="AP504" s="273"/>
      <c r="AQ504" s="273"/>
      <c r="AR504" s="273"/>
      <c r="AS504" s="273"/>
      <c r="AT504" s="273"/>
      <c r="AU504" s="273"/>
      <c r="AV504" s="273"/>
      <c r="AW504" s="273"/>
      <c r="AX504" s="273"/>
      <c r="AY504" s="273"/>
      <c r="AZ504" s="273"/>
      <c r="BA504" s="273"/>
      <c r="BB504" s="273"/>
      <c r="BC504" s="273"/>
      <c r="BD504" s="273"/>
      <c r="BE504" s="273"/>
      <c r="BF504" s="273"/>
      <c r="BG504" s="273"/>
      <c r="BH504" s="273"/>
      <c r="BI504" s="273"/>
      <c r="BJ504" s="273"/>
      <c r="BK504" s="273"/>
      <c r="BL504" s="273"/>
      <c r="BM504" s="273"/>
      <c r="BN504" s="273"/>
      <c r="BO504" s="273"/>
      <c r="BP504" s="273"/>
      <c r="BQ504" s="273"/>
    </row>
    <row r="505" spans="1:69" ht="15.75" customHeight="1">
      <c r="A505" s="273"/>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73"/>
      <c r="AE505" s="273"/>
      <c r="AF505" s="273"/>
      <c r="AG505" s="273"/>
      <c r="AH505" s="273"/>
      <c r="AI505" s="273"/>
      <c r="AJ505" s="273"/>
      <c r="AK505" s="273"/>
      <c r="AL505" s="273"/>
      <c r="AM505" s="273"/>
      <c r="AN505" s="273"/>
      <c r="AO505" s="273"/>
      <c r="AP505" s="273"/>
      <c r="AQ505" s="273"/>
      <c r="AR505" s="273"/>
      <c r="AS505" s="273"/>
      <c r="AT505" s="273"/>
      <c r="AU505" s="273"/>
      <c r="AV505" s="273"/>
      <c r="AW505" s="273"/>
      <c r="AX505" s="273"/>
      <c r="AY505" s="273"/>
      <c r="AZ505" s="273"/>
      <c r="BA505" s="273"/>
      <c r="BB505" s="273"/>
      <c r="BC505" s="273"/>
      <c r="BD505" s="273"/>
      <c r="BE505" s="273"/>
      <c r="BF505" s="273"/>
      <c r="BG505" s="273"/>
      <c r="BH505" s="273"/>
      <c r="BI505" s="273"/>
      <c r="BJ505" s="273"/>
      <c r="BK505" s="273"/>
      <c r="BL505" s="273"/>
      <c r="BM505" s="273"/>
      <c r="BN505" s="273"/>
      <c r="BO505" s="273"/>
      <c r="BP505" s="273"/>
      <c r="BQ505" s="273"/>
    </row>
    <row r="506" spans="1:69" ht="15.75" customHeight="1">
      <c r="A506" s="273"/>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73"/>
      <c r="AE506" s="273"/>
      <c r="AF506" s="273"/>
      <c r="AG506" s="273"/>
      <c r="AH506" s="273"/>
      <c r="AI506" s="273"/>
      <c r="AJ506" s="273"/>
      <c r="AK506" s="273"/>
      <c r="AL506" s="273"/>
      <c r="AM506" s="273"/>
      <c r="AN506" s="273"/>
      <c r="AO506" s="273"/>
      <c r="AP506" s="273"/>
      <c r="AQ506" s="273"/>
      <c r="AR506" s="273"/>
      <c r="AS506" s="273"/>
      <c r="AT506" s="273"/>
      <c r="AU506" s="273"/>
      <c r="AV506" s="273"/>
      <c r="AW506" s="273"/>
      <c r="AX506" s="273"/>
      <c r="AY506" s="273"/>
      <c r="AZ506" s="273"/>
      <c r="BA506" s="273"/>
      <c r="BB506" s="273"/>
      <c r="BC506" s="273"/>
      <c r="BD506" s="273"/>
      <c r="BE506" s="273"/>
      <c r="BF506" s="273"/>
      <c r="BG506" s="273"/>
      <c r="BH506" s="273"/>
      <c r="BI506" s="273"/>
      <c r="BJ506" s="273"/>
      <c r="BK506" s="273"/>
      <c r="BL506" s="273"/>
      <c r="BM506" s="273"/>
      <c r="BN506" s="273"/>
      <c r="BO506" s="273"/>
      <c r="BP506" s="273"/>
      <c r="BQ506" s="273"/>
    </row>
    <row r="507" spans="1:69" ht="15.75" customHeight="1">
      <c r="A507" s="273"/>
      <c r="B507" s="273"/>
      <c r="C507" s="273"/>
      <c r="D507" s="273"/>
      <c r="E507" s="273"/>
      <c r="F507" s="273"/>
      <c r="G507" s="273"/>
      <c r="H507" s="273"/>
      <c r="I507" s="273"/>
      <c r="J507" s="273"/>
      <c r="K507" s="273"/>
      <c r="L507" s="273"/>
      <c r="M507" s="273"/>
      <c r="N507" s="273"/>
      <c r="O507" s="273"/>
      <c r="P507" s="273"/>
      <c r="Q507" s="273"/>
      <c r="R507" s="273"/>
      <c r="S507" s="273"/>
      <c r="T507" s="273"/>
      <c r="U507" s="273"/>
      <c r="V507" s="273"/>
      <c r="W507" s="273"/>
      <c r="X507" s="273"/>
      <c r="Y507" s="273"/>
      <c r="Z507" s="273"/>
      <c r="AA507" s="273"/>
      <c r="AB507" s="273"/>
      <c r="AC507" s="273"/>
      <c r="AD507" s="273"/>
      <c r="AE507" s="273"/>
      <c r="AF507" s="273"/>
      <c r="AG507" s="273"/>
      <c r="AH507" s="273"/>
      <c r="AI507" s="273"/>
      <c r="AJ507" s="273"/>
      <c r="AK507" s="273"/>
      <c r="AL507" s="273"/>
      <c r="AM507" s="273"/>
      <c r="AN507" s="273"/>
      <c r="AO507" s="273"/>
      <c r="AP507" s="273"/>
      <c r="AQ507" s="273"/>
      <c r="AR507" s="273"/>
      <c r="AS507" s="273"/>
      <c r="AT507" s="273"/>
      <c r="AU507" s="273"/>
      <c r="AV507" s="273"/>
      <c r="AW507" s="273"/>
      <c r="AX507" s="273"/>
      <c r="AY507" s="273"/>
      <c r="AZ507" s="273"/>
      <c r="BA507" s="273"/>
      <c r="BB507" s="273"/>
      <c r="BC507" s="273"/>
      <c r="BD507" s="273"/>
      <c r="BE507" s="273"/>
      <c r="BF507" s="273"/>
      <c r="BG507" s="273"/>
      <c r="BH507" s="273"/>
      <c r="BI507" s="273"/>
      <c r="BJ507" s="273"/>
      <c r="BK507" s="273"/>
      <c r="BL507" s="273"/>
      <c r="BM507" s="273"/>
      <c r="BN507" s="273"/>
      <c r="BO507" s="273"/>
      <c r="BP507" s="273"/>
      <c r="BQ507" s="273"/>
    </row>
    <row r="508" spans="1:69" ht="15.75" customHeight="1">
      <c r="A508" s="273"/>
      <c r="B508" s="273"/>
      <c r="C508" s="273"/>
      <c r="D508" s="273"/>
      <c r="E508" s="273"/>
      <c r="F508" s="273"/>
      <c r="G508" s="273"/>
      <c r="H508" s="273"/>
      <c r="I508" s="273"/>
      <c r="J508" s="273"/>
      <c r="K508" s="273"/>
      <c r="L508" s="273"/>
      <c r="M508" s="273"/>
      <c r="N508" s="273"/>
      <c r="O508" s="273"/>
      <c r="P508" s="273"/>
      <c r="Q508" s="273"/>
      <c r="R508" s="273"/>
      <c r="S508" s="273"/>
      <c r="T508" s="273"/>
      <c r="U508" s="273"/>
      <c r="V508" s="273"/>
      <c r="W508" s="273"/>
      <c r="X508" s="273"/>
      <c r="Y508" s="273"/>
      <c r="Z508" s="273"/>
      <c r="AA508" s="273"/>
      <c r="AB508" s="273"/>
      <c r="AC508" s="273"/>
      <c r="AD508" s="273"/>
      <c r="AE508" s="273"/>
      <c r="AF508" s="273"/>
      <c r="AG508" s="273"/>
      <c r="AH508" s="273"/>
      <c r="AI508" s="273"/>
      <c r="AJ508" s="273"/>
      <c r="AK508" s="273"/>
      <c r="AL508" s="273"/>
      <c r="AM508" s="273"/>
      <c r="AN508" s="273"/>
      <c r="AO508" s="273"/>
      <c r="AP508" s="273"/>
      <c r="AQ508" s="273"/>
      <c r="AR508" s="273"/>
      <c r="AS508" s="273"/>
      <c r="AT508" s="273"/>
      <c r="AU508" s="273"/>
      <c r="AV508" s="273"/>
      <c r="AW508" s="273"/>
      <c r="AX508" s="273"/>
      <c r="AY508" s="273"/>
      <c r="AZ508" s="273"/>
      <c r="BA508" s="273"/>
      <c r="BB508" s="273"/>
      <c r="BC508" s="273"/>
      <c r="BD508" s="273"/>
      <c r="BE508" s="273"/>
      <c r="BF508" s="273"/>
      <c r="BG508" s="273"/>
      <c r="BH508" s="273"/>
      <c r="BI508" s="273"/>
      <c r="BJ508" s="273"/>
      <c r="BK508" s="273"/>
      <c r="BL508" s="273"/>
      <c r="BM508" s="273"/>
      <c r="BN508" s="273"/>
      <c r="BO508" s="273"/>
      <c r="BP508" s="273"/>
      <c r="BQ508" s="273"/>
    </row>
    <row r="509" spans="1:69" ht="15.75" customHeight="1">
      <c r="A509" s="273"/>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73"/>
      <c r="AE509" s="273"/>
      <c r="AF509" s="273"/>
      <c r="AG509" s="273"/>
      <c r="AH509" s="273"/>
      <c r="AI509" s="273"/>
      <c r="AJ509" s="273"/>
      <c r="AK509" s="273"/>
      <c r="AL509" s="273"/>
      <c r="AM509" s="273"/>
      <c r="AN509" s="273"/>
      <c r="AO509" s="273"/>
      <c r="AP509" s="273"/>
      <c r="AQ509" s="273"/>
      <c r="AR509" s="273"/>
      <c r="AS509" s="273"/>
      <c r="AT509" s="273"/>
      <c r="AU509" s="273"/>
      <c r="AV509" s="273"/>
      <c r="AW509" s="273"/>
      <c r="AX509" s="273"/>
      <c r="AY509" s="273"/>
      <c r="AZ509" s="273"/>
      <c r="BA509" s="273"/>
      <c r="BB509" s="273"/>
      <c r="BC509" s="273"/>
      <c r="BD509" s="273"/>
      <c r="BE509" s="273"/>
      <c r="BF509" s="273"/>
      <c r="BG509" s="273"/>
      <c r="BH509" s="273"/>
      <c r="BI509" s="273"/>
      <c r="BJ509" s="273"/>
      <c r="BK509" s="273"/>
      <c r="BL509" s="273"/>
      <c r="BM509" s="273"/>
      <c r="BN509" s="273"/>
      <c r="BO509" s="273"/>
      <c r="BP509" s="273"/>
      <c r="BQ509" s="273"/>
    </row>
    <row r="510" spans="1:69" ht="15.75" customHeight="1">
      <c r="A510" s="273"/>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73"/>
      <c r="AE510" s="273"/>
      <c r="AF510" s="273"/>
      <c r="AG510" s="273"/>
      <c r="AH510" s="273"/>
      <c r="AI510" s="273"/>
      <c r="AJ510" s="273"/>
      <c r="AK510" s="273"/>
      <c r="AL510" s="273"/>
      <c r="AM510" s="273"/>
      <c r="AN510" s="273"/>
      <c r="AO510" s="273"/>
      <c r="AP510" s="273"/>
      <c r="AQ510" s="273"/>
      <c r="AR510" s="273"/>
      <c r="AS510" s="273"/>
      <c r="AT510" s="273"/>
      <c r="AU510" s="273"/>
      <c r="AV510" s="273"/>
      <c r="AW510" s="273"/>
      <c r="AX510" s="273"/>
      <c r="AY510" s="273"/>
      <c r="AZ510" s="273"/>
      <c r="BA510" s="273"/>
      <c r="BB510" s="273"/>
      <c r="BC510" s="273"/>
      <c r="BD510" s="273"/>
      <c r="BE510" s="273"/>
      <c r="BF510" s="273"/>
      <c r="BG510" s="273"/>
      <c r="BH510" s="273"/>
      <c r="BI510" s="273"/>
      <c r="BJ510" s="273"/>
      <c r="BK510" s="273"/>
      <c r="BL510" s="273"/>
      <c r="BM510" s="273"/>
      <c r="BN510" s="273"/>
      <c r="BO510" s="273"/>
      <c r="BP510" s="273"/>
      <c r="BQ510" s="273"/>
    </row>
    <row r="511" spans="1:69" ht="15.75" customHeight="1">
      <c r="A511" s="273"/>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73"/>
      <c r="AE511" s="273"/>
      <c r="AF511" s="273"/>
      <c r="AG511" s="273"/>
      <c r="AH511" s="273"/>
      <c r="AI511" s="273"/>
      <c r="AJ511" s="273"/>
      <c r="AK511" s="273"/>
      <c r="AL511" s="273"/>
      <c r="AM511" s="273"/>
      <c r="AN511" s="273"/>
      <c r="AO511" s="273"/>
      <c r="AP511" s="273"/>
      <c r="AQ511" s="273"/>
      <c r="AR511" s="273"/>
      <c r="AS511" s="273"/>
      <c r="AT511" s="273"/>
      <c r="AU511" s="273"/>
      <c r="AV511" s="273"/>
      <c r="AW511" s="273"/>
      <c r="AX511" s="273"/>
      <c r="AY511" s="273"/>
      <c r="AZ511" s="273"/>
      <c r="BA511" s="273"/>
      <c r="BB511" s="273"/>
      <c r="BC511" s="273"/>
      <c r="BD511" s="273"/>
      <c r="BE511" s="273"/>
      <c r="BF511" s="273"/>
      <c r="BG511" s="273"/>
      <c r="BH511" s="273"/>
      <c r="BI511" s="273"/>
      <c r="BJ511" s="273"/>
      <c r="BK511" s="273"/>
      <c r="BL511" s="273"/>
      <c r="BM511" s="273"/>
      <c r="BN511" s="273"/>
      <c r="BO511" s="273"/>
      <c r="BP511" s="273"/>
      <c r="BQ511" s="273"/>
    </row>
    <row r="512" spans="1:69" ht="15.75" customHeight="1">
      <c r="A512" s="273"/>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73"/>
      <c r="AE512" s="273"/>
      <c r="AF512" s="273"/>
      <c r="AG512" s="273"/>
      <c r="AH512" s="273"/>
      <c r="AI512" s="273"/>
      <c r="AJ512" s="273"/>
      <c r="AK512" s="273"/>
      <c r="AL512" s="273"/>
      <c r="AM512" s="273"/>
      <c r="AN512" s="273"/>
      <c r="AO512" s="273"/>
      <c r="AP512" s="273"/>
      <c r="AQ512" s="273"/>
      <c r="AR512" s="273"/>
      <c r="AS512" s="273"/>
      <c r="AT512" s="273"/>
      <c r="AU512" s="273"/>
      <c r="AV512" s="273"/>
      <c r="AW512" s="273"/>
      <c r="AX512" s="273"/>
      <c r="AY512" s="273"/>
      <c r="AZ512" s="273"/>
      <c r="BA512" s="273"/>
      <c r="BB512" s="273"/>
      <c r="BC512" s="273"/>
      <c r="BD512" s="273"/>
      <c r="BE512" s="273"/>
      <c r="BF512" s="273"/>
      <c r="BG512" s="273"/>
      <c r="BH512" s="273"/>
      <c r="BI512" s="273"/>
      <c r="BJ512" s="273"/>
      <c r="BK512" s="273"/>
      <c r="BL512" s="273"/>
      <c r="BM512" s="273"/>
      <c r="BN512" s="273"/>
      <c r="BO512" s="273"/>
      <c r="BP512" s="273"/>
      <c r="BQ512" s="273"/>
    </row>
    <row r="513" spans="1:69" ht="15.75" customHeight="1">
      <c r="A513" s="273"/>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73"/>
      <c r="AE513" s="273"/>
      <c r="AF513" s="273"/>
      <c r="AG513" s="273"/>
      <c r="AH513" s="273"/>
      <c r="AI513" s="273"/>
      <c r="AJ513" s="273"/>
      <c r="AK513" s="273"/>
      <c r="AL513" s="273"/>
      <c r="AM513" s="273"/>
      <c r="AN513" s="273"/>
      <c r="AO513" s="273"/>
      <c r="AP513" s="273"/>
      <c r="AQ513" s="273"/>
      <c r="AR513" s="273"/>
      <c r="AS513" s="273"/>
      <c r="AT513" s="273"/>
      <c r="AU513" s="273"/>
      <c r="AV513" s="273"/>
      <c r="AW513" s="273"/>
      <c r="AX513" s="273"/>
      <c r="AY513" s="273"/>
      <c r="AZ513" s="273"/>
      <c r="BA513" s="273"/>
      <c r="BB513" s="273"/>
      <c r="BC513" s="273"/>
      <c r="BD513" s="273"/>
      <c r="BE513" s="273"/>
      <c r="BF513" s="273"/>
      <c r="BG513" s="273"/>
      <c r="BH513" s="273"/>
      <c r="BI513" s="273"/>
      <c r="BJ513" s="273"/>
      <c r="BK513" s="273"/>
      <c r="BL513" s="273"/>
      <c r="BM513" s="273"/>
      <c r="BN513" s="273"/>
      <c r="BO513" s="273"/>
      <c r="BP513" s="273"/>
      <c r="BQ513" s="273"/>
    </row>
    <row r="514" spans="1:69" ht="15.75" customHeight="1">
      <c r="A514" s="273"/>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273"/>
      <c r="AE514" s="273"/>
      <c r="AF514" s="273"/>
      <c r="AG514" s="273"/>
      <c r="AH514" s="273"/>
      <c r="AI514" s="273"/>
      <c r="AJ514" s="273"/>
      <c r="AK514" s="273"/>
      <c r="AL514" s="273"/>
      <c r="AM514" s="273"/>
      <c r="AN514" s="273"/>
      <c r="AO514" s="273"/>
      <c r="AP514" s="273"/>
      <c r="AQ514" s="273"/>
      <c r="AR514" s="273"/>
      <c r="AS514" s="273"/>
      <c r="AT514" s="273"/>
      <c r="AU514" s="273"/>
      <c r="AV514" s="273"/>
      <c r="AW514" s="273"/>
      <c r="AX514" s="273"/>
      <c r="AY514" s="273"/>
      <c r="AZ514" s="273"/>
      <c r="BA514" s="273"/>
      <c r="BB514" s="273"/>
      <c r="BC514" s="273"/>
      <c r="BD514" s="273"/>
      <c r="BE514" s="273"/>
      <c r="BF514" s="273"/>
      <c r="BG514" s="273"/>
      <c r="BH514" s="273"/>
      <c r="BI514" s="273"/>
      <c r="BJ514" s="273"/>
      <c r="BK514" s="273"/>
      <c r="BL514" s="273"/>
      <c r="BM514" s="273"/>
      <c r="BN514" s="273"/>
      <c r="BO514" s="273"/>
      <c r="BP514" s="273"/>
      <c r="BQ514" s="273"/>
    </row>
    <row r="515" spans="1:69" ht="15.75" customHeight="1">
      <c r="A515" s="273"/>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73"/>
      <c r="AE515" s="273"/>
      <c r="AF515" s="273"/>
      <c r="AG515" s="273"/>
      <c r="AH515" s="273"/>
      <c r="AI515" s="273"/>
      <c r="AJ515" s="273"/>
      <c r="AK515" s="273"/>
      <c r="AL515" s="273"/>
      <c r="AM515" s="273"/>
      <c r="AN515" s="273"/>
      <c r="AO515" s="273"/>
      <c r="AP515" s="273"/>
      <c r="AQ515" s="273"/>
      <c r="AR515" s="273"/>
      <c r="AS515" s="273"/>
      <c r="AT515" s="273"/>
      <c r="AU515" s="273"/>
      <c r="AV515" s="273"/>
      <c r="AW515" s="273"/>
      <c r="AX515" s="273"/>
      <c r="AY515" s="273"/>
      <c r="AZ515" s="273"/>
      <c r="BA515" s="273"/>
      <c r="BB515" s="273"/>
      <c r="BC515" s="273"/>
      <c r="BD515" s="273"/>
      <c r="BE515" s="273"/>
      <c r="BF515" s="273"/>
      <c r="BG515" s="273"/>
      <c r="BH515" s="273"/>
      <c r="BI515" s="273"/>
      <c r="BJ515" s="273"/>
      <c r="BK515" s="273"/>
      <c r="BL515" s="273"/>
      <c r="BM515" s="273"/>
      <c r="BN515" s="273"/>
      <c r="BO515" s="273"/>
      <c r="BP515" s="273"/>
      <c r="BQ515" s="273"/>
    </row>
    <row r="516" spans="1:69" ht="15.75" customHeight="1">
      <c r="A516" s="273"/>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73"/>
      <c r="AE516" s="273"/>
      <c r="AF516" s="273"/>
      <c r="AG516" s="273"/>
      <c r="AH516" s="273"/>
      <c r="AI516" s="273"/>
      <c r="AJ516" s="273"/>
      <c r="AK516" s="273"/>
      <c r="AL516" s="273"/>
      <c r="AM516" s="273"/>
      <c r="AN516" s="273"/>
      <c r="AO516" s="273"/>
      <c r="AP516" s="273"/>
      <c r="AQ516" s="273"/>
      <c r="AR516" s="273"/>
      <c r="AS516" s="273"/>
      <c r="AT516" s="273"/>
      <c r="AU516" s="273"/>
      <c r="AV516" s="273"/>
      <c r="AW516" s="273"/>
      <c r="AX516" s="273"/>
      <c r="AY516" s="273"/>
      <c r="AZ516" s="273"/>
      <c r="BA516" s="273"/>
      <c r="BB516" s="273"/>
      <c r="BC516" s="273"/>
      <c r="BD516" s="273"/>
      <c r="BE516" s="273"/>
      <c r="BF516" s="273"/>
      <c r="BG516" s="273"/>
      <c r="BH516" s="273"/>
      <c r="BI516" s="273"/>
      <c r="BJ516" s="273"/>
      <c r="BK516" s="273"/>
      <c r="BL516" s="273"/>
      <c r="BM516" s="273"/>
      <c r="BN516" s="273"/>
      <c r="BO516" s="273"/>
      <c r="BP516" s="273"/>
      <c r="BQ516" s="273"/>
    </row>
    <row r="517" spans="1:69" ht="15.75" customHeight="1">
      <c r="A517" s="273"/>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73"/>
      <c r="AE517" s="273"/>
      <c r="AF517" s="273"/>
      <c r="AG517" s="273"/>
      <c r="AH517" s="273"/>
      <c r="AI517" s="273"/>
      <c r="AJ517" s="273"/>
      <c r="AK517" s="273"/>
      <c r="AL517" s="273"/>
      <c r="AM517" s="273"/>
      <c r="AN517" s="273"/>
      <c r="AO517" s="273"/>
      <c r="AP517" s="273"/>
      <c r="AQ517" s="273"/>
      <c r="AR517" s="273"/>
      <c r="AS517" s="273"/>
      <c r="AT517" s="273"/>
      <c r="AU517" s="273"/>
      <c r="AV517" s="273"/>
      <c r="AW517" s="273"/>
      <c r="AX517" s="273"/>
      <c r="AY517" s="273"/>
      <c r="AZ517" s="273"/>
      <c r="BA517" s="273"/>
      <c r="BB517" s="273"/>
      <c r="BC517" s="273"/>
      <c r="BD517" s="273"/>
      <c r="BE517" s="273"/>
      <c r="BF517" s="273"/>
      <c r="BG517" s="273"/>
      <c r="BH517" s="273"/>
      <c r="BI517" s="273"/>
      <c r="BJ517" s="273"/>
      <c r="BK517" s="273"/>
      <c r="BL517" s="273"/>
      <c r="BM517" s="273"/>
      <c r="BN517" s="273"/>
      <c r="BO517" s="273"/>
      <c r="BP517" s="273"/>
      <c r="BQ517" s="273"/>
    </row>
    <row r="518" spans="1:69" ht="15.75" customHeight="1">
      <c r="A518" s="273"/>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73"/>
      <c r="AE518" s="273"/>
      <c r="AF518" s="273"/>
      <c r="AG518" s="273"/>
      <c r="AH518" s="273"/>
      <c r="AI518" s="273"/>
      <c r="AJ518" s="273"/>
      <c r="AK518" s="273"/>
      <c r="AL518" s="273"/>
      <c r="AM518" s="273"/>
      <c r="AN518" s="273"/>
      <c r="AO518" s="273"/>
      <c r="AP518" s="273"/>
      <c r="AQ518" s="273"/>
      <c r="AR518" s="273"/>
      <c r="AS518" s="273"/>
      <c r="AT518" s="273"/>
      <c r="AU518" s="273"/>
      <c r="AV518" s="273"/>
      <c r="AW518" s="273"/>
      <c r="AX518" s="273"/>
      <c r="AY518" s="273"/>
      <c r="AZ518" s="273"/>
      <c r="BA518" s="273"/>
      <c r="BB518" s="273"/>
      <c r="BC518" s="273"/>
      <c r="BD518" s="273"/>
      <c r="BE518" s="273"/>
      <c r="BF518" s="273"/>
      <c r="BG518" s="273"/>
      <c r="BH518" s="273"/>
      <c r="BI518" s="273"/>
      <c r="BJ518" s="273"/>
      <c r="BK518" s="273"/>
      <c r="BL518" s="273"/>
      <c r="BM518" s="273"/>
      <c r="BN518" s="273"/>
      <c r="BO518" s="273"/>
      <c r="BP518" s="273"/>
      <c r="BQ518" s="273"/>
    </row>
    <row r="519" spans="1:69" ht="15.75" customHeight="1">
      <c r="A519" s="273"/>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73"/>
      <c r="AE519" s="273"/>
      <c r="AF519" s="273"/>
      <c r="AG519" s="273"/>
      <c r="AH519" s="273"/>
      <c r="AI519" s="273"/>
      <c r="AJ519" s="273"/>
      <c r="AK519" s="273"/>
      <c r="AL519" s="273"/>
      <c r="AM519" s="273"/>
      <c r="AN519" s="273"/>
      <c r="AO519" s="273"/>
      <c r="AP519" s="273"/>
      <c r="AQ519" s="273"/>
      <c r="AR519" s="273"/>
      <c r="AS519" s="273"/>
      <c r="AT519" s="273"/>
      <c r="AU519" s="273"/>
      <c r="AV519" s="273"/>
      <c r="AW519" s="273"/>
      <c r="AX519" s="273"/>
      <c r="AY519" s="273"/>
      <c r="AZ519" s="273"/>
      <c r="BA519" s="273"/>
      <c r="BB519" s="273"/>
      <c r="BC519" s="273"/>
      <c r="BD519" s="273"/>
      <c r="BE519" s="273"/>
      <c r="BF519" s="273"/>
      <c r="BG519" s="273"/>
      <c r="BH519" s="273"/>
      <c r="BI519" s="273"/>
      <c r="BJ519" s="273"/>
      <c r="BK519" s="273"/>
      <c r="BL519" s="273"/>
      <c r="BM519" s="273"/>
      <c r="BN519" s="273"/>
      <c r="BO519" s="273"/>
      <c r="BP519" s="273"/>
      <c r="BQ519" s="273"/>
    </row>
    <row r="520" spans="1:69" ht="15.75" customHeight="1">
      <c r="A520" s="273"/>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73"/>
      <c r="AE520" s="273"/>
      <c r="AF520" s="273"/>
      <c r="AG520" s="273"/>
      <c r="AH520" s="273"/>
      <c r="AI520" s="273"/>
      <c r="AJ520" s="273"/>
      <c r="AK520" s="273"/>
      <c r="AL520" s="273"/>
      <c r="AM520" s="273"/>
      <c r="AN520" s="273"/>
      <c r="AO520" s="273"/>
      <c r="AP520" s="273"/>
      <c r="AQ520" s="273"/>
      <c r="AR520" s="273"/>
      <c r="AS520" s="273"/>
      <c r="AT520" s="273"/>
      <c r="AU520" s="273"/>
      <c r="AV520" s="273"/>
      <c r="AW520" s="273"/>
      <c r="AX520" s="273"/>
      <c r="AY520" s="273"/>
      <c r="AZ520" s="273"/>
      <c r="BA520" s="273"/>
      <c r="BB520" s="273"/>
      <c r="BC520" s="273"/>
      <c r="BD520" s="273"/>
      <c r="BE520" s="273"/>
      <c r="BF520" s="273"/>
      <c r="BG520" s="273"/>
      <c r="BH520" s="273"/>
      <c r="BI520" s="273"/>
      <c r="BJ520" s="273"/>
      <c r="BK520" s="273"/>
      <c r="BL520" s="273"/>
      <c r="BM520" s="273"/>
      <c r="BN520" s="273"/>
      <c r="BO520" s="273"/>
      <c r="BP520" s="273"/>
      <c r="BQ520" s="273"/>
    </row>
    <row r="521" spans="1:69" ht="15.75" customHeight="1">
      <c r="A521" s="273"/>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s="273"/>
      <c r="AG521" s="273"/>
      <c r="AH521" s="273"/>
      <c r="AI521" s="273"/>
      <c r="AJ521" s="273"/>
      <c r="AK521" s="273"/>
      <c r="AL521" s="273"/>
      <c r="AM521" s="273"/>
      <c r="AN521" s="273"/>
      <c r="AO521" s="273"/>
      <c r="AP521" s="273"/>
      <c r="AQ521" s="273"/>
      <c r="AR521" s="273"/>
      <c r="AS521" s="273"/>
      <c r="AT521" s="273"/>
      <c r="AU521" s="273"/>
      <c r="AV521" s="273"/>
      <c r="AW521" s="273"/>
      <c r="AX521" s="273"/>
      <c r="AY521" s="273"/>
      <c r="AZ521" s="273"/>
      <c r="BA521" s="273"/>
      <c r="BB521" s="273"/>
      <c r="BC521" s="273"/>
      <c r="BD521" s="273"/>
      <c r="BE521" s="273"/>
      <c r="BF521" s="273"/>
      <c r="BG521" s="273"/>
      <c r="BH521" s="273"/>
      <c r="BI521" s="273"/>
      <c r="BJ521" s="273"/>
      <c r="BK521" s="273"/>
      <c r="BL521" s="273"/>
      <c r="BM521" s="273"/>
      <c r="BN521" s="273"/>
      <c r="BO521" s="273"/>
      <c r="BP521" s="273"/>
      <c r="BQ521" s="273"/>
    </row>
    <row r="522" spans="1:69" ht="15.75" customHeight="1">
      <c r="A522" s="273"/>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73"/>
      <c r="AE522" s="273"/>
      <c r="AF522" s="273"/>
      <c r="AG522" s="273"/>
      <c r="AH522" s="273"/>
      <c r="AI522" s="273"/>
      <c r="AJ522" s="273"/>
      <c r="AK522" s="273"/>
      <c r="AL522" s="273"/>
      <c r="AM522" s="273"/>
      <c r="AN522" s="273"/>
      <c r="AO522" s="273"/>
      <c r="AP522" s="273"/>
      <c r="AQ522" s="273"/>
      <c r="AR522" s="273"/>
      <c r="AS522" s="273"/>
      <c r="AT522" s="273"/>
      <c r="AU522" s="273"/>
      <c r="AV522" s="273"/>
      <c r="AW522" s="273"/>
      <c r="AX522" s="273"/>
      <c r="AY522" s="273"/>
      <c r="AZ522" s="273"/>
      <c r="BA522" s="273"/>
      <c r="BB522" s="273"/>
      <c r="BC522" s="273"/>
      <c r="BD522" s="273"/>
      <c r="BE522" s="273"/>
      <c r="BF522" s="273"/>
      <c r="BG522" s="273"/>
      <c r="BH522" s="273"/>
      <c r="BI522" s="273"/>
      <c r="BJ522" s="273"/>
      <c r="BK522" s="273"/>
      <c r="BL522" s="273"/>
      <c r="BM522" s="273"/>
      <c r="BN522" s="273"/>
      <c r="BO522" s="273"/>
      <c r="BP522" s="273"/>
      <c r="BQ522" s="273"/>
    </row>
    <row r="523" spans="1:69" ht="15.75" customHeight="1">
      <c r="A523" s="273"/>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73"/>
      <c r="AE523" s="273"/>
      <c r="AF523" s="273"/>
      <c r="AG523" s="273"/>
      <c r="AH523" s="273"/>
      <c r="AI523" s="273"/>
      <c r="AJ523" s="273"/>
      <c r="AK523" s="273"/>
      <c r="AL523" s="273"/>
      <c r="AM523" s="273"/>
      <c r="AN523" s="273"/>
      <c r="AO523" s="273"/>
      <c r="AP523" s="273"/>
      <c r="AQ523" s="273"/>
      <c r="AR523" s="273"/>
      <c r="AS523" s="273"/>
      <c r="AT523" s="273"/>
      <c r="AU523" s="273"/>
      <c r="AV523" s="273"/>
      <c r="AW523" s="273"/>
      <c r="AX523" s="273"/>
      <c r="AY523" s="273"/>
      <c r="AZ523" s="273"/>
      <c r="BA523" s="273"/>
      <c r="BB523" s="273"/>
      <c r="BC523" s="273"/>
      <c r="BD523" s="273"/>
      <c r="BE523" s="273"/>
      <c r="BF523" s="273"/>
      <c r="BG523" s="273"/>
      <c r="BH523" s="273"/>
      <c r="BI523" s="273"/>
      <c r="BJ523" s="273"/>
      <c r="BK523" s="273"/>
      <c r="BL523" s="273"/>
      <c r="BM523" s="273"/>
      <c r="BN523" s="273"/>
      <c r="BO523" s="273"/>
      <c r="BP523" s="273"/>
      <c r="BQ523" s="273"/>
    </row>
    <row r="524" spans="1:69" ht="15.75" customHeight="1">
      <c r="A524" s="273"/>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73"/>
      <c r="AE524" s="273"/>
      <c r="AF524" s="273"/>
      <c r="AG524" s="273"/>
      <c r="AH524" s="273"/>
      <c r="AI524" s="273"/>
      <c r="AJ524" s="273"/>
      <c r="AK524" s="273"/>
      <c r="AL524" s="273"/>
      <c r="AM524" s="273"/>
      <c r="AN524" s="273"/>
      <c r="AO524" s="273"/>
      <c r="AP524" s="273"/>
      <c r="AQ524" s="273"/>
      <c r="AR524" s="273"/>
      <c r="AS524" s="273"/>
      <c r="AT524" s="273"/>
      <c r="AU524" s="273"/>
      <c r="AV524" s="273"/>
      <c r="AW524" s="273"/>
      <c r="AX524" s="273"/>
      <c r="AY524" s="273"/>
      <c r="AZ524" s="273"/>
      <c r="BA524" s="273"/>
      <c r="BB524" s="273"/>
      <c r="BC524" s="273"/>
      <c r="BD524" s="273"/>
      <c r="BE524" s="273"/>
      <c r="BF524" s="273"/>
      <c r="BG524" s="273"/>
      <c r="BH524" s="273"/>
      <c r="BI524" s="273"/>
      <c r="BJ524" s="273"/>
      <c r="BK524" s="273"/>
      <c r="BL524" s="273"/>
      <c r="BM524" s="273"/>
      <c r="BN524" s="273"/>
      <c r="BO524" s="273"/>
      <c r="BP524" s="273"/>
      <c r="BQ524" s="273"/>
    </row>
    <row r="525" spans="1:69" ht="15.75" customHeight="1">
      <c r="A525" s="273"/>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73"/>
      <c r="AE525" s="273"/>
      <c r="AF525" s="273"/>
      <c r="AG525" s="273"/>
      <c r="AH525" s="273"/>
      <c r="AI525" s="273"/>
      <c r="AJ525" s="273"/>
      <c r="AK525" s="273"/>
      <c r="AL525" s="273"/>
      <c r="AM525" s="273"/>
      <c r="AN525" s="273"/>
      <c r="AO525" s="273"/>
      <c r="AP525" s="273"/>
      <c r="AQ525" s="273"/>
      <c r="AR525" s="273"/>
      <c r="AS525" s="273"/>
      <c r="AT525" s="273"/>
      <c r="AU525" s="273"/>
      <c r="AV525" s="273"/>
      <c r="AW525" s="273"/>
      <c r="AX525" s="273"/>
      <c r="AY525" s="273"/>
      <c r="AZ525" s="273"/>
      <c r="BA525" s="273"/>
      <c r="BB525" s="273"/>
      <c r="BC525" s="273"/>
      <c r="BD525" s="273"/>
      <c r="BE525" s="273"/>
      <c r="BF525" s="273"/>
      <c r="BG525" s="273"/>
      <c r="BH525" s="273"/>
      <c r="BI525" s="273"/>
      <c r="BJ525" s="273"/>
      <c r="BK525" s="273"/>
      <c r="BL525" s="273"/>
      <c r="BM525" s="273"/>
      <c r="BN525" s="273"/>
      <c r="BO525" s="273"/>
      <c r="BP525" s="273"/>
      <c r="BQ525" s="273"/>
    </row>
    <row r="526" spans="1:69" ht="15.75" customHeight="1">
      <c r="A526" s="273"/>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73"/>
      <c r="AE526" s="273"/>
      <c r="AF526" s="273"/>
      <c r="AG526" s="273"/>
      <c r="AH526" s="273"/>
      <c r="AI526" s="273"/>
      <c r="AJ526" s="273"/>
      <c r="AK526" s="273"/>
      <c r="AL526" s="273"/>
      <c r="AM526" s="273"/>
      <c r="AN526" s="273"/>
      <c r="AO526" s="273"/>
      <c r="AP526" s="273"/>
      <c r="AQ526" s="273"/>
      <c r="AR526" s="273"/>
      <c r="AS526" s="273"/>
      <c r="AT526" s="273"/>
      <c r="AU526" s="273"/>
      <c r="AV526" s="273"/>
      <c r="AW526" s="273"/>
      <c r="AX526" s="273"/>
      <c r="AY526" s="273"/>
      <c r="AZ526" s="273"/>
      <c r="BA526" s="273"/>
      <c r="BB526" s="273"/>
      <c r="BC526" s="273"/>
      <c r="BD526" s="273"/>
      <c r="BE526" s="273"/>
      <c r="BF526" s="273"/>
      <c r="BG526" s="273"/>
      <c r="BH526" s="273"/>
      <c r="BI526" s="273"/>
      <c r="BJ526" s="273"/>
      <c r="BK526" s="273"/>
      <c r="BL526" s="273"/>
      <c r="BM526" s="273"/>
      <c r="BN526" s="273"/>
      <c r="BO526" s="273"/>
      <c r="BP526" s="273"/>
      <c r="BQ526" s="273"/>
    </row>
    <row r="527" spans="1:69" ht="15.75" customHeight="1">
      <c r="A527" s="273"/>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73"/>
      <c r="AE527" s="273"/>
      <c r="AF527" s="273"/>
      <c r="AG527" s="273"/>
      <c r="AH527" s="273"/>
      <c r="AI527" s="273"/>
      <c r="AJ527" s="273"/>
      <c r="AK527" s="273"/>
      <c r="AL527" s="273"/>
      <c r="AM527" s="273"/>
      <c r="AN527" s="273"/>
      <c r="AO527" s="273"/>
      <c r="AP527" s="273"/>
      <c r="AQ527" s="273"/>
      <c r="AR527" s="273"/>
      <c r="AS527" s="273"/>
      <c r="AT527" s="273"/>
      <c r="AU527" s="273"/>
      <c r="AV527" s="273"/>
      <c r="AW527" s="273"/>
      <c r="AX527" s="273"/>
      <c r="AY527" s="273"/>
      <c r="AZ527" s="273"/>
      <c r="BA527" s="273"/>
      <c r="BB527" s="273"/>
      <c r="BC527" s="273"/>
      <c r="BD527" s="273"/>
      <c r="BE527" s="273"/>
      <c r="BF527" s="273"/>
      <c r="BG527" s="273"/>
      <c r="BH527" s="273"/>
      <c r="BI527" s="273"/>
      <c r="BJ527" s="273"/>
      <c r="BK527" s="273"/>
      <c r="BL527" s="273"/>
      <c r="BM527" s="273"/>
      <c r="BN527" s="273"/>
      <c r="BO527" s="273"/>
      <c r="BP527" s="273"/>
      <c r="BQ527" s="273"/>
    </row>
    <row r="528" spans="1:69" ht="15.75" customHeight="1">
      <c r="A528" s="273"/>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73"/>
      <c r="AE528" s="273"/>
      <c r="AF528" s="273"/>
      <c r="AG528" s="273"/>
      <c r="AH528" s="273"/>
      <c r="AI528" s="273"/>
      <c r="AJ528" s="273"/>
      <c r="AK528" s="273"/>
      <c r="AL528" s="273"/>
      <c r="AM528" s="273"/>
      <c r="AN528" s="273"/>
      <c r="AO528" s="273"/>
      <c r="AP528" s="273"/>
      <c r="AQ528" s="273"/>
      <c r="AR528" s="273"/>
      <c r="AS528" s="273"/>
      <c r="AT528" s="273"/>
      <c r="AU528" s="273"/>
      <c r="AV528" s="273"/>
      <c r="AW528" s="273"/>
      <c r="AX528" s="273"/>
      <c r="AY528" s="273"/>
      <c r="AZ528" s="273"/>
      <c r="BA528" s="273"/>
      <c r="BB528" s="273"/>
      <c r="BC528" s="273"/>
      <c r="BD528" s="273"/>
      <c r="BE528" s="273"/>
      <c r="BF528" s="273"/>
      <c r="BG528" s="273"/>
      <c r="BH528" s="273"/>
      <c r="BI528" s="273"/>
      <c r="BJ528" s="273"/>
      <c r="BK528" s="273"/>
      <c r="BL528" s="273"/>
      <c r="BM528" s="273"/>
      <c r="BN528" s="273"/>
      <c r="BO528" s="273"/>
      <c r="BP528" s="273"/>
      <c r="BQ528" s="273"/>
    </row>
    <row r="529" spans="1:69" ht="15.75" customHeight="1">
      <c r="A529" s="273"/>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73"/>
      <c r="AE529" s="273"/>
      <c r="AF529" s="273"/>
      <c r="AG529" s="273"/>
      <c r="AH529" s="273"/>
      <c r="AI529" s="273"/>
      <c r="AJ529" s="273"/>
      <c r="AK529" s="273"/>
      <c r="AL529" s="273"/>
      <c r="AM529" s="273"/>
      <c r="AN529" s="273"/>
      <c r="AO529" s="273"/>
      <c r="AP529" s="273"/>
      <c r="AQ529" s="273"/>
      <c r="AR529" s="273"/>
      <c r="AS529" s="273"/>
      <c r="AT529" s="273"/>
      <c r="AU529" s="273"/>
      <c r="AV529" s="273"/>
      <c r="AW529" s="273"/>
      <c r="AX529" s="273"/>
      <c r="AY529" s="273"/>
      <c r="AZ529" s="273"/>
      <c r="BA529" s="273"/>
      <c r="BB529" s="273"/>
      <c r="BC529" s="273"/>
      <c r="BD529" s="273"/>
      <c r="BE529" s="273"/>
      <c r="BF529" s="273"/>
      <c r="BG529" s="273"/>
      <c r="BH529" s="273"/>
      <c r="BI529" s="273"/>
      <c r="BJ529" s="273"/>
      <c r="BK529" s="273"/>
      <c r="BL529" s="273"/>
      <c r="BM529" s="273"/>
      <c r="BN529" s="273"/>
      <c r="BO529" s="273"/>
      <c r="BP529" s="273"/>
      <c r="BQ529" s="273"/>
    </row>
    <row r="530" spans="1:69" ht="15.75" customHeight="1">
      <c r="A530" s="273"/>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73"/>
      <c r="AE530" s="273"/>
      <c r="AF530" s="273"/>
      <c r="AG530" s="273"/>
      <c r="AH530" s="273"/>
      <c r="AI530" s="273"/>
      <c r="AJ530" s="273"/>
      <c r="AK530" s="273"/>
      <c r="AL530" s="273"/>
      <c r="AM530" s="273"/>
      <c r="AN530" s="273"/>
      <c r="AO530" s="273"/>
      <c r="AP530" s="273"/>
      <c r="AQ530" s="273"/>
      <c r="AR530" s="273"/>
      <c r="AS530" s="273"/>
      <c r="AT530" s="273"/>
      <c r="AU530" s="273"/>
      <c r="AV530" s="273"/>
      <c r="AW530" s="273"/>
      <c r="AX530" s="273"/>
      <c r="AY530" s="273"/>
      <c r="AZ530" s="273"/>
      <c r="BA530" s="273"/>
      <c r="BB530" s="273"/>
      <c r="BC530" s="273"/>
      <c r="BD530" s="273"/>
      <c r="BE530" s="273"/>
      <c r="BF530" s="273"/>
      <c r="BG530" s="273"/>
      <c r="BH530" s="273"/>
      <c r="BI530" s="273"/>
      <c r="BJ530" s="273"/>
      <c r="BK530" s="273"/>
      <c r="BL530" s="273"/>
      <c r="BM530" s="273"/>
      <c r="BN530" s="273"/>
      <c r="BO530" s="273"/>
      <c r="BP530" s="273"/>
      <c r="BQ530" s="273"/>
    </row>
    <row r="531" spans="1:69" ht="15.75" customHeight="1">
      <c r="A531" s="273"/>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73"/>
      <c r="AE531" s="273"/>
      <c r="AF531" s="273"/>
      <c r="AG531" s="273"/>
      <c r="AH531" s="273"/>
      <c r="AI531" s="273"/>
      <c r="AJ531" s="273"/>
      <c r="AK531" s="273"/>
      <c r="AL531" s="273"/>
      <c r="AM531" s="273"/>
      <c r="AN531" s="273"/>
      <c r="AO531" s="273"/>
      <c r="AP531" s="273"/>
      <c r="AQ531" s="273"/>
      <c r="AR531" s="273"/>
      <c r="AS531" s="273"/>
      <c r="AT531" s="273"/>
      <c r="AU531" s="273"/>
      <c r="AV531" s="273"/>
      <c r="AW531" s="273"/>
      <c r="AX531" s="273"/>
      <c r="AY531" s="273"/>
      <c r="AZ531" s="273"/>
      <c r="BA531" s="273"/>
      <c r="BB531" s="273"/>
      <c r="BC531" s="273"/>
      <c r="BD531" s="273"/>
      <c r="BE531" s="273"/>
      <c r="BF531" s="273"/>
      <c r="BG531" s="273"/>
      <c r="BH531" s="273"/>
      <c r="BI531" s="273"/>
      <c r="BJ531" s="273"/>
      <c r="BK531" s="273"/>
      <c r="BL531" s="273"/>
      <c r="BM531" s="273"/>
      <c r="BN531" s="273"/>
      <c r="BO531" s="273"/>
      <c r="BP531" s="273"/>
      <c r="BQ531" s="273"/>
    </row>
    <row r="532" spans="1:69" ht="15.75" customHeight="1">
      <c r="A532" s="273"/>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73"/>
      <c r="AE532" s="273"/>
      <c r="AF532" s="273"/>
      <c r="AG532" s="273"/>
      <c r="AH532" s="273"/>
      <c r="AI532" s="273"/>
      <c r="AJ532" s="273"/>
      <c r="AK532" s="273"/>
      <c r="AL532" s="273"/>
      <c r="AM532" s="273"/>
      <c r="AN532" s="273"/>
      <c r="AO532" s="273"/>
      <c r="AP532" s="273"/>
      <c r="AQ532" s="273"/>
      <c r="AR532" s="273"/>
      <c r="AS532" s="273"/>
      <c r="AT532" s="273"/>
      <c r="AU532" s="273"/>
      <c r="AV532" s="273"/>
      <c r="AW532" s="273"/>
      <c r="AX532" s="273"/>
      <c r="AY532" s="273"/>
      <c r="AZ532" s="273"/>
      <c r="BA532" s="273"/>
      <c r="BB532" s="273"/>
      <c r="BC532" s="273"/>
      <c r="BD532" s="273"/>
      <c r="BE532" s="273"/>
      <c r="BF532" s="273"/>
      <c r="BG532" s="273"/>
      <c r="BH532" s="273"/>
      <c r="BI532" s="273"/>
      <c r="BJ532" s="273"/>
      <c r="BK532" s="273"/>
      <c r="BL532" s="273"/>
      <c r="BM532" s="273"/>
      <c r="BN532" s="273"/>
      <c r="BO532" s="273"/>
      <c r="BP532" s="273"/>
      <c r="BQ532" s="273"/>
    </row>
    <row r="533" spans="1:69" ht="15.75" customHeight="1">
      <c r="A533" s="273"/>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73"/>
      <c r="AE533" s="273"/>
      <c r="AF533" s="273"/>
      <c r="AG533" s="273"/>
      <c r="AH533" s="273"/>
      <c r="AI533" s="273"/>
      <c r="AJ533" s="273"/>
      <c r="AK533" s="273"/>
      <c r="AL533" s="273"/>
      <c r="AM533" s="273"/>
      <c r="AN533" s="273"/>
      <c r="AO533" s="273"/>
      <c r="AP533" s="273"/>
      <c r="AQ533" s="273"/>
      <c r="AR533" s="273"/>
      <c r="AS533" s="273"/>
      <c r="AT533" s="273"/>
      <c r="AU533" s="273"/>
      <c r="AV533" s="273"/>
      <c r="AW533" s="273"/>
      <c r="AX533" s="273"/>
      <c r="AY533" s="273"/>
      <c r="AZ533" s="273"/>
      <c r="BA533" s="273"/>
      <c r="BB533" s="273"/>
      <c r="BC533" s="273"/>
      <c r="BD533" s="273"/>
      <c r="BE533" s="273"/>
      <c r="BF533" s="273"/>
      <c r="BG533" s="273"/>
      <c r="BH533" s="273"/>
      <c r="BI533" s="273"/>
      <c r="BJ533" s="273"/>
      <c r="BK533" s="273"/>
      <c r="BL533" s="273"/>
      <c r="BM533" s="273"/>
      <c r="BN533" s="273"/>
      <c r="BO533" s="273"/>
      <c r="BP533" s="273"/>
      <c r="BQ533" s="273"/>
    </row>
    <row r="534" spans="1:69" ht="15.75" customHeight="1">
      <c r="A534" s="273"/>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73"/>
      <c r="AE534" s="273"/>
      <c r="AF534" s="273"/>
      <c r="AG534" s="273"/>
      <c r="AH534" s="273"/>
      <c r="AI534" s="273"/>
      <c r="AJ534" s="273"/>
      <c r="AK534" s="273"/>
      <c r="AL534" s="273"/>
      <c r="AM534" s="273"/>
      <c r="AN534" s="273"/>
      <c r="AO534" s="273"/>
      <c r="AP534" s="273"/>
      <c r="AQ534" s="273"/>
      <c r="AR534" s="273"/>
      <c r="AS534" s="273"/>
      <c r="AT534" s="273"/>
      <c r="AU534" s="273"/>
      <c r="AV534" s="273"/>
      <c r="AW534" s="273"/>
      <c r="AX534" s="273"/>
      <c r="AY534" s="273"/>
      <c r="AZ534" s="273"/>
      <c r="BA534" s="273"/>
      <c r="BB534" s="273"/>
      <c r="BC534" s="273"/>
      <c r="BD534" s="273"/>
      <c r="BE534" s="273"/>
      <c r="BF534" s="273"/>
      <c r="BG534" s="273"/>
      <c r="BH534" s="273"/>
      <c r="BI534" s="273"/>
      <c r="BJ534" s="273"/>
      <c r="BK534" s="273"/>
      <c r="BL534" s="273"/>
      <c r="BM534" s="273"/>
      <c r="BN534" s="273"/>
      <c r="BO534" s="273"/>
      <c r="BP534" s="273"/>
      <c r="BQ534" s="273"/>
    </row>
    <row r="535" spans="1:69" ht="15.75" customHeight="1">
      <c r="A535" s="273"/>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73"/>
      <c r="AE535" s="273"/>
      <c r="AF535" s="273"/>
      <c r="AG535" s="273"/>
      <c r="AH535" s="273"/>
      <c r="AI535" s="273"/>
      <c r="AJ535" s="273"/>
      <c r="AK535" s="273"/>
      <c r="AL535" s="273"/>
      <c r="AM535" s="273"/>
      <c r="AN535" s="273"/>
      <c r="AO535" s="273"/>
      <c r="AP535" s="273"/>
      <c r="AQ535" s="273"/>
      <c r="AR535" s="273"/>
      <c r="AS535" s="273"/>
      <c r="AT535" s="273"/>
      <c r="AU535" s="273"/>
      <c r="AV535" s="273"/>
      <c r="AW535" s="273"/>
      <c r="AX535" s="273"/>
      <c r="AY535" s="273"/>
      <c r="AZ535" s="273"/>
      <c r="BA535" s="273"/>
      <c r="BB535" s="273"/>
      <c r="BC535" s="273"/>
      <c r="BD535" s="273"/>
      <c r="BE535" s="273"/>
      <c r="BF535" s="273"/>
      <c r="BG535" s="273"/>
      <c r="BH535" s="273"/>
      <c r="BI535" s="273"/>
      <c r="BJ535" s="273"/>
      <c r="BK535" s="273"/>
      <c r="BL535" s="273"/>
      <c r="BM535" s="273"/>
      <c r="BN535" s="273"/>
      <c r="BO535" s="273"/>
      <c r="BP535" s="273"/>
      <c r="BQ535" s="273"/>
    </row>
    <row r="536" spans="1:69" ht="15.75" customHeight="1">
      <c r="A536" s="273"/>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73"/>
      <c r="AE536" s="273"/>
      <c r="AF536" s="273"/>
      <c r="AG536" s="273"/>
      <c r="AH536" s="273"/>
      <c r="AI536" s="273"/>
      <c r="AJ536" s="273"/>
      <c r="AK536" s="273"/>
      <c r="AL536" s="273"/>
      <c r="AM536" s="273"/>
      <c r="AN536" s="273"/>
      <c r="AO536" s="273"/>
      <c r="AP536" s="273"/>
      <c r="AQ536" s="273"/>
      <c r="AR536" s="273"/>
      <c r="AS536" s="273"/>
      <c r="AT536" s="273"/>
      <c r="AU536" s="273"/>
      <c r="AV536" s="273"/>
      <c r="AW536" s="273"/>
      <c r="AX536" s="273"/>
      <c r="AY536" s="273"/>
      <c r="AZ536" s="273"/>
      <c r="BA536" s="273"/>
      <c r="BB536" s="273"/>
      <c r="BC536" s="273"/>
      <c r="BD536" s="273"/>
      <c r="BE536" s="273"/>
      <c r="BF536" s="273"/>
      <c r="BG536" s="273"/>
      <c r="BH536" s="273"/>
      <c r="BI536" s="273"/>
      <c r="BJ536" s="273"/>
      <c r="BK536" s="273"/>
      <c r="BL536" s="273"/>
      <c r="BM536" s="273"/>
      <c r="BN536" s="273"/>
      <c r="BO536" s="273"/>
      <c r="BP536" s="273"/>
      <c r="BQ536" s="273"/>
    </row>
    <row r="537" spans="1:69" ht="15.75" customHeight="1">
      <c r="A537" s="273"/>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273"/>
      <c r="AF537" s="273"/>
      <c r="AG537" s="273"/>
      <c r="AH537" s="273"/>
      <c r="AI537" s="273"/>
      <c r="AJ537" s="273"/>
      <c r="AK537" s="273"/>
      <c r="AL537" s="273"/>
      <c r="AM537" s="273"/>
      <c r="AN537" s="273"/>
      <c r="AO537" s="273"/>
      <c r="AP537" s="273"/>
      <c r="AQ537" s="273"/>
      <c r="AR537" s="273"/>
      <c r="AS537" s="273"/>
      <c r="AT537" s="273"/>
      <c r="AU537" s="273"/>
      <c r="AV537" s="273"/>
      <c r="AW537" s="273"/>
      <c r="AX537" s="273"/>
      <c r="AY537" s="273"/>
      <c r="AZ537" s="273"/>
      <c r="BA537" s="273"/>
      <c r="BB537" s="273"/>
      <c r="BC537" s="273"/>
      <c r="BD537" s="273"/>
      <c r="BE537" s="273"/>
      <c r="BF537" s="273"/>
      <c r="BG537" s="273"/>
      <c r="BH537" s="273"/>
      <c r="BI537" s="273"/>
      <c r="BJ537" s="273"/>
      <c r="BK537" s="273"/>
      <c r="BL537" s="273"/>
      <c r="BM537" s="273"/>
      <c r="BN537" s="273"/>
      <c r="BO537" s="273"/>
      <c r="BP537" s="273"/>
      <c r="BQ537" s="273"/>
    </row>
    <row r="538" spans="1:69" ht="15.75" customHeight="1">
      <c r="A538" s="273"/>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73"/>
      <c r="AE538" s="273"/>
      <c r="AF538" s="273"/>
      <c r="AG538" s="273"/>
      <c r="AH538" s="273"/>
      <c r="AI538" s="273"/>
      <c r="AJ538" s="273"/>
      <c r="AK538" s="273"/>
      <c r="AL538" s="273"/>
      <c r="AM538" s="273"/>
      <c r="AN538" s="273"/>
      <c r="AO538" s="273"/>
      <c r="AP538" s="273"/>
      <c r="AQ538" s="273"/>
      <c r="AR538" s="273"/>
      <c r="AS538" s="273"/>
      <c r="AT538" s="273"/>
      <c r="AU538" s="273"/>
      <c r="AV538" s="273"/>
      <c r="AW538" s="273"/>
      <c r="AX538" s="273"/>
      <c r="AY538" s="273"/>
      <c r="AZ538" s="273"/>
      <c r="BA538" s="273"/>
      <c r="BB538" s="273"/>
      <c r="BC538" s="273"/>
      <c r="BD538" s="273"/>
      <c r="BE538" s="273"/>
      <c r="BF538" s="273"/>
      <c r="BG538" s="273"/>
      <c r="BH538" s="273"/>
      <c r="BI538" s="273"/>
      <c r="BJ538" s="273"/>
      <c r="BK538" s="273"/>
      <c r="BL538" s="273"/>
      <c r="BM538" s="273"/>
      <c r="BN538" s="273"/>
      <c r="BO538" s="273"/>
      <c r="BP538" s="273"/>
      <c r="BQ538" s="273"/>
    </row>
    <row r="539" spans="1:69" ht="15.75" customHeight="1">
      <c r="A539" s="273"/>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73"/>
      <c r="AE539" s="273"/>
      <c r="AF539" s="273"/>
      <c r="AG539" s="273"/>
      <c r="AH539" s="273"/>
      <c r="AI539" s="273"/>
      <c r="AJ539" s="273"/>
      <c r="AK539" s="273"/>
      <c r="AL539" s="273"/>
      <c r="AM539" s="273"/>
      <c r="AN539" s="273"/>
      <c r="AO539" s="273"/>
      <c r="AP539" s="273"/>
      <c r="AQ539" s="273"/>
      <c r="AR539" s="273"/>
      <c r="AS539" s="273"/>
      <c r="AT539" s="273"/>
      <c r="AU539" s="273"/>
      <c r="AV539" s="273"/>
      <c r="AW539" s="273"/>
      <c r="AX539" s="273"/>
      <c r="AY539" s="273"/>
      <c r="AZ539" s="273"/>
      <c r="BA539" s="273"/>
      <c r="BB539" s="273"/>
      <c r="BC539" s="273"/>
      <c r="BD539" s="273"/>
      <c r="BE539" s="273"/>
      <c r="BF539" s="273"/>
      <c r="BG539" s="273"/>
      <c r="BH539" s="273"/>
      <c r="BI539" s="273"/>
      <c r="BJ539" s="273"/>
      <c r="BK539" s="273"/>
      <c r="BL539" s="273"/>
      <c r="BM539" s="273"/>
      <c r="BN539" s="273"/>
      <c r="BO539" s="273"/>
      <c r="BP539" s="273"/>
      <c r="BQ539" s="273"/>
    </row>
    <row r="540" spans="1:69" ht="15.75" customHeight="1">
      <c r="A540" s="273"/>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73"/>
      <c r="AE540" s="273"/>
      <c r="AF540" s="273"/>
      <c r="AG540" s="273"/>
      <c r="AH540" s="273"/>
      <c r="AI540" s="273"/>
      <c r="AJ540" s="273"/>
      <c r="AK540" s="273"/>
      <c r="AL540" s="273"/>
      <c r="AM540" s="273"/>
      <c r="AN540" s="273"/>
      <c r="AO540" s="273"/>
      <c r="AP540" s="273"/>
      <c r="AQ540" s="273"/>
      <c r="AR540" s="273"/>
      <c r="AS540" s="273"/>
      <c r="AT540" s="273"/>
      <c r="AU540" s="273"/>
      <c r="AV540" s="273"/>
      <c r="AW540" s="273"/>
      <c r="AX540" s="273"/>
      <c r="AY540" s="273"/>
      <c r="AZ540" s="273"/>
      <c r="BA540" s="273"/>
      <c r="BB540" s="273"/>
      <c r="BC540" s="273"/>
      <c r="BD540" s="273"/>
      <c r="BE540" s="273"/>
      <c r="BF540" s="273"/>
      <c r="BG540" s="273"/>
      <c r="BH540" s="273"/>
      <c r="BI540" s="273"/>
      <c r="BJ540" s="273"/>
      <c r="BK540" s="273"/>
      <c r="BL540" s="273"/>
      <c r="BM540" s="273"/>
      <c r="BN540" s="273"/>
      <c r="BO540" s="273"/>
      <c r="BP540" s="273"/>
      <c r="BQ540" s="273"/>
    </row>
    <row r="541" spans="1:69" ht="15.75" customHeight="1">
      <c r="A541" s="273"/>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73"/>
      <c r="AE541" s="273"/>
      <c r="AF541" s="273"/>
      <c r="AG541" s="273"/>
      <c r="AH541" s="273"/>
      <c r="AI541" s="273"/>
      <c r="AJ541" s="273"/>
      <c r="AK541" s="273"/>
      <c r="AL541" s="273"/>
      <c r="AM541" s="273"/>
      <c r="AN541" s="273"/>
      <c r="AO541" s="273"/>
      <c r="AP541" s="273"/>
      <c r="AQ541" s="273"/>
      <c r="AR541" s="273"/>
      <c r="AS541" s="273"/>
      <c r="AT541" s="273"/>
      <c r="AU541" s="273"/>
      <c r="AV541" s="273"/>
      <c r="AW541" s="273"/>
      <c r="AX541" s="273"/>
      <c r="AY541" s="273"/>
      <c r="AZ541" s="273"/>
      <c r="BA541" s="273"/>
      <c r="BB541" s="273"/>
      <c r="BC541" s="273"/>
      <c r="BD541" s="273"/>
      <c r="BE541" s="273"/>
      <c r="BF541" s="273"/>
      <c r="BG541" s="273"/>
      <c r="BH541" s="273"/>
      <c r="BI541" s="273"/>
      <c r="BJ541" s="273"/>
      <c r="BK541" s="273"/>
      <c r="BL541" s="273"/>
      <c r="BM541" s="273"/>
      <c r="BN541" s="273"/>
      <c r="BO541" s="273"/>
      <c r="BP541" s="273"/>
      <c r="BQ541" s="273"/>
    </row>
    <row r="542" spans="1:69" ht="15.75" customHeight="1">
      <c r="A542" s="273"/>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73"/>
      <c r="AE542" s="273"/>
      <c r="AF542" s="273"/>
      <c r="AG542" s="273"/>
      <c r="AH542" s="273"/>
      <c r="AI542" s="273"/>
      <c r="AJ542" s="273"/>
      <c r="AK542" s="273"/>
      <c r="AL542" s="273"/>
      <c r="AM542" s="273"/>
      <c r="AN542" s="273"/>
      <c r="AO542" s="273"/>
      <c r="AP542" s="273"/>
      <c r="AQ542" s="273"/>
      <c r="AR542" s="273"/>
      <c r="AS542" s="273"/>
      <c r="AT542" s="273"/>
      <c r="AU542" s="273"/>
      <c r="AV542" s="273"/>
      <c r="AW542" s="273"/>
      <c r="AX542" s="273"/>
      <c r="AY542" s="273"/>
      <c r="AZ542" s="273"/>
      <c r="BA542" s="273"/>
      <c r="BB542" s="273"/>
      <c r="BC542" s="273"/>
      <c r="BD542" s="273"/>
      <c r="BE542" s="273"/>
      <c r="BF542" s="273"/>
      <c r="BG542" s="273"/>
      <c r="BH542" s="273"/>
      <c r="BI542" s="273"/>
      <c r="BJ542" s="273"/>
      <c r="BK542" s="273"/>
      <c r="BL542" s="273"/>
      <c r="BM542" s="273"/>
      <c r="BN542" s="273"/>
      <c r="BO542" s="273"/>
      <c r="BP542" s="273"/>
      <c r="BQ542" s="273"/>
    </row>
    <row r="543" spans="1:69" ht="15.75" customHeight="1">
      <c r="A543" s="273"/>
      <c r="B543" s="273"/>
      <c r="C543" s="273"/>
      <c r="D543" s="273"/>
      <c r="E543" s="273"/>
      <c r="F543" s="273"/>
      <c r="G543" s="273"/>
      <c r="H543" s="273"/>
      <c r="I543" s="273"/>
      <c r="J543" s="273"/>
      <c r="K543" s="273"/>
      <c r="L543" s="273"/>
      <c r="M543" s="273"/>
      <c r="N543" s="273"/>
      <c r="O543" s="273"/>
      <c r="P543" s="273"/>
      <c r="Q543" s="273"/>
      <c r="R543" s="273"/>
      <c r="S543" s="273"/>
      <c r="T543" s="273"/>
      <c r="U543" s="273"/>
      <c r="V543" s="273"/>
      <c r="W543" s="273"/>
      <c r="X543" s="273"/>
      <c r="Y543" s="273"/>
      <c r="Z543" s="273"/>
      <c r="AA543" s="273"/>
      <c r="AB543" s="273"/>
      <c r="AC543" s="273"/>
      <c r="AD543" s="273"/>
      <c r="AE543" s="273"/>
      <c r="AF543" s="273"/>
      <c r="AG543" s="273"/>
      <c r="AH543" s="273"/>
      <c r="AI543" s="273"/>
      <c r="AJ543" s="273"/>
      <c r="AK543" s="273"/>
      <c r="AL543" s="273"/>
      <c r="AM543" s="273"/>
      <c r="AN543" s="273"/>
      <c r="AO543" s="273"/>
      <c r="AP543" s="273"/>
      <c r="AQ543" s="273"/>
      <c r="AR543" s="273"/>
      <c r="AS543" s="273"/>
      <c r="AT543" s="273"/>
      <c r="AU543" s="273"/>
      <c r="AV543" s="273"/>
      <c r="AW543" s="273"/>
      <c r="AX543" s="273"/>
      <c r="AY543" s="273"/>
      <c r="AZ543" s="273"/>
      <c r="BA543" s="273"/>
      <c r="BB543" s="273"/>
      <c r="BC543" s="273"/>
      <c r="BD543" s="273"/>
      <c r="BE543" s="273"/>
      <c r="BF543" s="273"/>
      <c r="BG543" s="273"/>
      <c r="BH543" s="273"/>
      <c r="BI543" s="273"/>
      <c r="BJ543" s="273"/>
      <c r="BK543" s="273"/>
      <c r="BL543" s="273"/>
      <c r="BM543" s="273"/>
      <c r="BN543" s="273"/>
      <c r="BO543" s="273"/>
      <c r="BP543" s="273"/>
      <c r="BQ543" s="273"/>
    </row>
    <row r="544" spans="1:69" ht="15.75" customHeight="1">
      <c r="A544" s="273"/>
      <c r="B544" s="273"/>
      <c r="C544" s="273"/>
      <c r="D544" s="273"/>
      <c r="E544" s="273"/>
      <c r="F544" s="273"/>
      <c r="G544" s="273"/>
      <c r="H544" s="273"/>
      <c r="I544" s="273"/>
      <c r="J544" s="273"/>
      <c r="K544" s="273"/>
      <c r="L544" s="273"/>
      <c r="M544" s="273"/>
      <c r="N544" s="273"/>
      <c r="O544" s="273"/>
      <c r="P544" s="273"/>
      <c r="Q544" s="273"/>
      <c r="R544" s="273"/>
      <c r="S544" s="273"/>
      <c r="T544" s="273"/>
      <c r="U544" s="273"/>
      <c r="V544" s="273"/>
      <c r="W544" s="273"/>
      <c r="X544" s="273"/>
      <c r="Y544" s="273"/>
      <c r="Z544" s="273"/>
      <c r="AA544" s="273"/>
      <c r="AB544" s="273"/>
      <c r="AC544" s="273"/>
      <c r="AD544" s="273"/>
      <c r="AE544" s="273"/>
      <c r="AF544" s="273"/>
      <c r="AG544" s="273"/>
      <c r="AH544" s="273"/>
      <c r="AI544" s="273"/>
      <c r="AJ544" s="273"/>
      <c r="AK544" s="273"/>
      <c r="AL544" s="273"/>
      <c r="AM544" s="273"/>
      <c r="AN544" s="273"/>
      <c r="AO544" s="273"/>
      <c r="AP544" s="273"/>
      <c r="AQ544" s="273"/>
      <c r="AR544" s="273"/>
      <c r="AS544" s="273"/>
      <c r="AT544" s="273"/>
      <c r="AU544" s="273"/>
      <c r="AV544" s="273"/>
      <c r="AW544" s="273"/>
      <c r="AX544" s="273"/>
      <c r="AY544" s="273"/>
      <c r="AZ544" s="273"/>
      <c r="BA544" s="273"/>
      <c r="BB544" s="273"/>
      <c r="BC544" s="273"/>
      <c r="BD544" s="273"/>
      <c r="BE544" s="273"/>
      <c r="BF544" s="273"/>
      <c r="BG544" s="273"/>
      <c r="BH544" s="273"/>
      <c r="BI544" s="273"/>
      <c r="BJ544" s="273"/>
      <c r="BK544" s="273"/>
      <c r="BL544" s="273"/>
      <c r="BM544" s="273"/>
      <c r="BN544" s="273"/>
      <c r="BO544" s="273"/>
      <c r="BP544" s="273"/>
      <c r="BQ544" s="273"/>
    </row>
    <row r="545" spans="1:69" ht="15.75" customHeight="1">
      <c r="A545" s="273"/>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73"/>
      <c r="AE545" s="273"/>
      <c r="AF545" s="273"/>
      <c r="AG545" s="273"/>
      <c r="AH545" s="273"/>
      <c r="AI545" s="273"/>
      <c r="AJ545" s="273"/>
      <c r="AK545" s="273"/>
      <c r="AL545" s="273"/>
      <c r="AM545" s="273"/>
      <c r="AN545" s="273"/>
      <c r="AO545" s="273"/>
      <c r="AP545" s="273"/>
      <c r="AQ545" s="273"/>
      <c r="AR545" s="273"/>
      <c r="AS545" s="273"/>
      <c r="AT545" s="273"/>
      <c r="AU545" s="273"/>
      <c r="AV545" s="273"/>
      <c r="AW545" s="273"/>
      <c r="AX545" s="273"/>
      <c r="AY545" s="273"/>
      <c r="AZ545" s="273"/>
      <c r="BA545" s="273"/>
      <c r="BB545" s="273"/>
      <c r="BC545" s="273"/>
      <c r="BD545" s="273"/>
      <c r="BE545" s="273"/>
      <c r="BF545" s="273"/>
      <c r="BG545" s="273"/>
      <c r="BH545" s="273"/>
      <c r="BI545" s="273"/>
      <c r="BJ545" s="273"/>
      <c r="BK545" s="273"/>
      <c r="BL545" s="273"/>
      <c r="BM545" s="273"/>
      <c r="BN545" s="273"/>
      <c r="BO545" s="273"/>
      <c r="BP545" s="273"/>
      <c r="BQ545" s="273"/>
    </row>
    <row r="546" spans="1:69" ht="15.75" customHeight="1">
      <c r="A546" s="273"/>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73"/>
      <c r="AE546" s="273"/>
      <c r="AF546" s="273"/>
      <c r="AG546" s="273"/>
      <c r="AH546" s="273"/>
      <c r="AI546" s="273"/>
      <c r="AJ546" s="273"/>
      <c r="AK546" s="273"/>
      <c r="AL546" s="273"/>
      <c r="AM546" s="273"/>
      <c r="AN546" s="273"/>
      <c r="AO546" s="273"/>
      <c r="AP546" s="273"/>
      <c r="AQ546" s="273"/>
      <c r="AR546" s="273"/>
      <c r="AS546" s="273"/>
      <c r="AT546" s="273"/>
      <c r="AU546" s="273"/>
      <c r="AV546" s="273"/>
      <c r="AW546" s="273"/>
      <c r="AX546" s="273"/>
      <c r="AY546" s="273"/>
      <c r="AZ546" s="273"/>
      <c r="BA546" s="273"/>
      <c r="BB546" s="273"/>
      <c r="BC546" s="273"/>
      <c r="BD546" s="273"/>
      <c r="BE546" s="273"/>
      <c r="BF546" s="273"/>
      <c r="BG546" s="273"/>
      <c r="BH546" s="273"/>
      <c r="BI546" s="273"/>
      <c r="BJ546" s="273"/>
      <c r="BK546" s="273"/>
      <c r="BL546" s="273"/>
      <c r="BM546" s="273"/>
      <c r="BN546" s="273"/>
      <c r="BO546" s="273"/>
      <c r="BP546" s="273"/>
      <c r="BQ546" s="273"/>
    </row>
    <row r="547" spans="1:69" ht="15.75" customHeight="1">
      <c r="A547" s="273"/>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s="273"/>
      <c r="AG547" s="273"/>
      <c r="AH547" s="273"/>
      <c r="AI547" s="273"/>
      <c r="AJ547" s="273"/>
      <c r="AK547" s="273"/>
      <c r="AL547" s="273"/>
      <c r="AM547" s="273"/>
      <c r="AN547" s="273"/>
      <c r="AO547" s="273"/>
      <c r="AP547" s="273"/>
      <c r="AQ547" s="273"/>
      <c r="AR547" s="273"/>
      <c r="AS547" s="273"/>
      <c r="AT547" s="273"/>
      <c r="AU547" s="273"/>
      <c r="AV547" s="273"/>
      <c r="AW547" s="273"/>
      <c r="AX547" s="273"/>
      <c r="AY547" s="273"/>
      <c r="AZ547" s="273"/>
      <c r="BA547" s="273"/>
      <c r="BB547" s="273"/>
      <c r="BC547" s="273"/>
      <c r="BD547" s="273"/>
      <c r="BE547" s="273"/>
      <c r="BF547" s="273"/>
      <c r="BG547" s="273"/>
      <c r="BH547" s="273"/>
      <c r="BI547" s="273"/>
      <c r="BJ547" s="273"/>
      <c r="BK547" s="273"/>
      <c r="BL547" s="273"/>
      <c r="BM547" s="273"/>
      <c r="BN547" s="273"/>
      <c r="BO547" s="273"/>
      <c r="BP547" s="273"/>
      <c r="BQ547" s="273"/>
    </row>
    <row r="548" spans="1:69" ht="15.75" customHeight="1">
      <c r="A548" s="273"/>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73"/>
      <c r="AE548" s="273"/>
      <c r="AF548" s="273"/>
      <c r="AG548" s="273"/>
      <c r="AH548" s="273"/>
      <c r="AI548" s="273"/>
      <c r="AJ548" s="273"/>
      <c r="AK548" s="273"/>
      <c r="AL548" s="273"/>
      <c r="AM548" s="273"/>
      <c r="AN548" s="273"/>
      <c r="AO548" s="273"/>
      <c r="AP548" s="273"/>
      <c r="AQ548" s="273"/>
      <c r="AR548" s="273"/>
      <c r="AS548" s="273"/>
      <c r="AT548" s="273"/>
      <c r="AU548" s="273"/>
      <c r="AV548" s="273"/>
      <c r="AW548" s="273"/>
      <c r="AX548" s="273"/>
      <c r="AY548" s="273"/>
      <c r="AZ548" s="273"/>
      <c r="BA548" s="273"/>
      <c r="BB548" s="273"/>
      <c r="BC548" s="273"/>
      <c r="BD548" s="273"/>
      <c r="BE548" s="273"/>
      <c r="BF548" s="273"/>
      <c r="BG548" s="273"/>
      <c r="BH548" s="273"/>
      <c r="BI548" s="273"/>
      <c r="BJ548" s="273"/>
      <c r="BK548" s="273"/>
      <c r="BL548" s="273"/>
      <c r="BM548" s="273"/>
      <c r="BN548" s="273"/>
      <c r="BO548" s="273"/>
      <c r="BP548" s="273"/>
      <c r="BQ548" s="273"/>
    </row>
    <row r="549" spans="1:69" ht="15.75" customHeight="1">
      <c r="A549" s="273"/>
      <c r="B549" s="273"/>
      <c r="C549" s="273"/>
      <c r="D549" s="273"/>
      <c r="E549" s="273"/>
      <c r="F549" s="273"/>
      <c r="G549" s="273"/>
      <c r="H549" s="273"/>
      <c r="I549" s="273"/>
      <c r="J549" s="273"/>
      <c r="K549" s="273"/>
      <c r="L549" s="273"/>
      <c r="M549" s="273"/>
      <c r="N549" s="273"/>
      <c r="O549" s="273"/>
      <c r="P549" s="273"/>
      <c r="Q549" s="273"/>
      <c r="R549" s="273"/>
      <c r="S549" s="273"/>
      <c r="T549" s="273"/>
      <c r="U549" s="273"/>
      <c r="V549" s="273"/>
      <c r="W549" s="273"/>
      <c r="X549" s="273"/>
      <c r="Y549" s="273"/>
      <c r="Z549" s="273"/>
      <c r="AA549" s="273"/>
      <c r="AB549" s="273"/>
      <c r="AC549" s="273"/>
      <c r="AD549" s="273"/>
      <c r="AE549" s="273"/>
      <c r="AF549" s="273"/>
      <c r="AG549" s="273"/>
      <c r="AH549" s="273"/>
      <c r="AI549" s="273"/>
      <c r="AJ549" s="273"/>
      <c r="AK549" s="273"/>
      <c r="AL549" s="273"/>
      <c r="AM549" s="273"/>
      <c r="AN549" s="273"/>
      <c r="AO549" s="273"/>
      <c r="AP549" s="273"/>
      <c r="AQ549" s="273"/>
      <c r="AR549" s="273"/>
      <c r="AS549" s="273"/>
      <c r="AT549" s="273"/>
      <c r="AU549" s="273"/>
      <c r="AV549" s="273"/>
      <c r="AW549" s="273"/>
      <c r="AX549" s="273"/>
      <c r="AY549" s="273"/>
      <c r="AZ549" s="273"/>
      <c r="BA549" s="273"/>
      <c r="BB549" s="273"/>
      <c r="BC549" s="273"/>
      <c r="BD549" s="273"/>
      <c r="BE549" s="273"/>
      <c r="BF549" s="273"/>
      <c r="BG549" s="273"/>
      <c r="BH549" s="273"/>
      <c r="BI549" s="273"/>
      <c r="BJ549" s="273"/>
      <c r="BK549" s="273"/>
      <c r="BL549" s="273"/>
      <c r="BM549" s="273"/>
      <c r="BN549" s="273"/>
      <c r="BO549" s="273"/>
      <c r="BP549" s="273"/>
      <c r="BQ549" s="273"/>
    </row>
    <row r="550" spans="1:69" ht="15.75" customHeight="1">
      <c r="A550" s="273"/>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273"/>
      <c r="AE550" s="273"/>
      <c r="AF550" s="273"/>
      <c r="AG550" s="273"/>
      <c r="AH550" s="273"/>
      <c r="AI550" s="273"/>
      <c r="AJ550" s="273"/>
      <c r="AK550" s="273"/>
      <c r="AL550" s="273"/>
      <c r="AM550" s="273"/>
      <c r="AN550" s="273"/>
      <c r="AO550" s="273"/>
      <c r="AP550" s="273"/>
      <c r="AQ550" s="273"/>
      <c r="AR550" s="273"/>
      <c r="AS550" s="273"/>
      <c r="AT550" s="273"/>
      <c r="AU550" s="273"/>
      <c r="AV550" s="273"/>
      <c r="AW550" s="273"/>
      <c r="AX550" s="273"/>
      <c r="AY550" s="273"/>
      <c r="AZ550" s="273"/>
      <c r="BA550" s="273"/>
      <c r="BB550" s="273"/>
      <c r="BC550" s="273"/>
      <c r="BD550" s="273"/>
      <c r="BE550" s="273"/>
      <c r="BF550" s="273"/>
      <c r="BG550" s="273"/>
      <c r="BH550" s="273"/>
      <c r="BI550" s="273"/>
      <c r="BJ550" s="273"/>
      <c r="BK550" s="273"/>
      <c r="BL550" s="273"/>
      <c r="BM550" s="273"/>
      <c r="BN550" s="273"/>
      <c r="BO550" s="273"/>
      <c r="BP550" s="273"/>
      <c r="BQ550" s="273"/>
    </row>
    <row r="551" spans="1:69" ht="15.75" customHeight="1">
      <c r="A551" s="273"/>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73"/>
      <c r="AE551" s="273"/>
      <c r="AF551" s="273"/>
      <c r="AG551" s="273"/>
      <c r="AH551" s="273"/>
      <c r="AI551" s="273"/>
      <c r="AJ551" s="273"/>
      <c r="AK551" s="273"/>
      <c r="AL551" s="273"/>
      <c r="AM551" s="273"/>
      <c r="AN551" s="273"/>
      <c r="AO551" s="273"/>
      <c r="AP551" s="273"/>
      <c r="AQ551" s="273"/>
      <c r="AR551" s="273"/>
      <c r="AS551" s="273"/>
      <c r="AT551" s="273"/>
      <c r="AU551" s="273"/>
      <c r="AV551" s="273"/>
      <c r="AW551" s="273"/>
      <c r="AX551" s="273"/>
      <c r="AY551" s="273"/>
      <c r="AZ551" s="273"/>
      <c r="BA551" s="273"/>
      <c r="BB551" s="273"/>
      <c r="BC551" s="273"/>
      <c r="BD551" s="273"/>
      <c r="BE551" s="273"/>
      <c r="BF551" s="273"/>
      <c r="BG551" s="273"/>
      <c r="BH551" s="273"/>
      <c r="BI551" s="273"/>
      <c r="BJ551" s="273"/>
      <c r="BK551" s="273"/>
      <c r="BL551" s="273"/>
      <c r="BM551" s="273"/>
      <c r="BN551" s="273"/>
      <c r="BO551" s="273"/>
      <c r="BP551" s="273"/>
      <c r="BQ551" s="273"/>
    </row>
    <row r="552" spans="1:69" ht="15.75" customHeight="1">
      <c r="A552" s="273"/>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73"/>
      <c r="AE552" s="273"/>
      <c r="AF552" s="273"/>
      <c r="AG552" s="273"/>
      <c r="AH552" s="273"/>
      <c r="AI552" s="273"/>
      <c r="AJ552" s="273"/>
      <c r="AK552" s="273"/>
      <c r="AL552" s="273"/>
      <c r="AM552" s="273"/>
      <c r="AN552" s="273"/>
      <c r="AO552" s="273"/>
      <c r="AP552" s="273"/>
      <c r="AQ552" s="273"/>
      <c r="AR552" s="273"/>
      <c r="AS552" s="273"/>
      <c r="AT552" s="273"/>
      <c r="AU552" s="273"/>
      <c r="AV552" s="273"/>
      <c r="AW552" s="273"/>
      <c r="AX552" s="273"/>
      <c r="AY552" s="273"/>
      <c r="AZ552" s="273"/>
      <c r="BA552" s="273"/>
      <c r="BB552" s="273"/>
      <c r="BC552" s="273"/>
      <c r="BD552" s="273"/>
      <c r="BE552" s="273"/>
      <c r="BF552" s="273"/>
      <c r="BG552" s="273"/>
      <c r="BH552" s="273"/>
      <c r="BI552" s="273"/>
      <c r="BJ552" s="273"/>
      <c r="BK552" s="273"/>
      <c r="BL552" s="273"/>
      <c r="BM552" s="273"/>
      <c r="BN552" s="273"/>
      <c r="BO552" s="273"/>
      <c r="BP552" s="273"/>
      <c r="BQ552" s="273"/>
    </row>
    <row r="553" spans="1:69" ht="15.75" customHeight="1">
      <c r="A553" s="273"/>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73"/>
      <c r="AE553" s="273"/>
      <c r="AF553" s="273"/>
      <c r="AG553" s="273"/>
      <c r="AH553" s="273"/>
      <c r="AI553" s="273"/>
      <c r="AJ553" s="273"/>
      <c r="AK553" s="273"/>
      <c r="AL553" s="273"/>
      <c r="AM553" s="273"/>
      <c r="AN553" s="273"/>
      <c r="AO553" s="273"/>
      <c r="AP553" s="273"/>
      <c r="AQ553" s="273"/>
      <c r="AR553" s="273"/>
      <c r="AS553" s="273"/>
      <c r="AT553" s="273"/>
      <c r="AU553" s="273"/>
      <c r="AV553" s="273"/>
      <c r="AW553" s="273"/>
      <c r="AX553" s="273"/>
      <c r="AY553" s="273"/>
      <c r="AZ553" s="273"/>
      <c r="BA553" s="273"/>
      <c r="BB553" s="273"/>
      <c r="BC553" s="273"/>
      <c r="BD553" s="273"/>
      <c r="BE553" s="273"/>
      <c r="BF553" s="273"/>
      <c r="BG553" s="273"/>
      <c r="BH553" s="273"/>
      <c r="BI553" s="273"/>
      <c r="BJ553" s="273"/>
      <c r="BK553" s="273"/>
      <c r="BL553" s="273"/>
      <c r="BM553" s="273"/>
      <c r="BN553" s="273"/>
      <c r="BO553" s="273"/>
      <c r="BP553" s="273"/>
      <c r="BQ553" s="273"/>
    </row>
    <row r="554" spans="1:69" ht="15.75" customHeight="1">
      <c r="A554" s="273"/>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73"/>
      <c r="AE554" s="273"/>
      <c r="AF554" s="273"/>
      <c r="AG554" s="273"/>
      <c r="AH554" s="273"/>
      <c r="AI554" s="273"/>
      <c r="AJ554" s="273"/>
      <c r="AK554" s="273"/>
      <c r="AL554" s="273"/>
      <c r="AM554" s="273"/>
      <c r="AN554" s="273"/>
      <c r="AO554" s="273"/>
      <c r="AP554" s="273"/>
      <c r="AQ554" s="273"/>
      <c r="AR554" s="273"/>
      <c r="AS554" s="273"/>
      <c r="AT554" s="273"/>
      <c r="AU554" s="273"/>
      <c r="AV554" s="273"/>
      <c r="AW554" s="273"/>
      <c r="AX554" s="273"/>
      <c r="AY554" s="273"/>
      <c r="AZ554" s="273"/>
      <c r="BA554" s="273"/>
      <c r="BB554" s="273"/>
      <c r="BC554" s="273"/>
      <c r="BD554" s="273"/>
      <c r="BE554" s="273"/>
      <c r="BF554" s="273"/>
      <c r="BG554" s="273"/>
      <c r="BH554" s="273"/>
      <c r="BI554" s="273"/>
      <c r="BJ554" s="273"/>
      <c r="BK554" s="273"/>
      <c r="BL554" s="273"/>
      <c r="BM554" s="273"/>
      <c r="BN554" s="273"/>
      <c r="BO554" s="273"/>
      <c r="BP554" s="273"/>
      <c r="BQ554" s="273"/>
    </row>
    <row r="555" spans="1:69" ht="15.75" customHeight="1">
      <c r="A555" s="273"/>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73"/>
      <c r="AE555" s="273"/>
      <c r="AF555" s="273"/>
      <c r="AG555" s="273"/>
      <c r="AH555" s="273"/>
      <c r="AI555" s="273"/>
      <c r="AJ555" s="273"/>
      <c r="AK555" s="273"/>
      <c r="AL555" s="273"/>
      <c r="AM555" s="273"/>
      <c r="AN555" s="273"/>
      <c r="AO555" s="273"/>
      <c r="AP555" s="273"/>
      <c r="AQ555" s="273"/>
      <c r="AR555" s="273"/>
      <c r="AS555" s="273"/>
      <c r="AT555" s="273"/>
      <c r="AU555" s="273"/>
      <c r="AV555" s="273"/>
      <c r="AW555" s="273"/>
      <c r="AX555" s="273"/>
      <c r="AY555" s="273"/>
      <c r="AZ555" s="273"/>
      <c r="BA555" s="273"/>
      <c r="BB555" s="273"/>
      <c r="BC555" s="273"/>
      <c r="BD555" s="273"/>
      <c r="BE555" s="273"/>
      <c r="BF555" s="273"/>
      <c r="BG555" s="273"/>
      <c r="BH555" s="273"/>
      <c r="BI555" s="273"/>
      <c r="BJ555" s="273"/>
      <c r="BK555" s="273"/>
      <c r="BL555" s="273"/>
      <c r="BM555" s="273"/>
      <c r="BN555" s="273"/>
      <c r="BO555" s="273"/>
      <c r="BP555" s="273"/>
      <c r="BQ555" s="273"/>
    </row>
    <row r="556" spans="1:69" ht="15.75" customHeight="1">
      <c r="A556" s="273"/>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73"/>
      <c r="AE556" s="273"/>
      <c r="AF556" s="273"/>
      <c r="AG556" s="273"/>
      <c r="AH556" s="273"/>
      <c r="AI556" s="273"/>
      <c r="AJ556" s="273"/>
      <c r="AK556" s="273"/>
      <c r="AL556" s="273"/>
      <c r="AM556" s="273"/>
      <c r="AN556" s="273"/>
      <c r="AO556" s="273"/>
      <c r="AP556" s="273"/>
      <c r="AQ556" s="273"/>
      <c r="AR556" s="273"/>
      <c r="AS556" s="273"/>
      <c r="AT556" s="273"/>
      <c r="AU556" s="273"/>
      <c r="AV556" s="273"/>
      <c r="AW556" s="273"/>
      <c r="AX556" s="273"/>
      <c r="AY556" s="273"/>
      <c r="AZ556" s="273"/>
      <c r="BA556" s="273"/>
      <c r="BB556" s="273"/>
      <c r="BC556" s="273"/>
      <c r="BD556" s="273"/>
      <c r="BE556" s="273"/>
      <c r="BF556" s="273"/>
      <c r="BG556" s="273"/>
      <c r="BH556" s="273"/>
      <c r="BI556" s="273"/>
      <c r="BJ556" s="273"/>
      <c r="BK556" s="273"/>
      <c r="BL556" s="273"/>
      <c r="BM556" s="273"/>
      <c r="BN556" s="273"/>
      <c r="BO556" s="273"/>
      <c r="BP556" s="273"/>
      <c r="BQ556" s="273"/>
    </row>
    <row r="557" spans="1:69" ht="15.75" customHeight="1">
      <c r="A557" s="273"/>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73"/>
      <c r="AE557" s="273"/>
      <c r="AF557" s="273"/>
      <c r="AG557" s="273"/>
      <c r="AH557" s="273"/>
      <c r="AI557" s="273"/>
      <c r="AJ557" s="273"/>
      <c r="AK557" s="273"/>
      <c r="AL557" s="273"/>
      <c r="AM557" s="273"/>
      <c r="AN557" s="273"/>
      <c r="AO557" s="273"/>
      <c r="AP557" s="273"/>
      <c r="AQ557" s="273"/>
      <c r="AR557" s="273"/>
      <c r="AS557" s="273"/>
      <c r="AT557" s="273"/>
      <c r="AU557" s="273"/>
      <c r="AV557" s="273"/>
      <c r="AW557" s="273"/>
      <c r="AX557" s="273"/>
      <c r="AY557" s="273"/>
      <c r="AZ557" s="273"/>
      <c r="BA557" s="273"/>
      <c r="BB557" s="273"/>
      <c r="BC557" s="273"/>
      <c r="BD557" s="273"/>
      <c r="BE557" s="273"/>
      <c r="BF557" s="273"/>
      <c r="BG557" s="273"/>
      <c r="BH557" s="273"/>
      <c r="BI557" s="273"/>
      <c r="BJ557" s="273"/>
      <c r="BK557" s="273"/>
      <c r="BL557" s="273"/>
      <c r="BM557" s="273"/>
      <c r="BN557" s="273"/>
      <c r="BO557" s="273"/>
      <c r="BP557" s="273"/>
      <c r="BQ557" s="273"/>
    </row>
    <row r="558" spans="1:69" ht="15.75" customHeight="1">
      <c r="A558" s="273"/>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73"/>
      <c r="AE558" s="273"/>
      <c r="AF558" s="273"/>
      <c r="AG558" s="273"/>
      <c r="AH558" s="273"/>
      <c r="AI558" s="273"/>
      <c r="AJ558" s="273"/>
      <c r="AK558" s="273"/>
      <c r="AL558" s="273"/>
      <c r="AM558" s="273"/>
      <c r="AN558" s="273"/>
      <c r="AO558" s="273"/>
      <c r="AP558" s="273"/>
      <c r="AQ558" s="273"/>
      <c r="AR558" s="273"/>
      <c r="AS558" s="273"/>
      <c r="AT558" s="273"/>
      <c r="AU558" s="273"/>
      <c r="AV558" s="273"/>
      <c r="AW558" s="273"/>
      <c r="AX558" s="273"/>
      <c r="AY558" s="273"/>
      <c r="AZ558" s="273"/>
      <c r="BA558" s="273"/>
      <c r="BB558" s="273"/>
      <c r="BC558" s="273"/>
      <c r="BD558" s="273"/>
      <c r="BE558" s="273"/>
      <c r="BF558" s="273"/>
      <c r="BG558" s="273"/>
      <c r="BH558" s="273"/>
      <c r="BI558" s="273"/>
      <c r="BJ558" s="273"/>
      <c r="BK558" s="273"/>
      <c r="BL558" s="273"/>
      <c r="BM558" s="273"/>
      <c r="BN558" s="273"/>
      <c r="BO558" s="273"/>
      <c r="BP558" s="273"/>
      <c r="BQ558" s="273"/>
    </row>
    <row r="559" spans="1:69" ht="15.75" customHeight="1">
      <c r="A559" s="273"/>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73"/>
      <c r="AE559" s="273"/>
      <c r="AF559" s="273"/>
      <c r="AG559" s="273"/>
      <c r="AH559" s="273"/>
      <c r="AI559" s="273"/>
      <c r="AJ559" s="273"/>
      <c r="AK559" s="273"/>
      <c r="AL559" s="273"/>
      <c r="AM559" s="273"/>
      <c r="AN559" s="273"/>
      <c r="AO559" s="273"/>
      <c r="AP559" s="273"/>
      <c r="AQ559" s="273"/>
      <c r="AR559" s="273"/>
      <c r="AS559" s="273"/>
      <c r="AT559" s="273"/>
      <c r="AU559" s="273"/>
      <c r="AV559" s="273"/>
      <c r="AW559" s="273"/>
      <c r="AX559" s="273"/>
      <c r="AY559" s="273"/>
      <c r="AZ559" s="273"/>
      <c r="BA559" s="273"/>
      <c r="BB559" s="273"/>
      <c r="BC559" s="273"/>
      <c r="BD559" s="273"/>
      <c r="BE559" s="273"/>
      <c r="BF559" s="273"/>
      <c r="BG559" s="273"/>
      <c r="BH559" s="273"/>
      <c r="BI559" s="273"/>
      <c r="BJ559" s="273"/>
      <c r="BK559" s="273"/>
      <c r="BL559" s="273"/>
      <c r="BM559" s="273"/>
      <c r="BN559" s="273"/>
      <c r="BO559" s="273"/>
      <c r="BP559" s="273"/>
      <c r="BQ559" s="273"/>
    </row>
    <row r="560" spans="1:69" ht="15.75" customHeight="1">
      <c r="A560" s="273"/>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73"/>
      <c r="AE560" s="273"/>
      <c r="AF560" s="273"/>
      <c r="AG560" s="273"/>
      <c r="AH560" s="273"/>
      <c r="AI560" s="273"/>
      <c r="AJ560" s="273"/>
      <c r="AK560" s="273"/>
      <c r="AL560" s="273"/>
      <c r="AM560" s="273"/>
      <c r="AN560" s="273"/>
      <c r="AO560" s="273"/>
      <c r="AP560" s="273"/>
      <c r="AQ560" s="273"/>
      <c r="AR560" s="273"/>
      <c r="AS560" s="273"/>
      <c r="AT560" s="273"/>
      <c r="AU560" s="273"/>
      <c r="AV560" s="273"/>
      <c r="AW560" s="273"/>
      <c r="AX560" s="273"/>
      <c r="AY560" s="273"/>
      <c r="AZ560" s="273"/>
      <c r="BA560" s="273"/>
      <c r="BB560" s="273"/>
      <c r="BC560" s="273"/>
      <c r="BD560" s="273"/>
      <c r="BE560" s="273"/>
      <c r="BF560" s="273"/>
      <c r="BG560" s="273"/>
      <c r="BH560" s="273"/>
      <c r="BI560" s="273"/>
      <c r="BJ560" s="273"/>
      <c r="BK560" s="273"/>
      <c r="BL560" s="273"/>
      <c r="BM560" s="273"/>
      <c r="BN560" s="273"/>
      <c r="BO560" s="273"/>
      <c r="BP560" s="273"/>
      <c r="BQ560" s="273"/>
    </row>
    <row r="561" spans="1:69" ht="15.75" customHeight="1">
      <c r="A561" s="273"/>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73"/>
      <c r="AE561" s="273"/>
      <c r="AF561" s="273"/>
      <c r="AG561" s="273"/>
      <c r="AH561" s="273"/>
      <c r="AI561" s="273"/>
      <c r="AJ561" s="273"/>
      <c r="AK561" s="273"/>
      <c r="AL561" s="273"/>
      <c r="AM561" s="273"/>
      <c r="AN561" s="273"/>
      <c r="AO561" s="273"/>
      <c r="AP561" s="273"/>
      <c r="AQ561" s="273"/>
      <c r="AR561" s="273"/>
      <c r="AS561" s="273"/>
      <c r="AT561" s="273"/>
      <c r="AU561" s="273"/>
      <c r="AV561" s="273"/>
      <c r="AW561" s="273"/>
      <c r="AX561" s="273"/>
      <c r="AY561" s="273"/>
      <c r="AZ561" s="273"/>
      <c r="BA561" s="273"/>
      <c r="BB561" s="273"/>
      <c r="BC561" s="273"/>
      <c r="BD561" s="273"/>
      <c r="BE561" s="273"/>
      <c r="BF561" s="273"/>
      <c r="BG561" s="273"/>
      <c r="BH561" s="273"/>
      <c r="BI561" s="273"/>
      <c r="BJ561" s="273"/>
      <c r="BK561" s="273"/>
      <c r="BL561" s="273"/>
      <c r="BM561" s="273"/>
      <c r="BN561" s="273"/>
      <c r="BO561" s="273"/>
      <c r="BP561" s="273"/>
      <c r="BQ561" s="273"/>
    </row>
    <row r="562" spans="1:69" ht="15.75" customHeight="1">
      <c r="A562" s="273"/>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73"/>
      <c r="AE562" s="273"/>
      <c r="AF562" s="273"/>
      <c r="AG562" s="273"/>
      <c r="AH562" s="273"/>
      <c r="AI562" s="273"/>
      <c r="AJ562" s="273"/>
      <c r="AK562" s="273"/>
      <c r="AL562" s="273"/>
      <c r="AM562" s="273"/>
      <c r="AN562" s="273"/>
      <c r="AO562" s="273"/>
      <c r="AP562" s="273"/>
      <c r="AQ562" s="273"/>
      <c r="AR562" s="273"/>
      <c r="AS562" s="273"/>
      <c r="AT562" s="273"/>
      <c r="AU562" s="273"/>
      <c r="AV562" s="273"/>
      <c r="AW562" s="273"/>
      <c r="AX562" s="273"/>
      <c r="AY562" s="273"/>
      <c r="AZ562" s="273"/>
      <c r="BA562" s="273"/>
      <c r="BB562" s="273"/>
      <c r="BC562" s="273"/>
      <c r="BD562" s="273"/>
      <c r="BE562" s="273"/>
      <c r="BF562" s="273"/>
      <c r="BG562" s="273"/>
      <c r="BH562" s="273"/>
      <c r="BI562" s="273"/>
      <c r="BJ562" s="273"/>
      <c r="BK562" s="273"/>
      <c r="BL562" s="273"/>
      <c r="BM562" s="273"/>
      <c r="BN562" s="273"/>
      <c r="BO562" s="273"/>
      <c r="BP562" s="273"/>
      <c r="BQ562" s="273"/>
    </row>
    <row r="563" spans="1:69" ht="15.75" customHeight="1">
      <c r="A563" s="273"/>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73"/>
      <c r="AE563" s="273"/>
      <c r="AF563" s="273"/>
      <c r="AG563" s="273"/>
      <c r="AH563" s="273"/>
      <c r="AI563" s="273"/>
      <c r="AJ563" s="273"/>
      <c r="AK563" s="273"/>
      <c r="AL563" s="273"/>
      <c r="AM563" s="273"/>
      <c r="AN563" s="273"/>
      <c r="AO563" s="273"/>
      <c r="AP563" s="273"/>
      <c r="AQ563" s="273"/>
      <c r="AR563" s="273"/>
      <c r="AS563" s="273"/>
      <c r="AT563" s="273"/>
      <c r="AU563" s="273"/>
      <c r="AV563" s="273"/>
      <c r="AW563" s="273"/>
      <c r="AX563" s="273"/>
      <c r="AY563" s="273"/>
      <c r="AZ563" s="273"/>
      <c r="BA563" s="273"/>
      <c r="BB563" s="273"/>
      <c r="BC563" s="273"/>
      <c r="BD563" s="273"/>
      <c r="BE563" s="273"/>
      <c r="BF563" s="273"/>
      <c r="BG563" s="273"/>
      <c r="BH563" s="273"/>
      <c r="BI563" s="273"/>
      <c r="BJ563" s="273"/>
      <c r="BK563" s="273"/>
      <c r="BL563" s="273"/>
      <c r="BM563" s="273"/>
      <c r="BN563" s="273"/>
      <c r="BO563" s="273"/>
      <c r="BP563" s="273"/>
      <c r="BQ563" s="273"/>
    </row>
    <row r="564" spans="1:69" ht="15.75" customHeight="1">
      <c r="A564" s="273"/>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73"/>
      <c r="AE564" s="273"/>
      <c r="AF564" s="273"/>
      <c r="AG564" s="273"/>
      <c r="AH564" s="273"/>
      <c r="AI564" s="273"/>
      <c r="AJ564" s="273"/>
      <c r="AK564" s="273"/>
      <c r="AL564" s="273"/>
      <c r="AM564" s="273"/>
      <c r="AN564" s="273"/>
      <c r="AO564" s="273"/>
      <c r="AP564" s="273"/>
      <c r="AQ564" s="273"/>
      <c r="AR564" s="273"/>
      <c r="AS564" s="273"/>
      <c r="AT564" s="273"/>
      <c r="AU564" s="273"/>
      <c r="AV564" s="273"/>
      <c r="AW564" s="273"/>
      <c r="AX564" s="273"/>
      <c r="AY564" s="273"/>
      <c r="AZ564" s="273"/>
      <c r="BA564" s="273"/>
      <c r="BB564" s="273"/>
      <c r="BC564" s="273"/>
      <c r="BD564" s="273"/>
      <c r="BE564" s="273"/>
      <c r="BF564" s="273"/>
      <c r="BG564" s="273"/>
      <c r="BH564" s="273"/>
      <c r="BI564" s="273"/>
      <c r="BJ564" s="273"/>
      <c r="BK564" s="273"/>
      <c r="BL564" s="273"/>
      <c r="BM564" s="273"/>
      <c r="BN564" s="273"/>
      <c r="BO564" s="273"/>
      <c r="BP564" s="273"/>
      <c r="BQ564" s="273"/>
    </row>
    <row r="565" spans="1:69" ht="15.75" customHeight="1">
      <c r="A565" s="273"/>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73"/>
      <c r="AE565" s="273"/>
      <c r="AF565" s="273"/>
      <c r="AG565" s="273"/>
      <c r="AH565" s="273"/>
      <c r="AI565" s="273"/>
      <c r="AJ565" s="273"/>
      <c r="AK565" s="273"/>
      <c r="AL565" s="273"/>
      <c r="AM565" s="273"/>
      <c r="AN565" s="273"/>
      <c r="AO565" s="273"/>
      <c r="AP565" s="273"/>
      <c r="AQ565" s="273"/>
      <c r="AR565" s="273"/>
      <c r="AS565" s="273"/>
      <c r="AT565" s="273"/>
      <c r="AU565" s="273"/>
      <c r="AV565" s="273"/>
      <c r="AW565" s="273"/>
      <c r="AX565" s="273"/>
      <c r="AY565" s="273"/>
      <c r="AZ565" s="273"/>
      <c r="BA565" s="273"/>
      <c r="BB565" s="273"/>
      <c r="BC565" s="273"/>
      <c r="BD565" s="273"/>
      <c r="BE565" s="273"/>
      <c r="BF565" s="273"/>
      <c r="BG565" s="273"/>
      <c r="BH565" s="273"/>
      <c r="BI565" s="273"/>
      <c r="BJ565" s="273"/>
      <c r="BK565" s="273"/>
      <c r="BL565" s="273"/>
      <c r="BM565" s="273"/>
      <c r="BN565" s="273"/>
      <c r="BO565" s="273"/>
      <c r="BP565" s="273"/>
      <c r="BQ565" s="273"/>
    </row>
    <row r="566" spans="1:69" ht="15.75" customHeight="1">
      <c r="A566" s="273"/>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73"/>
      <c r="AE566" s="273"/>
      <c r="AF566" s="273"/>
      <c r="AG566" s="273"/>
      <c r="AH566" s="273"/>
      <c r="AI566" s="273"/>
      <c r="AJ566" s="273"/>
      <c r="AK566" s="273"/>
      <c r="AL566" s="273"/>
      <c r="AM566" s="273"/>
      <c r="AN566" s="273"/>
      <c r="AO566" s="273"/>
      <c r="AP566" s="273"/>
      <c r="AQ566" s="273"/>
      <c r="AR566" s="273"/>
      <c r="AS566" s="273"/>
      <c r="AT566" s="273"/>
      <c r="AU566" s="273"/>
      <c r="AV566" s="273"/>
      <c r="AW566" s="273"/>
      <c r="AX566" s="273"/>
      <c r="AY566" s="273"/>
      <c r="AZ566" s="273"/>
      <c r="BA566" s="273"/>
      <c r="BB566" s="273"/>
      <c r="BC566" s="273"/>
      <c r="BD566" s="273"/>
      <c r="BE566" s="273"/>
      <c r="BF566" s="273"/>
      <c r="BG566" s="273"/>
      <c r="BH566" s="273"/>
      <c r="BI566" s="273"/>
      <c r="BJ566" s="273"/>
      <c r="BK566" s="273"/>
      <c r="BL566" s="273"/>
      <c r="BM566" s="273"/>
      <c r="BN566" s="273"/>
      <c r="BO566" s="273"/>
      <c r="BP566" s="273"/>
      <c r="BQ566" s="273"/>
    </row>
    <row r="567" spans="1:69" ht="15.75" customHeight="1">
      <c r="A567" s="273"/>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73"/>
      <c r="AE567" s="273"/>
      <c r="AF567" s="273"/>
      <c r="AG567" s="273"/>
      <c r="AH567" s="273"/>
      <c r="AI567" s="273"/>
      <c r="AJ567" s="273"/>
      <c r="AK567" s="273"/>
      <c r="AL567" s="273"/>
      <c r="AM567" s="273"/>
      <c r="AN567" s="273"/>
      <c r="AO567" s="273"/>
      <c r="AP567" s="273"/>
      <c r="AQ567" s="273"/>
      <c r="AR567" s="273"/>
      <c r="AS567" s="273"/>
      <c r="AT567" s="273"/>
      <c r="AU567" s="273"/>
      <c r="AV567" s="273"/>
      <c r="AW567" s="273"/>
      <c r="AX567" s="273"/>
      <c r="AY567" s="273"/>
      <c r="AZ567" s="273"/>
      <c r="BA567" s="273"/>
      <c r="BB567" s="273"/>
      <c r="BC567" s="273"/>
      <c r="BD567" s="273"/>
      <c r="BE567" s="273"/>
      <c r="BF567" s="273"/>
      <c r="BG567" s="273"/>
      <c r="BH567" s="273"/>
      <c r="BI567" s="273"/>
      <c r="BJ567" s="273"/>
      <c r="BK567" s="273"/>
      <c r="BL567" s="273"/>
      <c r="BM567" s="273"/>
      <c r="BN567" s="273"/>
      <c r="BO567" s="273"/>
      <c r="BP567" s="273"/>
      <c r="BQ567" s="273"/>
    </row>
    <row r="568" spans="1:69" ht="15.75" customHeight="1">
      <c r="A568" s="273"/>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73"/>
      <c r="AE568" s="273"/>
      <c r="AF568" s="273"/>
      <c r="AG568" s="273"/>
      <c r="AH568" s="273"/>
      <c r="AI568" s="273"/>
      <c r="AJ568" s="273"/>
      <c r="AK568" s="273"/>
      <c r="AL568" s="273"/>
      <c r="AM568" s="273"/>
      <c r="AN568" s="273"/>
      <c r="AO568" s="273"/>
      <c r="AP568" s="273"/>
      <c r="AQ568" s="273"/>
      <c r="AR568" s="273"/>
      <c r="AS568" s="273"/>
      <c r="AT568" s="273"/>
      <c r="AU568" s="273"/>
      <c r="AV568" s="273"/>
      <c r="AW568" s="273"/>
      <c r="AX568" s="273"/>
      <c r="AY568" s="273"/>
      <c r="AZ568" s="273"/>
      <c r="BA568" s="273"/>
      <c r="BB568" s="273"/>
      <c r="BC568" s="273"/>
      <c r="BD568" s="273"/>
      <c r="BE568" s="273"/>
      <c r="BF568" s="273"/>
      <c r="BG568" s="273"/>
      <c r="BH568" s="273"/>
      <c r="BI568" s="273"/>
      <c r="BJ568" s="273"/>
      <c r="BK568" s="273"/>
      <c r="BL568" s="273"/>
      <c r="BM568" s="273"/>
      <c r="BN568" s="273"/>
      <c r="BO568" s="273"/>
      <c r="BP568" s="273"/>
      <c r="BQ568" s="273"/>
    </row>
    <row r="569" spans="1:69" ht="15.75" customHeight="1">
      <c r="A569" s="273"/>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73"/>
      <c r="AE569" s="273"/>
      <c r="AF569" s="273"/>
      <c r="AG569" s="273"/>
      <c r="AH569" s="273"/>
      <c r="AI569" s="273"/>
      <c r="AJ569" s="273"/>
      <c r="AK569" s="273"/>
      <c r="AL569" s="273"/>
      <c r="AM569" s="273"/>
      <c r="AN569" s="273"/>
      <c r="AO569" s="273"/>
      <c r="AP569" s="273"/>
      <c r="AQ569" s="273"/>
      <c r="AR569" s="273"/>
      <c r="AS569" s="273"/>
      <c r="AT569" s="273"/>
      <c r="AU569" s="273"/>
      <c r="AV569" s="273"/>
      <c r="AW569" s="273"/>
      <c r="AX569" s="273"/>
      <c r="AY569" s="273"/>
      <c r="AZ569" s="273"/>
      <c r="BA569" s="273"/>
      <c r="BB569" s="273"/>
      <c r="BC569" s="273"/>
      <c r="BD569" s="273"/>
      <c r="BE569" s="273"/>
      <c r="BF569" s="273"/>
      <c r="BG569" s="273"/>
      <c r="BH569" s="273"/>
      <c r="BI569" s="273"/>
      <c r="BJ569" s="273"/>
      <c r="BK569" s="273"/>
      <c r="BL569" s="273"/>
      <c r="BM569" s="273"/>
      <c r="BN569" s="273"/>
      <c r="BO569" s="273"/>
      <c r="BP569" s="273"/>
      <c r="BQ569" s="273"/>
    </row>
    <row r="570" spans="1:69" ht="15.75" customHeight="1">
      <c r="A570" s="273"/>
      <c r="B570" s="273"/>
      <c r="C570" s="273"/>
      <c r="D570" s="273"/>
      <c r="E570" s="273"/>
      <c r="F570" s="273"/>
      <c r="G570" s="273"/>
      <c r="H570" s="273"/>
      <c r="I570" s="273"/>
      <c r="J570" s="273"/>
      <c r="K570" s="273"/>
      <c r="L570" s="273"/>
      <c r="M570" s="273"/>
      <c r="N570" s="273"/>
      <c r="O570" s="273"/>
      <c r="P570" s="273"/>
      <c r="Q570" s="273"/>
      <c r="R570" s="273"/>
      <c r="S570" s="273"/>
      <c r="T570" s="273"/>
      <c r="U570" s="273"/>
      <c r="V570" s="273"/>
      <c r="W570" s="273"/>
      <c r="X570" s="273"/>
      <c r="Y570" s="273"/>
      <c r="Z570" s="273"/>
      <c r="AA570" s="273"/>
      <c r="AB570" s="273"/>
      <c r="AC570" s="273"/>
      <c r="AD570" s="273"/>
      <c r="AE570" s="273"/>
      <c r="AF570" s="273"/>
      <c r="AG570" s="273"/>
      <c r="AH570" s="273"/>
      <c r="AI570" s="273"/>
      <c r="AJ570" s="273"/>
      <c r="AK570" s="273"/>
      <c r="AL570" s="273"/>
      <c r="AM570" s="273"/>
      <c r="AN570" s="273"/>
      <c r="AO570" s="273"/>
      <c r="AP570" s="273"/>
      <c r="AQ570" s="273"/>
      <c r="AR570" s="273"/>
      <c r="AS570" s="273"/>
      <c r="AT570" s="273"/>
      <c r="AU570" s="273"/>
      <c r="AV570" s="273"/>
      <c r="AW570" s="273"/>
      <c r="AX570" s="273"/>
      <c r="AY570" s="273"/>
      <c r="AZ570" s="273"/>
      <c r="BA570" s="273"/>
      <c r="BB570" s="273"/>
      <c r="BC570" s="273"/>
      <c r="BD570" s="273"/>
      <c r="BE570" s="273"/>
      <c r="BF570" s="273"/>
      <c r="BG570" s="273"/>
      <c r="BH570" s="273"/>
      <c r="BI570" s="273"/>
      <c r="BJ570" s="273"/>
      <c r="BK570" s="273"/>
      <c r="BL570" s="273"/>
      <c r="BM570" s="273"/>
      <c r="BN570" s="273"/>
      <c r="BO570" s="273"/>
      <c r="BP570" s="273"/>
      <c r="BQ570" s="273"/>
    </row>
    <row r="571" spans="1:69" ht="15.75" customHeight="1">
      <c r="A571" s="273"/>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273"/>
      <c r="AF571" s="273"/>
      <c r="AG571" s="273"/>
      <c r="AH571" s="273"/>
      <c r="AI571" s="273"/>
      <c r="AJ571" s="273"/>
      <c r="AK571" s="273"/>
      <c r="AL571" s="273"/>
      <c r="AM571" s="273"/>
      <c r="AN571" s="273"/>
      <c r="AO571" s="273"/>
      <c r="AP571" s="273"/>
      <c r="AQ571" s="273"/>
      <c r="AR571" s="273"/>
      <c r="AS571" s="273"/>
      <c r="AT571" s="273"/>
      <c r="AU571" s="273"/>
      <c r="AV571" s="273"/>
      <c r="AW571" s="273"/>
      <c r="AX571" s="273"/>
      <c r="AY571" s="273"/>
      <c r="AZ571" s="273"/>
      <c r="BA571" s="273"/>
      <c r="BB571" s="273"/>
      <c r="BC571" s="273"/>
      <c r="BD571" s="273"/>
      <c r="BE571" s="273"/>
      <c r="BF571" s="273"/>
      <c r="BG571" s="273"/>
      <c r="BH571" s="273"/>
      <c r="BI571" s="273"/>
      <c r="BJ571" s="273"/>
      <c r="BK571" s="273"/>
      <c r="BL571" s="273"/>
      <c r="BM571" s="273"/>
      <c r="BN571" s="273"/>
      <c r="BO571" s="273"/>
      <c r="BP571" s="273"/>
      <c r="BQ571" s="273"/>
    </row>
    <row r="572" spans="1:69" ht="15.75" customHeight="1">
      <c r="A572" s="273"/>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s="273"/>
      <c r="AG572" s="273"/>
      <c r="AH572" s="273"/>
      <c r="AI572" s="273"/>
      <c r="AJ572" s="273"/>
      <c r="AK572" s="273"/>
      <c r="AL572" s="273"/>
      <c r="AM572" s="273"/>
      <c r="AN572" s="273"/>
      <c r="AO572" s="273"/>
      <c r="AP572" s="273"/>
      <c r="AQ572" s="273"/>
      <c r="AR572" s="273"/>
      <c r="AS572" s="273"/>
      <c r="AT572" s="273"/>
      <c r="AU572" s="273"/>
      <c r="AV572" s="273"/>
      <c r="AW572" s="273"/>
      <c r="AX572" s="273"/>
      <c r="AY572" s="273"/>
      <c r="AZ572" s="273"/>
      <c r="BA572" s="273"/>
      <c r="BB572" s="273"/>
      <c r="BC572" s="273"/>
      <c r="BD572" s="273"/>
      <c r="BE572" s="273"/>
      <c r="BF572" s="273"/>
      <c r="BG572" s="273"/>
      <c r="BH572" s="273"/>
      <c r="BI572" s="273"/>
      <c r="BJ572" s="273"/>
      <c r="BK572" s="273"/>
      <c r="BL572" s="273"/>
      <c r="BM572" s="273"/>
      <c r="BN572" s="273"/>
      <c r="BO572" s="273"/>
      <c r="BP572" s="273"/>
      <c r="BQ572" s="273"/>
    </row>
    <row r="573" spans="1:69" ht="15.75" customHeight="1">
      <c r="A573" s="273"/>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73"/>
      <c r="AE573" s="273"/>
      <c r="AF573" s="273"/>
      <c r="AG573" s="273"/>
      <c r="AH573" s="273"/>
      <c r="AI573" s="273"/>
      <c r="AJ573" s="273"/>
      <c r="AK573" s="273"/>
      <c r="AL573" s="273"/>
      <c r="AM573" s="273"/>
      <c r="AN573" s="273"/>
      <c r="AO573" s="273"/>
      <c r="AP573" s="273"/>
      <c r="AQ573" s="273"/>
      <c r="AR573" s="273"/>
      <c r="AS573" s="273"/>
      <c r="AT573" s="273"/>
      <c r="AU573" s="273"/>
      <c r="AV573" s="273"/>
      <c r="AW573" s="273"/>
      <c r="AX573" s="273"/>
      <c r="AY573" s="273"/>
      <c r="AZ573" s="273"/>
      <c r="BA573" s="273"/>
      <c r="BB573" s="273"/>
      <c r="BC573" s="273"/>
      <c r="BD573" s="273"/>
      <c r="BE573" s="273"/>
      <c r="BF573" s="273"/>
      <c r="BG573" s="273"/>
      <c r="BH573" s="273"/>
      <c r="BI573" s="273"/>
      <c r="BJ573" s="273"/>
      <c r="BK573" s="273"/>
      <c r="BL573" s="273"/>
      <c r="BM573" s="273"/>
      <c r="BN573" s="273"/>
      <c r="BO573" s="273"/>
      <c r="BP573" s="273"/>
      <c r="BQ573" s="273"/>
    </row>
    <row r="574" spans="1:69" ht="15.75" customHeight="1">
      <c r="A574" s="273"/>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73"/>
      <c r="AE574" s="273"/>
      <c r="AF574" s="273"/>
      <c r="AG574" s="273"/>
      <c r="AH574" s="273"/>
      <c r="AI574" s="273"/>
      <c r="AJ574" s="273"/>
      <c r="AK574" s="273"/>
      <c r="AL574" s="273"/>
      <c r="AM574" s="273"/>
      <c r="AN574" s="273"/>
      <c r="AO574" s="273"/>
      <c r="AP574" s="273"/>
      <c r="AQ574" s="273"/>
      <c r="AR574" s="273"/>
      <c r="AS574" s="273"/>
      <c r="AT574" s="273"/>
      <c r="AU574" s="273"/>
      <c r="AV574" s="273"/>
      <c r="AW574" s="273"/>
      <c r="AX574" s="273"/>
      <c r="AY574" s="273"/>
      <c r="AZ574" s="273"/>
      <c r="BA574" s="273"/>
      <c r="BB574" s="273"/>
      <c r="BC574" s="273"/>
      <c r="BD574" s="273"/>
      <c r="BE574" s="273"/>
      <c r="BF574" s="273"/>
      <c r="BG574" s="273"/>
      <c r="BH574" s="273"/>
      <c r="BI574" s="273"/>
      <c r="BJ574" s="273"/>
      <c r="BK574" s="273"/>
      <c r="BL574" s="273"/>
      <c r="BM574" s="273"/>
      <c r="BN574" s="273"/>
      <c r="BO574" s="273"/>
      <c r="BP574" s="273"/>
      <c r="BQ574" s="273"/>
    </row>
    <row r="575" spans="1:69" ht="15.75" customHeight="1">
      <c r="A575" s="273"/>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73"/>
      <c r="AE575" s="273"/>
      <c r="AF575" s="273"/>
      <c r="AG575" s="273"/>
      <c r="AH575" s="273"/>
      <c r="AI575" s="273"/>
      <c r="AJ575" s="273"/>
      <c r="AK575" s="273"/>
      <c r="AL575" s="273"/>
      <c r="AM575" s="273"/>
      <c r="AN575" s="273"/>
      <c r="AO575" s="273"/>
      <c r="AP575" s="273"/>
      <c r="AQ575" s="273"/>
      <c r="AR575" s="273"/>
      <c r="AS575" s="273"/>
      <c r="AT575" s="273"/>
      <c r="AU575" s="273"/>
      <c r="AV575" s="273"/>
      <c r="AW575" s="273"/>
      <c r="AX575" s="273"/>
      <c r="AY575" s="273"/>
      <c r="AZ575" s="273"/>
      <c r="BA575" s="273"/>
      <c r="BB575" s="273"/>
      <c r="BC575" s="273"/>
      <c r="BD575" s="273"/>
      <c r="BE575" s="273"/>
      <c r="BF575" s="273"/>
      <c r="BG575" s="273"/>
      <c r="BH575" s="273"/>
      <c r="BI575" s="273"/>
      <c r="BJ575" s="273"/>
      <c r="BK575" s="273"/>
      <c r="BL575" s="273"/>
      <c r="BM575" s="273"/>
      <c r="BN575" s="273"/>
      <c r="BO575" s="273"/>
      <c r="BP575" s="273"/>
      <c r="BQ575" s="273"/>
    </row>
    <row r="576" spans="1:69" ht="15.75" customHeight="1">
      <c r="A576" s="273"/>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73"/>
      <c r="AE576" s="273"/>
      <c r="AF576" s="273"/>
      <c r="AG576" s="273"/>
      <c r="AH576" s="273"/>
      <c r="AI576" s="273"/>
      <c r="AJ576" s="273"/>
      <c r="AK576" s="273"/>
      <c r="AL576" s="273"/>
      <c r="AM576" s="273"/>
      <c r="AN576" s="273"/>
      <c r="AO576" s="273"/>
      <c r="AP576" s="273"/>
      <c r="AQ576" s="273"/>
      <c r="AR576" s="273"/>
      <c r="AS576" s="273"/>
      <c r="AT576" s="273"/>
      <c r="AU576" s="273"/>
      <c r="AV576" s="273"/>
      <c r="AW576" s="273"/>
      <c r="AX576" s="273"/>
      <c r="AY576" s="273"/>
      <c r="AZ576" s="273"/>
      <c r="BA576" s="273"/>
      <c r="BB576" s="273"/>
      <c r="BC576" s="273"/>
      <c r="BD576" s="273"/>
      <c r="BE576" s="273"/>
      <c r="BF576" s="273"/>
      <c r="BG576" s="273"/>
      <c r="BH576" s="273"/>
      <c r="BI576" s="273"/>
      <c r="BJ576" s="273"/>
      <c r="BK576" s="273"/>
      <c r="BL576" s="273"/>
      <c r="BM576" s="273"/>
      <c r="BN576" s="273"/>
      <c r="BO576" s="273"/>
      <c r="BP576" s="273"/>
      <c r="BQ576" s="273"/>
    </row>
    <row r="577" spans="1:69" ht="15.75" customHeight="1">
      <c r="A577" s="273"/>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73"/>
      <c r="AE577" s="273"/>
      <c r="AF577" s="273"/>
      <c r="AG577" s="273"/>
      <c r="AH577" s="273"/>
      <c r="AI577" s="273"/>
      <c r="AJ577" s="273"/>
      <c r="AK577" s="273"/>
      <c r="AL577" s="273"/>
      <c r="AM577" s="273"/>
      <c r="AN577" s="273"/>
      <c r="AO577" s="273"/>
      <c r="AP577" s="273"/>
      <c r="AQ577" s="273"/>
      <c r="AR577" s="273"/>
      <c r="AS577" s="273"/>
      <c r="AT577" s="273"/>
      <c r="AU577" s="273"/>
      <c r="AV577" s="273"/>
      <c r="AW577" s="273"/>
      <c r="AX577" s="273"/>
      <c r="AY577" s="273"/>
      <c r="AZ577" s="273"/>
      <c r="BA577" s="273"/>
      <c r="BB577" s="273"/>
      <c r="BC577" s="273"/>
      <c r="BD577" s="273"/>
      <c r="BE577" s="273"/>
      <c r="BF577" s="273"/>
      <c r="BG577" s="273"/>
      <c r="BH577" s="273"/>
      <c r="BI577" s="273"/>
      <c r="BJ577" s="273"/>
      <c r="BK577" s="273"/>
      <c r="BL577" s="273"/>
      <c r="BM577" s="273"/>
      <c r="BN577" s="273"/>
      <c r="BO577" s="273"/>
      <c r="BP577" s="273"/>
      <c r="BQ577" s="273"/>
    </row>
    <row r="578" spans="1:69" ht="15.75" customHeight="1">
      <c r="A578" s="273"/>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73"/>
      <c r="AE578" s="273"/>
      <c r="AF578" s="273"/>
      <c r="AG578" s="273"/>
      <c r="AH578" s="273"/>
      <c r="AI578" s="273"/>
      <c r="AJ578" s="273"/>
      <c r="AK578" s="273"/>
      <c r="AL578" s="273"/>
      <c r="AM578" s="273"/>
      <c r="AN578" s="273"/>
      <c r="AO578" s="273"/>
      <c r="AP578" s="273"/>
      <c r="AQ578" s="273"/>
      <c r="AR578" s="273"/>
      <c r="AS578" s="273"/>
      <c r="AT578" s="273"/>
      <c r="AU578" s="273"/>
      <c r="AV578" s="273"/>
      <c r="AW578" s="273"/>
      <c r="AX578" s="273"/>
      <c r="AY578" s="273"/>
      <c r="AZ578" s="273"/>
      <c r="BA578" s="273"/>
      <c r="BB578" s="273"/>
      <c r="BC578" s="273"/>
      <c r="BD578" s="273"/>
      <c r="BE578" s="273"/>
      <c r="BF578" s="273"/>
      <c r="BG578" s="273"/>
      <c r="BH578" s="273"/>
      <c r="BI578" s="273"/>
      <c r="BJ578" s="273"/>
      <c r="BK578" s="273"/>
      <c r="BL578" s="273"/>
      <c r="BM578" s="273"/>
      <c r="BN578" s="273"/>
      <c r="BO578" s="273"/>
      <c r="BP578" s="273"/>
      <c r="BQ578" s="273"/>
    </row>
    <row r="579" spans="1:69" ht="15.75" customHeight="1">
      <c r="A579" s="273"/>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73"/>
      <c r="AE579" s="273"/>
      <c r="AF579" s="273"/>
      <c r="AG579" s="273"/>
      <c r="AH579" s="273"/>
      <c r="AI579" s="273"/>
      <c r="AJ579" s="273"/>
      <c r="AK579" s="273"/>
      <c r="AL579" s="273"/>
      <c r="AM579" s="273"/>
      <c r="AN579" s="273"/>
      <c r="AO579" s="273"/>
      <c r="AP579" s="273"/>
      <c r="AQ579" s="273"/>
      <c r="AR579" s="273"/>
      <c r="AS579" s="273"/>
      <c r="AT579" s="273"/>
      <c r="AU579" s="273"/>
      <c r="AV579" s="273"/>
      <c r="AW579" s="273"/>
      <c r="AX579" s="273"/>
      <c r="AY579" s="273"/>
      <c r="AZ579" s="273"/>
      <c r="BA579" s="273"/>
      <c r="BB579" s="273"/>
      <c r="BC579" s="273"/>
      <c r="BD579" s="273"/>
      <c r="BE579" s="273"/>
      <c r="BF579" s="273"/>
      <c r="BG579" s="273"/>
      <c r="BH579" s="273"/>
      <c r="BI579" s="273"/>
      <c r="BJ579" s="273"/>
      <c r="BK579" s="273"/>
      <c r="BL579" s="273"/>
      <c r="BM579" s="273"/>
      <c r="BN579" s="273"/>
      <c r="BO579" s="273"/>
      <c r="BP579" s="273"/>
      <c r="BQ579" s="273"/>
    </row>
    <row r="580" spans="1:69" ht="15.75" customHeight="1">
      <c r="A580" s="273"/>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73"/>
      <c r="AE580" s="273"/>
      <c r="AF580" s="273"/>
      <c r="AG580" s="273"/>
      <c r="AH580" s="273"/>
      <c r="AI580" s="273"/>
      <c r="AJ580" s="273"/>
      <c r="AK580" s="273"/>
      <c r="AL580" s="273"/>
      <c r="AM580" s="273"/>
      <c r="AN580" s="273"/>
      <c r="AO580" s="273"/>
      <c r="AP580" s="273"/>
      <c r="AQ580" s="273"/>
      <c r="AR580" s="273"/>
      <c r="AS580" s="273"/>
      <c r="AT580" s="273"/>
      <c r="AU580" s="273"/>
      <c r="AV580" s="273"/>
      <c r="AW580" s="273"/>
      <c r="AX580" s="273"/>
      <c r="AY580" s="273"/>
      <c r="AZ580" s="273"/>
      <c r="BA580" s="273"/>
      <c r="BB580" s="273"/>
      <c r="BC580" s="273"/>
      <c r="BD580" s="273"/>
      <c r="BE580" s="273"/>
      <c r="BF580" s="273"/>
      <c r="BG580" s="273"/>
      <c r="BH580" s="273"/>
      <c r="BI580" s="273"/>
      <c r="BJ580" s="273"/>
      <c r="BK580" s="273"/>
      <c r="BL580" s="273"/>
      <c r="BM580" s="273"/>
      <c r="BN580" s="273"/>
      <c r="BO580" s="273"/>
      <c r="BP580" s="273"/>
      <c r="BQ580" s="273"/>
    </row>
    <row r="581" spans="1:69" ht="15.75" customHeight="1">
      <c r="A581" s="273"/>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73"/>
      <c r="AE581" s="273"/>
      <c r="AF581" s="273"/>
      <c r="AG581" s="273"/>
      <c r="AH581" s="273"/>
      <c r="AI581" s="273"/>
      <c r="AJ581" s="273"/>
      <c r="AK581" s="273"/>
      <c r="AL581" s="273"/>
      <c r="AM581" s="273"/>
      <c r="AN581" s="273"/>
      <c r="AO581" s="273"/>
      <c r="AP581" s="273"/>
      <c r="AQ581" s="273"/>
      <c r="AR581" s="273"/>
      <c r="AS581" s="273"/>
      <c r="AT581" s="273"/>
      <c r="AU581" s="273"/>
      <c r="AV581" s="273"/>
      <c r="AW581" s="273"/>
      <c r="AX581" s="273"/>
      <c r="AY581" s="273"/>
      <c r="AZ581" s="273"/>
      <c r="BA581" s="273"/>
      <c r="BB581" s="273"/>
      <c r="BC581" s="273"/>
      <c r="BD581" s="273"/>
      <c r="BE581" s="273"/>
      <c r="BF581" s="273"/>
      <c r="BG581" s="273"/>
      <c r="BH581" s="273"/>
      <c r="BI581" s="273"/>
      <c r="BJ581" s="273"/>
      <c r="BK581" s="273"/>
      <c r="BL581" s="273"/>
      <c r="BM581" s="273"/>
      <c r="BN581" s="273"/>
      <c r="BO581" s="273"/>
      <c r="BP581" s="273"/>
      <c r="BQ581" s="273"/>
    </row>
    <row r="582" spans="1:69" ht="15.75" customHeight="1">
      <c r="A582" s="273"/>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73"/>
      <c r="AE582" s="273"/>
      <c r="AF582" s="273"/>
      <c r="AG582" s="273"/>
      <c r="AH582" s="273"/>
      <c r="AI582" s="273"/>
      <c r="AJ582" s="273"/>
      <c r="AK582" s="273"/>
      <c r="AL582" s="273"/>
      <c r="AM582" s="273"/>
      <c r="AN582" s="273"/>
      <c r="AO582" s="273"/>
      <c r="AP582" s="273"/>
      <c r="AQ582" s="273"/>
      <c r="AR582" s="273"/>
      <c r="AS582" s="273"/>
      <c r="AT582" s="273"/>
      <c r="AU582" s="273"/>
      <c r="AV582" s="273"/>
      <c r="AW582" s="273"/>
      <c r="AX582" s="273"/>
      <c r="AY582" s="273"/>
      <c r="AZ582" s="273"/>
      <c r="BA582" s="273"/>
      <c r="BB582" s="273"/>
      <c r="BC582" s="273"/>
      <c r="BD582" s="273"/>
      <c r="BE582" s="273"/>
      <c r="BF582" s="273"/>
      <c r="BG582" s="273"/>
      <c r="BH582" s="273"/>
      <c r="BI582" s="273"/>
      <c r="BJ582" s="273"/>
      <c r="BK582" s="273"/>
      <c r="BL582" s="273"/>
      <c r="BM582" s="273"/>
      <c r="BN582" s="273"/>
      <c r="BO582" s="273"/>
      <c r="BP582" s="273"/>
      <c r="BQ582" s="273"/>
    </row>
    <row r="583" spans="1:69" ht="15.75" customHeight="1">
      <c r="A583" s="273"/>
      <c r="B583" s="273"/>
      <c r="C583" s="273"/>
      <c r="D583" s="273"/>
      <c r="E583" s="273"/>
      <c r="F583" s="273"/>
      <c r="G583" s="273"/>
      <c r="H583" s="273"/>
      <c r="I583" s="273"/>
      <c r="J583" s="273"/>
      <c r="K583" s="273"/>
      <c r="L583" s="273"/>
      <c r="M583" s="273"/>
      <c r="N583" s="273"/>
      <c r="O583" s="273"/>
      <c r="P583" s="273"/>
      <c r="Q583" s="273"/>
      <c r="R583" s="273"/>
      <c r="S583" s="273"/>
      <c r="T583" s="273"/>
      <c r="U583" s="273"/>
      <c r="V583" s="273"/>
      <c r="W583" s="273"/>
      <c r="X583" s="273"/>
      <c r="Y583" s="273"/>
      <c r="Z583" s="273"/>
      <c r="AA583" s="273"/>
      <c r="AB583" s="273"/>
      <c r="AC583" s="273"/>
      <c r="AD583" s="273"/>
      <c r="AE583" s="273"/>
      <c r="AF583" s="273"/>
      <c r="AG583" s="273"/>
      <c r="AH583" s="273"/>
      <c r="AI583" s="273"/>
      <c r="AJ583" s="273"/>
      <c r="AK583" s="273"/>
      <c r="AL583" s="273"/>
      <c r="AM583" s="273"/>
      <c r="AN583" s="273"/>
      <c r="AO583" s="273"/>
      <c r="AP583" s="273"/>
      <c r="AQ583" s="273"/>
      <c r="AR583" s="273"/>
      <c r="AS583" s="273"/>
      <c r="AT583" s="273"/>
      <c r="AU583" s="273"/>
      <c r="AV583" s="273"/>
      <c r="AW583" s="273"/>
      <c r="AX583" s="273"/>
      <c r="AY583" s="273"/>
      <c r="AZ583" s="273"/>
      <c r="BA583" s="273"/>
      <c r="BB583" s="273"/>
      <c r="BC583" s="273"/>
      <c r="BD583" s="273"/>
      <c r="BE583" s="273"/>
      <c r="BF583" s="273"/>
      <c r="BG583" s="273"/>
      <c r="BH583" s="273"/>
      <c r="BI583" s="273"/>
      <c r="BJ583" s="273"/>
      <c r="BK583" s="273"/>
      <c r="BL583" s="273"/>
      <c r="BM583" s="273"/>
      <c r="BN583" s="273"/>
      <c r="BO583" s="273"/>
      <c r="BP583" s="273"/>
      <c r="BQ583" s="273"/>
    </row>
    <row r="584" spans="1:69" ht="15.75" customHeight="1">
      <c r="A584" s="273"/>
      <c r="B584" s="273"/>
      <c r="C584" s="273"/>
      <c r="D584" s="273"/>
      <c r="E584" s="273"/>
      <c r="F584" s="273"/>
      <c r="G584" s="273"/>
      <c r="H584" s="273"/>
      <c r="I584" s="273"/>
      <c r="J584" s="273"/>
      <c r="K584" s="273"/>
      <c r="L584" s="273"/>
      <c r="M584" s="273"/>
      <c r="N584" s="273"/>
      <c r="O584" s="273"/>
      <c r="P584" s="273"/>
      <c r="Q584" s="273"/>
      <c r="R584" s="273"/>
      <c r="S584" s="273"/>
      <c r="T584" s="273"/>
      <c r="U584" s="273"/>
      <c r="V584" s="273"/>
      <c r="W584" s="273"/>
      <c r="X584" s="273"/>
      <c r="Y584" s="273"/>
      <c r="Z584" s="273"/>
      <c r="AA584" s="273"/>
      <c r="AB584" s="273"/>
      <c r="AC584" s="273"/>
      <c r="AD584" s="273"/>
      <c r="AE584" s="273"/>
      <c r="AF584" s="273"/>
      <c r="AG584" s="273"/>
      <c r="AH584" s="273"/>
      <c r="AI584" s="273"/>
      <c r="AJ584" s="273"/>
      <c r="AK584" s="273"/>
      <c r="AL584" s="273"/>
      <c r="AM584" s="273"/>
      <c r="AN584" s="273"/>
      <c r="AO584" s="273"/>
      <c r="AP584" s="273"/>
      <c r="AQ584" s="273"/>
      <c r="AR584" s="273"/>
      <c r="AS584" s="273"/>
      <c r="AT584" s="273"/>
      <c r="AU584" s="273"/>
      <c r="AV584" s="273"/>
      <c r="AW584" s="273"/>
      <c r="AX584" s="273"/>
      <c r="AY584" s="273"/>
      <c r="AZ584" s="273"/>
      <c r="BA584" s="273"/>
      <c r="BB584" s="273"/>
      <c r="BC584" s="273"/>
      <c r="BD584" s="273"/>
      <c r="BE584" s="273"/>
      <c r="BF584" s="273"/>
      <c r="BG584" s="273"/>
      <c r="BH584" s="273"/>
      <c r="BI584" s="273"/>
      <c r="BJ584" s="273"/>
      <c r="BK584" s="273"/>
      <c r="BL584" s="273"/>
      <c r="BM584" s="273"/>
      <c r="BN584" s="273"/>
      <c r="BO584" s="273"/>
      <c r="BP584" s="273"/>
      <c r="BQ584" s="273"/>
    </row>
    <row r="585" spans="1:69" ht="15.75" customHeight="1">
      <c r="A585" s="273"/>
      <c r="B585" s="273"/>
      <c r="C585" s="273"/>
      <c r="D585" s="273"/>
      <c r="E585" s="273"/>
      <c r="F585" s="273"/>
      <c r="G585" s="273"/>
      <c r="H585" s="273"/>
      <c r="I585" s="273"/>
      <c r="J585" s="273"/>
      <c r="K585" s="273"/>
      <c r="L585" s="273"/>
      <c r="M585" s="273"/>
      <c r="N585" s="273"/>
      <c r="O585" s="273"/>
      <c r="P585" s="273"/>
      <c r="Q585" s="273"/>
      <c r="R585" s="273"/>
      <c r="S585" s="273"/>
      <c r="T585" s="273"/>
      <c r="U585" s="273"/>
      <c r="V585" s="273"/>
      <c r="W585" s="273"/>
      <c r="X585" s="273"/>
      <c r="Y585" s="273"/>
      <c r="Z585" s="273"/>
      <c r="AA585" s="273"/>
      <c r="AB585" s="273"/>
      <c r="AC585" s="273"/>
      <c r="AD585" s="273"/>
      <c r="AE585" s="273"/>
      <c r="AF585" s="273"/>
      <c r="AG585" s="273"/>
      <c r="AH585" s="273"/>
      <c r="AI585" s="273"/>
      <c r="AJ585" s="273"/>
      <c r="AK585" s="273"/>
      <c r="AL585" s="273"/>
      <c r="AM585" s="273"/>
      <c r="AN585" s="273"/>
      <c r="AO585" s="273"/>
      <c r="AP585" s="273"/>
      <c r="AQ585" s="273"/>
      <c r="AR585" s="273"/>
      <c r="AS585" s="273"/>
      <c r="AT585" s="273"/>
      <c r="AU585" s="273"/>
      <c r="AV585" s="273"/>
      <c r="AW585" s="273"/>
      <c r="AX585" s="273"/>
      <c r="AY585" s="273"/>
      <c r="AZ585" s="273"/>
      <c r="BA585" s="273"/>
      <c r="BB585" s="273"/>
      <c r="BC585" s="273"/>
      <c r="BD585" s="273"/>
      <c r="BE585" s="273"/>
      <c r="BF585" s="273"/>
      <c r="BG585" s="273"/>
      <c r="BH585" s="273"/>
      <c r="BI585" s="273"/>
      <c r="BJ585" s="273"/>
      <c r="BK585" s="273"/>
      <c r="BL585" s="273"/>
      <c r="BM585" s="273"/>
      <c r="BN585" s="273"/>
      <c r="BO585" s="273"/>
      <c r="BP585" s="273"/>
      <c r="BQ585" s="273"/>
    </row>
    <row r="586" spans="1:69" ht="15.75" customHeight="1">
      <c r="A586" s="273"/>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273"/>
      <c r="AE586" s="273"/>
      <c r="AF586" s="273"/>
      <c r="AG586" s="273"/>
      <c r="AH586" s="273"/>
      <c r="AI586" s="273"/>
      <c r="AJ586" s="273"/>
      <c r="AK586" s="273"/>
      <c r="AL586" s="273"/>
      <c r="AM586" s="273"/>
      <c r="AN586" s="273"/>
      <c r="AO586" s="273"/>
      <c r="AP586" s="273"/>
      <c r="AQ586" s="273"/>
      <c r="AR586" s="273"/>
      <c r="AS586" s="273"/>
      <c r="AT586" s="273"/>
      <c r="AU586" s="273"/>
      <c r="AV586" s="273"/>
      <c r="AW586" s="273"/>
      <c r="AX586" s="273"/>
      <c r="AY586" s="273"/>
      <c r="AZ586" s="273"/>
      <c r="BA586" s="273"/>
      <c r="BB586" s="273"/>
      <c r="BC586" s="273"/>
      <c r="BD586" s="273"/>
      <c r="BE586" s="273"/>
      <c r="BF586" s="273"/>
      <c r="BG586" s="273"/>
      <c r="BH586" s="273"/>
      <c r="BI586" s="273"/>
      <c r="BJ586" s="273"/>
      <c r="BK586" s="273"/>
      <c r="BL586" s="273"/>
      <c r="BM586" s="273"/>
      <c r="BN586" s="273"/>
      <c r="BO586" s="273"/>
      <c r="BP586" s="273"/>
      <c r="BQ586" s="273"/>
    </row>
    <row r="587" spans="1:69" ht="15.75" customHeight="1">
      <c r="A587" s="273"/>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73"/>
      <c r="AE587" s="273"/>
      <c r="AF587" s="273"/>
      <c r="AG587" s="273"/>
      <c r="AH587" s="273"/>
      <c r="AI587" s="273"/>
      <c r="AJ587" s="273"/>
      <c r="AK587" s="273"/>
      <c r="AL587" s="273"/>
      <c r="AM587" s="273"/>
      <c r="AN587" s="273"/>
      <c r="AO587" s="273"/>
      <c r="AP587" s="273"/>
      <c r="AQ587" s="273"/>
      <c r="AR587" s="273"/>
      <c r="AS587" s="273"/>
      <c r="AT587" s="273"/>
      <c r="AU587" s="273"/>
      <c r="AV587" s="273"/>
      <c r="AW587" s="273"/>
      <c r="AX587" s="273"/>
      <c r="AY587" s="273"/>
      <c r="AZ587" s="273"/>
      <c r="BA587" s="273"/>
      <c r="BB587" s="273"/>
      <c r="BC587" s="273"/>
      <c r="BD587" s="273"/>
      <c r="BE587" s="273"/>
      <c r="BF587" s="273"/>
      <c r="BG587" s="273"/>
      <c r="BH587" s="273"/>
      <c r="BI587" s="273"/>
      <c r="BJ587" s="273"/>
      <c r="BK587" s="273"/>
      <c r="BL587" s="273"/>
      <c r="BM587" s="273"/>
      <c r="BN587" s="273"/>
      <c r="BO587" s="273"/>
      <c r="BP587" s="273"/>
      <c r="BQ587" s="273"/>
    </row>
    <row r="588" spans="1:69" ht="15.75" customHeight="1">
      <c r="A588" s="273"/>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73"/>
      <c r="AE588" s="273"/>
      <c r="AF588" s="273"/>
      <c r="AG588" s="273"/>
      <c r="AH588" s="273"/>
      <c r="AI588" s="273"/>
      <c r="AJ588" s="273"/>
      <c r="AK588" s="273"/>
      <c r="AL588" s="273"/>
      <c r="AM588" s="273"/>
      <c r="AN588" s="273"/>
      <c r="AO588" s="273"/>
      <c r="AP588" s="273"/>
      <c r="AQ588" s="273"/>
      <c r="AR588" s="273"/>
      <c r="AS588" s="273"/>
      <c r="AT588" s="273"/>
      <c r="AU588" s="273"/>
      <c r="AV588" s="273"/>
      <c r="AW588" s="273"/>
      <c r="AX588" s="273"/>
      <c r="AY588" s="273"/>
      <c r="AZ588" s="273"/>
      <c r="BA588" s="273"/>
      <c r="BB588" s="273"/>
      <c r="BC588" s="273"/>
      <c r="BD588" s="273"/>
      <c r="BE588" s="273"/>
      <c r="BF588" s="273"/>
      <c r="BG588" s="273"/>
      <c r="BH588" s="273"/>
      <c r="BI588" s="273"/>
      <c r="BJ588" s="273"/>
      <c r="BK588" s="273"/>
      <c r="BL588" s="273"/>
      <c r="BM588" s="273"/>
      <c r="BN588" s="273"/>
      <c r="BO588" s="273"/>
      <c r="BP588" s="273"/>
      <c r="BQ588" s="273"/>
    </row>
    <row r="589" spans="1:69" ht="15.75" customHeight="1">
      <c r="A589" s="273"/>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73"/>
      <c r="AE589" s="273"/>
      <c r="AF589" s="273"/>
      <c r="AG589" s="273"/>
      <c r="AH589" s="273"/>
      <c r="AI589" s="273"/>
      <c r="AJ589" s="273"/>
      <c r="AK589" s="273"/>
      <c r="AL589" s="273"/>
      <c r="AM589" s="273"/>
      <c r="AN589" s="273"/>
      <c r="AO589" s="273"/>
      <c r="AP589" s="273"/>
      <c r="AQ589" s="273"/>
      <c r="AR589" s="273"/>
      <c r="AS589" s="273"/>
      <c r="AT589" s="273"/>
      <c r="AU589" s="273"/>
      <c r="AV589" s="273"/>
      <c r="AW589" s="273"/>
      <c r="AX589" s="273"/>
      <c r="AY589" s="273"/>
      <c r="AZ589" s="273"/>
      <c r="BA589" s="273"/>
      <c r="BB589" s="273"/>
      <c r="BC589" s="273"/>
      <c r="BD589" s="273"/>
      <c r="BE589" s="273"/>
      <c r="BF589" s="273"/>
      <c r="BG589" s="273"/>
      <c r="BH589" s="273"/>
      <c r="BI589" s="273"/>
      <c r="BJ589" s="273"/>
      <c r="BK589" s="273"/>
      <c r="BL589" s="273"/>
      <c r="BM589" s="273"/>
      <c r="BN589" s="273"/>
      <c r="BO589" s="273"/>
      <c r="BP589" s="273"/>
      <c r="BQ589" s="273"/>
    </row>
    <row r="590" spans="1:69" ht="15.75" customHeight="1">
      <c r="A590" s="273"/>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73"/>
      <c r="AE590" s="273"/>
      <c r="AF590" s="273"/>
      <c r="AG590" s="273"/>
      <c r="AH590" s="273"/>
      <c r="AI590" s="273"/>
      <c r="AJ590" s="273"/>
      <c r="AK590" s="273"/>
      <c r="AL590" s="273"/>
      <c r="AM590" s="273"/>
      <c r="AN590" s="273"/>
      <c r="AO590" s="273"/>
      <c r="AP590" s="273"/>
      <c r="AQ590" s="273"/>
      <c r="AR590" s="273"/>
      <c r="AS590" s="273"/>
      <c r="AT590" s="273"/>
      <c r="AU590" s="273"/>
      <c r="AV590" s="273"/>
      <c r="AW590" s="273"/>
      <c r="AX590" s="273"/>
      <c r="AY590" s="273"/>
      <c r="AZ590" s="273"/>
      <c r="BA590" s="273"/>
      <c r="BB590" s="273"/>
      <c r="BC590" s="273"/>
      <c r="BD590" s="273"/>
      <c r="BE590" s="273"/>
      <c r="BF590" s="273"/>
      <c r="BG590" s="273"/>
      <c r="BH590" s="273"/>
      <c r="BI590" s="273"/>
      <c r="BJ590" s="273"/>
      <c r="BK590" s="273"/>
      <c r="BL590" s="273"/>
      <c r="BM590" s="273"/>
      <c r="BN590" s="273"/>
      <c r="BO590" s="273"/>
      <c r="BP590" s="273"/>
      <c r="BQ590" s="273"/>
    </row>
    <row r="591" spans="1:69" ht="15.75" customHeight="1">
      <c r="A591" s="273"/>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s="273"/>
      <c r="AG591" s="273"/>
      <c r="AH591" s="273"/>
      <c r="AI591" s="273"/>
      <c r="AJ591" s="273"/>
      <c r="AK591" s="273"/>
      <c r="AL591" s="273"/>
      <c r="AM591" s="273"/>
      <c r="AN591" s="273"/>
      <c r="AO591" s="273"/>
      <c r="AP591" s="273"/>
      <c r="AQ591" s="273"/>
      <c r="AR591" s="273"/>
      <c r="AS591" s="273"/>
      <c r="AT591" s="273"/>
      <c r="AU591" s="273"/>
      <c r="AV591" s="273"/>
      <c r="AW591" s="273"/>
      <c r="AX591" s="273"/>
      <c r="AY591" s="273"/>
      <c r="AZ591" s="273"/>
      <c r="BA591" s="273"/>
      <c r="BB591" s="273"/>
      <c r="BC591" s="273"/>
      <c r="BD591" s="273"/>
      <c r="BE591" s="273"/>
      <c r="BF591" s="273"/>
      <c r="BG591" s="273"/>
      <c r="BH591" s="273"/>
      <c r="BI591" s="273"/>
      <c r="BJ591" s="273"/>
      <c r="BK591" s="273"/>
      <c r="BL591" s="273"/>
      <c r="BM591" s="273"/>
      <c r="BN591" s="273"/>
      <c r="BO591" s="273"/>
      <c r="BP591" s="273"/>
      <c r="BQ591" s="273"/>
    </row>
    <row r="592" spans="1:69" ht="15.75" customHeight="1">
      <c r="A592" s="273"/>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73"/>
      <c r="AE592" s="273"/>
      <c r="AF592" s="273"/>
      <c r="AG592" s="273"/>
      <c r="AH592" s="273"/>
      <c r="AI592" s="273"/>
      <c r="AJ592" s="273"/>
      <c r="AK592" s="273"/>
      <c r="AL592" s="273"/>
      <c r="AM592" s="273"/>
      <c r="AN592" s="273"/>
      <c r="AO592" s="273"/>
      <c r="AP592" s="273"/>
      <c r="AQ592" s="273"/>
      <c r="AR592" s="273"/>
      <c r="AS592" s="273"/>
      <c r="AT592" s="273"/>
      <c r="AU592" s="273"/>
      <c r="AV592" s="273"/>
      <c r="AW592" s="273"/>
      <c r="AX592" s="273"/>
      <c r="AY592" s="273"/>
      <c r="AZ592" s="273"/>
      <c r="BA592" s="273"/>
      <c r="BB592" s="273"/>
      <c r="BC592" s="273"/>
      <c r="BD592" s="273"/>
      <c r="BE592" s="273"/>
      <c r="BF592" s="273"/>
      <c r="BG592" s="273"/>
      <c r="BH592" s="273"/>
      <c r="BI592" s="273"/>
      <c r="BJ592" s="273"/>
      <c r="BK592" s="273"/>
      <c r="BL592" s="273"/>
      <c r="BM592" s="273"/>
      <c r="BN592" s="273"/>
      <c r="BO592" s="273"/>
      <c r="BP592" s="273"/>
      <c r="BQ592" s="273"/>
    </row>
    <row r="593" spans="1:69" ht="15.75" customHeight="1">
      <c r="A593" s="273"/>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73"/>
      <c r="AE593" s="273"/>
      <c r="AF593" s="273"/>
      <c r="AG593" s="273"/>
      <c r="AH593" s="273"/>
      <c r="AI593" s="273"/>
      <c r="AJ593" s="273"/>
      <c r="AK593" s="273"/>
      <c r="AL593" s="273"/>
      <c r="AM593" s="273"/>
      <c r="AN593" s="273"/>
      <c r="AO593" s="273"/>
      <c r="AP593" s="273"/>
      <c r="AQ593" s="273"/>
      <c r="AR593" s="273"/>
      <c r="AS593" s="273"/>
      <c r="AT593" s="273"/>
      <c r="AU593" s="273"/>
      <c r="AV593" s="273"/>
      <c r="AW593" s="273"/>
      <c r="AX593" s="273"/>
      <c r="AY593" s="273"/>
      <c r="AZ593" s="273"/>
      <c r="BA593" s="273"/>
      <c r="BB593" s="273"/>
      <c r="BC593" s="273"/>
      <c r="BD593" s="273"/>
      <c r="BE593" s="273"/>
      <c r="BF593" s="273"/>
      <c r="BG593" s="273"/>
      <c r="BH593" s="273"/>
      <c r="BI593" s="273"/>
      <c r="BJ593" s="273"/>
      <c r="BK593" s="273"/>
      <c r="BL593" s="273"/>
      <c r="BM593" s="273"/>
      <c r="BN593" s="273"/>
      <c r="BO593" s="273"/>
      <c r="BP593" s="273"/>
      <c r="BQ593" s="273"/>
    </row>
    <row r="594" spans="1:69" ht="15.75" customHeight="1">
      <c r="A594" s="273"/>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73"/>
      <c r="AE594" s="273"/>
      <c r="AF594" s="273"/>
      <c r="AG594" s="273"/>
      <c r="AH594" s="273"/>
      <c r="AI594" s="273"/>
      <c r="AJ594" s="273"/>
      <c r="AK594" s="273"/>
      <c r="AL594" s="273"/>
      <c r="AM594" s="273"/>
      <c r="AN594" s="273"/>
      <c r="AO594" s="273"/>
      <c r="AP594" s="273"/>
      <c r="AQ594" s="273"/>
      <c r="AR594" s="273"/>
      <c r="AS594" s="273"/>
      <c r="AT594" s="273"/>
      <c r="AU594" s="273"/>
      <c r="AV594" s="273"/>
      <c r="AW594" s="273"/>
      <c r="AX594" s="273"/>
      <c r="AY594" s="273"/>
      <c r="AZ594" s="273"/>
      <c r="BA594" s="273"/>
      <c r="BB594" s="273"/>
      <c r="BC594" s="273"/>
      <c r="BD594" s="273"/>
      <c r="BE594" s="273"/>
      <c r="BF594" s="273"/>
      <c r="BG594" s="273"/>
      <c r="BH594" s="273"/>
      <c r="BI594" s="273"/>
      <c r="BJ594" s="273"/>
      <c r="BK594" s="273"/>
      <c r="BL594" s="273"/>
      <c r="BM594" s="273"/>
      <c r="BN594" s="273"/>
      <c r="BO594" s="273"/>
      <c r="BP594" s="273"/>
      <c r="BQ594" s="273"/>
    </row>
    <row r="595" spans="1:69" ht="15.75" customHeight="1">
      <c r="A595" s="273"/>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73"/>
      <c r="AE595" s="273"/>
      <c r="AF595" s="273"/>
      <c r="AG595" s="273"/>
      <c r="AH595" s="273"/>
      <c r="AI595" s="273"/>
      <c r="AJ595" s="273"/>
      <c r="AK595" s="273"/>
      <c r="AL595" s="273"/>
      <c r="AM595" s="273"/>
      <c r="AN595" s="273"/>
      <c r="AO595" s="273"/>
      <c r="AP595" s="273"/>
      <c r="AQ595" s="273"/>
      <c r="AR595" s="273"/>
      <c r="AS595" s="273"/>
      <c r="AT595" s="273"/>
      <c r="AU595" s="273"/>
      <c r="AV595" s="273"/>
      <c r="AW595" s="273"/>
      <c r="AX595" s="273"/>
      <c r="AY595" s="273"/>
      <c r="AZ595" s="273"/>
      <c r="BA595" s="273"/>
      <c r="BB595" s="273"/>
      <c r="BC595" s="273"/>
      <c r="BD595" s="273"/>
      <c r="BE595" s="273"/>
      <c r="BF595" s="273"/>
      <c r="BG595" s="273"/>
      <c r="BH595" s="273"/>
      <c r="BI595" s="273"/>
      <c r="BJ595" s="273"/>
      <c r="BK595" s="273"/>
      <c r="BL595" s="273"/>
      <c r="BM595" s="273"/>
      <c r="BN595" s="273"/>
      <c r="BO595" s="273"/>
      <c r="BP595" s="273"/>
      <c r="BQ595" s="273"/>
    </row>
    <row r="596" spans="1:69" ht="15.75" customHeight="1">
      <c r="A596" s="273"/>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73"/>
      <c r="AE596" s="273"/>
      <c r="AF596" s="273"/>
      <c r="AG596" s="273"/>
      <c r="AH596" s="273"/>
      <c r="AI596" s="273"/>
      <c r="AJ596" s="273"/>
      <c r="AK596" s="273"/>
      <c r="AL596" s="273"/>
      <c r="AM596" s="273"/>
      <c r="AN596" s="273"/>
      <c r="AO596" s="273"/>
      <c r="AP596" s="273"/>
      <c r="AQ596" s="273"/>
      <c r="AR596" s="273"/>
      <c r="AS596" s="273"/>
      <c r="AT596" s="273"/>
      <c r="AU596" s="273"/>
      <c r="AV596" s="273"/>
      <c r="AW596" s="273"/>
      <c r="AX596" s="273"/>
      <c r="AY596" s="273"/>
      <c r="AZ596" s="273"/>
      <c r="BA596" s="273"/>
      <c r="BB596" s="273"/>
      <c r="BC596" s="273"/>
      <c r="BD596" s="273"/>
      <c r="BE596" s="273"/>
      <c r="BF596" s="273"/>
      <c r="BG596" s="273"/>
      <c r="BH596" s="273"/>
      <c r="BI596" s="273"/>
      <c r="BJ596" s="273"/>
      <c r="BK596" s="273"/>
      <c r="BL596" s="273"/>
      <c r="BM596" s="273"/>
      <c r="BN596" s="273"/>
      <c r="BO596" s="273"/>
      <c r="BP596" s="273"/>
      <c r="BQ596" s="273"/>
    </row>
    <row r="597" spans="1:69" ht="15.75" customHeight="1">
      <c r="A597" s="273"/>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73"/>
      <c r="AE597" s="273"/>
      <c r="AF597" s="273"/>
      <c r="AG597" s="273"/>
      <c r="AH597" s="273"/>
      <c r="AI597" s="273"/>
      <c r="AJ597" s="273"/>
      <c r="AK597" s="273"/>
      <c r="AL597" s="273"/>
      <c r="AM597" s="273"/>
      <c r="AN597" s="273"/>
      <c r="AO597" s="273"/>
      <c r="AP597" s="273"/>
      <c r="AQ597" s="273"/>
      <c r="AR597" s="273"/>
      <c r="AS597" s="273"/>
      <c r="AT597" s="273"/>
      <c r="AU597" s="273"/>
      <c r="AV597" s="273"/>
      <c r="AW597" s="273"/>
      <c r="AX597" s="273"/>
      <c r="AY597" s="273"/>
      <c r="AZ597" s="273"/>
      <c r="BA597" s="273"/>
      <c r="BB597" s="273"/>
      <c r="BC597" s="273"/>
      <c r="BD597" s="273"/>
      <c r="BE597" s="273"/>
      <c r="BF597" s="273"/>
      <c r="BG597" s="273"/>
      <c r="BH597" s="273"/>
      <c r="BI597" s="273"/>
      <c r="BJ597" s="273"/>
      <c r="BK597" s="273"/>
      <c r="BL597" s="273"/>
      <c r="BM597" s="273"/>
      <c r="BN597" s="273"/>
      <c r="BO597" s="273"/>
      <c r="BP597" s="273"/>
      <c r="BQ597" s="273"/>
    </row>
    <row r="598" spans="1:69" ht="15.75" customHeight="1">
      <c r="A598" s="273"/>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73"/>
      <c r="AE598" s="273"/>
      <c r="AF598" s="273"/>
      <c r="AG598" s="273"/>
      <c r="AH598" s="273"/>
      <c r="AI598" s="273"/>
      <c r="AJ598" s="273"/>
      <c r="AK598" s="273"/>
      <c r="AL598" s="273"/>
      <c r="AM598" s="273"/>
      <c r="AN598" s="273"/>
      <c r="AO598" s="273"/>
      <c r="AP598" s="273"/>
      <c r="AQ598" s="273"/>
      <c r="AR598" s="273"/>
      <c r="AS598" s="273"/>
      <c r="AT598" s="273"/>
      <c r="AU598" s="273"/>
      <c r="AV598" s="273"/>
      <c r="AW598" s="273"/>
      <c r="AX598" s="273"/>
      <c r="AY598" s="273"/>
      <c r="AZ598" s="273"/>
      <c r="BA598" s="273"/>
      <c r="BB598" s="273"/>
      <c r="BC598" s="273"/>
      <c r="BD598" s="273"/>
      <c r="BE598" s="273"/>
      <c r="BF598" s="273"/>
      <c r="BG598" s="273"/>
      <c r="BH598" s="273"/>
      <c r="BI598" s="273"/>
      <c r="BJ598" s="273"/>
      <c r="BK598" s="273"/>
      <c r="BL598" s="273"/>
      <c r="BM598" s="273"/>
      <c r="BN598" s="273"/>
      <c r="BO598" s="273"/>
      <c r="BP598" s="273"/>
      <c r="BQ598" s="273"/>
    </row>
    <row r="599" spans="1:69" ht="15.75" customHeight="1">
      <c r="A599" s="273"/>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s="273"/>
      <c r="AG599" s="273"/>
      <c r="AH599" s="273"/>
      <c r="AI599" s="273"/>
      <c r="AJ599" s="273"/>
      <c r="AK599" s="273"/>
      <c r="AL599" s="273"/>
      <c r="AM599" s="273"/>
      <c r="AN599" s="273"/>
      <c r="AO599" s="273"/>
      <c r="AP599" s="273"/>
      <c r="AQ599" s="273"/>
      <c r="AR599" s="273"/>
      <c r="AS599" s="273"/>
      <c r="AT599" s="273"/>
      <c r="AU599" s="273"/>
      <c r="AV599" s="273"/>
      <c r="AW599" s="273"/>
      <c r="AX599" s="273"/>
      <c r="AY599" s="273"/>
      <c r="AZ599" s="273"/>
      <c r="BA599" s="273"/>
      <c r="BB599" s="273"/>
      <c r="BC599" s="273"/>
      <c r="BD599" s="273"/>
      <c r="BE599" s="273"/>
      <c r="BF599" s="273"/>
      <c r="BG599" s="273"/>
      <c r="BH599" s="273"/>
      <c r="BI599" s="273"/>
      <c r="BJ599" s="273"/>
      <c r="BK599" s="273"/>
      <c r="BL599" s="273"/>
      <c r="BM599" s="273"/>
      <c r="BN599" s="273"/>
      <c r="BO599" s="273"/>
      <c r="BP599" s="273"/>
      <c r="BQ599" s="273"/>
    </row>
    <row r="600" spans="1:69" ht="15.75" customHeight="1">
      <c r="A600" s="273"/>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73"/>
      <c r="AE600" s="273"/>
      <c r="AF600" s="273"/>
      <c r="AG600" s="273"/>
      <c r="AH600" s="273"/>
      <c r="AI600" s="273"/>
      <c r="AJ600" s="273"/>
      <c r="AK600" s="273"/>
      <c r="AL600" s="273"/>
      <c r="AM600" s="273"/>
      <c r="AN600" s="273"/>
      <c r="AO600" s="273"/>
      <c r="AP600" s="273"/>
      <c r="AQ600" s="273"/>
      <c r="AR600" s="273"/>
      <c r="AS600" s="273"/>
      <c r="AT600" s="273"/>
      <c r="AU600" s="273"/>
      <c r="AV600" s="273"/>
      <c r="AW600" s="273"/>
      <c r="AX600" s="273"/>
      <c r="AY600" s="273"/>
      <c r="AZ600" s="273"/>
      <c r="BA600" s="273"/>
      <c r="BB600" s="273"/>
      <c r="BC600" s="273"/>
      <c r="BD600" s="273"/>
      <c r="BE600" s="273"/>
      <c r="BF600" s="273"/>
      <c r="BG600" s="273"/>
      <c r="BH600" s="273"/>
      <c r="BI600" s="273"/>
      <c r="BJ600" s="273"/>
      <c r="BK600" s="273"/>
      <c r="BL600" s="273"/>
      <c r="BM600" s="273"/>
      <c r="BN600" s="273"/>
      <c r="BO600" s="273"/>
      <c r="BP600" s="273"/>
      <c r="BQ600" s="273"/>
    </row>
    <row r="601" spans="1:69" ht="15.75" customHeight="1">
      <c r="A601" s="273"/>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73"/>
      <c r="AE601" s="273"/>
      <c r="AF601" s="273"/>
      <c r="AG601" s="273"/>
      <c r="AH601" s="273"/>
      <c r="AI601" s="273"/>
      <c r="AJ601" s="273"/>
      <c r="AK601" s="273"/>
      <c r="AL601" s="273"/>
      <c r="AM601" s="273"/>
      <c r="AN601" s="273"/>
      <c r="AO601" s="273"/>
      <c r="AP601" s="273"/>
      <c r="AQ601" s="273"/>
      <c r="AR601" s="273"/>
      <c r="AS601" s="273"/>
      <c r="AT601" s="273"/>
      <c r="AU601" s="273"/>
      <c r="AV601" s="273"/>
      <c r="AW601" s="273"/>
      <c r="AX601" s="273"/>
      <c r="AY601" s="273"/>
      <c r="AZ601" s="273"/>
      <c r="BA601" s="273"/>
      <c r="BB601" s="273"/>
      <c r="BC601" s="273"/>
      <c r="BD601" s="273"/>
      <c r="BE601" s="273"/>
      <c r="BF601" s="273"/>
      <c r="BG601" s="273"/>
      <c r="BH601" s="273"/>
      <c r="BI601" s="273"/>
      <c r="BJ601" s="273"/>
      <c r="BK601" s="273"/>
      <c r="BL601" s="273"/>
      <c r="BM601" s="273"/>
      <c r="BN601" s="273"/>
      <c r="BO601" s="273"/>
      <c r="BP601" s="273"/>
      <c r="BQ601" s="273"/>
    </row>
    <row r="602" spans="1:69" ht="15.75" customHeight="1">
      <c r="A602" s="273"/>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73"/>
      <c r="AE602" s="273"/>
      <c r="AF602" s="273"/>
      <c r="AG602" s="273"/>
      <c r="AH602" s="273"/>
      <c r="AI602" s="273"/>
      <c r="AJ602" s="273"/>
      <c r="AK602" s="273"/>
      <c r="AL602" s="273"/>
      <c r="AM602" s="273"/>
      <c r="AN602" s="273"/>
      <c r="AO602" s="273"/>
      <c r="AP602" s="273"/>
      <c r="AQ602" s="273"/>
      <c r="AR602" s="273"/>
      <c r="AS602" s="273"/>
      <c r="AT602" s="273"/>
      <c r="AU602" s="273"/>
      <c r="AV602" s="273"/>
      <c r="AW602" s="273"/>
      <c r="AX602" s="273"/>
      <c r="AY602" s="273"/>
      <c r="AZ602" s="273"/>
      <c r="BA602" s="273"/>
      <c r="BB602" s="273"/>
      <c r="BC602" s="273"/>
      <c r="BD602" s="273"/>
      <c r="BE602" s="273"/>
      <c r="BF602" s="273"/>
      <c r="BG602" s="273"/>
      <c r="BH602" s="273"/>
      <c r="BI602" s="273"/>
      <c r="BJ602" s="273"/>
      <c r="BK602" s="273"/>
      <c r="BL602" s="273"/>
      <c r="BM602" s="273"/>
      <c r="BN602" s="273"/>
      <c r="BO602" s="273"/>
      <c r="BP602" s="273"/>
      <c r="BQ602" s="273"/>
    </row>
    <row r="603" spans="1:69" ht="15.75" customHeight="1">
      <c r="A603" s="273"/>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73"/>
      <c r="AE603" s="273"/>
      <c r="AF603" s="273"/>
      <c r="AG603" s="273"/>
      <c r="AH603" s="273"/>
      <c r="AI603" s="273"/>
      <c r="AJ603" s="273"/>
      <c r="AK603" s="273"/>
      <c r="AL603" s="273"/>
      <c r="AM603" s="273"/>
      <c r="AN603" s="273"/>
      <c r="AO603" s="273"/>
      <c r="AP603" s="273"/>
      <c r="AQ603" s="273"/>
      <c r="AR603" s="273"/>
      <c r="AS603" s="273"/>
      <c r="AT603" s="273"/>
      <c r="AU603" s="273"/>
      <c r="AV603" s="273"/>
      <c r="AW603" s="273"/>
      <c r="AX603" s="273"/>
      <c r="AY603" s="273"/>
      <c r="AZ603" s="273"/>
      <c r="BA603" s="273"/>
      <c r="BB603" s="273"/>
      <c r="BC603" s="273"/>
      <c r="BD603" s="273"/>
      <c r="BE603" s="273"/>
      <c r="BF603" s="273"/>
      <c r="BG603" s="273"/>
      <c r="BH603" s="273"/>
      <c r="BI603" s="273"/>
      <c r="BJ603" s="273"/>
      <c r="BK603" s="273"/>
      <c r="BL603" s="273"/>
      <c r="BM603" s="273"/>
      <c r="BN603" s="273"/>
      <c r="BO603" s="273"/>
      <c r="BP603" s="273"/>
      <c r="BQ603" s="273"/>
    </row>
    <row r="604" spans="1:69" ht="15.75" customHeight="1">
      <c r="A604" s="273"/>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73"/>
      <c r="AE604" s="273"/>
      <c r="AF604" s="273"/>
      <c r="AG604" s="273"/>
      <c r="AH604" s="273"/>
      <c r="AI604" s="273"/>
      <c r="AJ604" s="273"/>
      <c r="AK604" s="273"/>
      <c r="AL604" s="273"/>
      <c r="AM604" s="273"/>
      <c r="AN604" s="273"/>
      <c r="AO604" s="273"/>
      <c r="AP604" s="273"/>
      <c r="AQ604" s="273"/>
      <c r="AR604" s="273"/>
      <c r="AS604" s="273"/>
      <c r="AT604" s="273"/>
      <c r="AU604" s="273"/>
      <c r="AV604" s="273"/>
      <c r="AW604" s="273"/>
      <c r="AX604" s="273"/>
      <c r="AY604" s="273"/>
      <c r="AZ604" s="273"/>
      <c r="BA604" s="273"/>
      <c r="BB604" s="273"/>
      <c r="BC604" s="273"/>
      <c r="BD604" s="273"/>
      <c r="BE604" s="273"/>
      <c r="BF604" s="273"/>
      <c r="BG604" s="273"/>
      <c r="BH604" s="273"/>
      <c r="BI604" s="273"/>
      <c r="BJ604" s="273"/>
      <c r="BK604" s="273"/>
      <c r="BL604" s="273"/>
      <c r="BM604" s="273"/>
      <c r="BN604" s="273"/>
      <c r="BO604" s="273"/>
      <c r="BP604" s="273"/>
      <c r="BQ604" s="273"/>
    </row>
    <row r="605" spans="1:69" ht="15.75" customHeight="1">
      <c r="A605" s="273"/>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73"/>
      <c r="AE605" s="273"/>
      <c r="AF605" s="273"/>
      <c r="AG605" s="273"/>
      <c r="AH605" s="273"/>
      <c r="AI605" s="273"/>
      <c r="AJ605" s="273"/>
      <c r="AK605" s="273"/>
      <c r="AL605" s="273"/>
      <c r="AM605" s="273"/>
      <c r="AN605" s="273"/>
      <c r="AO605" s="273"/>
      <c r="AP605" s="273"/>
      <c r="AQ605" s="273"/>
      <c r="AR605" s="273"/>
      <c r="AS605" s="273"/>
      <c r="AT605" s="273"/>
      <c r="AU605" s="273"/>
      <c r="AV605" s="273"/>
      <c r="AW605" s="273"/>
      <c r="AX605" s="273"/>
      <c r="AY605" s="273"/>
      <c r="AZ605" s="273"/>
      <c r="BA605" s="273"/>
      <c r="BB605" s="273"/>
      <c r="BC605" s="273"/>
      <c r="BD605" s="273"/>
      <c r="BE605" s="273"/>
      <c r="BF605" s="273"/>
      <c r="BG605" s="273"/>
      <c r="BH605" s="273"/>
      <c r="BI605" s="273"/>
      <c r="BJ605" s="273"/>
      <c r="BK605" s="273"/>
      <c r="BL605" s="273"/>
      <c r="BM605" s="273"/>
      <c r="BN605" s="273"/>
      <c r="BO605" s="273"/>
      <c r="BP605" s="273"/>
      <c r="BQ605" s="273"/>
    </row>
    <row r="606" spans="1:69" ht="15.75" customHeight="1">
      <c r="A606" s="273"/>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73"/>
      <c r="AE606" s="273"/>
      <c r="AF606" s="273"/>
      <c r="AG606" s="273"/>
      <c r="AH606" s="273"/>
      <c r="AI606" s="273"/>
      <c r="AJ606" s="273"/>
      <c r="AK606" s="273"/>
      <c r="AL606" s="273"/>
      <c r="AM606" s="273"/>
      <c r="AN606" s="273"/>
      <c r="AO606" s="273"/>
      <c r="AP606" s="273"/>
      <c r="AQ606" s="273"/>
      <c r="AR606" s="273"/>
      <c r="AS606" s="273"/>
      <c r="AT606" s="273"/>
      <c r="AU606" s="273"/>
      <c r="AV606" s="273"/>
      <c r="AW606" s="273"/>
      <c r="AX606" s="273"/>
      <c r="AY606" s="273"/>
      <c r="AZ606" s="273"/>
      <c r="BA606" s="273"/>
      <c r="BB606" s="273"/>
      <c r="BC606" s="273"/>
      <c r="BD606" s="273"/>
      <c r="BE606" s="273"/>
      <c r="BF606" s="273"/>
      <c r="BG606" s="273"/>
      <c r="BH606" s="273"/>
      <c r="BI606" s="273"/>
      <c r="BJ606" s="273"/>
      <c r="BK606" s="273"/>
      <c r="BL606" s="273"/>
      <c r="BM606" s="273"/>
      <c r="BN606" s="273"/>
      <c r="BO606" s="273"/>
      <c r="BP606" s="273"/>
      <c r="BQ606" s="273"/>
    </row>
    <row r="607" spans="1:69" ht="15.75" customHeight="1">
      <c r="A607" s="273"/>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73"/>
      <c r="AE607" s="273"/>
      <c r="AF607" s="273"/>
      <c r="AG607" s="273"/>
      <c r="AH607" s="273"/>
      <c r="AI607" s="273"/>
      <c r="AJ607" s="273"/>
      <c r="AK607" s="273"/>
      <c r="AL607" s="273"/>
      <c r="AM607" s="273"/>
      <c r="AN607" s="273"/>
      <c r="AO607" s="273"/>
      <c r="AP607" s="273"/>
      <c r="AQ607" s="273"/>
      <c r="AR607" s="273"/>
      <c r="AS607" s="273"/>
      <c r="AT607" s="273"/>
      <c r="AU607" s="273"/>
      <c r="AV607" s="273"/>
      <c r="AW607" s="273"/>
      <c r="AX607" s="273"/>
      <c r="AY607" s="273"/>
      <c r="AZ607" s="273"/>
      <c r="BA607" s="273"/>
      <c r="BB607" s="273"/>
      <c r="BC607" s="273"/>
      <c r="BD607" s="273"/>
      <c r="BE607" s="273"/>
      <c r="BF607" s="273"/>
      <c r="BG607" s="273"/>
      <c r="BH607" s="273"/>
      <c r="BI607" s="273"/>
      <c r="BJ607" s="273"/>
      <c r="BK607" s="273"/>
      <c r="BL607" s="273"/>
      <c r="BM607" s="273"/>
      <c r="BN607" s="273"/>
      <c r="BO607" s="273"/>
      <c r="BP607" s="273"/>
      <c r="BQ607" s="273"/>
    </row>
    <row r="608" spans="1:69" ht="15.75" customHeight="1">
      <c r="A608" s="273"/>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73"/>
      <c r="AE608" s="273"/>
      <c r="AF608" s="273"/>
      <c r="AG608" s="273"/>
      <c r="AH608" s="273"/>
      <c r="AI608" s="273"/>
      <c r="AJ608" s="273"/>
      <c r="AK608" s="273"/>
      <c r="AL608" s="273"/>
      <c r="AM608" s="273"/>
      <c r="AN608" s="273"/>
      <c r="AO608" s="273"/>
      <c r="AP608" s="273"/>
      <c r="AQ608" s="273"/>
      <c r="AR608" s="273"/>
      <c r="AS608" s="273"/>
      <c r="AT608" s="273"/>
      <c r="AU608" s="273"/>
      <c r="AV608" s="273"/>
      <c r="AW608" s="273"/>
      <c r="AX608" s="273"/>
      <c r="AY608" s="273"/>
      <c r="AZ608" s="273"/>
      <c r="BA608" s="273"/>
      <c r="BB608" s="273"/>
      <c r="BC608" s="273"/>
      <c r="BD608" s="273"/>
      <c r="BE608" s="273"/>
      <c r="BF608" s="273"/>
      <c r="BG608" s="273"/>
      <c r="BH608" s="273"/>
      <c r="BI608" s="273"/>
      <c r="BJ608" s="273"/>
      <c r="BK608" s="273"/>
      <c r="BL608" s="273"/>
      <c r="BM608" s="273"/>
      <c r="BN608" s="273"/>
      <c r="BO608" s="273"/>
      <c r="BP608" s="273"/>
      <c r="BQ608" s="273"/>
    </row>
    <row r="609" spans="1:69" ht="15.75" customHeight="1">
      <c r="A609" s="273"/>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73"/>
      <c r="AE609" s="273"/>
      <c r="AF609" s="273"/>
      <c r="AG609" s="273"/>
      <c r="AH609" s="273"/>
      <c r="AI609" s="273"/>
      <c r="AJ609" s="273"/>
      <c r="AK609" s="273"/>
      <c r="AL609" s="273"/>
      <c r="AM609" s="273"/>
      <c r="AN609" s="273"/>
      <c r="AO609" s="273"/>
      <c r="AP609" s="273"/>
      <c r="AQ609" s="273"/>
      <c r="AR609" s="273"/>
      <c r="AS609" s="273"/>
      <c r="AT609" s="273"/>
      <c r="AU609" s="273"/>
      <c r="AV609" s="273"/>
      <c r="AW609" s="273"/>
      <c r="AX609" s="273"/>
      <c r="AY609" s="273"/>
      <c r="AZ609" s="273"/>
      <c r="BA609" s="273"/>
      <c r="BB609" s="273"/>
      <c r="BC609" s="273"/>
      <c r="BD609" s="273"/>
      <c r="BE609" s="273"/>
      <c r="BF609" s="273"/>
      <c r="BG609" s="273"/>
      <c r="BH609" s="273"/>
      <c r="BI609" s="273"/>
      <c r="BJ609" s="273"/>
      <c r="BK609" s="273"/>
      <c r="BL609" s="273"/>
      <c r="BM609" s="273"/>
      <c r="BN609" s="273"/>
      <c r="BO609" s="273"/>
      <c r="BP609" s="273"/>
      <c r="BQ609" s="273"/>
    </row>
    <row r="610" spans="1:69" ht="15.75" customHeight="1">
      <c r="A610" s="273"/>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73"/>
      <c r="AE610" s="273"/>
      <c r="AF610" s="273"/>
      <c r="AG610" s="273"/>
      <c r="AH610" s="273"/>
      <c r="AI610" s="273"/>
      <c r="AJ610" s="273"/>
      <c r="AK610" s="273"/>
      <c r="AL610" s="273"/>
      <c r="AM610" s="273"/>
      <c r="AN610" s="273"/>
      <c r="AO610" s="273"/>
      <c r="AP610" s="273"/>
      <c r="AQ610" s="273"/>
      <c r="AR610" s="273"/>
      <c r="AS610" s="273"/>
      <c r="AT610" s="273"/>
      <c r="AU610" s="273"/>
      <c r="AV610" s="273"/>
      <c r="AW610" s="273"/>
      <c r="AX610" s="273"/>
      <c r="AY610" s="273"/>
      <c r="AZ610" s="273"/>
      <c r="BA610" s="273"/>
      <c r="BB610" s="273"/>
      <c r="BC610" s="273"/>
      <c r="BD610" s="273"/>
      <c r="BE610" s="273"/>
      <c r="BF610" s="273"/>
      <c r="BG610" s="273"/>
      <c r="BH610" s="273"/>
      <c r="BI610" s="273"/>
      <c r="BJ610" s="273"/>
      <c r="BK610" s="273"/>
      <c r="BL610" s="273"/>
      <c r="BM610" s="273"/>
      <c r="BN610" s="273"/>
      <c r="BO610" s="273"/>
      <c r="BP610" s="273"/>
      <c r="BQ610" s="273"/>
    </row>
    <row r="611" spans="1:69" ht="15.75" customHeight="1">
      <c r="A611" s="273"/>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73"/>
      <c r="AE611" s="273"/>
      <c r="AF611" s="273"/>
      <c r="AG611" s="273"/>
      <c r="AH611" s="273"/>
      <c r="AI611" s="273"/>
      <c r="AJ611" s="273"/>
      <c r="AK611" s="273"/>
      <c r="AL611" s="273"/>
      <c r="AM611" s="273"/>
      <c r="AN611" s="273"/>
      <c r="AO611" s="273"/>
      <c r="AP611" s="273"/>
      <c r="AQ611" s="273"/>
      <c r="AR611" s="273"/>
      <c r="AS611" s="273"/>
      <c r="AT611" s="273"/>
      <c r="AU611" s="273"/>
      <c r="AV611" s="273"/>
      <c r="AW611" s="273"/>
      <c r="AX611" s="273"/>
      <c r="AY611" s="273"/>
      <c r="AZ611" s="273"/>
      <c r="BA611" s="273"/>
      <c r="BB611" s="273"/>
      <c r="BC611" s="273"/>
      <c r="BD611" s="273"/>
      <c r="BE611" s="273"/>
      <c r="BF611" s="273"/>
      <c r="BG611" s="273"/>
      <c r="BH611" s="273"/>
      <c r="BI611" s="273"/>
      <c r="BJ611" s="273"/>
      <c r="BK611" s="273"/>
      <c r="BL611" s="273"/>
      <c r="BM611" s="273"/>
      <c r="BN611" s="273"/>
      <c r="BO611" s="273"/>
      <c r="BP611" s="273"/>
      <c r="BQ611" s="273"/>
    </row>
    <row r="612" spans="1:69" ht="15.75" customHeight="1">
      <c r="A612" s="273"/>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73"/>
      <c r="AE612" s="273"/>
      <c r="AF612" s="273"/>
      <c r="AG612" s="273"/>
      <c r="AH612" s="273"/>
      <c r="AI612" s="273"/>
      <c r="AJ612" s="273"/>
      <c r="AK612" s="273"/>
      <c r="AL612" s="273"/>
      <c r="AM612" s="273"/>
      <c r="AN612" s="273"/>
      <c r="AO612" s="273"/>
      <c r="AP612" s="273"/>
      <c r="AQ612" s="273"/>
      <c r="AR612" s="273"/>
      <c r="AS612" s="273"/>
      <c r="AT612" s="273"/>
      <c r="AU612" s="273"/>
      <c r="AV612" s="273"/>
      <c r="AW612" s="273"/>
      <c r="AX612" s="273"/>
      <c r="AY612" s="273"/>
      <c r="AZ612" s="273"/>
      <c r="BA612" s="273"/>
      <c r="BB612" s="273"/>
      <c r="BC612" s="273"/>
      <c r="BD612" s="273"/>
      <c r="BE612" s="273"/>
      <c r="BF612" s="273"/>
      <c r="BG612" s="273"/>
      <c r="BH612" s="273"/>
      <c r="BI612" s="273"/>
      <c r="BJ612" s="273"/>
      <c r="BK612" s="273"/>
      <c r="BL612" s="273"/>
      <c r="BM612" s="273"/>
      <c r="BN612" s="273"/>
      <c r="BO612" s="273"/>
      <c r="BP612" s="273"/>
      <c r="BQ612" s="273"/>
    </row>
    <row r="613" spans="1:69" ht="15.75" customHeight="1">
      <c r="A613" s="273"/>
      <c r="B613" s="273"/>
      <c r="C613" s="273"/>
      <c r="D613" s="273"/>
      <c r="E613" s="273"/>
      <c r="F613" s="273"/>
      <c r="G613" s="273"/>
      <c r="H613" s="273"/>
      <c r="I613" s="273"/>
      <c r="J613" s="273"/>
      <c r="K613" s="273"/>
      <c r="L613" s="273"/>
      <c r="M613" s="273"/>
      <c r="N613" s="273"/>
      <c r="O613" s="273"/>
      <c r="P613" s="273"/>
      <c r="Q613" s="273"/>
      <c r="R613" s="273"/>
      <c r="S613" s="273"/>
      <c r="T613" s="273"/>
      <c r="U613" s="273"/>
      <c r="V613" s="273"/>
      <c r="W613" s="273"/>
      <c r="X613" s="273"/>
      <c r="Y613" s="273"/>
      <c r="Z613" s="273"/>
      <c r="AA613" s="273"/>
      <c r="AB613" s="273"/>
      <c r="AC613" s="273"/>
      <c r="AD613" s="273"/>
      <c r="AE613" s="273"/>
      <c r="AF613" s="273"/>
      <c r="AG613" s="273"/>
      <c r="AH613" s="273"/>
      <c r="AI613" s="273"/>
      <c r="AJ613" s="273"/>
      <c r="AK613" s="273"/>
      <c r="AL613" s="273"/>
      <c r="AM613" s="273"/>
      <c r="AN613" s="273"/>
      <c r="AO613" s="273"/>
      <c r="AP613" s="273"/>
      <c r="AQ613" s="273"/>
      <c r="AR613" s="273"/>
      <c r="AS613" s="273"/>
      <c r="AT613" s="273"/>
      <c r="AU613" s="273"/>
      <c r="AV613" s="273"/>
      <c r="AW613" s="273"/>
      <c r="AX613" s="273"/>
      <c r="AY613" s="273"/>
      <c r="AZ613" s="273"/>
      <c r="BA613" s="273"/>
      <c r="BB613" s="273"/>
      <c r="BC613" s="273"/>
      <c r="BD613" s="273"/>
      <c r="BE613" s="273"/>
      <c r="BF613" s="273"/>
      <c r="BG613" s="273"/>
      <c r="BH613" s="273"/>
      <c r="BI613" s="273"/>
      <c r="BJ613" s="273"/>
      <c r="BK613" s="273"/>
      <c r="BL613" s="273"/>
      <c r="BM613" s="273"/>
      <c r="BN613" s="273"/>
      <c r="BO613" s="273"/>
      <c r="BP613" s="273"/>
      <c r="BQ613" s="273"/>
    </row>
    <row r="614" spans="1:69" ht="15.75" customHeight="1">
      <c r="A614" s="273"/>
      <c r="B614" s="273"/>
      <c r="C614" s="273"/>
      <c r="D614" s="273"/>
      <c r="E614" s="273"/>
      <c r="F614" s="273"/>
      <c r="G614" s="273"/>
      <c r="H614" s="273"/>
      <c r="I614" s="273"/>
      <c r="J614" s="273"/>
      <c r="K614" s="273"/>
      <c r="L614" s="273"/>
      <c r="M614" s="273"/>
      <c r="N614" s="273"/>
      <c r="O614" s="273"/>
      <c r="P614" s="273"/>
      <c r="Q614" s="273"/>
      <c r="R614" s="273"/>
      <c r="S614" s="273"/>
      <c r="T614" s="273"/>
      <c r="U614" s="273"/>
      <c r="V614" s="273"/>
      <c r="W614" s="273"/>
      <c r="X614" s="273"/>
      <c r="Y614" s="273"/>
      <c r="Z614" s="273"/>
      <c r="AA614" s="273"/>
      <c r="AB614" s="273"/>
      <c r="AC614" s="273"/>
      <c r="AD614" s="273"/>
      <c r="AE614" s="273"/>
      <c r="AF614" s="273"/>
      <c r="AG614" s="273"/>
      <c r="AH614" s="273"/>
      <c r="AI614" s="273"/>
      <c r="AJ614" s="273"/>
      <c r="AK614" s="273"/>
      <c r="AL614" s="273"/>
      <c r="AM614" s="273"/>
      <c r="AN614" s="273"/>
      <c r="AO614" s="273"/>
      <c r="AP614" s="273"/>
      <c r="AQ614" s="273"/>
      <c r="AR614" s="273"/>
      <c r="AS614" s="273"/>
      <c r="AT614" s="273"/>
      <c r="AU614" s="273"/>
      <c r="AV614" s="273"/>
      <c r="AW614" s="273"/>
      <c r="AX614" s="273"/>
      <c r="AY614" s="273"/>
      <c r="AZ614" s="273"/>
      <c r="BA614" s="273"/>
      <c r="BB614" s="273"/>
      <c r="BC614" s="273"/>
      <c r="BD614" s="273"/>
      <c r="BE614" s="273"/>
      <c r="BF614" s="273"/>
      <c r="BG614" s="273"/>
      <c r="BH614" s="273"/>
      <c r="BI614" s="273"/>
      <c r="BJ614" s="273"/>
      <c r="BK614" s="273"/>
      <c r="BL614" s="273"/>
      <c r="BM614" s="273"/>
      <c r="BN614" s="273"/>
      <c r="BO614" s="273"/>
      <c r="BP614" s="273"/>
      <c r="BQ614" s="273"/>
    </row>
    <row r="615" spans="1:69" ht="15.75" customHeight="1">
      <c r="A615" s="273"/>
      <c r="B615" s="273"/>
      <c r="C615" s="273"/>
      <c r="D615" s="273"/>
      <c r="E615" s="273"/>
      <c r="F615" s="273"/>
      <c r="G615" s="273"/>
      <c r="H615" s="273"/>
      <c r="I615" s="273"/>
      <c r="J615" s="273"/>
      <c r="K615" s="273"/>
      <c r="L615" s="273"/>
      <c r="M615" s="273"/>
      <c r="N615" s="273"/>
      <c r="O615" s="273"/>
      <c r="P615" s="273"/>
      <c r="Q615" s="273"/>
      <c r="R615" s="273"/>
      <c r="S615" s="273"/>
      <c r="T615" s="273"/>
      <c r="U615" s="273"/>
      <c r="V615" s="273"/>
      <c r="W615" s="273"/>
      <c r="X615" s="273"/>
      <c r="Y615" s="273"/>
      <c r="Z615" s="273"/>
      <c r="AA615" s="273"/>
      <c r="AB615" s="273"/>
      <c r="AC615" s="273"/>
      <c r="AD615" s="273"/>
      <c r="AE615" s="273"/>
      <c r="AF615" s="273"/>
      <c r="AG615" s="273"/>
      <c r="AH615" s="273"/>
      <c r="AI615" s="273"/>
      <c r="AJ615" s="273"/>
      <c r="AK615" s="273"/>
      <c r="AL615" s="273"/>
      <c r="AM615" s="273"/>
      <c r="AN615" s="273"/>
      <c r="AO615" s="273"/>
      <c r="AP615" s="273"/>
      <c r="AQ615" s="273"/>
      <c r="AR615" s="273"/>
      <c r="AS615" s="273"/>
      <c r="AT615" s="273"/>
      <c r="AU615" s="273"/>
      <c r="AV615" s="273"/>
      <c r="AW615" s="273"/>
      <c r="AX615" s="273"/>
      <c r="AY615" s="273"/>
      <c r="AZ615" s="273"/>
      <c r="BA615" s="273"/>
      <c r="BB615" s="273"/>
      <c r="BC615" s="273"/>
      <c r="BD615" s="273"/>
      <c r="BE615" s="273"/>
      <c r="BF615" s="273"/>
      <c r="BG615" s="273"/>
      <c r="BH615" s="273"/>
      <c r="BI615" s="273"/>
      <c r="BJ615" s="273"/>
      <c r="BK615" s="273"/>
      <c r="BL615" s="273"/>
      <c r="BM615" s="273"/>
      <c r="BN615" s="273"/>
      <c r="BO615" s="273"/>
      <c r="BP615" s="273"/>
      <c r="BQ615" s="273"/>
    </row>
    <row r="616" spans="1:69" ht="15.75" customHeight="1">
      <c r="A616" s="273"/>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73"/>
      <c r="AE616" s="273"/>
      <c r="AF616" s="273"/>
      <c r="AG616" s="273"/>
      <c r="AH616" s="273"/>
      <c r="AI616" s="273"/>
      <c r="AJ616" s="273"/>
      <c r="AK616" s="273"/>
      <c r="AL616" s="273"/>
      <c r="AM616" s="273"/>
      <c r="AN616" s="273"/>
      <c r="AO616" s="273"/>
      <c r="AP616" s="273"/>
      <c r="AQ616" s="273"/>
      <c r="AR616" s="273"/>
      <c r="AS616" s="273"/>
      <c r="AT616" s="273"/>
      <c r="AU616" s="273"/>
      <c r="AV616" s="273"/>
      <c r="AW616" s="273"/>
      <c r="AX616" s="273"/>
      <c r="AY616" s="273"/>
      <c r="AZ616" s="273"/>
      <c r="BA616" s="273"/>
      <c r="BB616" s="273"/>
      <c r="BC616" s="273"/>
      <c r="BD616" s="273"/>
      <c r="BE616" s="273"/>
      <c r="BF616" s="273"/>
      <c r="BG616" s="273"/>
      <c r="BH616" s="273"/>
      <c r="BI616" s="273"/>
      <c r="BJ616" s="273"/>
      <c r="BK616" s="273"/>
      <c r="BL616" s="273"/>
      <c r="BM616" s="273"/>
      <c r="BN616" s="273"/>
      <c r="BO616" s="273"/>
      <c r="BP616" s="273"/>
      <c r="BQ616" s="273"/>
    </row>
    <row r="617" spans="1:69" ht="15.75" customHeight="1">
      <c r="A617" s="273"/>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s="273"/>
      <c r="AG617" s="273"/>
      <c r="AH617" s="273"/>
      <c r="AI617" s="273"/>
      <c r="AJ617" s="273"/>
      <c r="AK617" s="273"/>
      <c r="AL617" s="273"/>
      <c r="AM617" s="273"/>
      <c r="AN617" s="273"/>
      <c r="AO617" s="273"/>
      <c r="AP617" s="273"/>
      <c r="AQ617" s="273"/>
      <c r="AR617" s="273"/>
      <c r="AS617" s="273"/>
      <c r="AT617" s="273"/>
      <c r="AU617" s="273"/>
      <c r="AV617" s="273"/>
      <c r="AW617" s="273"/>
      <c r="AX617" s="273"/>
      <c r="AY617" s="273"/>
      <c r="AZ617" s="273"/>
      <c r="BA617" s="273"/>
      <c r="BB617" s="273"/>
      <c r="BC617" s="273"/>
      <c r="BD617" s="273"/>
      <c r="BE617" s="273"/>
      <c r="BF617" s="273"/>
      <c r="BG617" s="273"/>
      <c r="BH617" s="273"/>
      <c r="BI617" s="273"/>
      <c r="BJ617" s="273"/>
      <c r="BK617" s="273"/>
      <c r="BL617" s="273"/>
      <c r="BM617" s="273"/>
      <c r="BN617" s="273"/>
      <c r="BO617" s="273"/>
      <c r="BP617" s="273"/>
      <c r="BQ617" s="273"/>
    </row>
    <row r="618" spans="1:69" ht="15.75" customHeight="1">
      <c r="A618" s="273"/>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73"/>
      <c r="AE618" s="273"/>
      <c r="AF618" s="273"/>
      <c r="AG618" s="273"/>
      <c r="AH618" s="273"/>
      <c r="AI618" s="273"/>
      <c r="AJ618" s="273"/>
      <c r="AK618" s="273"/>
      <c r="AL618" s="273"/>
      <c r="AM618" s="273"/>
      <c r="AN618" s="273"/>
      <c r="AO618" s="273"/>
      <c r="AP618" s="273"/>
      <c r="AQ618" s="273"/>
      <c r="AR618" s="273"/>
      <c r="AS618" s="273"/>
      <c r="AT618" s="273"/>
      <c r="AU618" s="273"/>
      <c r="AV618" s="273"/>
      <c r="AW618" s="273"/>
      <c r="AX618" s="273"/>
      <c r="AY618" s="273"/>
      <c r="AZ618" s="273"/>
      <c r="BA618" s="273"/>
      <c r="BB618" s="273"/>
      <c r="BC618" s="273"/>
      <c r="BD618" s="273"/>
      <c r="BE618" s="273"/>
      <c r="BF618" s="273"/>
      <c r="BG618" s="273"/>
      <c r="BH618" s="273"/>
      <c r="BI618" s="273"/>
      <c r="BJ618" s="273"/>
      <c r="BK618" s="273"/>
      <c r="BL618" s="273"/>
      <c r="BM618" s="273"/>
      <c r="BN618" s="273"/>
      <c r="BO618" s="273"/>
      <c r="BP618" s="273"/>
      <c r="BQ618" s="273"/>
    </row>
    <row r="619" spans="1:69" ht="15.75" customHeight="1">
      <c r="A619" s="273"/>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73"/>
      <c r="AE619" s="273"/>
      <c r="AF619" s="273"/>
      <c r="AG619" s="273"/>
      <c r="AH619" s="273"/>
      <c r="AI619" s="273"/>
      <c r="AJ619" s="273"/>
      <c r="AK619" s="273"/>
      <c r="AL619" s="273"/>
      <c r="AM619" s="273"/>
      <c r="AN619" s="273"/>
      <c r="AO619" s="273"/>
      <c r="AP619" s="273"/>
      <c r="AQ619" s="273"/>
      <c r="AR619" s="273"/>
      <c r="AS619" s="273"/>
      <c r="AT619" s="273"/>
      <c r="AU619" s="273"/>
      <c r="AV619" s="273"/>
      <c r="AW619" s="273"/>
      <c r="AX619" s="273"/>
      <c r="AY619" s="273"/>
      <c r="AZ619" s="273"/>
      <c r="BA619" s="273"/>
      <c r="BB619" s="273"/>
      <c r="BC619" s="273"/>
      <c r="BD619" s="273"/>
      <c r="BE619" s="273"/>
      <c r="BF619" s="273"/>
      <c r="BG619" s="273"/>
      <c r="BH619" s="273"/>
      <c r="BI619" s="273"/>
      <c r="BJ619" s="273"/>
      <c r="BK619" s="273"/>
      <c r="BL619" s="273"/>
      <c r="BM619" s="273"/>
      <c r="BN619" s="273"/>
      <c r="BO619" s="273"/>
      <c r="BP619" s="273"/>
      <c r="BQ619" s="273"/>
    </row>
    <row r="620" spans="1:69" ht="15.75" customHeight="1">
      <c r="A620" s="273"/>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73"/>
      <c r="AE620" s="273"/>
      <c r="AF620" s="273"/>
      <c r="AG620" s="273"/>
      <c r="AH620" s="273"/>
      <c r="AI620" s="273"/>
      <c r="AJ620" s="273"/>
      <c r="AK620" s="273"/>
      <c r="AL620" s="273"/>
      <c r="AM620" s="273"/>
      <c r="AN620" s="273"/>
      <c r="AO620" s="273"/>
      <c r="AP620" s="273"/>
      <c r="AQ620" s="273"/>
      <c r="AR620" s="273"/>
      <c r="AS620" s="273"/>
      <c r="AT620" s="273"/>
      <c r="AU620" s="273"/>
      <c r="AV620" s="273"/>
      <c r="AW620" s="273"/>
      <c r="AX620" s="273"/>
      <c r="AY620" s="273"/>
      <c r="AZ620" s="273"/>
      <c r="BA620" s="273"/>
      <c r="BB620" s="273"/>
      <c r="BC620" s="273"/>
      <c r="BD620" s="273"/>
      <c r="BE620" s="273"/>
      <c r="BF620" s="273"/>
      <c r="BG620" s="273"/>
      <c r="BH620" s="273"/>
      <c r="BI620" s="273"/>
      <c r="BJ620" s="273"/>
      <c r="BK620" s="273"/>
      <c r="BL620" s="273"/>
      <c r="BM620" s="273"/>
      <c r="BN620" s="273"/>
      <c r="BO620" s="273"/>
      <c r="BP620" s="273"/>
      <c r="BQ620" s="273"/>
    </row>
    <row r="621" spans="1:69" ht="15.75" customHeight="1">
      <c r="A621" s="273"/>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73"/>
      <c r="AE621" s="273"/>
      <c r="AF621" s="273"/>
      <c r="AG621" s="273"/>
      <c r="AH621" s="273"/>
      <c r="AI621" s="273"/>
      <c r="AJ621" s="273"/>
      <c r="AK621" s="273"/>
      <c r="AL621" s="273"/>
      <c r="AM621" s="273"/>
      <c r="AN621" s="273"/>
      <c r="AO621" s="273"/>
      <c r="AP621" s="273"/>
      <c r="AQ621" s="273"/>
      <c r="AR621" s="273"/>
      <c r="AS621" s="273"/>
      <c r="AT621" s="273"/>
      <c r="AU621" s="273"/>
      <c r="AV621" s="273"/>
      <c r="AW621" s="273"/>
      <c r="AX621" s="273"/>
      <c r="AY621" s="273"/>
      <c r="AZ621" s="273"/>
      <c r="BA621" s="273"/>
      <c r="BB621" s="273"/>
      <c r="BC621" s="273"/>
      <c r="BD621" s="273"/>
      <c r="BE621" s="273"/>
      <c r="BF621" s="273"/>
      <c r="BG621" s="273"/>
      <c r="BH621" s="273"/>
      <c r="BI621" s="273"/>
      <c r="BJ621" s="273"/>
      <c r="BK621" s="273"/>
      <c r="BL621" s="273"/>
      <c r="BM621" s="273"/>
      <c r="BN621" s="273"/>
      <c r="BO621" s="273"/>
      <c r="BP621" s="273"/>
      <c r="BQ621" s="273"/>
    </row>
    <row r="622" spans="1:69" ht="15.75" customHeight="1">
      <c r="A622" s="273"/>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273"/>
      <c r="AF622" s="273"/>
      <c r="AG622" s="273"/>
      <c r="AH622" s="273"/>
      <c r="AI622" s="273"/>
      <c r="AJ622" s="273"/>
      <c r="AK622" s="273"/>
      <c r="AL622" s="273"/>
      <c r="AM622" s="273"/>
      <c r="AN622" s="273"/>
      <c r="AO622" s="273"/>
      <c r="AP622" s="273"/>
      <c r="AQ622" s="273"/>
      <c r="AR622" s="273"/>
      <c r="AS622" s="273"/>
      <c r="AT622" s="273"/>
      <c r="AU622" s="273"/>
      <c r="AV622" s="273"/>
      <c r="AW622" s="273"/>
      <c r="AX622" s="273"/>
      <c r="AY622" s="273"/>
      <c r="AZ622" s="273"/>
      <c r="BA622" s="273"/>
      <c r="BB622" s="273"/>
      <c r="BC622" s="273"/>
      <c r="BD622" s="273"/>
      <c r="BE622" s="273"/>
      <c r="BF622" s="273"/>
      <c r="BG622" s="273"/>
      <c r="BH622" s="273"/>
      <c r="BI622" s="273"/>
      <c r="BJ622" s="273"/>
      <c r="BK622" s="273"/>
      <c r="BL622" s="273"/>
      <c r="BM622" s="273"/>
      <c r="BN622" s="273"/>
      <c r="BO622" s="273"/>
      <c r="BP622" s="273"/>
      <c r="BQ622" s="273"/>
    </row>
    <row r="623" spans="1:69" ht="15.75" customHeight="1">
      <c r="A623" s="273"/>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73"/>
      <c r="AE623" s="273"/>
      <c r="AF623" s="273"/>
      <c r="AG623" s="273"/>
      <c r="AH623" s="273"/>
      <c r="AI623" s="273"/>
      <c r="AJ623" s="273"/>
      <c r="AK623" s="273"/>
      <c r="AL623" s="273"/>
      <c r="AM623" s="273"/>
      <c r="AN623" s="273"/>
      <c r="AO623" s="273"/>
      <c r="AP623" s="273"/>
      <c r="AQ623" s="273"/>
      <c r="AR623" s="273"/>
      <c r="AS623" s="273"/>
      <c r="AT623" s="273"/>
      <c r="AU623" s="273"/>
      <c r="AV623" s="273"/>
      <c r="AW623" s="273"/>
      <c r="AX623" s="273"/>
      <c r="AY623" s="273"/>
      <c r="AZ623" s="273"/>
      <c r="BA623" s="273"/>
      <c r="BB623" s="273"/>
      <c r="BC623" s="273"/>
      <c r="BD623" s="273"/>
      <c r="BE623" s="273"/>
      <c r="BF623" s="273"/>
      <c r="BG623" s="273"/>
      <c r="BH623" s="273"/>
      <c r="BI623" s="273"/>
      <c r="BJ623" s="273"/>
      <c r="BK623" s="273"/>
      <c r="BL623" s="273"/>
      <c r="BM623" s="273"/>
      <c r="BN623" s="273"/>
      <c r="BO623" s="273"/>
      <c r="BP623" s="273"/>
      <c r="BQ623" s="273"/>
    </row>
    <row r="624" spans="1:69" ht="15.75" customHeight="1">
      <c r="A624" s="273"/>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73"/>
      <c r="AE624" s="273"/>
      <c r="AF624" s="273"/>
      <c r="AG624" s="273"/>
      <c r="AH624" s="273"/>
      <c r="AI624" s="273"/>
      <c r="AJ624" s="273"/>
      <c r="AK624" s="273"/>
      <c r="AL624" s="273"/>
      <c r="AM624" s="273"/>
      <c r="AN624" s="273"/>
      <c r="AO624" s="273"/>
      <c r="AP624" s="273"/>
      <c r="AQ624" s="273"/>
      <c r="AR624" s="273"/>
      <c r="AS624" s="273"/>
      <c r="AT624" s="273"/>
      <c r="AU624" s="273"/>
      <c r="AV624" s="273"/>
      <c r="AW624" s="273"/>
      <c r="AX624" s="273"/>
      <c r="AY624" s="273"/>
      <c r="AZ624" s="273"/>
      <c r="BA624" s="273"/>
      <c r="BB624" s="273"/>
      <c r="BC624" s="273"/>
      <c r="BD624" s="273"/>
      <c r="BE624" s="273"/>
      <c r="BF624" s="273"/>
      <c r="BG624" s="273"/>
      <c r="BH624" s="273"/>
      <c r="BI624" s="273"/>
      <c r="BJ624" s="273"/>
      <c r="BK624" s="273"/>
      <c r="BL624" s="273"/>
      <c r="BM624" s="273"/>
      <c r="BN624" s="273"/>
      <c r="BO624" s="273"/>
      <c r="BP624" s="273"/>
      <c r="BQ624" s="273"/>
    </row>
    <row r="625" spans="1:69" ht="15.75" customHeight="1">
      <c r="A625" s="273"/>
      <c r="B625" s="273"/>
      <c r="C625" s="273"/>
      <c r="D625" s="273"/>
      <c r="E625" s="273"/>
      <c r="F625" s="273"/>
      <c r="G625" s="273"/>
      <c r="H625" s="273"/>
      <c r="I625" s="273"/>
      <c r="J625" s="273"/>
      <c r="K625" s="273"/>
      <c r="L625" s="273"/>
      <c r="M625" s="273"/>
      <c r="N625" s="273"/>
      <c r="O625" s="273"/>
      <c r="P625" s="273"/>
      <c r="Q625" s="273"/>
      <c r="R625" s="273"/>
      <c r="S625" s="273"/>
      <c r="T625" s="273"/>
      <c r="U625" s="273"/>
      <c r="V625" s="273"/>
      <c r="W625" s="273"/>
      <c r="X625" s="273"/>
      <c r="Y625" s="273"/>
      <c r="Z625" s="273"/>
      <c r="AA625" s="273"/>
      <c r="AB625" s="273"/>
      <c r="AC625" s="273"/>
      <c r="AD625" s="273"/>
      <c r="AE625" s="273"/>
      <c r="AF625" s="273"/>
      <c r="AG625" s="273"/>
      <c r="AH625" s="273"/>
      <c r="AI625" s="273"/>
      <c r="AJ625" s="273"/>
      <c r="AK625" s="273"/>
      <c r="AL625" s="273"/>
      <c r="AM625" s="273"/>
      <c r="AN625" s="273"/>
      <c r="AO625" s="273"/>
      <c r="AP625" s="273"/>
      <c r="AQ625" s="273"/>
      <c r="AR625" s="273"/>
      <c r="AS625" s="273"/>
      <c r="AT625" s="273"/>
      <c r="AU625" s="273"/>
      <c r="AV625" s="273"/>
      <c r="AW625" s="273"/>
      <c r="AX625" s="273"/>
      <c r="AY625" s="273"/>
      <c r="AZ625" s="273"/>
      <c r="BA625" s="273"/>
      <c r="BB625" s="273"/>
      <c r="BC625" s="273"/>
      <c r="BD625" s="273"/>
      <c r="BE625" s="273"/>
      <c r="BF625" s="273"/>
      <c r="BG625" s="273"/>
      <c r="BH625" s="273"/>
      <c r="BI625" s="273"/>
      <c r="BJ625" s="273"/>
      <c r="BK625" s="273"/>
      <c r="BL625" s="273"/>
      <c r="BM625" s="273"/>
      <c r="BN625" s="273"/>
      <c r="BO625" s="273"/>
      <c r="BP625" s="273"/>
      <c r="BQ625" s="273"/>
    </row>
    <row r="626" spans="1:69" ht="15.75" customHeight="1">
      <c r="A626" s="273"/>
      <c r="B626" s="273"/>
      <c r="C626" s="273"/>
      <c r="D626" s="273"/>
      <c r="E626" s="273"/>
      <c r="F626" s="273"/>
      <c r="G626" s="273"/>
      <c r="H626" s="273"/>
      <c r="I626" s="273"/>
      <c r="J626" s="273"/>
      <c r="K626" s="273"/>
      <c r="L626" s="273"/>
      <c r="M626" s="273"/>
      <c r="N626" s="273"/>
      <c r="O626" s="273"/>
      <c r="P626" s="273"/>
      <c r="Q626" s="273"/>
      <c r="R626" s="273"/>
      <c r="S626" s="273"/>
      <c r="T626" s="273"/>
      <c r="U626" s="273"/>
      <c r="V626" s="273"/>
      <c r="W626" s="273"/>
      <c r="X626" s="273"/>
      <c r="Y626" s="273"/>
      <c r="Z626" s="273"/>
      <c r="AA626" s="273"/>
      <c r="AB626" s="273"/>
      <c r="AC626" s="273"/>
      <c r="AD626" s="273"/>
      <c r="AE626" s="273"/>
      <c r="AF626" s="273"/>
      <c r="AG626" s="273"/>
      <c r="AH626" s="273"/>
      <c r="AI626" s="273"/>
      <c r="AJ626" s="273"/>
      <c r="AK626" s="273"/>
      <c r="AL626" s="273"/>
      <c r="AM626" s="273"/>
      <c r="AN626" s="273"/>
      <c r="AO626" s="273"/>
      <c r="AP626" s="273"/>
      <c r="AQ626" s="273"/>
      <c r="AR626" s="273"/>
      <c r="AS626" s="273"/>
      <c r="AT626" s="273"/>
      <c r="AU626" s="273"/>
      <c r="AV626" s="273"/>
      <c r="AW626" s="273"/>
      <c r="AX626" s="273"/>
      <c r="AY626" s="273"/>
      <c r="AZ626" s="273"/>
      <c r="BA626" s="273"/>
      <c r="BB626" s="273"/>
      <c r="BC626" s="273"/>
      <c r="BD626" s="273"/>
      <c r="BE626" s="273"/>
      <c r="BF626" s="273"/>
      <c r="BG626" s="273"/>
      <c r="BH626" s="273"/>
      <c r="BI626" s="273"/>
      <c r="BJ626" s="273"/>
      <c r="BK626" s="273"/>
      <c r="BL626" s="273"/>
      <c r="BM626" s="273"/>
      <c r="BN626" s="273"/>
      <c r="BO626" s="273"/>
      <c r="BP626" s="273"/>
      <c r="BQ626" s="273"/>
    </row>
    <row r="627" spans="1:69" ht="15.75" customHeight="1">
      <c r="A627" s="273"/>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73"/>
      <c r="AE627" s="273"/>
      <c r="AF627" s="273"/>
      <c r="AG627" s="273"/>
      <c r="AH627" s="273"/>
      <c r="AI627" s="273"/>
      <c r="AJ627" s="273"/>
      <c r="AK627" s="273"/>
      <c r="AL627" s="273"/>
      <c r="AM627" s="273"/>
      <c r="AN627" s="273"/>
      <c r="AO627" s="273"/>
      <c r="AP627" s="273"/>
      <c r="AQ627" s="273"/>
      <c r="AR627" s="273"/>
      <c r="AS627" s="273"/>
      <c r="AT627" s="273"/>
      <c r="AU627" s="273"/>
      <c r="AV627" s="273"/>
      <c r="AW627" s="273"/>
      <c r="AX627" s="273"/>
      <c r="AY627" s="273"/>
      <c r="AZ627" s="273"/>
      <c r="BA627" s="273"/>
      <c r="BB627" s="273"/>
      <c r="BC627" s="273"/>
      <c r="BD627" s="273"/>
      <c r="BE627" s="273"/>
      <c r="BF627" s="273"/>
      <c r="BG627" s="273"/>
      <c r="BH627" s="273"/>
      <c r="BI627" s="273"/>
      <c r="BJ627" s="273"/>
      <c r="BK627" s="273"/>
      <c r="BL627" s="273"/>
      <c r="BM627" s="273"/>
      <c r="BN627" s="273"/>
      <c r="BO627" s="273"/>
      <c r="BP627" s="273"/>
      <c r="BQ627" s="273"/>
    </row>
    <row r="628" spans="1:69" ht="15.75" customHeight="1">
      <c r="A628" s="273"/>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73"/>
      <c r="AE628" s="273"/>
      <c r="AF628" s="273"/>
      <c r="AG628" s="273"/>
      <c r="AH628" s="273"/>
      <c r="AI628" s="273"/>
      <c r="AJ628" s="273"/>
      <c r="AK628" s="273"/>
      <c r="AL628" s="273"/>
      <c r="AM628" s="273"/>
      <c r="AN628" s="273"/>
      <c r="AO628" s="273"/>
      <c r="AP628" s="273"/>
      <c r="AQ628" s="273"/>
      <c r="AR628" s="273"/>
      <c r="AS628" s="273"/>
      <c r="AT628" s="273"/>
      <c r="AU628" s="273"/>
      <c r="AV628" s="273"/>
      <c r="AW628" s="273"/>
      <c r="AX628" s="273"/>
      <c r="AY628" s="273"/>
      <c r="AZ628" s="273"/>
      <c r="BA628" s="273"/>
      <c r="BB628" s="273"/>
      <c r="BC628" s="273"/>
      <c r="BD628" s="273"/>
      <c r="BE628" s="273"/>
      <c r="BF628" s="273"/>
      <c r="BG628" s="273"/>
      <c r="BH628" s="273"/>
      <c r="BI628" s="273"/>
      <c r="BJ628" s="273"/>
      <c r="BK628" s="273"/>
      <c r="BL628" s="273"/>
      <c r="BM628" s="273"/>
      <c r="BN628" s="273"/>
      <c r="BO628" s="273"/>
      <c r="BP628" s="273"/>
      <c r="BQ628" s="273"/>
    </row>
    <row r="629" spans="1:69" ht="15.75" customHeight="1">
      <c r="A629" s="273"/>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73"/>
      <c r="AE629" s="273"/>
      <c r="AF629" s="273"/>
      <c r="AG629" s="273"/>
      <c r="AH629" s="273"/>
      <c r="AI629" s="273"/>
      <c r="AJ629" s="273"/>
      <c r="AK629" s="273"/>
      <c r="AL629" s="273"/>
      <c r="AM629" s="273"/>
      <c r="AN629" s="273"/>
      <c r="AO629" s="273"/>
      <c r="AP629" s="273"/>
      <c r="AQ629" s="273"/>
      <c r="AR629" s="273"/>
      <c r="AS629" s="273"/>
      <c r="AT629" s="273"/>
      <c r="AU629" s="273"/>
      <c r="AV629" s="273"/>
      <c r="AW629" s="273"/>
      <c r="AX629" s="273"/>
      <c r="AY629" s="273"/>
      <c r="AZ629" s="273"/>
      <c r="BA629" s="273"/>
      <c r="BB629" s="273"/>
      <c r="BC629" s="273"/>
      <c r="BD629" s="273"/>
      <c r="BE629" s="273"/>
      <c r="BF629" s="273"/>
      <c r="BG629" s="273"/>
      <c r="BH629" s="273"/>
      <c r="BI629" s="273"/>
      <c r="BJ629" s="273"/>
      <c r="BK629" s="273"/>
      <c r="BL629" s="273"/>
      <c r="BM629" s="273"/>
      <c r="BN629" s="273"/>
      <c r="BO629" s="273"/>
      <c r="BP629" s="273"/>
      <c r="BQ629" s="273"/>
    </row>
    <row r="630" spans="1:69" ht="15.75" customHeight="1">
      <c r="A630" s="273"/>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73"/>
      <c r="AE630" s="273"/>
      <c r="AF630" s="273"/>
      <c r="AG630" s="273"/>
      <c r="AH630" s="273"/>
      <c r="AI630" s="273"/>
      <c r="AJ630" s="273"/>
      <c r="AK630" s="273"/>
      <c r="AL630" s="273"/>
      <c r="AM630" s="273"/>
      <c r="AN630" s="273"/>
      <c r="AO630" s="273"/>
      <c r="AP630" s="273"/>
      <c r="AQ630" s="273"/>
      <c r="AR630" s="273"/>
      <c r="AS630" s="273"/>
      <c r="AT630" s="273"/>
      <c r="AU630" s="273"/>
      <c r="AV630" s="273"/>
      <c r="AW630" s="273"/>
      <c r="AX630" s="273"/>
      <c r="AY630" s="273"/>
      <c r="AZ630" s="273"/>
      <c r="BA630" s="273"/>
      <c r="BB630" s="273"/>
      <c r="BC630" s="273"/>
      <c r="BD630" s="273"/>
      <c r="BE630" s="273"/>
      <c r="BF630" s="273"/>
      <c r="BG630" s="273"/>
      <c r="BH630" s="273"/>
      <c r="BI630" s="273"/>
      <c r="BJ630" s="273"/>
      <c r="BK630" s="273"/>
      <c r="BL630" s="273"/>
      <c r="BM630" s="273"/>
      <c r="BN630" s="273"/>
      <c r="BO630" s="273"/>
      <c r="BP630" s="273"/>
      <c r="BQ630" s="273"/>
    </row>
    <row r="631" spans="1:69" ht="15.75" customHeight="1">
      <c r="A631" s="273"/>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73"/>
      <c r="AE631" s="273"/>
      <c r="AF631" s="273"/>
      <c r="AG631" s="273"/>
      <c r="AH631" s="273"/>
      <c r="AI631" s="273"/>
      <c r="AJ631" s="273"/>
      <c r="AK631" s="273"/>
      <c r="AL631" s="273"/>
      <c r="AM631" s="273"/>
      <c r="AN631" s="273"/>
      <c r="AO631" s="273"/>
      <c r="AP631" s="273"/>
      <c r="AQ631" s="273"/>
      <c r="AR631" s="273"/>
      <c r="AS631" s="273"/>
      <c r="AT631" s="273"/>
      <c r="AU631" s="273"/>
      <c r="AV631" s="273"/>
      <c r="AW631" s="273"/>
      <c r="AX631" s="273"/>
      <c r="AY631" s="273"/>
      <c r="AZ631" s="273"/>
      <c r="BA631" s="273"/>
      <c r="BB631" s="273"/>
      <c r="BC631" s="273"/>
      <c r="BD631" s="273"/>
      <c r="BE631" s="273"/>
      <c r="BF631" s="273"/>
      <c r="BG631" s="273"/>
      <c r="BH631" s="273"/>
      <c r="BI631" s="273"/>
      <c r="BJ631" s="273"/>
      <c r="BK631" s="273"/>
      <c r="BL631" s="273"/>
      <c r="BM631" s="273"/>
      <c r="BN631" s="273"/>
      <c r="BO631" s="273"/>
      <c r="BP631" s="273"/>
      <c r="BQ631" s="273"/>
    </row>
    <row r="632" spans="1:69" ht="15.75" customHeight="1">
      <c r="A632" s="273"/>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73"/>
      <c r="AE632" s="273"/>
      <c r="AF632" s="273"/>
      <c r="AG632" s="273"/>
      <c r="AH632" s="273"/>
      <c r="AI632" s="273"/>
      <c r="AJ632" s="273"/>
      <c r="AK632" s="273"/>
      <c r="AL632" s="273"/>
      <c r="AM632" s="273"/>
      <c r="AN632" s="273"/>
      <c r="AO632" s="273"/>
      <c r="AP632" s="273"/>
      <c r="AQ632" s="273"/>
      <c r="AR632" s="273"/>
      <c r="AS632" s="273"/>
      <c r="AT632" s="273"/>
      <c r="AU632" s="273"/>
      <c r="AV632" s="273"/>
      <c r="AW632" s="273"/>
      <c r="AX632" s="273"/>
      <c r="AY632" s="273"/>
      <c r="AZ632" s="273"/>
      <c r="BA632" s="273"/>
      <c r="BB632" s="273"/>
      <c r="BC632" s="273"/>
      <c r="BD632" s="273"/>
      <c r="BE632" s="273"/>
      <c r="BF632" s="273"/>
      <c r="BG632" s="273"/>
      <c r="BH632" s="273"/>
      <c r="BI632" s="273"/>
      <c r="BJ632" s="273"/>
      <c r="BK632" s="273"/>
      <c r="BL632" s="273"/>
      <c r="BM632" s="273"/>
      <c r="BN632" s="273"/>
      <c r="BO632" s="273"/>
      <c r="BP632" s="273"/>
      <c r="BQ632" s="273"/>
    </row>
    <row r="633" spans="1:69" ht="15.75" customHeight="1">
      <c r="A633" s="273"/>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73"/>
      <c r="AE633" s="273"/>
      <c r="AF633" s="273"/>
      <c r="AG633" s="273"/>
      <c r="AH633" s="273"/>
      <c r="AI633" s="273"/>
      <c r="AJ633" s="273"/>
      <c r="AK633" s="273"/>
      <c r="AL633" s="273"/>
      <c r="AM633" s="273"/>
      <c r="AN633" s="273"/>
      <c r="AO633" s="273"/>
      <c r="AP633" s="273"/>
      <c r="AQ633" s="273"/>
      <c r="AR633" s="273"/>
      <c r="AS633" s="273"/>
      <c r="AT633" s="273"/>
      <c r="AU633" s="273"/>
      <c r="AV633" s="273"/>
      <c r="AW633" s="273"/>
      <c r="AX633" s="273"/>
      <c r="AY633" s="273"/>
      <c r="AZ633" s="273"/>
      <c r="BA633" s="273"/>
      <c r="BB633" s="273"/>
      <c r="BC633" s="273"/>
      <c r="BD633" s="273"/>
      <c r="BE633" s="273"/>
      <c r="BF633" s="273"/>
      <c r="BG633" s="273"/>
      <c r="BH633" s="273"/>
      <c r="BI633" s="273"/>
      <c r="BJ633" s="273"/>
      <c r="BK633" s="273"/>
      <c r="BL633" s="273"/>
      <c r="BM633" s="273"/>
      <c r="BN633" s="273"/>
      <c r="BO633" s="273"/>
      <c r="BP633" s="273"/>
      <c r="BQ633" s="273"/>
    </row>
    <row r="634" spans="1:69" ht="15.75" customHeight="1">
      <c r="A634" s="273"/>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73"/>
      <c r="AE634" s="273"/>
      <c r="AF634" s="273"/>
      <c r="AG634" s="273"/>
      <c r="AH634" s="273"/>
      <c r="AI634" s="273"/>
      <c r="AJ634" s="273"/>
      <c r="AK634" s="273"/>
      <c r="AL634" s="273"/>
      <c r="AM634" s="273"/>
      <c r="AN634" s="273"/>
      <c r="AO634" s="273"/>
      <c r="AP634" s="273"/>
      <c r="AQ634" s="273"/>
      <c r="AR634" s="273"/>
      <c r="AS634" s="273"/>
      <c r="AT634" s="273"/>
      <c r="AU634" s="273"/>
      <c r="AV634" s="273"/>
      <c r="AW634" s="273"/>
      <c r="AX634" s="273"/>
      <c r="AY634" s="273"/>
      <c r="AZ634" s="273"/>
      <c r="BA634" s="273"/>
      <c r="BB634" s="273"/>
      <c r="BC634" s="273"/>
      <c r="BD634" s="273"/>
      <c r="BE634" s="273"/>
      <c r="BF634" s="273"/>
      <c r="BG634" s="273"/>
      <c r="BH634" s="273"/>
      <c r="BI634" s="273"/>
      <c r="BJ634" s="273"/>
      <c r="BK634" s="273"/>
      <c r="BL634" s="273"/>
      <c r="BM634" s="273"/>
      <c r="BN634" s="273"/>
      <c r="BO634" s="273"/>
      <c r="BP634" s="273"/>
      <c r="BQ634" s="273"/>
    </row>
    <row r="635" spans="1:69" ht="15.75" customHeight="1">
      <c r="A635" s="273"/>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73"/>
      <c r="AE635" s="273"/>
      <c r="AF635" s="273"/>
      <c r="AG635" s="273"/>
      <c r="AH635" s="273"/>
      <c r="AI635" s="273"/>
      <c r="AJ635" s="273"/>
      <c r="AK635" s="273"/>
      <c r="AL635" s="273"/>
      <c r="AM635" s="273"/>
      <c r="AN635" s="273"/>
      <c r="AO635" s="273"/>
      <c r="AP635" s="273"/>
      <c r="AQ635" s="273"/>
      <c r="AR635" s="273"/>
      <c r="AS635" s="273"/>
      <c r="AT635" s="273"/>
      <c r="AU635" s="273"/>
      <c r="AV635" s="273"/>
      <c r="AW635" s="273"/>
      <c r="AX635" s="273"/>
      <c r="AY635" s="273"/>
      <c r="AZ635" s="273"/>
      <c r="BA635" s="273"/>
      <c r="BB635" s="273"/>
      <c r="BC635" s="273"/>
      <c r="BD635" s="273"/>
      <c r="BE635" s="273"/>
      <c r="BF635" s="273"/>
      <c r="BG635" s="273"/>
      <c r="BH635" s="273"/>
      <c r="BI635" s="273"/>
      <c r="BJ635" s="273"/>
      <c r="BK635" s="273"/>
      <c r="BL635" s="273"/>
      <c r="BM635" s="273"/>
      <c r="BN635" s="273"/>
      <c r="BO635" s="273"/>
      <c r="BP635" s="273"/>
      <c r="BQ635" s="273"/>
    </row>
    <row r="636" spans="1:69" ht="15.75" customHeight="1">
      <c r="A636" s="273"/>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73"/>
      <c r="AE636" s="273"/>
      <c r="AF636" s="273"/>
      <c r="AG636" s="273"/>
      <c r="AH636" s="273"/>
      <c r="AI636" s="273"/>
      <c r="AJ636" s="273"/>
      <c r="AK636" s="273"/>
      <c r="AL636" s="273"/>
      <c r="AM636" s="273"/>
      <c r="AN636" s="273"/>
      <c r="AO636" s="273"/>
      <c r="AP636" s="273"/>
      <c r="AQ636" s="273"/>
      <c r="AR636" s="273"/>
      <c r="AS636" s="273"/>
      <c r="AT636" s="273"/>
      <c r="AU636" s="273"/>
      <c r="AV636" s="273"/>
      <c r="AW636" s="273"/>
      <c r="AX636" s="273"/>
      <c r="AY636" s="273"/>
      <c r="AZ636" s="273"/>
      <c r="BA636" s="273"/>
      <c r="BB636" s="273"/>
      <c r="BC636" s="273"/>
      <c r="BD636" s="273"/>
      <c r="BE636" s="273"/>
      <c r="BF636" s="273"/>
      <c r="BG636" s="273"/>
      <c r="BH636" s="273"/>
      <c r="BI636" s="273"/>
      <c r="BJ636" s="273"/>
      <c r="BK636" s="273"/>
      <c r="BL636" s="273"/>
      <c r="BM636" s="273"/>
      <c r="BN636" s="273"/>
      <c r="BO636" s="273"/>
      <c r="BP636" s="273"/>
      <c r="BQ636" s="273"/>
    </row>
    <row r="637" spans="1:69" ht="15.75" customHeight="1">
      <c r="A637" s="273"/>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73"/>
      <c r="AE637" s="273"/>
      <c r="AF637" s="273"/>
      <c r="AG637" s="273"/>
      <c r="AH637" s="273"/>
      <c r="AI637" s="273"/>
      <c r="AJ637" s="273"/>
      <c r="AK637" s="273"/>
      <c r="AL637" s="273"/>
      <c r="AM637" s="273"/>
      <c r="AN637" s="273"/>
      <c r="AO637" s="273"/>
      <c r="AP637" s="273"/>
      <c r="AQ637" s="273"/>
      <c r="AR637" s="273"/>
      <c r="AS637" s="273"/>
      <c r="AT637" s="273"/>
      <c r="AU637" s="273"/>
      <c r="AV637" s="273"/>
      <c r="AW637" s="273"/>
      <c r="AX637" s="273"/>
      <c r="AY637" s="273"/>
      <c r="AZ637" s="273"/>
      <c r="BA637" s="273"/>
      <c r="BB637" s="273"/>
      <c r="BC637" s="273"/>
      <c r="BD637" s="273"/>
      <c r="BE637" s="273"/>
      <c r="BF637" s="273"/>
      <c r="BG637" s="273"/>
      <c r="BH637" s="273"/>
      <c r="BI637" s="273"/>
      <c r="BJ637" s="273"/>
      <c r="BK637" s="273"/>
      <c r="BL637" s="273"/>
      <c r="BM637" s="273"/>
      <c r="BN637" s="273"/>
      <c r="BO637" s="273"/>
      <c r="BP637" s="273"/>
      <c r="BQ637" s="273"/>
    </row>
    <row r="638" spans="1:69" ht="15.75" customHeight="1">
      <c r="A638" s="273"/>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73"/>
      <c r="AE638" s="273"/>
      <c r="AF638" s="273"/>
      <c r="AG638" s="273"/>
      <c r="AH638" s="273"/>
      <c r="AI638" s="273"/>
      <c r="AJ638" s="273"/>
      <c r="AK638" s="273"/>
      <c r="AL638" s="273"/>
      <c r="AM638" s="273"/>
      <c r="AN638" s="273"/>
      <c r="AO638" s="273"/>
      <c r="AP638" s="273"/>
      <c r="AQ638" s="273"/>
      <c r="AR638" s="273"/>
      <c r="AS638" s="273"/>
      <c r="AT638" s="273"/>
      <c r="AU638" s="273"/>
      <c r="AV638" s="273"/>
      <c r="AW638" s="273"/>
      <c r="AX638" s="273"/>
      <c r="AY638" s="273"/>
      <c r="AZ638" s="273"/>
      <c r="BA638" s="273"/>
      <c r="BB638" s="273"/>
      <c r="BC638" s="273"/>
      <c r="BD638" s="273"/>
      <c r="BE638" s="273"/>
      <c r="BF638" s="273"/>
      <c r="BG638" s="273"/>
      <c r="BH638" s="273"/>
      <c r="BI638" s="273"/>
      <c r="BJ638" s="273"/>
      <c r="BK638" s="273"/>
      <c r="BL638" s="273"/>
      <c r="BM638" s="273"/>
      <c r="BN638" s="273"/>
      <c r="BO638" s="273"/>
      <c r="BP638" s="273"/>
      <c r="BQ638" s="273"/>
    </row>
    <row r="639" spans="1:69" ht="15.75" customHeight="1">
      <c r="A639" s="273"/>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c r="AF639" s="273"/>
      <c r="AG639" s="273"/>
      <c r="AH639" s="273"/>
      <c r="AI639" s="273"/>
      <c r="AJ639" s="273"/>
      <c r="AK639" s="273"/>
      <c r="AL639" s="273"/>
      <c r="AM639" s="273"/>
      <c r="AN639" s="273"/>
      <c r="AO639" s="273"/>
      <c r="AP639" s="273"/>
      <c r="AQ639" s="273"/>
      <c r="AR639" s="273"/>
      <c r="AS639" s="273"/>
      <c r="AT639" s="273"/>
      <c r="AU639" s="273"/>
      <c r="AV639" s="273"/>
      <c r="AW639" s="273"/>
      <c r="AX639" s="273"/>
      <c r="AY639" s="273"/>
      <c r="AZ639" s="273"/>
      <c r="BA639" s="273"/>
      <c r="BB639" s="273"/>
      <c r="BC639" s="273"/>
      <c r="BD639" s="273"/>
      <c r="BE639" s="273"/>
      <c r="BF639" s="273"/>
      <c r="BG639" s="273"/>
      <c r="BH639" s="273"/>
      <c r="BI639" s="273"/>
      <c r="BJ639" s="273"/>
      <c r="BK639" s="273"/>
      <c r="BL639" s="273"/>
      <c r="BM639" s="273"/>
      <c r="BN639" s="273"/>
      <c r="BO639" s="273"/>
      <c r="BP639" s="273"/>
      <c r="BQ639" s="273"/>
    </row>
    <row r="640" spans="1:69" ht="15.75" customHeight="1">
      <c r="A640" s="273"/>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73"/>
      <c r="AE640" s="273"/>
      <c r="AF640" s="273"/>
      <c r="AG640" s="273"/>
      <c r="AH640" s="273"/>
      <c r="AI640" s="273"/>
      <c r="AJ640" s="273"/>
      <c r="AK640" s="273"/>
      <c r="AL640" s="273"/>
      <c r="AM640" s="273"/>
      <c r="AN640" s="273"/>
      <c r="AO640" s="273"/>
      <c r="AP640" s="273"/>
      <c r="AQ640" s="273"/>
      <c r="AR640" s="273"/>
      <c r="AS640" s="273"/>
      <c r="AT640" s="273"/>
      <c r="AU640" s="273"/>
      <c r="AV640" s="273"/>
      <c r="AW640" s="273"/>
      <c r="AX640" s="273"/>
      <c r="AY640" s="273"/>
      <c r="AZ640" s="273"/>
      <c r="BA640" s="273"/>
      <c r="BB640" s="273"/>
      <c r="BC640" s="273"/>
      <c r="BD640" s="273"/>
      <c r="BE640" s="273"/>
      <c r="BF640" s="273"/>
      <c r="BG640" s="273"/>
      <c r="BH640" s="273"/>
      <c r="BI640" s="273"/>
      <c r="BJ640" s="273"/>
      <c r="BK640" s="273"/>
      <c r="BL640" s="273"/>
      <c r="BM640" s="273"/>
      <c r="BN640" s="273"/>
      <c r="BO640" s="273"/>
      <c r="BP640" s="273"/>
      <c r="BQ640" s="273"/>
    </row>
    <row r="641" spans="1:69" ht="15.75" customHeight="1">
      <c r="A641" s="273"/>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s="273"/>
      <c r="AG641" s="273"/>
      <c r="AH641" s="273"/>
      <c r="AI641" s="273"/>
      <c r="AJ641" s="273"/>
      <c r="AK641" s="273"/>
      <c r="AL641" s="273"/>
      <c r="AM641" s="273"/>
      <c r="AN641" s="273"/>
      <c r="AO641" s="273"/>
      <c r="AP641" s="273"/>
      <c r="AQ641" s="273"/>
      <c r="AR641" s="273"/>
      <c r="AS641" s="273"/>
      <c r="AT641" s="273"/>
      <c r="AU641" s="273"/>
      <c r="AV641" s="273"/>
      <c r="AW641" s="273"/>
      <c r="AX641" s="273"/>
      <c r="AY641" s="273"/>
      <c r="AZ641" s="273"/>
      <c r="BA641" s="273"/>
      <c r="BB641" s="273"/>
      <c r="BC641" s="273"/>
      <c r="BD641" s="273"/>
      <c r="BE641" s="273"/>
      <c r="BF641" s="273"/>
      <c r="BG641" s="273"/>
      <c r="BH641" s="273"/>
      <c r="BI641" s="273"/>
      <c r="BJ641" s="273"/>
      <c r="BK641" s="273"/>
      <c r="BL641" s="273"/>
      <c r="BM641" s="273"/>
      <c r="BN641" s="273"/>
      <c r="BO641" s="273"/>
      <c r="BP641" s="273"/>
      <c r="BQ641" s="273"/>
    </row>
    <row r="642" spans="1:69" ht="15.75" customHeight="1">
      <c r="A642" s="273"/>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73"/>
      <c r="AE642" s="273"/>
      <c r="AF642" s="273"/>
      <c r="AG642" s="273"/>
      <c r="AH642" s="273"/>
      <c r="AI642" s="273"/>
      <c r="AJ642" s="273"/>
      <c r="AK642" s="273"/>
      <c r="AL642" s="273"/>
      <c r="AM642" s="273"/>
      <c r="AN642" s="273"/>
      <c r="AO642" s="273"/>
      <c r="AP642" s="273"/>
      <c r="AQ642" s="273"/>
      <c r="AR642" s="273"/>
      <c r="AS642" s="273"/>
      <c r="AT642" s="273"/>
      <c r="AU642" s="273"/>
      <c r="AV642" s="273"/>
      <c r="AW642" s="273"/>
      <c r="AX642" s="273"/>
      <c r="AY642" s="273"/>
      <c r="AZ642" s="273"/>
      <c r="BA642" s="273"/>
      <c r="BB642" s="273"/>
      <c r="BC642" s="273"/>
      <c r="BD642" s="273"/>
      <c r="BE642" s="273"/>
      <c r="BF642" s="273"/>
      <c r="BG642" s="273"/>
      <c r="BH642" s="273"/>
      <c r="BI642" s="273"/>
      <c r="BJ642" s="273"/>
      <c r="BK642" s="273"/>
      <c r="BL642" s="273"/>
      <c r="BM642" s="273"/>
      <c r="BN642" s="273"/>
      <c r="BO642" s="273"/>
      <c r="BP642" s="273"/>
      <c r="BQ642" s="273"/>
    </row>
    <row r="643" spans="1:69" ht="15.75" customHeight="1">
      <c r="A643" s="273"/>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73"/>
      <c r="AE643" s="273"/>
      <c r="AF643" s="273"/>
      <c r="AG643" s="273"/>
      <c r="AH643" s="273"/>
      <c r="AI643" s="273"/>
      <c r="AJ643" s="273"/>
      <c r="AK643" s="273"/>
      <c r="AL643" s="273"/>
      <c r="AM643" s="273"/>
      <c r="AN643" s="273"/>
      <c r="AO643" s="273"/>
      <c r="AP643" s="273"/>
      <c r="AQ643" s="273"/>
      <c r="AR643" s="273"/>
      <c r="AS643" s="273"/>
      <c r="AT643" s="273"/>
      <c r="AU643" s="273"/>
      <c r="AV643" s="273"/>
      <c r="AW643" s="273"/>
      <c r="AX643" s="273"/>
      <c r="AY643" s="273"/>
      <c r="AZ643" s="273"/>
      <c r="BA643" s="273"/>
      <c r="BB643" s="273"/>
      <c r="BC643" s="273"/>
      <c r="BD643" s="273"/>
      <c r="BE643" s="273"/>
      <c r="BF643" s="273"/>
      <c r="BG643" s="273"/>
      <c r="BH643" s="273"/>
      <c r="BI643" s="273"/>
      <c r="BJ643" s="273"/>
      <c r="BK643" s="273"/>
      <c r="BL643" s="273"/>
      <c r="BM643" s="273"/>
      <c r="BN643" s="273"/>
      <c r="BO643" s="273"/>
      <c r="BP643" s="273"/>
      <c r="BQ643" s="273"/>
    </row>
    <row r="644" spans="1:69" ht="15.75" customHeight="1">
      <c r="A644" s="273"/>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73"/>
      <c r="AE644" s="273"/>
      <c r="AF644" s="273"/>
      <c r="AG644" s="273"/>
      <c r="AH644" s="273"/>
      <c r="AI644" s="273"/>
      <c r="AJ644" s="273"/>
      <c r="AK644" s="273"/>
      <c r="AL644" s="273"/>
      <c r="AM644" s="273"/>
      <c r="AN644" s="273"/>
      <c r="AO644" s="273"/>
      <c r="AP644" s="273"/>
      <c r="AQ644" s="273"/>
      <c r="AR644" s="273"/>
      <c r="AS644" s="273"/>
      <c r="AT644" s="273"/>
      <c r="AU644" s="273"/>
      <c r="AV644" s="273"/>
      <c r="AW644" s="273"/>
      <c r="AX644" s="273"/>
      <c r="AY644" s="273"/>
      <c r="AZ644" s="273"/>
      <c r="BA644" s="273"/>
      <c r="BB644" s="273"/>
      <c r="BC644" s="273"/>
      <c r="BD644" s="273"/>
      <c r="BE644" s="273"/>
      <c r="BF644" s="273"/>
      <c r="BG644" s="273"/>
      <c r="BH644" s="273"/>
      <c r="BI644" s="273"/>
      <c r="BJ644" s="273"/>
      <c r="BK644" s="273"/>
      <c r="BL644" s="273"/>
      <c r="BM644" s="273"/>
      <c r="BN644" s="273"/>
      <c r="BO644" s="273"/>
      <c r="BP644" s="273"/>
      <c r="BQ644" s="273"/>
    </row>
    <row r="645" spans="1:69" ht="15.75" customHeight="1">
      <c r="A645" s="273"/>
      <c r="B645" s="273"/>
      <c r="C645" s="273"/>
      <c r="D645" s="273"/>
      <c r="E645" s="273"/>
      <c r="F645" s="273"/>
      <c r="G645" s="273"/>
      <c r="H645" s="273"/>
      <c r="I645" s="273"/>
      <c r="J645" s="273"/>
      <c r="K645" s="273"/>
      <c r="L645" s="273"/>
      <c r="M645" s="273"/>
      <c r="N645" s="273"/>
      <c r="O645" s="273"/>
      <c r="P645" s="273"/>
      <c r="Q645" s="273"/>
      <c r="R645" s="273"/>
      <c r="S645" s="273"/>
      <c r="T645" s="273"/>
      <c r="U645" s="273"/>
      <c r="V645" s="273"/>
      <c r="W645" s="273"/>
      <c r="X645" s="273"/>
      <c r="Y645" s="273"/>
      <c r="Z645" s="273"/>
      <c r="AA645" s="273"/>
      <c r="AB645" s="273"/>
      <c r="AC645" s="273"/>
      <c r="AD645" s="273"/>
      <c r="AE645" s="273"/>
      <c r="AF645" s="273"/>
      <c r="AG645" s="273"/>
      <c r="AH645" s="273"/>
      <c r="AI645" s="273"/>
      <c r="AJ645" s="273"/>
      <c r="AK645" s="273"/>
      <c r="AL645" s="273"/>
      <c r="AM645" s="273"/>
      <c r="AN645" s="273"/>
      <c r="AO645" s="273"/>
      <c r="AP645" s="273"/>
      <c r="AQ645" s="273"/>
      <c r="AR645" s="273"/>
      <c r="AS645" s="273"/>
      <c r="AT645" s="273"/>
      <c r="AU645" s="273"/>
      <c r="AV645" s="273"/>
      <c r="AW645" s="273"/>
      <c r="AX645" s="273"/>
      <c r="AY645" s="273"/>
      <c r="AZ645" s="273"/>
      <c r="BA645" s="273"/>
      <c r="BB645" s="273"/>
      <c r="BC645" s="273"/>
      <c r="BD645" s="273"/>
      <c r="BE645" s="273"/>
      <c r="BF645" s="273"/>
      <c r="BG645" s="273"/>
      <c r="BH645" s="273"/>
      <c r="BI645" s="273"/>
      <c r="BJ645" s="273"/>
      <c r="BK645" s="273"/>
      <c r="BL645" s="273"/>
      <c r="BM645" s="273"/>
      <c r="BN645" s="273"/>
      <c r="BO645" s="273"/>
      <c r="BP645" s="273"/>
      <c r="BQ645" s="273"/>
    </row>
    <row r="646" spans="1:69" ht="15.75" customHeight="1">
      <c r="A646" s="273"/>
      <c r="B646" s="273"/>
      <c r="C646" s="273"/>
      <c r="D646" s="273"/>
      <c r="E646" s="273"/>
      <c r="F646" s="273"/>
      <c r="G646" s="273"/>
      <c r="H646" s="273"/>
      <c r="I646" s="273"/>
      <c r="J646" s="273"/>
      <c r="K646" s="273"/>
      <c r="L646" s="273"/>
      <c r="M646" s="273"/>
      <c r="N646" s="273"/>
      <c r="O646" s="273"/>
      <c r="P646" s="273"/>
      <c r="Q646" s="273"/>
      <c r="R646" s="273"/>
      <c r="S646" s="273"/>
      <c r="T646" s="273"/>
      <c r="U646" s="273"/>
      <c r="V646" s="273"/>
      <c r="W646" s="273"/>
      <c r="X646" s="273"/>
      <c r="Y646" s="273"/>
      <c r="Z646" s="273"/>
      <c r="AA646" s="273"/>
      <c r="AB646" s="273"/>
      <c r="AC646" s="273"/>
      <c r="AD646" s="273"/>
      <c r="AE646" s="273"/>
      <c r="AF646" s="273"/>
      <c r="AG646" s="273"/>
      <c r="AH646" s="273"/>
      <c r="AI646" s="273"/>
      <c r="AJ646" s="273"/>
      <c r="AK646" s="273"/>
      <c r="AL646" s="273"/>
      <c r="AM646" s="273"/>
      <c r="AN646" s="273"/>
      <c r="AO646" s="273"/>
      <c r="AP646" s="273"/>
      <c r="AQ646" s="273"/>
      <c r="AR646" s="273"/>
      <c r="AS646" s="273"/>
      <c r="AT646" s="273"/>
      <c r="AU646" s="273"/>
      <c r="AV646" s="273"/>
      <c r="AW646" s="273"/>
      <c r="AX646" s="273"/>
      <c r="AY646" s="273"/>
      <c r="AZ646" s="273"/>
      <c r="BA646" s="273"/>
      <c r="BB646" s="273"/>
      <c r="BC646" s="273"/>
      <c r="BD646" s="273"/>
      <c r="BE646" s="273"/>
      <c r="BF646" s="273"/>
      <c r="BG646" s="273"/>
      <c r="BH646" s="273"/>
      <c r="BI646" s="273"/>
      <c r="BJ646" s="273"/>
      <c r="BK646" s="273"/>
      <c r="BL646" s="273"/>
      <c r="BM646" s="273"/>
      <c r="BN646" s="273"/>
      <c r="BO646" s="273"/>
      <c r="BP646" s="273"/>
      <c r="BQ646" s="273"/>
    </row>
    <row r="647" spans="1:69" ht="15.75" customHeight="1">
      <c r="A647" s="273"/>
      <c r="B647" s="273"/>
      <c r="C647" s="273"/>
      <c r="D647" s="273"/>
      <c r="E647" s="273"/>
      <c r="F647" s="273"/>
      <c r="G647" s="273"/>
      <c r="H647" s="273"/>
      <c r="I647" s="273"/>
      <c r="J647" s="273"/>
      <c r="K647" s="273"/>
      <c r="L647" s="273"/>
      <c r="M647" s="273"/>
      <c r="N647" s="273"/>
      <c r="O647" s="273"/>
      <c r="P647" s="273"/>
      <c r="Q647" s="273"/>
      <c r="R647" s="273"/>
      <c r="S647" s="273"/>
      <c r="T647" s="273"/>
      <c r="U647" s="273"/>
      <c r="V647" s="273"/>
      <c r="W647" s="273"/>
      <c r="X647" s="273"/>
      <c r="Y647" s="273"/>
      <c r="Z647" s="273"/>
      <c r="AA647" s="273"/>
      <c r="AB647" s="273"/>
      <c r="AC647" s="273"/>
      <c r="AD647" s="273"/>
      <c r="AE647" s="273"/>
      <c r="AF647" s="273"/>
      <c r="AG647" s="273"/>
      <c r="AH647" s="273"/>
      <c r="AI647" s="273"/>
      <c r="AJ647" s="273"/>
      <c r="AK647" s="273"/>
      <c r="AL647" s="273"/>
      <c r="AM647" s="273"/>
      <c r="AN647" s="273"/>
      <c r="AO647" s="273"/>
      <c r="AP647" s="273"/>
      <c r="AQ647" s="273"/>
      <c r="AR647" s="273"/>
      <c r="AS647" s="273"/>
      <c r="AT647" s="273"/>
      <c r="AU647" s="273"/>
      <c r="AV647" s="273"/>
      <c r="AW647" s="273"/>
      <c r="AX647" s="273"/>
      <c r="AY647" s="273"/>
      <c r="AZ647" s="273"/>
      <c r="BA647" s="273"/>
      <c r="BB647" s="273"/>
      <c r="BC647" s="273"/>
      <c r="BD647" s="273"/>
      <c r="BE647" s="273"/>
      <c r="BF647" s="273"/>
      <c r="BG647" s="273"/>
      <c r="BH647" s="273"/>
      <c r="BI647" s="273"/>
      <c r="BJ647" s="273"/>
      <c r="BK647" s="273"/>
      <c r="BL647" s="273"/>
      <c r="BM647" s="273"/>
      <c r="BN647" s="273"/>
      <c r="BO647" s="273"/>
      <c r="BP647" s="273"/>
      <c r="BQ647" s="273"/>
    </row>
    <row r="648" spans="1:69" ht="15.75" customHeight="1">
      <c r="A648" s="273"/>
      <c r="B648" s="273"/>
      <c r="C648" s="273"/>
      <c r="D648" s="273"/>
      <c r="E648" s="273"/>
      <c r="F648" s="273"/>
      <c r="G648" s="273"/>
      <c r="H648" s="273"/>
      <c r="I648" s="273"/>
      <c r="J648" s="273"/>
      <c r="K648" s="273"/>
      <c r="L648" s="273"/>
      <c r="M648" s="273"/>
      <c r="N648" s="273"/>
      <c r="O648" s="273"/>
      <c r="P648" s="273"/>
      <c r="Q648" s="273"/>
      <c r="R648" s="273"/>
      <c r="S648" s="273"/>
      <c r="T648" s="273"/>
      <c r="U648" s="273"/>
      <c r="V648" s="273"/>
      <c r="W648" s="273"/>
      <c r="X648" s="273"/>
      <c r="Y648" s="273"/>
      <c r="Z648" s="273"/>
      <c r="AA648" s="273"/>
      <c r="AB648" s="273"/>
      <c r="AC648" s="273"/>
      <c r="AD648" s="273"/>
      <c r="AE648" s="273"/>
      <c r="AF648" s="273"/>
      <c r="AG648" s="273"/>
      <c r="AH648" s="273"/>
      <c r="AI648" s="273"/>
      <c r="AJ648" s="273"/>
      <c r="AK648" s="273"/>
      <c r="AL648" s="273"/>
      <c r="AM648" s="273"/>
      <c r="AN648" s="273"/>
      <c r="AO648" s="273"/>
      <c r="AP648" s="273"/>
      <c r="AQ648" s="273"/>
      <c r="AR648" s="273"/>
      <c r="AS648" s="273"/>
      <c r="AT648" s="273"/>
      <c r="AU648" s="273"/>
      <c r="AV648" s="273"/>
      <c r="AW648" s="273"/>
      <c r="AX648" s="273"/>
      <c r="AY648" s="273"/>
      <c r="AZ648" s="273"/>
      <c r="BA648" s="273"/>
      <c r="BB648" s="273"/>
      <c r="BC648" s="273"/>
      <c r="BD648" s="273"/>
      <c r="BE648" s="273"/>
      <c r="BF648" s="273"/>
      <c r="BG648" s="273"/>
      <c r="BH648" s="273"/>
      <c r="BI648" s="273"/>
      <c r="BJ648" s="273"/>
      <c r="BK648" s="273"/>
      <c r="BL648" s="273"/>
      <c r="BM648" s="273"/>
      <c r="BN648" s="273"/>
      <c r="BO648" s="273"/>
      <c r="BP648" s="273"/>
      <c r="BQ648" s="273"/>
    </row>
    <row r="649" spans="1:69" ht="15.75" customHeight="1">
      <c r="A649" s="273"/>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73"/>
      <c r="AE649" s="273"/>
      <c r="AF649" s="273"/>
      <c r="AG649" s="273"/>
      <c r="AH649" s="273"/>
      <c r="AI649" s="273"/>
      <c r="AJ649" s="273"/>
      <c r="AK649" s="273"/>
      <c r="AL649" s="273"/>
      <c r="AM649" s="273"/>
      <c r="AN649" s="273"/>
      <c r="AO649" s="273"/>
      <c r="AP649" s="273"/>
      <c r="AQ649" s="273"/>
      <c r="AR649" s="273"/>
      <c r="AS649" s="273"/>
      <c r="AT649" s="273"/>
      <c r="AU649" s="273"/>
      <c r="AV649" s="273"/>
      <c r="AW649" s="273"/>
      <c r="AX649" s="273"/>
      <c r="AY649" s="273"/>
      <c r="AZ649" s="273"/>
      <c r="BA649" s="273"/>
      <c r="BB649" s="273"/>
      <c r="BC649" s="273"/>
      <c r="BD649" s="273"/>
      <c r="BE649" s="273"/>
      <c r="BF649" s="273"/>
      <c r="BG649" s="273"/>
      <c r="BH649" s="273"/>
      <c r="BI649" s="273"/>
      <c r="BJ649" s="273"/>
      <c r="BK649" s="273"/>
      <c r="BL649" s="273"/>
      <c r="BM649" s="273"/>
      <c r="BN649" s="273"/>
      <c r="BO649" s="273"/>
      <c r="BP649" s="273"/>
      <c r="BQ649" s="273"/>
    </row>
    <row r="650" spans="1:69" ht="15.75" customHeight="1">
      <c r="A650" s="273"/>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73"/>
      <c r="AE650" s="273"/>
      <c r="AF650" s="273"/>
      <c r="AG650" s="273"/>
      <c r="AH650" s="273"/>
      <c r="AI650" s="273"/>
      <c r="AJ650" s="273"/>
      <c r="AK650" s="273"/>
      <c r="AL650" s="273"/>
      <c r="AM650" s="273"/>
      <c r="AN650" s="273"/>
      <c r="AO650" s="273"/>
      <c r="AP650" s="273"/>
      <c r="AQ650" s="273"/>
      <c r="AR650" s="273"/>
      <c r="AS650" s="273"/>
      <c r="AT650" s="273"/>
      <c r="AU650" s="273"/>
      <c r="AV650" s="273"/>
      <c r="AW650" s="273"/>
      <c r="AX650" s="273"/>
      <c r="AY650" s="273"/>
      <c r="AZ650" s="273"/>
      <c r="BA650" s="273"/>
      <c r="BB650" s="273"/>
      <c r="BC650" s="273"/>
      <c r="BD650" s="273"/>
      <c r="BE650" s="273"/>
      <c r="BF650" s="273"/>
      <c r="BG650" s="273"/>
      <c r="BH650" s="273"/>
      <c r="BI650" s="273"/>
      <c r="BJ650" s="273"/>
      <c r="BK650" s="273"/>
      <c r="BL650" s="273"/>
      <c r="BM650" s="273"/>
      <c r="BN650" s="273"/>
      <c r="BO650" s="273"/>
      <c r="BP650" s="273"/>
      <c r="BQ650" s="273"/>
    </row>
    <row r="651" spans="1:69" ht="15.75" customHeight="1">
      <c r="A651" s="273"/>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73"/>
      <c r="AE651" s="273"/>
      <c r="AF651" s="273"/>
      <c r="AG651" s="273"/>
      <c r="AH651" s="273"/>
      <c r="AI651" s="273"/>
      <c r="AJ651" s="273"/>
      <c r="AK651" s="273"/>
      <c r="AL651" s="273"/>
      <c r="AM651" s="273"/>
      <c r="AN651" s="273"/>
      <c r="AO651" s="273"/>
      <c r="AP651" s="273"/>
      <c r="AQ651" s="273"/>
      <c r="AR651" s="273"/>
      <c r="AS651" s="273"/>
      <c r="AT651" s="273"/>
      <c r="AU651" s="273"/>
      <c r="AV651" s="273"/>
      <c r="AW651" s="273"/>
      <c r="AX651" s="273"/>
      <c r="AY651" s="273"/>
      <c r="AZ651" s="273"/>
      <c r="BA651" s="273"/>
      <c r="BB651" s="273"/>
      <c r="BC651" s="273"/>
      <c r="BD651" s="273"/>
      <c r="BE651" s="273"/>
      <c r="BF651" s="273"/>
      <c r="BG651" s="273"/>
      <c r="BH651" s="273"/>
      <c r="BI651" s="273"/>
      <c r="BJ651" s="273"/>
      <c r="BK651" s="273"/>
      <c r="BL651" s="273"/>
      <c r="BM651" s="273"/>
      <c r="BN651" s="273"/>
      <c r="BO651" s="273"/>
      <c r="BP651" s="273"/>
      <c r="BQ651" s="273"/>
    </row>
    <row r="652" spans="1:69" ht="15.75" customHeight="1">
      <c r="A652" s="273"/>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73"/>
      <c r="AE652" s="273"/>
      <c r="AF652" s="273"/>
      <c r="AG652" s="273"/>
      <c r="AH652" s="273"/>
      <c r="AI652" s="273"/>
      <c r="AJ652" s="273"/>
      <c r="AK652" s="273"/>
      <c r="AL652" s="273"/>
      <c r="AM652" s="273"/>
      <c r="AN652" s="273"/>
      <c r="AO652" s="273"/>
      <c r="AP652" s="273"/>
      <c r="AQ652" s="273"/>
      <c r="AR652" s="273"/>
      <c r="AS652" s="273"/>
      <c r="AT652" s="273"/>
      <c r="AU652" s="273"/>
      <c r="AV652" s="273"/>
      <c r="AW652" s="273"/>
      <c r="AX652" s="273"/>
      <c r="AY652" s="273"/>
      <c r="AZ652" s="273"/>
      <c r="BA652" s="273"/>
      <c r="BB652" s="273"/>
      <c r="BC652" s="273"/>
      <c r="BD652" s="273"/>
      <c r="BE652" s="273"/>
      <c r="BF652" s="273"/>
      <c r="BG652" s="273"/>
      <c r="BH652" s="273"/>
      <c r="BI652" s="273"/>
      <c r="BJ652" s="273"/>
      <c r="BK652" s="273"/>
      <c r="BL652" s="273"/>
      <c r="BM652" s="273"/>
      <c r="BN652" s="273"/>
      <c r="BO652" s="273"/>
      <c r="BP652" s="273"/>
      <c r="BQ652" s="273"/>
    </row>
    <row r="653" spans="1:69" ht="15.75" customHeight="1">
      <c r="A653" s="273"/>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73"/>
      <c r="AE653" s="273"/>
      <c r="AF653" s="273"/>
      <c r="AG653" s="273"/>
      <c r="AH653" s="273"/>
      <c r="AI653" s="273"/>
      <c r="AJ653" s="273"/>
      <c r="AK653" s="273"/>
      <c r="AL653" s="273"/>
      <c r="AM653" s="273"/>
      <c r="AN653" s="273"/>
      <c r="AO653" s="273"/>
      <c r="AP653" s="273"/>
      <c r="AQ653" s="273"/>
      <c r="AR653" s="273"/>
      <c r="AS653" s="273"/>
      <c r="AT653" s="273"/>
      <c r="AU653" s="273"/>
      <c r="AV653" s="273"/>
      <c r="AW653" s="273"/>
      <c r="AX653" s="273"/>
      <c r="AY653" s="273"/>
      <c r="AZ653" s="273"/>
      <c r="BA653" s="273"/>
      <c r="BB653" s="273"/>
      <c r="BC653" s="273"/>
      <c r="BD653" s="273"/>
      <c r="BE653" s="273"/>
      <c r="BF653" s="273"/>
      <c r="BG653" s="273"/>
      <c r="BH653" s="273"/>
      <c r="BI653" s="273"/>
      <c r="BJ653" s="273"/>
      <c r="BK653" s="273"/>
      <c r="BL653" s="273"/>
      <c r="BM653" s="273"/>
      <c r="BN653" s="273"/>
      <c r="BO653" s="273"/>
      <c r="BP653" s="273"/>
      <c r="BQ653" s="273"/>
    </row>
    <row r="654" spans="1:69" ht="15.75" customHeight="1">
      <c r="A654" s="273"/>
      <c r="B654" s="273"/>
      <c r="C654" s="273"/>
      <c r="D654" s="273"/>
      <c r="E654" s="273"/>
      <c r="F654" s="273"/>
      <c r="G654" s="273"/>
      <c r="H654" s="273"/>
      <c r="I654" s="273"/>
      <c r="J654" s="273"/>
      <c r="K654" s="273"/>
      <c r="L654" s="273"/>
      <c r="M654" s="273"/>
      <c r="N654" s="273"/>
      <c r="O654" s="273"/>
      <c r="P654" s="273"/>
      <c r="Q654" s="273"/>
      <c r="R654" s="273"/>
      <c r="S654" s="273"/>
      <c r="T654" s="273"/>
      <c r="U654" s="273"/>
      <c r="V654" s="273"/>
      <c r="W654" s="273"/>
      <c r="X654" s="273"/>
      <c r="Y654" s="273"/>
      <c r="Z654" s="273"/>
      <c r="AA654" s="273"/>
      <c r="AB654" s="273"/>
      <c r="AC654" s="273"/>
      <c r="AD654" s="273"/>
      <c r="AE654" s="273"/>
      <c r="AF654" s="273"/>
      <c r="AG654" s="273"/>
      <c r="AH654" s="273"/>
      <c r="AI654" s="273"/>
      <c r="AJ654" s="273"/>
      <c r="AK654" s="273"/>
      <c r="AL654" s="273"/>
      <c r="AM654" s="273"/>
      <c r="AN654" s="273"/>
      <c r="AO654" s="273"/>
      <c r="AP654" s="273"/>
      <c r="AQ654" s="273"/>
      <c r="AR654" s="273"/>
      <c r="AS654" s="273"/>
      <c r="AT654" s="273"/>
      <c r="AU654" s="273"/>
      <c r="AV654" s="273"/>
      <c r="AW654" s="273"/>
      <c r="AX654" s="273"/>
      <c r="AY654" s="273"/>
      <c r="AZ654" s="273"/>
      <c r="BA654" s="273"/>
      <c r="BB654" s="273"/>
      <c r="BC654" s="273"/>
      <c r="BD654" s="273"/>
      <c r="BE654" s="273"/>
      <c r="BF654" s="273"/>
      <c r="BG654" s="273"/>
      <c r="BH654" s="273"/>
      <c r="BI654" s="273"/>
      <c r="BJ654" s="273"/>
      <c r="BK654" s="273"/>
      <c r="BL654" s="273"/>
      <c r="BM654" s="273"/>
      <c r="BN654" s="273"/>
      <c r="BO654" s="273"/>
      <c r="BP654" s="273"/>
      <c r="BQ654" s="273"/>
    </row>
    <row r="655" spans="1:69" ht="15.75" customHeight="1">
      <c r="A655" s="273"/>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73"/>
      <c r="AE655" s="273"/>
      <c r="AF655" s="273"/>
      <c r="AG655" s="273"/>
      <c r="AH655" s="273"/>
      <c r="AI655" s="273"/>
      <c r="AJ655" s="273"/>
      <c r="AK655" s="273"/>
      <c r="AL655" s="273"/>
      <c r="AM655" s="273"/>
      <c r="AN655" s="273"/>
      <c r="AO655" s="273"/>
      <c r="AP655" s="273"/>
      <c r="AQ655" s="273"/>
      <c r="AR655" s="273"/>
      <c r="AS655" s="273"/>
      <c r="AT655" s="273"/>
      <c r="AU655" s="273"/>
      <c r="AV655" s="273"/>
      <c r="AW655" s="273"/>
      <c r="AX655" s="273"/>
      <c r="AY655" s="273"/>
      <c r="AZ655" s="273"/>
      <c r="BA655" s="273"/>
      <c r="BB655" s="273"/>
      <c r="BC655" s="273"/>
      <c r="BD655" s="273"/>
      <c r="BE655" s="273"/>
      <c r="BF655" s="273"/>
      <c r="BG655" s="273"/>
      <c r="BH655" s="273"/>
      <c r="BI655" s="273"/>
      <c r="BJ655" s="273"/>
      <c r="BK655" s="273"/>
      <c r="BL655" s="273"/>
      <c r="BM655" s="273"/>
      <c r="BN655" s="273"/>
      <c r="BO655" s="273"/>
      <c r="BP655" s="273"/>
      <c r="BQ655" s="273"/>
    </row>
    <row r="656" spans="1:69" ht="15.75" customHeight="1">
      <c r="A656" s="273"/>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73"/>
      <c r="AE656" s="273"/>
      <c r="AF656" s="273"/>
      <c r="AG656" s="273"/>
      <c r="AH656" s="273"/>
      <c r="AI656" s="273"/>
      <c r="AJ656" s="273"/>
      <c r="AK656" s="273"/>
      <c r="AL656" s="273"/>
      <c r="AM656" s="273"/>
      <c r="AN656" s="273"/>
      <c r="AO656" s="273"/>
      <c r="AP656" s="273"/>
      <c r="AQ656" s="273"/>
      <c r="AR656" s="273"/>
      <c r="AS656" s="273"/>
      <c r="AT656" s="273"/>
      <c r="AU656" s="273"/>
      <c r="AV656" s="273"/>
      <c r="AW656" s="273"/>
      <c r="AX656" s="273"/>
      <c r="AY656" s="273"/>
      <c r="AZ656" s="273"/>
      <c r="BA656" s="273"/>
      <c r="BB656" s="273"/>
      <c r="BC656" s="273"/>
      <c r="BD656" s="273"/>
      <c r="BE656" s="273"/>
      <c r="BF656" s="273"/>
      <c r="BG656" s="273"/>
      <c r="BH656" s="273"/>
      <c r="BI656" s="273"/>
      <c r="BJ656" s="273"/>
      <c r="BK656" s="273"/>
      <c r="BL656" s="273"/>
      <c r="BM656" s="273"/>
      <c r="BN656" s="273"/>
      <c r="BO656" s="273"/>
      <c r="BP656" s="273"/>
      <c r="BQ656" s="273"/>
    </row>
    <row r="657" spans="1:69" ht="15.75" customHeight="1">
      <c r="A657" s="273"/>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73"/>
      <c r="AE657" s="273"/>
      <c r="AF657" s="273"/>
      <c r="AG657" s="273"/>
      <c r="AH657" s="273"/>
      <c r="AI657" s="273"/>
      <c r="AJ657" s="273"/>
      <c r="AK657" s="273"/>
      <c r="AL657" s="273"/>
      <c r="AM657" s="273"/>
      <c r="AN657" s="273"/>
      <c r="AO657" s="273"/>
      <c r="AP657" s="273"/>
      <c r="AQ657" s="273"/>
      <c r="AR657" s="273"/>
      <c r="AS657" s="273"/>
      <c r="AT657" s="273"/>
      <c r="AU657" s="273"/>
      <c r="AV657" s="273"/>
      <c r="AW657" s="273"/>
      <c r="AX657" s="273"/>
      <c r="AY657" s="273"/>
      <c r="AZ657" s="273"/>
      <c r="BA657" s="273"/>
      <c r="BB657" s="273"/>
      <c r="BC657" s="273"/>
      <c r="BD657" s="273"/>
      <c r="BE657" s="273"/>
      <c r="BF657" s="273"/>
      <c r="BG657" s="273"/>
      <c r="BH657" s="273"/>
      <c r="BI657" s="273"/>
      <c r="BJ657" s="273"/>
      <c r="BK657" s="273"/>
      <c r="BL657" s="273"/>
      <c r="BM657" s="273"/>
      <c r="BN657" s="273"/>
      <c r="BO657" s="273"/>
      <c r="BP657" s="273"/>
      <c r="BQ657" s="273"/>
    </row>
    <row r="658" spans="1:69" ht="15.75" customHeight="1">
      <c r="A658" s="273"/>
      <c r="B658" s="273"/>
      <c r="C658" s="273"/>
      <c r="D658" s="273"/>
      <c r="E658" s="273"/>
      <c r="F658" s="273"/>
      <c r="G658" s="273"/>
      <c r="H658" s="273"/>
      <c r="I658" s="273"/>
      <c r="J658" s="273"/>
      <c r="K658" s="273"/>
      <c r="L658" s="273"/>
      <c r="M658" s="273"/>
      <c r="N658" s="273"/>
      <c r="O658" s="273"/>
      <c r="P658" s="273"/>
      <c r="Q658" s="273"/>
      <c r="R658" s="273"/>
      <c r="S658" s="273"/>
      <c r="T658" s="273"/>
      <c r="U658" s="273"/>
      <c r="V658" s="273"/>
      <c r="W658" s="273"/>
      <c r="X658" s="273"/>
      <c r="Y658" s="273"/>
      <c r="Z658" s="273"/>
      <c r="AA658" s="273"/>
      <c r="AB658" s="273"/>
      <c r="AC658" s="273"/>
      <c r="AD658" s="273"/>
      <c r="AE658" s="273"/>
      <c r="AF658" s="273"/>
      <c r="AG658" s="273"/>
      <c r="AH658" s="273"/>
      <c r="AI658" s="273"/>
      <c r="AJ658" s="273"/>
      <c r="AK658" s="273"/>
      <c r="AL658" s="273"/>
      <c r="AM658" s="273"/>
      <c r="AN658" s="273"/>
      <c r="AO658" s="273"/>
      <c r="AP658" s="273"/>
      <c r="AQ658" s="273"/>
      <c r="AR658" s="273"/>
      <c r="AS658" s="273"/>
      <c r="AT658" s="273"/>
      <c r="AU658" s="273"/>
      <c r="AV658" s="273"/>
      <c r="AW658" s="273"/>
      <c r="AX658" s="273"/>
      <c r="AY658" s="273"/>
      <c r="AZ658" s="273"/>
      <c r="BA658" s="273"/>
      <c r="BB658" s="273"/>
      <c r="BC658" s="273"/>
      <c r="BD658" s="273"/>
      <c r="BE658" s="273"/>
      <c r="BF658" s="273"/>
      <c r="BG658" s="273"/>
      <c r="BH658" s="273"/>
      <c r="BI658" s="273"/>
      <c r="BJ658" s="273"/>
      <c r="BK658" s="273"/>
      <c r="BL658" s="273"/>
      <c r="BM658" s="273"/>
      <c r="BN658" s="273"/>
      <c r="BO658" s="273"/>
      <c r="BP658" s="273"/>
      <c r="BQ658" s="273"/>
    </row>
    <row r="659" spans="1:69" ht="15.75" customHeight="1">
      <c r="A659" s="273"/>
      <c r="B659" s="273"/>
      <c r="C659" s="273"/>
      <c r="D659" s="273"/>
      <c r="E659" s="273"/>
      <c r="F659" s="273"/>
      <c r="G659" s="273"/>
      <c r="H659" s="273"/>
      <c r="I659" s="273"/>
      <c r="J659" s="273"/>
      <c r="K659" s="273"/>
      <c r="L659" s="273"/>
      <c r="M659" s="273"/>
      <c r="N659" s="273"/>
      <c r="O659" s="273"/>
      <c r="P659" s="273"/>
      <c r="Q659" s="273"/>
      <c r="R659" s="273"/>
      <c r="S659" s="273"/>
      <c r="T659" s="273"/>
      <c r="U659" s="273"/>
      <c r="V659" s="273"/>
      <c r="W659" s="273"/>
      <c r="X659" s="273"/>
      <c r="Y659" s="273"/>
      <c r="Z659" s="273"/>
      <c r="AA659" s="273"/>
      <c r="AB659" s="273"/>
      <c r="AC659" s="273"/>
      <c r="AD659" s="273"/>
      <c r="AE659" s="273"/>
      <c r="AF659" s="273"/>
      <c r="AG659" s="273"/>
      <c r="AH659" s="273"/>
      <c r="AI659" s="273"/>
      <c r="AJ659" s="273"/>
      <c r="AK659" s="273"/>
      <c r="AL659" s="273"/>
      <c r="AM659" s="273"/>
      <c r="AN659" s="273"/>
      <c r="AO659" s="273"/>
      <c r="AP659" s="273"/>
      <c r="AQ659" s="273"/>
      <c r="AR659" s="273"/>
      <c r="AS659" s="273"/>
      <c r="AT659" s="273"/>
      <c r="AU659" s="273"/>
      <c r="AV659" s="273"/>
      <c r="AW659" s="273"/>
      <c r="AX659" s="273"/>
      <c r="AY659" s="273"/>
      <c r="AZ659" s="273"/>
      <c r="BA659" s="273"/>
      <c r="BB659" s="273"/>
      <c r="BC659" s="273"/>
      <c r="BD659" s="273"/>
      <c r="BE659" s="273"/>
      <c r="BF659" s="273"/>
      <c r="BG659" s="273"/>
      <c r="BH659" s="273"/>
      <c r="BI659" s="273"/>
      <c r="BJ659" s="273"/>
      <c r="BK659" s="273"/>
      <c r="BL659" s="273"/>
      <c r="BM659" s="273"/>
      <c r="BN659" s="273"/>
      <c r="BO659" s="273"/>
      <c r="BP659" s="273"/>
      <c r="BQ659" s="273"/>
    </row>
    <row r="660" spans="1:69" ht="15.75" customHeight="1">
      <c r="A660" s="273"/>
      <c r="B660" s="273"/>
      <c r="C660" s="273"/>
      <c r="D660" s="273"/>
      <c r="E660" s="273"/>
      <c r="F660" s="273"/>
      <c r="G660" s="273"/>
      <c r="H660" s="273"/>
      <c r="I660" s="273"/>
      <c r="J660" s="273"/>
      <c r="K660" s="273"/>
      <c r="L660" s="273"/>
      <c r="M660" s="273"/>
      <c r="N660" s="273"/>
      <c r="O660" s="273"/>
      <c r="P660" s="273"/>
      <c r="Q660" s="273"/>
      <c r="R660" s="273"/>
      <c r="S660" s="273"/>
      <c r="T660" s="273"/>
      <c r="U660" s="273"/>
      <c r="V660" s="273"/>
      <c r="W660" s="273"/>
      <c r="X660" s="273"/>
      <c r="Y660" s="273"/>
      <c r="Z660" s="273"/>
      <c r="AA660" s="273"/>
      <c r="AB660" s="273"/>
      <c r="AC660" s="273"/>
      <c r="AD660" s="273"/>
      <c r="AE660" s="273"/>
      <c r="AF660" s="273"/>
      <c r="AG660" s="273"/>
      <c r="AH660" s="273"/>
      <c r="AI660" s="273"/>
      <c r="AJ660" s="273"/>
      <c r="AK660" s="273"/>
      <c r="AL660" s="273"/>
      <c r="AM660" s="273"/>
      <c r="AN660" s="273"/>
      <c r="AO660" s="273"/>
      <c r="AP660" s="273"/>
      <c r="AQ660" s="273"/>
      <c r="AR660" s="273"/>
      <c r="AS660" s="273"/>
      <c r="AT660" s="273"/>
      <c r="AU660" s="273"/>
      <c r="AV660" s="273"/>
      <c r="AW660" s="273"/>
      <c r="AX660" s="273"/>
      <c r="AY660" s="273"/>
      <c r="AZ660" s="273"/>
      <c r="BA660" s="273"/>
      <c r="BB660" s="273"/>
      <c r="BC660" s="273"/>
      <c r="BD660" s="273"/>
      <c r="BE660" s="273"/>
      <c r="BF660" s="273"/>
      <c r="BG660" s="273"/>
      <c r="BH660" s="273"/>
      <c r="BI660" s="273"/>
      <c r="BJ660" s="273"/>
      <c r="BK660" s="273"/>
      <c r="BL660" s="273"/>
      <c r="BM660" s="273"/>
      <c r="BN660" s="273"/>
      <c r="BO660" s="273"/>
      <c r="BP660" s="273"/>
      <c r="BQ660" s="273"/>
    </row>
    <row r="661" spans="1:69" ht="15.75" customHeight="1">
      <c r="A661" s="273"/>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273"/>
      <c r="AE661" s="273"/>
      <c r="AF661" s="273"/>
      <c r="AG661" s="273"/>
      <c r="AH661" s="273"/>
      <c r="AI661" s="273"/>
      <c r="AJ661" s="273"/>
      <c r="AK661" s="273"/>
      <c r="AL661" s="273"/>
      <c r="AM661" s="273"/>
      <c r="AN661" s="273"/>
      <c r="AO661" s="273"/>
      <c r="AP661" s="273"/>
      <c r="AQ661" s="273"/>
      <c r="AR661" s="273"/>
      <c r="AS661" s="273"/>
      <c r="AT661" s="273"/>
      <c r="AU661" s="273"/>
      <c r="AV661" s="273"/>
      <c r="AW661" s="273"/>
      <c r="AX661" s="273"/>
      <c r="AY661" s="273"/>
      <c r="AZ661" s="273"/>
      <c r="BA661" s="273"/>
      <c r="BB661" s="273"/>
      <c r="BC661" s="273"/>
      <c r="BD661" s="273"/>
      <c r="BE661" s="273"/>
      <c r="BF661" s="273"/>
      <c r="BG661" s="273"/>
      <c r="BH661" s="273"/>
      <c r="BI661" s="273"/>
      <c r="BJ661" s="273"/>
      <c r="BK661" s="273"/>
      <c r="BL661" s="273"/>
      <c r="BM661" s="273"/>
      <c r="BN661" s="273"/>
      <c r="BO661" s="273"/>
      <c r="BP661" s="273"/>
      <c r="BQ661" s="273"/>
    </row>
    <row r="662" spans="1:69" ht="15.75" customHeight="1">
      <c r="A662" s="273"/>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73"/>
      <c r="AE662" s="273"/>
      <c r="AF662" s="273"/>
      <c r="AG662" s="273"/>
      <c r="AH662" s="273"/>
      <c r="AI662" s="273"/>
      <c r="AJ662" s="273"/>
      <c r="AK662" s="273"/>
      <c r="AL662" s="273"/>
      <c r="AM662" s="273"/>
      <c r="AN662" s="273"/>
      <c r="AO662" s="273"/>
      <c r="AP662" s="273"/>
      <c r="AQ662" s="273"/>
      <c r="AR662" s="273"/>
      <c r="AS662" s="273"/>
      <c r="AT662" s="273"/>
      <c r="AU662" s="273"/>
      <c r="AV662" s="273"/>
      <c r="AW662" s="273"/>
      <c r="AX662" s="273"/>
      <c r="AY662" s="273"/>
      <c r="AZ662" s="273"/>
      <c r="BA662" s="273"/>
      <c r="BB662" s="273"/>
      <c r="BC662" s="273"/>
      <c r="BD662" s="273"/>
      <c r="BE662" s="273"/>
      <c r="BF662" s="273"/>
      <c r="BG662" s="273"/>
      <c r="BH662" s="273"/>
      <c r="BI662" s="273"/>
      <c r="BJ662" s="273"/>
      <c r="BK662" s="273"/>
      <c r="BL662" s="273"/>
      <c r="BM662" s="273"/>
      <c r="BN662" s="273"/>
      <c r="BO662" s="273"/>
      <c r="BP662" s="273"/>
      <c r="BQ662" s="273"/>
    </row>
    <row r="663" spans="1:69" ht="15.75" customHeight="1">
      <c r="A663" s="273"/>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73"/>
      <c r="AE663" s="273"/>
      <c r="AF663" s="273"/>
      <c r="AG663" s="273"/>
      <c r="AH663" s="273"/>
      <c r="AI663" s="273"/>
      <c r="AJ663" s="273"/>
      <c r="AK663" s="273"/>
      <c r="AL663" s="273"/>
      <c r="AM663" s="273"/>
      <c r="AN663" s="273"/>
      <c r="AO663" s="273"/>
      <c r="AP663" s="273"/>
      <c r="AQ663" s="273"/>
      <c r="AR663" s="273"/>
      <c r="AS663" s="273"/>
      <c r="AT663" s="273"/>
      <c r="AU663" s="273"/>
      <c r="AV663" s="273"/>
      <c r="AW663" s="273"/>
      <c r="AX663" s="273"/>
      <c r="AY663" s="273"/>
      <c r="AZ663" s="273"/>
      <c r="BA663" s="273"/>
      <c r="BB663" s="273"/>
      <c r="BC663" s="273"/>
      <c r="BD663" s="273"/>
      <c r="BE663" s="273"/>
      <c r="BF663" s="273"/>
      <c r="BG663" s="273"/>
      <c r="BH663" s="273"/>
      <c r="BI663" s="273"/>
      <c r="BJ663" s="273"/>
      <c r="BK663" s="273"/>
      <c r="BL663" s="273"/>
      <c r="BM663" s="273"/>
      <c r="BN663" s="273"/>
      <c r="BO663" s="273"/>
      <c r="BP663" s="273"/>
      <c r="BQ663" s="273"/>
    </row>
    <row r="664" spans="1:69" ht="15.75" customHeight="1">
      <c r="A664" s="273"/>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73"/>
      <c r="AE664" s="273"/>
      <c r="AF664" s="273"/>
      <c r="AG664" s="273"/>
      <c r="AH664" s="273"/>
      <c r="AI664" s="273"/>
      <c r="AJ664" s="273"/>
      <c r="AK664" s="273"/>
      <c r="AL664" s="273"/>
      <c r="AM664" s="273"/>
      <c r="AN664" s="273"/>
      <c r="AO664" s="273"/>
      <c r="AP664" s="273"/>
      <c r="AQ664" s="273"/>
      <c r="AR664" s="273"/>
      <c r="AS664" s="273"/>
      <c r="AT664" s="273"/>
      <c r="AU664" s="273"/>
      <c r="AV664" s="273"/>
      <c r="AW664" s="273"/>
      <c r="AX664" s="273"/>
      <c r="AY664" s="273"/>
      <c r="AZ664" s="273"/>
      <c r="BA664" s="273"/>
      <c r="BB664" s="273"/>
      <c r="BC664" s="273"/>
      <c r="BD664" s="273"/>
      <c r="BE664" s="273"/>
      <c r="BF664" s="273"/>
      <c r="BG664" s="273"/>
      <c r="BH664" s="273"/>
      <c r="BI664" s="273"/>
      <c r="BJ664" s="273"/>
      <c r="BK664" s="273"/>
      <c r="BL664" s="273"/>
      <c r="BM664" s="273"/>
      <c r="BN664" s="273"/>
      <c r="BO664" s="273"/>
      <c r="BP664" s="273"/>
      <c r="BQ664" s="273"/>
    </row>
    <row r="665" spans="1:69" ht="15.75" customHeight="1">
      <c r="A665" s="273"/>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73"/>
      <c r="AE665" s="273"/>
      <c r="AF665" s="273"/>
      <c r="AG665" s="273"/>
      <c r="AH665" s="273"/>
      <c r="AI665" s="273"/>
      <c r="AJ665" s="273"/>
      <c r="AK665" s="273"/>
      <c r="AL665" s="273"/>
      <c r="AM665" s="273"/>
      <c r="AN665" s="273"/>
      <c r="AO665" s="273"/>
      <c r="AP665" s="273"/>
      <c r="AQ665" s="273"/>
      <c r="AR665" s="273"/>
      <c r="AS665" s="273"/>
      <c r="AT665" s="273"/>
      <c r="AU665" s="273"/>
      <c r="AV665" s="273"/>
      <c r="AW665" s="273"/>
      <c r="AX665" s="273"/>
      <c r="AY665" s="273"/>
      <c r="AZ665" s="273"/>
      <c r="BA665" s="273"/>
      <c r="BB665" s="273"/>
      <c r="BC665" s="273"/>
      <c r="BD665" s="273"/>
      <c r="BE665" s="273"/>
      <c r="BF665" s="273"/>
      <c r="BG665" s="273"/>
      <c r="BH665" s="273"/>
      <c r="BI665" s="273"/>
      <c r="BJ665" s="273"/>
      <c r="BK665" s="273"/>
      <c r="BL665" s="273"/>
      <c r="BM665" s="273"/>
      <c r="BN665" s="273"/>
      <c r="BO665" s="273"/>
      <c r="BP665" s="273"/>
      <c r="BQ665" s="273"/>
    </row>
    <row r="666" spans="1:69" ht="15.75" customHeight="1">
      <c r="A666" s="273"/>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73"/>
      <c r="AE666" s="273"/>
      <c r="AF666" s="273"/>
      <c r="AG666" s="273"/>
      <c r="AH666" s="273"/>
      <c r="AI666" s="273"/>
      <c r="AJ666" s="273"/>
      <c r="AK666" s="273"/>
      <c r="AL666" s="273"/>
      <c r="AM666" s="273"/>
      <c r="AN666" s="273"/>
      <c r="AO666" s="273"/>
      <c r="AP666" s="273"/>
      <c r="AQ666" s="273"/>
      <c r="AR666" s="273"/>
      <c r="AS666" s="273"/>
      <c r="AT666" s="273"/>
      <c r="AU666" s="273"/>
      <c r="AV666" s="273"/>
      <c r="AW666" s="273"/>
      <c r="AX666" s="273"/>
      <c r="AY666" s="273"/>
      <c r="AZ666" s="273"/>
      <c r="BA666" s="273"/>
      <c r="BB666" s="273"/>
      <c r="BC666" s="273"/>
      <c r="BD666" s="273"/>
      <c r="BE666" s="273"/>
      <c r="BF666" s="273"/>
      <c r="BG666" s="273"/>
      <c r="BH666" s="273"/>
      <c r="BI666" s="273"/>
      <c r="BJ666" s="273"/>
      <c r="BK666" s="273"/>
      <c r="BL666" s="273"/>
      <c r="BM666" s="273"/>
      <c r="BN666" s="273"/>
      <c r="BO666" s="273"/>
      <c r="BP666" s="273"/>
      <c r="BQ666" s="273"/>
    </row>
    <row r="667" spans="1:69" ht="15.75" customHeight="1">
      <c r="A667" s="273"/>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73"/>
      <c r="AE667" s="273"/>
      <c r="AF667" s="273"/>
      <c r="AG667" s="273"/>
      <c r="AH667" s="273"/>
      <c r="AI667" s="273"/>
      <c r="AJ667" s="273"/>
      <c r="AK667" s="273"/>
      <c r="AL667" s="273"/>
      <c r="AM667" s="273"/>
      <c r="AN667" s="273"/>
      <c r="AO667" s="273"/>
      <c r="AP667" s="273"/>
      <c r="AQ667" s="273"/>
      <c r="AR667" s="273"/>
      <c r="AS667" s="273"/>
      <c r="AT667" s="273"/>
      <c r="AU667" s="273"/>
      <c r="AV667" s="273"/>
      <c r="AW667" s="273"/>
      <c r="AX667" s="273"/>
      <c r="AY667" s="273"/>
      <c r="AZ667" s="273"/>
      <c r="BA667" s="273"/>
      <c r="BB667" s="273"/>
      <c r="BC667" s="273"/>
      <c r="BD667" s="273"/>
      <c r="BE667" s="273"/>
      <c r="BF667" s="273"/>
      <c r="BG667" s="273"/>
      <c r="BH667" s="273"/>
      <c r="BI667" s="273"/>
      <c r="BJ667" s="273"/>
      <c r="BK667" s="273"/>
      <c r="BL667" s="273"/>
      <c r="BM667" s="273"/>
      <c r="BN667" s="273"/>
      <c r="BO667" s="273"/>
      <c r="BP667" s="273"/>
      <c r="BQ667" s="273"/>
    </row>
    <row r="668" spans="1:69" ht="15.75" customHeight="1">
      <c r="A668" s="273"/>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73"/>
      <c r="AE668" s="273"/>
      <c r="AF668" s="273"/>
      <c r="AG668" s="273"/>
      <c r="AH668" s="273"/>
      <c r="AI668" s="273"/>
      <c r="AJ668" s="273"/>
      <c r="AK668" s="273"/>
      <c r="AL668" s="273"/>
      <c r="AM668" s="273"/>
      <c r="AN668" s="273"/>
      <c r="AO668" s="273"/>
      <c r="AP668" s="273"/>
      <c r="AQ668" s="273"/>
      <c r="AR668" s="273"/>
      <c r="AS668" s="273"/>
      <c r="AT668" s="273"/>
      <c r="AU668" s="273"/>
      <c r="AV668" s="273"/>
      <c r="AW668" s="273"/>
      <c r="AX668" s="273"/>
      <c r="AY668" s="273"/>
      <c r="AZ668" s="273"/>
      <c r="BA668" s="273"/>
      <c r="BB668" s="273"/>
      <c r="BC668" s="273"/>
      <c r="BD668" s="273"/>
      <c r="BE668" s="273"/>
      <c r="BF668" s="273"/>
      <c r="BG668" s="273"/>
      <c r="BH668" s="273"/>
      <c r="BI668" s="273"/>
      <c r="BJ668" s="273"/>
      <c r="BK668" s="273"/>
      <c r="BL668" s="273"/>
      <c r="BM668" s="273"/>
      <c r="BN668" s="273"/>
      <c r="BO668" s="273"/>
      <c r="BP668" s="273"/>
      <c r="BQ668" s="273"/>
    </row>
    <row r="669" spans="1:69" ht="15.75" customHeight="1">
      <c r="A669" s="273"/>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73"/>
      <c r="AE669" s="273"/>
      <c r="AF669" s="273"/>
      <c r="AG669" s="273"/>
      <c r="AH669" s="273"/>
      <c r="AI669" s="273"/>
      <c r="AJ669" s="273"/>
      <c r="AK669" s="273"/>
      <c r="AL669" s="273"/>
      <c r="AM669" s="273"/>
      <c r="AN669" s="273"/>
      <c r="AO669" s="273"/>
      <c r="AP669" s="273"/>
      <c r="AQ669" s="273"/>
      <c r="AR669" s="273"/>
      <c r="AS669" s="273"/>
      <c r="AT669" s="273"/>
      <c r="AU669" s="273"/>
      <c r="AV669" s="273"/>
      <c r="AW669" s="273"/>
      <c r="AX669" s="273"/>
      <c r="AY669" s="273"/>
      <c r="AZ669" s="273"/>
      <c r="BA669" s="273"/>
      <c r="BB669" s="273"/>
      <c r="BC669" s="273"/>
      <c r="BD669" s="273"/>
      <c r="BE669" s="273"/>
      <c r="BF669" s="273"/>
      <c r="BG669" s="273"/>
      <c r="BH669" s="273"/>
      <c r="BI669" s="273"/>
      <c r="BJ669" s="273"/>
      <c r="BK669" s="273"/>
      <c r="BL669" s="273"/>
      <c r="BM669" s="273"/>
      <c r="BN669" s="273"/>
      <c r="BO669" s="273"/>
      <c r="BP669" s="273"/>
      <c r="BQ669" s="273"/>
    </row>
    <row r="670" spans="1:69" ht="15.75" customHeight="1">
      <c r="A670" s="273"/>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s="273"/>
      <c r="AG670" s="273"/>
      <c r="AH670" s="273"/>
      <c r="AI670" s="273"/>
      <c r="AJ670" s="273"/>
      <c r="AK670" s="273"/>
      <c r="AL670" s="273"/>
      <c r="AM670" s="273"/>
      <c r="AN670" s="273"/>
      <c r="AO670" s="273"/>
      <c r="AP670" s="273"/>
      <c r="AQ670" s="273"/>
      <c r="AR670" s="273"/>
      <c r="AS670" s="273"/>
      <c r="AT670" s="273"/>
      <c r="AU670" s="273"/>
      <c r="AV670" s="273"/>
      <c r="AW670" s="273"/>
      <c r="AX670" s="273"/>
      <c r="AY670" s="273"/>
      <c r="AZ670" s="273"/>
      <c r="BA670" s="273"/>
      <c r="BB670" s="273"/>
      <c r="BC670" s="273"/>
      <c r="BD670" s="273"/>
      <c r="BE670" s="273"/>
      <c r="BF670" s="273"/>
      <c r="BG670" s="273"/>
      <c r="BH670" s="273"/>
      <c r="BI670" s="273"/>
      <c r="BJ670" s="273"/>
      <c r="BK670" s="273"/>
      <c r="BL670" s="273"/>
      <c r="BM670" s="273"/>
      <c r="BN670" s="273"/>
      <c r="BO670" s="273"/>
      <c r="BP670" s="273"/>
      <c r="BQ670" s="273"/>
    </row>
    <row r="671" spans="1:69" ht="15.75" customHeight="1">
      <c r="A671" s="273"/>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73"/>
      <c r="AE671" s="273"/>
      <c r="AF671" s="273"/>
      <c r="AG671" s="273"/>
      <c r="AH671" s="273"/>
      <c r="AI671" s="273"/>
      <c r="AJ671" s="273"/>
      <c r="AK671" s="273"/>
      <c r="AL671" s="273"/>
      <c r="AM671" s="273"/>
      <c r="AN671" s="273"/>
      <c r="AO671" s="273"/>
      <c r="AP671" s="273"/>
      <c r="AQ671" s="273"/>
      <c r="AR671" s="273"/>
      <c r="AS671" s="273"/>
      <c r="AT671" s="273"/>
      <c r="AU671" s="273"/>
      <c r="AV671" s="273"/>
      <c r="AW671" s="273"/>
      <c r="AX671" s="273"/>
      <c r="AY671" s="273"/>
      <c r="AZ671" s="273"/>
      <c r="BA671" s="273"/>
      <c r="BB671" s="273"/>
      <c r="BC671" s="273"/>
      <c r="BD671" s="273"/>
      <c r="BE671" s="273"/>
      <c r="BF671" s="273"/>
      <c r="BG671" s="273"/>
      <c r="BH671" s="273"/>
      <c r="BI671" s="273"/>
      <c r="BJ671" s="273"/>
      <c r="BK671" s="273"/>
      <c r="BL671" s="273"/>
      <c r="BM671" s="273"/>
      <c r="BN671" s="273"/>
      <c r="BO671" s="273"/>
      <c r="BP671" s="273"/>
      <c r="BQ671" s="273"/>
    </row>
    <row r="672" spans="1:69" ht="15.75" customHeight="1">
      <c r="A672" s="273"/>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73"/>
      <c r="AE672" s="273"/>
      <c r="AF672" s="273"/>
      <c r="AG672" s="273"/>
      <c r="AH672" s="273"/>
      <c r="AI672" s="273"/>
      <c r="AJ672" s="273"/>
      <c r="AK672" s="273"/>
      <c r="AL672" s="273"/>
      <c r="AM672" s="273"/>
      <c r="AN672" s="273"/>
      <c r="AO672" s="273"/>
      <c r="AP672" s="273"/>
      <c r="AQ672" s="273"/>
      <c r="AR672" s="273"/>
      <c r="AS672" s="273"/>
      <c r="AT672" s="273"/>
      <c r="AU672" s="273"/>
      <c r="AV672" s="273"/>
      <c r="AW672" s="273"/>
      <c r="AX672" s="273"/>
      <c r="AY672" s="273"/>
      <c r="AZ672" s="273"/>
      <c r="BA672" s="273"/>
      <c r="BB672" s="273"/>
      <c r="BC672" s="273"/>
      <c r="BD672" s="273"/>
      <c r="BE672" s="273"/>
      <c r="BF672" s="273"/>
      <c r="BG672" s="273"/>
      <c r="BH672" s="273"/>
      <c r="BI672" s="273"/>
      <c r="BJ672" s="273"/>
      <c r="BK672" s="273"/>
      <c r="BL672" s="273"/>
      <c r="BM672" s="273"/>
      <c r="BN672" s="273"/>
      <c r="BO672" s="273"/>
      <c r="BP672" s="273"/>
      <c r="BQ672" s="273"/>
    </row>
    <row r="673" spans="1:69" ht="15.75" customHeight="1">
      <c r="A673" s="273"/>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73"/>
      <c r="AE673" s="273"/>
      <c r="AF673" s="273"/>
      <c r="AG673" s="273"/>
      <c r="AH673" s="273"/>
      <c r="AI673" s="273"/>
      <c r="AJ673" s="273"/>
      <c r="AK673" s="273"/>
      <c r="AL673" s="273"/>
      <c r="AM673" s="273"/>
      <c r="AN673" s="273"/>
      <c r="AO673" s="273"/>
      <c r="AP673" s="273"/>
      <c r="AQ673" s="273"/>
      <c r="AR673" s="273"/>
      <c r="AS673" s="273"/>
      <c r="AT673" s="273"/>
      <c r="AU673" s="273"/>
      <c r="AV673" s="273"/>
      <c r="AW673" s="273"/>
      <c r="AX673" s="273"/>
      <c r="AY673" s="273"/>
      <c r="AZ673" s="273"/>
      <c r="BA673" s="273"/>
      <c r="BB673" s="273"/>
      <c r="BC673" s="273"/>
      <c r="BD673" s="273"/>
      <c r="BE673" s="273"/>
      <c r="BF673" s="273"/>
      <c r="BG673" s="273"/>
      <c r="BH673" s="273"/>
      <c r="BI673" s="273"/>
      <c r="BJ673" s="273"/>
      <c r="BK673" s="273"/>
      <c r="BL673" s="273"/>
      <c r="BM673" s="273"/>
      <c r="BN673" s="273"/>
      <c r="BO673" s="273"/>
      <c r="BP673" s="273"/>
      <c r="BQ673" s="273"/>
    </row>
    <row r="674" spans="1:69" ht="15.75" customHeight="1">
      <c r="A674" s="273"/>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73"/>
      <c r="AE674" s="273"/>
      <c r="AF674" s="273"/>
      <c r="AG674" s="273"/>
      <c r="AH674" s="273"/>
      <c r="AI674" s="273"/>
      <c r="AJ674" s="273"/>
      <c r="AK674" s="273"/>
      <c r="AL674" s="273"/>
      <c r="AM674" s="273"/>
      <c r="AN674" s="273"/>
      <c r="AO674" s="273"/>
      <c r="AP674" s="273"/>
      <c r="AQ674" s="273"/>
      <c r="AR674" s="273"/>
      <c r="AS674" s="273"/>
      <c r="AT674" s="273"/>
      <c r="AU674" s="273"/>
      <c r="AV674" s="273"/>
      <c r="AW674" s="273"/>
      <c r="AX674" s="273"/>
      <c r="AY674" s="273"/>
      <c r="AZ674" s="273"/>
      <c r="BA674" s="273"/>
      <c r="BB674" s="273"/>
      <c r="BC674" s="273"/>
      <c r="BD674" s="273"/>
      <c r="BE674" s="273"/>
      <c r="BF674" s="273"/>
      <c r="BG674" s="273"/>
      <c r="BH674" s="273"/>
      <c r="BI674" s="273"/>
      <c r="BJ674" s="273"/>
      <c r="BK674" s="273"/>
      <c r="BL674" s="273"/>
      <c r="BM674" s="273"/>
      <c r="BN674" s="273"/>
      <c r="BO674" s="273"/>
      <c r="BP674" s="273"/>
      <c r="BQ674" s="273"/>
    </row>
    <row r="675" spans="1:69" ht="15.75" customHeight="1">
      <c r="A675" s="273"/>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73"/>
      <c r="AE675" s="273"/>
      <c r="AF675" s="273"/>
      <c r="AG675" s="273"/>
      <c r="AH675" s="273"/>
      <c r="AI675" s="273"/>
      <c r="AJ675" s="273"/>
      <c r="AK675" s="273"/>
      <c r="AL675" s="273"/>
      <c r="AM675" s="273"/>
      <c r="AN675" s="273"/>
      <c r="AO675" s="273"/>
      <c r="AP675" s="273"/>
      <c r="AQ675" s="273"/>
      <c r="AR675" s="273"/>
      <c r="AS675" s="273"/>
      <c r="AT675" s="273"/>
      <c r="AU675" s="273"/>
      <c r="AV675" s="273"/>
      <c r="AW675" s="273"/>
      <c r="AX675" s="273"/>
      <c r="AY675" s="273"/>
      <c r="AZ675" s="273"/>
      <c r="BA675" s="273"/>
      <c r="BB675" s="273"/>
      <c r="BC675" s="273"/>
      <c r="BD675" s="273"/>
      <c r="BE675" s="273"/>
      <c r="BF675" s="273"/>
      <c r="BG675" s="273"/>
      <c r="BH675" s="273"/>
      <c r="BI675" s="273"/>
      <c r="BJ675" s="273"/>
      <c r="BK675" s="273"/>
      <c r="BL675" s="273"/>
      <c r="BM675" s="273"/>
      <c r="BN675" s="273"/>
      <c r="BO675" s="273"/>
      <c r="BP675" s="273"/>
      <c r="BQ675" s="273"/>
    </row>
    <row r="676" spans="1:69" ht="15.75" customHeight="1">
      <c r="A676" s="273"/>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73"/>
      <c r="AE676" s="273"/>
      <c r="AF676" s="273"/>
      <c r="AG676" s="273"/>
      <c r="AH676" s="273"/>
      <c r="AI676" s="273"/>
      <c r="AJ676" s="273"/>
      <c r="AK676" s="273"/>
      <c r="AL676" s="273"/>
      <c r="AM676" s="273"/>
      <c r="AN676" s="273"/>
      <c r="AO676" s="273"/>
      <c r="AP676" s="273"/>
      <c r="AQ676" s="273"/>
      <c r="AR676" s="273"/>
      <c r="AS676" s="273"/>
      <c r="AT676" s="273"/>
      <c r="AU676" s="273"/>
      <c r="AV676" s="273"/>
      <c r="AW676" s="273"/>
      <c r="AX676" s="273"/>
      <c r="AY676" s="273"/>
      <c r="AZ676" s="273"/>
      <c r="BA676" s="273"/>
      <c r="BB676" s="273"/>
      <c r="BC676" s="273"/>
      <c r="BD676" s="273"/>
      <c r="BE676" s="273"/>
      <c r="BF676" s="273"/>
      <c r="BG676" s="273"/>
      <c r="BH676" s="273"/>
      <c r="BI676" s="273"/>
      <c r="BJ676" s="273"/>
      <c r="BK676" s="273"/>
      <c r="BL676" s="273"/>
      <c r="BM676" s="273"/>
      <c r="BN676" s="273"/>
      <c r="BO676" s="273"/>
      <c r="BP676" s="273"/>
      <c r="BQ676" s="273"/>
    </row>
    <row r="677" spans="1:69" ht="15.75" customHeight="1">
      <c r="A677" s="273"/>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73"/>
      <c r="AE677" s="273"/>
      <c r="AF677" s="273"/>
      <c r="AG677" s="273"/>
      <c r="AH677" s="273"/>
      <c r="AI677" s="273"/>
      <c r="AJ677" s="273"/>
      <c r="AK677" s="273"/>
      <c r="AL677" s="273"/>
      <c r="AM677" s="273"/>
      <c r="AN677" s="273"/>
      <c r="AO677" s="273"/>
      <c r="AP677" s="273"/>
      <c r="AQ677" s="273"/>
      <c r="AR677" s="273"/>
      <c r="AS677" s="273"/>
      <c r="AT677" s="273"/>
      <c r="AU677" s="273"/>
      <c r="AV677" s="273"/>
      <c r="AW677" s="273"/>
      <c r="AX677" s="273"/>
      <c r="AY677" s="273"/>
      <c r="AZ677" s="273"/>
      <c r="BA677" s="273"/>
      <c r="BB677" s="273"/>
      <c r="BC677" s="273"/>
      <c r="BD677" s="273"/>
      <c r="BE677" s="273"/>
      <c r="BF677" s="273"/>
      <c r="BG677" s="273"/>
      <c r="BH677" s="273"/>
      <c r="BI677" s="273"/>
      <c r="BJ677" s="273"/>
      <c r="BK677" s="273"/>
      <c r="BL677" s="273"/>
      <c r="BM677" s="273"/>
      <c r="BN677" s="273"/>
      <c r="BO677" s="273"/>
      <c r="BP677" s="273"/>
      <c r="BQ677" s="273"/>
    </row>
    <row r="678" spans="1:69" ht="15.75" customHeight="1">
      <c r="A678" s="273"/>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73"/>
      <c r="AE678" s="273"/>
      <c r="AF678" s="273"/>
      <c r="AG678" s="273"/>
      <c r="AH678" s="273"/>
      <c r="AI678" s="273"/>
      <c r="AJ678" s="273"/>
      <c r="AK678" s="273"/>
      <c r="AL678" s="273"/>
      <c r="AM678" s="273"/>
      <c r="AN678" s="273"/>
      <c r="AO678" s="273"/>
      <c r="AP678" s="273"/>
      <c r="AQ678" s="273"/>
      <c r="AR678" s="273"/>
      <c r="AS678" s="273"/>
      <c r="AT678" s="273"/>
      <c r="AU678" s="273"/>
      <c r="AV678" s="273"/>
      <c r="AW678" s="273"/>
      <c r="AX678" s="273"/>
      <c r="AY678" s="273"/>
      <c r="AZ678" s="273"/>
      <c r="BA678" s="273"/>
      <c r="BB678" s="273"/>
      <c r="BC678" s="273"/>
      <c r="BD678" s="273"/>
      <c r="BE678" s="273"/>
      <c r="BF678" s="273"/>
      <c r="BG678" s="273"/>
      <c r="BH678" s="273"/>
      <c r="BI678" s="273"/>
      <c r="BJ678" s="273"/>
      <c r="BK678" s="273"/>
      <c r="BL678" s="273"/>
      <c r="BM678" s="273"/>
      <c r="BN678" s="273"/>
      <c r="BO678" s="273"/>
      <c r="BP678" s="273"/>
      <c r="BQ678" s="273"/>
    </row>
    <row r="679" spans="1:69" ht="15.75" customHeight="1">
      <c r="A679" s="273"/>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73"/>
      <c r="AE679" s="273"/>
      <c r="AF679" s="273"/>
      <c r="AG679" s="273"/>
      <c r="AH679" s="273"/>
      <c r="AI679" s="273"/>
      <c r="AJ679" s="273"/>
      <c r="AK679" s="273"/>
      <c r="AL679" s="273"/>
      <c r="AM679" s="273"/>
      <c r="AN679" s="273"/>
      <c r="AO679" s="273"/>
      <c r="AP679" s="273"/>
      <c r="AQ679" s="273"/>
      <c r="AR679" s="273"/>
      <c r="AS679" s="273"/>
      <c r="AT679" s="273"/>
      <c r="AU679" s="273"/>
      <c r="AV679" s="273"/>
      <c r="AW679" s="273"/>
      <c r="AX679" s="273"/>
      <c r="AY679" s="273"/>
      <c r="AZ679" s="273"/>
      <c r="BA679" s="273"/>
      <c r="BB679" s="273"/>
      <c r="BC679" s="273"/>
      <c r="BD679" s="273"/>
      <c r="BE679" s="273"/>
      <c r="BF679" s="273"/>
      <c r="BG679" s="273"/>
      <c r="BH679" s="273"/>
      <c r="BI679" s="273"/>
      <c r="BJ679" s="273"/>
      <c r="BK679" s="273"/>
      <c r="BL679" s="273"/>
      <c r="BM679" s="273"/>
      <c r="BN679" s="273"/>
      <c r="BO679" s="273"/>
      <c r="BP679" s="273"/>
      <c r="BQ679" s="273"/>
    </row>
    <row r="680" spans="1:69" ht="15.75" customHeight="1">
      <c r="A680" s="273"/>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73"/>
      <c r="AE680" s="273"/>
      <c r="AF680" s="273"/>
      <c r="AG680" s="273"/>
      <c r="AH680" s="273"/>
      <c r="AI680" s="273"/>
      <c r="AJ680" s="273"/>
      <c r="AK680" s="273"/>
      <c r="AL680" s="273"/>
      <c r="AM680" s="273"/>
      <c r="AN680" s="273"/>
      <c r="AO680" s="273"/>
      <c r="AP680" s="273"/>
      <c r="AQ680" s="273"/>
      <c r="AR680" s="273"/>
      <c r="AS680" s="273"/>
      <c r="AT680" s="273"/>
      <c r="AU680" s="273"/>
      <c r="AV680" s="273"/>
      <c r="AW680" s="273"/>
      <c r="AX680" s="273"/>
      <c r="AY680" s="273"/>
      <c r="AZ680" s="273"/>
      <c r="BA680" s="273"/>
      <c r="BB680" s="273"/>
      <c r="BC680" s="273"/>
      <c r="BD680" s="273"/>
      <c r="BE680" s="273"/>
      <c r="BF680" s="273"/>
      <c r="BG680" s="273"/>
      <c r="BH680" s="273"/>
      <c r="BI680" s="273"/>
      <c r="BJ680" s="273"/>
      <c r="BK680" s="273"/>
      <c r="BL680" s="273"/>
      <c r="BM680" s="273"/>
      <c r="BN680" s="273"/>
      <c r="BO680" s="273"/>
      <c r="BP680" s="273"/>
      <c r="BQ680" s="273"/>
    </row>
    <row r="681" spans="1:69" ht="15.75" customHeight="1">
      <c r="A681" s="273"/>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73"/>
      <c r="AE681" s="273"/>
      <c r="AF681" s="273"/>
      <c r="AG681" s="273"/>
      <c r="AH681" s="273"/>
      <c r="AI681" s="273"/>
      <c r="AJ681" s="273"/>
      <c r="AK681" s="273"/>
      <c r="AL681" s="273"/>
      <c r="AM681" s="273"/>
      <c r="AN681" s="273"/>
      <c r="AO681" s="273"/>
      <c r="AP681" s="273"/>
      <c r="AQ681" s="273"/>
      <c r="AR681" s="273"/>
      <c r="AS681" s="273"/>
      <c r="AT681" s="273"/>
      <c r="AU681" s="273"/>
      <c r="AV681" s="273"/>
      <c r="AW681" s="273"/>
      <c r="AX681" s="273"/>
      <c r="AY681" s="273"/>
      <c r="AZ681" s="273"/>
      <c r="BA681" s="273"/>
      <c r="BB681" s="273"/>
      <c r="BC681" s="273"/>
      <c r="BD681" s="273"/>
      <c r="BE681" s="273"/>
      <c r="BF681" s="273"/>
      <c r="BG681" s="273"/>
      <c r="BH681" s="273"/>
      <c r="BI681" s="273"/>
      <c r="BJ681" s="273"/>
      <c r="BK681" s="273"/>
      <c r="BL681" s="273"/>
      <c r="BM681" s="273"/>
      <c r="BN681" s="273"/>
      <c r="BO681" s="273"/>
      <c r="BP681" s="273"/>
      <c r="BQ681" s="273"/>
    </row>
    <row r="682" spans="1:69" ht="15.75" customHeight="1">
      <c r="A682" s="273"/>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73"/>
      <c r="AE682" s="273"/>
      <c r="AF682" s="273"/>
      <c r="AG682" s="273"/>
      <c r="AH682" s="273"/>
      <c r="AI682" s="273"/>
      <c r="AJ682" s="273"/>
      <c r="AK682" s="273"/>
      <c r="AL682" s="273"/>
      <c r="AM682" s="273"/>
      <c r="AN682" s="273"/>
      <c r="AO682" s="273"/>
      <c r="AP682" s="273"/>
      <c r="AQ682" s="273"/>
      <c r="AR682" s="273"/>
      <c r="AS682" s="273"/>
      <c r="AT682" s="273"/>
      <c r="AU682" s="273"/>
      <c r="AV682" s="273"/>
      <c r="AW682" s="273"/>
      <c r="AX682" s="273"/>
      <c r="AY682" s="273"/>
      <c r="AZ682" s="273"/>
      <c r="BA682" s="273"/>
      <c r="BB682" s="273"/>
      <c r="BC682" s="273"/>
      <c r="BD682" s="273"/>
      <c r="BE682" s="273"/>
      <c r="BF682" s="273"/>
      <c r="BG682" s="273"/>
      <c r="BH682" s="273"/>
      <c r="BI682" s="273"/>
      <c r="BJ682" s="273"/>
      <c r="BK682" s="273"/>
      <c r="BL682" s="273"/>
      <c r="BM682" s="273"/>
      <c r="BN682" s="273"/>
      <c r="BO682" s="273"/>
      <c r="BP682" s="273"/>
      <c r="BQ682" s="273"/>
    </row>
    <row r="683" spans="1:69" ht="15.75" customHeight="1">
      <c r="A683" s="273"/>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73"/>
      <c r="AE683" s="273"/>
      <c r="AF683" s="273"/>
      <c r="AG683" s="273"/>
      <c r="AH683" s="273"/>
      <c r="AI683" s="273"/>
      <c r="AJ683" s="273"/>
      <c r="AK683" s="273"/>
      <c r="AL683" s="273"/>
      <c r="AM683" s="273"/>
      <c r="AN683" s="273"/>
      <c r="AO683" s="273"/>
      <c r="AP683" s="273"/>
      <c r="AQ683" s="273"/>
      <c r="AR683" s="273"/>
      <c r="AS683" s="273"/>
      <c r="AT683" s="273"/>
      <c r="AU683" s="273"/>
      <c r="AV683" s="273"/>
      <c r="AW683" s="273"/>
      <c r="AX683" s="273"/>
      <c r="AY683" s="273"/>
      <c r="AZ683" s="273"/>
      <c r="BA683" s="273"/>
      <c r="BB683" s="273"/>
      <c r="BC683" s="273"/>
      <c r="BD683" s="273"/>
      <c r="BE683" s="273"/>
      <c r="BF683" s="273"/>
      <c r="BG683" s="273"/>
      <c r="BH683" s="273"/>
      <c r="BI683" s="273"/>
      <c r="BJ683" s="273"/>
      <c r="BK683" s="273"/>
      <c r="BL683" s="273"/>
      <c r="BM683" s="273"/>
      <c r="BN683" s="273"/>
      <c r="BO683" s="273"/>
      <c r="BP683" s="273"/>
      <c r="BQ683" s="273"/>
    </row>
    <row r="684" spans="1:69" ht="15.75" customHeight="1">
      <c r="A684" s="273"/>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73"/>
      <c r="AE684" s="273"/>
      <c r="AF684" s="273"/>
      <c r="AG684" s="273"/>
      <c r="AH684" s="273"/>
      <c r="AI684" s="273"/>
      <c r="AJ684" s="273"/>
      <c r="AK684" s="273"/>
      <c r="AL684" s="273"/>
      <c r="AM684" s="273"/>
      <c r="AN684" s="273"/>
      <c r="AO684" s="273"/>
      <c r="AP684" s="273"/>
      <c r="AQ684" s="273"/>
      <c r="AR684" s="273"/>
      <c r="AS684" s="273"/>
      <c r="AT684" s="273"/>
      <c r="AU684" s="273"/>
      <c r="AV684" s="273"/>
      <c r="AW684" s="273"/>
      <c r="AX684" s="273"/>
      <c r="AY684" s="273"/>
      <c r="AZ684" s="273"/>
      <c r="BA684" s="273"/>
      <c r="BB684" s="273"/>
      <c r="BC684" s="273"/>
      <c r="BD684" s="273"/>
      <c r="BE684" s="273"/>
      <c r="BF684" s="273"/>
      <c r="BG684" s="273"/>
      <c r="BH684" s="273"/>
      <c r="BI684" s="273"/>
      <c r="BJ684" s="273"/>
      <c r="BK684" s="273"/>
      <c r="BL684" s="273"/>
      <c r="BM684" s="273"/>
      <c r="BN684" s="273"/>
      <c r="BO684" s="273"/>
      <c r="BP684" s="273"/>
      <c r="BQ684" s="273"/>
    </row>
    <row r="685" spans="1:69" ht="15.75" customHeight="1">
      <c r="A685" s="273"/>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73"/>
      <c r="AE685" s="273"/>
      <c r="AF685" s="273"/>
      <c r="AG685" s="273"/>
      <c r="AH685" s="273"/>
      <c r="AI685" s="273"/>
      <c r="AJ685" s="273"/>
      <c r="AK685" s="273"/>
      <c r="AL685" s="273"/>
      <c r="AM685" s="273"/>
      <c r="AN685" s="273"/>
      <c r="AO685" s="273"/>
      <c r="AP685" s="273"/>
      <c r="AQ685" s="273"/>
      <c r="AR685" s="273"/>
      <c r="AS685" s="273"/>
      <c r="AT685" s="273"/>
      <c r="AU685" s="273"/>
      <c r="AV685" s="273"/>
      <c r="AW685" s="273"/>
      <c r="AX685" s="273"/>
      <c r="AY685" s="273"/>
      <c r="AZ685" s="273"/>
      <c r="BA685" s="273"/>
      <c r="BB685" s="273"/>
      <c r="BC685" s="273"/>
      <c r="BD685" s="273"/>
      <c r="BE685" s="273"/>
      <c r="BF685" s="273"/>
      <c r="BG685" s="273"/>
      <c r="BH685" s="273"/>
      <c r="BI685" s="273"/>
      <c r="BJ685" s="273"/>
      <c r="BK685" s="273"/>
      <c r="BL685" s="273"/>
      <c r="BM685" s="273"/>
      <c r="BN685" s="273"/>
      <c r="BO685" s="273"/>
      <c r="BP685" s="273"/>
      <c r="BQ685" s="273"/>
    </row>
    <row r="686" spans="1:69" ht="15.75" customHeight="1">
      <c r="A686" s="273"/>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73"/>
      <c r="AE686" s="273"/>
      <c r="AF686" s="273"/>
      <c r="AG686" s="273"/>
      <c r="AH686" s="273"/>
      <c r="AI686" s="273"/>
      <c r="AJ686" s="273"/>
      <c r="AK686" s="273"/>
      <c r="AL686" s="273"/>
      <c r="AM686" s="273"/>
      <c r="AN686" s="273"/>
      <c r="AO686" s="273"/>
      <c r="AP686" s="273"/>
      <c r="AQ686" s="273"/>
      <c r="AR686" s="273"/>
      <c r="AS686" s="273"/>
      <c r="AT686" s="273"/>
      <c r="AU686" s="273"/>
      <c r="AV686" s="273"/>
      <c r="AW686" s="273"/>
      <c r="AX686" s="273"/>
      <c r="AY686" s="273"/>
      <c r="AZ686" s="273"/>
      <c r="BA686" s="273"/>
      <c r="BB686" s="273"/>
      <c r="BC686" s="273"/>
      <c r="BD686" s="273"/>
      <c r="BE686" s="273"/>
      <c r="BF686" s="273"/>
      <c r="BG686" s="273"/>
      <c r="BH686" s="273"/>
      <c r="BI686" s="273"/>
      <c r="BJ686" s="273"/>
      <c r="BK686" s="273"/>
      <c r="BL686" s="273"/>
      <c r="BM686" s="273"/>
      <c r="BN686" s="273"/>
      <c r="BO686" s="273"/>
      <c r="BP686" s="273"/>
      <c r="BQ686" s="273"/>
    </row>
    <row r="687" spans="1:69" ht="15.75" customHeight="1">
      <c r="A687" s="273"/>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73"/>
      <c r="AE687" s="273"/>
      <c r="AF687" s="273"/>
      <c r="AG687" s="273"/>
      <c r="AH687" s="273"/>
      <c r="AI687" s="273"/>
      <c r="AJ687" s="273"/>
      <c r="AK687" s="273"/>
      <c r="AL687" s="273"/>
      <c r="AM687" s="273"/>
      <c r="AN687" s="273"/>
      <c r="AO687" s="273"/>
      <c r="AP687" s="273"/>
      <c r="AQ687" s="273"/>
      <c r="AR687" s="273"/>
      <c r="AS687" s="273"/>
      <c r="AT687" s="273"/>
      <c r="AU687" s="273"/>
      <c r="AV687" s="273"/>
      <c r="AW687" s="273"/>
      <c r="AX687" s="273"/>
      <c r="AY687" s="273"/>
      <c r="AZ687" s="273"/>
      <c r="BA687" s="273"/>
      <c r="BB687" s="273"/>
      <c r="BC687" s="273"/>
      <c r="BD687" s="273"/>
      <c r="BE687" s="273"/>
      <c r="BF687" s="273"/>
      <c r="BG687" s="273"/>
      <c r="BH687" s="273"/>
      <c r="BI687" s="273"/>
      <c r="BJ687" s="273"/>
      <c r="BK687" s="273"/>
      <c r="BL687" s="273"/>
      <c r="BM687" s="273"/>
      <c r="BN687" s="273"/>
      <c r="BO687" s="273"/>
      <c r="BP687" s="273"/>
      <c r="BQ687" s="273"/>
    </row>
    <row r="688" spans="1:69" ht="15.75" customHeight="1">
      <c r="A688" s="273"/>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c r="AF688" s="273"/>
      <c r="AG688" s="273"/>
      <c r="AH688" s="273"/>
      <c r="AI688" s="273"/>
      <c r="AJ688" s="273"/>
      <c r="AK688" s="273"/>
      <c r="AL688" s="273"/>
      <c r="AM688" s="273"/>
      <c r="AN688" s="273"/>
      <c r="AO688" s="273"/>
      <c r="AP688" s="273"/>
      <c r="AQ688" s="273"/>
      <c r="AR688" s="273"/>
      <c r="AS688" s="273"/>
      <c r="AT688" s="273"/>
      <c r="AU688" s="273"/>
      <c r="AV688" s="273"/>
      <c r="AW688" s="273"/>
      <c r="AX688" s="273"/>
      <c r="AY688" s="273"/>
      <c r="AZ688" s="273"/>
      <c r="BA688" s="273"/>
      <c r="BB688" s="273"/>
      <c r="BC688" s="273"/>
      <c r="BD688" s="273"/>
      <c r="BE688" s="273"/>
      <c r="BF688" s="273"/>
      <c r="BG688" s="273"/>
      <c r="BH688" s="273"/>
      <c r="BI688" s="273"/>
      <c r="BJ688" s="273"/>
      <c r="BK688" s="273"/>
      <c r="BL688" s="273"/>
      <c r="BM688" s="273"/>
      <c r="BN688" s="273"/>
      <c r="BO688" s="273"/>
      <c r="BP688" s="273"/>
      <c r="BQ688" s="273"/>
    </row>
    <row r="689" spans="1:69" ht="15.75" customHeight="1">
      <c r="A689" s="273"/>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73"/>
      <c r="AE689" s="273"/>
      <c r="AF689" s="273"/>
      <c r="AG689" s="273"/>
      <c r="AH689" s="273"/>
      <c r="AI689" s="273"/>
      <c r="AJ689" s="273"/>
      <c r="AK689" s="273"/>
      <c r="AL689" s="273"/>
      <c r="AM689" s="273"/>
      <c r="AN689" s="273"/>
      <c r="AO689" s="273"/>
      <c r="AP689" s="273"/>
      <c r="AQ689" s="273"/>
      <c r="AR689" s="273"/>
      <c r="AS689" s="273"/>
      <c r="AT689" s="273"/>
      <c r="AU689" s="273"/>
      <c r="AV689" s="273"/>
      <c r="AW689" s="273"/>
      <c r="AX689" s="273"/>
      <c r="AY689" s="273"/>
      <c r="AZ689" s="273"/>
      <c r="BA689" s="273"/>
      <c r="BB689" s="273"/>
      <c r="BC689" s="273"/>
      <c r="BD689" s="273"/>
      <c r="BE689" s="273"/>
      <c r="BF689" s="273"/>
      <c r="BG689" s="273"/>
      <c r="BH689" s="273"/>
      <c r="BI689" s="273"/>
      <c r="BJ689" s="273"/>
      <c r="BK689" s="273"/>
      <c r="BL689" s="273"/>
      <c r="BM689" s="273"/>
      <c r="BN689" s="273"/>
      <c r="BO689" s="273"/>
      <c r="BP689" s="273"/>
      <c r="BQ689" s="273"/>
    </row>
    <row r="690" spans="1:69" ht="15.75" customHeight="1">
      <c r="A690" s="273"/>
      <c r="B690" s="273"/>
      <c r="C690" s="273"/>
      <c r="D690" s="273"/>
      <c r="E690" s="273"/>
      <c r="F690" s="273"/>
      <c r="G690" s="273"/>
      <c r="H690" s="273"/>
      <c r="I690" s="273"/>
      <c r="J690" s="273"/>
      <c r="K690" s="273"/>
      <c r="L690" s="273"/>
      <c r="M690" s="273"/>
      <c r="N690" s="273"/>
      <c r="O690" s="273"/>
      <c r="P690" s="273"/>
      <c r="Q690" s="273"/>
      <c r="R690" s="273"/>
      <c r="S690" s="273"/>
      <c r="T690" s="273"/>
      <c r="U690" s="273"/>
      <c r="V690" s="273"/>
      <c r="W690" s="273"/>
      <c r="X690" s="273"/>
      <c r="Y690" s="273"/>
      <c r="Z690" s="273"/>
      <c r="AA690" s="273"/>
      <c r="AB690" s="273"/>
      <c r="AC690" s="273"/>
      <c r="AD690" s="273"/>
      <c r="AE690" s="273"/>
      <c r="AF690" s="273"/>
      <c r="AG690" s="273"/>
      <c r="AH690" s="273"/>
      <c r="AI690" s="273"/>
      <c r="AJ690" s="273"/>
      <c r="AK690" s="273"/>
      <c r="AL690" s="273"/>
      <c r="AM690" s="273"/>
      <c r="AN690" s="273"/>
      <c r="AO690" s="273"/>
      <c r="AP690" s="273"/>
      <c r="AQ690" s="273"/>
      <c r="AR690" s="273"/>
      <c r="AS690" s="273"/>
      <c r="AT690" s="273"/>
      <c r="AU690" s="273"/>
      <c r="AV690" s="273"/>
      <c r="AW690" s="273"/>
      <c r="AX690" s="273"/>
      <c r="AY690" s="273"/>
      <c r="AZ690" s="273"/>
      <c r="BA690" s="273"/>
      <c r="BB690" s="273"/>
      <c r="BC690" s="273"/>
      <c r="BD690" s="273"/>
      <c r="BE690" s="273"/>
      <c r="BF690" s="273"/>
      <c r="BG690" s="273"/>
      <c r="BH690" s="273"/>
      <c r="BI690" s="273"/>
      <c r="BJ690" s="273"/>
      <c r="BK690" s="273"/>
      <c r="BL690" s="273"/>
      <c r="BM690" s="273"/>
      <c r="BN690" s="273"/>
      <c r="BO690" s="273"/>
      <c r="BP690" s="273"/>
      <c r="BQ690" s="273"/>
    </row>
    <row r="691" spans="1:69" ht="15.75" customHeight="1">
      <c r="A691" s="273"/>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273"/>
      <c r="AF691" s="273"/>
      <c r="AG691" s="273"/>
      <c r="AH691" s="273"/>
      <c r="AI691" s="273"/>
      <c r="AJ691" s="273"/>
      <c r="AK691" s="273"/>
      <c r="AL691" s="273"/>
      <c r="AM691" s="273"/>
      <c r="AN691" s="273"/>
      <c r="AO691" s="273"/>
      <c r="AP691" s="273"/>
      <c r="AQ691" s="273"/>
      <c r="AR691" s="273"/>
      <c r="AS691" s="273"/>
      <c r="AT691" s="273"/>
      <c r="AU691" s="273"/>
      <c r="AV691" s="273"/>
      <c r="AW691" s="273"/>
      <c r="AX691" s="273"/>
      <c r="AY691" s="273"/>
      <c r="AZ691" s="273"/>
      <c r="BA691" s="273"/>
      <c r="BB691" s="273"/>
      <c r="BC691" s="273"/>
      <c r="BD691" s="273"/>
      <c r="BE691" s="273"/>
      <c r="BF691" s="273"/>
      <c r="BG691" s="273"/>
      <c r="BH691" s="273"/>
      <c r="BI691" s="273"/>
      <c r="BJ691" s="273"/>
      <c r="BK691" s="273"/>
      <c r="BL691" s="273"/>
      <c r="BM691" s="273"/>
      <c r="BN691" s="273"/>
      <c r="BO691" s="273"/>
      <c r="BP691" s="273"/>
      <c r="BQ691" s="273"/>
    </row>
    <row r="692" spans="1:69" ht="15.75" customHeight="1">
      <c r="A692" s="273"/>
      <c r="B692" s="273"/>
      <c r="C692" s="273"/>
      <c r="D692" s="273"/>
      <c r="E692" s="273"/>
      <c r="F692" s="273"/>
      <c r="G692" s="273"/>
      <c r="H692" s="273"/>
      <c r="I692" s="273"/>
      <c r="J692" s="273"/>
      <c r="K692" s="273"/>
      <c r="L692" s="273"/>
      <c r="M692" s="273"/>
      <c r="N692" s="273"/>
      <c r="O692" s="273"/>
      <c r="P692" s="273"/>
      <c r="Q692" s="273"/>
      <c r="R692" s="273"/>
      <c r="S692" s="273"/>
      <c r="T692" s="273"/>
      <c r="U692" s="273"/>
      <c r="V692" s="273"/>
      <c r="W692" s="273"/>
      <c r="X692" s="273"/>
      <c r="Y692" s="273"/>
      <c r="Z692" s="273"/>
      <c r="AA692" s="273"/>
      <c r="AB692" s="273"/>
      <c r="AC692" s="273"/>
      <c r="AD692" s="273"/>
      <c r="AE692" s="273"/>
      <c r="AF692" s="273"/>
      <c r="AG692" s="273"/>
      <c r="AH692" s="273"/>
      <c r="AI692" s="273"/>
      <c r="AJ692" s="273"/>
      <c r="AK692" s="273"/>
      <c r="AL692" s="273"/>
      <c r="AM692" s="273"/>
      <c r="AN692" s="273"/>
      <c r="AO692" s="273"/>
      <c r="AP692" s="273"/>
      <c r="AQ692" s="273"/>
      <c r="AR692" s="273"/>
      <c r="AS692" s="273"/>
      <c r="AT692" s="273"/>
      <c r="AU692" s="273"/>
      <c r="AV692" s="273"/>
      <c r="AW692" s="273"/>
      <c r="AX692" s="273"/>
      <c r="AY692" s="273"/>
      <c r="AZ692" s="273"/>
      <c r="BA692" s="273"/>
      <c r="BB692" s="273"/>
      <c r="BC692" s="273"/>
      <c r="BD692" s="273"/>
      <c r="BE692" s="273"/>
      <c r="BF692" s="273"/>
      <c r="BG692" s="273"/>
      <c r="BH692" s="273"/>
      <c r="BI692" s="273"/>
      <c r="BJ692" s="273"/>
      <c r="BK692" s="273"/>
      <c r="BL692" s="273"/>
      <c r="BM692" s="273"/>
      <c r="BN692" s="273"/>
      <c r="BO692" s="273"/>
      <c r="BP692" s="273"/>
      <c r="BQ692" s="273"/>
    </row>
    <row r="693" spans="1:69" ht="15.75" customHeight="1">
      <c r="A693" s="273"/>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73"/>
      <c r="AE693" s="273"/>
      <c r="AF693" s="273"/>
      <c r="AG693" s="273"/>
      <c r="AH693" s="273"/>
      <c r="AI693" s="273"/>
      <c r="AJ693" s="273"/>
      <c r="AK693" s="273"/>
      <c r="AL693" s="273"/>
      <c r="AM693" s="273"/>
      <c r="AN693" s="273"/>
      <c r="AO693" s="273"/>
      <c r="AP693" s="273"/>
      <c r="AQ693" s="273"/>
      <c r="AR693" s="273"/>
      <c r="AS693" s="273"/>
      <c r="AT693" s="273"/>
      <c r="AU693" s="273"/>
      <c r="AV693" s="273"/>
      <c r="AW693" s="273"/>
      <c r="AX693" s="273"/>
      <c r="AY693" s="273"/>
      <c r="AZ693" s="273"/>
      <c r="BA693" s="273"/>
      <c r="BB693" s="273"/>
      <c r="BC693" s="273"/>
      <c r="BD693" s="273"/>
      <c r="BE693" s="273"/>
      <c r="BF693" s="273"/>
      <c r="BG693" s="273"/>
      <c r="BH693" s="273"/>
      <c r="BI693" s="273"/>
      <c r="BJ693" s="273"/>
      <c r="BK693" s="273"/>
      <c r="BL693" s="273"/>
      <c r="BM693" s="273"/>
      <c r="BN693" s="273"/>
      <c r="BO693" s="273"/>
      <c r="BP693" s="273"/>
      <c r="BQ693" s="273"/>
    </row>
    <row r="694" spans="1:69" ht="15.75" customHeight="1">
      <c r="A694" s="273"/>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73"/>
      <c r="AE694" s="273"/>
      <c r="AF694" s="273"/>
      <c r="AG694" s="273"/>
      <c r="AH694" s="273"/>
      <c r="AI694" s="273"/>
      <c r="AJ694" s="273"/>
      <c r="AK694" s="273"/>
      <c r="AL694" s="273"/>
      <c r="AM694" s="273"/>
      <c r="AN694" s="273"/>
      <c r="AO694" s="273"/>
      <c r="AP694" s="273"/>
      <c r="AQ694" s="273"/>
      <c r="AR694" s="273"/>
      <c r="AS694" s="273"/>
      <c r="AT694" s="273"/>
      <c r="AU694" s="273"/>
      <c r="AV694" s="273"/>
      <c r="AW694" s="273"/>
      <c r="AX694" s="273"/>
      <c r="AY694" s="273"/>
      <c r="AZ694" s="273"/>
      <c r="BA694" s="273"/>
      <c r="BB694" s="273"/>
      <c r="BC694" s="273"/>
      <c r="BD694" s="273"/>
      <c r="BE694" s="273"/>
      <c r="BF694" s="273"/>
      <c r="BG694" s="273"/>
      <c r="BH694" s="273"/>
      <c r="BI694" s="273"/>
      <c r="BJ694" s="273"/>
      <c r="BK694" s="273"/>
      <c r="BL694" s="273"/>
      <c r="BM694" s="273"/>
      <c r="BN694" s="273"/>
      <c r="BO694" s="273"/>
      <c r="BP694" s="273"/>
      <c r="BQ694" s="273"/>
    </row>
    <row r="695" spans="1:69" ht="15.75" customHeight="1">
      <c r="A695" s="273"/>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s="273"/>
      <c r="AG695" s="273"/>
      <c r="AH695" s="273"/>
      <c r="AI695" s="273"/>
      <c r="AJ695" s="273"/>
      <c r="AK695" s="273"/>
      <c r="AL695" s="273"/>
      <c r="AM695" s="273"/>
      <c r="AN695" s="273"/>
      <c r="AO695" s="273"/>
      <c r="AP695" s="273"/>
      <c r="AQ695" s="273"/>
      <c r="AR695" s="273"/>
      <c r="AS695" s="273"/>
      <c r="AT695" s="273"/>
      <c r="AU695" s="273"/>
      <c r="AV695" s="273"/>
      <c r="AW695" s="273"/>
      <c r="AX695" s="273"/>
      <c r="AY695" s="273"/>
      <c r="AZ695" s="273"/>
      <c r="BA695" s="273"/>
      <c r="BB695" s="273"/>
      <c r="BC695" s="273"/>
      <c r="BD695" s="273"/>
      <c r="BE695" s="273"/>
      <c r="BF695" s="273"/>
      <c r="BG695" s="273"/>
      <c r="BH695" s="273"/>
      <c r="BI695" s="273"/>
      <c r="BJ695" s="273"/>
      <c r="BK695" s="273"/>
      <c r="BL695" s="273"/>
      <c r="BM695" s="273"/>
      <c r="BN695" s="273"/>
      <c r="BO695" s="273"/>
      <c r="BP695" s="273"/>
      <c r="BQ695" s="273"/>
    </row>
    <row r="696" spans="1:69" ht="15.75" customHeight="1">
      <c r="A696" s="273"/>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73"/>
      <c r="AE696" s="273"/>
      <c r="AF696" s="273"/>
      <c r="AG696" s="273"/>
      <c r="AH696" s="273"/>
      <c r="AI696" s="273"/>
      <c r="AJ696" s="273"/>
      <c r="AK696" s="273"/>
      <c r="AL696" s="273"/>
      <c r="AM696" s="273"/>
      <c r="AN696" s="273"/>
      <c r="AO696" s="273"/>
      <c r="AP696" s="273"/>
      <c r="AQ696" s="273"/>
      <c r="AR696" s="273"/>
      <c r="AS696" s="273"/>
      <c r="AT696" s="273"/>
      <c r="AU696" s="273"/>
      <c r="AV696" s="273"/>
      <c r="AW696" s="273"/>
      <c r="AX696" s="273"/>
      <c r="AY696" s="273"/>
      <c r="AZ696" s="273"/>
      <c r="BA696" s="273"/>
      <c r="BB696" s="273"/>
      <c r="BC696" s="273"/>
      <c r="BD696" s="273"/>
      <c r="BE696" s="273"/>
      <c r="BF696" s="273"/>
      <c r="BG696" s="273"/>
      <c r="BH696" s="273"/>
      <c r="BI696" s="273"/>
      <c r="BJ696" s="273"/>
      <c r="BK696" s="273"/>
      <c r="BL696" s="273"/>
      <c r="BM696" s="273"/>
      <c r="BN696" s="273"/>
      <c r="BO696" s="273"/>
      <c r="BP696" s="273"/>
      <c r="BQ696" s="273"/>
    </row>
    <row r="697" spans="1:69" ht="15.75" customHeight="1">
      <c r="A697" s="273"/>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73"/>
      <c r="AE697" s="273"/>
      <c r="AF697" s="273"/>
      <c r="AG697" s="273"/>
      <c r="AH697" s="273"/>
      <c r="AI697" s="273"/>
      <c r="AJ697" s="273"/>
      <c r="AK697" s="273"/>
      <c r="AL697" s="273"/>
      <c r="AM697" s="273"/>
      <c r="AN697" s="273"/>
      <c r="AO697" s="273"/>
      <c r="AP697" s="273"/>
      <c r="AQ697" s="273"/>
      <c r="AR697" s="273"/>
      <c r="AS697" s="273"/>
      <c r="AT697" s="273"/>
      <c r="AU697" s="273"/>
      <c r="AV697" s="273"/>
      <c r="AW697" s="273"/>
      <c r="AX697" s="273"/>
      <c r="AY697" s="273"/>
      <c r="AZ697" s="273"/>
      <c r="BA697" s="273"/>
      <c r="BB697" s="273"/>
      <c r="BC697" s="273"/>
      <c r="BD697" s="273"/>
      <c r="BE697" s="273"/>
      <c r="BF697" s="273"/>
      <c r="BG697" s="273"/>
      <c r="BH697" s="273"/>
      <c r="BI697" s="273"/>
      <c r="BJ697" s="273"/>
      <c r="BK697" s="273"/>
      <c r="BL697" s="273"/>
      <c r="BM697" s="273"/>
      <c r="BN697" s="273"/>
      <c r="BO697" s="273"/>
      <c r="BP697" s="273"/>
      <c r="BQ697" s="273"/>
    </row>
    <row r="698" spans="1:69" ht="15.75" customHeight="1">
      <c r="A698" s="273"/>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73"/>
      <c r="AE698" s="273"/>
      <c r="AF698" s="273"/>
      <c r="AG698" s="273"/>
      <c r="AH698" s="273"/>
      <c r="AI698" s="273"/>
      <c r="AJ698" s="273"/>
      <c r="AK698" s="273"/>
      <c r="AL698" s="273"/>
      <c r="AM698" s="273"/>
      <c r="AN698" s="273"/>
      <c r="AO698" s="273"/>
      <c r="AP698" s="273"/>
      <c r="AQ698" s="273"/>
      <c r="AR698" s="273"/>
      <c r="AS698" s="273"/>
      <c r="AT698" s="273"/>
      <c r="AU698" s="273"/>
      <c r="AV698" s="273"/>
      <c r="AW698" s="273"/>
      <c r="AX698" s="273"/>
      <c r="AY698" s="273"/>
      <c r="AZ698" s="273"/>
      <c r="BA698" s="273"/>
      <c r="BB698" s="273"/>
      <c r="BC698" s="273"/>
      <c r="BD698" s="273"/>
      <c r="BE698" s="273"/>
      <c r="BF698" s="273"/>
      <c r="BG698" s="273"/>
      <c r="BH698" s="273"/>
      <c r="BI698" s="273"/>
      <c r="BJ698" s="273"/>
      <c r="BK698" s="273"/>
      <c r="BL698" s="273"/>
      <c r="BM698" s="273"/>
      <c r="BN698" s="273"/>
      <c r="BO698" s="273"/>
      <c r="BP698" s="273"/>
      <c r="BQ698" s="273"/>
    </row>
    <row r="699" spans="1:69" ht="15.75" customHeight="1">
      <c r="A699" s="273"/>
      <c r="B699" s="273"/>
      <c r="C699" s="273"/>
      <c r="D699" s="273"/>
      <c r="E699" s="273"/>
      <c r="F699" s="273"/>
      <c r="G699" s="273"/>
      <c r="H699" s="273"/>
      <c r="I699" s="273"/>
      <c r="J699" s="273"/>
      <c r="K699" s="273"/>
      <c r="L699" s="273"/>
      <c r="M699" s="273"/>
      <c r="N699" s="273"/>
      <c r="O699" s="273"/>
      <c r="P699" s="273"/>
      <c r="Q699" s="273"/>
      <c r="R699" s="273"/>
      <c r="S699" s="273"/>
      <c r="T699" s="273"/>
      <c r="U699" s="273"/>
      <c r="V699" s="273"/>
      <c r="W699" s="273"/>
      <c r="X699" s="273"/>
      <c r="Y699" s="273"/>
      <c r="Z699" s="273"/>
      <c r="AA699" s="273"/>
      <c r="AB699" s="273"/>
      <c r="AC699" s="273"/>
      <c r="AD699" s="273"/>
      <c r="AE699" s="273"/>
      <c r="AF699" s="273"/>
      <c r="AG699" s="273"/>
      <c r="AH699" s="273"/>
      <c r="AI699" s="273"/>
      <c r="AJ699" s="273"/>
      <c r="AK699" s="273"/>
      <c r="AL699" s="273"/>
      <c r="AM699" s="273"/>
      <c r="AN699" s="273"/>
      <c r="AO699" s="273"/>
      <c r="AP699" s="273"/>
      <c r="AQ699" s="273"/>
      <c r="AR699" s="273"/>
      <c r="AS699" s="273"/>
      <c r="AT699" s="273"/>
      <c r="AU699" s="273"/>
      <c r="AV699" s="273"/>
      <c r="AW699" s="273"/>
      <c r="AX699" s="273"/>
      <c r="AY699" s="273"/>
      <c r="AZ699" s="273"/>
      <c r="BA699" s="273"/>
      <c r="BB699" s="273"/>
      <c r="BC699" s="273"/>
      <c r="BD699" s="273"/>
      <c r="BE699" s="273"/>
      <c r="BF699" s="273"/>
      <c r="BG699" s="273"/>
      <c r="BH699" s="273"/>
      <c r="BI699" s="273"/>
      <c r="BJ699" s="273"/>
      <c r="BK699" s="273"/>
      <c r="BL699" s="273"/>
      <c r="BM699" s="273"/>
      <c r="BN699" s="273"/>
      <c r="BO699" s="273"/>
      <c r="BP699" s="273"/>
      <c r="BQ699" s="273"/>
    </row>
    <row r="700" spans="1:69" ht="15.75" customHeight="1">
      <c r="A700" s="273"/>
      <c r="B700" s="273"/>
      <c r="C700" s="273"/>
      <c r="D700" s="273"/>
      <c r="E700" s="273"/>
      <c r="F700" s="273"/>
      <c r="G700" s="273"/>
      <c r="H700" s="273"/>
      <c r="I700" s="273"/>
      <c r="J700" s="273"/>
      <c r="K700" s="273"/>
      <c r="L700" s="273"/>
      <c r="M700" s="273"/>
      <c r="N700" s="273"/>
      <c r="O700" s="273"/>
      <c r="P700" s="273"/>
      <c r="Q700" s="273"/>
      <c r="R700" s="273"/>
      <c r="S700" s="273"/>
      <c r="T700" s="273"/>
      <c r="U700" s="273"/>
      <c r="V700" s="273"/>
      <c r="W700" s="273"/>
      <c r="X700" s="273"/>
      <c r="Y700" s="273"/>
      <c r="Z700" s="273"/>
      <c r="AA700" s="273"/>
      <c r="AB700" s="273"/>
      <c r="AC700" s="273"/>
      <c r="AD700" s="273"/>
      <c r="AE700" s="273"/>
      <c r="AF700" s="273"/>
      <c r="AG700" s="273"/>
      <c r="AH700" s="273"/>
      <c r="AI700" s="273"/>
      <c r="AJ700" s="273"/>
      <c r="AK700" s="273"/>
      <c r="AL700" s="273"/>
      <c r="AM700" s="273"/>
      <c r="AN700" s="273"/>
      <c r="AO700" s="273"/>
      <c r="AP700" s="273"/>
      <c r="AQ700" s="273"/>
      <c r="AR700" s="273"/>
      <c r="AS700" s="273"/>
      <c r="AT700" s="273"/>
      <c r="AU700" s="273"/>
      <c r="AV700" s="273"/>
      <c r="AW700" s="273"/>
      <c r="AX700" s="273"/>
      <c r="AY700" s="273"/>
      <c r="AZ700" s="273"/>
      <c r="BA700" s="273"/>
      <c r="BB700" s="273"/>
      <c r="BC700" s="273"/>
      <c r="BD700" s="273"/>
      <c r="BE700" s="273"/>
      <c r="BF700" s="273"/>
      <c r="BG700" s="273"/>
      <c r="BH700" s="273"/>
      <c r="BI700" s="273"/>
      <c r="BJ700" s="273"/>
      <c r="BK700" s="273"/>
      <c r="BL700" s="273"/>
      <c r="BM700" s="273"/>
      <c r="BN700" s="273"/>
      <c r="BO700" s="273"/>
      <c r="BP700" s="273"/>
      <c r="BQ700" s="273"/>
    </row>
    <row r="701" spans="1:69" ht="15.75" customHeight="1">
      <c r="A701" s="273"/>
      <c r="B701" s="273"/>
      <c r="C701" s="273"/>
      <c r="D701" s="273"/>
      <c r="E701" s="273"/>
      <c r="F701" s="273"/>
      <c r="G701" s="273"/>
      <c r="H701" s="273"/>
      <c r="I701" s="273"/>
      <c r="J701" s="273"/>
      <c r="K701" s="273"/>
      <c r="L701" s="273"/>
      <c r="M701" s="273"/>
      <c r="N701" s="273"/>
      <c r="O701" s="273"/>
      <c r="P701" s="273"/>
      <c r="Q701" s="273"/>
      <c r="R701" s="273"/>
      <c r="S701" s="273"/>
      <c r="T701" s="273"/>
      <c r="U701" s="273"/>
      <c r="V701" s="273"/>
      <c r="W701" s="273"/>
      <c r="X701" s="273"/>
      <c r="Y701" s="273"/>
      <c r="Z701" s="273"/>
      <c r="AA701" s="273"/>
      <c r="AB701" s="273"/>
      <c r="AC701" s="273"/>
      <c r="AD701" s="273"/>
      <c r="AE701" s="273"/>
      <c r="AF701" s="273"/>
      <c r="AG701" s="273"/>
      <c r="AH701" s="273"/>
      <c r="AI701" s="273"/>
      <c r="AJ701" s="273"/>
      <c r="AK701" s="273"/>
      <c r="AL701" s="273"/>
      <c r="AM701" s="273"/>
      <c r="AN701" s="273"/>
      <c r="AO701" s="273"/>
      <c r="AP701" s="273"/>
      <c r="AQ701" s="273"/>
      <c r="AR701" s="273"/>
      <c r="AS701" s="273"/>
      <c r="AT701" s="273"/>
      <c r="AU701" s="273"/>
      <c r="AV701" s="273"/>
      <c r="AW701" s="273"/>
      <c r="AX701" s="273"/>
      <c r="AY701" s="273"/>
      <c r="AZ701" s="273"/>
      <c r="BA701" s="273"/>
      <c r="BB701" s="273"/>
      <c r="BC701" s="273"/>
      <c r="BD701" s="273"/>
      <c r="BE701" s="273"/>
      <c r="BF701" s="273"/>
      <c r="BG701" s="273"/>
      <c r="BH701" s="273"/>
      <c r="BI701" s="273"/>
      <c r="BJ701" s="273"/>
      <c r="BK701" s="273"/>
      <c r="BL701" s="273"/>
      <c r="BM701" s="273"/>
      <c r="BN701" s="273"/>
      <c r="BO701" s="273"/>
      <c r="BP701" s="273"/>
      <c r="BQ701" s="273"/>
    </row>
    <row r="702" spans="1:69" ht="15.75" customHeight="1">
      <c r="A702" s="273"/>
      <c r="B702" s="273"/>
      <c r="C702" s="273"/>
      <c r="D702" s="273"/>
      <c r="E702" s="273"/>
      <c r="F702" s="273"/>
      <c r="G702" s="273"/>
      <c r="H702" s="273"/>
      <c r="I702" s="273"/>
      <c r="J702" s="273"/>
      <c r="K702" s="273"/>
      <c r="L702" s="273"/>
      <c r="M702" s="273"/>
      <c r="N702" s="273"/>
      <c r="O702" s="273"/>
      <c r="P702" s="273"/>
      <c r="Q702" s="273"/>
      <c r="R702" s="273"/>
      <c r="S702" s="273"/>
      <c r="T702" s="273"/>
      <c r="U702" s="273"/>
      <c r="V702" s="273"/>
      <c r="W702" s="273"/>
      <c r="X702" s="273"/>
      <c r="Y702" s="273"/>
      <c r="Z702" s="273"/>
      <c r="AA702" s="273"/>
      <c r="AB702" s="273"/>
      <c r="AC702" s="273"/>
      <c r="AD702" s="273"/>
      <c r="AE702" s="273"/>
      <c r="AF702" s="273"/>
      <c r="AG702" s="273"/>
      <c r="AH702" s="273"/>
      <c r="AI702" s="273"/>
      <c r="AJ702" s="273"/>
      <c r="AK702" s="273"/>
      <c r="AL702" s="273"/>
      <c r="AM702" s="273"/>
      <c r="AN702" s="273"/>
      <c r="AO702" s="273"/>
      <c r="AP702" s="273"/>
      <c r="AQ702" s="273"/>
      <c r="AR702" s="273"/>
      <c r="AS702" s="273"/>
      <c r="AT702" s="273"/>
      <c r="AU702" s="273"/>
      <c r="AV702" s="273"/>
      <c r="AW702" s="273"/>
      <c r="AX702" s="273"/>
      <c r="AY702" s="273"/>
      <c r="AZ702" s="273"/>
      <c r="BA702" s="273"/>
      <c r="BB702" s="273"/>
      <c r="BC702" s="273"/>
      <c r="BD702" s="273"/>
      <c r="BE702" s="273"/>
      <c r="BF702" s="273"/>
      <c r="BG702" s="273"/>
      <c r="BH702" s="273"/>
      <c r="BI702" s="273"/>
      <c r="BJ702" s="273"/>
      <c r="BK702" s="273"/>
      <c r="BL702" s="273"/>
      <c r="BM702" s="273"/>
      <c r="BN702" s="273"/>
      <c r="BO702" s="273"/>
      <c r="BP702" s="273"/>
      <c r="BQ702" s="273"/>
    </row>
    <row r="703" spans="1:69" ht="15.75" customHeight="1">
      <c r="A703" s="273"/>
      <c r="B703" s="273"/>
      <c r="C703" s="273"/>
      <c r="D703" s="273"/>
      <c r="E703" s="273"/>
      <c r="F703" s="273"/>
      <c r="G703" s="273"/>
      <c r="H703" s="273"/>
      <c r="I703" s="273"/>
      <c r="J703" s="273"/>
      <c r="K703" s="273"/>
      <c r="L703" s="273"/>
      <c r="M703" s="273"/>
      <c r="N703" s="273"/>
      <c r="O703" s="273"/>
      <c r="P703" s="273"/>
      <c r="Q703" s="273"/>
      <c r="R703" s="273"/>
      <c r="S703" s="273"/>
      <c r="T703" s="273"/>
      <c r="U703" s="273"/>
      <c r="V703" s="273"/>
      <c r="W703" s="273"/>
      <c r="X703" s="273"/>
      <c r="Y703" s="273"/>
      <c r="Z703" s="273"/>
      <c r="AA703" s="273"/>
      <c r="AB703" s="273"/>
      <c r="AC703" s="273"/>
      <c r="AD703" s="273"/>
      <c r="AE703" s="273"/>
      <c r="AF703" s="273"/>
      <c r="AG703" s="273"/>
      <c r="AH703" s="273"/>
      <c r="AI703" s="273"/>
      <c r="AJ703" s="273"/>
      <c r="AK703" s="273"/>
      <c r="AL703" s="273"/>
      <c r="AM703" s="273"/>
      <c r="AN703" s="273"/>
      <c r="AO703" s="273"/>
      <c r="AP703" s="273"/>
      <c r="AQ703" s="273"/>
      <c r="AR703" s="273"/>
      <c r="AS703" s="273"/>
      <c r="AT703" s="273"/>
      <c r="AU703" s="273"/>
      <c r="AV703" s="273"/>
      <c r="AW703" s="273"/>
      <c r="AX703" s="273"/>
      <c r="AY703" s="273"/>
      <c r="AZ703" s="273"/>
      <c r="BA703" s="273"/>
      <c r="BB703" s="273"/>
      <c r="BC703" s="273"/>
      <c r="BD703" s="273"/>
      <c r="BE703" s="273"/>
      <c r="BF703" s="273"/>
      <c r="BG703" s="273"/>
      <c r="BH703" s="273"/>
      <c r="BI703" s="273"/>
      <c r="BJ703" s="273"/>
      <c r="BK703" s="273"/>
      <c r="BL703" s="273"/>
      <c r="BM703" s="273"/>
      <c r="BN703" s="273"/>
      <c r="BO703" s="273"/>
      <c r="BP703" s="273"/>
      <c r="BQ703" s="273"/>
    </row>
    <row r="704" spans="1:69" ht="15.75" customHeight="1">
      <c r="A704" s="273"/>
      <c r="B704" s="273"/>
      <c r="C704" s="273"/>
      <c r="D704" s="273"/>
      <c r="E704" s="273"/>
      <c r="F704" s="273"/>
      <c r="G704" s="273"/>
      <c r="H704" s="273"/>
      <c r="I704" s="273"/>
      <c r="J704" s="273"/>
      <c r="K704" s="273"/>
      <c r="L704" s="273"/>
      <c r="M704" s="273"/>
      <c r="N704" s="273"/>
      <c r="O704" s="273"/>
      <c r="P704" s="273"/>
      <c r="Q704" s="273"/>
      <c r="R704" s="273"/>
      <c r="S704" s="273"/>
      <c r="T704" s="273"/>
      <c r="U704" s="273"/>
      <c r="V704" s="273"/>
      <c r="W704" s="273"/>
      <c r="X704" s="273"/>
      <c r="Y704" s="273"/>
      <c r="Z704" s="273"/>
      <c r="AA704" s="273"/>
      <c r="AB704" s="273"/>
      <c r="AC704" s="273"/>
      <c r="AD704" s="273"/>
      <c r="AE704" s="273"/>
      <c r="AF704" s="273"/>
      <c r="AG704" s="273"/>
      <c r="AH704" s="273"/>
      <c r="AI704" s="273"/>
      <c r="AJ704" s="273"/>
      <c r="AK704" s="273"/>
      <c r="AL704" s="273"/>
      <c r="AM704" s="273"/>
      <c r="AN704" s="273"/>
      <c r="AO704" s="273"/>
      <c r="AP704" s="273"/>
      <c r="AQ704" s="273"/>
      <c r="AR704" s="273"/>
      <c r="AS704" s="273"/>
      <c r="AT704" s="273"/>
      <c r="AU704" s="273"/>
      <c r="AV704" s="273"/>
      <c r="AW704" s="273"/>
      <c r="AX704" s="273"/>
      <c r="AY704" s="273"/>
      <c r="AZ704" s="273"/>
      <c r="BA704" s="273"/>
      <c r="BB704" s="273"/>
      <c r="BC704" s="273"/>
      <c r="BD704" s="273"/>
      <c r="BE704" s="273"/>
      <c r="BF704" s="273"/>
      <c r="BG704" s="273"/>
      <c r="BH704" s="273"/>
      <c r="BI704" s="273"/>
      <c r="BJ704" s="273"/>
      <c r="BK704" s="273"/>
      <c r="BL704" s="273"/>
      <c r="BM704" s="273"/>
      <c r="BN704" s="273"/>
      <c r="BO704" s="273"/>
      <c r="BP704" s="273"/>
      <c r="BQ704" s="273"/>
    </row>
    <row r="705" spans="1:69" ht="15.75" customHeight="1">
      <c r="A705" s="273"/>
      <c r="B705" s="273"/>
      <c r="C705" s="273"/>
      <c r="D705" s="273"/>
      <c r="E705" s="273"/>
      <c r="F705" s="273"/>
      <c r="G705" s="273"/>
      <c r="H705" s="273"/>
      <c r="I705" s="273"/>
      <c r="J705" s="273"/>
      <c r="K705" s="273"/>
      <c r="L705" s="273"/>
      <c r="M705" s="273"/>
      <c r="N705" s="273"/>
      <c r="O705" s="273"/>
      <c r="P705" s="273"/>
      <c r="Q705" s="273"/>
      <c r="R705" s="273"/>
      <c r="S705" s="273"/>
      <c r="T705" s="273"/>
      <c r="U705" s="273"/>
      <c r="V705" s="273"/>
      <c r="W705" s="273"/>
      <c r="X705" s="273"/>
      <c r="Y705" s="273"/>
      <c r="Z705" s="273"/>
      <c r="AA705" s="273"/>
      <c r="AB705" s="273"/>
      <c r="AC705" s="273"/>
      <c r="AD705" s="273"/>
      <c r="AE705" s="273"/>
      <c r="AF705" s="273"/>
      <c r="AG705" s="273"/>
      <c r="AH705" s="273"/>
      <c r="AI705" s="273"/>
      <c r="AJ705" s="273"/>
      <c r="AK705" s="273"/>
      <c r="AL705" s="273"/>
      <c r="AM705" s="273"/>
      <c r="AN705" s="273"/>
      <c r="AO705" s="273"/>
      <c r="AP705" s="273"/>
      <c r="AQ705" s="273"/>
      <c r="AR705" s="273"/>
      <c r="AS705" s="273"/>
      <c r="AT705" s="273"/>
      <c r="AU705" s="273"/>
      <c r="AV705" s="273"/>
      <c r="AW705" s="273"/>
      <c r="AX705" s="273"/>
      <c r="AY705" s="273"/>
      <c r="AZ705" s="273"/>
      <c r="BA705" s="273"/>
      <c r="BB705" s="273"/>
      <c r="BC705" s="273"/>
      <c r="BD705" s="273"/>
      <c r="BE705" s="273"/>
      <c r="BF705" s="273"/>
      <c r="BG705" s="273"/>
      <c r="BH705" s="273"/>
      <c r="BI705" s="273"/>
      <c r="BJ705" s="273"/>
      <c r="BK705" s="273"/>
      <c r="BL705" s="273"/>
      <c r="BM705" s="273"/>
      <c r="BN705" s="273"/>
      <c r="BO705" s="273"/>
      <c r="BP705" s="273"/>
      <c r="BQ705" s="273"/>
    </row>
    <row r="706" spans="1:69" ht="15.75" customHeight="1">
      <c r="A706" s="273"/>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73"/>
      <c r="AE706" s="273"/>
      <c r="AF706" s="273"/>
      <c r="AG706" s="273"/>
      <c r="AH706" s="273"/>
      <c r="AI706" s="273"/>
      <c r="AJ706" s="273"/>
      <c r="AK706" s="273"/>
      <c r="AL706" s="273"/>
      <c r="AM706" s="273"/>
      <c r="AN706" s="273"/>
      <c r="AO706" s="273"/>
      <c r="AP706" s="273"/>
      <c r="AQ706" s="273"/>
      <c r="AR706" s="273"/>
      <c r="AS706" s="273"/>
      <c r="AT706" s="273"/>
      <c r="AU706" s="273"/>
      <c r="AV706" s="273"/>
      <c r="AW706" s="273"/>
      <c r="AX706" s="273"/>
      <c r="AY706" s="273"/>
      <c r="AZ706" s="273"/>
      <c r="BA706" s="273"/>
      <c r="BB706" s="273"/>
      <c r="BC706" s="273"/>
      <c r="BD706" s="273"/>
      <c r="BE706" s="273"/>
      <c r="BF706" s="273"/>
      <c r="BG706" s="273"/>
      <c r="BH706" s="273"/>
      <c r="BI706" s="273"/>
      <c r="BJ706" s="273"/>
      <c r="BK706" s="273"/>
      <c r="BL706" s="273"/>
      <c r="BM706" s="273"/>
      <c r="BN706" s="273"/>
      <c r="BO706" s="273"/>
      <c r="BP706" s="273"/>
      <c r="BQ706" s="273"/>
    </row>
    <row r="707" spans="1:69" ht="15.75" customHeight="1">
      <c r="A707" s="273"/>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73"/>
      <c r="AE707" s="273"/>
      <c r="AF707" s="273"/>
      <c r="AG707" s="273"/>
      <c r="AH707" s="273"/>
      <c r="AI707" s="273"/>
      <c r="AJ707" s="273"/>
      <c r="AK707" s="273"/>
      <c r="AL707" s="273"/>
      <c r="AM707" s="273"/>
      <c r="AN707" s="273"/>
      <c r="AO707" s="273"/>
      <c r="AP707" s="273"/>
      <c r="AQ707" s="273"/>
      <c r="AR707" s="273"/>
      <c r="AS707" s="273"/>
      <c r="AT707" s="273"/>
      <c r="AU707" s="273"/>
      <c r="AV707" s="273"/>
      <c r="AW707" s="273"/>
      <c r="AX707" s="273"/>
      <c r="AY707" s="273"/>
      <c r="AZ707" s="273"/>
      <c r="BA707" s="273"/>
      <c r="BB707" s="273"/>
      <c r="BC707" s="273"/>
      <c r="BD707" s="273"/>
      <c r="BE707" s="273"/>
      <c r="BF707" s="273"/>
      <c r="BG707" s="273"/>
      <c r="BH707" s="273"/>
      <c r="BI707" s="273"/>
      <c r="BJ707" s="273"/>
      <c r="BK707" s="273"/>
      <c r="BL707" s="273"/>
      <c r="BM707" s="273"/>
      <c r="BN707" s="273"/>
      <c r="BO707" s="273"/>
      <c r="BP707" s="273"/>
      <c r="BQ707" s="273"/>
    </row>
    <row r="708" spans="1:69" ht="15.75" customHeight="1">
      <c r="A708" s="273"/>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73"/>
      <c r="AE708" s="273"/>
      <c r="AF708" s="273"/>
      <c r="AG708" s="273"/>
      <c r="AH708" s="273"/>
      <c r="AI708" s="273"/>
      <c r="AJ708" s="273"/>
      <c r="AK708" s="273"/>
      <c r="AL708" s="273"/>
      <c r="AM708" s="273"/>
      <c r="AN708" s="273"/>
      <c r="AO708" s="273"/>
      <c r="AP708" s="273"/>
      <c r="AQ708" s="273"/>
      <c r="AR708" s="273"/>
      <c r="AS708" s="273"/>
      <c r="AT708" s="273"/>
      <c r="AU708" s="273"/>
      <c r="AV708" s="273"/>
      <c r="AW708" s="273"/>
      <c r="AX708" s="273"/>
      <c r="AY708" s="273"/>
      <c r="AZ708" s="273"/>
      <c r="BA708" s="273"/>
      <c r="BB708" s="273"/>
      <c r="BC708" s="273"/>
      <c r="BD708" s="273"/>
      <c r="BE708" s="273"/>
      <c r="BF708" s="273"/>
      <c r="BG708" s="273"/>
      <c r="BH708" s="273"/>
      <c r="BI708" s="273"/>
      <c r="BJ708" s="273"/>
      <c r="BK708" s="273"/>
      <c r="BL708" s="273"/>
      <c r="BM708" s="273"/>
      <c r="BN708" s="273"/>
      <c r="BO708" s="273"/>
      <c r="BP708" s="273"/>
      <c r="BQ708" s="273"/>
    </row>
    <row r="709" spans="1:69" ht="15.75" customHeight="1">
      <c r="A709" s="273"/>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73"/>
      <c r="AE709" s="273"/>
      <c r="AF709" s="273"/>
      <c r="AG709" s="273"/>
      <c r="AH709" s="273"/>
      <c r="AI709" s="273"/>
      <c r="AJ709" s="273"/>
      <c r="AK709" s="273"/>
      <c r="AL709" s="273"/>
      <c r="AM709" s="273"/>
      <c r="AN709" s="273"/>
      <c r="AO709" s="273"/>
      <c r="AP709" s="273"/>
      <c r="AQ709" s="273"/>
      <c r="AR709" s="273"/>
      <c r="AS709" s="273"/>
      <c r="AT709" s="273"/>
      <c r="AU709" s="273"/>
      <c r="AV709" s="273"/>
      <c r="AW709" s="273"/>
      <c r="AX709" s="273"/>
      <c r="AY709" s="273"/>
      <c r="AZ709" s="273"/>
      <c r="BA709" s="273"/>
      <c r="BB709" s="273"/>
      <c r="BC709" s="273"/>
      <c r="BD709" s="273"/>
      <c r="BE709" s="273"/>
      <c r="BF709" s="273"/>
      <c r="BG709" s="273"/>
      <c r="BH709" s="273"/>
      <c r="BI709" s="273"/>
      <c r="BJ709" s="273"/>
      <c r="BK709" s="273"/>
      <c r="BL709" s="273"/>
      <c r="BM709" s="273"/>
      <c r="BN709" s="273"/>
      <c r="BO709" s="273"/>
      <c r="BP709" s="273"/>
      <c r="BQ709" s="273"/>
    </row>
    <row r="710" spans="1:69" ht="15.75" customHeight="1">
      <c r="A710" s="273"/>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73"/>
      <c r="AE710" s="273"/>
      <c r="AF710" s="273"/>
      <c r="AG710" s="273"/>
      <c r="AH710" s="273"/>
      <c r="AI710" s="273"/>
      <c r="AJ710" s="273"/>
      <c r="AK710" s="273"/>
      <c r="AL710" s="273"/>
      <c r="AM710" s="273"/>
      <c r="AN710" s="273"/>
      <c r="AO710" s="273"/>
      <c r="AP710" s="273"/>
      <c r="AQ710" s="273"/>
      <c r="AR710" s="273"/>
      <c r="AS710" s="273"/>
      <c r="AT710" s="273"/>
      <c r="AU710" s="273"/>
      <c r="AV710" s="273"/>
      <c r="AW710" s="273"/>
      <c r="AX710" s="273"/>
      <c r="AY710" s="273"/>
      <c r="AZ710" s="273"/>
      <c r="BA710" s="273"/>
      <c r="BB710" s="273"/>
      <c r="BC710" s="273"/>
      <c r="BD710" s="273"/>
      <c r="BE710" s="273"/>
      <c r="BF710" s="273"/>
      <c r="BG710" s="273"/>
      <c r="BH710" s="273"/>
      <c r="BI710" s="273"/>
      <c r="BJ710" s="273"/>
      <c r="BK710" s="273"/>
      <c r="BL710" s="273"/>
      <c r="BM710" s="273"/>
      <c r="BN710" s="273"/>
      <c r="BO710" s="273"/>
      <c r="BP710" s="273"/>
      <c r="BQ710" s="273"/>
    </row>
    <row r="711" spans="1:69" ht="15.75" customHeight="1">
      <c r="A711" s="273"/>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73"/>
      <c r="AE711" s="273"/>
      <c r="AF711" s="273"/>
      <c r="AG711" s="273"/>
      <c r="AH711" s="273"/>
      <c r="AI711" s="273"/>
      <c r="AJ711" s="273"/>
      <c r="AK711" s="273"/>
      <c r="AL711" s="273"/>
      <c r="AM711" s="273"/>
      <c r="AN711" s="273"/>
      <c r="AO711" s="273"/>
      <c r="AP711" s="273"/>
      <c r="AQ711" s="273"/>
      <c r="AR711" s="273"/>
      <c r="AS711" s="273"/>
      <c r="AT711" s="273"/>
      <c r="AU711" s="273"/>
      <c r="AV711" s="273"/>
      <c r="AW711" s="273"/>
      <c r="AX711" s="273"/>
      <c r="AY711" s="273"/>
      <c r="AZ711" s="273"/>
      <c r="BA711" s="273"/>
      <c r="BB711" s="273"/>
      <c r="BC711" s="273"/>
      <c r="BD711" s="273"/>
      <c r="BE711" s="273"/>
      <c r="BF711" s="273"/>
      <c r="BG711" s="273"/>
      <c r="BH711" s="273"/>
      <c r="BI711" s="273"/>
      <c r="BJ711" s="273"/>
      <c r="BK711" s="273"/>
      <c r="BL711" s="273"/>
      <c r="BM711" s="273"/>
      <c r="BN711" s="273"/>
      <c r="BO711" s="273"/>
      <c r="BP711" s="273"/>
      <c r="BQ711" s="273"/>
    </row>
    <row r="712" spans="1:69" ht="15.75" customHeight="1">
      <c r="A712" s="273"/>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73"/>
      <c r="AE712" s="273"/>
      <c r="AF712" s="273"/>
      <c r="AG712" s="273"/>
      <c r="AH712" s="273"/>
      <c r="AI712" s="273"/>
      <c r="AJ712" s="273"/>
      <c r="AK712" s="273"/>
      <c r="AL712" s="273"/>
      <c r="AM712" s="273"/>
      <c r="AN712" s="273"/>
      <c r="AO712" s="273"/>
      <c r="AP712" s="273"/>
      <c r="AQ712" s="273"/>
      <c r="AR712" s="273"/>
      <c r="AS712" s="273"/>
      <c r="AT712" s="273"/>
      <c r="AU712" s="273"/>
      <c r="AV712" s="273"/>
      <c r="AW712" s="273"/>
      <c r="AX712" s="273"/>
      <c r="AY712" s="273"/>
      <c r="AZ712" s="273"/>
      <c r="BA712" s="273"/>
      <c r="BB712" s="273"/>
      <c r="BC712" s="273"/>
      <c r="BD712" s="273"/>
      <c r="BE712" s="273"/>
      <c r="BF712" s="273"/>
      <c r="BG712" s="273"/>
      <c r="BH712" s="273"/>
      <c r="BI712" s="273"/>
      <c r="BJ712" s="273"/>
      <c r="BK712" s="273"/>
      <c r="BL712" s="273"/>
      <c r="BM712" s="273"/>
      <c r="BN712" s="273"/>
      <c r="BO712" s="273"/>
      <c r="BP712" s="273"/>
      <c r="BQ712" s="273"/>
    </row>
    <row r="713" spans="1:69" ht="15.75" customHeight="1">
      <c r="A713" s="273"/>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73"/>
      <c r="AE713" s="273"/>
      <c r="AF713" s="273"/>
      <c r="AG713" s="273"/>
      <c r="AH713" s="273"/>
      <c r="AI713" s="273"/>
      <c r="AJ713" s="273"/>
      <c r="AK713" s="273"/>
      <c r="AL713" s="273"/>
      <c r="AM713" s="273"/>
      <c r="AN713" s="273"/>
      <c r="AO713" s="273"/>
      <c r="AP713" s="273"/>
      <c r="AQ713" s="273"/>
      <c r="AR713" s="273"/>
      <c r="AS713" s="273"/>
      <c r="AT713" s="273"/>
      <c r="AU713" s="273"/>
      <c r="AV713" s="273"/>
      <c r="AW713" s="273"/>
      <c r="AX713" s="273"/>
      <c r="AY713" s="273"/>
      <c r="AZ713" s="273"/>
      <c r="BA713" s="273"/>
      <c r="BB713" s="273"/>
      <c r="BC713" s="273"/>
      <c r="BD713" s="273"/>
      <c r="BE713" s="273"/>
      <c r="BF713" s="273"/>
      <c r="BG713" s="273"/>
      <c r="BH713" s="273"/>
      <c r="BI713" s="273"/>
      <c r="BJ713" s="273"/>
      <c r="BK713" s="273"/>
      <c r="BL713" s="273"/>
      <c r="BM713" s="273"/>
      <c r="BN713" s="273"/>
      <c r="BO713" s="273"/>
      <c r="BP713" s="273"/>
      <c r="BQ713" s="273"/>
    </row>
    <row r="714" spans="1:69" ht="15.75" customHeight="1">
      <c r="A714" s="273"/>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73"/>
      <c r="AE714" s="273"/>
      <c r="AF714" s="273"/>
      <c r="AG714" s="273"/>
      <c r="AH714" s="273"/>
      <c r="AI714" s="273"/>
      <c r="AJ714" s="273"/>
      <c r="AK714" s="273"/>
      <c r="AL714" s="273"/>
      <c r="AM714" s="273"/>
      <c r="AN714" s="273"/>
      <c r="AO714" s="273"/>
      <c r="AP714" s="273"/>
      <c r="AQ714" s="273"/>
      <c r="AR714" s="273"/>
      <c r="AS714" s="273"/>
      <c r="AT714" s="273"/>
      <c r="AU714" s="273"/>
      <c r="AV714" s="273"/>
      <c r="AW714" s="273"/>
      <c r="AX714" s="273"/>
      <c r="AY714" s="273"/>
      <c r="AZ714" s="273"/>
      <c r="BA714" s="273"/>
      <c r="BB714" s="273"/>
      <c r="BC714" s="273"/>
      <c r="BD714" s="273"/>
      <c r="BE714" s="273"/>
      <c r="BF714" s="273"/>
      <c r="BG714" s="273"/>
      <c r="BH714" s="273"/>
      <c r="BI714" s="273"/>
      <c r="BJ714" s="273"/>
      <c r="BK714" s="273"/>
      <c r="BL714" s="273"/>
      <c r="BM714" s="273"/>
      <c r="BN714" s="273"/>
      <c r="BO714" s="273"/>
      <c r="BP714" s="273"/>
      <c r="BQ714" s="273"/>
    </row>
    <row r="715" spans="1:69" ht="15.75" customHeight="1">
      <c r="A715" s="273"/>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73"/>
      <c r="AE715" s="273"/>
      <c r="AF715" s="273"/>
      <c r="AG715" s="273"/>
      <c r="AH715" s="273"/>
      <c r="AI715" s="273"/>
      <c r="AJ715" s="273"/>
      <c r="AK715" s="273"/>
      <c r="AL715" s="273"/>
      <c r="AM715" s="273"/>
      <c r="AN715" s="273"/>
      <c r="AO715" s="273"/>
      <c r="AP715" s="273"/>
      <c r="AQ715" s="273"/>
      <c r="AR715" s="273"/>
      <c r="AS715" s="273"/>
      <c r="AT715" s="273"/>
      <c r="AU715" s="273"/>
      <c r="AV715" s="273"/>
      <c r="AW715" s="273"/>
      <c r="AX715" s="273"/>
      <c r="AY715" s="273"/>
      <c r="AZ715" s="273"/>
      <c r="BA715" s="273"/>
      <c r="BB715" s="273"/>
      <c r="BC715" s="273"/>
      <c r="BD715" s="273"/>
      <c r="BE715" s="273"/>
      <c r="BF715" s="273"/>
      <c r="BG715" s="273"/>
      <c r="BH715" s="273"/>
      <c r="BI715" s="273"/>
      <c r="BJ715" s="273"/>
      <c r="BK715" s="273"/>
      <c r="BL715" s="273"/>
      <c r="BM715" s="273"/>
      <c r="BN715" s="273"/>
      <c r="BO715" s="273"/>
      <c r="BP715" s="273"/>
      <c r="BQ715" s="273"/>
    </row>
    <row r="716" spans="1:69" ht="15.75" customHeight="1">
      <c r="A716" s="273"/>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73"/>
      <c r="AE716" s="273"/>
      <c r="AF716" s="273"/>
      <c r="AG716" s="273"/>
      <c r="AH716" s="273"/>
      <c r="AI716" s="273"/>
      <c r="AJ716" s="273"/>
      <c r="AK716" s="273"/>
      <c r="AL716" s="273"/>
      <c r="AM716" s="273"/>
      <c r="AN716" s="273"/>
      <c r="AO716" s="273"/>
      <c r="AP716" s="273"/>
      <c r="AQ716" s="273"/>
      <c r="AR716" s="273"/>
      <c r="AS716" s="273"/>
      <c r="AT716" s="273"/>
      <c r="AU716" s="273"/>
      <c r="AV716" s="273"/>
      <c r="AW716" s="273"/>
      <c r="AX716" s="273"/>
      <c r="AY716" s="273"/>
      <c r="AZ716" s="273"/>
      <c r="BA716" s="273"/>
      <c r="BB716" s="273"/>
      <c r="BC716" s="273"/>
      <c r="BD716" s="273"/>
      <c r="BE716" s="273"/>
      <c r="BF716" s="273"/>
      <c r="BG716" s="273"/>
      <c r="BH716" s="273"/>
      <c r="BI716" s="273"/>
      <c r="BJ716" s="273"/>
      <c r="BK716" s="273"/>
      <c r="BL716" s="273"/>
      <c r="BM716" s="273"/>
      <c r="BN716" s="273"/>
      <c r="BO716" s="273"/>
      <c r="BP716" s="273"/>
      <c r="BQ716" s="273"/>
    </row>
    <row r="717" spans="1:69" ht="15.75" customHeight="1">
      <c r="A717" s="273"/>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73"/>
      <c r="AE717" s="273"/>
      <c r="AF717" s="273"/>
      <c r="AG717" s="273"/>
      <c r="AH717" s="273"/>
      <c r="AI717" s="273"/>
      <c r="AJ717" s="273"/>
      <c r="AK717" s="273"/>
      <c r="AL717" s="273"/>
      <c r="AM717" s="273"/>
      <c r="AN717" s="273"/>
      <c r="AO717" s="273"/>
      <c r="AP717" s="273"/>
      <c r="AQ717" s="273"/>
      <c r="AR717" s="273"/>
      <c r="AS717" s="273"/>
      <c r="AT717" s="273"/>
      <c r="AU717" s="273"/>
      <c r="AV717" s="273"/>
      <c r="AW717" s="273"/>
      <c r="AX717" s="273"/>
      <c r="AY717" s="273"/>
      <c r="AZ717" s="273"/>
      <c r="BA717" s="273"/>
      <c r="BB717" s="273"/>
      <c r="BC717" s="273"/>
      <c r="BD717" s="273"/>
      <c r="BE717" s="273"/>
      <c r="BF717" s="273"/>
      <c r="BG717" s="273"/>
      <c r="BH717" s="273"/>
      <c r="BI717" s="273"/>
      <c r="BJ717" s="273"/>
      <c r="BK717" s="273"/>
      <c r="BL717" s="273"/>
      <c r="BM717" s="273"/>
      <c r="BN717" s="273"/>
      <c r="BO717" s="273"/>
      <c r="BP717" s="273"/>
      <c r="BQ717" s="273"/>
    </row>
    <row r="718" spans="1:69" ht="15.75" customHeight="1">
      <c r="A718" s="273"/>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73"/>
      <c r="AE718" s="273"/>
      <c r="AF718" s="273"/>
      <c r="AG718" s="273"/>
      <c r="AH718" s="273"/>
      <c r="AI718" s="273"/>
      <c r="AJ718" s="273"/>
      <c r="AK718" s="273"/>
      <c r="AL718" s="273"/>
      <c r="AM718" s="273"/>
      <c r="AN718" s="273"/>
      <c r="AO718" s="273"/>
      <c r="AP718" s="273"/>
      <c r="AQ718" s="273"/>
      <c r="AR718" s="273"/>
      <c r="AS718" s="273"/>
      <c r="AT718" s="273"/>
      <c r="AU718" s="273"/>
      <c r="AV718" s="273"/>
      <c r="AW718" s="273"/>
      <c r="AX718" s="273"/>
      <c r="AY718" s="273"/>
      <c r="AZ718" s="273"/>
      <c r="BA718" s="273"/>
      <c r="BB718" s="273"/>
      <c r="BC718" s="273"/>
      <c r="BD718" s="273"/>
      <c r="BE718" s="273"/>
      <c r="BF718" s="273"/>
      <c r="BG718" s="273"/>
      <c r="BH718" s="273"/>
      <c r="BI718" s="273"/>
      <c r="BJ718" s="273"/>
      <c r="BK718" s="273"/>
      <c r="BL718" s="273"/>
      <c r="BM718" s="273"/>
      <c r="BN718" s="273"/>
      <c r="BO718" s="273"/>
      <c r="BP718" s="273"/>
      <c r="BQ718" s="273"/>
    </row>
    <row r="719" spans="1:69" ht="15.75" customHeight="1">
      <c r="A719" s="273"/>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73"/>
      <c r="AE719" s="273"/>
      <c r="AF719" s="273"/>
      <c r="AG719" s="273"/>
      <c r="AH719" s="273"/>
      <c r="AI719" s="273"/>
      <c r="AJ719" s="273"/>
      <c r="AK719" s="273"/>
      <c r="AL719" s="273"/>
      <c r="AM719" s="273"/>
      <c r="AN719" s="273"/>
      <c r="AO719" s="273"/>
      <c r="AP719" s="273"/>
      <c r="AQ719" s="273"/>
      <c r="AR719" s="273"/>
      <c r="AS719" s="273"/>
      <c r="AT719" s="273"/>
      <c r="AU719" s="273"/>
      <c r="AV719" s="273"/>
      <c r="AW719" s="273"/>
      <c r="AX719" s="273"/>
      <c r="AY719" s="273"/>
      <c r="AZ719" s="273"/>
      <c r="BA719" s="273"/>
      <c r="BB719" s="273"/>
      <c r="BC719" s="273"/>
      <c r="BD719" s="273"/>
      <c r="BE719" s="273"/>
      <c r="BF719" s="273"/>
      <c r="BG719" s="273"/>
      <c r="BH719" s="273"/>
      <c r="BI719" s="273"/>
      <c r="BJ719" s="273"/>
      <c r="BK719" s="273"/>
      <c r="BL719" s="273"/>
      <c r="BM719" s="273"/>
      <c r="BN719" s="273"/>
      <c r="BO719" s="273"/>
      <c r="BP719" s="273"/>
      <c r="BQ719" s="273"/>
    </row>
    <row r="720" spans="1:69" ht="15.75" customHeight="1">
      <c r="A720" s="273"/>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73"/>
      <c r="AE720" s="273"/>
      <c r="AF720" s="273"/>
      <c r="AG720" s="273"/>
      <c r="AH720" s="273"/>
      <c r="AI720" s="273"/>
      <c r="AJ720" s="273"/>
      <c r="AK720" s="273"/>
      <c r="AL720" s="273"/>
      <c r="AM720" s="273"/>
      <c r="AN720" s="273"/>
      <c r="AO720" s="273"/>
      <c r="AP720" s="273"/>
      <c r="AQ720" s="273"/>
      <c r="AR720" s="273"/>
      <c r="AS720" s="273"/>
      <c r="AT720" s="273"/>
      <c r="AU720" s="273"/>
      <c r="AV720" s="273"/>
      <c r="AW720" s="273"/>
      <c r="AX720" s="273"/>
      <c r="AY720" s="273"/>
      <c r="AZ720" s="273"/>
      <c r="BA720" s="273"/>
      <c r="BB720" s="273"/>
      <c r="BC720" s="273"/>
      <c r="BD720" s="273"/>
      <c r="BE720" s="273"/>
      <c r="BF720" s="273"/>
      <c r="BG720" s="273"/>
      <c r="BH720" s="273"/>
      <c r="BI720" s="273"/>
      <c r="BJ720" s="273"/>
      <c r="BK720" s="273"/>
      <c r="BL720" s="273"/>
      <c r="BM720" s="273"/>
      <c r="BN720" s="273"/>
      <c r="BO720" s="273"/>
      <c r="BP720" s="273"/>
      <c r="BQ720" s="273"/>
    </row>
    <row r="721" spans="1:69" ht="15.75" customHeight="1">
      <c r="A721" s="273"/>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73"/>
      <c r="AE721" s="273"/>
      <c r="AF721" s="273"/>
      <c r="AG721" s="273"/>
      <c r="AH721" s="273"/>
      <c r="AI721" s="273"/>
      <c r="AJ721" s="273"/>
      <c r="AK721" s="273"/>
      <c r="AL721" s="273"/>
      <c r="AM721" s="273"/>
      <c r="AN721" s="273"/>
      <c r="AO721" s="273"/>
      <c r="AP721" s="273"/>
      <c r="AQ721" s="273"/>
      <c r="AR721" s="273"/>
      <c r="AS721" s="273"/>
      <c r="AT721" s="273"/>
      <c r="AU721" s="273"/>
      <c r="AV721" s="273"/>
      <c r="AW721" s="273"/>
      <c r="AX721" s="273"/>
      <c r="AY721" s="273"/>
      <c r="AZ721" s="273"/>
      <c r="BA721" s="273"/>
      <c r="BB721" s="273"/>
      <c r="BC721" s="273"/>
      <c r="BD721" s="273"/>
      <c r="BE721" s="273"/>
      <c r="BF721" s="273"/>
      <c r="BG721" s="273"/>
      <c r="BH721" s="273"/>
      <c r="BI721" s="273"/>
      <c r="BJ721" s="273"/>
      <c r="BK721" s="273"/>
      <c r="BL721" s="273"/>
      <c r="BM721" s="273"/>
      <c r="BN721" s="273"/>
      <c r="BO721" s="273"/>
      <c r="BP721" s="273"/>
      <c r="BQ721" s="273"/>
    </row>
    <row r="722" spans="1:69" ht="15.75" customHeight="1">
      <c r="A722" s="273"/>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73"/>
      <c r="AE722" s="273"/>
      <c r="AF722" s="273"/>
      <c r="AG722" s="273"/>
      <c r="AH722" s="273"/>
      <c r="AI722" s="273"/>
      <c r="AJ722" s="273"/>
      <c r="AK722" s="273"/>
      <c r="AL722" s="273"/>
      <c r="AM722" s="273"/>
      <c r="AN722" s="273"/>
      <c r="AO722" s="273"/>
      <c r="AP722" s="273"/>
      <c r="AQ722" s="273"/>
      <c r="AR722" s="273"/>
      <c r="AS722" s="273"/>
      <c r="AT722" s="273"/>
      <c r="AU722" s="273"/>
      <c r="AV722" s="273"/>
      <c r="AW722" s="273"/>
      <c r="AX722" s="273"/>
      <c r="AY722" s="273"/>
      <c r="AZ722" s="273"/>
      <c r="BA722" s="273"/>
      <c r="BB722" s="273"/>
      <c r="BC722" s="273"/>
      <c r="BD722" s="273"/>
      <c r="BE722" s="273"/>
      <c r="BF722" s="273"/>
      <c r="BG722" s="273"/>
      <c r="BH722" s="273"/>
      <c r="BI722" s="273"/>
      <c r="BJ722" s="273"/>
      <c r="BK722" s="273"/>
      <c r="BL722" s="273"/>
      <c r="BM722" s="273"/>
      <c r="BN722" s="273"/>
      <c r="BO722" s="273"/>
      <c r="BP722" s="273"/>
      <c r="BQ722" s="273"/>
    </row>
    <row r="723" spans="1:69" ht="15.75" customHeight="1">
      <c r="A723" s="273"/>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73"/>
      <c r="AE723" s="273"/>
      <c r="AF723" s="273"/>
      <c r="AG723" s="273"/>
      <c r="AH723" s="273"/>
      <c r="AI723" s="273"/>
      <c r="AJ723" s="273"/>
      <c r="AK723" s="273"/>
      <c r="AL723" s="273"/>
      <c r="AM723" s="273"/>
      <c r="AN723" s="273"/>
      <c r="AO723" s="273"/>
      <c r="AP723" s="273"/>
      <c r="AQ723" s="273"/>
      <c r="AR723" s="273"/>
      <c r="AS723" s="273"/>
      <c r="AT723" s="273"/>
      <c r="AU723" s="273"/>
      <c r="AV723" s="273"/>
      <c r="AW723" s="273"/>
      <c r="AX723" s="273"/>
      <c r="AY723" s="273"/>
      <c r="AZ723" s="273"/>
      <c r="BA723" s="273"/>
      <c r="BB723" s="273"/>
      <c r="BC723" s="273"/>
      <c r="BD723" s="273"/>
      <c r="BE723" s="273"/>
      <c r="BF723" s="273"/>
      <c r="BG723" s="273"/>
      <c r="BH723" s="273"/>
      <c r="BI723" s="273"/>
      <c r="BJ723" s="273"/>
      <c r="BK723" s="273"/>
      <c r="BL723" s="273"/>
      <c r="BM723" s="273"/>
      <c r="BN723" s="273"/>
      <c r="BO723" s="273"/>
      <c r="BP723" s="273"/>
      <c r="BQ723" s="273"/>
    </row>
    <row r="724" spans="1:69" ht="15.75" customHeight="1">
      <c r="A724" s="273"/>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73"/>
      <c r="AE724" s="273"/>
      <c r="AF724" s="273"/>
      <c r="AG724" s="273"/>
      <c r="AH724" s="273"/>
      <c r="AI724" s="273"/>
      <c r="AJ724" s="273"/>
      <c r="AK724" s="273"/>
      <c r="AL724" s="273"/>
      <c r="AM724" s="273"/>
      <c r="AN724" s="273"/>
      <c r="AO724" s="273"/>
      <c r="AP724" s="273"/>
      <c r="AQ724" s="273"/>
      <c r="AR724" s="273"/>
      <c r="AS724" s="273"/>
      <c r="AT724" s="273"/>
      <c r="AU724" s="273"/>
      <c r="AV724" s="273"/>
      <c r="AW724" s="273"/>
      <c r="AX724" s="273"/>
      <c r="AY724" s="273"/>
      <c r="AZ724" s="273"/>
      <c r="BA724" s="273"/>
      <c r="BB724" s="273"/>
      <c r="BC724" s="273"/>
      <c r="BD724" s="273"/>
      <c r="BE724" s="273"/>
      <c r="BF724" s="273"/>
      <c r="BG724" s="273"/>
      <c r="BH724" s="273"/>
      <c r="BI724" s="273"/>
      <c r="BJ724" s="273"/>
      <c r="BK724" s="273"/>
      <c r="BL724" s="273"/>
      <c r="BM724" s="273"/>
      <c r="BN724" s="273"/>
      <c r="BO724" s="273"/>
      <c r="BP724" s="273"/>
      <c r="BQ724" s="273"/>
    </row>
    <row r="725" spans="1:69" ht="15.75" customHeight="1">
      <c r="A725" s="273"/>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273"/>
      <c r="AF725" s="273"/>
      <c r="AG725" s="273"/>
      <c r="AH725" s="273"/>
      <c r="AI725" s="273"/>
      <c r="AJ725" s="273"/>
      <c r="AK725" s="273"/>
      <c r="AL725" s="273"/>
      <c r="AM725" s="273"/>
      <c r="AN725" s="273"/>
      <c r="AO725" s="273"/>
      <c r="AP725" s="273"/>
      <c r="AQ725" s="273"/>
      <c r="AR725" s="273"/>
      <c r="AS725" s="273"/>
      <c r="AT725" s="273"/>
      <c r="AU725" s="273"/>
      <c r="AV725" s="273"/>
      <c r="AW725" s="273"/>
      <c r="AX725" s="273"/>
      <c r="AY725" s="273"/>
      <c r="AZ725" s="273"/>
      <c r="BA725" s="273"/>
      <c r="BB725" s="273"/>
      <c r="BC725" s="273"/>
      <c r="BD725" s="273"/>
      <c r="BE725" s="273"/>
      <c r="BF725" s="273"/>
      <c r="BG725" s="273"/>
      <c r="BH725" s="273"/>
      <c r="BI725" s="273"/>
      <c r="BJ725" s="273"/>
      <c r="BK725" s="273"/>
      <c r="BL725" s="273"/>
      <c r="BM725" s="273"/>
      <c r="BN725" s="273"/>
      <c r="BO725" s="273"/>
      <c r="BP725" s="273"/>
      <c r="BQ725" s="273"/>
    </row>
    <row r="726" spans="1:69" ht="15.75" customHeight="1">
      <c r="A726" s="273"/>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73"/>
      <c r="AE726" s="273"/>
      <c r="AF726" s="273"/>
      <c r="AG726" s="273"/>
      <c r="AH726" s="273"/>
      <c r="AI726" s="273"/>
      <c r="AJ726" s="273"/>
      <c r="AK726" s="273"/>
      <c r="AL726" s="273"/>
      <c r="AM726" s="273"/>
      <c r="AN726" s="273"/>
      <c r="AO726" s="273"/>
      <c r="AP726" s="273"/>
      <c r="AQ726" s="273"/>
      <c r="AR726" s="273"/>
      <c r="AS726" s="273"/>
      <c r="AT726" s="273"/>
      <c r="AU726" s="273"/>
      <c r="AV726" s="273"/>
      <c r="AW726" s="273"/>
      <c r="AX726" s="273"/>
      <c r="AY726" s="273"/>
      <c r="AZ726" s="273"/>
      <c r="BA726" s="273"/>
      <c r="BB726" s="273"/>
      <c r="BC726" s="273"/>
      <c r="BD726" s="273"/>
      <c r="BE726" s="273"/>
      <c r="BF726" s="273"/>
      <c r="BG726" s="273"/>
      <c r="BH726" s="273"/>
      <c r="BI726" s="273"/>
      <c r="BJ726" s="273"/>
      <c r="BK726" s="273"/>
      <c r="BL726" s="273"/>
      <c r="BM726" s="273"/>
      <c r="BN726" s="273"/>
      <c r="BO726" s="273"/>
      <c r="BP726" s="273"/>
      <c r="BQ726" s="273"/>
    </row>
    <row r="727" spans="1:69" ht="15.75" customHeight="1">
      <c r="A727" s="273"/>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73"/>
      <c r="AE727" s="273"/>
      <c r="AF727" s="273"/>
      <c r="AG727" s="273"/>
      <c r="AH727" s="273"/>
      <c r="AI727" s="273"/>
      <c r="AJ727" s="273"/>
      <c r="AK727" s="273"/>
      <c r="AL727" s="273"/>
      <c r="AM727" s="273"/>
      <c r="AN727" s="273"/>
      <c r="AO727" s="273"/>
      <c r="AP727" s="273"/>
      <c r="AQ727" s="273"/>
      <c r="AR727" s="273"/>
      <c r="AS727" s="273"/>
      <c r="AT727" s="273"/>
      <c r="AU727" s="273"/>
      <c r="AV727" s="273"/>
      <c r="AW727" s="273"/>
      <c r="AX727" s="273"/>
      <c r="AY727" s="273"/>
      <c r="AZ727" s="273"/>
      <c r="BA727" s="273"/>
      <c r="BB727" s="273"/>
      <c r="BC727" s="273"/>
      <c r="BD727" s="273"/>
      <c r="BE727" s="273"/>
      <c r="BF727" s="273"/>
      <c r="BG727" s="273"/>
      <c r="BH727" s="273"/>
      <c r="BI727" s="273"/>
      <c r="BJ727" s="273"/>
      <c r="BK727" s="273"/>
      <c r="BL727" s="273"/>
      <c r="BM727" s="273"/>
      <c r="BN727" s="273"/>
      <c r="BO727" s="273"/>
      <c r="BP727" s="273"/>
      <c r="BQ727" s="273"/>
    </row>
    <row r="728" spans="1:69" ht="15.75" customHeight="1">
      <c r="A728" s="273"/>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73"/>
      <c r="AE728" s="273"/>
      <c r="AF728" s="273"/>
      <c r="AG728" s="273"/>
      <c r="AH728" s="273"/>
      <c r="AI728" s="273"/>
      <c r="AJ728" s="273"/>
      <c r="AK728" s="273"/>
      <c r="AL728" s="273"/>
      <c r="AM728" s="273"/>
      <c r="AN728" s="273"/>
      <c r="AO728" s="273"/>
      <c r="AP728" s="273"/>
      <c r="AQ728" s="273"/>
      <c r="AR728" s="273"/>
      <c r="AS728" s="273"/>
      <c r="AT728" s="273"/>
      <c r="AU728" s="273"/>
      <c r="AV728" s="273"/>
      <c r="AW728" s="273"/>
      <c r="AX728" s="273"/>
      <c r="AY728" s="273"/>
      <c r="AZ728" s="273"/>
      <c r="BA728" s="273"/>
      <c r="BB728" s="273"/>
      <c r="BC728" s="273"/>
      <c r="BD728" s="273"/>
      <c r="BE728" s="273"/>
      <c r="BF728" s="273"/>
      <c r="BG728" s="273"/>
      <c r="BH728" s="273"/>
      <c r="BI728" s="273"/>
      <c r="BJ728" s="273"/>
      <c r="BK728" s="273"/>
      <c r="BL728" s="273"/>
      <c r="BM728" s="273"/>
      <c r="BN728" s="273"/>
      <c r="BO728" s="273"/>
      <c r="BP728" s="273"/>
      <c r="BQ728" s="273"/>
    </row>
    <row r="729" spans="1:69" ht="15.75" customHeight="1">
      <c r="A729" s="273"/>
      <c r="B729" s="273"/>
      <c r="C729" s="27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c r="AA729" s="273"/>
      <c r="AB729" s="273"/>
      <c r="AC729" s="273"/>
      <c r="AD729" s="273"/>
      <c r="AE729" s="273"/>
      <c r="AF729" s="273"/>
      <c r="AG729" s="273"/>
      <c r="AH729" s="273"/>
      <c r="AI729" s="273"/>
      <c r="AJ729" s="273"/>
      <c r="AK729" s="273"/>
      <c r="AL729" s="273"/>
      <c r="AM729" s="273"/>
      <c r="AN729" s="273"/>
      <c r="AO729" s="273"/>
      <c r="AP729" s="273"/>
      <c r="AQ729" s="273"/>
      <c r="AR729" s="273"/>
      <c r="AS729" s="273"/>
      <c r="AT729" s="273"/>
      <c r="AU729" s="273"/>
      <c r="AV729" s="273"/>
      <c r="AW729" s="273"/>
      <c r="AX729" s="273"/>
      <c r="AY729" s="273"/>
      <c r="AZ729" s="273"/>
      <c r="BA729" s="273"/>
      <c r="BB729" s="273"/>
      <c r="BC729" s="273"/>
      <c r="BD729" s="273"/>
      <c r="BE729" s="273"/>
      <c r="BF729" s="273"/>
      <c r="BG729" s="273"/>
      <c r="BH729" s="273"/>
      <c r="BI729" s="273"/>
      <c r="BJ729" s="273"/>
      <c r="BK729" s="273"/>
      <c r="BL729" s="273"/>
      <c r="BM729" s="273"/>
      <c r="BN729" s="273"/>
      <c r="BO729" s="273"/>
      <c r="BP729" s="273"/>
      <c r="BQ729" s="273"/>
    </row>
    <row r="730" spans="1:69" ht="15.75" customHeight="1">
      <c r="A730" s="273"/>
      <c r="B730" s="273"/>
      <c r="C730" s="273"/>
      <c r="D730" s="273"/>
      <c r="E730" s="273"/>
      <c r="F730" s="273"/>
      <c r="G730" s="273"/>
      <c r="H730" s="273"/>
      <c r="I730" s="273"/>
      <c r="J730" s="273"/>
      <c r="K730" s="273"/>
      <c r="L730" s="273"/>
      <c r="M730" s="273"/>
      <c r="N730" s="273"/>
      <c r="O730" s="273"/>
      <c r="P730" s="273"/>
      <c r="Q730" s="273"/>
      <c r="R730" s="273"/>
      <c r="S730" s="273"/>
      <c r="T730" s="273"/>
      <c r="U730" s="273"/>
      <c r="V730" s="273"/>
      <c r="W730" s="273"/>
      <c r="X730" s="273"/>
      <c r="Y730" s="273"/>
      <c r="Z730" s="273"/>
      <c r="AA730" s="273"/>
      <c r="AB730" s="273"/>
      <c r="AC730" s="273"/>
      <c r="AD730" s="273"/>
      <c r="AE730" s="273"/>
      <c r="AF730" s="273"/>
      <c r="AG730" s="273"/>
      <c r="AH730" s="273"/>
      <c r="AI730" s="273"/>
      <c r="AJ730" s="273"/>
      <c r="AK730" s="273"/>
      <c r="AL730" s="273"/>
      <c r="AM730" s="273"/>
      <c r="AN730" s="273"/>
      <c r="AO730" s="273"/>
      <c r="AP730" s="273"/>
      <c r="AQ730" s="273"/>
      <c r="AR730" s="273"/>
      <c r="AS730" s="273"/>
      <c r="AT730" s="273"/>
      <c r="AU730" s="273"/>
      <c r="AV730" s="273"/>
      <c r="AW730" s="273"/>
      <c r="AX730" s="273"/>
      <c r="AY730" s="273"/>
      <c r="AZ730" s="273"/>
      <c r="BA730" s="273"/>
      <c r="BB730" s="273"/>
      <c r="BC730" s="273"/>
      <c r="BD730" s="273"/>
      <c r="BE730" s="273"/>
      <c r="BF730" s="273"/>
      <c r="BG730" s="273"/>
      <c r="BH730" s="273"/>
      <c r="BI730" s="273"/>
      <c r="BJ730" s="273"/>
      <c r="BK730" s="273"/>
      <c r="BL730" s="273"/>
      <c r="BM730" s="273"/>
      <c r="BN730" s="273"/>
      <c r="BO730" s="273"/>
      <c r="BP730" s="273"/>
      <c r="BQ730" s="273"/>
    </row>
    <row r="731" spans="1:69" ht="15.75" customHeight="1">
      <c r="A731" s="273"/>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c r="AA731" s="273"/>
      <c r="AB731" s="273"/>
      <c r="AC731" s="273"/>
      <c r="AD731" s="273"/>
      <c r="AE731" s="273"/>
      <c r="AF731" s="273"/>
      <c r="AG731" s="273"/>
      <c r="AH731" s="273"/>
      <c r="AI731" s="273"/>
      <c r="AJ731" s="273"/>
      <c r="AK731" s="273"/>
      <c r="AL731" s="273"/>
      <c r="AM731" s="273"/>
      <c r="AN731" s="273"/>
      <c r="AO731" s="273"/>
      <c r="AP731" s="273"/>
      <c r="AQ731" s="273"/>
      <c r="AR731" s="273"/>
      <c r="AS731" s="273"/>
      <c r="AT731" s="273"/>
      <c r="AU731" s="273"/>
      <c r="AV731" s="273"/>
      <c r="AW731" s="273"/>
      <c r="AX731" s="273"/>
      <c r="AY731" s="273"/>
      <c r="AZ731" s="273"/>
      <c r="BA731" s="273"/>
      <c r="BB731" s="273"/>
      <c r="BC731" s="273"/>
      <c r="BD731" s="273"/>
      <c r="BE731" s="273"/>
      <c r="BF731" s="273"/>
      <c r="BG731" s="273"/>
      <c r="BH731" s="273"/>
      <c r="BI731" s="273"/>
      <c r="BJ731" s="273"/>
      <c r="BK731" s="273"/>
      <c r="BL731" s="273"/>
      <c r="BM731" s="273"/>
      <c r="BN731" s="273"/>
      <c r="BO731" s="273"/>
      <c r="BP731" s="273"/>
      <c r="BQ731" s="273"/>
    </row>
    <row r="732" spans="1:69" ht="15.75" customHeight="1">
      <c r="A732" s="273"/>
      <c r="B732" s="273"/>
      <c r="C732" s="273"/>
      <c r="D732" s="273"/>
      <c r="E732" s="273"/>
      <c r="F732" s="273"/>
      <c r="G732" s="273"/>
      <c r="H732" s="273"/>
      <c r="I732" s="273"/>
      <c r="J732" s="273"/>
      <c r="K732" s="273"/>
      <c r="L732" s="273"/>
      <c r="M732" s="273"/>
      <c r="N732" s="273"/>
      <c r="O732" s="273"/>
      <c r="P732" s="273"/>
      <c r="Q732" s="273"/>
      <c r="R732" s="273"/>
      <c r="S732" s="273"/>
      <c r="T732" s="273"/>
      <c r="U732" s="273"/>
      <c r="V732" s="273"/>
      <c r="W732" s="273"/>
      <c r="X732" s="273"/>
      <c r="Y732" s="273"/>
      <c r="Z732" s="273"/>
      <c r="AA732" s="273"/>
      <c r="AB732" s="273"/>
      <c r="AC732" s="273"/>
      <c r="AD732" s="273"/>
      <c r="AE732" s="273"/>
      <c r="AF732" s="273"/>
      <c r="AG732" s="273"/>
      <c r="AH732" s="273"/>
      <c r="AI732" s="273"/>
      <c r="AJ732" s="273"/>
      <c r="AK732" s="273"/>
      <c r="AL732" s="273"/>
      <c r="AM732" s="273"/>
      <c r="AN732" s="273"/>
      <c r="AO732" s="273"/>
      <c r="AP732" s="273"/>
      <c r="AQ732" s="273"/>
      <c r="AR732" s="273"/>
      <c r="AS732" s="273"/>
      <c r="AT732" s="273"/>
      <c r="AU732" s="273"/>
      <c r="AV732" s="273"/>
      <c r="AW732" s="273"/>
      <c r="AX732" s="273"/>
      <c r="AY732" s="273"/>
      <c r="AZ732" s="273"/>
      <c r="BA732" s="273"/>
      <c r="BB732" s="273"/>
      <c r="BC732" s="273"/>
      <c r="BD732" s="273"/>
      <c r="BE732" s="273"/>
      <c r="BF732" s="273"/>
      <c r="BG732" s="273"/>
      <c r="BH732" s="273"/>
      <c r="BI732" s="273"/>
      <c r="BJ732" s="273"/>
      <c r="BK732" s="273"/>
      <c r="BL732" s="273"/>
      <c r="BM732" s="273"/>
      <c r="BN732" s="273"/>
      <c r="BO732" s="273"/>
      <c r="BP732" s="273"/>
      <c r="BQ732" s="273"/>
    </row>
    <row r="733" spans="1:69" ht="15.75" customHeight="1">
      <c r="A733" s="273"/>
      <c r="B733" s="273"/>
      <c r="C733" s="273"/>
      <c r="D733" s="273"/>
      <c r="E733" s="273"/>
      <c r="F733" s="273"/>
      <c r="G733" s="273"/>
      <c r="H733" s="273"/>
      <c r="I733" s="273"/>
      <c r="J733" s="273"/>
      <c r="K733" s="273"/>
      <c r="L733" s="273"/>
      <c r="M733" s="273"/>
      <c r="N733" s="273"/>
      <c r="O733" s="273"/>
      <c r="P733" s="273"/>
      <c r="Q733" s="273"/>
      <c r="R733" s="273"/>
      <c r="S733" s="273"/>
      <c r="T733" s="273"/>
      <c r="U733" s="273"/>
      <c r="V733" s="273"/>
      <c r="W733" s="273"/>
      <c r="X733" s="273"/>
      <c r="Y733" s="273"/>
      <c r="Z733" s="273"/>
      <c r="AA733" s="273"/>
      <c r="AB733" s="273"/>
      <c r="AC733" s="273"/>
      <c r="AD733" s="273"/>
      <c r="AE733" s="273"/>
      <c r="AF733" s="273"/>
      <c r="AG733" s="273"/>
      <c r="AH733" s="273"/>
      <c r="AI733" s="273"/>
      <c r="AJ733" s="273"/>
      <c r="AK733" s="273"/>
      <c r="AL733" s="273"/>
      <c r="AM733" s="273"/>
      <c r="AN733" s="273"/>
      <c r="AO733" s="273"/>
      <c r="AP733" s="273"/>
      <c r="AQ733" s="273"/>
      <c r="AR733" s="273"/>
      <c r="AS733" s="273"/>
      <c r="AT733" s="273"/>
      <c r="AU733" s="273"/>
      <c r="AV733" s="273"/>
      <c r="AW733" s="273"/>
      <c r="AX733" s="273"/>
      <c r="AY733" s="273"/>
      <c r="AZ733" s="273"/>
      <c r="BA733" s="273"/>
      <c r="BB733" s="273"/>
      <c r="BC733" s="273"/>
      <c r="BD733" s="273"/>
      <c r="BE733" s="273"/>
      <c r="BF733" s="273"/>
      <c r="BG733" s="273"/>
      <c r="BH733" s="273"/>
      <c r="BI733" s="273"/>
      <c r="BJ733" s="273"/>
      <c r="BK733" s="273"/>
      <c r="BL733" s="273"/>
      <c r="BM733" s="273"/>
      <c r="BN733" s="273"/>
      <c r="BO733" s="273"/>
      <c r="BP733" s="273"/>
      <c r="BQ733" s="273"/>
    </row>
    <row r="734" spans="1:69" ht="15.75" customHeight="1">
      <c r="A734" s="273"/>
      <c r="B734" s="273"/>
      <c r="C734" s="273"/>
      <c r="D734" s="273"/>
      <c r="E734" s="273"/>
      <c r="F734" s="273"/>
      <c r="G734" s="273"/>
      <c r="H734" s="273"/>
      <c r="I734" s="273"/>
      <c r="J734" s="273"/>
      <c r="K734" s="273"/>
      <c r="L734" s="273"/>
      <c r="M734" s="273"/>
      <c r="N734" s="273"/>
      <c r="O734" s="273"/>
      <c r="P734" s="273"/>
      <c r="Q734" s="273"/>
      <c r="R734" s="273"/>
      <c r="S734" s="273"/>
      <c r="T734" s="273"/>
      <c r="U734" s="273"/>
      <c r="V734" s="273"/>
      <c r="W734" s="273"/>
      <c r="X734" s="273"/>
      <c r="Y734" s="273"/>
      <c r="Z734" s="273"/>
      <c r="AA734" s="273"/>
      <c r="AB734" s="273"/>
      <c r="AC734" s="273"/>
      <c r="AD734" s="273"/>
      <c r="AE734" s="273"/>
      <c r="AF734" s="273"/>
      <c r="AG734" s="273"/>
      <c r="AH734" s="273"/>
      <c r="AI734" s="273"/>
      <c r="AJ734" s="273"/>
      <c r="AK734" s="273"/>
      <c r="AL734" s="273"/>
      <c r="AM734" s="273"/>
      <c r="AN734" s="273"/>
      <c r="AO734" s="273"/>
      <c r="AP734" s="273"/>
      <c r="AQ734" s="273"/>
      <c r="AR734" s="273"/>
      <c r="AS734" s="273"/>
      <c r="AT734" s="273"/>
      <c r="AU734" s="273"/>
      <c r="AV734" s="273"/>
      <c r="AW734" s="273"/>
      <c r="AX734" s="273"/>
      <c r="AY734" s="273"/>
      <c r="AZ734" s="273"/>
      <c r="BA734" s="273"/>
      <c r="BB734" s="273"/>
      <c r="BC734" s="273"/>
      <c r="BD734" s="273"/>
      <c r="BE734" s="273"/>
      <c r="BF734" s="273"/>
      <c r="BG734" s="273"/>
      <c r="BH734" s="273"/>
      <c r="BI734" s="273"/>
      <c r="BJ734" s="273"/>
      <c r="BK734" s="273"/>
      <c r="BL734" s="273"/>
      <c r="BM734" s="273"/>
      <c r="BN734" s="273"/>
      <c r="BO734" s="273"/>
      <c r="BP734" s="273"/>
      <c r="BQ734" s="273"/>
    </row>
    <row r="735" spans="1:69" ht="15.75" customHeight="1">
      <c r="A735" s="273"/>
      <c r="B735" s="273"/>
      <c r="C735" s="273"/>
      <c r="D735" s="273"/>
      <c r="E735" s="273"/>
      <c r="F735" s="273"/>
      <c r="G735" s="273"/>
      <c r="H735" s="273"/>
      <c r="I735" s="273"/>
      <c r="J735" s="273"/>
      <c r="K735" s="273"/>
      <c r="L735" s="273"/>
      <c r="M735" s="273"/>
      <c r="N735" s="273"/>
      <c r="O735" s="273"/>
      <c r="P735" s="273"/>
      <c r="Q735" s="273"/>
      <c r="R735" s="273"/>
      <c r="S735" s="273"/>
      <c r="T735" s="273"/>
      <c r="U735" s="273"/>
      <c r="V735" s="273"/>
      <c r="W735" s="273"/>
      <c r="X735" s="273"/>
      <c r="Y735" s="273"/>
      <c r="Z735" s="273"/>
      <c r="AA735" s="273"/>
      <c r="AB735" s="273"/>
      <c r="AC735" s="273"/>
      <c r="AD735" s="273"/>
      <c r="AE735" s="273"/>
      <c r="AF735" s="273"/>
      <c r="AG735" s="273"/>
      <c r="AH735" s="273"/>
      <c r="AI735" s="273"/>
      <c r="AJ735" s="273"/>
      <c r="AK735" s="273"/>
      <c r="AL735" s="273"/>
      <c r="AM735" s="273"/>
      <c r="AN735" s="273"/>
      <c r="AO735" s="273"/>
      <c r="AP735" s="273"/>
      <c r="AQ735" s="273"/>
      <c r="AR735" s="273"/>
      <c r="AS735" s="273"/>
      <c r="AT735" s="273"/>
      <c r="AU735" s="273"/>
      <c r="AV735" s="273"/>
      <c r="AW735" s="273"/>
      <c r="AX735" s="273"/>
      <c r="AY735" s="273"/>
      <c r="AZ735" s="273"/>
      <c r="BA735" s="273"/>
      <c r="BB735" s="273"/>
      <c r="BC735" s="273"/>
      <c r="BD735" s="273"/>
      <c r="BE735" s="273"/>
      <c r="BF735" s="273"/>
      <c r="BG735" s="273"/>
      <c r="BH735" s="273"/>
      <c r="BI735" s="273"/>
      <c r="BJ735" s="273"/>
      <c r="BK735" s="273"/>
      <c r="BL735" s="273"/>
      <c r="BM735" s="273"/>
      <c r="BN735" s="273"/>
      <c r="BO735" s="273"/>
      <c r="BP735" s="273"/>
      <c r="BQ735" s="273"/>
    </row>
    <row r="736" spans="1:69" ht="15.75" customHeight="1">
      <c r="A736" s="273"/>
      <c r="B736" s="273"/>
      <c r="C736" s="273"/>
      <c r="D736" s="273"/>
      <c r="E736" s="273"/>
      <c r="F736" s="273"/>
      <c r="G736" s="273"/>
      <c r="H736" s="273"/>
      <c r="I736" s="273"/>
      <c r="J736" s="273"/>
      <c r="K736" s="273"/>
      <c r="L736" s="273"/>
      <c r="M736" s="273"/>
      <c r="N736" s="273"/>
      <c r="O736" s="273"/>
      <c r="P736" s="273"/>
      <c r="Q736" s="273"/>
      <c r="R736" s="273"/>
      <c r="S736" s="273"/>
      <c r="T736" s="273"/>
      <c r="U736" s="273"/>
      <c r="V736" s="273"/>
      <c r="W736" s="273"/>
      <c r="X736" s="273"/>
      <c r="Y736" s="273"/>
      <c r="Z736" s="273"/>
      <c r="AA736" s="273"/>
      <c r="AB736" s="273"/>
      <c r="AC736" s="273"/>
      <c r="AD736" s="273"/>
      <c r="AE736" s="273"/>
      <c r="AF736" s="273"/>
      <c r="AG736" s="273"/>
      <c r="AH736" s="273"/>
      <c r="AI736" s="273"/>
      <c r="AJ736" s="273"/>
      <c r="AK736" s="273"/>
      <c r="AL736" s="273"/>
      <c r="AM736" s="273"/>
      <c r="AN736" s="273"/>
      <c r="AO736" s="273"/>
      <c r="AP736" s="273"/>
      <c r="AQ736" s="273"/>
      <c r="AR736" s="273"/>
      <c r="AS736" s="273"/>
      <c r="AT736" s="273"/>
      <c r="AU736" s="273"/>
      <c r="AV736" s="273"/>
      <c r="AW736" s="273"/>
      <c r="AX736" s="273"/>
      <c r="AY736" s="273"/>
      <c r="AZ736" s="273"/>
      <c r="BA736" s="273"/>
      <c r="BB736" s="273"/>
      <c r="BC736" s="273"/>
      <c r="BD736" s="273"/>
      <c r="BE736" s="273"/>
      <c r="BF736" s="273"/>
      <c r="BG736" s="273"/>
      <c r="BH736" s="273"/>
      <c r="BI736" s="273"/>
      <c r="BJ736" s="273"/>
      <c r="BK736" s="273"/>
      <c r="BL736" s="273"/>
      <c r="BM736" s="273"/>
      <c r="BN736" s="273"/>
      <c r="BO736" s="273"/>
      <c r="BP736" s="273"/>
      <c r="BQ736" s="273"/>
    </row>
    <row r="737" spans="1:69" ht="15.75" customHeight="1">
      <c r="A737" s="273"/>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73"/>
      <c r="AE737" s="273"/>
      <c r="AF737" s="273"/>
      <c r="AG737" s="273"/>
      <c r="AH737" s="273"/>
      <c r="AI737" s="273"/>
      <c r="AJ737" s="273"/>
      <c r="AK737" s="273"/>
      <c r="AL737" s="273"/>
      <c r="AM737" s="273"/>
      <c r="AN737" s="273"/>
      <c r="AO737" s="273"/>
      <c r="AP737" s="273"/>
      <c r="AQ737" s="273"/>
      <c r="AR737" s="273"/>
      <c r="AS737" s="273"/>
      <c r="AT737" s="273"/>
      <c r="AU737" s="273"/>
      <c r="AV737" s="273"/>
      <c r="AW737" s="273"/>
      <c r="AX737" s="273"/>
      <c r="AY737" s="273"/>
      <c r="AZ737" s="273"/>
      <c r="BA737" s="273"/>
      <c r="BB737" s="273"/>
      <c r="BC737" s="273"/>
      <c r="BD737" s="273"/>
      <c r="BE737" s="273"/>
      <c r="BF737" s="273"/>
      <c r="BG737" s="273"/>
      <c r="BH737" s="273"/>
      <c r="BI737" s="273"/>
      <c r="BJ737" s="273"/>
      <c r="BK737" s="273"/>
      <c r="BL737" s="273"/>
      <c r="BM737" s="273"/>
      <c r="BN737" s="273"/>
      <c r="BO737" s="273"/>
      <c r="BP737" s="273"/>
      <c r="BQ737" s="273"/>
    </row>
    <row r="738" spans="1:69" ht="15.75" customHeight="1">
      <c r="A738" s="273"/>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73"/>
      <c r="AE738" s="273"/>
      <c r="AF738" s="273"/>
      <c r="AG738" s="273"/>
      <c r="AH738" s="273"/>
      <c r="AI738" s="273"/>
      <c r="AJ738" s="273"/>
      <c r="AK738" s="273"/>
      <c r="AL738" s="273"/>
      <c r="AM738" s="273"/>
      <c r="AN738" s="273"/>
      <c r="AO738" s="273"/>
      <c r="AP738" s="273"/>
      <c r="AQ738" s="273"/>
      <c r="AR738" s="273"/>
      <c r="AS738" s="273"/>
      <c r="AT738" s="273"/>
      <c r="AU738" s="273"/>
      <c r="AV738" s="273"/>
      <c r="AW738" s="273"/>
      <c r="AX738" s="273"/>
      <c r="AY738" s="273"/>
      <c r="AZ738" s="273"/>
      <c r="BA738" s="273"/>
      <c r="BB738" s="273"/>
      <c r="BC738" s="273"/>
      <c r="BD738" s="273"/>
      <c r="BE738" s="273"/>
      <c r="BF738" s="273"/>
      <c r="BG738" s="273"/>
      <c r="BH738" s="273"/>
      <c r="BI738" s="273"/>
      <c r="BJ738" s="273"/>
      <c r="BK738" s="273"/>
      <c r="BL738" s="273"/>
      <c r="BM738" s="273"/>
      <c r="BN738" s="273"/>
      <c r="BO738" s="273"/>
      <c r="BP738" s="273"/>
      <c r="BQ738" s="273"/>
    </row>
    <row r="739" spans="1:69" ht="15.75" customHeight="1">
      <c r="A739" s="273"/>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73"/>
      <c r="AE739" s="273"/>
      <c r="AF739" s="273"/>
      <c r="AG739" s="273"/>
      <c r="AH739" s="273"/>
      <c r="AI739" s="273"/>
      <c r="AJ739" s="273"/>
      <c r="AK739" s="273"/>
      <c r="AL739" s="273"/>
      <c r="AM739" s="273"/>
      <c r="AN739" s="273"/>
      <c r="AO739" s="273"/>
      <c r="AP739" s="273"/>
      <c r="AQ739" s="273"/>
      <c r="AR739" s="273"/>
      <c r="AS739" s="273"/>
      <c r="AT739" s="273"/>
      <c r="AU739" s="273"/>
      <c r="AV739" s="273"/>
      <c r="AW739" s="273"/>
      <c r="AX739" s="273"/>
      <c r="AY739" s="273"/>
      <c r="AZ739" s="273"/>
      <c r="BA739" s="273"/>
      <c r="BB739" s="273"/>
      <c r="BC739" s="273"/>
      <c r="BD739" s="273"/>
      <c r="BE739" s="273"/>
      <c r="BF739" s="273"/>
      <c r="BG739" s="273"/>
      <c r="BH739" s="273"/>
      <c r="BI739" s="273"/>
      <c r="BJ739" s="273"/>
      <c r="BK739" s="273"/>
      <c r="BL739" s="273"/>
      <c r="BM739" s="273"/>
      <c r="BN739" s="273"/>
      <c r="BO739" s="273"/>
      <c r="BP739" s="273"/>
      <c r="BQ739" s="273"/>
    </row>
    <row r="740" spans="1:69" ht="15.75" customHeight="1">
      <c r="A740" s="273"/>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73"/>
      <c r="AE740" s="273"/>
      <c r="AF740" s="273"/>
      <c r="AG740" s="273"/>
      <c r="AH740" s="273"/>
      <c r="AI740" s="273"/>
      <c r="AJ740" s="273"/>
      <c r="AK740" s="273"/>
      <c r="AL740" s="273"/>
      <c r="AM740" s="273"/>
      <c r="AN740" s="273"/>
      <c r="AO740" s="273"/>
      <c r="AP740" s="273"/>
      <c r="AQ740" s="273"/>
      <c r="AR740" s="273"/>
      <c r="AS740" s="273"/>
      <c r="AT740" s="273"/>
      <c r="AU740" s="273"/>
      <c r="AV740" s="273"/>
      <c r="AW740" s="273"/>
      <c r="AX740" s="273"/>
      <c r="AY740" s="273"/>
      <c r="AZ740" s="273"/>
      <c r="BA740" s="273"/>
      <c r="BB740" s="273"/>
      <c r="BC740" s="273"/>
      <c r="BD740" s="273"/>
      <c r="BE740" s="273"/>
      <c r="BF740" s="273"/>
      <c r="BG740" s="273"/>
      <c r="BH740" s="273"/>
      <c r="BI740" s="273"/>
      <c r="BJ740" s="273"/>
      <c r="BK740" s="273"/>
      <c r="BL740" s="273"/>
      <c r="BM740" s="273"/>
      <c r="BN740" s="273"/>
      <c r="BO740" s="273"/>
      <c r="BP740" s="273"/>
      <c r="BQ740" s="273"/>
    </row>
    <row r="741" spans="1:69" ht="15.75" customHeight="1">
      <c r="A741" s="273"/>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73"/>
      <c r="AE741" s="273"/>
      <c r="AF741" s="273"/>
      <c r="AG741" s="273"/>
      <c r="AH741" s="273"/>
      <c r="AI741" s="273"/>
      <c r="AJ741" s="273"/>
      <c r="AK741" s="273"/>
      <c r="AL741" s="273"/>
      <c r="AM741" s="273"/>
      <c r="AN741" s="273"/>
      <c r="AO741" s="273"/>
      <c r="AP741" s="273"/>
      <c r="AQ741" s="273"/>
      <c r="AR741" s="273"/>
      <c r="AS741" s="273"/>
      <c r="AT741" s="273"/>
      <c r="AU741" s="273"/>
      <c r="AV741" s="273"/>
      <c r="AW741" s="273"/>
      <c r="AX741" s="273"/>
      <c r="AY741" s="273"/>
      <c r="AZ741" s="273"/>
      <c r="BA741" s="273"/>
      <c r="BB741" s="273"/>
      <c r="BC741" s="273"/>
      <c r="BD741" s="273"/>
      <c r="BE741" s="273"/>
      <c r="BF741" s="273"/>
      <c r="BG741" s="273"/>
      <c r="BH741" s="273"/>
      <c r="BI741" s="273"/>
      <c r="BJ741" s="273"/>
      <c r="BK741" s="273"/>
      <c r="BL741" s="273"/>
      <c r="BM741" s="273"/>
      <c r="BN741" s="273"/>
      <c r="BO741" s="273"/>
      <c r="BP741" s="273"/>
      <c r="BQ741" s="273"/>
    </row>
    <row r="742" spans="1:69" ht="15.75" customHeight="1">
      <c r="A742" s="273"/>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73"/>
      <c r="AE742" s="273"/>
      <c r="AF742" s="273"/>
      <c r="AG742" s="273"/>
      <c r="AH742" s="273"/>
      <c r="AI742" s="273"/>
      <c r="AJ742" s="273"/>
      <c r="AK742" s="273"/>
      <c r="AL742" s="273"/>
      <c r="AM742" s="273"/>
      <c r="AN742" s="273"/>
      <c r="AO742" s="273"/>
      <c r="AP742" s="273"/>
      <c r="AQ742" s="273"/>
      <c r="AR742" s="273"/>
      <c r="AS742" s="273"/>
      <c r="AT742" s="273"/>
      <c r="AU742" s="273"/>
      <c r="AV742" s="273"/>
      <c r="AW742" s="273"/>
      <c r="AX742" s="273"/>
      <c r="AY742" s="273"/>
      <c r="AZ742" s="273"/>
      <c r="BA742" s="273"/>
      <c r="BB742" s="273"/>
      <c r="BC742" s="273"/>
      <c r="BD742" s="273"/>
      <c r="BE742" s="273"/>
      <c r="BF742" s="273"/>
      <c r="BG742" s="273"/>
      <c r="BH742" s="273"/>
      <c r="BI742" s="273"/>
      <c r="BJ742" s="273"/>
      <c r="BK742" s="273"/>
      <c r="BL742" s="273"/>
      <c r="BM742" s="273"/>
      <c r="BN742" s="273"/>
      <c r="BO742" s="273"/>
      <c r="BP742" s="273"/>
      <c r="BQ742" s="273"/>
    </row>
    <row r="743" spans="1:69" ht="15.75" customHeight="1">
      <c r="A743" s="273"/>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73"/>
      <c r="AE743" s="273"/>
      <c r="AF743" s="273"/>
      <c r="AG743" s="273"/>
      <c r="AH743" s="273"/>
      <c r="AI743" s="273"/>
      <c r="AJ743" s="273"/>
      <c r="AK743" s="273"/>
      <c r="AL743" s="273"/>
      <c r="AM743" s="273"/>
      <c r="AN743" s="273"/>
      <c r="AO743" s="273"/>
      <c r="AP743" s="273"/>
      <c r="AQ743" s="273"/>
      <c r="AR743" s="273"/>
      <c r="AS743" s="273"/>
      <c r="AT743" s="273"/>
      <c r="AU743" s="273"/>
      <c r="AV743" s="273"/>
      <c r="AW743" s="273"/>
      <c r="AX743" s="273"/>
      <c r="AY743" s="273"/>
      <c r="AZ743" s="273"/>
      <c r="BA743" s="273"/>
      <c r="BB743" s="273"/>
      <c r="BC743" s="273"/>
      <c r="BD743" s="273"/>
      <c r="BE743" s="273"/>
      <c r="BF743" s="273"/>
      <c r="BG743" s="273"/>
      <c r="BH743" s="273"/>
      <c r="BI743" s="273"/>
      <c r="BJ743" s="273"/>
      <c r="BK743" s="273"/>
      <c r="BL743" s="273"/>
      <c r="BM743" s="273"/>
      <c r="BN743" s="273"/>
      <c r="BO743" s="273"/>
      <c r="BP743" s="273"/>
      <c r="BQ743" s="273"/>
    </row>
    <row r="744" spans="1:69" ht="15.75" customHeight="1">
      <c r="A744" s="273"/>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73"/>
      <c r="AE744" s="273"/>
      <c r="AF744" s="273"/>
      <c r="AG744" s="273"/>
      <c r="AH744" s="273"/>
      <c r="AI744" s="273"/>
      <c r="AJ744" s="273"/>
      <c r="AK744" s="273"/>
      <c r="AL744" s="273"/>
      <c r="AM744" s="273"/>
      <c r="AN744" s="273"/>
      <c r="AO744" s="273"/>
      <c r="AP744" s="273"/>
      <c r="AQ744" s="273"/>
      <c r="AR744" s="273"/>
      <c r="AS744" s="273"/>
      <c r="AT744" s="273"/>
      <c r="AU744" s="273"/>
      <c r="AV744" s="273"/>
      <c r="AW744" s="273"/>
      <c r="AX744" s="273"/>
      <c r="AY744" s="273"/>
      <c r="AZ744" s="273"/>
      <c r="BA744" s="273"/>
      <c r="BB744" s="273"/>
      <c r="BC744" s="273"/>
      <c r="BD744" s="273"/>
      <c r="BE744" s="273"/>
      <c r="BF744" s="273"/>
      <c r="BG744" s="273"/>
      <c r="BH744" s="273"/>
      <c r="BI744" s="273"/>
      <c r="BJ744" s="273"/>
      <c r="BK744" s="273"/>
      <c r="BL744" s="273"/>
      <c r="BM744" s="273"/>
      <c r="BN744" s="273"/>
      <c r="BO744" s="273"/>
      <c r="BP744" s="273"/>
      <c r="BQ744" s="273"/>
    </row>
    <row r="745" spans="1:69" ht="15.75" customHeight="1">
      <c r="A745" s="273"/>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73"/>
      <c r="AE745" s="273"/>
      <c r="AF745" s="273"/>
      <c r="AG745" s="273"/>
      <c r="AH745" s="273"/>
      <c r="AI745" s="273"/>
      <c r="AJ745" s="273"/>
      <c r="AK745" s="273"/>
      <c r="AL745" s="273"/>
      <c r="AM745" s="273"/>
      <c r="AN745" s="273"/>
      <c r="AO745" s="273"/>
      <c r="AP745" s="273"/>
      <c r="AQ745" s="273"/>
      <c r="AR745" s="273"/>
      <c r="AS745" s="273"/>
      <c r="AT745" s="273"/>
      <c r="AU745" s="273"/>
      <c r="AV745" s="273"/>
      <c r="AW745" s="273"/>
      <c r="AX745" s="273"/>
      <c r="AY745" s="273"/>
      <c r="AZ745" s="273"/>
      <c r="BA745" s="273"/>
      <c r="BB745" s="273"/>
      <c r="BC745" s="273"/>
      <c r="BD745" s="273"/>
      <c r="BE745" s="273"/>
      <c r="BF745" s="273"/>
      <c r="BG745" s="273"/>
      <c r="BH745" s="273"/>
      <c r="BI745" s="273"/>
      <c r="BJ745" s="273"/>
      <c r="BK745" s="273"/>
      <c r="BL745" s="273"/>
      <c r="BM745" s="273"/>
      <c r="BN745" s="273"/>
      <c r="BO745" s="273"/>
      <c r="BP745" s="273"/>
      <c r="BQ745" s="273"/>
    </row>
    <row r="746" spans="1:69" ht="15.75" customHeight="1">
      <c r="A746" s="273"/>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73"/>
      <c r="AE746" s="273"/>
      <c r="AF746" s="273"/>
      <c r="AG746" s="273"/>
      <c r="AH746" s="273"/>
      <c r="AI746" s="273"/>
      <c r="AJ746" s="273"/>
      <c r="AK746" s="273"/>
      <c r="AL746" s="273"/>
      <c r="AM746" s="273"/>
      <c r="AN746" s="273"/>
      <c r="AO746" s="273"/>
      <c r="AP746" s="273"/>
      <c r="AQ746" s="273"/>
      <c r="AR746" s="273"/>
      <c r="AS746" s="273"/>
      <c r="AT746" s="273"/>
      <c r="AU746" s="273"/>
      <c r="AV746" s="273"/>
      <c r="AW746" s="273"/>
      <c r="AX746" s="273"/>
      <c r="AY746" s="273"/>
      <c r="AZ746" s="273"/>
      <c r="BA746" s="273"/>
      <c r="BB746" s="273"/>
      <c r="BC746" s="273"/>
      <c r="BD746" s="273"/>
      <c r="BE746" s="273"/>
      <c r="BF746" s="273"/>
      <c r="BG746" s="273"/>
      <c r="BH746" s="273"/>
      <c r="BI746" s="273"/>
      <c r="BJ746" s="273"/>
      <c r="BK746" s="273"/>
      <c r="BL746" s="273"/>
      <c r="BM746" s="273"/>
      <c r="BN746" s="273"/>
      <c r="BO746" s="273"/>
      <c r="BP746" s="273"/>
      <c r="BQ746" s="273"/>
    </row>
    <row r="747" spans="1:69" ht="15.75" customHeight="1">
      <c r="A747" s="273"/>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73"/>
      <c r="AE747" s="273"/>
      <c r="AF747" s="273"/>
      <c r="AG747" s="273"/>
      <c r="AH747" s="273"/>
      <c r="AI747" s="273"/>
      <c r="AJ747" s="273"/>
      <c r="AK747" s="273"/>
      <c r="AL747" s="273"/>
      <c r="AM747" s="273"/>
      <c r="AN747" s="273"/>
      <c r="AO747" s="273"/>
      <c r="AP747" s="273"/>
      <c r="AQ747" s="273"/>
      <c r="AR747" s="273"/>
      <c r="AS747" s="273"/>
      <c r="AT747" s="273"/>
      <c r="AU747" s="273"/>
      <c r="AV747" s="273"/>
      <c r="AW747" s="273"/>
      <c r="AX747" s="273"/>
      <c r="AY747" s="273"/>
      <c r="AZ747" s="273"/>
      <c r="BA747" s="273"/>
      <c r="BB747" s="273"/>
      <c r="BC747" s="273"/>
      <c r="BD747" s="273"/>
      <c r="BE747" s="273"/>
      <c r="BF747" s="273"/>
      <c r="BG747" s="273"/>
      <c r="BH747" s="273"/>
      <c r="BI747" s="273"/>
      <c r="BJ747" s="273"/>
      <c r="BK747" s="273"/>
      <c r="BL747" s="273"/>
      <c r="BM747" s="273"/>
      <c r="BN747" s="273"/>
      <c r="BO747" s="273"/>
      <c r="BP747" s="273"/>
      <c r="BQ747" s="273"/>
    </row>
    <row r="748" spans="1:69" ht="15.75" customHeight="1">
      <c r="A748" s="273"/>
      <c r="B748" s="273"/>
      <c r="C748" s="273"/>
      <c r="D748" s="273"/>
      <c r="E748" s="273"/>
      <c r="F748" s="273"/>
      <c r="G748" s="273"/>
      <c r="H748" s="273"/>
      <c r="I748" s="273"/>
      <c r="J748" s="273"/>
      <c r="K748" s="273"/>
      <c r="L748" s="273"/>
      <c r="M748" s="273"/>
      <c r="N748" s="273"/>
      <c r="O748" s="273"/>
      <c r="P748" s="273"/>
      <c r="Q748" s="273"/>
      <c r="R748" s="273"/>
      <c r="S748" s="273"/>
      <c r="T748" s="273"/>
      <c r="U748" s="273"/>
      <c r="V748" s="273"/>
      <c r="W748" s="273"/>
      <c r="X748" s="273"/>
      <c r="Y748" s="273"/>
      <c r="Z748" s="273"/>
      <c r="AA748" s="273"/>
      <c r="AB748" s="273"/>
      <c r="AC748" s="273"/>
      <c r="AD748" s="273"/>
      <c r="AE748" s="273"/>
      <c r="AF748" s="273"/>
      <c r="AG748" s="273"/>
      <c r="AH748" s="273"/>
      <c r="AI748" s="273"/>
      <c r="AJ748" s="273"/>
      <c r="AK748" s="273"/>
      <c r="AL748" s="273"/>
      <c r="AM748" s="273"/>
      <c r="AN748" s="273"/>
      <c r="AO748" s="273"/>
      <c r="AP748" s="273"/>
      <c r="AQ748" s="273"/>
      <c r="AR748" s="273"/>
      <c r="AS748" s="273"/>
      <c r="AT748" s="273"/>
      <c r="AU748" s="273"/>
      <c r="AV748" s="273"/>
      <c r="AW748" s="273"/>
      <c r="AX748" s="273"/>
      <c r="AY748" s="273"/>
      <c r="AZ748" s="273"/>
      <c r="BA748" s="273"/>
      <c r="BB748" s="273"/>
      <c r="BC748" s="273"/>
      <c r="BD748" s="273"/>
      <c r="BE748" s="273"/>
      <c r="BF748" s="273"/>
      <c r="BG748" s="273"/>
      <c r="BH748" s="273"/>
      <c r="BI748" s="273"/>
      <c r="BJ748" s="273"/>
      <c r="BK748" s="273"/>
      <c r="BL748" s="273"/>
      <c r="BM748" s="273"/>
      <c r="BN748" s="273"/>
      <c r="BO748" s="273"/>
      <c r="BP748" s="273"/>
      <c r="BQ748" s="273"/>
    </row>
    <row r="749" spans="1:69" ht="15.75" customHeight="1">
      <c r="A749" s="273"/>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273"/>
      <c r="AE749" s="273"/>
      <c r="AF749" s="273"/>
      <c r="AG749" s="273"/>
      <c r="AH749" s="273"/>
      <c r="AI749" s="273"/>
      <c r="AJ749" s="273"/>
      <c r="AK749" s="273"/>
      <c r="AL749" s="273"/>
      <c r="AM749" s="273"/>
      <c r="AN749" s="273"/>
      <c r="AO749" s="273"/>
      <c r="AP749" s="273"/>
      <c r="AQ749" s="273"/>
      <c r="AR749" s="273"/>
      <c r="AS749" s="273"/>
      <c r="AT749" s="273"/>
      <c r="AU749" s="273"/>
      <c r="AV749" s="273"/>
      <c r="AW749" s="273"/>
      <c r="AX749" s="273"/>
      <c r="AY749" s="273"/>
      <c r="AZ749" s="273"/>
      <c r="BA749" s="273"/>
      <c r="BB749" s="273"/>
      <c r="BC749" s="273"/>
      <c r="BD749" s="273"/>
      <c r="BE749" s="273"/>
      <c r="BF749" s="273"/>
      <c r="BG749" s="273"/>
      <c r="BH749" s="273"/>
      <c r="BI749" s="273"/>
      <c r="BJ749" s="273"/>
      <c r="BK749" s="273"/>
      <c r="BL749" s="273"/>
      <c r="BM749" s="273"/>
      <c r="BN749" s="273"/>
      <c r="BO749" s="273"/>
      <c r="BP749" s="273"/>
      <c r="BQ749" s="273"/>
    </row>
    <row r="750" spans="1:69" ht="15.75" customHeight="1">
      <c r="A750" s="273"/>
      <c r="B750" s="273"/>
      <c r="C750" s="273"/>
      <c r="D750" s="273"/>
      <c r="E750" s="273"/>
      <c r="F750" s="273"/>
      <c r="G750" s="273"/>
      <c r="H750" s="273"/>
      <c r="I750" s="273"/>
      <c r="J750" s="273"/>
      <c r="K750" s="273"/>
      <c r="L750" s="273"/>
      <c r="M750" s="273"/>
      <c r="N750" s="273"/>
      <c r="O750" s="273"/>
      <c r="P750" s="273"/>
      <c r="Q750" s="273"/>
      <c r="R750" s="273"/>
      <c r="S750" s="273"/>
      <c r="T750" s="273"/>
      <c r="U750" s="273"/>
      <c r="V750" s="273"/>
      <c r="W750" s="273"/>
      <c r="X750" s="273"/>
      <c r="Y750" s="273"/>
      <c r="Z750" s="273"/>
      <c r="AA750" s="273"/>
      <c r="AB750" s="273"/>
      <c r="AC750" s="273"/>
      <c r="AD750" s="273"/>
      <c r="AE750" s="273"/>
      <c r="AF750" s="273"/>
      <c r="AG750" s="273"/>
      <c r="AH750" s="273"/>
      <c r="AI750" s="273"/>
      <c r="AJ750" s="273"/>
      <c r="AK750" s="273"/>
      <c r="AL750" s="273"/>
      <c r="AM750" s="273"/>
      <c r="AN750" s="273"/>
      <c r="AO750" s="273"/>
      <c r="AP750" s="273"/>
      <c r="AQ750" s="273"/>
      <c r="AR750" s="273"/>
      <c r="AS750" s="273"/>
      <c r="AT750" s="273"/>
      <c r="AU750" s="273"/>
      <c r="AV750" s="273"/>
      <c r="AW750" s="273"/>
      <c r="AX750" s="273"/>
      <c r="AY750" s="273"/>
      <c r="AZ750" s="273"/>
      <c r="BA750" s="273"/>
      <c r="BB750" s="273"/>
      <c r="BC750" s="273"/>
      <c r="BD750" s="273"/>
      <c r="BE750" s="273"/>
      <c r="BF750" s="273"/>
      <c r="BG750" s="273"/>
      <c r="BH750" s="273"/>
      <c r="BI750" s="273"/>
      <c r="BJ750" s="273"/>
      <c r="BK750" s="273"/>
      <c r="BL750" s="273"/>
      <c r="BM750" s="273"/>
      <c r="BN750" s="273"/>
      <c r="BO750" s="273"/>
      <c r="BP750" s="273"/>
      <c r="BQ750" s="273"/>
    </row>
    <row r="751" spans="1:69" ht="15.75" customHeight="1">
      <c r="A751" s="273"/>
      <c r="B751" s="273"/>
      <c r="C751" s="273"/>
      <c r="D751" s="273"/>
      <c r="E751" s="273"/>
      <c r="F751" s="273"/>
      <c r="G751" s="273"/>
      <c r="H751" s="273"/>
      <c r="I751" s="273"/>
      <c r="J751" s="273"/>
      <c r="K751" s="273"/>
      <c r="L751" s="273"/>
      <c r="M751" s="273"/>
      <c r="N751" s="273"/>
      <c r="O751" s="273"/>
      <c r="P751" s="273"/>
      <c r="Q751" s="273"/>
      <c r="R751" s="273"/>
      <c r="S751" s="273"/>
      <c r="T751" s="273"/>
      <c r="U751" s="273"/>
      <c r="V751" s="273"/>
      <c r="W751" s="273"/>
      <c r="X751" s="273"/>
      <c r="Y751" s="273"/>
      <c r="Z751" s="273"/>
      <c r="AA751" s="273"/>
      <c r="AB751" s="273"/>
      <c r="AC751" s="273"/>
      <c r="AD751" s="273"/>
      <c r="AE751" s="273"/>
      <c r="AF751" s="273"/>
      <c r="AG751" s="273"/>
      <c r="AH751" s="273"/>
      <c r="AI751" s="273"/>
      <c r="AJ751" s="273"/>
      <c r="AK751" s="273"/>
      <c r="AL751" s="273"/>
      <c r="AM751" s="273"/>
      <c r="AN751" s="273"/>
      <c r="AO751" s="273"/>
      <c r="AP751" s="273"/>
      <c r="AQ751" s="273"/>
      <c r="AR751" s="273"/>
      <c r="AS751" s="273"/>
      <c r="AT751" s="273"/>
      <c r="AU751" s="273"/>
      <c r="AV751" s="273"/>
      <c r="AW751" s="273"/>
      <c r="AX751" s="273"/>
      <c r="AY751" s="273"/>
      <c r="AZ751" s="273"/>
      <c r="BA751" s="273"/>
      <c r="BB751" s="273"/>
      <c r="BC751" s="273"/>
      <c r="BD751" s="273"/>
      <c r="BE751" s="273"/>
      <c r="BF751" s="273"/>
      <c r="BG751" s="273"/>
      <c r="BH751" s="273"/>
      <c r="BI751" s="273"/>
      <c r="BJ751" s="273"/>
      <c r="BK751" s="273"/>
      <c r="BL751" s="273"/>
      <c r="BM751" s="273"/>
      <c r="BN751" s="273"/>
      <c r="BO751" s="273"/>
      <c r="BP751" s="273"/>
      <c r="BQ751" s="273"/>
    </row>
    <row r="752" spans="1:69" ht="15.75" customHeight="1">
      <c r="A752" s="273"/>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73"/>
      <c r="AE752" s="273"/>
      <c r="AF752" s="273"/>
      <c r="AG752" s="273"/>
      <c r="AH752" s="273"/>
      <c r="AI752" s="273"/>
      <c r="AJ752" s="273"/>
      <c r="AK752" s="273"/>
      <c r="AL752" s="273"/>
      <c r="AM752" s="273"/>
      <c r="AN752" s="273"/>
      <c r="AO752" s="273"/>
      <c r="AP752" s="273"/>
      <c r="AQ752" s="273"/>
      <c r="AR752" s="273"/>
      <c r="AS752" s="273"/>
      <c r="AT752" s="273"/>
      <c r="AU752" s="273"/>
      <c r="AV752" s="273"/>
      <c r="AW752" s="273"/>
      <c r="AX752" s="273"/>
      <c r="AY752" s="273"/>
      <c r="AZ752" s="273"/>
      <c r="BA752" s="273"/>
      <c r="BB752" s="273"/>
      <c r="BC752" s="273"/>
      <c r="BD752" s="273"/>
      <c r="BE752" s="273"/>
      <c r="BF752" s="273"/>
      <c r="BG752" s="273"/>
      <c r="BH752" s="273"/>
      <c r="BI752" s="273"/>
      <c r="BJ752" s="273"/>
      <c r="BK752" s="273"/>
      <c r="BL752" s="273"/>
      <c r="BM752" s="273"/>
      <c r="BN752" s="273"/>
      <c r="BO752" s="273"/>
      <c r="BP752" s="273"/>
      <c r="BQ752" s="273"/>
    </row>
    <row r="753" spans="1:69" ht="15.75" customHeight="1">
      <c r="A753" s="273"/>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73"/>
      <c r="AE753" s="273"/>
      <c r="AF753" s="273"/>
      <c r="AG753" s="273"/>
      <c r="AH753" s="273"/>
      <c r="AI753" s="273"/>
      <c r="AJ753" s="273"/>
      <c r="AK753" s="273"/>
      <c r="AL753" s="273"/>
      <c r="AM753" s="273"/>
      <c r="AN753" s="273"/>
      <c r="AO753" s="273"/>
      <c r="AP753" s="273"/>
      <c r="AQ753" s="273"/>
      <c r="AR753" s="273"/>
      <c r="AS753" s="273"/>
      <c r="AT753" s="273"/>
      <c r="AU753" s="273"/>
      <c r="AV753" s="273"/>
      <c r="AW753" s="273"/>
      <c r="AX753" s="273"/>
      <c r="AY753" s="273"/>
      <c r="AZ753" s="273"/>
      <c r="BA753" s="273"/>
      <c r="BB753" s="273"/>
      <c r="BC753" s="273"/>
      <c r="BD753" s="273"/>
      <c r="BE753" s="273"/>
      <c r="BF753" s="273"/>
      <c r="BG753" s="273"/>
      <c r="BH753" s="273"/>
      <c r="BI753" s="273"/>
      <c r="BJ753" s="273"/>
      <c r="BK753" s="273"/>
      <c r="BL753" s="273"/>
      <c r="BM753" s="273"/>
      <c r="BN753" s="273"/>
      <c r="BO753" s="273"/>
      <c r="BP753" s="273"/>
      <c r="BQ753" s="273"/>
    </row>
    <row r="754" spans="1:69" ht="15.75" customHeight="1">
      <c r="A754" s="273"/>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73"/>
      <c r="AE754" s="273"/>
      <c r="AF754" s="273"/>
      <c r="AG754" s="273"/>
      <c r="AH754" s="273"/>
      <c r="AI754" s="273"/>
      <c r="AJ754" s="273"/>
      <c r="AK754" s="273"/>
      <c r="AL754" s="273"/>
      <c r="AM754" s="273"/>
      <c r="AN754" s="273"/>
      <c r="AO754" s="273"/>
      <c r="AP754" s="273"/>
      <c r="AQ754" s="273"/>
      <c r="AR754" s="273"/>
      <c r="AS754" s="273"/>
      <c r="AT754" s="273"/>
      <c r="AU754" s="273"/>
      <c r="AV754" s="273"/>
      <c r="AW754" s="273"/>
      <c r="AX754" s="273"/>
      <c r="AY754" s="273"/>
      <c r="AZ754" s="273"/>
      <c r="BA754" s="273"/>
      <c r="BB754" s="273"/>
      <c r="BC754" s="273"/>
      <c r="BD754" s="273"/>
      <c r="BE754" s="273"/>
      <c r="BF754" s="273"/>
      <c r="BG754" s="273"/>
      <c r="BH754" s="273"/>
      <c r="BI754" s="273"/>
      <c r="BJ754" s="273"/>
      <c r="BK754" s="273"/>
      <c r="BL754" s="273"/>
      <c r="BM754" s="273"/>
      <c r="BN754" s="273"/>
      <c r="BO754" s="273"/>
      <c r="BP754" s="273"/>
      <c r="BQ754" s="273"/>
    </row>
    <row r="755" spans="1:69" ht="15.75" customHeight="1">
      <c r="A755" s="273"/>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73"/>
      <c r="AE755" s="273"/>
      <c r="AF755" s="273"/>
      <c r="AG755" s="273"/>
      <c r="AH755" s="273"/>
      <c r="AI755" s="273"/>
      <c r="AJ755" s="273"/>
      <c r="AK755" s="273"/>
      <c r="AL755" s="273"/>
      <c r="AM755" s="273"/>
      <c r="AN755" s="273"/>
      <c r="AO755" s="273"/>
      <c r="AP755" s="273"/>
      <c r="AQ755" s="273"/>
      <c r="AR755" s="273"/>
      <c r="AS755" s="273"/>
      <c r="AT755" s="273"/>
      <c r="AU755" s="273"/>
      <c r="AV755" s="273"/>
      <c r="AW755" s="273"/>
      <c r="AX755" s="273"/>
      <c r="AY755" s="273"/>
      <c r="AZ755" s="273"/>
      <c r="BA755" s="273"/>
      <c r="BB755" s="273"/>
      <c r="BC755" s="273"/>
      <c r="BD755" s="273"/>
      <c r="BE755" s="273"/>
      <c r="BF755" s="273"/>
      <c r="BG755" s="273"/>
      <c r="BH755" s="273"/>
      <c r="BI755" s="273"/>
      <c r="BJ755" s="273"/>
      <c r="BK755" s="273"/>
      <c r="BL755" s="273"/>
      <c r="BM755" s="273"/>
      <c r="BN755" s="273"/>
      <c r="BO755" s="273"/>
      <c r="BP755" s="273"/>
      <c r="BQ755" s="273"/>
    </row>
    <row r="756" spans="1:69" ht="15.75" customHeight="1">
      <c r="A756" s="273"/>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73"/>
      <c r="AE756" s="273"/>
      <c r="AF756" s="273"/>
      <c r="AG756" s="273"/>
      <c r="AH756" s="273"/>
      <c r="AI756" s="273"/>
      <c r="AJ756" s="273"/>
      <c r="AK756" s="273"/>
      <c r="AL756" s="273"/>
      <c r="AM756" s="273"/>
      <c r="AN756" s="273"/>
      <c r="AO756" s="273"/>
      <c r="AP756" s="273"/>
      <c r="AQ756" s="273"/>
      <c r="AR756" s="273"/>
      <c r="AS756" s="273"/>
      <c r="AT756" s="273"/>
      <c r="AU756" s="273"/>
      <c r="AV756" s="273"/>
      <c r="AW756" s="273"/>
      <c r="AX756" s="273"/>
      <c r="AY756" s="273"/>
      <c r="AZ756" s="273"/>
      <c r="BA756" s="273"/>
      <c r="BB756" s="273"/>
      <c r="BC756" s="273"/>
      <c r="BD756" s="273"/>
      <c r="BE756" s="273"/>
      <c r="BF756" s="273"/>
      <c r="BG756" s="273"/>
      <c r="BH756" s="273"/>
      <c r="BI756" s="273"/>
      <c r="BJ756" s="273"/>
      <c r="BK756" s="273"/>
      <c r="BL756" s="273"/>
      <c r="BM756" s="273"/>
      <c r="BN756" s="273"/>
      <c r="BO756" s="273"/>
      <c r="BP756" s="273"/>
      <c r="BQ756" s="273"/>
    </row>
    <row r="757" spans="1:69" ht="15.75" customHeight="1">
      <c r="A757" s="273"/>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73"/>
      <c r="AE757" s="273"/>
      <c r="AF757" s="273"/>
      <c r="AG757" s="273"/>
      <c r="AH757" s="273"/>
      <c r="AI757" s="273"/>
      <c r="AJ757" s="273"/>
      <c r="AK757" s="273"/>
      <c r="AL757" s="273"/>
      <c r="AM757" s="273"/>
      <c r="AN757" s="273"/>
      <c r="AO757" s="273"/>
      <c r="AP757" s="273"/>
      <c r="AQ757" s="273"/>
      <c r="AR757" s="273"/>
      <c r="AS757" s="273"/>
      <c r="AT757" s="273"/>
      <c r="AU757" s="273"/>
      <c r="AV757" s="273"/>
      <c r="AW757" s="273"/>
      <c r="AX757" s="273"/>
      <c r="AY757" s="273"/>
      <c r="AZ757" s="273"/>
      <c r="BA757" s="273"/>
      <c r="BB757" s="273"/>
      <c r="BC757" s="273"/>
      <c r="BD757" s="273"/>
      <c r="BE757" s="273"/>
      <c r="BF757" s="273"/>
      <c r="BG757" s="273"/>
      <c r="BH757" s="273"/>
      <c r="BI757" s="273"/>
      <c r="BJ757" s="273"/>
      <c r="BK757" s="273"/>
      <c r="BL757" s="273"/>
      <c r="BM757" s="273"/>
      <c r="BN757" s="273"/>
      <c r="BO757" s="273"/>
      <c r="BP757" s="273"/>
      <c r="BQ757" s="273"/>
    </row>
    <row r="758" spans="1:69" ht="15.75" customHeight="1">
      <c r="A758" s="273"/>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73"/>
      <c r="AE758" s="273"/>
      <c r="AF758" s="273"/>
      <c r="AG758" s="273"/>
      <c r="AH758" s="273"/>
      <c r="AI758" s="273"/>
      <c r="AJ758" s="273"/>
      <c r="AK758" s="273"/>
      <c r="AL758" s="273"/>
      <c r="AM758" s="273"/>
      <c r="AN758" s="273"/>
      <c r="AO758" s="273"/>
      <c r="AP758" s="273"/>
      <c r="AQ758" s="273"/>
      <c r="AR758" s="273"/>
      <c r="AS758" s="273"/>
      <c r="AT758" s="273"/>
      <c r="AU758" s="273"/>
      <c r="AV758" s="273"/>
      <c r="AW758" s="273"/>
      <c r="AX758" s="273"/>
      <c r="AY758" s="273"/>
      <c r="AZ758" s="273"/>
      <c r="BA758" s="273"/>
      <c r="BB758" s="273"/>
      <c r="BC758" s="273"/>
      <c r="BD758" s="273"/>
      <c r="BE758" s="273"/>
      <c r="BF758" s="273"/>
      <c r="BG758" s="273"/>
      <c r="BH758" s="273"/>
      <c r="BI758" s="273"/>
      <c r="BJ758" s="273"/>
      <c r="BK758" s="273"/>
      <c r="BL758" s="273"/>
      <c r="BM758" s="273"/>
      <c r="BN758" s="273"/>
      <c r="BO758" s="273"/>
      <c r="BP758" s="273"/>
      <c r="BQ758" s="273"/>
    </row>
    <row r="759" spans="1:69" ht="15.75" customHeight="1">
      <c r="A759" s="273"/>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73"/>
      <c r="AE759" s="273"/>
      <c r="AF759" s="273"/>
      <c r="AG759" s="273"/>
      <c r="AH759" s="273"/>
      <c r="AI759" s="273"/>
      <c r="AJ759" s="273"/>
      <c r="AK759" s="273"/>
      <c r="AL759" s="273"/>
      <c r="AM759" s="273"/>
      <c r="AN759" s="273"/>
      <c r="AO759" s="273"/>
      <c r="AP759" s="273"/>
      <c r="AQ759" s="273"/>
      <c r="AR759" s="273"/>
      <c r="AS759" s="273"/>
      <c r="AT759" s="273"/>
      <c r="AU759" s="273"/>
      <c r="AV759" s="273"/>
      <c r="AW759" s="273"/>
      <c r="AX759" s="273"/>
      <c r="AY759" s="273"/>
      <c r="AZ759" s="273"/>
      <c r="BA759" s="273"/>
      <c r="BB759" s="273"/>
      <c r="BC759" s="273"/>
      <c r="BD759" s="273"/>
      <c r="BE759" s="273"/>
      <c r="BF759" s="273"/>
      <c r="BG759" s="273"/>
      <c r="BH759" s="273"/>
      <c r="BI759" s="273"/>
      <c r="BJ759" s="273"/>
      <c r="BK759" s="273"/>
      <c r="BL759" s="273"/>
      <c r="BM759" s="273"/>
      <c r="BN759" s="273"/>
      <c r="BO759" s="273"/>
      <c r="BP759" s="273"/>
      <c r="BQ759" s="273"/>
    </row>
    <row r="760" spans="1:69" ht="15.75" customHeight="1">
      <c r="A760" s="273"/>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73"/>
      <c r="AE760" s="273"/>
      <c r="AF760" s="273"/>
      <c r="AG760" s="273"/>
      <c r="AH760" s="273"/>
      <c r="AI760" s="273"/>
      <c r="AJ760" s="273"/>
      <c r="AK760" s="273"/>
      <c r="AL760" s="273"/>
      <c r="AM760" s="273"/>
      <c r="AN760" s="273"/>
      <c r="AO760" s="273"/>
      <c r="AP760" s="273"/>
      <c r="AQ760" s="273"/>
      <c r="AR760" s="273"/>
      <c r="AS760" s="273"/>
      <c r="AT760" s="273"/>
      <c r="AU760" s="273"/>
      <c r="AV760" s="273"/>
      <c r="AW760" s="273"/>
      <c r="AX760" s="273"/>
      <c r="AY760" s="273"/>
      <c r="AZ760" s="273"/>
      <c r="BA760" s="273"/>
      <c r="BB760" s="273"/>
      <c r="BC760" s="273"/>
      <c r="BD760" s="273"/>
      <c r="BE760" s="273"/>
      <c r="BF760" s="273"/>
      <c r="BG760" s="273"/>
      <c r="BH760" s="273"/>
      <c r="BI760" s="273"/>
      <c r="BJ760" s="273"/>
      <c r="BK760" s="273"/>
      <c r="BL760" s="273"/>
      <c r="BM760" s="273"/>
      <c r="BN760" s="273"/>
      <c r="BO760" s="273"/>
      <c r="BP760" s="273"/>
      <c r="BQ760" s="273"/>
    </row>
    <row r="761" spans="1:69" ht="15.75" customHeight="1">
      <c r="A761" s="273"/>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73"/>
      <c r="AE761" s="273"/>
      <c r="AF761" s="273"/>
      <c r="AG761" s="273"/>
      <c r="AH761" s="273"/>
      <c r="AI761" s="273"/>
      <c r="AJ761" s="273"/>
      <c r="AK761" s="273"/>
      <c r="AL761" s="273"/>
      <c r="AM761" s="273"/>
      <c r="AN761" s="273"/>
      <c r="AO761" s="273"/>
      <c r="AP761" s="273"/>
      <c r="AQ761" s="273"/>
      <c r="AR761" s="273"/>
      <c r="AS761" s="273"/>
      <c r="AT761" s="273"/>
      <c r="AU761" s="273"/>
      <c r="AV761" s="273"/>
      <c r="AW761" s="273"/>
      <c r="AX761" s="273"/>
      <c r="AY761" s="273"/>
      <c r="AZ761" s="273"/>
      <c r="BA761" s="273"/>
      <c r="BB761" s="273"/>
      <c r="BC761" s="273"/>
      <c r="BD761" s="273"/>
      <c r="BE761" s="273"/>
      <c r="BF761" s="273"/>
      <c r="BG761" s="273"/>
      <c r="BH761" s="273"/>
      <c r="BI761" s="273"/>
      <c r="BJ761" s="273"/>
      <c r="BK761" s="273"/>
      <c r="BL761" s="273"/>
      <c r="BM761" s="273"/>
      <c r="BN761" s="273"/>
      <c r="BO761" s="273"/>
      <c r="BP761" s="273"/>
      <c r="BQ761" s="273"/>
    </row>
    <row r="762" spans="1:69" ht="15.75" customHeight="1">
      <c r="A762" s="273"/>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73"/>
      <c r="AE762" s="273"/>
      <c r="AF762" s="273"/>
      <c r="AG762" s="273"/>
      <c r="AH762" s="273"/>
      <c r="AI762" s="273"/>
      <c r="AJ762" s="273"/>
      <c r="AK762" s="273"/>
      <c r="AL762" s="273"/>
      <c r="AM762" s="273"/>
      <c r="AN762" s="273"/>
      <c r="AO762" s="273"/>
      <c r="AP762" s="273"/>
      <c r="AQ762" s="273"/>
      <c r="AR762" s="273"/>
      <c r="AS762" s="273"/>
      <c r="AT762" s="273"/>
      <c r="AU762" s="273"/>
      <c r="AV762" s="273"/>
      <c r="AW762" s="273"/>
      <c r="AX762" s="273"/>
      <c r="AY762" s="273"/>
      <c r="AZ762" s="273"/>
      <c r="BA762" s="273"/>
      <c r="BB762" s="273"/>
      <c r="BC762" s="273"/>
      <c r="BD762" s="273"/>
      <c r="BE762" s="273"/>
      <c r="BF762" s="273"/>
      <c r="BG762" s="273"/>
      <c r="BH762" s="273"/>
      <c r="BI762" s="273"/>
      <c r="BJ762" s="273"/>
      <c r="BK762" s="273"/>
      <c r="BL762" s="273"/>
      <c r="BM762" s="273"/>
      <c r="BN762" s="273"/>
      <c r="BO762" s="273"/>
      <c r="BP762" s="273"/>
      <c r="BQ762" s="273"/>
    </row>
    <row r="763" spans="1:69" ht="15.75" customHeight="1">
      <c r="A763" s="273"/>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73"/>
      <c r="AE763" s="273"/>
      <c r="AF763" s="273"/>
      <c r="AG763" s="273"/>
      <c r="AH763" s="273"/>
      <c r="AI763" s="273"/>
      <c r="AJ763" s="273"/>
      <c r="AK763" s="273"/>
      <c r="AL763" s="273"/>
      <c r="AM763" s="273"/>
      <c r="AN763" s="273"/>
      <c r="AO763" s="273"/>
      <c r="AP763" s="273"/>
      <c r="AQ763" s="273"/>
      <c r="AR763" s="273"/>
      <c r="AS763" s="273"/>
      <c r="AT763" s="273"/>
      <c r="AU763" s="273"/>
      <c r="AV763" s="273"/>
      <c r="AW763" s="273"/>
      <c r="AX763" s="273"/>
      <c r="AY763" s="273"/>
      <c r="AZ763" s="273"/>
      <c r="BA763" s="273"/>
      <c r="BB763" s="273"/>
      <c r="BC763" s="273"/>
      <c r="BD763" s="273"/>
      <c r="BE763" s="273"/>
      <c r="BF763" s="273"/>
      <c r="BG763" s="273"/>
      <c r="BH763" s="273"/>
      <c r="BI763" s="273"/>
      <c r="BJ763" s="273"/>
      <c r="BK763" s="273"/>
      <c r="BL763" s="273"/>
      <c r="BM763" s="273"/>
      <c r="BN763" s="273"/>
      <c r="BO763" s="273"/>
      <c r="BP763" s="273"/>
      <c r="BQ763" s="273"/>
    </row>
    <row r="764" spans="1:69" ht="15.75" customHeight="1">
      <c r="A764" s="273"/>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73"/>
      <c r="AE764" s="273"/>
      <c r="AF764" s="273"/>
      <c r="AG764" s="273"/>
      <c r="AH764" s="273"/>
      <c r="AI764" s="273"/>
      <c r="AJ764" s="273"/>
      <c r="AK764" s="273"/>
      <c r="AL764" s="273"/>
      <c r="AM764" s="273"/>
      <c r="AN764" s="273"/>
      <c r="AO764" s="273"/>
      <c r="AP764" s="273"/>
      <c r="AQ764" s="273"/>
      <c r="AR764" s="273"/>
      <c r="AS764" s="273"/>
      <c r="AT764" s="273"/>
      <c r="AU764" s="273"/>
      <c r="AV764" s="273"/>
      <c r="AW764" s="273"/>
      <c r="AX764" s="273"/>
      <c r="AY764" s="273"/>
      <c r="AZ764" s="273"/>
      <c r="BA764" s="273"/>
      <c r="BB764" s="273"/>
      <c r="BC764" s="273"/>
      <c r="BD764" s="273"/>
      <c r="BE764" s="273"/>
      <c r="BF764" s="273"/>
      <c r="BG764" s="273"/>
      <c r="BH764" s="273"/>
      <c r="BI764" s="273"/>
      <c r="BJ764" s="273"/>
      <c r="BK764" s="273"/>
      <c r="BL764" s="273"/>
      <c r="BM764" s="273"/>
      <c r="BN764" s="273"/>
      <c r="BO764" s="273"/>
      <c r="BP764" s="273"/>
      <c r="BQ764" s="273"/>
    </row>
    <row r="765" spans="1:69" ht="15.75" customHeight="1">
      <c r="A765" s="273"/>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73"/>
      <c r="AE765" s="273"/>
      <c r="AF765" s="273"/>
      <c r="AG765" s="273"/>
      <c r="AH765" s="273"/>
      <c r="AI765" s="273"/>
      <c r="AJ765" s="273"/>
      <c r="AK765" s="273"/>
      <c r="AL765" s="273"/>
      <c r="AM765" s="273"/>
      <c r="AN765" s="273"/>
      <c r="AO765" s="273"/>
      <c r="AP765" s="273"/>
      <c r="AQ765" s="273"/>
      <c r="AR765" s="273"/>
      <c r="AS765" s="273"/>
      <c r="AT765" s="273"/>
      <c r="AU765" s="273"/>
      <c r="AV765" s="273"/>
      <c r="AW765" s="273"/>
      <c r="AX765" s="273"/>
      <c r="AY765" s="273"/>
      <c r="AZ765" s="273"/>
      <c r="BA765" s="273"/>
      <c r="BB765" s="273"/>
      <c r="BC765" s="273"/>
      <c r="BD765" s="273"/>
      <c r="BE765" s="273"/>
      <c r="BF765" s="273"/>
      <c r="BG765" s="273"/>
      <c r="BH765" s="273"/>
      <c r="BI765" s="273"/>
      <c r="BJ765" s="273"/>
      <c r="BK765" s="273"/>
      <c r="BL765" s="273"/>
      <c r="BM765" s="273"/>
      <c r="BN765" s="273"/>
      <c r="BO765" s="273"/>
      <c r="BP765" s="273"/>
      <c r="BQ765" s="273"/>
    </row>
    <row r="766" spans="1:69" ht="15.75" customHeight="1">
      <c r="A766" s="273"/>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73"/>
      <c r="AE766" s="273"/>
      <c r="AF766" s="273"/>
      <c r="AG766" s="273"/>
      <c r="AH766" s="273"/>
      <c r="AI766" s="273"/>
      <c r="AJ766" s="273"/>
      <c r="AK766" s="273"/>
      <c r="AL766" s="273"/>
      <c r="AM766" s="273"/>
      <c r="AN766" s="273"/>
      <c r="AO766" s="273"/>
      <c r="AP766" s="273"/>
      <c r="AQ766" s="273"/>
      <c r="AR766" s="273"/>
      <c r="AS766" s="273"/>
      <c r="AT766" s="273"/>
      <c r="AU766" s="273"/>
      <c r="AV766" s="273"/>
      <c r="AW766" s="273"/>
      <c r="AX766" s="273"/>
      <c r="AY766" s="273"/>
      <c r="AZ766" s="273"/>
      <c r="BA766" s="273"/>
      <c r="BB766" s="273"/>
      <c r="BC766" s="273"/>
      <c r="BD766" s="273"/>
      <c r="BE766" s="273"/>
      <c r="BF766" s="273"/>
      <c r="BG766" s="273"/>
      <c r="BH766" s="273"/>
      <c r="BI766" s="273"/>
      <c r="BJ766" s="273"/>
      <c r="BK766" s="273"/>
      <c r="BL766" s="273"/>
      <c r="BM766" s="273"/>
      <c r="BN766" s="273"/>
      <c r="BO766" s="273"/>
      <c r="BP766" s="273"/>
      <c r="BQ766" s="273"/>
    </row>
    <row r="767" spans="1:69" ht="15.75" customHeight="1">
      <c r="A767" s="273"/>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73"/>
      <c r="AE767" s="273"/>
      <c r="AF767" s="273"/>
      <c r="AG767" s="273"/>
      <c r="AH767" s="273"/>
      <c r="AI767" s="273"/>
      <c r="AJ767" s="273"/>
      <c r="AK767" s="273"/>
      <c r="AL767" s="273"/>
      <c r="AM767" s="273"/>
      <c r="AN767" s="273"/>
      <c r="AO767" s="273"/>
      <c r="AP767" s="273"/>
      <c r="AQ767" s="273"/>
      <c r="AR767" s="273"/>
      <c r="AS767" s="273"/>
      <c r="AT767" s="273"/>
      <c r="AU767" s="273"/>
      <c r="AV767" s="273"/>
      <c r="AW767" s="273"/>
      <c r="AX767" s="273"/>
      <c r="AY767" s="273"/>
      <c r="AZ767" s="273"/>
      <c r="BA767" s="273"/>
      <c r="BB767" s="273"/>
      <c r="BC767" s="273"/>
      <c r="BD767" s="273"/>
      <c r="BE767" s="273"/>
      <c r="BF767" s="273"/>
      <c r="BG767" s="273"/>
      <c r="BH767" s="273"/>
      <c r="BI767" s="273"/>
      <c r="BJ767" s="273"/>
      <c r="BK767" s="273"/>
      <c r="BL767" s="273"/>
      <c r="BM767" s="273"/>
      <c r="BN767" s="273"/>
      <c r="BO767" s="273"/>
      <c r="BP767" s="273"/>
      <c r="BQ767" s="273"/>
    </row>
    <row r="768" spans="1:69" ht="15.75" customHeight="1">
      <c r="A768" s="273"/>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73"/>
      <c r="AE768" s="273"/>
      <c r="AF768" s="273"/>
      <c r="AG768" s="273"/>
      <c r="AH768" s="273"/>
      <c r="AI768" s="273"/>
      <c r="AJ768" s="273"/>
      <c r="AK768" s="273"/>
      <c r="AL768" s="273"/>
      <c r="AM768" s="273"/>
      <c r="AN768" s="273"/>
      <c r="AO768" s="273"/>
      <c r="AP768" s="273"/>
      <c r="AQ768" s="273"/>
      <c r="AR768" s="273"/>
      <c r="AS768" s="273"/>
      <c r="AT768" s="273"/>
      <c r="AU768" s="273"/>
      <c r="AV768" s="273"/>
      <c r="AW768" s="273"/>
      <c r="AX768" s="273"/>
      <c r="AY768" s="273"/>
      <c r="AZ768" s="273"/>
      <c r="BA768" s="273"/>
      <c r="BB768" s="273"/>
      <c r="BC768" s="273"/>
      <c r="BD768" s="273"/>
      <c r="BE768" s="273"/>
      <c r="BF768" s="273"/>
      <c r="BG768" s="273"/>
      <c r="BH768" s="273"/>
      <c r="BI768" s="273"/>
      <c r="BJ768" s="273"/>
      <c r="BK768" s="273"/>
      <c r="BL768" s="273"/>
      <c r="BM768" s="273"/>
      <c r="BN768" s="273"/>
      <c r="BO768" s="273"/>
      <c r="BP768" s="273"/>
      <c r="BQ768" s="273"/>
    </row>
    <row r="769" spans="1:69" ht="15.75" customHeight="1">
      <c r="A769" s="273"/>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73"/>
      <c r="AE769" s="273"/>
      <c r="AF769" s="273"/>
      <c r="AG769" s="273"/>
      <c r="AH769" s="273"/>
      <c r="AI769" s="273"/>
      <c r="AJ769" s="273"/>
      <c r="AK769" s="273"/>
      <c r="AL769" s="273"/>
      <c r="AM769" s="273"/>
      <c r="AN769" s="273"/>
      <c r="AO769" s="273"/>
      <c r="AP769" s="273"/>
      <c r="AQ769" s="273"/>
      <c r="AR769" s="273"/>
      <c r="AS769" s="273"/>
      <c r="AT769" s="273"/>
      <c r="AU769" s="273"/>
      <c r="AV769" s="273"/>
      <c r="AW769" s="273"/>
      <c r="AX769" s="273"/>
      <c r="AY769" s="273"/>
      <c r="AZ769" s="273"/>
      <c r="BA769" s="273"/>
      <c r="BB769" s="273"/>
      <c r="BC769" s="273"/>
      <c r="BD769" s="273"/>
      <c r="BE769" s="273"/>
      <c r="BF769" s="273"/>
      <c r="BG769" s="273"/>
      <c r="BH769" s="273"/>
      <c r="BI769" s="273"/>
      <c r="BJ769" s="273"/>
      <c r="BK769" s="273"/>
      <c r="BL769" s="273"/>
      <c r="BM769" s="273"/>
      <c r="BN769" s="273"/>
      <c r="BO769" s="273"/>
      <c r="BP769" s="273"/>
      <c r="BQ769" s="273"/>
    </row>
    <row r="770" spans="1:69" ht="15.75" customHeight="1">
      <c r="A770" s="273"/>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73"/>
      <c r="AE770" s="273"/>
      <c r="AF770" s="273"/>
      <c r="AG770" s="273"/>
      <c r="AH770" s="273"/>
      <c r="AI770" s="273"/>
      <c r="AJ770" s="273"/>
      <c r="AK770" s="273"/>
      <c r="AL770" s="273"/>
      <c r="AM770" s="273"/>
      <c r="AN770" s="273"/>
      <c r="AO770" s="273"/>
      <c r="AP770" s="273"/>
      <c r="AQ770" s="273"/>
      <c r="AR770" s="273"/>
      <c r="AS770" s="273"/>
      <c r="AT770" s="273"/>
      <c r="AU770" s="273"/>
      <c r="AV770" s="273"/>
      <c r="AW770" s="273"/>
      <c r="AX770" s="273"/>
      <c r="AY770" s="273"/>
      <c r="AZ770" s="273"/>
      <c r="BA770" s="273"/>
      <c r="BB770" s="273"/>
      <c r="BC770" s="273"/>
      <c r="BD770" s="273"/>
      <c r="BE770" s="273"/>
      <c r="BF770" s="273"/>
      <c r="BG770" s="273"/>
      <c r="BH770" s="273"/>
      <c r="BI770" s="273"/>
      <c r="BJ770" s="273"/>
      <c r="BK770" s="273"/>
      <c r="BL770" s="273"/>
      <c r="BM770" s="273"/>
      <c r="BN770" s="273"/>
      <c r="BO770" s="273"/>
      <c r="BP770" s="273"/>
      <c r="BQ770" s="273"/>
    </row>
    <row r="771" spans="1:69" ht="15.75" customHeight="1">
      <c r="A771" s="273"/>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73"/>
      <c r="AE771" s="273"/>
      <c r="AF771" s="273"/>
      <c r="AG771" s="273"/>
      <c r="AH771" s="273"/>
      <c r="AI771" s="273"/>
      <c r="AJ771" s="273"/>
      <c r="AK771" s="273"/>
      <c r="AL771" s="273"/>
      <c r="AM771" s="273"/>
      <c r="AN771" s="273"/>
      <c r="AO771" s="273"/>
      <c r="AP771" s="273"/>
      <c r="AQ771" s="273"/>
      <c r="AR771" s="273"/>
      <c r="AS771" s="273"/>
      <c r="AT771" s="273"/>
      <c r="AU771" s="273"/>
      <c r="AV771" s="273"/>
      <c r="AW771" s="273"/>
      <c r="AX771" s="273"/>
      <c r="AY771" s="273"/>
      <c r="AZ771" s="273"/>
      <c r="BA771" s="273"/>
      <c r="BB771" s="273"/>
      <c r="BC771" s="273"/>
      <c r="BD771" s="273"/>
      <c r="BE771" s="273"/>
      <c r="BF771" s="273"/>
      <c r="BG771" s="273"/>
      <c r="BH771" s="273"/>
      <c r="BI771" s="273"/>
      <c r="BJ771" s="273"/>
      <c r="BK771" s="273"/>
      <c r="BL771" s="273"/>
      <c r="BM771" s="273"/>
      <c r="BN771" s="273"/>
      <c r="BO771" s="273"/>
      <c r="BP771" s="273"/>
      <c r="BQ771" s="273"/>
    </row>
    <row r="772" spans="1:69" ht="15.75" customHeight="1">
      <c r="A772" s="273"/>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73"/>
      <c r="AE772" s="273"/>
      <c r="AF772" s="273"/>
      <c r="AG772" s="273"/>
      <c r="AH772" s="273"/>
      <c r="AI772" s="273"/>
      <c r="AJ772" s="273"/>
      <c r="AK772" s="273"/>
      <c r="AL772" s="273"/>
      <c r="AM772" s="273"/>
      <c r="AN772" s="273"/>
      <c r="AO772" s="273"/>
      <c r="AP772" s="273"/>
      <c r="AQ772" s="273"/>
      <c r="AR772" s="273"/>
      <c r="AS772" s="273"/>
      <c r="AT772" s="273"/>
      <c r="AU772" s="273"/>
      <c r="AV772" s="273"/>
      <c r="AW772" s="273"/>
      <c r="AX772" s="273"/>
      <c r="AY772" s="273"/>
      <c r="AZ772" s="273"/>
      <c r="BA772" s="273"/>
      <c r="BB772" s="273"/>
      <c r="BC772" s="273"/>
      <c r="BD772" s="273"/>
      <c r="BE772" s="273"/>
      <c r="BF772" s="273"/>
      <c r="BG772" s="273"/>
      <c r="BH772" s="273"/>
      <c r="BI772" s="273"/>
      <c r="BJ772" s="273"/>
      <c r="BK772" s="273"/>
      <c r="BL772" s="273"/>
      <c r="BM772" s="273"/>
      <c r="BN772" s="273"/>
      <c r="BO772" s="273"/>
      <c r="BP772" s="273"/>
      <c r="BQ772" s="273"/>
    </row>
    <row r="773" spans="1:69" ht="15.75" customHeight="1">
      <c r="A773" s="273"/>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73"/>
      <c r="AE773" s="273"/>
      <c r="AF773" s="273"/>
      <c r="AG773" s="273"/>
      <c r="AH773" s="273"/>
      <c r="AI773" s="273"/>
      <c r="AJ773" s="273"/>
      <c r="AK773" s="273"/>
      <c r="AL773" s="273"/>
      <c r="AM773" s="273"/>
      <c r="AN773" s="273"/>
      <c r="AO773" s="273"/>
      <c r="AP773" s="273"/>
      <c r="AQ773" s="273"/>
      <c r="AR773" s="273"/>
      <c r="AS773" s="273"/>
      <c r="AT773" s="273"/>
      <c r="AU773" s="273"/>
      <c r="AV773" s="273"/>
      <c r="AW773" s="273"/>
      <c r="AX773" s="273"/>
      <c r="AY773" s="273"/>
      <c r="AZ773" s="273"/>
      <c r="BA773" s="273"/>
      <c r="BB773" s="273"/>
      <c r="BC773" s="273"/>
      <c r="BD773" s="273"/>
      <c r="BE773" s="273"/>
      <c r="BF773" s="273"/>
      <c r="BG773" s="273"/>
      <c r="BH773" s="273"/>
      <c r="BI773" s="273"/>
      <c r="BJ773" s="273"/>
      <c r="BK773" s="273"/>
      <c r="BL773" s="273"/>
      <c r="BM773" s="273"/>
      <c r="BN773" s="273"/>
      <c r="BO773" s="273"/>
      <c r="BP773" s="273"/>
      <c r="BQ773" s="273"/>
    </row>
    <row r="774" spans="1:69" ht="15.75" customHeight="1">
      <c r="A774" s="273"/>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73"/>
      <c r="AE774" s="273"/>
      <c r="AF774" s="273"/>
      <c r="AG774" s="273"/>
      <c r="AH774" s="273"/>
      <c r="AI774" s="273"/>
      <c r="AJ774" s="273"/>
      <c r="AK774" s="273"/>
      <c r="AL774" s="273"/>
      <c r="AM774" s="273"/>
      <c r="AN774" s="273"/>
      <c r="AO774" s="273"/>
      <c r="AP774" s="273"/>
      <c r="AQ774" s="273"/>
      <c r="AR774" s="273"/>
      <c r="AS774" s="273"/>
      <c r="AT774" s="273"/>
      <c r="AU774" s="273"/>
      <c r="AV774" s="273"/>
      <c r="AW774" s="273"/>
      <c r="AX774" s="273"/>
      <c r="AY774" s="273"/>
      <c r="AZ774" s="273"/>
      <c r="BA774" s="273"/>
      <c r="BB774" s="273"/>
      <c r="BC774" s="273"/>
      <c r="BD774" s="273"/>
      <c r="BE774" s="273"/>
      <c r="BF774" s="273"/>
      <c r="BG774" s="273"/>
      <c r="BH774" s="273"/>
      <c r="BI774" s="273"/>
      <c r="BJ774" s="273"/>
      <c r="BK774" s="273"/>
      <c r="BL774" s="273"/>
      <c r="BM774" s="273"/>
      <c r="BN774" s="273"/>
      <c r="BO774" s="273"/>
      <c r="BP774" s="273"/>
      <c r="BQ774" s="273"/>
    </row>
    <row r="775" spans="1:69" ht="15.75" customHeight="1">
      <c r="A775" s="273"/>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73"/>
      <c r="AE775" s="273"/>
      <c r="AF775" s="273"/>
      <c r="AG775" s="273"/>
      <c r="AH775" s="273"/>
      <c r="AI775" s="273"/>
      <c r="AJ775" s="273"/>
      <c r="AK775" s="273"/>
      <c r="AL775" s="273"/>
      <c r="AM775" s="273"/>
      <c r="AN775" s="273"/>
      <c r="AO775" s="273"/>
      <c r="AP775" s="273"/>
      <c r="AQ775" s="273"/>
      <c r="AR775" s="273"/>
      <c r="AS775" s="273"/>
      <c r="AT775" s="273"/>
      <c r="AU775" s="273"/>
      <c r="AV775" s="273"/>
      <c r="AW775" s="273"/>
      <c r="AX775" s="273"/>
      <c r="AY775" s="273"/>
      <c r="AZ775" s="273"/>
      <c r="BA775" s="273"/>
      <c r="BB775" s="273"/>
      <c r="BC775" s="273"/>
      <c r="BD775" s="273"/>
      <c r="BE775" s="273"/>
      <c r="BF775" s="273"/>
      <c r="BG775" s="273"/>
      <c r="BH775" s="273"/>
      <c r="BI775" s="273"/>
      <c r="BJ775" s="273"/>
      <c r="BK775" s="273"/>
      <c r="BL775" s="273"/>
      <c r="BM775" s="273"/>
      <c r="BN775" s="273"/>
      <c r="BO775" s="273"/>
      <c r="BP775" s="273"/>
      <c r="BQ775" s="273"/>
    </row>
    <row r="776" spans="1:69" ht="15.75" customHeight="1">
      <c r="A776" s="273"/>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73"/>
      <c r="AE776" s="273"/>
      <c r="AF776" s="273"/>
      <c r="AG776" s="273"/>
      <c r="AH776" s="273"/>
      <c r="AI776" s="273"/>
      <c r="AJ776" s="273"/>
      <c r="AK776" s="273"/>
      <c r="AL776" s="273"/>
      <c r="AM776" s="273"/>
      <c r="AN776" s="273"/>
      <c r="AO776" s="273"/>
      <c r="AP776" s="273"/>
      <c r="AQ776" s="273"/>
      <c r="AR776" s="273"/>
      <c r="AS776" s="273"/>
      <c r="AT776" s="273"/>
      <c r="AU776" s="273"/>
      <c r="AV776" s="273"/>
      <c r="AW776" s="273"/>
      <c r="AX776" s="273"/>
      <c r="AY776" s="273"/>
      <c r="AZ776" s="273"/>
      <c r="BA776" s="273"/>
      <c r="BB776" s="273"/>
      <c r="BC776" s="273"/>
      <c r="BD776" s="273"/>
      <c r="BE776" s="273"/>
      <c r="BF776" s="273"/>
      <c r="BG776" s="273"/>
      <c r="BH776" s="273"/>
      <c r="BI776" s="273"/>
      <c r="BJ776" s="273"/>
      <c r="BK776" s="273"/>
      <c r="BL776" s="273"/>
      <c r="BM776" s="273"/>
      <c r="BN776" s="273"/>
      <c r="BO776" s="273"/>
      <c r="BP776" s="273"/>
      <c r="BQ776" s="273"/>
    </row>
    <row r="777" spans="1:69" ht="15.75" customHeight="1">
      <c r="A777" s="273"/>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73"/>
      <c r="AE777" s="273"/>
      <c r="AF777" s="273"/>
      <c r="AG777" s="273"/>
      <c r="AH777" s="273"/>
      <c r="AI777" s="273"/>
      <c r="AJ777" s="273"/>
      <c r="AK777" s="273"/>
      <c r="AL777" s="273"/>
      <c r="AM777" s="273"/>
      <c r="AN777" s="273"/>
      <c r="AO777" s="273"/>
      <c r="AP777" s="273"/>
      <c r="AQ777" s="273"/>
      <c r="AR777" s="273"/>
      <c r="AS777" s="273"/>
      <c r="AT777" s="273"/>
      <c r="AU777" s="273"/>
      <c r="AV777" s="273"/>
      <c r="AW777" s="273"/>
      <c r="AX777" s="273"/>
      <c r="AY777" s="273"/>
      <c r="AZ777" s="273"/>
      <c r="BA777" s="273"/>
      <c r="BB777" s="273"/>
      <c r="BC777" s="273"/>
      <c r="BD777" s="273"/>
      <c r="BE777" s="273"/>
      <c r="BF777" s="273"/>
      <c r="BG777" s="273"/>
      <c r="BH777" s="273"/>
      <c r="BI777" s="273"/>
      <c r="BJ777" s="273"/>
      <c r="BK777" s="273"/>
      <c r="BL777" s="273"/>
      <c r="BM777" s="273"/>
      <c r="BN777" s="273"/>
      <c r="BO777" s="273"/>
      <c r="BP777" s="273"/>
      <c r="BQ777" s="273"/>
    </row>
    <row r="778" spans="1:69" ht="15.75" customHeight="1">
      <c r="A778" s="273"/>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73"/>
      <c r="AE778" s="273"/>
      <c r="AF778" s="273"/>
      <c r="AG778" s="273"/>
      <c r="AH778" s="273"/>
      <c r="AI778" s="273"/>
      <c r="AJ778" s="273"/>
      <c r="AK778" s="273"/>
      <c r="AL778" s="273"/>
      <c r="AM778" s="273"/>
      <c r="AN778" s="273"/>
      <c r="AO778" s="273"/>
      <c r="AP778" s="273"/>
      <c r="AQ778" s="273"/>
      <c r="AR778" s="273"/>
      <c r="AS778" s="273"/>
      <c r="AT778" s="273"/>
      <c r="AU778" s="273"/>
      <c r="AV778" s="273"/>
      <c r="AW778" s="273"/>
      <c r="AX778" s="273"/>
      <c r="AY778" s="273"/>
      <c r="AZ778" s="273"/>
      <c r="BA778" s="273"/>
      <c r="BB778" s="273"/>
      <c r="BC778" s="273"/>
      <c r="BD778" s="273"/>
      <c r="BE778" s="273"/>
      <c r="BF778" s="273"/>
      <c r="BG778" s="273"/>
      <c r="BH778" s="273"/>
      <c r="BI778" s="273"/>
      <c r="BJ778" s="273"/>
      <c r="BK778" s="273"/>
      <c r="BL778" s="273"/>
      <c r="BM778" s="273"/>
      <c r="BN778" s="273"/>
      <c r="BO778" s="273"/>
      <c r="BP778" s="273"/>
      <c r="BQ778" s="273"/>
    </row>
    <row r="779" spans="1:69" ht="15.75" customHeight="1">
      <c r="A779" s="273"/>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73"/>
      <c r="AE779" s="273"/>
      <c r="AF779" s="273"/>
      <c r="AG779" s="273"/>
      <c r="AH779" s="273"/>
      <c r="AI779" s="273"/>
      <c r="AJ779" s="273"/>
      <c r="AK779" s="273"/>
      <c r="AL779" s="273"/>
      <c r="AM779" s="273"/>
      <c r="AN779" s="273"/>
      <c r="AO779" s="273"/>
      <c r="AP779" s="273"/>
      <c r="AQ779" s="273"/>
      <c r="AR779" s="273"/>
      <c r="AS779" s="273"/>
      <c r="AT779" s="273"/>
      <c r="AU779" s="273"/>
      <c r="AV779" s="273"/>
      <c r="AW779" s="273"/>
      <c r="AX779" s="273"/>
      <c r="AY779" s="273"/>
      <c r="AZ779" s="273"/>
      <c r="BA779" s="273"/>
      <c r="BB779" s="273"/>
      <c r="BC779" s="273"/>
      <c r="BD779" s="273"/>
      <c r="BE779" s="273"/>
      <c r="BF779" s="273"/>
      <c r="BG779" s="273"/>
      <c r="BH779" s="273"/>
      <c r="BI779" s="273"/>
      <c r="BJ779" s="273"/>
      <c r="BK779" s="273"/>
      <c r="BL779" s="273"/>
      <c r="BM779" s="273"/>
      <c r="BN779" s="273"/>
      <c r="BO779" s="273"/>
      <c r="BP779" s="273"/>
      <c r="BQ779" s="273"/>
    </row>
    <row r="780" spans="1:69" ht="15.75" customHeight="1">
      <c r="A780" s="273"/>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73"/>
      <c r="AE780" s="273"/>
      <c r="AF780" s="273"/>
      <c r="AG780" s="273"/>
      <c r="AH780" s="273"/>
      <c r="AI780" s="273"/>
      <c r="AJ780" s="273"/>
      <c r="AK780" s="273"/>
      <c r="AL780" s="273"/>
      <c r="AM780" s="273"/>
      <c r="AN780" s="273"/>
      <c r="AO780" s="273"/>
      <c r="AP780" s="273"/>
      <c r="AQ780" s="273"/>
      <c r="AR780" s="273"/>
      <c r="AS780" s="273"/>
      <c r="AT780" s="273"/>
      <c r="AU780" s="273"/>
      <c r="AV780" s="273"/>
      <c r="AW780" s="273"/>
      <c r="AX780" s="273"/>
      <c r="AY780" s="273"/>
      <c r="AZ780" s="273"/>
      <c r="BA780" s="273"/>
      <c r="BB780" s="273"/>
      <c r="BC780" s="273"/>
      <c r="BD780" s="273"/>
      <c r="BE780" s="273"/>
      <c r="BF780" s="273"/>
      <c r="BG780" s="273"/>
      <c r="BH780" s="273"/>
      <c r="BI780" s="273"/>
      <c r="BJ780" s="273"/>
      <c r="BK780" s="273"/>
      <c r="BL780" s="273"/>
      <c r="BM780" s="273"/>
      <c r="BN780" s="273"/>
      <c r="BO780" s="273"/>
      <c r="BP780" s="273"/>
      <c r="BQ780" s="273"/>
    </row>
    <row r="781" spans="1:69" ht="15.75" customHeight="1">
      <c r="A781" s="273"/>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73"/>
      <c r="AE781" s="273"/>
      <c r="AF781" s="273"/>
      <c r="AG781" s="273"/>
      <c r="AH781" s="273"/>
      <c r="AI781" s="273"/>
      <c r="AJ781" s="273"/>
      <c r="AK781" s="273"/>
      <c r="AL781" s="273"/>
      <c r="AM781" s="273"/>
      <c r="AN781" s="273"/>
      <c r="AO781" s="273"/>
      <c r="AP781" s="273"/>
      <c r="AQ781" s="273"/>
      <c r="AR781" s="273"/>
      <c r="AS781" s="273"/>
      <c r="AT781" s="273"/>
      <c r="AU781" s="273"/>
      <c r="AV781" s="273"/>
      <c r="AW781" s="273"/>
      <c r="AX781" s="273"/>
      <c r="AY781" s="273"/>
      <c r="AZ781" s="273"/>
      <c r="BA781" s="273"/>
      <c r="BB781" s="273"/>
      <c r="BC781" s="273"/>
      <c r="BD781" s="273"/>
      <c r="BE781" s="273"/>
      <c r="BF781" s="273"/>
      <c r="BG781" s="273"/>
      <c r="BH781" s="273"/>
      <c r="BI781" s="273"/>
      <c r="BJ781" s="273"/>
      <c r="BK781" s="273"/>
      <c r="BL781" s="273"/>
      <c r="BM781" s="273"/>
      <c r="BN781" s="273"/>
      <c r="BO781" s="273"/>
      <c r="BP781" s="273"/>
      <c r="BQ781" s="273"/>
    </row>
    <row r="782" spans="1:69" ht="15.75" customHeight="1">
      <c r="A782" s="273"/>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73"/>
      <c r="AE782" s="273"/>
      <c r="AF782" s="273"/>
      <c r="AG782" s="273"/>
      <c r="AH782" s="273"/>
      <c r="AI782" s="273"/>
      <c r="AJ782" s="273"/>
      <c r="AK782" s="273"/>
      <c r="AL782" s="273"/>
      <c r="AM782" s="273"/>
      <c r="AN782" s="273"/>
      <c r="AO782" s="273"/>
      <c r="AP782" s="273"/>
      <c r="AQ782" s="273"/>
      <c r="AR782" s="273"/>
      <c r="AS782" s="273"/>
      <c r="AT782" s="273"/>
      <c r="AU782" s="273"/>
      <c r="AV782" s="273"/>
      <c r="AW782" s="273"/>
      <c r="AX782" s="273"/>
      <c r="AY782" s="273"/>
      <c r="AZ782" s="273"/>
      <c r="BA782" s="273"/>
      <c r="BB782" s="273"/>
      <c r="BC782" s="273"/>
      <c r="BD782" s="273"/>
      <c r="BE782" s="273"/>
      <c r="BF782" s="273"/>
      <c r="BG782" s="273"/>
      <c r="BH782" s="273"/>
      <c r="BI782" s="273"/>
      <c r="BJ782" s="273"/>
      <c r="BK782" s="273"/>
      <c r="BL782" s="273"/>
      <c r="BM782" s="273"/>
      <c r="BN782" s="273"/>
      <c r="BO782" s="273"/>
      <c r="BP782" s="273"/>
      <c r="BQ782" s="273"/>
    </row>
    <row r="783" spans="1:69" ht="15.75" customHeight="1">
      <c r="A783" s="273"/>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73"/>
      <c r="AE783" s="273"/>
      <c r="AF783" s="273"/>
      <c r="AG783" s="273"/>
      <c r="AH783" s="273"/>
      <c r="AI783" s="273"/>
      <c r="AJ783" s="273"/>
      <c r="AK783" s="273"/>
      <c r="AL783" s="273"/>
      <c r="AM783" s="273"/>
      <c r="AN783" s="273"/>
      <c r="AO783" s="273"/>
      <c r="AP783" s="273"/>
      <c r="AQ783" s="273"/>
      <c r="AR783" s="273"/>
      <c r="AS783" s="273"/>
      <c r="AT783" s="273"/>
      <c r="AU783" s="273"/>
      <c r="AV783" s="273"/>
      <c r="AW783" s="273"/>
      <c r="AX783" s="273"/>
      <c r="AY783" s="273"/>
      <c r="AZ783" s="273"/>
      <c r="BA783" s="273"/>
      <c r="BB783" s="273"/>
      <c r="BC783" s="273"/>
      <c r="BD783" s="273"/>
      <c r="BE783" s="273"/>
      <c r="BF783" s="273"/>
      <c r="BG783" s="273"/>
      <c r="BH783" s="273"/>
      <c r="BI783" s="273"/>
      <c r="BJ783" s="273"/>
      <c r="BK783" s="273"/>
      <c r="BL783" s="273"/>
      <c r="BM783" s="273"/>
      <c r="BN783" s="273"/>
      <c r="BO783" s="273"/>
      <c r="BP783" s="273"/>
      <c r="BQ783" s="273"/>
    </row>
    <row r="784" spans="1:69" ht="15.75" customHeight="1">
      <c r="A784" s="273"/>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73"/>
      <c r="AE784" s="273"/>
      <c r="AF784" s="273"/>
      <c r="AG784" s="273"/>
      <c r="AH784" s="273"/>
      <c r="AI784" s="273"/>
      <c r="AJ784" s="273"/>
      <c r="AK784" s="273"/>
      <c r="AL784" s="273"/>
      <c r="AM784" s="273"/>
      <c r="AN784" s="273"/>
      <c r="AO784" s="273"/>
      <c r="AP784" s="273"/>
      <c r="AQ784" s="273"/>
      <c r="AR784" s="273"/>
      <c r="AS784" s="273"/>
      <c r="AT784" s="273"/>
      <c r="AU784" s="273"/>
      <c r="AV784" s="273"/>
      <c r="AW784" s="273"/>
      <c r="AX784" s="273"/>
      <c r="AY784" s="273"/>
      <c r="AZ784" s="273"/>
      <c r="BA784" s="273"/>
      <c r="BB784" s="273"/>
      <c r="BC784" s="273"/>
      <c r="BD784" s="273"/>
      <c r="BE784" s="273"/>
      <c r="BF784" s="273"/>
      <c r="BG784" s="273"/>
      <c r="BH784" s="273"/>
      <c r="BI784" s="273"/>
      <c r="BJ784" s="273"/>
      <c r="BK784" s="273"/>
      <c r="BL784" s="273"/>
      <c r="BM784" s="273"/>
      <c r="BN784" s="273"/>
      <c r="BO784" s="273"/>
      <c r="BP784" s="273"/>
      <c r="BQ784" s="273"/>
    </row>
    <row r="785" spans="1:69" ht="15.75" customHeight="1">
      <c r="A785" s="273"/>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73"/>
      <c r="AE785" s="273"/>
      <c r="AF785" s="273"/>
      <c r="AG785" s="273"/>
      <c r="AH785" s="273"/>
      <c r="AI785" s="273"/>
      <c r="AJ785" s="273"/>
      <c r="AK785" s="273"/>
      <c r="AL785" s="273"/>
      <c r="AM785" s="273"/>
      <c r="AN785" s="273"/>
      <c r="AO785" s="273"/>
      <c r="AP785" s="273"/>
      <c r="AQ785" s="273"/>
      <c r="AR785" s="273"/>
      <c r="AS785" s="273"/>
      <c r="AT785" s="273"/>
      <c r="AU785" s="273"/>
      <c r="AV785" s="273"/>
      <c r="AW785" s="273"/>
      <c r="AX785" s="273"/>
      <c r="AY785" s="273"/>
      <c r="AZ785" s="273"/>
      <c r="BA785" s="273"/>
      <c r="BB785" s="273"/>
      <c r="BC785" s="273"/>
      <c r="BD785" s="273"/>
      <c r="BE785" s="273"/>
      <c r="BF785" s="273"/>
      <c r="BG785" s="273"/>
      <c r="BH785" s="273"/>
      <c r="BI785" s="273"/>
      <c r="BJ785" s="273"/>
      <c r="BK785" s="273"/>
      <c r="BL785" s="273"/>
      <c r="BM785" s="273"/>
      <c r="BN785" s="273"/>
      <c r="BO785" s="273"/>
      <c r="BP785" s="273"/>
      <c r="BQ785" s="273"/>
    </row>
    <row r="786" spans="1:69" ht="15.75" customHeight="1">
      <c r="A786" s="273"/>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73"/>
      <c r="AE786" s="273"/>
      <c r="AF786" s="273"/>
      <c r="AG786" s="273"/>
      <c r="AH786" s="273"/>
      <c r="AI786" s="273"/>
      <c r="AJ786" s="273"/>
      <c r="AK786" s="273"/>
      <c r="AL786" s="273"/>
      <c r="AM786" s="273"/>
      <c r="AN786" s="273"/>
      <c r="AO786" s="273"/>
      <c r="AP786" s="273"/>
      <c r="AQ786" s="273"/>
      <c r="AR786" s="273"/>
      <c r="AS786" s="273"/>
      <c r="AT786" s="273"/>
      <c r="AU786" s="273"/>
      <c r="AV786" s="273"/>
      <c r="AW786" s="273"/>
      <c r="AX786" s="273"/>
      <c r="AY786" s="273"/>
      <c r="AZ786" s="273"/>
      <c r="BA786" s="273"/>
      <c r="BB786" s="273"/>
      <c r="BC786" s="273"/>
      <c r="BD786" s="273"/>
      <c r="BE786" s="273"/>
      <c r="BF786" s="273"/>
      <c r="BG786" s="273"/>
      <c r="BH786" s="273"/>
      <c r="BI786" s="273"/>
      <c r="BJ786" s="273"/>
      <c r="BK786" s="273"/>
      <c r="BL786" s="273"/>
      <c r="BM786" s="273"/>
      <c r="BN786" s="273"/>
      <c r="BO786" s="273"/>
      <c r="BP786" s="273"/>
      <c r="BQ786" s="273"/>
    </row>
    <row r="787" spans="1:69" ht="15.75" customHeight="1">
      <c r="A787" s="273"/>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73"/>
      <c r="AE787" s="273"/>
      <c r="AF787" s="273"/>
      <c r="AG787" s="273"/>
      <c r="AH787" s="273"/>
      <c r="AI787" s="273"/>
      <c r="AJ787" s="273"/>
      <c r="AK787" s="273"/>
      <c r="AL787" s="273"/>
      <c r="AM787" s="273"/>
      <c r="AN787" s="273"/>
      <c r="AO787" s="273"/>
      <c r="AP787" s="273"/>
      <c r="AQ787" s="273"/>
      <c r="AR787" s="273"/>
      <c r="AS787" s="273"/>
      <c r="AT787" s="273"/>
      <c r="AU787" s="273"/>
      <c r="AV787" s="273"/>
      <c r="AW787" s="273"/>
      <c r="AX787" s="273"/>
      <c r="AY787" s="273"/>
      <c r="AZ787" s="273"/>
      <c r="BA787" s="273"/>
      <c r="BB787" s="273"/>
      <c r="BC787" s="273"/>
      <c r="BD787" s="273"/>
      <c r="BE787" s="273"/>
      <c r="BF787" s="273"/>
      <c r="BG787" s="273"/>
      <c r="BH787" s="273"/>
      <c r="BI787" s="273"/>
      <c r="BJ787" s="273"/>
      <c r="BK787" s="273"/>
      <c r="BL787" s="273"/>
      <c r="BM787" s="273"/>
      <c r="BN787" s="273"/>
      <c r="BO787" s="273"/>
      <c r="BP787" s="273"/>
      <c r="BQ787" s="273"/>
    </row>
    <row r="788" spans="1:69" ht="15.75" customHeight="1">
      <c r="A788" s="273"/>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73"/>
      <c r="AE788" s="273"/>
      <c r="AF788" s="273"/>
      <c r="AG788" s="273"/>
      <c r="AH788" s="273"/>
      <c r="AI788" s="273"/>
      <c r="AJ788" s="273"/>
      <c r="AK788" s="273"/>
      <c r="AL788" s="273"/>
      <c r="AM788" s="273"/>
      <c r="AN788" s="273"/>
      <c r="AO788" s="273"/>
      <c r="AP788" s="273"/>
      <c r="AQ788" s="273"/>
      <c r="AR788" s="273"/>
      <c r="AS788" s="273"/>
      <c r="AT788" s="273"/>
      <c r="AU788" s="273"/>
      <c r="AV788" s="273"/>
      <c r="AW788" s="273"/>
      <c r="AX788" s="273"/>
      <c r="AY788" s="273"/>
      <c r="AZ788" s="273"/>
      <c r="BA788" s="273"/>
      <c r="BB788" s="273"/>
      <c r="BC788" s="273"/>
      <c r="BD788" s="273"/>
      <c r="BE788" s="273"/>
      <c r="BF788" s="273"/>
      <c r="BG788" s="273"/>
      <c r="BH788" s="273"/>
      <c r="BI788" s="273"/>
      <c r="BJ788" s="273"/>
      <c r="BK788" s="273"/>
      <c r="BL788" s="273"/>
      <c r="BM788" s="273"/>
      <c r="BN788" s="273"/>
      <c r="BO788" s="273"/>
      <c r="BP788" s="273"/>
      <c r="BQ788" s="273"/>
    </row>
    <row r="789" spans="1:69" ht="15.75" customHeight="1">
      <c r="A789" s="273"/>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73"/>
      <c r="AE789" s="273"/>
      <c r="AF789" s="273"/>
      <c r="AG789" s="273"/>
      <c r="AH789" s="273"/>
      <c r="AI789" s="273"/>
      <c r="AJ789" s="273"/>
      <c r="AK789" s="273"/>
      <c r="AL789" s="273"/>
      <c r="AM789" s="273"/>
      <c r="AN789" s="273"/>
      <c r="AO789" s="273"/>
      <c r="AP789" s="273"/>
      <c r="AQ789" s="273"/>
      <c r="AR789" s="273"/>
      <c r="AS789" s="273"/>
      <c r="AT789" s="273"/>
      <c r="AU789" s="273"/>
      <c r="AV789" s="273"/>
      <c r="AW789" s="273"/>
      <c r="AX789" s="273"/>
      <c r="AY789" s="273"/>
      <c r="AZ789" s="273"/>
      <c r="BA789" s="273"/>
      <c r="BB789" s="273"/>
      <c r="BC789" s="273"/>
      <c r="BD789" s="273"/>
      <c r="BE789" s="273"/>
      <c r="BF789" s="273"/>
      <c r="BG789" s="273"/>
      <c r="BH789" s="273"/>
      <c r="BI789" s="273"/>
      <c r="BJ789" s="273"/>
      <c r="BK789" s="273"/>
      <c r="BL789" s="273"/>
      <c r="BM789" s="273"/>
      <c r="BN789" s="273"/>
      <c r="BO789" s="273"/>
      <c r="BP789" s="273"/>
      <c r="BQ789" s="273"/>
    </row>
    <row r="790" spans="1:69" ht="15.75" customHeight="1">
      <c r="A790" s="273"/>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73"/>
      <c r="AE790" s="273"/>
      <c r="AF790" s="273"/>
      <c r="AG790" s="273"/>
      <c r="AH790" s="273"/>
      <c r="AI790" s="273"/>
      <c r="AJ790" s="273"/>
      <c r="AK790" s="273"/>
      <c r="AL790" s="273"/>
      <c r="AM790" s="273"/>
      <c r="AN790" s="273"/>
      <c r="AO790" s="273"/>
      <c r="AP790" s="273"/>
      <c r="AQ790" s="273"/>
      <c r="AR790" s="273"/>
      <c r="AS790" s="273"/>
      <c r="AT790" s="273"/>
      <c r="AU790" s="273"/>
      <c r="AV790" s="273"/>
      <c r="AW790" s="273"/>
      <c r="AX790" s="273"/>
      <c r="AY790" s="273"/>
      <c r="AZ790" s="273"/>
      <c r="BA790" s="273"/>
      <c r="BB790" s="273"/>
      <c r="BC790" s="273"/>
      <c r="BD790" s="273"/>
      <c r="BE790" s="273"/>
      <c r="BF790" s="273"/>
      <c r="BG790" s="273"/>
      <c r="BH790" s="273"/>
      <c r="BI790" s="273"/>
      <c r="BJ790" s="273"/>
      <c r="BK790" s="273"/>
      <c r="BL790" s="273"/>
      <c r="BM790" s="273"/>
      <c r="BN790" s="273"/>
      <c r="BO790" s="273"/>
      <c r="BP790" s="273"/>
      <c r="BQ790" s="273"/>
    </row>
    <row r="791" spans="1:69" ht="15.75" customHeight="1">
      <c r="A791" s="273"/>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73"/>
      <c r="AE791" s="273"/>
      <c r="AF791" s="273"/>
      <c r="AG791" s="273"/>
      <c r="AH791" s="273"/>
      <c r="AI791" s="273"/>
      <c r="AJ791" s="273"/>
      <c r="AK791" s="273"/>
      <c r="AL791" s="273"/>
      <c r="AM791" s="273"/>
      <c r="AN791" s="273"/>
      <c r="AO791" s="273"/>
      <c r="AP791" s="273"/>
      <c r="AQ791" s="273"/>
      <c r="AR791" s="273"/>
      <c r="AS791" s="273"/>
      <c r="AT791" s="273"/>
      <c r="AU791" s="273"/>
      <c r="AV791" s="273"/>
      <c r="AW791" s="273"/>
      <c r="AX791" s="273"/>
      <c r="AY791" s="273"/>
      <c r="AZ791" s="273"/>
      <c r="BA791" s="273"/>
      <c r="BB791" s="273"/>
      <c r="BC791" s="273"/>
      <c r="BD791" s="273"/>
      <c r="BE791" s="273"/>
      <c r="BF791" s="273"/>
      <c r="BG791" s="273"/>
      <c r="BH791" s="273"/>
      <c r="BI791" s="273"/>
      <c r="BJ791" s="273"/>
      <c r="BK791" s="273"/>
      <c r="BL791" s="273"/>
      <c r="BM791" s="273"/>
      <c r="BN791" s="273"/>
      <c r="BO791" s="273"/>
      <c r="BP791" s="273"/>
      <c r="BQ791" s="273"/>
    </row>
    <row r="792" spans="1:69" ht="15.75" customHeight="1">
      <c r="A792" s="273"/>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73"/>
      <c r="AE792" s="273"/>
      <c r="AF792" s="273"/>
      <c r="AG792" s="273"/>
      <c r="AH792" s="273"/>
      <c r="AI792" s="273"/>
      <c r="AJ792" s="273"/>
      <c r="AK792" s="273"/>
      <c r="AL792" s="273"/>
      <c r="AM792" s="273"/>
      <c r="AN792" s="273"/>
      <c r="AO792" s="273"/>
      <c r="AP792" s="273"/>
      <c r="AQ792" s="273"/>
      <c r="AR792" s="273"/>
      <c r="AS792" s="273"/>
      <c r="AT792" s="273"/>
      <c r="AU792" s="273"/>
      <c r="AV792" s="273"/>
      <c r="AW792" s="273"/>
      <c r="AX792" s="273"/>
      <c r="AY792" s="273"/>
      <c r="AZ792" s="273"/>
      <c r="BA792" s="273"/>
      <c r="BB792" s="273"/>
      <c r="BC792" s="273"/>
      <c r="BD792" s="273"/>
      <c r="BE792" s="273"/>
      <c r="BF792" s="273"/>
      <c r="BG792" s="273"/>
      <c r="BH792" s="273"/>
      <c r="BI792" s="273"/>
      <c r="BJ792" s="273"/>
      <c r="BK792" s="273"/>
      <c r="BL792" s="273"/>
      <c r="BM792" s="273"/>
      <c r="BN792" s="273"/>
      <c r="BO792" s="273"/>
      <c r="BP792" s="273"/>
      <c r="BQ792" s="273"/>
    </row>
    <row r="793" spans="1:69" ht="15.75" customHeight="1">
      <c r="A793" s="273"/>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73"/>
      <c r="AE793" s="273"/>
      <c r="AF793" s="273"/>
      <c r="AG793" s="273"/>
      <c r="AH793" s="273"/>
      <c r="AI793" s="273"/>
      <c r="AJ793" s="273"/>
      <c r="AK793" s="273"/>
      <c r="AL793" s="273"/>
      <c r="AM793" s="273"/>
      <c r="AN793" s="273"/>
      <c r="AO793" s="273"/>
      <c r="AP793" s="273"/>
      <c r="AQ793" s="273"/>
      <c r="AR793" s="273"/>
      <c r="AS793" s="273"/>
      <c r="AT793" s="273"/>
      <c r="AU793" s="273"/>
      <c r="AV793" s="273"/>
      <c r="AW793" s="273"/>
      <c r="AX793" s="273"/>
      <c r="AY793" s="273"/>
      <c r="AZ793" s="273"/>
      <c r="BA793" s="273"/>
      <c r="BB793" s="273"/>
      <c r="BC793" s="273"/>
      <c r="BD793" s="273"/>
      <c r="BE793" s="273"/>
      <c r="BF793" s="273"/>
      <c r="BG793" s="273"/>
      <c r="BH793" s="273"/>
      <c r="BI793" s="273"/>
      <c r="BJ793" s="273"/>
      <c r="BK793" s="273"/>
      <c r="BL793" s="273"/>
      <c r="BM793" s="273"/>
      <c r="BN793" s="273"/>
      <c r="BO793" s="273"/>
      <c r="BP793" s="273"/>
      <c r="BQ793" s="273"/>
    </row>
    <row r="794" spans="1:69" ht="15.75" customHeight="1">
      <c r="A794" s="273"/>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73"/>
      <c r="AE794" s="273"/>
      <c r="AF794" s="273"/>
      <c r="AG794" s="273"/>
      <c r="AH794" s="273"/>
      <c r="AI794" s="273"/>
      <c r="AJ794" s="273"/>
      <c r="AK794" s="273"/>
      <c r="AL794" s="273"/>
      <c r="AM794" s="273"/>
      <c r="AN794" s="273"/>
      <c r="AO794" s="273"/>
      <c r="AP794" s="273"/>
      <c r="AQ794" s="273"/>
      <c r="AR794" s="273"/>
      <c r="AS794" s="273"/>
      <c r="AT794" s="273"/>
      <c r="AU794" s="273"/>
      <c r="AV794" s="273"/>
      <c r="AW794" s="273"/>
      <c r="AX794" s="273"/>
      <c r="AY794" s="273"/>
      <c r="AZ794" s="273"/>
      <c r="BA794" s="273"/>
      <c r="BB794" s="273"/>
      <c r="BC794" s="273"/>
      <c r="BD794" s="273"/>
      <c r="BE794" s="273"/>
      <c r="BF794" s="273"/>
      <c r="BG794" s="273"/>
      <c r="BH794" s="273"/>
      <c r="BI794" s="273"/>
      <c r="BJ794" s="273"/>
      <c r="BK794" s="273"/>
      <c r="BL794" s="273"/>
      <c r="BM794" s="273"/>
      <c r="BN794" s="273"/>
      <c r="BO794" s="273"/>
      <c r="BP794" s="273"/>
      <c r="BQ794" s="273"/>
    </row>
    <row r="795" spans="1:69" ht="15.75" customHeight="1">
      <c r="A795" s="273"/>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73"/>
      <c r="AE795" s="273"/>
      <c r="AF795" s="273"/>
      <c r="AG795" s="273"/>
      <c r="AH795" s="273"/>
      <c r="AI795" s="273"/>
      <c r="AJ795" s="273"/>
      <c r="AK795" s="273"/>
      <c r="AL795" s="273"/>
      <c r="AM795" s="273"/>
      <c r="AN795" s="273"/>
      <c r="AO795" s="273"/>
      <c r="AP795" s="273"/>
      <c r="AQ795" s="273"/>
      <c r="AR795" s="273"/>
      <c r="AS795" s="273"/>
      <c r="AT795" s="273"/>
      <c r="AU795" s="273"/>
      <c r="AV795" s="273"/>
      <c r="AW795" s="273"/>
      <c r="AX795" s="273"/>
      <c r="AY795" s="273"/>
      <c r="AZ795" s="273"/>
      <c r="BA795" s="273"/>
      <c r="BB795" s="273"/>
      <c r="BC795" s="273"/>
      <c r="BD795" s="273"/>
      <c r="BE795" s="273"/>
      <c r="BF795" s="273"/>
      <c r="BG795" s="273"/>
      <c r="BH795" s="273"/>
      <c r="BI795" s="273"/>
      <c r="BJ795" s="273"/>
      <c r="BK795" s="273"/>
      <c r="BL795" s="273"/>
      <c r="BM795" s="273"/>
      <c r="BN795" s="273"/>
      <c r="BO795" s="273"/>
      <c r="BP795" s="273"/>
      <c r="BQ795" s="273"/>
    </row>
    <row r="796" spans="1:69" ht="15.75" customHeight="1">
      <c r="A796" s="273"/>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73"/>
      <c r="AE796" s="273"/>
      <c r="AF796" s="273"/>
      <c r="AG796" s="273"/>
      <c r="AH796" s="273"/>
      <c r="AI796" s="273"/>
      <c r="AJ796" s="273"/>
      <c r="AK796" s="273"/>
      <c r="AL796" s="273"/>
      <c r="AM796" s="273"/>
      <c r="AN796" s="273"/>
      <c r="AO796" s="273"/>
      <c r="AP796" s="273"/>
      <c r="AQ796" s="273"/>
      <c r="AR796" s="273"/>
      <c r="AS796" s="273"/>
      <c r="AT796" s="273"/>
      <c r="AU796" s="273"/>
      <c r="AV796" s="273"/>
      <c r="AW796" s="273"/>
      <c r="AX796" s="273"/>
      <c r="AY796" s="273"/>
      <c r="AZ796" s="273"/>
      <c r="BA796" s="273"/>
      <c r="BB796" s="273"/>
      <c r="BC796" s="273"/>
      <c r="BD796" s="273"/>
      <c r="BE796" s="273"/>
      <c r="BF796" s="273"/>
      <c r="BG796" s="273"/>
      <c r="BH796" s="273"/>
      <c r="BI796" s="273"/>
      <c r="BJ796" s="273"/>
      <c r="BK796" s="273"/>
      <c r="BL796" s="273"/>
      <c r="BM796" s="273"/>
      <c r="BN796" s="273"/>
      <c r="BO796" s="273"/>
      <c r="BP796" s="273"/>
      <c r="BQ796" s="273"/>
    </row>
    <row r="797" spans="1:69" ht="15.75" customHeight="1">
      <c r="A797" s="273"/>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73"/>
      <c r="AE797" s="273"/>
      <c r="AF797" s="273"/>
      <c r="AG797" s="273"/>
      <c r="AH797" s="273"/>
      <c r="AI797" s="273"/>
      <c r="AJ797" s="273"/>
      <c r="AK797" s="273"/>
      <c r="AL797" s="273"/>
      <c r="AM797" s="273"/>
      <c r="AN797" s="273"/>
      <c r="AO797" s="273"/>
      <c r="AP797" s="273"/>
      <c r="AQ797" s="273"/>
      <c r="AR797" s="273"/>
      <c r="AS797" s="273"/>
      <c r="AT797" s="273"/>
      <c r="AU797" s="273"/>
      <c r="AV797" s="273"/>
      <c r="AW797" s="273"/>
      <c r="AX797" s="273"/>
      <c r="AY797" s="273"/>
      <c r="AZ797" s="273"/>
      <c r="BA797" s="273"/>
      <c r="BB797" s="273"/>
      <c r="BC797" s="273"/>
      <c r="BD797" s="273"/>
      <c r="BE797" s="273"/>
      <c r="BF797" s="273"/>
      <c r="BG797" s="273"/>
      <c r="BH797" s="273"/>
      <c r="BI797" s="273"/>
      <c r="BJ797" s="273"/>
      <c r="BK797" s="273"/>
      <c r="BL797" s="273"/>
      <c r="BM797" s="273"/>
      <c r="BN797" s="273"/>
      <c r="BO797" s="273"/>
      <c r="BP797" s="273"/>
      <c r="BQ797" s="273"/>
    </row>
    <row r="798" spans="1:69" ht="15.75" customHeight="1">
      <c r="A798" s="273"/>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73"/>
      <c r="AE798" s="273"/>
      <c r="AF798" s="273"/>
      <c r="AG798" s="273"/>
      <c r="AH798" s="273"/>
      <c r="AI798" s="273"/>
      <c r="AJ798" s="273"/>
      <c r="AK798" s="273"/>
      <c r="AL798" s="273"/>
      <c r="AM798" s="273"/>
      <c r="AN798" s="273"/>
      <c r="AO798" s="273"/>
      <c r="AP798" s="273"/>
      <c r="AQ798" s="273"/>
      <c r="AR798" s="273"/>
      <c r="AS798" s="273"/>
      <c r="AT798" s="273"/>
      <c r="AU798" s="273"/>
      <c r="AV798" s="273"/>
      <c r="AW798" s="273"/>
      <c r="AX798" s="273"/>
      <c r="AY798" s="273"/>
      <c r="AZ798" s="273"/>
      <c r="BA798" s="273"/>
      <c r="BB798" s="273"/>
      <c r="BC798" s="273"/>
      <c r="BD798" s="273"/>
      <c r="BE798" s="273"/>
      <c r="BF798" s="273"/>
      <c r="BG798" s="273"/>
      <c r="BH798" s="273"/>
      <c r="BI798" s="273"/>
      <c r="BJ798" s="273"/>
      <c r="BK798" s="273"/>
      <c r="BL798" s="273"/>
      <c r="BM798" s="273"/>
      <c r="BN798" s="273"/>
      <c r="BO798" s="273"/>
      <c r="BP798" s="273"/>
      <c r="BQ798" s="273"/>
    </row>
    <row r="799" spans="1:69" ht="15.75" customHeight="1">
      <c r="A799" s="273"/>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73"/>
      <c r="AE799" s="273"/>
      <c r="AF799" s="273"/>
      <c r="AG799" s="273"/>
      <c r="AH799" s="273"/>
      <c r="AI799" s="273"/>
      <c r="AJ799" s="273"/>
      <c r="AK799" s="273"/>
      <c r="AL799" s="273"/>
      <c r="AM799" s="273"/>
      <c r="AN799" s="273"/>
      <c r="AO799" s="273"/>
      <c r="AP799" s="273"/>
      <c r="AQ799" s="273"/>
      <c r="AR799" s="273"/>
      <c r="AS799" s="273"/>
      <c r="AT799" s="273"/>
      <c r="AU799" s="273"/>
      <c r="AV799" s="273"/>
      <c r="AW799" s="273"/>
      <c r="AX799" s="273"/>
      <c r="AY799" s="273"/>
      <c r="AZ799" s="273"/>
      <c r="BA799" s="273"/>
      <c r="BB799" s="273"/>
      <c r="BC799" s="273"/>
      <c r="BD799" s="273"/>
      <c r="BE799" s="273"/>
      <c r="BF799" s="273"/>
      <c r="BG799" s="273"/>
      <c r="BH799" s="273"/>
      <c r="BI799" s="273"/>
      <c r="BJ799" s="273"/>
      <c r="BK799" s="273"/>
      <c r="BL799" s="273"/>
      <c r="BM799" s="273"/>
      <c r="BN799" s="273"/>
      <c r="BO799" s="273"/>
      <c r="BP799" s="273"/>
      <c r="BQ799" s="273"/>
    </row>
    <row r="800" spans="1:69" ht="15.75" customHeight="1">
      <c r="A800" s="273"/>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73"/>
      <c r="AE800" s="273"/>
      <c r="AF800" s="273"/>
      <c r="AG800" s="273"/>
      <c r="AH800" s="273"/>
      <c r="AI800" s="273"/>
      <c r="AJ800" s="273"/>
      <c r="AK800" s="273"/>
      <c r="AL800" s="273"/>
      <c r="AM800" s="273"/>
      <c r="AN800" s="273"/>
      <c r="AO800" s="273"/>
      <c r="AP800" s="273"/>
      <c r="AQ800" s="273"/>
      <c r="AR800" s="273"/>
      <c r="AS800" s="273"/>
      <c r="AT800" s="273"/>
      <c r="AU800" s="273"/>
      <c r="AV800" s="273"/>
      <c r="AW800" s="273"/>
      <c r="AX800" s="273"/>
      <c r="AY800" s="273"/>
      <c r="AZ800" s="273"/>
      <c r="BA800" s="273"/>
      <c r="BB800" s="273"/>
      <c r="BC800" s="273"/>
      <c r="BD800" s="273"/>
      <c r="BE800" s="273"/>
      <c r="BF800" s="273"/>
      <c r="BG800" s="273"/>
      <c r="BH800" s="273"/>
      <c r="BI800" s="273"/>
      <c r="BJ800" s="273"/>
      <c r="BK800" s="273"/>
      <c r="BL800" s="273"/>
      <c r="BM800" s="273"/>
      <c r="BN800" s="273"/>
      <c r="BO800" s="273"/>
      <c r="BP800" s="273"/>
      <c r="BQ800" s="273"/>
    </row>
    <row r="801" spans="1:69" ht="15.75" customHeight="1">
      <c r="A801" s="273"/>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73"/>
      <c r="AE801" s="273"/>
      <c r="AF801" s="273"/>
      <c r="AG801" s="273"/>
      <c r="AH801" s="273"/>
      <c r="AI801" s="273"/>
      <c r="AJ801" s="273"/>
      <c r="AK801" s="273"/>
      <c r="AL801" s="273"/>
      <c r="AM801" s="273"/>
      <c r="AN801" s="273"/>
      <c r="AO801" s="273"/>
      <c r="AP801" s="273"/>
      <c r="AQ801" s="273"/>
      <c r="AR801" s="273"/>
      <c r="AS801" s="273"/>
      <c r="AT801" s="273"/>
      <c r="AU801" s="273"/>
      <c r="AV801" s="273"/>
      <c r="AW801" s="273"/>
      <c r="AX801" s="273"/>
      <c r="AY801" s="273"/>
      <c r="AZ801" s="273"/>
      <c r="BA801" s="273"/>
      <c r="BB801" s="273"/>
      <c r="BC801" s="273"/>
      <c r="BD801" s="273"/>
      <c r="BE801" s="273"/>
      <c r="BF801" s="273"/>
      <c r="BG801" s="273"/>
      <c r="BH801" s="273"/>
      <c r="BI801" s="273"/>
      <c r="BJ801" s="273"/>
      <c r="BK801" s="273"/>
      <c r="BL801" s="273"/>
      <c r="BM801" s="273"/>
      <c r="BN801" s="273"/>
      <c r="BO801" s="273"/>
      <c r="BP801" s="273"/>
      <c r="BQ801" s="273"/>
    </row>
    <row r="802" spans="1:69" ht="15.75" customHeight="1">
      <c r="A802" s="273"/>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73"/>
      <c r="AE802" s="273"/>
      <c r="AF802" s="273"/>
      <c r="AG802" s="273"/>
      <c r="AH802" s="273"/>
      <c r="AI802" s="273"/>
      <c r="AJ802" s="273"/>
      <c r="AK802" s="273"/>
      <c r="AL802" s="273"/>
      <c r="AM802" s="273"/>
      <c r="AN802" s="273"/>
      <c r="AO802" s="273"/>
      <c r="AP802" s="273"/>
      <c r="AQ802" s="273"/>
      <c r="AR802" s="273"/>
      <c r="AS802" s="273"/>
      <c r="AT802" s="273"/>
      <c r="AU802" s="273"/>
      <c r="AV802" s="273"/>
      <c r="AW802" s="273"/>
      <c r="AX802" s="273"/>
      <c r="AY802" s="273"/>
      <c r="AZ802" s="273"/>
      <c r="BA802" s="273"/>
      <c r="BB802" s="273"/>
      <c r="BC802" s="273"/>
      <c r="BD802" s="273"/>
      <c r="BE802" s="273"/>
      <c r="BF802" s="273"/>
      <c r="BG802" s="273"/>
      <c r="BH802" s="273"/>
      <c r="BI802" s="273"/>
      <c r="BJ802" s="273"/>
      <c r="BK802" s="273"/>
      <c r="BL802" s="273"/>
      <c r="BM802" s="273"/>
      <c r="BN802" s="273"/>
      <c r="BO802" s="273"/>
      <c r="BP802" s="273"/>
      <c r="BQ802" s="273"/>
    </row>
    <row r="803" spans="1:69" ht="15.75" customHeight="1">
      <c r="A803" s="273"/>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73"/>
      <c r="AE803" s="273"/>
      <c r="AF803" s="273"/>
      <c r="AG803" s="273"/>
      <c r="AH803" s="273"/>
      <c r="AI803" s="273"/>
      <c r="AJ803" s="273"/>
      <c r="AK803" s="273"/>
      <c r="AL803" s="273"/>
      <c r="AM803" s="273"/>
      <c r="AN803" s="273"/>
      <c r="AO803" s="273"/>
      <c r="AP803" s="273"/>
      <c r="AQ803" s="273"/>
      <c r="AR803" s="273"/>
      <c r="AS803" s="273"/>
      <c r="AT803" s="273"/>
      <c r="AU803" s="273"/>
      <c r="AV803" s="273"/>
      <c r="AW803" s="273"/>
      <c r="AX803" s="273"/>
      <c r="AY803" s="273"/>
      <c r="AZ803" s="273"/>
      <c r="BA803" s="273"/>
      <c r="BB803" s="273"/>
      <c r="BC803" s="273"/>
      <c r="BD803" s="273"/>
      <c r="BE803" s="273"/>
      <c r="BF803" s="273"/>
      <c r="BG803" s="273"/>
      <c r="BH803" s="273"/>
      <c r="BI803" s="273"/>
      <c r="BJ803" s="273"/>
      <c r="BK803" s="273"/>
      <c r="BL803" s="273"/>
      <c r="BM803" s="273"/>
      <c r="BN803" s="273"/>
      <c r="BO803" s="273"/>
      <c r="BP803" s="273"/>
      <c r="BQ803" s="273"/>
    </row>
    <row r="804" spans="1:69" ht="15.75" customHeight="1">
      <c r="A804" s="273"/>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73"/>
      <c r="AE804" s="273"/>
      <c r="AF804" s="273"/>
      <c r="AG804" s="273"/>
      <c r="AH804" s="273"/>
      <c r="AI804" s="273"/>
      <c r="AJ804" s="273"/>
      <c r="AK804" s="273"/>
      <c r="AL804" s="273"/>
      <c r="AM804" s="273"/>
      <c r="AN804" s="273"/>
      <c r="AO804" s="273"/>
      <c r="AP804" s="273"/>
      <c r="AQ804" s="273"/>
      <c r="AR804" s="273"/>
      <c r="AS804" s="273"/>
      <c r="AT804" s="273"/>
      <c r="AU804" s="273"/>
      <c r="AV804" s="273"/>
      <c r="AW804" s="273"/>
      <c r="AX804" s="273"/>
      <c r="AY804" s="273"/>
      <c r="AZ804" s="273"/>
      <c r="BA804" s="273"/>
      <c r="BB804" s="273"/>
      <c r="BC804" s="273"/>
      <c r="BD804" s="273"/>
      <c r="BE804" s="273"/>
      <c r="BF804" s="273"/>
      <c r="BG804" s="273"/>
      <c r="BH804" s="273"/>
      <c r="BI804" s="273"/>
      <c r="BJ804" s="273"/>
      <c r="BK804" s="273"/>
      <c r="BL804" s="273"/>
      <c r="BM804" s="273"/>
      <c r="BN804" s="273"/>
      <c r="BO804" s="273"/>
      <c r="BP804" s="273"/>
      <c r="BQ804" s="273"/>
    </row>
    <row r="805" spans="1:69" ht="15.75" customHeight="1">
      <c r="A805" s="273"/>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73"/>
      <c r="AE805" s="273"/>
      <c r="AF805" s="273"/>
      <c r="AG805" s="273"/>
      <c r="AH805" s="273"/>
      <c r="AI805" s="273"/>
      <c r="AJ805" s="273"/>
      <c r="AK805" s="273"/>
      <c r="AL805" s="273"/>
      <c r="AM805" s="273"/>
      <c r="AN805" s="273"/>
      <c r="AO805" s="273"/>
      <c r="AP805" s="273"/>
      <c r="AQ805" s="273"/>
      <c r="AR805" s="273"/>
      <c r="AS805" s="273"/>
      <c r="AT805" s="273"/>
      <c r="AU805" s="273"/>
      <c r="AV805" s="273"/>
      <c r="AW805" s="273"/>
      <c r="AX805" s="273"/>
      <c r="AY805" s="273"/>
      <c r="AZ805" s="273"/>
      <c r="BA805" s="273"/>
      <c r="BB805" s="273"/>
      <c r="BC805" s="273"/>
      <c r="BD805" s="273"/>
      <c r="BE805" s="273"/>
      <c r="BF805" s="273"/>
      <c r="BG805" s="273"/>
      <c r="BH805" s="273"/>
      <c r="BI805" s="273"/>
      <c r="BJ805" s="273"/>
      <c r="BK805" s="273"/>
      <c r="BL805" s="273"/>
      <c r="BM805" s="273"/>
      <c r="BN805" s="273"/>
      <c r="BO805" s="273"/>
      <c r="BP805" s="273"/>
      <c r="BQ805" s="273"/>
    </row>
    <row r="806" spans="1:69" ht="15.75" customHeight="1">
      <c r="A806" s="273"/>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73"/>
      <c r="AE806" s="273"/>
      <c r="AF806" s="273"/>
      <c r="AG806" s="273"/>
      <c r="AH806" s="273"/>
      <c r="AI806" s="273"/>
      <c r="AJ806" s="273"/>
      <c r="AK806" s="273"/>
      <c r="AL806" s="273"/>
      <c r="AM806" s="273"/>
      <c r="AN806" s="273"/>
      <c r="AO806" s="273"/>
      <c r="AP806" s="273"/>
      <c r="AQ806" s="273"/>
      <c r="AR806" s="273"/>
      <c r="AS806" s="273"/>
      <c r="AT806" s="273"/>
      <c r="AU806" s="273"/>
      <c r="AV806" s="273"/>
      <c r="AW806" s="273"/>
      <c r="AX806" s="273"/>
      <c r="AY806" s="273"/>
      <c r="AZ806" s="273"/>
      <c r="BA806" s="273"/>
      <c r="BB806" s="273"/>
      <c r="BC806" s="273"/>
      <c r="BD806" s="273"/>
      <c r="BE806" s="273"/>
      <c r="BF806" s="273"/>
      <c r="BG806" s="273"/>
      <c r="BH806" s="273"/>
      <c r="BI806" s="273"/>
      <c r="BJ806" s="273"/>
      <c r="BK806" s="273"/>
      <c r="BL806" s="273"/>
      <c r="BM806" s="273"/>
      <c r="BN806" s="273"/>
      <c r="BO806" s="273"/>
      <c r="BP806" s="273"/>
      <c r="BQ806" s="273"/>
    </row>
    <row r="807" spans="1:69" ht="15.75" customHeight="1">
      <c r="A807" s="273"/>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73"/>
      <c r="AE807" s="273"/>
      <c r="AF807" s="273"/>
      <c r="AG807" s="273"/>
      <c r="AH807" s="273"/>
      <c r="AI807" s="273"/>
      <c r="AJ807" s="273"/>
      <c r="AK807" s="273"/>
      <c r="AL807" s="273"/>
      <c r="AM807" s="273"/>
      <c r="AN807" s="273"/>
      <c r="AO807" s="273"/>
      <c r="AP807" s="273"/>
      <c r="AQ807" s="273"/>
      <c r="AR807" s="273"/>
      <c r="AS807" s="273"/>
      <c r="AT807" s="273"/>
      <c r="AU807" s="273"/>
      <c r="AV807" s="273"/>
      <c r="AW807" s="273"/>
      <c r="AX807" s="273"/>
      <c r="AY807" s="273"/>
      <c r="AZ807" s="273"/>
      <c r="BA807" s="273"/>
      <c r="BB807" s="273"/>
      <c r="BC807" s="273"/>
      <c r="BD807" s="273"/>
      <c r="BE807" s="273"/>
      <c r="BF807" s="273"/>
      <c r="BG807" s="273"/>
      <c r="BH807" s="273"/>
      <c r="BI807" s="273"/>
      <c r="BJ807" s="273"/>
      <c r="BK807" s="273"/>
      <c r="BL807" s="273"/>
      <c r="BM807" s="273"/>
      <c r="BN807" s="273"/>
      <c r="BO807" s="273"/>
      <c r="BP807" s="273"/>
      <c r="BQ807" s="273"/>
    </row>
    <row r="808" spans="1:69" ht="15.75" customHeight="1">
      <c r="A808" s="273"/>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73"/>
      <c r="AE808" s="273"/>
      <c r="AF808" s="273"/>
      <c r="AG808" s="273"/>
      <c r="AH808" s="273"/>
      <c r="AI808" s="273"/>
      <c r="AJ808" s="273"/>
      <c r="AK808" s="273"/>
      <c r="AL808" s="273"/>
      <c r="AM808" s="273"/>
      <c r="AN808" s="273"/>
      <c r="AO808" s="273"/>
      <c r="AP808" s="273"/>
      <c r="AQ808" s="273"/>
      <c r="AR808" s="273"/>
      <c r="AS808" s="273"/>
      <c r="AT808" s="273"/>
      <c r="AU808" s="273"/>
      <c r="AV808" s="273"/>
      <c r="AW808" s="273"/>
      <c r="AX808" s="273"/>
      <c r="AY808" s="273"/>
      <c r="AZ808" s="273"/>
      <c r="BA808" s="273"/>
      <c r="BB808" s="273"/>
      <c r="BC808" s="273"/>
      <c r="BD808" s="273"/>
      <c r="BE808" s="273"/>
      <c r="BF808" s="273"/>
      <c r="BG808" s="273"/>
      <c r="BH808" s="273"/>
      <c r="BI808" s="273"/>
      <c r="BJ808" s="273"/>
      <c r="BK808" s="273"/>
      <c r="BL808" s="273"/>
      <c r="BM808" s="273"/>
      <c r="BN808" s="273"/>
      <c r="BO808" s="273"/>
      <c r="BP808" s="273"/>
      <c r="BQ808" s="273"/>
    </row>
    <row r="809" spans="1:69" ht="15.75" customHeight="1">
      <c r="A809" s="273"/>
      <c r="B809" s="273"/>
      <c r="C809" s="273"/>
      <c r="D809" s="273"/>
      <c r="E809" s="273"/>
      <c r="F809" s="273"/>
      <c r="G809" s="273"/>
      <c r="H809" s="273"/>
      <c r="I809" s="273"/>
      <c r="J809" s="273"/>
      <c r="K809" s="273"/>
      <c r="L809" s="273"/>
      <c r="M809" s="273"/>
      <c r="N809" s="273"/>
      <c r="O809" s="273"/>
      <c r="P809" s="273"/>
      <c r="Q809" s="273"/>
      <c r="R809" s="273"/>
      <c r="S809" s="273"/>
      <c r="T809" s="273"/>
      <c r="U809" s="273"/>
      <c r="V809" s="273"/>
      <c r="W809" s="273"/>
      <c r="X809" s="273"/>
      <c r="Y809" s="273"/>
      <c r="Z809" s="273"/>
      <c r="AA809" s="273"/>
      <c r="AB809" s="273"/>
      <c r="AC809" s="273"/>
      <c r="AD809" s="273"/>
      <c r="AE809" s="273"/>
      <c r="AF809" s="273"/>
      <c r="AG809" s="273"/>
      <c r="AH809" s="273"/>
      <c r="AI809" s="273"/>
      <c r="AJ809" s="273"/>
      <c r="AK809" s="273"/>
      <c r="AL809" s="273"/>
      <c r="AM809" s="273"/>
      <c r="AN809" s="273"/>
      <c r="AO809" s="273"/>
      <c r="AP809" s="273"/>
      <c r="AQ809" s="273"/>
      <c r="AR809" s="273"/>
      <c r="AS809" s="273"/>
      <c r="AT809" s="273"/>
      <c r="AU809" s="273"/>
      <c r="AV809" s="273"/>
      <c r="AW809" s="273"/>
      <c r="AX809" s="273"/>
      <c r="AY809" s="273"/>
      <c r="AZ809" s="273"/>
      <c r="BA809" s="273"/>
      <c r="BB809" s="273"/>
      <c r="BC809" s="273"/>
      <c r="BD809" s="273"/>
      <c r="BE809" s="273"/>
      <c r="BF809" s="273"/>
      <c r="BG809" s="273"/>
      <c r="BH809" s="273"/>
      <c r="BI809" s="273"/>
      <c r="BJ809" s="273"/>
      <c r="BK809" s="273"/>
      <c r="BL809" s="273"/>
      <c r="BM809" s="273"/>
      <c r="BN809" s="273"/>
      <c r="BO809" s="273"/>
      <c r="BP809" s="273"/>
      <c r="BQ809" s="273"/>
    </row>
    <row r="810" spans="1:69" ht="15.75" customHeight="1">
      <c r="A810" s="273"/>
      <c r="B810" s="273"/>
      <c r="C810" s="273"/>
      <c r="D810" s="273"/>
      <c r="E810" s="273"/>
      <c r="F810" s="273"/>
      <c r="G810" s="273"/>
      <c r="H810" s="273"/>
      <c r="I810" s="273"/>
      <c r="J810" s="273"/>
      <c r="K810" s="273"/>
      <c r="L810" s="273"/>
      <c r="M810" s="273"/>
      <c r="N810" s="273"/>
      <c r="O810" s="273"/>
      <c r="P810" s="273"/>
      <c r="Q810" s="273"/>
      <c r="R810" s="273"/>
      <c r="S810" s="273"/>
      <c r="T810" s="273"/>
      <c r="U810" s="273"/>
      <c r="V810" s="273"/>
      <c r="W810" s="273"/>
      <c r="X810" s="273"/>
      <c r="Y810" s="273"/>
      <c r="Z810" s="273"/>
      <c r="AA810" s="273"/>
      <c r="AB810" s="273"/>
      <c r="AC810" s="273"/>
      <c r="AD810" s="273"/>
      <c r="AE810" s="273"/>
      <c r="AF810" s="273"/>
      <c r="AG810" s="273"/>
      <c r="AH810" s="273"/>
      <c r="AI810" s="273"/>
      <c r="AJ810" s="273"/>
      <c r="AK810" s="273"/>
      <c r="AL810" s="273"/>
      <c r="AM810" s="273"/>
      <c r="AN810" s="273"/>
      <c r="AO810" s="273"/>
      <c r="AP810" s="273"/>
      <c r="AQ810" s="273"/>
      <c r="AR810" s="273"/>
      <c r="AS810" s="273"/>
      <c r="AT810" s="273"/>
      <c r="AU810" s="273"/>
      <c r="AV810" s="273"/>
      <c r="AW810" s="273"/>
      <c r="AX810" s="273"/>
      <c r="AY810" s="273"/>
      <c r="AZ810" s="273"/>
      <c r="BA810" s="273"/>
      <c r="BB810" s="273"/>
      <c r="BC810" s="273"/>
      <c r="BD810" s="273"/>
      <c r="BE810" s="273"/>
      <c r="BF810" s="273"/>
      <c r="BG810" s="273"/>
      <c r="BH810" s="273"/>
      <c r="BI810" s="273"/>
      <c r="BJ810" s="273"/>
      <c r="BK810" s="273"/>
      <c r="BL810" s="273"/>
      <c r="BM810" s="273"/>
      <c r="BN810" s="273"/>
      <c r="BO810" s="273"/>
      <c r="BP810" s="273"/>
      <c r="BQ810" s="273"/>
    </row>
    <row r="811" spans="1:69" ht="15.75" customHeight="1">
      <c r="A811" s="273"/>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73"/>
      <c r="AE811" s="273"/>
      <c r="AF811" s="273"/>
      <c r="AG811" s="273"/>
      <c r="AH811" s="273"/>
      <c r="AI811" s="273"/>
      <c r="AJ811" s="273"/>
      <c r="AK811" s="273"/>
      <c r="AL811" s="273"/>
      <c r="AM811" s="273"/>
      <c r="AN811" s="273"/>
      <c r="AO811" s="273"/>
      <c r="AP811" s="273"/>
      <c r="AQ811" s="273"/>
      <c r="AR811" s="273"/>
      <c r="AS811" s="273"/>
      <c r="AT811" s="273"/>
      <c r="AU811" s="273"/>
      <c r="AV811" s="273"/>
      <c r="AW811" s="273"/>
      <c r="AX811" s="273"/>
      <c r="AY811" s="273"/>
      <c r="AZ811" s="273"/>
      <c r="BA811" s="273"/>
      <c r="BB811" s="273"/>
      <c r="BC811" s="273"/>
      <c r="BD811" s="273"/>
      <c r="BE811" s="273"/>
      <c r="BF811" s="273"/>
      <c r="BG811" s="273"/>
      <c r="BH811" s="273"/>
      <c r="BI811" s="273"/>
      <c r="BJ811" s="273"/>
      <c r="BK811" s="273"/>
      <c r="BL811" s="273"/>
      <c r="BM811" s="273"/>
      <c r="BN811" s="273"/>
      <c r="BO811" s="273"/>
      <c r="BP811" s="273"/>
      <c r="BQ811" s="273"/>
    </row>
    <row r="812" spans="1:69" ht="15.75" customHeight="1">
      <c r="A812" s="273"/>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73"/>
      <c r="AE812" s="273"/>
      <c r="AF812" s="273"/>
      <c r="AG812" s="273"/>
      <c r="AH812" s="273"/>
      <c r="AI812" s="273"/>
      <c r="AJ812" s="273"/>
      <c r="AK812" s="273"/>
      <c r="AL812" s="273"/>
      <c r="AM812" s="273"/>
      <c r="AN812" s="273"/>
      <c r="AO812" s="273"/>
      <c r="AP812" s="273"/>
      <c r="AQ812" s="273"/>
      <c r="AR812" s="273"/>
      <c r="AS812" s="273"/>
      <c r="AT812" s="273"/>
      <c r="AU812" s="273"/>
      <c r="AV812" s="273"/>
      <c r="AW812" s="273"/>
      <c r="AX812" s="273"/>
      <c r="AY812" s="273"/>
      <c r="AZ812" s="273"/>
      <c r="BA812" s="273"/>
      <c r="BB812" s="273"/>
      <c r="BC812" s="273"/>
      <c r="BD812" s="273"/>
      <c r="BE812" s="273"/>
      <c r="BF812" s="273"/>
      <c r="BG812" s="273"/>
      <c r="BH812" s="273"/>
      <c r="BI812" s="273"/>
      <c r="BJ812" s="273"/>
      <c r="BK812" s="273"/>
      <c r="BL812" s="273"/>
      <c r="BM812" s="273"/>
      <c r="BN812" s="273"/>
      <c r="BO812" s="273"/>
      <c r="BP812" s="273"/>
      <c r="BQ812" s="273"/>
    </row>
    <row r="813" spans="1:69" ht="15.75" customHeight="1">
      <c r="A813" s="273"/>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73"/>
      <c r="AE813" s="273"/>
      <c r="AF813" s="273"/>
      <c r="AG813" s="273"/>
      <c r="AH813" s="273"/>
      <c r="AI813" s="273"/>
      <c r="AJ813" s="273"/>
      <c r="AK813" s="273"/>
      <c r="AL813" s="273"/>
      <c r="AM813" s="273"/>
      <c r="AN813" s="273"/>
      <c r="AO813" s="273"/>
      <c r="AP813" s="273"/>
      <c r="AQ813" s="273"/>
      <c r="AR813" s="273"/>
      <c r="AS813" s="273"/>
      <c r="AT813" s="273"/>
      <c r="AU813" s="273"/>
      <c r="AV813" s="273"/>
      <c r="AW813" s="273"/>
      <c r="AX813" s="273"/>
      <c r="AY813" s="273"/>
      <c r="AZ813" s="273"/>
      <c r="BA813" s="273"/>
      <c r="BB813" s="273"/>
      <c r="BC813" s="273"/>
      <c r="BD813" s="273"/>
      <c r="BE813" s="273"/>
      <c r="BF813" s="273"/>
      <c r="BG813" s="273"/>
      <c r="BH813" s="273"/>
      <c r="BI813" s="273"/>
      <c r="BJ813" s="273"/>
      <c r="BK813" s="273"/>
      <c r="BL813" s="273"/>
      <c r="BM813" s="273"/>
      <c r="BN813" s="273"/>
      <c r="BO813" s="273"/>
      <c r="BP813" s="273"/>
      <c r="BQ813" s="273"/>
    </row>
    <row r="814" spans="1:69" ht="15.75" customHeight="1">
      <c r="A814" s="273"/>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73"/>
      <c r="AE814" s="273"/>
      <c r="AF814" s="273"/>
      <c r="AG814" s="273"/>
      <c r="AH814" s="273"/>
      <c r="AI814" s="273"/>
      <c r="AJ814" s="273"/>
      <c r="AK814" s="273"/>
      <c r="AL814" s="273"/>
      <c r="AM814" s="273"/>
      <c r="AN814" s="273"/>
      <c r="AO814" s="273"/>
      <c r="AP814" s="273"/>
      <c r="AQ814" s="273"/>
      <c r="AR814" s="273"/>
      <c r="AS814" s="273"/>
      <c r="AT814" s="273"/>
      <c r="AU814" s="273"/>
      <c r="AV814" s="273"/>
      <c r="AW814" s="273"/>
      <c r="AX814" s="273"/>
      <c r="AY814" s="273"/>
      <c r="AZ814" s="273"/>
      <c r="BA814" s="273"/>
      <c r="BB814" s="273"/>
      <c r="BC814" s="273"/>
      <c r="BD814" s="273"/>
      <c r="BE814" s="273"/>
      <c r="BF814" s="273"/>
      <c r="BG814" s="273"/>
      <c r="BH814" s="273"/>
      <c r="BI814" s="273"/>
      <c r="BJ814" s="273"/>
      <c r="BK814" s="273"/>
      <c r="BL814" s="273"/>
      <c r="BM814" s="273"/>
      <c r="BN814" s="273"/>
      <c r="BO814" s="273"/>
      <c r="BP814" s="273"/>
      <c r="BQ814" s="273"/>
    </row>
    <row r="815" spans="1:69" ht="15.75" customHeight="1">
      <c r="A815" s="273"/>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73"/>
      <c r="AE815" s="273"/>
      <c r="AF815" s="273"/>
      <c r="AG815" s="273"/>
      <c r="AH815" s="273"/>
      <c r="AI815" s="273"/>
      <c r="AJ815" s="273"/>
      <c r="AK815" s="273"/>
      <c r="AL815" s="273"/>
      <c r="AM815" s="273"/>
      <c r="AN815" s="273"/>
      <c r="AO815" s="273"/>
      <c r="AP815" s="273"/>
      <c r="AQ815" s="273"/>
      <c r="AR815" s="273"/>
      <c r="AS815" s="273"/>
      <c r="AT815" s="273"/>
      <c r="AU815" s="273"/>
      <c r="AV815" s="273"/>
      <c r="AW815" s="273"/>
      <c r="AX815" s="273"/>
      <c r="AY815" s="273"/>
      <c r="AZ815" s="273"/>
      <c r="BA815" s="273"/>
      <c r="BB815" s="273"/>
      <c r="BC815" s="273"/>
      <c r="BD815" s="273"/>
      <c r="BE815" s="273"/>
      <c r="BF815" s="273"/>
      <c r="BG815" s="273"/>
      <c r="BH815" s="273"/>
      <c r="BI815" s="273"/>
      <c r="BJ815" s="273"/>
      <c r="BK815" s="273"/>
      <c r="BL815" s="273"/>
      <c r="BM815" s="273"/>
      <c r="BN815" s="273"/>
      <c r="BO815" s="273"/>
      <c r="BP815" s="273"/>
      <c r="BQ815" s="273"/>
    </row>
    <row r="816" spans="1:69" ht="15.75" customHeight="1">
      <c r="A816" s="273"/>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73"/>
      <c r="AE816" s="273"/>
      <c r="AF816" s="273"/>
      <c r="AG816" s="273"/>
      <c r="AH816" s="273"/>
      <c r="AI816" s="273"/>
      <c r="AJ816" s="273"/>
      <c r="AK816" s="273"/>
      <c r="AL816" s="273"/>
      <c r="AM816" s="273"/>
      <c r="AN816" s="273"/>
      <c r="AO816" s="273"/>
      <c r="AP816" s="273"/>
      <c r="AQ816" s="273"/>
      <c r="AR816" s="273"/>
      <c r="AS816" s="273"/>
      <c r="AT816" s="273"/>
      <c r="AU816" s="273"/>
      <c r="AV816" s="273"/>
      <c r="AW816" s="273"/>
      <c r="AX816" s="273"/>
      <c r="AY816" s="273"/>
      <c r="AZ816" s="273"/>
      <c r="BA816" s="273"/>
      <c r="BB816" s="273"/>
      <c r="BC816" s="273"/>
      <c r="BD816" s="273"/>
      <c r="BE816" s="273"/>
      <c r="BF816" s="273"/>
      <c r="BG816" s="273"/>
      <c r="BH816" s="273"/>
      <c r="BI816" s="273"/>
      <c r="BJ816" s="273"/>
      <c r="BK816" s="273"/>
      <c r="BL816" s="273"/>
      <c r="BM816" s="273"/>
      <c r="BN816" s="273"/>
      <c r="BO816" s="273"/>
      <c r="BP816" s="273"/>
      <c r="BQ816" s="273"/>
    </row>
    <row r="817" spans="1:69" ht="15.75" customHeight="1">
      <c r="A817" s="273"/>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73"/>
      <c r="AE817" s="273"/>
      <c r="AF817" s="273"/>
      <c r="AG817" s="273"/>
      <c r="AH817" s="273"/>
      <c r="AI817" s="273"/>
      <c r="AJ817" s="273"/>
      <c r="AK817" s="273"/>
      <c r="AL817" s="273"/>
      <c r="AM817" s="273"/>
      <c r="AN817" s="273"/>
      <c r="AO817" s="273"/>
      <c r="AP817" s="273"/>
      <c r="AQ817" s="273"/>
      <c r="AR817" s="273"/>
      <c r="AS817" s="273"/>
      <c r="AT817" s="273"/>
      <c r="AU817" s="273"/>
      <c r="AV817" s="273"/>
      <c r="AW817" s="273"/>
      <c r="AX817" s="273"/>
      <c r="AY817" s="273"/>
      <c r="AZ817" s="273"/>
      <c r="BA817" s="273"/>
      <c r="BB817" s="273"/>
      <c r="BC817" s="273"/>
      <c r="BD817" s="273"/>
      <c r="BE817" s="273"/>
      <c r="BF817" s="273"/>
      <c r="BG817" s="273"/>
      <c r="BH817" s="273"/>
      <c r="BI817" s="273"/>
      <c r="BJ817" s="273"/>
      <c r="BK817" s="273"/>
      <c r="BL817" s="273"/>
      <c r="BM817" s="273"/>
      <c r="BN817" s="273"/>
      <c r="BO817" s="273"/>
      <c r="BP817" s="273"/>
      <c r="BQ817" s="273"/>
    </row>
    <row r="818" spans="1:69" ht="15.75" customHeight="1">
      <c r="A818" s="273"/>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73"/>
      <c r="AE818" s="273"/>
      <c r="AF818" s="273"/>
      <c r="AG818" s="273"/>
      <c r="AH818" s="273"/>
      <c r="AI818" s="273"/>
      <c r="AJ818" s="273"/>
      <c r="AK818" s="273"/>
      <c r="AL818" s="273"/>
      <c r="AM818" s="273"/>
      <c r="AN818" s="273"/>
      <c r="AO818" s="273"/>
      <c r="AP818" s="273"/>
      <c r="AQ818" s="273"/>
      <c r="AR818" s="273"/>
      <c r="AS818" s="273"/>
      <c r="AT818" s="273"/>
      <c r="AU818" s="273"/>
      <c r="AV818" s="273"/>
      <c r="AW818" s="273"/>
      <c r="AX818" s="273"/>
      <c r="AY818" s="273"/>
      <c r="AZ818" s="273"/>
      <c r="BA818" s="273"/>
      <c r="BB818" s="273"/>
      <c r="BC818" s="273"/>
      <c r="BD818" s="273"/>
      <c r="BE818" s="273"/>
      <c r="BF818" s="273"/>
      <c r="BG818" s="273"/>
      <c r="BH818" s="273"/>
      <c r="BI818" s="273"/>
      <c r="BJ818" s="273"/>
      <c r="BK818" s="273"/>
      <c r="BL818" s="273"/>
      <c r="BM818" s="273"/>
      <c r="BN818" s="273"/>
      <c r="BO818" s="273"/>
      <c r="BP818" s="273"/>
      <c r="BQ818" s="273"/>
    </row>
    <row r="819" spans="1:69" ht="15.75" customHeight="1">
      <c r="A819" s="273"/>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73"/>
      <c r="AE819" s="273"/>
      <c r="AF819" s="273"/>
      <c r="AG819" s="273"/>
      <c r="AH819" s="273"/>
      <c r="AI819" s="273"/>
      <c r="AJ819" s="273"/>
      <c r="AK819" s="273"/>
      <c r="AL819" s="273"/>
      <c r="AM819" s="273"/>
      <c r="AN819" s="273"/>
      <c r="AO819" s="273"/>
      <c r="AP819" s="273"/>
      <c r="AQ819" s="273"/>
      <c r="AR819" s="273"/>
      <c r="AS819" s="273"/>
      <c r="AT819" s="273"/>
      <c r="AU819" s="273"/>
      <c r="AV819" s="273"/>
      <c r="AW819" s="273"/>
      <c r="AX819" s="273"/>
      <c r="AY819" s="273"/>
      <c r="AZ819" s="273"/>
      <c r="BA819" s="273"/>
      <c r="BB819" s="273"/>
      <c r="BC819" s="273"/>
      <c r="BD819" s="273"/>
      <c r="BE819" s="273"/>
      <c r="BF819" s="273"/>
      <c r="BG819" s="273"/>
      <c r="BH819" s="273"/>
      <c r="BI819" s="273"/>
      <c r="BJ819" s="273"/>
      <c r="BK819" s="273"/>
      <c r="BL819" s="273"/>
      <c r="BM819" s="273"/>
      <c r="BN819" s="273"/>
      <c r="BO819" s="273"/>
      <c r="BP819" s="273"/>
      <c r="BQ819" s="273"/>
    </row>
    <row r="820" spans="1:69" ht="15.75" customHeight="1">
      <c r="A820" s="273"/>
      <c r="B820" s="273"/>
      <c r="C820" s="273"/>
      <c r="D820" s="273"/>
      <c r="E820" s="273"/>
      <c r="F820" s="273"/>
      <c r="G820" s="273"/>
      <c r="H820" s="273"/>
      <c r="I820" s="273"/>
      <c r="J820" s="273"/>
      <c r="K820" s="273"/>
      <c r="L820" s="273"/>
      <c r="M820" s="273"/>
      <c r="N820" s="273"/>
      <c r="O820" s="273"/>
      <c r="P820" s="273"/>
      <c r="Q820" s="273"/>
      <c r="R820" s="273"/>
      <c r="S820" s="273"/>
      <c r="T820" s="273"/>
      <c r="U820" s="273"/>
      <c r="V820" s="273"/>
      <c r="W820" s="273"/>
      <c r="X820" s="273"/>
      <c r="Y820" s="273"/>
      <c r="Z820" s="273"/>
      <c r="AA820" s="273"/>
      <c r="AB820" s="273"/>
      <c r="AC820" s="273"/>
      <c r="AD820" s="273"/>
      <c r="AE820" s="273"/>
      <c r="AF820" s="273"/>
      <c r="AG820" s="273"/>
      <c r="AH820" s="273"/>
      <c r="AI820" s="273"/>
      <c r="AJ820" s="273"/>
      <c r="AK820" s="273"/>
      <c r="AL820" s="273"/>
      <c r="AM820" s="273"/>
      <c r="AN820" s="273"/>
      <c r="AO820" s="273"/>
      <c r="AP820" s="273"/>
      <c r="AQ820" s="273"/>
      <c r="AR820" s="273"/>
      <c r="AS820" s="273"/>
      <c r="AT820" s="273"/>
      <c r="AU820" s="273"/>
      <c r="AV820" s="273"/>
      <c r="AW820" s="273"/>
      <c r="AX820" s="273"/>
      <c r="AY820" s="273"/>
      <c r="AZ820" s="273"/>
      <c r="BA820" s="273"/>
      <c r="BB820" s="273"/>
      <c r="BC820" s="273"/>
      <c r="BD820" s="273"/>
      <c r="BE820" s="273"/>
      <c r="BF820" s="273"/>
      <c r="BG820" s="273"/>
      <c r="BH820" s="273"/>
      <c r="BI820" s="273"/>
      <c r="BJ820" s="273"/>
      <c r="BK820" s="273"/>
      <c r="BL820" s="273"/>
      <c r="BM820" s="273"/>
      <c r="BN820" s="273"/>
      <c r="BO820" s="273"/>
      <c r="BP820" s="273"/>
      <c r="BQ820" s="273"/>
    </row>
    <row r="821" spans="1:69" ht="15.75" customHeight="1">
      <c r="A821" s="273"/>
      <c r="B821" s="273"/>
      <c r="C821" s="273"/>
      <c r="D821" s="273"/>
      <c r="E821" s="273"/>
      <c r="F821" s="273"/>
      <c r="G821" s="273"/>
      <c r="H821" s="273"/>
      <c r="I821" s="273"/>
      <c r="J821" s="273"/>
      <c r="K821" s="273"/>
      <c r="L821" s="273"/>
      <c r="M821" s="273"/>
      <c r="N821" s="273"/>
      <c r="O821" s="273"/>
      <c r="P821" s="273"/>
      <c r="Q821" s="273"/>
      <c r="R821" s="273"/>
      <c r="S821" s="273"/>
      <c r="T821" s="273"/>
      <c r="U821" s="273"/>
      <c r="V821" s="273"/>
      <c r="W821" s="273"/>
      <c r="X821" s="273"/>
      <c r="Y821" s="273"/>
      <c r="Z821" s="273"/>
      <c r="AA821" s="273"/>
      <c r="AB821" s="273"/>
      <c r="AC821" s="273"/>
      <c r="AD821" s="273"/>
      <c r="AE821" s="273"/>
      <c r="AF821" s="273"/>
      <c r="AG821" s="273"/>
      <c r="AH821" s="273"/>
      <c r="AI821" s="273"/>
      <c r="AJ821" s="273"/>
      <c r="AK821" s="273"/>
      <c r="AL821" s="273"/>
      <c r="AM821" s="273"/>
      <c r="AN821" s="273"/>
      <c r="AO821" s="273"/>
      <c r="AP821" s="273"/>
      <c r="AQ821" s="273"/>
      <c r="AR821" s="273"/>
      <c r="AS821" s="273"/>
      <c r="AT821" s="273"/>
      <c r="AU821" s="273"/>
      <c r="AV821" s="273"/>
      <c r="AW821" s="273"/>
      <c r="AX821" s="273"/>
      <c r="AY821" s="273"/>
      <c r="AZ821" s="273"/>
      <c r="BA821" s="273"/>
      <c r="BB821" s="273"/>
      <c r="BC821" s="273"/>
      <c r="BD821" s="273"/>
      <c r="BE821" s="273"/>
      <c r="BF821" s="273"/>
      <c r="BG821" s="273"/>
      <c r="BH821" s="273"/>
      <c r="BI821" s="273"/>
      <c r="BJ821" s="273"/>
      <c r="BK821" s="273"/>
      <c r="BL821" s="273"/>
      <c r="BM821" s="273"/>
      <c r="BN821" s="273"/>
      <c r="BO821" s="273"/>
      <c r="BP821" s="273"/>
      <c r="BQ821" s="273"/>
    </row>
    <row r="822" spans="1:69" ht="15.75" customHeight="1">
      <c r="A822" s="273"/>
      <c r="B822" s="273"/>
      <c r="C822" s="273"/>
      <c r="D822" s="273"/>
      <c r="E822" s="273"/>
      <c r="F822" s="273"/>
      <c r="G822" s="273"/>
      <c r="H822" s="273"/>
      <c r="I822" s="273"/>
      <c r="J822" s="273"/>
      <c r="K822" s="273"/>
      <c r="L822" s="273"/>
      <c r="M822" s="273"/>
      <c r="N822" s="273"/>
      <c r="O822" s="273"/>
      <c r="P822" s="273"/>
      <c r="Q822" s="273"/>
      <c r="R822" s="273"/>
      <c r="S822" s="273"/>
      <c r="T822" s="273"/>
      <c r="U822" s="273"/>
      <c r="V822" s="273"/>
      <c r="W822" s="273"/>
      <c r="X822" s="273"/>
      <c r="Y822" s="273"/>
      <c r="Z822" s="273"/>
      <c r="AA822" s="273"/>
      <c r="AB822" s="273"/>
      <c r="AC822" s="273"/>
      <c r="AD822" s="273"/>
      <c r="AE822" s="273"/>
      <c r="AF822" s="273"/>
      <c r="AG822" s="273"/>
      <c r="AH822" s="273"/>
      <c r="AI822" s="273"/>
      <c r="AJ822" s="273"/>
      <c r="AK822" s="273"/>
      <c r="AL822" s="273"/>
      <c r="AM822" s="273"/>
      <c r="AN822" s="273"/>
      <c r="AO822" s="273"/>
      <c r="AP822" s="273"/>
      <c r="AQ822" s="273"/>
      <c r="AR822" s="273"/>
      <c r="AS822" s="273"/>
      <c r="AT822" s="273"/>
      <c r="AU822" s="273"/>
      <c r="AV822" s="273"/>
      <c r="AW822" s="273"/>
      <c r="AX822" s="273"/>
      <c r="AY822" s="273"/>
      <c r="AZ822" s="273"/>
      <c r="BA822" s="273"/>
      <c r="BB822" s="273"/>
      <c r="BC822" s="273"/>
      <c r="BD822" s="273"/>
      <c r="BE822" s="273"/>
      <c r="BF822" s="273"/>
      <c r="BG822" s="273"/>
      <c r="BH822" s="273"/>
      <c r="BI822" s="273"/>
      <c r="BJ822" s="273"/>
      <c r="BK822" s="273"/>
      <c r="BL822" s="273"/>
      <c r="BM822" s="273"/>
      <c r="BN822" s="273"/>
      <c r="BO822" s="273"/>
      <c r="BP822" s="273"/>
      <c r="BQ822" s="273"/>
    </row>
    <row r="823" spans="1:69" ht="15.75" customHeight="1">
      <c r="A823" s="273"/>
      <c r="B823" s="273"/>
      <c r="C823" s="273"/>
      <c r="D823" s="273"/>
      <c r="E823" s="273"/>
      <c r="F823" s="273"/>
      <c r="G823" s="273"/>
      <c r="H823" s="273"/>
      <c r="I823" s="273"/>
      <c r="J823" s="273"/>
      <c r="K823" s="273"/>
      <c r="L823" s="273"/>
      <c r="M823" s="273"/>
      <c r="N823" s="273"/>
      <c r="O823" s="273"/>
      <c r="P823" s="273"/>
      <c r="Q823" s="273"/>
      <c r="R823" s="273"/>
      <c r="S823" s="273"/>
      <c r="T823" s="273"/>
      <c r="U823" s="273"/>
      <c r="V823" s="273"/>
      <c r="W823" s="273"/>
      <c r="X823" s="273"/>
      <c r="Y823" s="273"/>
      <c r="Z823" s="273"/>
      <c r="AA823" s="273"/>
      <c r="AB823" s="273"/>
      <c r="AC823" s="273"/>
      <c r="AD823" s="273"/>
      <c r="AE823" s="273"/>
      <c r="AF823" s="273"/>
      <c r="AG823" s="273"/>
      <c r="AH823" s="273"/>
      <c r="AI823" s="273"/>
      <c r="AJ823" s="273"/>
      <c r="AK823" s="273"/>
      <c r="AL823" s="273"/>
      <c r="AM823" s="273"/>
      <c r="AN823" s="273"/>
      <c r="AO823" s="273"/>
      <c r="AP823" s="273"/>
      <c r="AQ823" s="273"/>
      <c r="AR823" s="273"/>
      <c r="AS823" s="273"/>
      <c r="AT823" s="273"/>
      <c r="AU823" s="273"/>
      <c r="AV823" s="273"/>
      <c r="AW823" s="273"/>
      <c r="AX823" s="273"/>
      <c r="AY823" s="273"/>
      <c r="AZ823" s="273"/>
      <c r="BA823" s="273"/>
      <c r="BB823" s="273"/>
      <c r="BC823" s="273"/>
      <c r="BD823" s="273"/>
      <c r="BE823" s="273"/>
      <c r="BF823" s="273"/>
      <c r="BG823" s="273"/>
      <c r="BH823" s="273"/>
      <c r="BI823" s="273"/>
      <c r="BJ823" s="273"/>
      <c r="BK823" s="273"/>
      <c r="BL823" s="273"/>
      <c r="BM823" s="273"/>
      <c r="BN823" s="273"/>
      <c r="BO823" s="273"/>
      <c r="BP823" s="273"/>
      <c r="BQ823" s="273"/>
    </row>
    <row r="824" spans="1:69" ht="15.75" customHeight="1">
      <c r="A824" s="273"/>
      <c r="B824" s="273"/>
      <c r="C824" s="273"/>
      <c r="D824" s="273"/>
      <c r="E824" s="273"/>
      <c r="F824" s="273"/>
      <c r="G824" s="273"/>
      <c r="H824" s="273"/>
      <c r="I824" s="273"/>
      <c r="J824" s="273"/>
      <c r="K824" s="273"/>
      <c r="L824" s="273"/>
      <c r="M824" s="273"/>
      <c r="N824" s="273"/>
      <c r="O824" s="273"/>
      <c r="P824" s="273"/>
      <c r="Q824" s="273"/>
      <c r="R824" s="273"/>
      <c r="S824" s="273"/>
      <c r="T824" s="273"/>
      <c r="U824" s="273"/>
      <c r="V824" s="273"/>
      <c r="W824" s="273"/>
      <c r="X824" s="273"/>
      <c r="Y824" s="273"/>
      <c r="Z824" s="273"/>
      <c r="AA824" s="273"/>
      <c r="AB824" s="273"/>
      <c r="AC824" s="273"/>
      <c r="AD824" s="273"/>
      <c r="AE824" s="273"/>
      <c r="AF824" s="273"/>
      <c r="AG824" s="273"/>
      <c r="AH824" s="273"/>
      <c r="AI824" s="273"/>
      <c r="AJ824" s="273"/>
      <c r="AK824" s="273"/>
      <c r="AL824" s="273"/>
      <c r="AM824" s="273"/>
      <c r="AN824" s="273"/>
      <c r="AO824" s="273"/>
      <c r="AP824" s="273"/>
      <c r="AQ824" s="273"/>
      <c r="AR824" s="273"/>
      <c r="AS824" s="273"/>
      <c r="AT824" s="273"/>
      <c r="AU824" s="273"/>
      <c r="AV824" s="273"/>
      <c r="AW824" s="273"/>
      <c r="AX824" s="273"/>
      <c r="AY824" s="273"/>
      <c r="AZ824" s="273"/>
      <c r="BA824" s="273"/>
      <c r="BB824" s="273"/>
      <c r="BC824" s="273"/>
      <c r="BD824" s="273"/>
      <c r="BE824" s="273"/>
      <c r="BF824" s="273"/>
      <c r="BG824" s="273"/>
      <c r="BH824" s="273"/>
      <c r="BI824" s="273"/>
      <c r="BJ824" s="273"/>
      <c r="BK824" s="273"/>
      <c r="BL824" s="273"/>
      <c r="BM824" s="273"/>
      <c r="BN824" s="273"/>
      <c r="BO824" s="273"/>
      <c r="BP824" s="273"/>
      <c r="BQ824" s="273"/>
    </row>
    <row r="825" spans="1:69" ht="15.75" customHeight="1">
      <c r="A825" s="273"/>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273"/>
      <c r="AE825" s="273"/>
      <c r="AF825" s="273"/>
      <c r="AG825" s="273"/>
      <c r="AH825" s="273"/>
      <c r="AI825" s="273"/>
      <c r="AJ825" s="273"/>
      <c r="AK825" s="273"/>
      <c r="AL825" s="273"/>
      <c r="AM825" s="273"/>
      <c r="AN825" s="273"/>
      <c r="AO825" s="273"/>
      <c r="AP825" s="273"/>
      <c r="AQ825" s="273"/>
      <c r="AR825" s="273"/>
      <c r="AS825" s="273"/>
      <c r="AT825" s="273"/>
      <c r="AU825" s="273"/>
      <c r="AV825" s="273"/>
      <c r="AW825" s="273"/>
      <c r="AX825" s="273"/>
      <c r="AY825" s="273"/>
      <c r="AZ825" s="273"/>
      <c r="BA825" s="273"/>
      <c r="BB825" s="273"/>
      <c r="BC825" s="273"/>
      <c r="BD825" s="273"/>
      <c r="BE825" s="273"/>
      <c r="BF825" s="273"/>
      <c r="BG825" s="273"/>
      <c r="BH825" s="273"/>
      <c r="BI825" s="273"/>
      <c r="BJ825" s="273"/>
      <c r="BK825" s="273"/>
      <c r="BL825" s="273"/>
      <c r="BM825" s="273"/>
      <c r="BN825" s="273"/>
      <c r="BO825" s="273"/>
      <c r="BP825" s="273"/>
      <c r="BQ825" s="273"/>
    </row>
    <row r="826" spans="1:69" ht="15.75" customHeight="1">
      <c r="A826" s="273"/>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73"/>
      <c r="AE826" s="273"/>
      <c r="AF826" s="273"/>
      <c r="AG826" s="273"/>
      <c r="AH826" s="273"/>
      <c r="AI826" s="273"/>
      <c r="AJ826" s="273"/>
      <c r="AK826" s="273"/>
      <c r="AL826" s="273"/>
      <c r="AM826" s="273"/>
      <c r="AN826" s="273"/>
      <c r="AO826" s="273"/>
      <c r="AP826" s="273"/>
      <c r="AQ826" s="273"/>
      <c r="AR826" s="273"/>
      <c r="AS826" s="273"/>
      <c r="AT826" s="273"/>
      <c r="AU826" s="273"/>
      <c r="AV826" s="273"/>
      <c r="AW826" s="273"/>
      <c r="AX826" s="273"/>
      <c r="AY826" s="273"/>
      <c r="AZ826" s="273"/>
      <c r="BA826" s="273"/>
      <c r="BB826" s="273"/>
      <c r="BC826" s="273"/>
      <c r="BD826" s="273"/>
      <c r="BE826" s="273"/>
      <c r="BF826" s="273"/>
      <c r="BG826" s="273"/>
      <c r="BH826" s="273"/>
      <c r="BI826" s="273"/>
      <c r="BJ826" s="273"/>
      <c r="BK826" s="273"/>
      <c r="BL826" s="273"/>
      <c r="BM826" s="273"/>
      <c r="BN826" s="273"/>
      <c r="BO826" s="273"/>
      <c r="BP826" s="273"/>
      <c r="BQ826" s="273"/>
    </row>
    <row r="827" spans="1:69" ht="15.75" customHeight="1">
      <c r="A827" s="273"/>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73"/>
      <c r="AE827" s="273"/>
      <c r="AF827" s="273"/>
      <c r="AG827" s="273"/>
      <c r="AH827" s="273"/>
      <c r="AI827" s="273"/>
      <c r="AJ827" s="273"/>
      <c r="AK827" s="273"/>
      <c r="AL827" s="273"/>
      <c r="AM827" s="273"/>
      <c r="AN827" s="273"/>
      <c r="AO827" s="273"/>
      <c r="AP827" s="273"/>
      <c r="AQ827" s="273"/>
      <c r="AR827" s="273"/>
      <c r="AS827" s="273"/>
      <c r="AT827" s="273"/>
      <c r="AU827" s="273"/>
      <c r="AV827" s="273"/>
      <c r="AW827" s="273"/>
      <c r="AX827" s="273"/>
      <c r="AY827" s="273"/>
      <c r="AZ827" s="273"/>
      <c r="BA827" s="273"/>
      <c r="BB827" s="273"/>
      <c r="BC827" s="273"/>
      <c r="BD827" s="273"/>
      <c r="BE827" s="273"/>
      <c r="BF827" s="273"/>
      <c r="BG827" s="273"/>
      <c r="BH827" s="273"/>
      <c r="BI827" s="273"/>
      <c r="BJ827" s="273"/>
      <c r="BK827" s="273"/>
      <c r="BL827" s="273"/>
      <c r="BM827" s="273"/>
      <c r="BN827" s="273"/>
      <c r="BO827" s="273"/>
      <c r="BP827" s="273"/>
      <c r="BQ827" s="273"/>
    </row>
    <row r="828" spans="1:69" ht="15.75" customHeight="1">
      <c r="A828" s="273"/>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73"/>
      <c r="AE828" s="273"/>
      <c r="AF828" s="273"/>
      <c r="AG828" s="273"/>
      <c r="AH828" s="273"/>
      <c r="AI828" s="273"/>
      <c r="AJ828" s="273"/>
      <c r="AK828" s="273"/>
      <c r="AL828" s="273"/>
      <c r="AM828" s="273"/>
      <c r="AN828" s="273"/>
      <c r="AO828" s="273"/>
      <c r="AP828" s="273"/>
      <c r="AQ828" s="273"/>
      <c r="AR828" s="273"/>
      <c r="AS828" s="273"/>
      <c r="AT828" s="273"/>
      <c r="AU828" s="273"/>
      <c r="AV828" s="273"/>
      <c r="AW828" s="273"/>
      <c r="AX828" s="273"/>
      <c r="AY828" s="273"/>
      <c r="AZ828" s="273"/>
      <c r="BA828" s="273"/>
      <c r="BB828" s="273"/>
      <c r="BC828" s="273"/>
      <c r="BD828" s="273"/>
      <c r="BE828" s="273"/>
      <c r="BF828" s="273"/>
      <c r="BG828" s="273"/>
      <c r="BH828" s="273"/>
      <c r="BI828" s="273"/>
      <c r="BJ828" s="273"/>
      <c r="BK828" s="273"/>
      <c r="BL828" s="273"/>
      <c r="BM828" s="273"/>
      <c r="BN828" s="273"/>
      <c r="BO828" s="273"/>
      <c r="BP828" s="273"/>
      <c r="BQ828" s="273"/>
    </row>
    <row r="829" spans="1:69" ht="15.75" customHeight="1">
      <c r="A829" s="273"/>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73"/>
      <c r="AE829" s="273"/>
      <c r="AF829" s="273"/>
      <c r="AG829" s="273"/>
      <c r="AH829" s="273"/>
      <c r="AI829" s="273"/>
      <c r="AJ829" s="273"/>
      <c r="AK829" s="273"/>
      <c r="AL829" s="273"/>
      <c r="AM829" s="273"/>
      <c r="AN829" s="273"/>
      <c r="AO829" s="273"/>
      <c r="AP829" s="273"/>
      <c r="AQ829" s="273"/>
      <c r="AR829" s="273"/>
      <c r="AS829" s="273"/>
      <c r="AT829" s="273"/>
      <c r="AU829" s="273"/>
      <c r="AV829" s="273"/>
      <c r="AW829" s="273"/>
      <c r="AX829" s="273"/>
      <c r="AY829" s="273"/>
      <c r="AZ829" s="273"/>
      <c r="BA829" s="273"/>
      <c r="BB829" s="273"/>
      <c r="BC829" s="273"/>
      <c r="BD829" s="273"/>
      <c r="BE829" s="273"/>
      <c r="BF829" s="273"/>
      <c r="BG829" s="273"/>
      <c r="BH829" s="273"/>
      <c r="BI829" s="273"/>
      <c r="BJ829" s="273"/>
      <c r="BK829" s="273"/>
      <c r="BL829" s="273"/>
      <c r="BM829" s="273"/>
      <c r="BN829" s="273"/>
      <c r="BO829" s="273"/>
      <c r="BP829" s="273"/>
      <c r="BQ829" s="273"/>
    </row>
    <row r="830" spans="1:69" ht="15.75" customHeight="1">
      <c r="A830" s="273"/>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73"/>
      <c r="AE830" s="273"/>
      <c r="AF830" s="273"/>
      <c r="AG830" s="273"/>
      <c r="AH830" s="273"/>
      <c r="AI830" s="273"/>
      <c r="AJ830" s="273"/>
      <c r="AK830" s="273"/>
      <c r="AL830" s="273"/>
      <c r="AM830" s="273"/>
      <c r="AN830" s="273"/>
      <c r="AO830" s="273"/>
      <c r="AP830" s="273"/>
      <c r="AQ830" s="273"/>
      <c r="AR830" s="273"/>
      <c r="AS830" s="273"/>
      <c r="AT830" s="273"/>
      <c r="AU830" s="273"/>
      <c r="AV830" s="273"/>
      <c r="AW830" s="273"/>
      <c r="AX830" s="273"/>
      <c r="AY830" s="273"/>
      <c r="AZ830" s="273"/>
      <c r="BA830" s="273"/>
      <c r="BB830" s="273"/>
      <c r="BC830" s="273"/>
      <c r="BD830" s="273"/>
      <c r="BE830" s="273"/>
      <c r="BF830" s="273"/>
      <c r="BG830" s="273"/>
      <c r="BH830" s="273"/>
      <c r="BI830" s="273"/>
      <c r="BJ830" s="273"/>
      <c r="BK830" s="273"/>
      <c r="BL830" s="273"/>
      <c r="BM830" s="273"/>
      <c r="BN830" s="273"/>
      <c r="BO830" s="273"/>
      <c r="BP830" s="273"/>
      <c r="BQ830" s="273"/>
    </row>
    <row r="831" spans="1:69" ht="15.75" customHeight="1">
      <c r="A831" s="273"/>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73"/>
      <c r="AE831" s="273"/>
      <c r="AF831" s="273"/>
      <c r="AG831" s="273"/>
      <c r="AH831" s="273"/>
      <c r="AI831" s="273"/>
      <c r="AJ831" s="273"/>
      <c r="AK831" s="273"/>
      <c r="AL831" s="273"/>
      <c r="AM831" s="273"/>
      <c r="AN831" s="273"/>
      <c r="AO831" s="273"/>
      <c r="AP831" s="273"/>
      <c r="AQ831" s="273"/>
      <c r="AR831" s="273"/>
      <c r="AS831" s="273"/>
      <c r="AT831" s="273"/>
      <c r="AU831" s="273"/>
      <c r="AV831" s="273"/>
      <c r="AW831" s="273"/>
      <c r="AX831" s="273"/>
      <c r="AY831" s="273"/>
      <c r="AZ831" s="273"/>
      <c r="BA831" s="273"/>
      <c r="BB831" s="273"/>
      <c r="BC831" s="273"/>
      <c r="BD831" s="273"/>
      <c r="BE831" s="273"/>
      <c r="BF831" s="273"/>
      <c r="BG831" s="273"/>
      <c r="BH831" s="273"/>
      <c r="BI831" s="273"/>
      <c r="BJ831" s="273"/>
      <c r="BK831" s="273"/>
      <c r="BL831" s="273"/>
      <c r="BM831" s="273"/>
      <c r="BN831" s="273"/>
      <c r="BO831" s="273"/>
      <c r="BP831" s="273"/>
      <c r="BQ831" s="273"/>
    </row>
    <row r="832" spans="1:69" ht="15.75" customHeight="1">
      <c r="A832" s="273"/>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73"/>
      <c r="AE832" s="273"/>
      <c r="AF832" s="273"/>
      <c r="AG832" s="273"/>
      <c r="AH832" s="273"/>
      <c r="AI832" s="273"/>
      <c r="AJ832" s="273"/>
      <c r="AK832" s="273"/>
      <c r="AL832" s="273"/>
      <c r="AM832" s="273"/>
      <c r="AN832" s="273"/>
      <c r="AO832" s="273"/>
      <c r="AP832" s="273"/>
      <c r="AQ832" s="273"/>
      <c r="AR832" s="273"/>
      <c r="AS832" s="273"/>
      <c r="AT832" s="273"/>
      <c r="AU832" s="273"/>
      <c r="AV832" s="273"/>
      <c r="AW832" s="273"/>
      <c r="AX832" s="273"/>
      <c r="AY832" s="273"/>
      <c r="AZ832" s="273"/>
      <c r="BA832" s="273"/>
      <c r="BB832" s="273"/>
      <c r="BC832" s="273"/>
      <c r="BD832" s="273"/>
      <c r="BE832" s="273"/>
      <c r="BF832" s="273"/>
      <c r="BG832" s="273"/>
      <c r="BH832" s="273"/>
      <c r="BI832" s="273"/>
      <c r="BJ832" s="273"/>
      <c r="BK832" s="273"/>
      <c r="BL832" s="273"/>
      <c r="BM832" s="273"/>
      <c r="BN832" s="273"/>
      <c r="BO832" s="273"/>
      <c r="BP832" s="273"/>
      <c r="BQ832" s="273"/>
    </row>
    <row r="833" spans="1:69" ht="15.75" customHeight="1">
      <c r="A833" s="273"/>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73"/>
      <c r="AE833" s="273"/>
      <c r="AF833" s="273"/>
      <c r="AG833" s="273"/>
      <c r="AH833" s="273"/>
      <c r="AI833" s="273"/>
      <c r="AJ833" s="273"/>
      <c r="AK833" s="273"/>
      <c r="AL833" s="273"/>
      <c r="AM833" s="273"/>
      <c r="AN833" s="273"/>
      <c r="AO833" s="273"/>
      <c r="AP833" s="273"/>
      <c r="AQ833" s="273"/>
      <c r="AR833" s="273"/>
      <c r="AS833" s="273"/>
      <c r="AT833" s="273"/>
      <c r="AU833" s="273"/>
      <c r="AV833" s="273"/>
      <c r="AW833" s="273"/>
      <c r="AX833" s="273"/>
      <c r="AY833" s="273"/>
      <c r="AZ833" s="273"/>
      <c r="BA833" s="273"/>
      <c r="BB833" s="273"/>
      <c r="BC833" s="273"/>
      <c r="BD833" s="273"/>
      <c r="BE833" s="273"/>
      <c r="BF833" s="273"/>
      <c r="BG833" s="273"/>
      <c r="BH833" s="273"/>
      <c r="BI833" s="273"/>
      <c r="BJ833" s="273"/>
      <c r="BK833" s="273"/>
      <c r="BL833" s="273"/>
      <c r="BM833" s="273"/>
      <c r="BN833" s="273"/>
      <c r="BO833" s="273"/>
      <c r="BP833" s="273"/>
      <c r="BQ833" s="273"/>
    </row>
    <row r="834" spans="1:69" ht="15.75" customHeight="1">
      <c r="A834" s="273"/>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73"/>
      <c r="AE834" s="273"/>
      <c r="AF834" s="273"/>
      <c r="AG834" s="273"/>
      <c r="AH834" s="273"/>
      <c r="AI834" s="273"/>
      <c r="AJ834" s="273"/>
      <c r="AK834" s="273"/>
      <c r="AL834" s="273"/>
      <c r="AM834" s="273"/>
      <c r="AN834" s="273"/>
      <c r="AO834" s="273"/>
      <c r="AP834" s="273"/>
      <c r="AQ834" s="273"/>
      <c r="AR834" s="273"/>
      <c r="AS834" s="273"/>
      <c r="AT834" s="273"/>
      <c r="AU834" s="273"/>
      <c r="AV834" s="273"/>
      <c r="AW834" s="273"/>
      <c r="AX834" s="273"/>
      <c r="AY834" s="273"/>
      <c r="AZ834" s="273"/>
      <c r="BA834" s="273"/>
      <c r="BB834" s="273"/>
      <c r="BC834" s="273"/>
      <c r="BD834" s="273"/>
      <c r="BE834" s="273"/>
      <c r="BF834" s="273"/>
      <c r="BG834" s="273"/>
      <c r="BH834" s="273"/>
      <c r="BI834" s="273"/>
      <c r="BJ834" s="273"/>
      <c r="BK834" s="273"/>
      <c r="BL834" s="273"/>
      <c r="BM834" s="273"/>
      <c r="BN834" s="273"/>
      <c r="BO834" s="273"/>
      <c r="BP834" s="273"/>
      <c r="BQ834" s="273"/>
    </row>
    <row r="835" spans="1:69" ht="15.75" customHeight="1">
      <c r="A835" s="273"/>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73"/>
      <c r="AE835" s="273"/>
      <c r="AF835" s="273"/>
      <c r="AG835" s="273"/>
      <c r="AH835" s="273"/>
      <c r="AI835" s="273"/>
      <c r="AJ835" s="273"/>
      <c r="AK835" s="273"/>
      <c r="AL835" s="273"/>
      <c r="AM835" s="273"/>
      <c r="AN835" s="273"/>
      <c r="AO835" s="273"/>
      <c r="AP835" s="273"/>
      <c r="AQ835" s="273"/>
      <c r="AR835" s="273"/>
      <c r="AS835" s="273"/>
      <c r="AT835" s="273"/>
      <c r="AU835" s="273"/>
      <c r="AV835" s="273"/>
      <c r="AW835" s="273"/>
      <c r="AX835" s="273"/>
      <c r="AY835" s="273"/>
      <c r="AZ835" s="273"/>
      <c r="BA835" s="273"/>
      <c r="BB835" s="273"/>
      <c r="BC835" s="273"/>
      <c r="BD835" s="273"/>
      <c r="BE835" s="273"/>
      <c r="BF835" s="273"/>
      <c r="BG835" s="273"/>
      <c r="BH835" s="273"/>
      <c r="BI835" s="273"/>
      <c r="BJ835" s="273"/>
      <c r="BK835" s="273"/>
      <c r="BL835" s="273"/>
      <c r="BM835" s="273"/>
      <c r="BN835" s="273"/>
      <c r="BO835" s="273"/>
      <c r="BP835" s="273"/>
      <c r="BQ835" s="273"/>
    </row>
    <row r="836" spans="1:69" ht="15.75" customHeight="1">
      <c r="A836" s="273"/>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273"/>
      <c r="AF836" s="273"/>
      <c r="AG836" s="273"/>
      <c r="AH836" s="273"/>
      <c r="AI836" s="273"/>
      <c r="AJ836" s="273"/>
      <c r="AK836" s="273"/>
      <c r="AL836" s="273"/>
      <c r="AM836" s="273"/>
      <c r="AN836" s="273"/>
      <c r="AO836" s="273"/>
      <c r="AP836" s="273"/>
      <c r="AQ836" s="273"/>
      <c r="AR836" s="273"/>
      <c r="AS836" s="273"/>
      <c r="AT836" s="273"/>
      <c r="AU836" s="273"/>
      <c r="AV836" s="273"/>
      <c r="AW836" s="273"/>
      <c r="AX836" s="273"/>
      <c r="AY836" s="273"/>
      <c r="AZ836" s="273"/>
      <c r="BA836" s="273"/>
      <c r="BB836" s="273"/>
      <c r="BC836" s="273"/>
      <c r="BD836" s="273"/>
      <c r="BE836" s="273"/>
      <c r="BF836" s="273"/>
      <c r="BG836" s="273"/>
      <c r="BH836" s="273"/>
      <c r="BI836" s="273"/>
      <c r="BJ836" s="273"/>
      <c r="BK836" s="273"/>
      <c r="BL836" s="273"/>
      <c r="BM836" s="273"/>
      <c r="BN836" s="273"/>
      <c r="BO836" s="273"/>
      <c r="BP836" s="273"/>
      <c r="BQ836" s="273"/>
    </row>
    <row r="837" spans="1:69" ht="15.75" customHeight="1">
      <c r="A837" s="273"/>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73"/>
      <c r="AE837" s="273"/>
      <c r="AF837" s="273"/>
      <c r="AG837" s="273"/>
      <c r="AH837" s="273"/>
      <c r="AI837" s="273"/>
      <c r="AJ837" s="273"/>
      <c r="AK837" s="273"/>
      <c r="AL837" s="273"/>
      <c r="AM837" s="273"/>
      <c r="AN837" s="273"/>
      <c r="AO837" s="273"/>
      <c r="AP837" s="273"/>
      <c r="AQ837" s="273"/>
      <c r="AR837" s="273"/>
      <c r="AS837" s="273"/>
      <c r="AT837" s="273"/>
      <c r="AU837" s="273"/>
      <c r="AV837" s="273"/>
      <c r="AW837" s="273"/>
      <c r="AX837" s="273"/>
      <c r="AY837" s="273"/>
      <c r="AZ837" s="273"/>
      <c r="BA837" s="273"/>
      <c r="BB837" s="273"/>
      <c r="BC837" s="273"/>
      <c r="BD837" s="273"/>
      <c r="BE837" s="273"/>
      <c r="BF837" s="273"/>
      <c r="BG837" s="273"/>
      <c r="BH837" s="273"/>
      <c r="BI837" s="273"/>
      <c r="BJ837" s="273"/>
      <c r="BK837" s="273"/>
      <c r="BL837" s="273"/>
      <c r="BM837" s="273"/>
      <c r="BN837" s="273"/>
      <c r="BO837" s="273"/>
      <c r="BP837" s="273"/>
      <c r="BQ837" s="273"/>
    </row>
    <row r="838" spans="1:69" ht="15.75" customHeight="1">
      <c r="A838" s="273"/>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73"/>
      <c r="AE838" s="273"/>
      <c r="AF838" s="273"/>
      <c r="AG838" s="273"/>
      <c r="AH838" s="273"/>
      <c r="AI838" s="273"/>
      <c r="AJ838" s="273"/>
      <c r="AK838" s="273"/>
      <c r="AL838" s="273"/>
      <c r="AM838" s="273"/>
      <c r="AN838" s="273"/>
      <c r="AO838" s="273"/>
      <c r="AP838" s="273"/>
      <c r="AQ838" s="273"/>
      <c r="AR838" s="273"/>
      <c r="AS838" s="273"/>
      <c r="AT838" s="273"/>
      <c r="AU838" s="273"/>
      <c r="AV838" s="273"/>
      <c r="AW838" s="273"/>
      <c r="AX838" s="273"/>
      <c r="AY838" s="273"/>
      <c r="AZ838" s="273"/>
      <c r="BA838" s="273"/>
      <c r="BB838" s="273"/>
      <c r="BC838" s="273"/>
      <c r="BD838" s="273"/>
      <c r="BE838" s="273"/>
      <c r="BF838" s="273"/>
      <c r="BG838" s="273"/>
      <c r="BH838" s="273"/>
      <c r="BI838" s="273"/>
      <c r="BJ838" s="273"/>
      <c r="BK838" s="273"/>
      <c r="BL838" s="273"/>
      <c r="BM838" s="273"/>
      <c r="BN838" s="273"/>
      <c r="BO838" s="273"/>
      <c r="BP838" s="273"/>
      <c r="BQ838" s="273"/>
    </row>
    <row r="839" spans="1:69" ht="15.75" customHeight="1">
      <c r="A839" s="273"/>
      <c r="B839" s="273"/>
      <c r="C839" s="273"/>
      <c r="D839" s="273"/>
      <c r="E839" s="273"/>
      <c r="F839" s="273"/>
      <c r="G839" s="273"/>
      <c r="H839" s="273"/>
      <c r="I839" s="273"/>
      <c r="J839" s="273"/>
      <c r="K839" s="273"/>
      <c r="L839" s="273"/>
      <c r="M839" s="273"/>
      <c r="N839" s="273"/>
      <c r="O839" s="273"/>
      <c r="P839" s="273"/>
      <c r="Q839" s="273"/>
      <c r="R839" s="273"/>
      <c r="S839" s="273"/>
      <c r="T839" s="273"/>
      <c r="U839" s="273"/>
      <c r="V839" s="273"/>
      <c r="W839" s="273"/>
      <c r="X839" s="273"/>
      <c r="Y839" s="273"/>
      <c r="Z839" s="273"/>
      <c r="AA839" s="273"/>
      <c r="AB839" s="273"/>
      <c r="AC839" s="273"/>
      <c r="AD839" s="273"/>
      <c r="AE839" s="273"/>
      <c r="AF839" s="273"/>
      <c r="AG839" s="273"/>
      <c r="AH839" s="273"/>
      <c r="AI839" s="273"/>
      <c r="AJ839" s="273"/>
      <c r="AK839" s="273"/>
      <c r="AL839" s="273"/>
      <c r="AM839" s="273"/>
      <c r="AN839" s="273"/>
      <c r="AO839" s="273"/>
      <c r="AP839" s="273"/>
      <c r="AQ839" s="273"/>
      <c r="AR839" s="273"/>
      <c r="AS839" s="273"/>
      <c r="AT839" s="273"/>
      <c r="AU839" s="273"/>
      <c r="AV839" s="273"/>
      <c r="AW839" s="273"/>
      <c r="AX839" s="273"/>
      <c r="AY839" s="273"/>
      <c r="AZ839" s="273"/>
      <c r="BA839" s="273"/>
      <c r="BB839" s="273"/>
      <c r="BC839" s="273"/>
      <c r="BD839" s="273"/>
      <c r="BE839" s="273"/>
      <c r="BF839" s="273"/>
      <c r="BG839" s="273"/>
      <c r="BH839" s="273"/>
      <c r="BI839" s="273"/>
      <c r="BJ839" s="273"/>
      <c r="BK839" s="273"/>
      <c r="BL839" s="273"/>
      <c r="BM839" s="273"/>
      <c r="BN839" s="273"/>
      <c r="BO839" s="273"/>
      <c r="BP839" s="273"/>
      <c r="BQ839" s="273"/>
    </row>
    <row r="840" spans="1:69" ht="15.75" customHeight="1">
      <c r="A840" s="273"/>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73"/>
      <c r="AE840" s="273"/>
      <c r="AF840" s="273"/>
      <c r="AG840" s="273"/>
      <c r="AH840" s="273"/>
      <c r="AI840" s="273"/>
      <c r="AJ840" s="273"/>
      <c r="AK840" s="273"/>
      <c r="AL840" s="273"/>
      <c r="AM840" s="273"/>
      <c r="AN840" s="273"/>
      <c r="AO840" s="273"/>
      <c r="AP840" s="273"/>
      <c r="AQ840" s="273"/>
      <c r="AR840" s="273"/>
      <c r="AS840" s="273"/>
      <c r="AT840" s="273"/>
      <c r="AU840" s="273"/>
      <c r="AV840" s="273"/>
      <c r="AW840" s="273"/>
      <c r="AX840" s="273"/>
      <c r="AY840" s="273"/>
      <c r="AZ840" s="273"/>
      <c r="BA840" s="273"/>
      <c r="BB840" s="273"/>
      <c r="BC840" s="273"/>
      <c r="BD840" s="273"/>
      <c r="BE840" s="273"/>
      <c r="BF840" s="273"/>
      <c r="BG840" s="273"/>
      <c r="BH840" s="273"/>
      <c r="BI840" s="273"/>
      <c r="BJ840" s="273"/>
      <c r="BK840" s="273"/>
      <c r="BL840" s="273"/>
      <c r="BM840" s="273"/>
      <c r="BN840" s="273"/>
      <c r="BO840" s="273"/>
      <c r="BP840" s="273"/>
      <c r="BQ840" s="273"/>
    </row>
    <row r="841" spans="1:69" ht="15.75" customHeight="1">
      <c r="A841" s="273"/>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73"/>
      <c r="AE841" s="273"/>
      <c r="AF841" s="273"/>
      <c r="AG841" s="273"/>
      <c r="AH841" s="273"/>
      <c r="AI841" s="273"/>
      <c r="AJ841" s="273"/>
      <c r="AK841" s="273"/>
      <c r="AL841" s="273"/>
      <c r="AM841" s="273"/>
      <c r="AN841" s="273"/>
      <c r="AO841" s="273"/>
      <c r="AP841" s="273"/>
      <c r="AQ841" s="273"/>
      <c r="AR841" s="273"/>
      <c r="AS841" s="273"/>
      <c r="AT841" s="273"/>
      <c r="AU841" s="273"/>
      <c r="AV841" s="273"/>
      <c r="AW841" s="273"/>
      <c r="AX841" s="273"/>
      <c r="AY841" s="273"/>
      <c r="AZ841" s="273"/>
      <c r="BA841" s="273"/>
      <c r="BB841" s="273"/>
      <c r="BC841" s="273"/>
      <c r="BD841" s="273"/>
      <c r="BE841" s="273"/>
      <c r="BF841" s="273"/>
      <c r="BG841" s="273"/>
      <c r="BH841" s="273"/>
      <c r="BI841" s="273"/>
      <c r="BJ841" s="273"/>
      <c r="BK841" s="273"/>
      <c r="BL841" s="273"/>
      <c r="BM841" s="273"/>
      <c r="BN841" s="273"/>
      <c r="BO841" s="273"/>
      <c r="BP841" s="273"/>
      <c r="BQ841" s="273"/>
    </row>
    <row r="842" spans="1:69" ht="15.75" customHeight="1">
      <c r="A842" s="273"/>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73"/>
      <c r="AE842" s="273"/>
      <c r="AF842" s="273"/>
      <c r="AG842" s="273"/>
      <c r="AH842" s="273"/>
      <c r="AI842" s="273"/>
      <c r="AJ842" s="273"/>
      <c r="AK842" s="273"/>
      <c r="AL842" s="273"/>
      <c r="AM842" s="273"/>
      <c r="AN842" s="273"/>
      <c r="AO842" s="273"/>
      <c r="AP842" s="273"/>
      <c r="AQ842" s="273"/>
      <c r="AR842" s="273"/>
      <c r="AS842" s="273"/>
      <c r="AT842" s="273"/>
      <c r="AU842" s="273"/>
      <c r="AV842" s="273"/>
      <c r="AW842" s="273"/>
      <c r="AX842" s="273"/>
      <c r="AY842" s="273"/>
      <c r="AZ842" s="273"/>
      <c r="BA842" s="273"/>
      <c r="BB842" s="273"/>
      <c r="BC842" s="273"/>
      <c r="BD842" s="273"/>
      <c r="BE842" s="273"/>
      <c r="BF842" s="273"/>
      <c r="BG842" s="273"/>
      <c r="BH842" s="273"/>
      <c r="BI842" s="273"/>
      <c r="BJ842" s="273"/>
      <c r="BK842" s="273"/>
      <c r="BL842" s="273"/>
      <c r="BM842" s="273"/>
      <c r="BN842" s="273"/>
      <c r="BO842" s="273"/>
      <c r="BP842" s="273"/>
      <c r="BQ842" s="273"/>
    </row>
    <row r="843" spans="1:69" ht="15.75" customHeight="1">
      <c r="A843" s="273"/>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73"/>
      <c r="AE843" s="273"/>
      <c r="AF843" s="273"/>
      <c r="AG843" s="273"/>
      <c r="AH843" s="273"/>
      <c r="AI843" s="273"/>
      <c r="AJ843" s="273"/>
      <c r="AK843" s="273"/>
      <c r="AL843" s="273"/>
      <c r="AM843" s="273"/>
      <c r="AN843" s="273"/>
      <c r="AO843" s="273"/>
      <c r="AP843" s="273"/>
      <c r="AQ843" s="273"/>
      <c r="AR843" s="273"/>
      <c r="AS843" s="273"/>
      <c r="AT843" s="273"/>
      <c r="AU843" s="273"/>
      <c r="AV843" s="273"/>
      <c r="AW843" s="273"/>
      <c r="AX843" s="273"/>
      <c r="AY843" s="273"/>
      <c r="AZ843" s="273"/>
      <c r="BA843" s="273"/>
      <c r="BB843" s="273"/>
      <c r="BC843" s="273"/>
      <c r="BD843" s="273"/>
      <c r="BE843" s="273"/>
      <c r="BF843" s="273"/>
      <c r="BG843" s="273"/>
      <c r="BH843" s="273"/>
      <c r="BI843" s="273"/>
      <c r="BJ843" s="273"/>
      <c r="BK843" s="273"/>
      <c r="BL843" s="273"/>
      <c r="BM843" s="273"/>
      <c r="BN843" s="273"/>
      <c r="BO843" s="273"/>
      <c r="BP843" s="273"/>
      <c r="BQ843" s="273"/>
    </row>
    <row r="844" spans="1:69" ht="15.75" customHeight="1">
      <c r="A844" s="273"/>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73"/>
      <c r="AE844" s="273"/>
      <c r="AF844" s="273"/>
      <c r="AG844" s="273"/>
      <c r="AH844" s="273"/>
      <c r="AI844" s="273"/>
      <c r="AJ844" s="273"/>
      <c r="AK844" s="273"/>
      <c r="AL844" s="273"/>
      <c r="AM844" s="273"/>
      <c r="AN844" s="273"/>
      <c r="AO844" s="273"/>
      <c r="AP844" s="273"/>
      <c r="AQ844" s="273"/>
      <c r="AR844" s="273"/>
      <c r="AS844" s="273"/>
      <c r="AT844" s="273"/>
      <c r="AU844" s="273"/>
      <c r="AV844" s="273"/>
      <c r="AW844" s="273"/>
      <c r="AX844" s="273"/>
      <c r="AY844" s="273"/>
      <c r="AZ844" s="273"/>
      <c r="BA844" s="273"/>
      <c r="BB844" s="273"/>
      <c r="BC844" s="273"/>
      <c r="BD844" s="273"/>
      <c r="BE844" s="273"/>
      <c r="BF844" s="273"/>
      <c r="BG844" s="273"/>
      <c r="BH844" s="273"/>
      <c r="BI844" s="273"/>
      <c r="BJ844" s="273"/>
      <c r="BK844" s="273"/>
      <c r="BL844" s="273"/>
      <c r="BM844" s="273"/>
      <c r="BN844" s="273"/>
      <c r="BO844" s="273"/>
      <c r="BP844" s="273"/>
      <c r="BQ844" s="273"/>
    </row>
    <row r="845" spans="1:69" ht="15.75" customHeight="1">
      <c r="A845" s="273"/>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73"/>
      <c r="AE845" s="273"/>
      <c r="AF845" s="273"/>
      <c r="AG845" s="273"/>
      <c r="AH845" s="273"/>
      <c r="AI845" s="273"/>
      <c r="AJ845" s="273"/>
      <c r="AK845" s="273"/>
      <c r="AL845" s="273"/>
      <c r="AM845" s="273"/>
      <c r="AN845" s="273"/>
      <c r="AO845" s="273"/>
      <c r="AP845" s="273"/>
      <c r="AQ845" s="273"/>
      <c r="AR845" s="273"/>
      <c r="AS845" s="273"/>
      <c r="AT845" s="273"/>
      <c r="AU845" s="273"/>
      <c r="AV845" s="273"/>
      <c r="AW845" s="273"/>
      <c r="AX845" s="273"/>
      <c r="AY845" s="273"/>
      <c r="AZ845" s="273"/>
      <c r="BA845" s="273"/>
      <c r="BB845" s="273"/>
      <c r="BC845" s="273"/>
      <c r="BD845" s="273"/>
      <c r="BE845" s="273"/>
      <c r="BF845" s="273"/>
      <c r="BG845" s="273"/>
      <c r="BH845" s="273"/>
      <c r="BI845" s="273"/>
      <c r="BJ845" s="273"/>
      <c r="BK845" s="273"/>
      <c r="BL845" s="273"/>
      <c r="BM845" s="273"/>
      <c r="BN845" s="273"/>
      <c r="BO845" s="273"/>
      <c r="BP845" s="273"/>
      <c r="BQ845" s="273"/>
    </row>
    <row r="846" spans="1:69" ht="15.75" customHeight="1">
      <c r="A846" s="273"/>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73"/>
      <c r="AE846" s="273"/>
      <c r="AF846" s="273"/>
      <c r="AG846" s="273"/>
      <c r="AH846" s="273"/>
      <c r="AI846" s="273"/>
      <c r="AJ846" s="273"/>
      <c r="AK846" s="273"/>
      <c r="AL846" s="273"/>
      <c r="AM846" s="273"/>
      <c r="AN846" s="273"/>
      <c r="AO846" s="273"/>
      <c r="AP846" s="273"/>
      <c r="AQ846" s="273"/>
      <c r="AR846" s="273"/>
      <c r="AS846" s="273"/>
      <c r="AT846" s="273"/>
      <c r="AU846" s="273"/>
      <c r="AV846" s="273"/>
      <c r="AW846" s="273"/>
      <c r="AX846" s="273"/>
      <c r="AY846" s="273"/>
      <c r="AZ846" s="273"/>
      <c r="BA846" s="273"/>
      <c r="BB846" s="273"/>
      <c r="BC846" s="273"/>
      <c r="BD846" s="273"/>
      <c r="BE846" s="273"/>
      <c r="BF846" s="273"/>
      <c r="BG846" s="273"/>
      <c r="BH846" s="273"/>
      <c r="BI846" s="273"/>
      <c r="BJ846" s="273"/>
      <c r="BK846" s="273"/>
      <c r="BL846" s="273"/>
      <c r="BM846" s="273"/>
      <c r="BN846" s="273"/>
      <c r="BO846" s="273"/>
      <c r="BP846" s="273"/>
      <c r="BQ846" s="273"/>
    </row>
    <row r="847" spans="1:69" ht="15.75" customHeight="1">
      <c r="A847" s="273"/>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73"/>
      <c r="AE847" s="273"/>
      <c r="AF847" s="273"/>
      <c r="AG847" s="273"/>
      <c r="AH847" s="273"/>
      <c r="AI847" s="273"/>
      <c r="AJ847" s="273"/>
      <c r="AK847" s="273"/>
      <c r="AL847" s="273"/>
      <c r="AM847" s="273"/>
      <c r="AN847" s="273"/>
      <c r="AO847" s="273"/>
      <c r="AP847" s="273"/>
      <c r="AQ847" s="273"/>
      <c r="AR847" s="273"/>
      <c r="AS847" s="273"/>
      <c r="AT847" s="273"/>
      <c r="AU847" s="273"/>
      <c r="AV847" s="273"/>
      <c r="AW847" s="273"/>
      <c r="AX847" s="273"/>
      <c r="AY847" s="273"/>
      <c r="AZ847" s="273"/>
      <c r="BA847" s="273"/>
      <c r="BB847" s="273"/>
      <c r="BC847" s="273"/>
      <c r="BD847" s="273"/>
      <c r="BE847" s="273"/>
      <c r="BF847" s="273"/>
      <c r="BG847" s="273"/>
      <c r="BH847" s="273"/>
      <c r="BI847" s="273"/>
      <c r="BJ847" s="273"/>
      <c r="BK847" s="273"/>
      <c r="BL847" s="273"/>
      <c r="BM847" s="273"/>
      <c r="BN847" s="273"/>
      <c r="BO847" s="273"/>
      <c r="BP847" s="273"/>
      <c r="BQ847" s="273"/>
    </row>
    <row r="848" spans="1:69" ht="15.75" customHeight="1">
      <c r="A848" s="273"/>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73"/>
      <c r="AE848" s="273"/>
      <c r="AF848" s="273"/>
      <c r="AG848" s="273"/>
      <c r="AH848" s="273"/>
      <c r="AI848" s="273"/>
      <c r="AJ848" s="273"/>
      <c r="AK848" s="273"/>
      <c r="AL848" s="273"/>
      <c r="AM848" s="273"/>
      <c r="AN848" s="273"/>
      <c r="AO848" s="273"/>
      <c r="AP848" s="273"/>
      <c r="AQ848" s="273"/>
      <c r="AR848" s="273"/>
      <c r="AS848" s="273"/>
      <c r="AT848" s="273"/>
      <c r="AU848" s="273"/>
      <c r="AV848" s="273"/>
      <c r="AW848" s="273"/>
      <c r="AX848" s="273"/>
      <c r="AY848" s="273"/>
      <c r="AZ848" s="273"/>
      <c r="BA848" s="273"/>
      <c r="BB848" s="273"/>
      <c r="BC848" s="273"/>
      <c r="BD848" s="273"/>
      <c r="BE848" s="273"/>
      <c r="BF848" s="273"/>
      <c r="BG848" s="273"/>
      <c r="BH848" s="273"/>
      <c r="BI848" s="273"/>
      <c r="BJ848" s="273"/>
      <c r="BK848" s="273"/>
      <c r="BL848" s="273"/>
      <c r="BM848" s="273"/>
      <c r="BN848" s="273"/>
      <c r="BO848" s="273"/>
      <c r="BP848" s="273"/>
      <c r="BQ848" s="273"/>
    </row>
    <row r="849" spans="1:69" ht="15.75" customHeight="1">
      <c r="A849" s="273"/>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73"/>
      <c r="AE849" s="273"/>
      <c r="AF849" s="273"/>
      <c r="AG849" s="273"/>
      <c r="AH849" s="273"/>
      <c r="AI849" s="273"/>
      <c r="AJ849" s="273"/>
      <c r="AK849" s="273"/>
      <c r="AL849" s="273"/>
      <c r="AM849" s="273"/>
      <c r="AN849" s="273"/>
      <c r="AO849" s="273"/>
      <c r="AP849" s="273"/>
      <c r="AQ849" s="273"/>
      <c r="AR849" s="273"/>
      <c r="AS849" s="273"/>
      <c r="AT849" s="273"/>
      <c r="AU849" s="273"/>
      <c r="AV849" s="273"/>
      <c r="AW849" s="273"/>
      <c r="AX849" s="273"/>
      <c r="AY849" s="273"/>
      <c r="AZ849" s="273"/>
      <c r="BA849" s="273"/>
      <c r="BB849" s="273"/>
      <c r="BC849" s="273"/>
      <c r="BD849" s="273"/>
      <c r="BE849" s="273"/>
      <c r="BF849" s="273"/>
      <c r="BG849" s="273"/>
      <c r="BH849" s="273"/>
      <c r="BI849" s="273"/>
      <c r="BJ849" s="273"/>
      <c r="BK849" s="273"/>
      <c r="BL849" s="273"/>
      <c r="BM849" s="273"/>
      <c r="BN849" s="273"/>
      <c r="BO849" s="273"/>
      <c r="BP849" s="273"/>
      <c r="BQ849" s="273"/>
    </row>
    <row r="850" spans="1:69" ht="15.75" customHeight="1">
      <c r="A850" s="273"/>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73"/>
      <c r="AE850" s="273"/>
      <c r="AF850" s="273"/>
      <c r="AG850" s="273"/>
      <c r="AH850" s="273"/>
      <c r="AI850" s="273"/>
      <c r="AJ850" s="273"/>
      <c r="AK850" s="273"/>
      <c r="AL850" s="273"/>
      <c r="AM850" s="273"/>
      <c r="AN850" s="273"/>
      <c r="AO850" s="273"/>
      <c r="AP850" s="273"/>
      <c r="AQ850" s="273"/>
      <c r="AR850" s="273"/>
      <c r="AS850" s="273"/>
      <c r="AT850" s="273"/>
      <c r="AU850" s="273"/>
      <c r="AV850" s="273"/>
      <c r="AW850" s="273"/>
      <c r="AX850" s="273"/>
      <c r="AY850" s="273"/>
      <c r="AZ850" s="273"/>
      <c r="BA850" s="273"/>
      <c r="BB850" s="273"/>
      <c r="BC850" s="273"/>
      <c r="BD850" s="273"/>
      <c r="BE850" s="273"/>
      <c r="BF850" s="273"/>
      <c r="BG850" s="273"/>
      <c r="BH850" s="273"/>
      <c r="BI850" s="273"/>
      <c r="BJ850" s="273"/>
      <c r="BK850" s="273"/>
      <c r="BL850" s="273"/>
      <c r="BM850" s="273"/>
      <c r="BN850" s="273"/>
      <c r="BO850" s="273"/>
      <c r="BP850" s="273"/>
      <c r="BQ850" s="273"/>
    </row>
    <row r="851" spans="1:69" ht="15.75" customHeight="1">
      <c r="A851" s="273"/>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73"/>
      <c r="AE851" s="273"/>
      <c r="AF851" s="273"/>
      <c r="AG851" s="273"/>
      <c r="AH851" s="273"/>
      <c r="AI851" s="273"/>
      <c r="AJ851" s="273"/>
      <c r="AK851" s="273"/>
      <c r="AL851" s="273"/>
      <c r="AM851" s="273"/>
      <c r="AN851" s="273"/>
      <c r="AO851" s="273"/>
      <c r="AP851" s="273"/>
      <c r="AQ851" s="273"/>
      <c r="AR851" s="273"/>
      <c r="AS851" s="273"/>
      <c r="AT851" s="273"/>
      <c r="AU851" s="273"/>
      <c r="AV851" s="273"/>
      <c r="AW851" s="273"/>
      <c r="AX851" s="273"/>
      <c r="AY851" s="273"/>
      <c r="AZ851" s="273"/>
      <c r="BA851" s="273"/>
      <c r="BB851" s="273"/>
      <c r="BC851" s="273"/>
      <c r="BD851" s="273"/>
      <c r="BE851" s="273"/>
      <c r="BF851" s="273"/>
      <c r="BG851" s="273"/>
      <c r="BH851" s="273"/>
      <c r="BI851" s="273"/>
      <c r="BJ851" s="273"/>
      <c r="BK851" s="273"/>
      <c r="BL851" s="273"/>
      <c r="BM851" s="273"/>
      <c r="BN851" s="273"/>
      <c r="BO851" s="273"/>
      <c r="BP851" s="273"/>
      <c r="BQ851" s="273"/>
    </row>
    <row r="852" spans="1:69" ht="15.75" customHeight="1">
      <c r="A852" s="273"/>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273"/>
      <c r="AE852" s="273"/>
      <c r="AF852" s="273"/>
      <c r="AG852" s="273"/>
      <c r="AH852" s="273"/>
      <c r="AI852" s="273"/>
      <c r="AJ852" s="273"/>
      <c r="AK852" s="273"/>
      <c r="AL852" s="273"/>
      <c r="AM852" s="273"/>
      <c r="AN852" s="273"/>
      <c r="AO852" s="273"/>
      <c r="AP852" s="273"/>
      <c r="AQ852" s="273"/>
      <c r="AR852" s="273"/>
      <c r="AS852" s="273"/>
      <c r="AT852" s="273"/>
      <c r="AU852" s="273"/>
      <c r="AV852" s="273"/>
      <c r="AW852" s="273"/>
      <c r="AX852" s="273"/>
      <c r="AY852" s="273"/>
      <c r="AZ852" s="273"/>
      <c r="BA852" s="273"/>
      <c r="BB852" s="273"/>
      <c r="BC852" s="273"/>
      <c r="BD852" s="273"/>
      <c r="BE852" s="273"/>
      <c r="BF852" s="273"/>
      <c r="BG852" s="273"/>
      <c r="BH852" s="273"/>
      <c r="BI852" s="273"/>
      <c r="BJ852" s="273"/>
      <c r="BK852" s="273"/>
      <c r="BL852" s="273"/>
      <c r="BM852" s="273"/>
      <c r="BN852" s="273"/>
      <c r="BO852" s="273"/>
      <c r="BP852" s="273"/>
      <c r="BQ852" s="273"/>
    </row>
    <row r="853" spans="1:69" ht="15.75" customHeight="1">
      <c r="A853" s="273"/>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73"/>
      <c r="AE853" s="273"/>
      <c r="AF853" s="273"/>
      <c r="AG853" s="273"/>
      <c r="AH853" s="273"/>
      <c r="AI853" s="273"/>
      <c r="AJ853" s="273"/>
      <c r="AK853" s="273"/>
      <c r="AL853" s="273"/>
      <c r="AM853" s="273"/>
      <c r="AN853" s="273"/>
      <c r="AO853" s="273"/>
      <c r="AP853" s="273"/>
      <c r="AQ853" s="273"/>
      <c r="AR853" s="273"/>
      <c r="AS853" s="273"/>
      <c r="AT853" s="273"/>
      <c r="AU853" s="273"/>
      <c r="AV853" s="273"/>
      <c r="AW853" s="273"/>
      <c r="AX853" s="273"/>
      <c r="AY853" s="273"/>
      <c r="AZ853" s="273"/>
      <c r="BA853" s="273"/>
      <c r="BB853" s="273"/>
      <c r="BC853" s="273"/>
      <c r="BD853" s="273"/>
      <c r="BE853" s="273"/>
      <c r="BF853" s="273"/>
      <c r="BG853" s="273"/>
      <c r="BH853" s="273"/>
      <c r="BI853" s="273"/>
      <c r="BJ853" s="273"/>
      <c r="BK853" s="273"/>
      <c r="BL853" s="273"/>
      <c r="BM853" s="273"/>
      <c r="BN853" s="273"/>
      <c r="BO853" s="273"/>
      <c r="BP853" s="273"/>
      <c r="BQ853" s="273"/>
    </row>
    <row r="854" spans="1:69" ht="15.75" customHeight="1">
      <c r="A854" s="273"/>
      <c r="B854" s="273"/>
      <c r="C854" s="273"/>
      <c r="D854" s="273"/>
      <c r="E854" s="273"/>
      <c r="F854" s="273"/>
      <c r="G854" s="273"/>
      <c r="H854" s="273"/>
      <c r="I854" s="273"/>
      <c r="J854" s="273"/>
      <c r="K854" s="273"/>
      <c r="L854" s="273"/>
      <c r="M854" s="273"/>
      <c r="N854" s="273"/>
      <c r="O854" s="273"/>
      <c r="P854" s="273"/>
      <c r="Q854" s="273"/>
      <c r="R854" s="273"/>
      <c r="S854" s="273"/>
      <c r="T854" s="273"/>
      <c r="U854" s="273"/>
      <c r="V854" s="273"/>
      <c r="W854" s="273"/>
      <c r="X854" s="273"/>
      <c r="Y854" s="273"/>
      <c r="Z854" s="273"/>
      <c r="AA854" s="273"/>
      <c r="AB854" s="273"/>
      <c r="AC854" s="273"/>
      <c r="AD854" s="273"/>
      <c r="AE854" s="273"/>
      <c r="AF854" s="273"/>
      <c r="AG854" s="273"/>
      <c r="AH854" s="273"/>
      <c r="AI854" s="273"/>
      <c r="AJ854" s="273"/>
      <c r="AK854" s="273"/>
      <c r="AL854" s="273"/>
      <c r="AM854" s="273"/>
      <c r="AN854" s="273"/>
      <c r="AO854" s="273"/>
      <c r="AP854" s="273"/>
      <c r="AQ854" s="273"/>
      <c r="AR854" s="273"/>
      <c r="AS854" s="273"/>
      <c r="AT854" s="273"/>
      <c r="AU854" s="273"/>
      <c r="AV854" s="273"/>
      <c r="AW854" s="273"/>
      <c r="AX854" s="273"/>
      <c r="AY854" s="273"/>
      <c r="AZ854" s="273"/>
      <c r="BA854" s="273"/>
      <c r="BB854" s="273"/>
      <c r="BC854" s="273"/>
      <c r="BD854" s="273"/>
      <c r="BE854" s="273"/>
      <c r="BF854" s="273"/>
      <c r="BG854" s="273"/>
      <c r="BH854" s="273"/>
      <c r="BI854" s="273"/>
      <c r="BJ854" s="273"/>
      <c r="BK854" s="273"/>
      <c r="BL854" s="273"/>
      <c r="BM854" s="273"/>
      <c r="BN854" s="273"/>
      <c r="BO854" s="273"/>
      <c r="BP854" s="273"/>
      <c r="BQ854" s="273"/>
    </row>
    <row r="855" spans="1:69" ht="15.75" customHeight="1">
      <c r="A855" s="273"/>
      <c r="B855" s="273"/>
      <c r="C855" s="273"/>
      <c r="D855" s="273"/>
      <c r="E855" s="273"/>
      <c r="F855" s="273"/>
      <c r="G855" s="273"/>
      <c r="H855" s="273"/>
      <c r="I855" s="273"/>
      <c r="J855" s="273"/>
      <c r="K855" s="273"/>
      <c r="L855" s="273"/>
      <c r="M855" s="273"/>
      <c r="N855" s="273"/>
      <c r="O855" s="273"/>
      <c r="P855" s="273"/>
      <c r="Q855" s="273"/>
      <c r="R855" s="273"/>
      <c r="S855" s="273"/>
      <c r="T855" s="273"/>
      <c r="U855" s="273"/>
      <c r="V855" s="273"/>
      <c r="W855" s="273"/>
      <c r="X855" s="273"/>
      <c r="Y855" s="273"/>
      <c r="Z855" s="273"/>
      <c r="AA855" s="273"/>
      <c r="AB855" s="273"/>
      <c r="AC855" s="273"/>
      <c r="AD855" s="273"/>
      <c r="AE855" s="273"/>
      <c r="AF855" s="273"/>
      <c r="AG855" s="273"/>
      <c r="AH855" s="273"/>
      <c r="AI855" s="273"/>
      <c r="AJ855" s="273"/>
      <c r="AK855" s="273"/>
      <c r="AL855" s="273"/>
      <c r="AM855" s="273"/>
      <c r="AN855" s="273"/>
      <c r="AO855" s="273"/>
      <c r="AP855" s="273"/>
      <c r="AQ855" s="273"/>
      <c r="AR855" s="273"/>
      <c r="AS855" s="273"/>
      <c r="AT855" s="273"/>
      <c r="AU855" s="273"/>
      <c r="AV855" s="273"/>
      <c r="AW855" s="273"/>
      <c r="AX855" s="273"/>
      <c r="AY855" s="273"/>
      <c r="AZ855" s="273"/>
      <c r="BA855" s="273"/>
      <c r="BB855" s="273"/>
      <c r="BC855" s="273"/>
      <c r="BD855" s="273"/>
      <c r="BE855" s="273"/>
      <c r="BF855" s="273"/>
      <c r="BG855" s="273"/>
      <c r="BH855" s="273"/>
      <c r="BI855" s="273"/>
      <c r="BJ855" s="273"/>
      <c r="BK855" s="273"/>
      <c r="BL855" s="273"/>
      <c r="BM855" s="273"/>
      <c r="BN855" s="273"/>
      <c r="BO855" s="273"/>
      <c r="BP855" s="273"/>
      <c r="BQ855" s="273"/>
    </row>
    <row r="856" spans="1:69" ht="15.75" customHeight="1">
      <c r="A856" s="273"/>
      <c r="B856" s="273"/>
      <c r="C856" s="273"/>
      <c r="D856" s="273"/>
      <c r="E856" s="273"/>
      <c r="F856" s="273"/>
      <c r="G856" s="273"/>
      <c r="H856" s="273"/>
      <c r="I856" s="273"/>
      <c r="J856" s="273"/>
      <c r="K856" s="273"/>
      <c r="L856" s="273"/>
      <c r="M856" s="273"/>
      <c r="N856" s="273"/>
      <c r="O856" s="273"/>
      <c r="P856" s="273"/>
      <c r="Q856" s="273"/>
      <c r="R856" s="273"/>
      <c r="S856" s="273"/>
      <c r="T856" s="273"/>
      <c r="U856" s="273"/>
      <c r="V856" s="273"/>
      <c r="W856" s="273"/>
      <c r="X856" s="273"/>
      <c r="Y856" s="273"/>
      <c r="Z856" s="273"/>
      <c r="AA856" s="273"/>
      <c r="AB856" s="273"/>
      <c r="AC856" s="273"/>
      <c r="AD856" s="273"/>
      <c r="AE856" s="273"/>
      <c r="AF856" s="273"/>
      <c r="AG856" s="273"/>
      <c r="AH856" s="273"/>
      <c r="AI856" s="273"/>
      <c r="AJ856" s="273"/>
      <c r="AK856" s="273"/>
      <c r="AL856" s="273"/>
      <c r="AM856" s="273"/>
      <c r="AN856" s="273"/>
      <c r="AO856" s="273"/>
      <c r="AP856" s="273"/>
      <c r="AQ856" s="273"/>
      <c r="AR856" s="273"/>
      <c r="AS856" s="273"/>
      <c r="AT856" s="273"/>
      <c r="AU856" s="273"/>
      <c r="AV856" s="273"/>
      <c r="AW856" s="273"/>
      <c r="AX856" s="273"/>
      <c r="AY856" s="273"/>
      <c r="AZ856" s="273"/>
      <c r="BA856" s="273"/>
      <c r="BB856" s="273"/>
      <c r="BC856" s="273"/>
      <c r="BD856" s="273"/>
      <c r="BE856" s="273"/>
      <c r="BF856" s="273"/>
      <c r="BG856" s="273"/>
      <c r="BH856" s="273"/>
      <c r="BI856" s="273"/>
      <c r="BJ856" s="273"/>
      <c r="BK856" s="273"/>
      <c r="BL856" s="273"/>
      <c r="BM856" s="273"/>
      <c r="BN856" s="273"/>
      <c r="BO856" s="273"/>
      <c r="BP856" s="273"/>
      <c r="BQ856" s="273"/>
    </row>
    <row r="857" spans="1:69" ht="15.75" customHeight="1">
      <c r="A857" s="273"/>
      <c r="B857" s="273"/>
      <c r="C857" s="273"/>
      <c r="D857" s="273"/>
      <c r="E857" s="273"/>
      <c r="F857" s="273"/>
      <c r="G857" s="273"/>
      <c r="H857" s="273"/>
      <c r="I857" s="273"/>
      <c r="J857" s="273"/>
      <c r="K857" s="273"/>
      <c r="L857" s="273"/>
      <c r="M857" s="273"/>
      <c r="N857" s="273"/>
      <c r="O857" s="273"/>
      <c r="P857" s="273"/>
      <c r="Q857" s="273"/>
      <c r="R857" s="273"/>
      <c r="S857" s="273"/>
      <c r="T857" s="273"/>
      <c r="U857" s="273"/>
      <c r="V857" s="273"/>
      <c r="W857" s="273"/>
      <c r="X857" s="273"/>
      <c r="Y857" s="273"/>
      <c r="Z857" s="273"/>
      <c r="AA857" s="273"/>
      <c r="AB857" s="273"/>
      <c r="AC857" s="273"/>
      <c r="AD857" s="273"/>
      <c r="AE857" s="273"/>
      <c r="AF857" s="273"/>
      <c r="AG857" s="273"/>
      <c r="AH857" s="273"/>
      <c r="AI857" s="273"/>
      <c r="AJ857" s="273"/>
      <c r="AK857" s="273"/>
      <c r="AL857" s="273"/>
      <c r="AM857" s="273"/>
      <c r="AN857" s="273"/>
      <c r="AO857" s="273"/>
      <c r="AP857" s="273"/>
      <c r="AQ857" s="273"/>
      <c r="AR857" s="273"/>
      <c r="AS857" s="273"/>
      <c r="AT857" s="273"/>
      <c r="AU857" s="273"/>
      <c r="AV857" s="273"/>
      <c r="AW857" s="273"/>
      <c r="AX857" s="273"/>
      <c r="AY857" s="273"/>
      <c r="AZ857" s="273"/>
      <c r="BA857" s="273"/>
      <c r="BB857" s="273"/>
      <c r="BC857" s="273"/>
      <c r="BD857" s="273"/>
      <c r="BE857" s="273"/>
      <c r="BF857" s="273"/>
      <c r="BG857" s="273"/>
      <c r="BH857" s="273"/>
      <c r="BI857" s="273"/>
      <c r="BJ857" s="273"/>
      <c r="BK857" s="273"/>
      <c r="BL857" s="273"/>
      <c r="BM857" s="273"/>
      <c r="BN857" s="273"/>
      <c r="BO857" s="273"/>
      <c r="BP857" s="273"/>
      <c r="BQ857" s="273"/>
    </row>
    <row r="858" spans="1:69" ht="15.75" customHeight="1">
      <c r="A858" s="273"/>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73"/>
      <c r="AE858" s="273"/>
      <c r="AF858" s="273"/>
      <c r="AG858" s="273"/>
      <c r="AH858" s="273"/>
      <c r="AI858" s="273"/>
      <c r="AJ858" s="273"/>
      <c r="AK858" s="273"/>
      <c r="AL858" s="273"/>
      <c r="AM858" s="273"/>
      <c r="AN858" s="273"/>
      <c r="AO858" s="273"/>
      <c r="AP858" s="273"/>
      <c r="AQ858" s="273"/>
      <c r="AR858" s="273"/>
      <c r="AS858" s="273"/>
      <c r="AT858" s="273"/>
      <c r="AU858" s="273"/>
      <c r="AV858" s="273"/>
      <c r="AW858" s="273"/>
      <c r="AX858" s="273"/>
      <c r="AY858" s="273"/>
      <c r="AZ858" s="273"/>
      <c r="BA858" s="273"/>
      <c r="BB858" s="273"/>
      <c r="BC858" s="273"/>
      <c r="BD858" s="273"/>
      <c r="BE858" s="273"/>
      <c r="BF858" s="273"/>
      <c r="BG858" s="273"/>
      <c r="BH858" s="273"/>
      <c r="BI858" s="273"/>
      <c r="BJ858" s="273"/>
      <c r="BK858" s="273"/>
      <c r="BL858" s="273"/>
      <c r="BM858" s="273"/>
      <c r="BN858" s="273"/>
      <c r="BO858" s="273"/>
      <c r="BP858" s="273"/>
      <c r="BQ858" s="273"/>
    </row>
    <row r="859" spans="1:69" ht="15.75" customHeight="1">
      <c r="A859" s="273"/>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73"/>
      <c r="AE859" s="273"/>
      <c r="AF859" s="273"/>
      <c r="AG859" s="273"/>
      <c r="AH859" s="273"/>
      <c r="AI859" s="273"/>
      <c r="AJ859" s="273"/>
      <c r="AK859" s="273"/>
      <c r="AL859" s="273"/>
      <c r="AM859" s="273"/>
      <c r="AN859" s="273"/>
      <c r="AO859" s="273"/>
      <c r="AP859" s="273"/>
      <c r="AQ859" s="273"/>
      <c r="AR859" s="273"/>
      <c r="AS859" s="273"/>
      <c r="AT859" s="273"/>
      <c r="AU859" s="273"/>
      <c r="AV859" s="273"/>
      <c r="AW859" s="273"/>
      <c r="AX859" s="273"/>
      <c r="AY859" s="273"/>
      <c r="AZ859" s="273"/>
      <c r="BA859" s="273"/>
      <c r="BB859" s="273"/>
      <c r="BC859" s="273"/>
      <c r="BD859" s="273"/>
      <c r="BE859" s="273"/>
      <c r="BF859" s="273"/>
      <c r="BG859" s="273"/>
      <c r="BH859" s="273"/>
      <c r="BI859" s="273"/>
      <c r="BJ859" s="273"/>
      <c r="BK859" s="273"/>
      <c r="BL859" s="273"/>
      <c r="BM859" s="273"/>
      <c r="BN859" s="273"/>
      <c r="BO859" s="273"/>
      <c r="BP859" s="273"/>
      <c r="BQ859" s="273"/>
    </row>
    <row r="860" spans="1:69" ht="15.75" customHeight="1">
      <c r="A860" s="273"/>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73"/>
      <c r="AE860" s="273"/>
      <c r="AF860" s="273"/>
      <c r="AG860" s="273"/>
      <c r="AH860" s="273"/>
      <c r="AI860" s="273"/>
      <c r="AJ860" s="273"/>
      <c r="AK860" s="273"/>
      <c r="AL860" s="273"/>
      <c r="AM860" s="273"/>
      <c r="AN860" s="273"/>
      <c r="AO860" s="273"/>
      <c r="AP860" s="273"/>
      <c r="AQ860" s="273"/>
      <c r="AR860" s="273"/>
      <c r="AS860" s="273"/>
      <c r="AT860" s="273"/>
      <c r="AU860" s="273"/>
      <c r="AV860" s="273"/>
      <c r="AW860" s="273"/>
      <c r="AX860" s="273"/>
      <c r="AY860" s="273"/>
      <c r="AZ860" s="273"/>
      <c r="BA860" s="273"/>
      <c r="BB860" s="273"/>
      <c r="BC860" s="273"/>
      <c r="BD860" s="273"/>
      <c r="BE860" s="273"/>
      <c r="BF860" s="273"/>
      <c r="BG860" s="273"/>
      <c r="BH860" s="273"/>
      <c r="BI860" s="273"/>
      <c r="BJ860" s="273"/>
      <c r="BK860" s="273"/>
      <c r="BL860" s="273"/>
      <c r="BM860" s="273"/>
      <c r="BN860" s="273"/>
      <c r="BO860" s="273"/>
      <c r="BP860" s="273"/>
      <c r="BQ860" s="273"/>
    </row>
    <row r="861" spans="1:69" ht="15.75" customHeight="1">
      <c r="A861" s="273"/>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73"/>
      <c r="AE861" s="273"/>
      <c r="AF861" s="273"/>
      <c r="AG861" s="273"/>
      <c r="AH861" s="273"/>
      <c r="AI861" s="273"/>
      <c r="AJ861" s="273"/>
      <c r="AK861" s="273"/>
      <c r="AL861" s="273"/>
      <c r="AM861" s="273"/>
      <c r="AN861" s="273"/>
      <c r="AO861" s="273"/>
      <c r="AP861" s="273"/>
      <c r="AQ861" s="273"/>
      <c r="AR861" s="273"/>
      <c r="AS861" s="273"/>
      <c r="AT861" s="273"/>
      <c r="AU861" s="273"/>
      <c r="AV861" s="273"/>
      <c r="AW861" s="273"/>
      <c r="AX861" s="273"/>
      <c r="AY861" s="273"/>
      <c r="AZ861" s="273"/>
      <c r="BA861" s="273"/>
      <c r="BB861" s="273"/>
      <c r="BC861" s="273"/>
      <c r="BD861" s="273"/>
      <c r="BE861" s="273"/>
      <c r="BF861" s="273"/>
      <c r="BG861" s="273"/>
      <c r="BH861" s="273"/>
      <c r="BI861" s="273"/>
      <c r="BJ861" s="273"/>
      <c r="BK861" s="273"/>
      <c r="BL861" s="273"/>
      <c r="BM861" s="273"/>
      <c r="BN861" s="273"/>
      <c r="BO861" s="273"/>
      <c r="BP861" s="273"/>
      <c r="BQ861" s="273"/>
    </row>
    <row r="862" spans="1:69" ht="15.75" customHeight="1">
      <c r="A862" s="273"/>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73"/>
      <c r="AE862" s="273"/>
      <c r="AF862" s="273"/>
      <c r="AG862" s="273"/>
      <c r="AH862" s="273"/>
      <c r="AI862" s="273"/>
      <c r="AJ862" s="273"/>
      <c r="AK862" s="273"/>
      <c r="AL862" s="273"/>
      <c r="AM862" s="273"/>
      <c r="AN862" s="273"/>
      <c r="AO862" s="273"/>
      <c r="AP862" s="273"/>
      <c r="AQ862" s="273"/>
      <c r="AR862" s="273"/>
      <c r="AS862" s="273"/>
      <c r="AT862" s="273"/>
      <c r="AU862" s="273"/>
      <c r="AV862" s="273"/>
      <c r="AW862" s="273"/>
      <c r="AX862" s="273"/>
      <c r="AY862" s="273"/>
      <c r="AZ862" s="273"/>
      <c r="BA862" s="273"/>
      <c r="BB862" s="273"/>
      <c r="BC862" s="273"/>
      <c r="BD862" s="273"/>
      <c r="BE862" s="273"/>
      <c r="BF862" s="273"/>
      <c r="BG862" s="273"/>
      <c r="BH862" s="273"/>
      <c r="BI862" s="273"/>
      <c r="BJ862" s="273"/>
      <c r="BK862" s="273"/>
      <c r="BL862" s="273"/>
      <c r="BM862" s="273"/>
      <c r="BN862" s="273"/>
      <c r="BO862" s="273"/>
      <c r="BP862" s="273"/>
      <c r="BQ862" s="273"/>
    </row>
    <row r="863" spans="1:69" ht="15.75" customHeight="1">
      <c r="A863" s="273"/>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73"/>
      <c r="AE863" s="273"/>
      <c r="AF863" s="273"/>
      <c r="AG863" s="273"/>
      <c r="AH863" s="273"/>
      <c r="AI863" s="273"/>
      <c r="AJ863" s="273"/>
      <c r="AK863" s="273"/>
      <c r="AL863" s="273"/>
      <c r="AM863" s="273"/>
      <c r="AN863" s="273"/>
      <c r="AO863" s="273"/>
      <c r="AP863" s="273"/>
      <c r="AQ863" s="273"/>
      <c r="AR863" s="273"/>
      <c r="AS863" s="273"/>
      <c r="AT863" s="273"/>
      <c r="AU863" s="273"/>
      <c r="AV863" s="273"/>
      <c r="AW863" s="273"/>
      <c r="AX863" s="273"/>
      <c r="AY863" s="273"/>
      <c r="AZ863" s="273"/>
      <c r="BA863" s="273"/>
      <c r="BB863" s="273"/>
      <c r="BC863" s="273"/>
      <c r="BD863" s="273"/>
      <c r="BE863" s="273"/>
      <c r="BF863" s="273"/>
      <c r="BG863" s="273"/>
      <c r="BH863" s="273"/>
      <c r="BI863" s="273"/>
      <c r="BJ863" s="273"/>
      <c r="BK863" s="273"/>
      <c r="BL863" s="273"/>
      <c r="BM863" s="273"/>
      <c r="BN863" s="273"/>
      <c r="BO863" s="273"/>
      <c r="BP863" s="273"/>
      <c r="BQ863" s="273"/>
    </row>
    <row r="864" spans="1:69" ht="15.75" customHeight="1">
      <c r="A864" s="273"/>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73"/>
      <c r="AE864" s="273"/>
      <c r="AF864" s="273"/>
      <c r="AG864" s="273"/>
      <c r="AH864" s="273"/>
      <c r="AI864" s="273"/>
      <c r="AJ864" s="273"/>
      <c r="AK864" s="273"/>
      <c r="AL864" s="273"/>
      <c r="AM864" s="273"/>
      <c r="AN864" s="273"/>
      <c r="AO864" s="273"/>
      <c r="AP864" s="273"/>
      <c r="AQ864" s="273"/>
      <c r="AR864" s="273"/>
      <c r="AS864" s="273"/>
      <c r="AT864" s="273"/>
      <c r="AU864" s="273"/>
      <c r="AV864" s="273"/>
      <c r="AW864" s="273"/>
      <c r="AX864" s="273"/>
      <c r="AY864" s="273"/>
      <c r="AZ864" s="273"/>
      <c r="BA864" s="273"/>
      <c r="BB864" s="273"/>
      <c r="BC864" s="273"/>
      <c r="BD864" s="273"/>
      <c r="BE864" s="273"/>
      <c r="BF864" s="273"/>
      <c r="BG864" s="273"/>
      <c r="BH864" s="273"/>
      <c r="BI864" s="273"/>
      <c r="BJ864" s="273"/>
      <c r="BK864" s="273"/>
      <c r="BL864" s="273"/>
      <c r="BM864" s="273"/>
      <c r="BN864" s="273"/>
      <c r="BO864" s="273"/>
      <c r="BP864" s="273"/>
      <c r="BQ864" s="273"/>
    </row>
    <row r="865" spans="1:69" ht="15.75" customHeight="1">
      <c r="A865" s="273"/>
      <c r="B865" s="273"/>
      <c r="C865" s="273"/>
      <c r="D865" s="273"/>
      <c r="E865" s="273"/>
      <c r="F865" s="273"/>
      <c r="G865" s="273"/>
      <c r="H865" s="273"/>
      <c r="I865" s="273"/>
      <c r="J865" s="273"/>
      <c r="K865" s="273"/>
      <c r="L865" s="273"/>
      <c r="M865" s="273"/>
      <c r="N865" s="273"/>
      <c r="O865" s="273"/>
      <c r="P865" s="273"/>
      <c r="Q865" s="273"/>
      <c r="R865" s="273"/>
      <c r="S865" s="273"/>
      <c r="T865" s="273"/>
      <c r="U865" s="273"/>
      <c r="V865" s="273"/>
      <c r="W865" s="273"/>
      <c r="X865" s="273"/>
      <c r="Y865" s="273"/>
      <c r="Z865" s="273"/>
      <c r="AA865" s="273"/>
      <c r="AB865" s="273"/>
      <c r="AC865" s="273"/>
      <c r="AD865" s="273"/>
      <c r="AE865" s="273"/>
      <c r="AF865" s="273"/>
      <c r="AG865" s="273"/>
      <c r="AH865" s="273"/>
      <c r="AI865" s="273"/>
      <c r="AJ865" s="273"/>
      <c r="AK865" s="273"/>
      <c r="AL865" s="273"/>
      <c r="AM865" s="273"/>
      <c r="AN865" s="273"/>
      <c r="AO865" s="273"/>
      <c r="AP865" s="273"/>
      <c r="AQ865" s="273"/>
      <c r="AR865" s="273"/>
      <c r="AS865" s="273"/>
      <c r="AT865" s="273"/>
      <c r="AU865" s="273"/>
      <c r="AV865" s="273"/>
      <c r="AW865" s="273"/>
      <c r="AX865" s="273"/>
      <c r="AY865" s="273"/>
      <c r="AZ865" s="273"/>
      <c r="BA865" s="273"/>
      <c r="BB865" s="273"/>
      <c r="BC865" s="273"/>
      <c r="BD865" s="273"/>
      <c r="BE865" s="273"/>
      <c r="BF865" s="273"/>
      <c r="BG865" s="273"/>
      <c r="BH865" s="273"/>
      <c r="BI865" s="273"/>
      <c r="BJ865" s="273"/>
      <c r="BK865" s="273"/>
      <c r="BL865" s="273"/>
      <c r="BM865" s="273"/>
      <c r="BN865" s="273"/>
      <c r="BO865" s="273"/>
      <c r="BP865" s="273"/>
      <c r="BQ865" s="273"/>
    </row>
    <row r="866" spans="1:69" ht="15.75" customHeight="1">
      <c r="A866" s="273"/>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73"/>
      <c r="AE866" s="273"/>
      <c r="AF866" s="273"/>
      <c r="AG866" s="273"/>
      <c r="AH866" s="273"/>
      <c r="AI866" s="273"/>
      <c r="AJ866" s="273"/>
      <c r="AK866" s="273"/>
      <c r="AL866" s="273"/>
      <c r="AM866" s="273"/>
      <c r="AN866" s="273"/>
      <c r="AO866" s="273"/>
      <c r="AP866" s="273"/>
      <c r="AQ866" s="273"/>
      <c r="AR866" s="273"/>
      <c r="AS866" s="273"/>
      <c r="AT866" s="273"/>
      <c r="AU866" s="273"/>
      <c r="AV866" s="273"/>
      <c r="AW866" s="273"/>
      <c r="AX866" s="273"/>
      <c r="AY866" s="273"/>
      <c r="AZ866" s="273"/>
      <c r="BA866" s="273"/>
      <c r="BB866" s="273"/>
      <c r="BC866" s="273"/>
      <c r="BD866" s="273"/>
      <c r="BE866" s="273"/>
      <c r="BF866" s="273"/>
      <c r="BG866" s="273"/>
      <c r="BH866" s="273"/>
      <c r="BI866" s="273"/>
      <c r="BJ866" s="273"/>
      <c r="BK866" s="273"/>
      <c r="BL866" s="273"/>
      <c r="BM866" s="273"/>
      <c r="BN866" s="273"/>
      <c r="BO866" s="273"/>
      <c r="BP866" s="273"/>
      <c r="BQ866" s="273"/>
    </row>
    <row r="867" spans="1:69" ht="15.75" customHeight="1">
      <c r="A867" s="273"/>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73"/>
      <c r="AE867" s="273"/>
      <c r="AF867" s="273"/>
      <c r="AG867" s="273"/>
      <c r="AH867" s="273"/>
      <c r="AI867" s="273"/>
      <c r="AJ867" s="273"/>
      <c r="AK867" s="273"/>
      <c r="AL867" s="273"/>
      <c r="AM867" s="273"/>
      <c r="AN867" s="273"/>
      <c r="AO867" s="273"/>
      <c r="AP867" s="273"/>
      <c r="AQ867" s="273"/>
      <c r="AR867" s="273"/>
      <c r="AS867" s="273"/>
      <c r="AT867" s="273"/>
      <c r="AU867" s="273"/>
      <c r="AV867" s="273"/>
      <c r="AW867" s="273"/>
      <c r="AX867" s="273"/>
      <c r="AY867" s="273"/>
      <c r="AZ867" s="273"/>
      <c r="BA867" s="273"/>
      <c r="BB867" s="273"/>
      <c r="BC867" s="273"/>
      <c r="BD867" s="273"/>
      <c r="BE867" s="273"/>
      <c r="BF867" s="273"/>
      <c r="BG867" s="273"/>
      <c r="BH867" s="273"/>
      <c r="BI867" s="273"/>
      <c r="BJ867" s="273"/>
      <c r="BK867" s="273"/>
      <c r="BL867" s="273"/>
      <c r="BM867" s="273"/>
      <c r="BN867" s="273"/>
      <c r="BO867" s="273"/>
      <c r="BP867" s="273"/>
      <c r="BQ867" s="273"/>
    </row>
    <row r="868" spans="1:69" ht="15.75" customHeight="1">
      <c r="A868" s="273"/>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73"/>
      <c r="AE868" s="273"/>
      <c r="AF868" s="273"/>
      <c r="AG868" s="273"/>
      <c r="AH868" s="273"/>
      <c r="AI868" s="273"/>
      <c r="AJ868" s="273"/>
      <c r="AK868" s="273"/>
      <c r="AL868" s="273"/>
      <c r="AM868" s="273"/>
      <c r="AN868" s="273"/>
      <c r="AO868" s="273"/>
      <c r="AP868" s="273"/>
      <c r="AQ868" s="273"/>
      <c r="AR868" s="273"/>
      <c r="AS868" s="273"/>
      <c r="AT868" s="273"/>
      <c r="AU868" s="273"/>
      <c r="AV868" s="273"/>
      <c r="AW868" s="273"/>
      <c r="AX868" s="273"/>
      <c r="AY868" s="273"/>
      <c r="AZ868" s="273"/>
      <c r="BA868" s="273"/>
      <c r="BB868" s="273"/>
      <c r="BC868" s="273"/>
      <c r="BD868" s="273"/>
      <c r="BE868" s="273"/>
      <c r="BF868" s="273"/>
      <c r="BG868" s="273"/>
      <c r="BH868" s="273"/>
      <c r="BI868" s="273"/>
      <c r="BJ868" s="273"/>
      <c r="BK868" s="273"/>
      <c r="BL868" s="273"/>
      <c r="BM868" s="273"/>
      <c r="BN868" s="273"/>
      <c r="BO868" s="273"/>
      <c r="BP868" s="273"/>
      <c r="BQ868" s="273"/>
    </row>
    <row r="869" spans="1:69" ht="15.75" customHeight="1">
      <c r="A869" s="273"/>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73"/>
      <c r="AE869" s="273"/>
      <c r="AF869" s="273"/>
      <c r="AG869" s="273"/>
      <c r="AH869" s="273"/>
      <c r="AI869" s="273"/>
      <c r="AJ869" s="273"/>
      <c r="AK869" s="273"/>
      <c r="AL869" s="273"/>
      <c r="AM869" s="273"/>
      <c r="AN869" s="273"/>
      <c r="AO869" s="273"/>
      <c r="AP869" s="273"/>
      <c r="AQ869" s="273"/>
      <c r="AR869" s="273"/>
      <c r="AS869" s="273"/>
      <c r="AT869" s="273"/>
      <c r="AU869" s="273"/>
      <c r="AV869" s="273"/>
      <c r="AW869" s="273"/>
      <c r="AX869" s="273"/>
      <c r="AY869" s="273"/>
      <c r="AZ869" s="273"/>
      <c r="BA869" s="273"/>
      <c r="BB869" s="273"/>
      <c r="BC869" s="273"/>
      <c r="BD869" s="273"/>
      <c r="BE869" s="273"/>
      <c r="BF869" s="273"/>
      <c r="BG869" s="273"/>
      <c r="BH869" s="273"/>
      <c r="BI869" s="273"/>
      <c r="BJ869" s="273"/>
      <c r="BK869" s="273"/>
      <c r="BL869" s="273"/>
      <c r="BM869" s="273"/>
      <c r="BN869" s="273"/>
      <c r="BO869" s="273"/>
      <c r="BP869" s="273"/>
      <c r="BQ869" s="273"/>
    </row>
    <row r="870" spans="1:69" ht="15.75" customHeight="1">
      <c r="A870" s="273"/>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73"/>
      <c r="AE870" s="273"/>
      <c r="AF870" s="273"/>
      <c r="AG870" s="273"/>
      <c r="AH870" s="273"/>
      <c r="AI870" s="273"/>
      <c r="AJ870" s="273"/>
      <c r="AK870" s="273"/>
      <c r="AL870" s="273"/>
      <c r="AM870" s="273"/>
      <c r="AN870" s="273"/>
      <c r="AO870" s="273"/>
      <c r="AP870" s="273"/>
      <c r="AQ870" s="273"/>
      <c r="AR870" s="273"/>
      <c r="AS870" s="273"/>
      <c r="AT870" s="273"/>
      <c r="AU870" s="273"/>
      <c r="AV870" s="273"/>
      <c r="AW870" s="273"/>
      <c r="AX870" s="273"/>
      <c r="AY870" s="273"/>
      <c r="AZ870" s="273"/>
      <c r="BA870" s="273"/>
      <c r="BB870" s="273"/>
      <c r="BC870" s="273"/>
      <c r="BD870" s="273"/>
      <c r="BE870" s="273"/>
      <c r="BF870" s="273"/>
      <c r="BG870" s="273"/>
      <c r="BH870" s="273"/>
      <c r="BI870" s="273"/>
      <c r="BJ870" s="273"/>
      <c r="BK870" s="273"/>
      <c r="BL870" s="273"/>
      <c r="BM870" s="273"/>
      <c r="BN870" s="273"/>
      <c r="BO870" s="273"/>
      <c r="BP870" s="273"/>
      <c r="BQ870" s="273"/>
    </row>
    <row r="871" spans="1:69" ht="15.75" customHeight="1">
      <c r="A871" s="273"/>
      <c r="B871" s="273"/>
      <c r="C871" s="273"/>
      <c r="D871" s="273"/>
      <c r="E871" s="273"/>
      <c r="F871" s="273"/>
      <c r="G871" s="273"/>
      <c r="H871" s="273"/>
      <c r="I871" s="273"/>
      <c r="J871" s="273"/>
      <c r="K871" s="273"/>
      <c r="L871" s="273"/>
      <c r="M871" s="273"/>
      <c r="N871" s="273"/>
      <c r="O871" s="273"/>
      <c r="P871" s="273"/>
      <c r="Q871" s="273"/>
      <c r="R871" s="273"/>
      <c r="S871" s="273"/>
      <c r="T871" s="273"/>
      <c r="U871" s="273"/>
      <c r="V871" s="273"/>
      <c r="W871" s="273"/>
      <c r="X871" s="273"/>
      <c r="Y871" s="273"/>
      <c r="Z871" s="273"/>
      <c r="AA871" s="273"/>
      <c r="AB871" s="273"/>
      <c r="AC871" s="273"/>
      <c r="AD871" s="273"/>
      <c r="AE871" s="273"/>
      <c r="AF871" s="273"/>
      <c r="AG871" s="273"/>
      <c r="AH871" s="273"/>
      <c r="AI871" s="273"/>
      <c r="AJ871" s="273"/>
      <c r="AK871" s="273"/>
      <c r="AL871" s="273"/>
      <c r="AM871" s="273"/>
      <c r="AN871" s="273"/>
      <c r="AO871" s="273"/>
      <c r="AP871" s="273"/>
      <c r="AQ871" s="273"/>
      <c r="AR871" s="273"/>
      <c r="AS871" s="273"/>
      <c r="AT871" s="273"/>
      <c r="AU871" s="273"/>
      <c r="AV871" s="273"/>
      <c r="AW871" s="273"/>
      <c r="AX871" s="273"/>
      <c r="AY871" s="273"/>
      <c r="AZ871" s="273"/>
      <c r="BA871" s="273"/>
      <c r="BB871" s="273"/>
      <c r="BC871" s="273"/>
      <c r="BD871" s="273"/>
      <c r="BE871" s="273"/>
      <c r="BF871" s="273"/>
      <c r="BG871" s="273"/>
      <c r="BH871" s="273"/>
      <c r="BI871" s="273"/>
      <c r="BJ871" s="273"/>
      <c r="BK871" s="273"/>
      <c r="BL871" s="273"/>
      <c r="BM871" s="273"/>
      <c r="BN871" s="273"/>
      <c r="BO871" s="273"/>
      <c r="BP871" s="273"/>
      <c r="BQ871" s="273"/>
    </row>
    <row r="872" spans="1:69" ht="15.75" customHeight="1">
      <c r="A872" s="273"/>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c r="AF872" s="273"/>
      <c r="AG872" s="273"/>
      <c r="AH872" s="273"/>
      <c r="AI872" s="273"/>
      <c r="AJ872" s="273"/>
      <c r="AK872" s="273"/>
      <c r="AL872" s="273"/>
      <c r="AM872" s="273"/>
      <c r="AN872" s="273"/>
      <c r="AO872" s="273"/>
      <c r="AP872" s="273"/>
      <c r="AQ872" s="273"/>
      <c r="AR872" s="273"/>
      <c r="AS872" s="273"/>
      <c r="AT872" s="273"/>
      <c r="AU872" s="273"/>
      <c r="AV872" s="273"/>
      <c r="AW872" s="273"/>
      <c r="AX872" s="273"/>
      <c r="AY872" s="273"/>
      <c r="AZ872" s="273"/>
      <c r="BA872" s="273"/>
      <c r="BB872" s="273"/>
      <c r="BC872" s="273"/>
      <c r="BD872" s="273"/>
      <c r="BE872" s="273"/>
      <c r="BF872" s="273"/>
      <c r="BG872" s="273"/>
      <c r="BH872" s="273"/>
      <c r="BI872" s="273"/>
      <c r="BJ872" s="273"/>
      <c r="BK872" s="273"/>
      <c r="BL872" s="273"/>
      <c r="BM872" s="273"/>
      <c r="BN872" s="273"/>
      <c r="BO872" s="273"/>
      <c r="BP872" s="273"/>
      <c r="BQ872" s="273"/>
    </row>
    <row r="873" spans="1:69" ht="15.75" customHeight="1">
      <c r="A873" s="273"/>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73"/>
      <c r="AE873" s="273"/>
      <c r="AF873" s="273"/>
      <c r="AG873" s="273"/>
      <c r="AH873" s="273"/>
      <c r="AI873" s="273"/>
      <c r="AJ873" s="273"/>
      <c r="AK873" s="273"/>
      <c r="AL873" s="273"/>
      <c r="AM873" s="273"/>
      <c r="AN873" s="273"/>
      <c r="AO873" s="273"/>
      <c r="AP873" s="273"/>
      <c r="AQ873" s="273"/>
      <c r="AR873" s="273"/>
      <c r="AS873" s="273"/>
      <c r="AT873" s="273"/>
      <c r="AU873" s="273"/>
      <c r="AV873" s="273"/>
      <c r="AW873" s="273"/>
      <c r="AX873" s="273"/>
      <c r="AY873" s="273"/>
      <c r="AZ873" s="273"/>
      <c r="BA873" s="273"/>
      <c r="BB873" s="273"/>
      <c r="BC873" s="273"/>
      <c r="BD873" s="273"/>
      <c r="BE873" s="273"/>
      <c r="BF873" s="273"/>
      <c r="BG873" s="273"/>
      <c r="BH873" s="273"/>
      <c r="BI873" s="273"/>
      <c r="BJ873" s="273"/>
      <c r="BK873" s="273"/>
      <c r="BL873" s="273"/>
      <c r="BM873" s="273"/>
      <c r="BN873" s="273"/>
      <c r="BO873" s="273"/>
      <c r="BP873" s="273"/>
      <c r="BQ873" s="273"/>
    </row>
    <row r="874" spans="1:69" ht="15.75" customHeight="1">
      <c r="A874" s="273"/>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73"/>
      <c r="AE874" s="273"/>
      <c r="AF874" s="273"/>
      <c r="AG874" s="273"/>
      <c r="AH874" s="273"/>
      <c r="AI874" s="273"/>
      <c r="AJ874" s="273"/>
      <c r="AK874" s="273"/>
      <c r="AL874" s="273"/>
      <c r="AM874" s="273"/>
      <c r="AN874" s="273"/>
      <c r="AO874" s="273"/>
      <c r="AP874" s="273"/>
      <c r="AQ874" s="273"/>
      <c r="AR874" s="273"/>
      <c r="AS874" s="273"/>
      <c r="AT874" s="273"/>
      <c r="AU874" s="273"/>
      <c r="AV874" s="273"/>
      <c r="AW874" s="273"/>
      <c r="AX874" s="273"/>
      <c r="AY874" s="273"/>
      <c r="AZ874" s="273"/>
      <c r="BA874" s="273"/>
      <c r="BB874" s="273"/>
      <c r="BC874" s="273"/>
      <c r="BD874" s="273"/>
      <c r="BE874" s="273"/>
      <c r="BF874" s="273"/>
      <c r="BG874" s="273"/>
      <c r="BH874" s="273"/>
      <c r="BI874" s="273"/>
      <c r="BJ874" s="273"/>
      <c r="BK874" s="273"/>
      <c r="BL874" s="273"/>
      <c r="BM874" s="273"/>
      <c r="BN874" s="273"/>
      <c r="BO874" s="273"/>
      <c r="BP874" s="273"/>
      <c r="BQ874" s="273"/>
    </row>
    <row r="875" spans="1:69" ht="15.75" customHeight="1">
      <c r="A875" s="273"/>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73"/>
      <c r="AE875" s="273"/>
      <c r="AF875" s="273"/>
      <c r="AG875" s="273"/>
      <c r="AH875" s="273"/>
      <c r="AI875" s="273"/>
      <c r="AJ875" s="273"/>
      <c r="AK875" s="273"/>
      <c r="AL875" s="273"/>
      <c r="AM875" s="273"/>
      <c r="AN875" s="273"/>
      <c r="AO875" s="273"/>
      <c r="AP875" s="273"/>
      <c r="AQ875" s="273"/>
      <c r="AR875" s="273"/>
      <c r="AS875" s="273"/>
      <c r="AT875" s="273"/>
      <c r="AU875" s="273"/>
      <c r="AV875" s="273"/>
      <c r="AW875" s="273"/>
      <c r="AX875" s="273"/>
      <c r="AY875" s="273"/>
      <c r="AZ875" s="273"/>
      <c r="BA875" s="273"/>
      <c r="BB875" s="273"/>
      <c r="BC875" s="273"/>
      <c r="BD875" s="273"/>
      <c r="BE875" s="273"/>
      <c r="BF875" s="273"/>
      <c r="BG875" s="273"/>
      <c r="BH875" s="273"/>
      <c r="BI875" s="273"/>
      <c r="BJ875" s="273"/>
      <c r="BK875" s="273"/>
      <c r="BL875" s="273"/>
      <c r="BM875" s="273"/>
      <c r="BN875" s="273"/>
      <c r="BO875" s="273"/>
      <c r="BP875" s="273"/>
      <c r="BQ875" s="273"/>
    </row>
    <row r="876" spans="1:69" ht="15.75" customHeight="1">
      <c r="A876" s="273"/>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73"/>
      <c r="AE876" s="273"/>
      <c r="AF876" s="273"/>
      <c r="AG876" s="273"/>
      <c r="AH876" s="273"/>
      <c r="AI876" s="273"/>
      <c r="AJ876" s="273"/>
      <c r="AK876" s="273"/>
      <c r="AL876" s="273"/>
      <c r="AM876" s="273"/>
      <c r="AN876" s="273"/>
      <c r="AO876" s="273"/>
      <c r="AP876" s="273"/>
      <c r="AQ876" s="273"/>
      <c r="AR876" s="273"/>
      <c r="AS876" s="273"/>
      <c r="AT876" s="273"/>
      <c r="AU876" s="273"/>
      <c r="AV876" s="273"/>
      <c r="AW876" s="273"/>
      <c r="AX876" s="273"/>
      <c r="AY876" s="273"/>
      <c r="AZ876" s="273"/>
      <c r="BA876" s="273"/>
      <c r="BB876" s="273"/>
      <c r="BC876" s="273"/>
      <c r="BD876" s="273"/>
      <c r="BE876" s="273"/>
      <c r="BF876" s="273"/>
      <c r="BG876" s="273"/>
      <c r="BH876" s="273"/>
      <c r="BI876" s="273"/>
      <c r="BJ876" s="273"/>
      <c r="BK876" s="273"/>
      <c r="BL876" s="273"/>
      <c r="BM876" s="273"/>
      <c r="BN876" s="273"/>
      <c r="BO876" s="273"/>
      <c r="BP876" s="273"/>
      <c r="BQ876" s="273"/>
    </row>
    <row r="877" spans="1:69" ht="15.75" customHeight="1">
      <c r="A877" s="273"/>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73"/>
      <c r="AE877" s="273"/>
      <c r="AF877" s="273"/>
      <c r="AG877" s="273"/>
      <c r="AH877" s="273"/>
      <c r="AI877" s="273"/>
      <c r="AJ877" s="273"/>
      <c r="AK877" s="273"/>
      <c r="AL877" s="273"/>
      <c r="AM877" s="273"/>
      <c r="AN877" s="273"/>
      <c r="AO877" s="273"/>
      <c r="AP877" s="273"/>
      <c r="AQ877" s="273"/>
      <c r="AR877" s="273"/>
      <c r="AS877" s="273"/>
      <c r="AT877" s="273"/>
      <c r="AU877" s="273"/>
      <c r="AV877" s="273"/>
      <c r="AW877" s="273"/>
      <c r="AX877" s="273"/>
      <c r="AY877" s="273"/>
      <c r="AZ877" s="273"/>
      <c r="BA877" s="273"/>
      <c r="BB877" s="273"/>
      <c r="BC877" s="273"/>
      <c r="BD877" s="273"/>
      <c r="BE877" s="273"/>
      <c r="BF877" s="273"/>
      <c r="BG877" s="273"/>
      <c r="BH877" s="273"/>
      <c r="BI877" s="273"/>
      <c r="BJ877" s="273"/>
      <c r="BK877" s="273"/>
      <c r="BL877" s="273"/>
      <c r="BM877" s="273"/>
      <c r="BN877" s="273"/>
      <c r="BO877" s="273"/>
      <c r="BP877" s="273"/>
      <c r="BQ877" s="273"/>
    </row>
    <row r="878" spans="1:69" ht="15.75" customHeight="1">
      <c r="A878" s="273"/>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73"/>
      <c r="AE878" s="273"/>
      <c r="AF878" s="273"/>
      <c r="AG878" s="273"/>
      <c r="AH878" s="273"/>
      <c r="AI878" s="273"/>
      <c r="AJ878" s="273"/>
      <c r="AK878" s="273"/>
      <c r="AL878" s="273"/>
      <c r="AM878" s="273"/>
      <c r="AN878" s="273"/>
      <c r="AO878" s="273"/>
      <c r="AP878" s="273"/>
      <c r="AQ878" s="273"/>
      <c r="AR878" s="273"/>
      <c r="AS878" s="273"/>
      <c r="AT878" s="273"/>
      <c r="AU878" s="273"/>
      <c r="AV878" s="273"/>
      <c r="AW878" s="273"/>
      <c r="AX878" s="273"/>
      <c r="AY878" s="273"/>
      <c r="AZ878" s="273"/>
      <c r="BA878" s="273"/>
      <c r="BB878" s="273"/>
      <c r="BC878" s="273"/>
      <c r="BD878" s="273"/>
      <c r="BE878" s="273"/>
      <c r="BF878" s="273"/>
      <c r="BG878" s="273"/>
      <c r="BH878" s="273"/>
      <c r="BI878" s="273"/>
      <c r="BJ878" s="273"/>
      <c r="BK878" s="273"/>
      <c r="BL878" s="273"/>
      <c r="BM878" s="273"/>
      <c r="BN878" s="273"/>
      <c r="BO878" s="273"/>
      <c r="BP878" s="273"/>
      <c r="BQ878" s="273"/>
    </row>
    <row r="879" spans="1:69" ht="15.75" customHeight="1">
      <c r="A879" s="273"/>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73"/>
      <c r="AE879" s="273"/>
      <c r="AF879" s="273"/>
      <c r="AG879" s="273"/>
      <c r="AH879" s="273"/>
      <c r="AI879" s="273"/>
      <c r="AJ879" s="273"/>
      <c r="AK879" s="273"/>
      <c r="AL879" s="273"/>
      <c r="AM879" s="273"/>
      <c r="AN879" s="273"/>
      <c r="AO879" s="273"/>
      <c r="AP879" s="273"/>
      <c r="AQ879" s="273"/>
      <c r="AR879" s="273"/>
      <c r="AS879" s="273"/>
      <c r="AT879" s="273"/>
      <c r="AU879" s="273"/>
      <c r="AV879" s="273"/>
      <c r="AW879" s="273"/>
      <c r="AX879" s="273"/>
      <c r="AY879" s="273"/>
      <c r="AZ879" s="273"/>
      <c r="BA879" s="273"/>
      <c r="BB879" s="273"/>
      <c r="BC879" s="273"/>
      <c r="BD879" s="273"/>
      <c r="BE879" s="273"/>
      <c r="BF879" s="273"/>
      <c r="BG879" s="273"/>
      <c r="BH879" s="273"/>
      <c r="BI879" s="273"/>
      <c r="BJ879" s="273"/>
      <c r="BK879" s="273"/>
      <c r="BL879" s="273"/>
      <c r="BM879" s="273"/>
      <c r="BN879" s="273"/>
      <c r="BO879" s="273"/>
      <c r="BP879" s="273"/>
      <c r="BQ879" s="273"/>
    </row>
    <row r="880" spans="1:69" ht="15.75" customHeight="1">
      <c r="A880" s="273"/>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73"/>
      <c r="AE880" s="273"/>
      <c r="AF880" s="273"/>
      <c r="AG880" s="273"/>
      <c r="AH880" s="273"/>
      <c r="AI880" s="273"/>
      <c r="AJ880" s="273"/>
      <c r="AK880" s="273"/>
      <c r="AL880" s="273"/>
      <c r="AM880" s="273"/>
      <c r="AN880" s="273"/>
      <c r="AO880" s="273"/>
      <c r="AP880" s="273"/>
      <c r="AQ880" s="273"/>
      <c r="AR880" s="273"/>
      <c r="AS880" s="273"/>
      <c r="AT880" s="273"/>
      <c r="AU880" s="273"/>
      <c r="AV880" s="273"/>
      <c r="AW880" s="273"/>
      <c r="AX880" s="273"/>
      <c r="AY880" s="273"/>
      <c r="AZ880" s="273"/>
      <c r="BA880" s="273"/>
      <c r="BB880" s="273"/>
      <c r="BC880" s="273"/>
      <c r="BD880" s="273"/>
      <c r="BE880" s="273"/>
      <c r="BF880" s="273"/>
      <c r="BG880" s="273"/>
      <c r="BH880" s="273"/>
      <c r="BI880" s="273"/>
      <c r="BJ880" s="273"/>
      <c r="BK880" s="273"/>
      <c r="BL880" s="273"/>
      <c r="BM880" s="273"/>
      <c r="BN880" s="273"/>
      <c r="BO880" s="273"/>
      <c r="BP880" s="273"/>
      <c r="BQ880" s="273"/>
    </row>
    <row r="881" spans="1:69" ht="15.75" customHeight="1">
      <c r="A881" s="273"/>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73"/>
      <c r="AE881" s="273"/>
      <c r="AF881" s="273"/>
      <c r="AG881" s="273"/>
      <c r="AH881" s="273"/>
      <c r="AI881" s="273"/>
      <c r="AJ881" s="273"/>
      <c r="AK881" s="273"/>
      <c r="AL881" s="273"/>
      <c r="AM881" s="273"/>
      <c r="AN881" s="273"/>
      <c r="AO881" s="273"/>
      <c r="AP881" s="273"/>
      <c r="AQ881" s="273"/>
      <c r="AR881" s="273"/>
      <c r="AS881" s="273"/>
      <c r="AT881" s="273"/>
      <c r="AU881" s="273"/>
      <c r="AV881" s="273"/>
      <c r="AW881" s="273"/>
      <c r="AX881" s="273"/>
      <c r="AY881" s="273"/>
      <c r="AZ881" s="273"/>
      <c r="BA881" s="273"/>
      <c r="BB881" s="273"/>
      <c r="BC881" s="273"/>
      <c r="BD881" s="273"/>
      <c r="BE881" s="273"/>
      <c r="BF881" s="273"/>
      <c r="BG881" s="273"/>
      <c r="BH881" s="273"/>
      <c r="BI881" s="273"/>
      <c r="BJ881" s="273"/>
      <c r="BK881" s="273"/>
      <c r="BL881" s="273"/>
      <c r="BM881" s="273"/>
      <c r="BN881" s="273"/>
      <c r="BO881" s="273"/>
      <c r="BP881" s="273"/>
      <c r="BQ881" s="273"/>
    </row>
    <row r="882" spans="1:69" ht="15.75" customHeight="1">
      <c r="A882" s="273"/>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73"/>
      <c r="AE882" s="273"/>
      <c r="AF882" s="273"/>
      <c r="AG882" s="273"/>
      <c r="AH882" s="273"/>
      <c r="AI882" s="273"/>
      <c r="AJ882" s="273"/>
      <c r="AK882" s="273"/>
      <c r="AL882" s="273"/>
      <c r="AM882" s="273"/>
      <c r="AN882" s="273"/>
      <c r="AO882" s="273"/>
      <c r="AP882" s="273"/>
      <c r="AQ882" s="273"/>
      <c r="AR882" s="273"/>
      <c r="AS882" s="273"/>
      <c r="AT882" s="273"/>
      <c r="AU882" s="273"/>
      <c r="AV882" s="273"/>
      <c r="AW882" s="273"/>
      <c r="AX882" s="273"/>
      <c r="AY882" s="273"/>
      <c r="AZ882" s="273"/>
      <c r="BA882" s="273"/>
      <c r="BB882" s="273"/>
      <c r="BC882" s="273"/>
      <c r="BD882" s="273"/>
      <c r="BE882" s="273"/>
      <c r="BF882" s="273"/>
      <c r="BG882" s="273"/>
      <c r="BH882" s="273"/>
      <c r="BI882" s="273"/>
      <c r="BJ882" s="273"/>
      <c r="BK882" s="273"/>
      <c r="BL882" s="273"/>
      <c r="BM882" s="273"/>
      <c r="BN882" s="273"/>
      <c r="BO882" s="273"/>
      <c r="BP882" s="273"/>
      <c r="BQ882" s="273"/>
    </row>
    <row r="883" spans="1:69" ht="15.75" customHeight="1">
      <c r="A883" s="273"/>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73"/>
      <c r="AE883" s="273"/>
      <c r="AF883" s="273"/>
      <c r="AG883" s="273"/>
      <c r="AH883" s="273"/>
      <c r="AI883" s="273"/>
      <c r="AJ883" s="273"/>
      <c r="AK883" s="273"/>
      <c r="AL883" s="273"/>
      <c r="AM883" s="273"/>
      <c r="AN883" s="273"/>
      <c r="AO883" s="273"/>
      <c r="AP883" s="273"/>
      <c r="AQ883" s="273"/>
      <c r="AR883" s="273"/>
      <c r="AS883" s="273"/>
      <c r="AT883" s="273"/>
      <c r="AU883" s="273"/>
      <c r="AV883" s="273"/>
      <c r="AW883" s="273"/>
      <c r="AX883" s="273"/>
      <c r="AY883" s="273"/>
      <c r="AZ883" s="273"/>
      <c r="BA883" s="273"/>
      <c r="BB883" s="273"/>
      <c r="BC883" s="273"/>
      <c r="BD883" s="273"/>
      <c r="BE883" s="273"/>
      <c r="BF883" s="273"/>
      <c r="BG883" s="273"/>
      <c r="BH883" s="273"/>
      <c r="BI883" s="273"/>
      <c r="BJ883" s="273"/>
      <c r="BK883" s="273"/>
      <c r="BL883" s="273"/>
      <c r="BM883" s="273"/>
      <c r="BN883" s="273"/>
      <c r="BO883" s="273"/>
      <c r="BP883" s="273"/>
      <c r="BQ883" s="273"/>
    </row>
    <row r="884" spans="1:69" ht="15.75" customHeight="1">
      <c r="A884" s="273"/>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73"/>
      <c r="AE884" s="273"/>
      <c r="AF884" s="273"/>
      <c r="AG884" s="273"/>
      <c r="AH884" s="273"/>
      <c r="AI884" s="273"/>
      <c r="AJ884" s="273"/>
      <c r="AK884" s="273"/>
      <c r="AL884" s="273"/>
      <c r="AM884" s="273"/>
      <c r="AN884" s="273"/>
      <c r="AO884" s="273"/>
      <c r="AP884" s="273"/>
      <c r="AQ884" s="273"/>
      <c r="AR884" s="273"/>
      <c r="AS884" s="273"/>
      <c r="AT884" s="273"/>
      <c r="AU884" s="273"/>
      <c r="AV884" s="273"/>
      <c r="AW884" s="273"/>
      <c r="AX884" s="273"/>
      <c r="AY884" s="273"/>
      <c r="AZ884" s="273"/>
      <c r="BA884" s="273"/>
      <c r="BB884" s="273"/>
      <c r="BC884" s="273"/>
      <c r="BD884" s="273"/>
      <c r="BE884" s="273"/>
      <c r="BF884" s="273"/>
      <c r="BG884" s="273"/>
      <c r="BH884" s="273"/>
      <c r="BI884" s="273"/>
      <c r="BJ884" s="273"/>
      <c r="BK884" s="273"/>
      <c r="BL884" s="273"/>
      <c r="BM884" s="273"/>
      <c r="BN884" s="273"/>
      <c r="BO884" s="273"/>
      <c r="BP884" s="273"/>
      <c r="BQ884" s="273"/>
    </row>
    <row r="885" spans="1:69" ht="15.75" customHeight="1">
      <c r="A885" s="273"/>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73"/>
      <c r="AE885" s="273"/>
      <c r="AF885" s="273"/>
      <c r="AG885" s="273"/>
      <c r="AH885" s="273"/>
      <c r="AI885" s="273"/>
      <c r="AJ885" s="273"/>
      <c r="AK885" s="273"/>
      <c r="AL885" s="273"/>
      <c r="AM885" s="273"/>
      <c r="AN885" s="273"/>
      <c r="AO885" s="273"/>
      <c r="AP885" s="273"/>
      <c r="AQ885" s="273"/>
      <c r="AR885" s="273"/>
      <c r="AS885" s="273"/>
      <c r="AT885" s="273"/>
      <c r="AU885" s="273"/>
      <c r="AV885" s="273"/>
      <c r="AW885" s="273"/>
      <c r="AX885" s="273"/>
      <c r="AY885" s="273"/>
      <c r="AZ885" s="273"/>
      <c r="BA885" s="273"/>
      <c r="BB885" s="273"/>
      <c r="BC885" s="273"/>
      <c r="BD885" s="273"/>
      <c r="BE885" s="273"/>
      <c r="BF885" s="273"/>
      <c r="BG885" s="273"/>
      <c r="BH885" s="273"/>
      <c r="BI885" s="273"/>
      <c r="BJ885" s="273"/>
      <c r="BK885" s="273"/>
      <c r="BL885" s="273"/>
      <c r="BM885" s="273"/>
      <c r="BN885" s="273"/>
      <c r="BO885" s="273"/>
      <c r="BP885" s="273"/>
      <c r="BQ885" s="273"/>
    </row>
    <row r="886" spans="1:69" ht="15.75" customHeight="1">
      <c r="A886" s="273"/>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73"/>
      <c r="AE886" s="273"/>
      <c r="AF886" s="273"/>
      <c r="AG886" s="273"/>
      <c r="AH886" s="273"/>
      <c r="AI886" s="273"/>
      <c r="AJ886" s="273"/>
      <c r="AK886" s="273"/>
      <c r="AL886" s="273"/>
      <c r="AM886" s="273"/>
      <c r="AN886" s="273"/>
      <c r="AO886" s="273"/>
      <c r="AP886" s="273"/>
      <c r="AQ886" s="273"/>
      <c r="AR886" s="273"/>
      <c r="AS886" s="273"/>
      <c r="AT886" s="273"/>
      <c r="AU886" s="273"/>
      <c r="AV886" s="273"/>
      <c r="AW886" s="273"/>
      <c r="AX886" s="273"/>
      <c r="AY886" s="273"/>
      <c r="AZ886" s="273"/>
      <c r="BA886" s="273"/>
      <c r="BB886" s="273"/>
      <c r="BC886" s="273"/>
      <c r="BD886" s="273"/>
      <c r="BE886" s="273"/>
      <c r="BF886" s="273"/>
      <c r="BG886" s="273"/>
      <c r="BH886" s="273"/>
      <c r="BI886" s="273"/>
      <c r="BJ886" s="273"/>
      <c r="BK886" s="273"/>
      <c r="BL886" s="273"/>
      <c r="BM886" s="273"/>
      <c r="BN886" s="273"/>
      <c r="BO886" s="273"/>
      <c r="BP886" s="273"/>
      <c r="BQ886" s="273"/>
    </row>
    <row r="887" spans="1:69" ht="15.75" customHeight="1">
      <c r="A887" s="273"/>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73"/>
      <c r="AE887" s="273"/>
      <c r="AF887" s="273"/>
      <c r="AG887" s="273"/>
      <c r="AH887" s="273"/>
      <c r="AI887" s="273"/>
      <c r="AJ887" s="273"/>
      <c r="AK887" s="273"/>
      <c r="AL887" s="273"/>
      <c r="AM887" s="273"/>
      <c r="AN887" s="273"/>
      <c r="AO887" s="273"/>
      <c r="AP887" s="273"/>
      <c r="AQ887" s="273"/>
      <c r="AR887" s="273"/>
      <c r="AS887" s="273"/>
      <c r="AT887" s="273"/>
      <c r="AU887" s="273"/>
      <c r="AV887" s="273"/>
      <c r="AW887" s="273"/>
      <c r="AX887" s="273"/>
      <c r="AY887" s="273"/>
      <c r="AZ887" s="273"/>
      <c r="BA887" s="273"/>
      <c r="BB887" s="273"/>
      <c r="BC887" s="273"/>
      <c r="BD887" s="273"/>
      <c r="BE887" s="273"/>
      <c r="BF887" s="273"/>
      <c r="BG887" s="273"/>
      <c r="BH887" s="273"/>
      <c r="BI887" s="273"/>
      <c r="BJ887" s="273"/>
      <c r="BK887" s="273"/>
      <c r="BL887" s="273"/>
      <c r="BM887" s="273"/>
      <c r="BN887" s="273"/>
      <c r="BO887" s="273"/>
      <c r="BP887" s="273"/>
      <c r="BQ887" s="273"/>
    </row>
    <row r="888" spans="1:69" ht="15.75" customHeight="1">
      <c r="A888" s="273"/>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73"/>
      <c r="AE888" s="273"/>
      <c r="AF888" s="273"/>
      <c r="AG888" s="273"/>
      <c r="AH888" s="273"/>
      <c r="AI888" s="273"/>
      <c r="AJ888" s="273"/>
      <c r="AK888" s="273"/>
      <c r="AL888" s="273"/>
      <c r="AM888" s="273"/>
      <c r="AN888" s="273"/>
      <c r="AO888" s="273"/>
      <c r="AP888" s="273"/>
      <c r="AQ888" s="273"/>
      <c r="AR888" s="273"/>
      <c r="AS888" s="273"/>
      <c r="AT888" s="273"/>
      <c r="AU888" s="273"/>
      <c r="AV888" s="273"/>
      <c r="AW888" s="273"/>
      <c r="AX888" s="273"/>
      <c r="AY888" s="273"/>
      <c r="AZ888" s="273"/>
      <c r="BA888" s="273"/>
      <c r="BB888" s="273"/>
      <c r="BC888" s="273"/>
      <c r="BD888" s="273"/>
      <c r="BE888" s="273"/>
      <c r="BF888" s="273"/>
      <c r="BG888" s="273"/>
      <c r="BH888" s="273"/>
      <c r="BI888" s="273"/>
      <c r="BJ888" s="273"/>
      <c r="BK888" s="273"/>
      <c r="BL888" s="273"/>
      <c r="BM888" s="273"/>
      <c r="BN888" s="273"/>
      <c r="BO888" s="273"/>
      <c r="BP888" s="273"/>
      <c r="BQ888" s="273"/>
    </row>
    <row r="889" spans="1:69" ht="15.75" customHeight="1">
      <c r="A889" s="273"/>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73"/>
      <c r="AE889" s="273"/>
      <c r="AF889" s="273"/>
      <c r="AG889" s="273"/>
      <c r="AH889" s="273"/>
      <c r="AI889" s="273"/>
      <c r="AJ889" s="273"/>
      <c r="AK889" s="273"/>
      <c r="AL889" s="273"/>
      <c r="AM889" s="273"/>
      <c r="AN889" s="273"/>
      <c r="AO889" s="273"/>
      <c r="AP889" s="273"/>
      <c r="AQ889" s="273"/>
      <c r="AR889" s="273"/>
      <c r="AS889" s="273"/>
      <c r="AT889" s="273"/>
      <c r="AU889" s="273"/>
      <c r="AV889" s="273"/>
      <c r="AW889" s="273"/>
      <c r="AX889" s="273"/>
      <c r="AY889" s="273"/>
      <c r="AZ889" s="273"/>
      <c r="BA889" s="273"/>
      <c r="BB889" s="273"/>
      <c r="BC889" s="273"/>
      <c r="BD889" s="273"/>
      <c r="BE889" s="273"/>
      <c r="BF889" s="273"/>
      <c r="BG889" s="273"/>
      <c r="BH889" s="273"/>
      <c r="BI889" s="273"/>
      <c r="BJ889" s="273"/>
      <c r="BK889" s="273"/>
      <c r="BL889" s="273"/>
      <c r="BM889" s="273"/>
      <c r="BN889" s="273"/>
      <c r="BO889" s="273"/>
      <c r="BP889" s="273"/>
      <c r="BQ889" s="273"/>
    </row>
    <row r="890" spans="1:69" ht="15.75" customHeight="1">
      <c r="A890" s="273"/>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73"/>
      <c r="AE890" s="273"/>
      <c r="AF890" s="273"/>
      <c r="AG890" s="273"/>
      <c r="AH890" s="273"/>
      <c r="AI890" s="273"/>
      <c r="AJ890" s="273"/>
      <c r="AK890" s="273"/>
      <c r="AL890" s="273"/>
      <c r="AM890" s="273"/>
      <c r="AN890" s="273"/>
      <c r="AO890" s="273"/>
      <c r="AP890" s="273"/>
      <c r="AQ890" s="273"/>
      <c r="AR890" s="273"/>
      <c r="AS890" s="273"/>
      <c r="AT890" s="273"/>
      <c r="AU890" s="273"/>
      <c r="AV890" s="273"/>
      <c r="AW890" s="273"/>
      <c r="AX890" s="273"/>
      <c r="AY890" s="273"/>
      <c r="AZ890" s="273"/>
      <c r="BA890" s="273"/>
      <c r="BB890" s="273"/>
      <c r="BC890" s="273"/>
      <c r="BD890" s="273"/>
      <c r="BE890" s="273"/>
      <c r="BF890" s="273"/>
      <c r="BG890" s="273"/>
      <c r="BH890" s="273"/>
      <c r="BI890" s="273"/>
      <c r="BJ890" s="273"/>
      <c r="BK890" s="273"/>
      <c r="BL890" s="273"/>
      <c r="BM890" s="273"/>
      <c r="BN890" s="273"/>
      <c r="BO890" s="273"/>
      <c r="BP890" s="273"/>
      <c r="BQ890" s="273"/>
    </row>
    <row r="891" spans="1:69" ht="15.75" customHeight="1">
      <c r="A891" s="273"/>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73"/>
      <c r="AE891" s="273"/>
      <c r="AF891" s="273"/>
      <c r="AG891" s="273"/>
      <c r="AH891" s="273"/>
      <c r="AI891" s="273"/>
      <c r="AJ891" s="273"/>
      <c r="AK891" s="273"/>
      <c r="AL891" s="273"/>
      <c r="AM891" s="273"/>
      <c r="AN891" s="273"/>
      <c r="AO891" s="273"/>
      <c r="AP891" s="273"/>
      <c r="AQ891" s="273"/>
      <c r="AR891" s="273"/>
      <c r="AS891" s="273"/>
      <c r="AT891" s="273"/>
      <c r="AU891" s="273"/>
      <c r="AV891" s="273"/>
      <c r="AW891" s="273"/>
      <c r="AX891" s="273"/>
      <c r="AY891" s="273"/>
      <c r="AZ891" s="273"/>
      <c r="BA891" s="273"/>
      <c r="BB891" s="273"/>
      <c r="BC891" s="273"/>
      <c r="BD891" s="273"/>
      <c r="BE891" s="273"/>
      <c r="BF891" s="273"/>
      <c r="BG891" s="273"/>
      <c r="BH891" s="273"/>
      <c r="BI891" s="273"/>
      <c r="BJ891" s="273"/>
      <c r="BK891" s="273"/>
      <c r="BL891" s="273"/>
      <c r="BM891" s="273"/>
      <c r="BN891" s="273"/>
      <c r="BO891" s="273"/>
      <c r="BP891" s="273"/>
      <c r="BQ891" s="273"/>
    </row>
    <row r="892" spans="1:69" ht="15.75" customHeight="1">
      <c r="A892" s="273"/>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73"/>
      <c r="AE892" s="273"/>
      <c r="AF892" s="273"/>
      <c r="AG892" s="273"/>
      <c r="AH892" s="273"/>
      <c r="AI892" s="273"/>
      <c r="AJ892" s="273"/>
      <c r="AK892" s="273"/>
      <c r="AL892" s="273"/>
      <c r="AM892" s="273"/>
      <c r="AN892" s="273"/>
      <c r="AO892" s="273"/>
      <c r="AP892" s="273"/>
      <c r="AQ892" s="273"/>
      <c r="AR892" s="273"/>
      <c r="AS892" s="273"/>
      <c r="AT892" s="273"/>
      <c r="AU892" s="273"/>
      <c r="AV892" s="273"/>
      <c r="AW892" s="273"/>
      <c r="AX892" s="273"/>
      <c r="AY892" s="273"/>
      <c r="AZ892" s="273"/>
      <c r="BA892" s="273"/>
      <c r="BB892" s="273"/>
      <c r="BC892" s="273"/>
      <c r="BD892" s="273"/>
      <c r="BE892" s="273"/>
      <c r="BF892" s="273"/>
      <c r="BG892" s="273"/>
      <c r="BH892" s="273"/>
      <c r="BI892" s="273"/>
      <c r="BJ892" s="273"/>
      <c r="BK892" s="273"/>
      <c r="BL892" s="273"/>
      <c r="BM892" s="273"/>
      <c r="BN892" s="273"/>
      <c r="BO892" s="273"/>
      <c r="BP892" s="273"/>
      <c r="BQ892" s="273"/>
    </row>
    <row r="893" spans="1:69" ht="15.75" customHeight="1">
      <c r="A893" s="273"/>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73"/>
      <c r="AE893" s="273"/>
      <c r="AF893" s="273"/>
      <c r="AG893" s="273"/>
      <c r="AH893" s="273"/>
      <c r="AI893" s="273"/>
      <c r="AJ893" s="273"/>
      <c r="AK893" s="273"/>
      <c r="AL893" s="273"/>
      <c r="AM893" s="273"/>
      <c r="AN893" s="273"/>
      <c r="AO893" s="273"/>
      <c r="AP893" s="273"/>
      <c r="AQ893" s="273"/>
      <c r="AR893" s="273"/>
      <c r="AS893" s="273"/>
      <c r="AT893" s="273"/>
      <c r="AU893" s="273"/>
      <c r="AV893" s="273"/>
      <c r="AW893" s="273"/>
      <c r="AX893" s="273"/>
      <c r="AY893" s="273"/>
      <c r="AZ893" s="273"/>
      <c r="BA893" s="273"/>
      <c r="BB893" s="273"/>
      <c r="BC893" s="273"/>
      <c r="BD893" s="273"/>
      <c r="BE893" s="273"/>
      <c r="BF893" s="273"/>
      <c r="BG893" s="273"/>
      <c r="BH893" s="273"/>
      <c r="BI893" s="273"/>
      <c r="BJ893" s="273"/>
      <c r="BK893" s="273"/>
      <c r="BL893" s="273"/>
      <c r="BM893" s="273"/>
      <c r="BN893" s="273"/>
      <c r="BO893" s="273"/>
      <c r="BP893" s="273"/>
      <c r="BQ893" s="273"/>
    </row>
    <row r="894" spans="1:69" ht="15.75" customHeight="1">
      <c r="A894" s="273"/>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73"/>
      <c r="AE894" s="273"/>
      <c r="AF894" s="273"/>
      <c r="AG894" s="273"/>
      <c r="AH894" s="273"/>
      <c r="AI894" s="273"/>
      <c r="AJ894" s="273"/>
      <c r="AK894" s="273"/>
      <c r="AL894" s="273"/>
      <c r="AM894" s="273"/>
      <c r="AN894" s="273"/>
      <c r="AO894" s="273"/>
      <c r="AP894" s="273"/>
      <c r="AQ894" s="273"/>
      <c r="AR894" s="273"/>
      <c r="AS894" s="273"/>
      <c r="AT894" s="273"/>
      <c r="AU894" s="273"/>
      <c r="AV894" s="273"/>
      <c r="AW894" s="273"/>
      <c r="AX894" s="273"/>
      <c r="AY894" s="273"/>
      <c r="AZ894" s="273"/>
      <c r="BA894" s="273"/>
      <c r="BB894" s="273"/>
      <c r="BC894" s="273"/>
      <c r="BD894" s="273"/>
      <c r="BE894" s="273"/>
      <c r="BF894" s="273"/>
      <c r="BG894" s="273"/>
      <c r="BH894" s="273"/>
      <c r="BI894" s="273"/>
      <c r="BJ894" s="273"/>
      <c r="BK894" s="273"/>
      <c r="BL894" s="273"/>
      <c r="BM894" s="273"/>
      <c r="BN894" s="273"/>
      <c r="BO894" s="273"/>
      <c r="BP894" s="273"/>
      <c r="BQ894" s="273"/>
    </row>
    <row r="895" spans="1:69" ht="15.75" customHeight="1">
      <c r="A895" s="273"/>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73"/>
      <c r="AE895" s="273"/>
      <c r="AF895" s="273"/>
      <c r="AG895" s="273"/>
      <c r="AH895" s="273"/>
      <c r="AI895" s="273"/>
      <c r="AJ895" s="273"/>
      <c r="AK895" s="273"/>
      <c r="AL895" s="273"/>
      <c r="AM895" s="273"/>
      <c r="AN895" s="273"/>
      <c r="AO895" s="273"/>
      <c r="AP895" s="273"/>
      <c r="AQ895" s="273"/>
      <c r="AR895" s="273"/>
      <c r="AS895" s="273"/>
      <c r="AT895" s="273"/>
      <c r="AU895" s="273"/>
      <c r="AV895" s="273"/>
      <c r="AW895" s="273"/>
      <c r="AX895" s="273"/>
      <c r="AY895" s="273"/>
      <c r="AZ895" s="273"/>
      <c r="BA895" s="273"/>
      <c r="BB895" s="273"/>
      <c r="BC895" s="273"/>
      <c r="BD895" s="273"/>
      <c r="BE895" s="273"/>
      <c r="BF895" s="273"/>
      <c r="BG895" s="273"/>
      <c r="BH895" s="273"/>
      <c r="BI895" s="273"/>
      <c r="BJ895" s="273"/>
      <c r="BK895" s="273"/>
      <c r="BL895" s="273"/>
      <c r="BM895" s="273"/>
      <c r="BN895" s="273"/>
      <c r="BO895" s="273"/>
      <c r="BP895" s="273"/>
      <c r="BQ895" s="273"/>
    </row>
    <row r="896" spans="1:69" ht="15.75" customHeight="1">
      <c r="A896" s="273"/>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73"/>
      <c r="AE896" s="273"/>
      <c r="AF896" s="273"/>
      <c r="AG896" s="273"/>
      <c r="AH896" s="273"/>
      <c r="AI896" s="273"/>
      <c r="AJ896" s="273"/>
      <c r="AK896" s="273"/>
      <c r="AL896" s="273"/>
      <c r="AM896" s="273"/>
      <c r="AN896" s="273"/>
      <c r="AO896" s="273"/>
      <c r="AP896" s="273"/>
      <c r="AQ896" s="273"/>
      <c r="AR896" s="273"/>
      <c r="AS896" s="273"/>
      <c r="AT896" s="273"/>
      <c r="AU896" s="273"/>
      <c r="AV896" s="273"/>
      <c r="AW896" s="273"/>
      <c r="AX896" s="273"/>
      <c r="AY896" s="273"/>
      <c r="AZ896" s="273"/>
      <c r="BA896" s="273"/>
      <c r="BB896" s="273"/>
      <c r="BC896" s="273"/>
      <c r="BD896" s="273"/>
      <c r="BE896" s="273"/>
      <c r="BF896" s="273"/>
      <c r="BG896" s="273"/>
      <c r="BH896" s="273"/>
      <c r="BI896" s="273"/>
      <c r="BJ896" s="273"/>
      <c r="BK896" s="273"/>
      <c r="BL896" s="273"/>
      <c r="BM896" s="273"/>
      <c r="BN896" s="273"/>
      <c r="BO896" s="273"/>
      <c r="BP896" s="273"/>
      <c r="BQ896" s="273"/>
    </row>
    <row r="897" spans="1:69" ht="15.75" customHeight="1">
      <c r="A897" s="273"/>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73"/>
      <c r="AE897" s="273"/>
      <c r="AF897" s="273"/>
      <c r="AG897" s="273"/>
      <c r="AH897" s="273"/>
      <c r="AI897" s="273"/>
      <c r="AJ897" s="273"/>
      <c r="AK897" s="273"/>
      <c r="AL897" s="273"/>
      <c r="AM897" s="273"/>
      <c r="AN897" s="273"/>
      <c r="AO897" s="273"/>
      <c r="AP897" s="273"/>
      <c r="AQ897" s="273"/>
      <c r="AR897" s="273"/>
      <c r="AS897" s="273"/>
      <c r="AT897" s="273"/>
      <c r="AU897" s="273"/>
      <c r="AV897" s="273"/>
      <c r="AW897" s="273"/>
      <c r="AX897" s="273"/>
      <c r="AY897" s="273"/>
      <c r="AZ897" s="273"/>
      <c r="BA897" s="273"/>
      <c r="BB897" s="273"/>
      <c r="BC897" s="273"/>
      <c r="BD897" s="273"/>
      <c r="BE897" s="273"/>
      <c r="BF897" s="273"/>
      <c r="BG897" s="273"/>
      <c r="BH897" s="273"/>
      <c r="BI897" s="273"/>
      <c r="BJ897" s="273"/>
      <c r="BK897" s="273"/>
      <c r="BL897" s="273"/>
      <c r="BM897" s="273"/>
      <c r="BN897" s="273"/>
      <c r="BO897" s="273"/>
      <c r="BP897" s="273"/>
      <c r="BQ897" s="273"/>
    </row>
    <row r="898" spans="1:69" ht="15.75" customHeight="1">
      <c r="A898" s="273"/>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73"/>
      <c r="AE898" s="273"/>
      <c r="AF898" s="273"/>
      <c r="AG898" s="273"/>
      <c r="AH898" s="273"/>
      <c r="AI898" s="273"/>
      <c r="AJ898" s="273"/>
      <c r="AK898" s="273"/>
      <c r="AL898" s="273"/>
      <c r="AM898" s="273"/>
      <c r="AN898" s="273"/>
      <c r="AO898" s="273"/>
      <c r="AP898" s="273"/>
      <c r="AQ898" s="273"/>
      <c r="AR898" s="273"/>
      <c r="AS898" s="273"/>
      <c r="AT898" s="273"/>
      <c r="AU898" s="273"/>
      <c r="AV898" s="273"/>
      <c r="AW898" s="273"/>
      <c r="AX898" s="273"/>
      <c r="AY898" s="273"/>
      <c r="AZ898" s="273"/>
      <c r="BA898" s="273"/>
      <c r="BB898" s="273"/>
      <c r="BC898" s="273"/>
      <c r="BD898" s="273"/>
      <c r="BE898" s="273"/>
      <c r="BF898" s="273"/>
      <c r="BG898" s="273"/>
      <c r="BH898" s="273"/>
      <c r="BI898" s="273"/>
      <c r="BJ898" s="273"/>
      <c r="BK898" s="273"/>
      <c r="BL898" s="273"/>
      <c r="BM898" s="273"/>
      <c r="BN898" s="273"/>
      <c r="BO898" s="273"/>
      <c r="BP898" s="273"/>
      <c r="BQ898" s="273"/>
    </row>
    <row r="899" spans="1:69" ht="15.75" customHeight="1">
      <c r="A899" s="273"/>
      <c r="B899" s="273"/>
      <c r="C899" s="273"/>
      <c r="D899" s="273"/>
      <c r="E899" s="273"/>
      <c r="F899" s="273"/>
      <c r="G899" s="273"/>
      <c r="H899" s="273"/>
      <c r="I899" s="273"/>
      <c r="J899" s="273"/>
      <c r="K899" s="273"/>
      <c r="L899" s="273"/>
      <c r="M899" s="273"/>
      <c r="N899" s="273"/>
      <c r="O899" s="273"/>
      <c r="P899" s="273"/>
      <c r="Q899" s="273"/>
      <c r="R899" s="273"/>
      <c r="S899" s="273"/>
      <c r="T899" s="273"/>
      <c r="U899" s="273"/>
      <c r="V899" s="273"/>
      <c r="W899" s="273"/>
      <c r="X899" s="273"/>
      <c r="Y899" s="273"/>
      <c r="Z899" s="273"/>
      <c r="AA899" s="273"/>
      <c r="AB899" s="273"/>
      <c r="AC899" s="273"/>
      <c r="AD899" s="273"/>
      <c r="AE899" s="273"/>
      <c r="AF899" s="273"/>
      <c r="AG899" s="273"/>
      <c r="AH899" s="273"/>
      <c r="AI899" s="273"/>
      <c r="AJ899" s="273"/>
      <c r="AK899" s="273"/>
      <c r="AL899" s="273"/>
      <c r="AM899" s="273"/>
      <c r="AN899" s="273"/>
      <c r="AO899" s="273"/>
      <c r="AP899" s="273"/>
      <c r="AQ899" s="273"/>
      <c r="AR899" s="273"/>
      <c r="AS899" s="273"/>
      <c r="AT899" s="273"/>
      <c r="AU899" s="273"/>
      <c r="AV899" s="273"/>
      <c r="AW899" s="273"/>
      <c r="AX899" s="273"/>
      <c r="AY899" s="273"/>
      <c r="AZ899" s="273"/>
      <c r="BA899" s="273"/>
      <c r="BB899" s="273"/>
      <c r="BC899" s="273"/>
      <c r="BD899" s="273"/>
      <c r="BE899" s="273"/>
      <c r="BF899" s="273"/>
      <c r="BG899" s="273"/>
      <c r="BH899" s="273"/>
      <c r="BI899" s="273"/>
      <c r="BJ899" s="273"/>
      <c r="BK899" s="273"/>
      <c r="BL899" s="273"/>
      <c r="BM899" s="273"/>
      <c r="BN899" s="273"/>
      <c r="BO899" s="273"/>
      <c r="BP899" s="273"/>
      <c r="BQ899" s="273"/>
    </row>
    <row r="900" spans="1:69" ht="15.75" customHeight="1">
      <c r="A900" s="273"/>
      <c r="B900" s="273"/>
      <c r="C900" s="273"/>
      <c r="D900" s="273"/>
      <c r="E900" s="273"/>
      <c r="F900" s="273"/>
      <c r="G900" s="273"/>
      <c r="H900" s="273"/>
      <c r="I900" s="273"/>
      <c r="J900" s="273"/>
      <c r="K900" s="273"/>
      <c r="L900" s="273"/>
      <c r="M900" s="273"/>
      <c r="N900" s="273"/>
      <c r="O900" s="273"/>
      <c r="P900" s="273"/>
      <c r="Q900" s="273"/>
      <c r="R900" s="273"/>
      <c r="S900" s="273"/>
      <c r="T900" s="273"/>
      <c r="U900" s="273"/>
      <c r="V900" s="273"/>
      <c r="W900" s="273"/>
      <c r="X900" s="273"/>
      <c r="Y900" s="273"/>
      <c r="Z900" s="273"/>
      <c r="AA900" s="273"/>
      <c r="AB900" s="273"/>
      <c r="AC900" s="273"/>
      <c r="AD900" s="273"/>
      <c r="AE900" s="273"/>
      <c r="AF900" s="273"/>
      <c r="AG900" s="273"/>
      <c r="AH900" s="273"/>
      <c r="AI900" s="273"/>
      <c r="AJ900" s="273"/>
      <c r="AK900" s="273"/>
      <c r="AL900" s="273"/>
      <c r="AM900" s="273"/>
      <c r="AN900" s="273"/>
      <c r="AO900" s="273"/>
      <c r="AP900" s="273"/>
      <c r="AQ900" s="273"/>
      <c r="AR900" s="273"/>
      <c r="AS900" s="273"/>
      <c r="AT900" s="273"/>
      <c r="AU900" s="273"/>
      <c r="AV900" s="273"/>
      <c r="AW900" s="273"/>
      <c r="AX900" s="273"/>
      <c r="AY900" s="273"/>
      <c r="AZ900" s="273"/>
      <c r="BA900" s="273"/>
      <c r="BB900" s="273"/>
      <c r="BC900" s="273"/>
      <c r="BD900" s="273"/>
      <c r="BE900" s="273"/>
      <c r="BF900" s="273"/>
      <c r="BG900" s="273"/>
      <c r="BH900" s="273"/>
      <c r="BI900" s="273"/>
      <c r="BJ900" s="273"/>
      <c r="BK900" s="273"/>
      <c r="BL900" s="273"/>
      <c r="BM900" s="273"/>
      <c r="BN900" s="273"/>
      <c r="BO900" s="273"/>
      <c r="BP900" s="273"/>
      <c r="BQ900" s="273"/>
    </row>
    <row r="901" spans="1:69" ht="15.75" customHeight="1">
      <c r="A901" s="273"/>
      <c r="B901" s="273"/>
      <c r="C901" s="273"/>
      <c r="D901" s="273"/>
      <c r="E901" s="273"/>
      <c r="F901" s="273"/>
      <c r="G901" s="273"/>
      <c r="H901" s="273"/>
      <c r="I901" s="273"/>
      <c r="J901" s="273"/>
      <c r="K901" s="273"/>
      <c r="L901" s="273"/>
      <c r="M901" s="273"/>
      <c r="N901" s="273"/>
      <c r="O901" s="273"/>
      <c r="P901" s="273"/>
      <c r="Q901" s="273"/>
      <c r="R901" s="273"/>
      <c r="S901" s="273"/>
      <c r="T901" s="273"/>
      <c r="U901" s="273"/>
      <c r="V901" s="273"/>
      <c r="W901" s="273"/>
      <c r="X901" s="273"/>
      <c r="Y901" s="273"/>
      <c r="Z901" s="273"/>
      <c r="AA901" s="273"/>
      <c r="AB901" s="273"/>
      <c r="AC901" s="273"/>
      <c r="AD901" s="273"/>
      <c r="AE901" s="273"/>
      <c r="AF901" s="273"/>
      <c r="AG901" s="273"/>
      <c r="AH901" s="273"/>
      <c r="AI901" s="273"/>
      <c r="AJ901" s="273"/>
      <c r="AK901" s="273"/>
      <c r="AL901" s="273"/>
      <c r="AM901" s="273"/>
      <c r="AN901" s="273"/>
      <c r="AO901" s="273"/>
      <c r="AP901" s="273"/>
      <c r="AQ901" s="273"/>
      <c r="AR901" s="273"/>
      <c r="AS901" s="273"/>
      <c r="AT901" s="273"/>
      <c r="AU901" s="273"/>
      <c r="AV901" s="273"/>
      <c r="AW901" s="273"/>
      <c r="AX901" s="273"/>
      <c r="AY901" s="273"/>
      <c r="AZ901" s="273"/>
      <c r="BA901" s="273"/>
      <c r="BB901" s="273"/>
      <c r="BC901" s="273"/>
      <c r="BD901" s="273"/>
      <c r="BE901" s="273"/>
      <c r="BF901" s="273"/>
      <c r="BG901" s="273"/>
      <c r="BH901" s="273"/>
      <c r="BI901" s="273"/>
      <c r="BJ901" s="273"/>
      <c r="BK901" s="273"/>
      <c r="BL901" s="273"/>
      <c r="BM901" s="273"/>
      <c r="BN901" s="273"/>
      <c r="BO901" s="273"/>
      <c r="BP901" s="273"/>
      <c r="BQ901" s="273"/>
    </row>
    <row r="902" spans="1:69" ht="15.75" customHeight="1">
      <c r="A902" s="273"/>
      <c r="B902" s="273"/>
      <c r="C902" s="273"/>
      <c r="D902" s="273"/>
      <c r="E902" s="273"/>
      <c r="F902" s="273"/>
      <c r="G902" s="273"/>
      <c r="H902" s="273"/>
      <c r="I902" s="273"/>
      <c r="J902" s="273"/>
      <c r="K902" s="273"/>
      <c r="L902" s="273"/>
      <c r="M902" s="273"/>
      <c r="N902" s="273"/>
      <c r="O902" s="273"/>
      <c r="P902" s="273"/>
      <c r="Q902" s="273"/>
      <c r="R902" s="273"/>
      <c r="S902" s="273"/>
      <c r="T902" s="273"/>
      <c r="U902" s="273"/>
      <c r="V902" s="273"/>
      <c r="W902" s="273"/>
      <c r="X902" s="273"/>
      <c r="Y902" s="273"/>
      <c r="Z902" s="273"/>
      <c r="AA902" s="273"/>
      <c r="AB902" s="273"/>
      <c r="AC902" s="273"/>
      <c r="AD902" s="273"/>
      <c r="AE902" s="273"/>
      <c r="AF902" s="273"/>
      <c r="AG902" s="273"/>
      <c r="AH902" s="273"/>
      <c r="AI902" s="273"/>
      <c r="AJ902" s="273"/>
      <c r="AK902" s="273"/>
      <c r="AL902" s="273"/>
      <c r="AM902" s="273"/>
      <c r="AN902" s="273"/>
      <c r="AO902" s="273"/>
      <c r="AP902" s="273"/>
      <c r="AQ902" s="273"/>
      <c r="AR902" s="273"/>
      <c r="AS902" s="273"/>
      <c r="AT902" s="273"/>
      <c r="AU902" s="273"/>
      <c r="AV902" s="273"/>
      <c r="AW902" s="273"/>
      <c r="AX902" s="273"/>
      <c r="AY902" s="273"/>
      <c r="AZ902" s="273"/>
      <c r="BA902" s="273"/>
      <c r="BB902" s="273"/>
      <c r="BC902" s="273"/>
      <c r="BD902" s="273"/>
      <c r="BE902" s="273"/>
      <c r="BF902" s="273"/>
      <c r="BG902" s="273"/>
      <c r="BH902" s="273"/>
      <c r="BI902" s="273"/>
      <c r="BJ902" s="273"/>
      <c r="BK902" s="273"/>
      <c r="BL902" s="273"/>
      <c r="BM902" s="273"/>
      <c r="BN902" s="273"/>
      <c r="BO902" s="273"/>
      <c r="BP902" s="273"/>
      <c r="BQ902" s="273"/>
    </row>
    <row r="903" spans="1:69" ht="15.75" customHeight="1">
      <c r="A903" s="273"/>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73"/>
      <c r="AE903" s="273"/>
      <c r="AF903" s="273"/>
      <c r="AG903" s="273"/>
      <c r="AH903" s="273"/>
      <c r="AI903" s="273"/>
      <c r="AJ903" s="273"/>
      <c r="AK903" s="273"/>
      <c r="AL903" s="273"/>
      <c r="AM903" s="273"/>
      <c r="AN903" s="273"/>
      <c r="AO903" s="273"/>
      <c r="AP903" s="273"/>
      <c r="AQ903" s="273"/>
      <c r="AR903" s="273"/>
      <c r="AS903" s="273"/>
      <c r="AT903" s="273"/>
      <c r="AU903" s="273"/>
      <c r="AV903" s="273"/>
      <c r="AW903" s="273"/>
      <c r="AX903" s="273"/>
      <c r="AY903" s="273"/>
      <c r="AZ903" s="273"/>
      <c r="BA903" s="273"/>
      <c r="BB903" s="273"/>
      <c r="BC903" s="273"/>
      <c r="BD903" s="273"/>
      <c r="BE903" s="273"/>
      <c r="BF903" s="273"/>
      <c r="BG903" s="273"/>
      <c r="BH903" s="273"/>
      <c r="BI903" s="273"/>
      <c r="BJ903" s="273"/>
      <c r="BK903" s="273"/>
      <c r="BL903" s="273"/>
      <c r="BM903" s="273"/>
      <c r="BN903" s="273"/>
      <c r="BO903" s="273"/>
      <c r="BP903" s="273"/>
      <c r="BQ903" s="273"/>
    </row>
    <row r="904" spans="1:69" ht="15.75" customHeight="1">
      <c r="A904" s="273"/>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73"/>
      <c r="AE904" s="273"/>
      <c r="AF904" s="273"/>
      <c r="AG904" s="273"/>
      <c r="AH904" s="273"/>
      <c r="AI904" s="273"/>
      <c r="AJ904" s="273"/>
      <c r="AK904" s="273"/>
      <c r="AL904" s="273"/>
      <c r="AM904" s="273"/>
      <c r="AN904" s="273"/>
      <c r="AO904" s="273"/>
      <c r="AP904" s="273"/>
      <c r="AQ904" s="273"/>
      <c r="AR904" s="273"/>
      <c r="AS904" s="273"/>
      <c r="AT904" s="273"/>
      <c r="AU904" s="273"/>
      <c r="AV904" s="273"/>
      <c r="AW904" s="273"/>
      <c r="AX904" s="273"/>
      <c r="AY904" s="273"/>
      <c r="AZ904" s="273"/>
      <c r="BA904" s="273"/>
      <c r="BB904" s="273"/>
      <c r="BC904" s="273"/>
      <c r="BD904" s="273"/>
      <c r="BE904" s="273"/>
      <c r="BF904" s="273"/>
      <c r="BG904" s="273"/>
      <c r="BH904" s="273"/>
      <c r="BI904" s="273"/>
      <c r="BJ904" s="273"/>
      <c r="BK904" s="273"/>
      <c r="BL904" s="273"/>
      <c r="BM904" s="273"/>
      <c r="BN904" s="273"/>
      <c r="BO904" s="273"/>
      <c r="BP904" s="273"/>
      <c r="BQ904" s="273"/>
    </row>
    <row r="905" spans="1:69" ht="15.75" customHeight="1">
      <c r="A905" s="273"/>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73"/>
      <c r="AE905" s="273"/>
      <c r="AF905" s="273"/>
      <c r="AG905" s="273"/>
      <c r="AH905" s="273"/>
      <c r="AI905" s="273"/>
      <c r="AJ905" s="273"/>
      <c r="AK905" s="273"/>
      <c r="AL905" s="273"/>
      <c r="AM905" s="273"/>
      <c r="AN905" s="273"/>
      <c r="AO905" s="273"/>
      <c r="AP905" s="273"/>
      <c r="AQ905" s="273"/>
      <c r="AR905" s="273"/>
      <c r="AS905" s="273"/>
      <c r="AT905" s="273"/>
      <c r="AU905" s="273"/>
      <c r="AV905" s="273"/>
      <c r="AW905" s="273"/>
      <c r="AX905" s="273"/>
      <c r="AY905" s="273"/>
      <c r="AZ905" s="273"/>
      <c r="BA905" s="273"/>
      <c r="BB905" s="273"/>
      <c r="BC905" s="273"/>
      <c r="BD905" s="273"/>
      <c r="BE905" s="273"/>
      <c r="BF905" s="273"/>
      <c r="BG905" s="273"/>
      <c r="BH905" s="273"/>
      <c r="BI905" s="273"/>
      <c r="BJ905" s="273"/>
      <c r="BK905" s="273"/>
      <c r="BL905" s="273"/>
      <c r="BM905" s="273"/>
      <c r="BN905" s="273"/>
      <c r="BO905" s="273"/>
      <c r="BP905" s="273"/>
      <c r="BQ905" s="273"/>
    </row>
    <row r="906" spans="1:69" ht="15.75" customHeight="1">
      <c r="A906" s="273"/>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73"/>
      <c r="AE906" s="273"/>
      <c r="AF906" s="273"/>
      <c r="AG906" s="273"/>
      <c r="AH906" s="273"/>
      <c r="AI906" s="273"/>
      <c r="AJ906" s="273"/>
      <c r="AK906" s="273"/>
      <c r="AL906" s="273"/>
      <c r="AM906" s="273"/>
      <c r="AN906" s="273"/>
      <c r="AO906" s="273"/>
      <c r="AP906" s="273"/>
      <c r="AQ906" s="273"/>
      <c r="AR906" s="273"/>
      <c r="AS906" s="273"/>
      <c r="AT906" s="273"/>
      <c r="AU906" s="273"/>
      <c r="AV906" s="273"/>
      <c r="AW906" s="273"/>
      <c r="AX906" s="273"/>
      <c r="AY906" s="273"/>
      <c r="AZ906" s="273"/>
      <c r="BA906" s="273"/>
      <c r="BB906" s="273"/>
      <c r="BC906" s="273"/>
      <c r="BD906" s="273"/>
      <c r="BE906" s="273"/>
      <c r="BF906" s="273"/>
      <c r="BG906" s="273"/>
      <c r="BH906" s="273"/>
      <c r="BI906" s="273"/>
      <c r="BJ906" s="273"/>
      <c r="BK906" s="273"/>
      <c r="BL906" s="273"/>
      <c r="BM906" s="273"/>
      <c r="BN906" s="273"/>
      <c r="BO906" s="273"/>
      <c r="BP906" s="273"/>
      <c r="BQ906" s="273"/>
    </row>
    <row r="907" spans="1:69" ht="15.75" customHeight="1">
      <c r="A907" s="273"/>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73"/>
      <c r="AE907" s="273"/>
      <c r="AF907" s="273"/>
      <c r="AG907" s="273"/>
      <c r="AH907" s="273"/>
      <c r="AI907" s="273"/>
      <c r="AJ907" s="273"/>
      <c r="AK907" s="273"/>
      <c r="AL907" s="273"/>
      <c r="AM907" s="273"/>
      <c r="AN907" s="273"/>
      <c r="AO907" s="273"/>
      <c r="AP907" s="273"/>
      <c r="AQ907" s="273"/>
      <c r="AR907" s="273"/>
      <c r="AS907" s="273"/>
      <c r="AT907" s="273"/>
      <c r="AU907" s="273"/>
      <c r="AV907" s="273"/>
      <c r="AW907" s="273"/>
      <c r="AX907" s="273"/>
      <c r="AY907" s="273"/>
      <c r="AZ907" s="273"/>
      <c r="BA907" s="273"/>
      <c r="BB907" s="273"/>
      <c r="BC907" s="273"/>
      <c r="BD907" s="273"/>
      <c r="BE907" s="273"/>
      <c r="BF907" s="273"/>
      <c r="BG907" s="273"/>
      <c r="BH907" s="273"/>
      <c r="BI907" s="273"/>
      <c r="BJ907" s="273"/>
      <c r="BK907" s="273"/>
      <c r="BL907" s="273"/>
      <c r="BM907" s="273"/>
      <c r="BN907" s="273"/>
      <c r="BO907" s="273"/>
      <c r="BP907" s="273"/>
      <c r="BQ907" s="273"/>
    </row>
    <row r="908" spans="1:69" ht="15.75" customHeight="1">
      <c r="A908" s="273"/>
      <c r="B908" s="273"/>
      <c r="C908" s="273"/>
      <c r="D908" s="273"/>
      <c r="E908" s="273"/>
      <c r="F908" s="273"/>
      <c r="G908" s="273"/>
      <c r="H908" s="273"/>
      <c r="I908" s="273"/>
      <c r="J908" s="273"/>
      <c r="K908" s="273"/>
      <c r="L908" s="273"/>
      <c r="M908" s="273"/>
      <c r="N908" s="273"/>
      <c r="O908" s="273"/>
      <c r="P908" s="273"/>
      <c r="Q908" s="273"/>
      <c r="R908" s="273"/>
      <c r="S908" s="273"/>
      <c r="T908" s="273"/>
      <c r="U908" s="273"/>
      <c r="V908" s="273"/>
      <c r="W908" s="273"/>
      <c r="X908" s="273"/>
      <c r="Y908" s="273"/>
      <c r="Z908" s="273"/>
      <c r="AA908" s="273"/>
      <c r="AB908" s="273"/>
      <c r="AC908" s="273"/>
      <c r="AD908" s="273"/>
      <c r="AE908" s="273"/>
      <c r="AF908" s="273"/>
      <c r="AG908" s="273"/>
      <c r="AH908" s="273"/>
      <c r="AI908" s="273"/>
      <c r="AJ908" s="273"/>
      <c r="AK908" s="273"/>
      <c r="AL908" s="273"/>
      <c r="AM908" s="273"/>
      <c r="AN908" s="273"/>
      <c r="AO908" s="273"/>
      <c r="AP908" s="273"/>
      <c r="AQ908" s="273"/>
      <c r="AR908" s="273"/>
      <c r="AS908" s="273"/>
      <c r="AT908" s="273"/>
      <c r="AU908" s="273"/>
      <c r="AV908" s="273"/>
      <c r="AW908" s="273"/>
      <c r="AX908" s="273"/>
      <c r="AY908" s="273"/>
      <c r="AZ908" s="273"/>
      <c r="BA908" s="273"/>
      <c r="BB908" s="273"/>
      <c r="BC908" s="273"/>
      <c r="BD908" s="273"/>
      <c r="BE908" s="273"/>
      <c r="BF908" s="273"/>
      <c r="BG908" s="273"/>
      <c r="BH908" s="273"/>
      <c r="BI908" s="273"/>
      <c r="BJ908" s="273"/>
      <c r="BK908" s="273"/>
      <c r="BL908" s="273"/>
      <c r="BM908" s="273"/>
      <c r="BN908" s="273"/>
      <c r="BO908" s="273"/>
      <c r="BP908" s="273"/>
      <c r="BQ908" s="273"/>
    </row>
    <row r="909" spans="1:69" ht="15.75" customHeight="1">
      <c r="A909" s="273"/>
      <c r="B909" s="273"/>
      <c r="C909" s="273"/>
      <c r="D909" s="273"/>
      <c r="E909" s="273"/>
      <c r="F909" s="273"/>
      <c r="G909" s="273"/>
      <c r="H909" s="273"/>
      <c r="I909" s="273"/>
      <c r="J909" s="273"/>
      <c r="K909" s="273"/>
      <c r="L909" s="273"/>
      <c r="M909" s="273"/>
      <c r="N909" s="273"/>
      <c r="O909" s="273"/>
      <c r="P909" s="273"/>
      <c r="Q909" s="273"/>
      <c r="R909" s="273"/>
      <c r="S909" s="273"/>
      <c r="T909" s="273"/>
      <c r="U909" s="273"/>
      <c r="V909" s="273"/>
      <c r="W909" s="273"/>
      <c r="X909" s="273"/>
      <c r="Y909" s="273"/>
      <c r="Z909" s="273"/>
      <c r="AA909" s="273"/>
      <c r="AB909" s="273"/>
      <c r="AC909" s="273"/>
      <c r="AD909" s="273"/>
      <c r="AE909" s="273"/>
      <c r="AF909" s="273"/>
      <c r="AG909" s="273"/>
      <c r="AH909" s="273"/>
      <c r="AI909" s="273"/>
      <c r="AJ909" s="273"/>
      <c r="AK909" s="273"/>
      <c r="AL909" s="273"/>
      <c r="AM909" s="273"/>
      <c r="AN909" s="273"/>
      <c r="AO909" s="273"/>
      <c r="AP909" s="273"/>
      <c r="AQ909" s="273"/>
      <c r="AR909" s="273"/>
      <c r="AS909" s="273"/>
      <c r="AT909" s="273"/>
      <c r="AU909" s="273"/>
      <c r="AV909" s="273"/>
      <c r="AW909" s="273"/>
      <c r="AX909" s="273"/>
      <c r="AY909" s="273"/>
      <c r="AZ909" s="273"/>
      <c r="BA909" s="273"/>
      <c r="BB909" s="273"/>
      <c r="BC909" s="273"/>
      <c r="BD909" s="273"/>
      <c r="BE909" s="273"/>
      <c r="BF909" s="273"/>
      <c r="BG909" s="273"/>
      <c r="BH909" s="273"/>
      <c r="BI909" s="273"/>
      <c r="BJ909" s="273"/>
      <c r="BK909" s="273"/>
      <c r="BL909" s="273"/>
      <c r="BM909" s="273"/>
      <c r="BN909" s="273"/>
      <c r="BO909" s="273"/>
      <c r="BP909" s="273"/>
      <c r="BQ909" s="273"/>
    </row>
    <row r="910" spans="1:69" ht="15.75" customHeight="1">
      <c r="A910" s="273"/>
      <c r="B910" s="273"/>
      <c r="C910" s="273"/>
      <c r="D910" s="273"/>
      <c r="E910" s="273"/>
      <c r="F910" s="273"/>
      <c r="G910" s="273"/>
      <c r="H910" s="273"/>
      <c r="I910" s="273"/>
      <c r="J910" s="273"/>
      <c r="K910" s="273"/>
      <c r="L910" s="273"/>
      <c r="M910" s="273"/>
      <c r="N910" s="273"/>
      <c r="O910" s="273"/>
      <c r="P910" s="273"/>
      <c r="Q910" s="273"/>
      <c r="R910" s="273"/>
      <c r="S910" s="273"/>
      <c r="T910" s="273"/>
      <c r="U910" s="273"/>
      <c r="V910" s="273"/>
      <c r="W910" s="273"/>
      <c r="X910" s="273"/>
      <c r="Y910" s="273"/>
      <c r="Z910" s="273"/>
      <c r="AA910" s="273"/>
      <c r="AB910" s="273"/>
      <c r="AC910" s="273"/>
      <c r="AD910" s="273"/>
      <c r="AE910" s="273"/>
      <c r="AF910" s="273"/>
      <c r="AG910" s="273"/>
      <c r="AH910" s="273"/>
      <c r="AI910" s="273"/>
      <c r="AJ910" s="273"/>
      <c r="AK910" s="273"/>
      <c r="AL910" s="273"/>
      <c r="AM910" s="273"/>
      <c r="AN910" s="273"/>
      <c r="AO910" s="273"/>
      <c r="AP910" s="273"/>
      <c r="AQ910" s="273"/>
      <c r="AR910" s="273"/>
      <c r="AS910" s="273"/>
      <c r="AT910" s="273"/>
      <c r="AU910" s="273"/>
      <c r="AV910" s="273"/>
      <c r="AW910" s="273"/>
      <c r="AX910" s="273"/>
      <c r="AY910" s="273"/>
      <c r="AZ910" s="273"/>
      <c r="BA910" s="273"/>
      <c r="BB910" s="273"/>
      <c r="BC910" s="273"/>
      <c r="BD910" s="273"/>
      <c r="BE910" s="273"/>
      <c r="BF910" s="273"/>
      <c r="BG910" s="273"/>
      <c r="BH910" s="273"/>
      <c r="BI910" s="273"/>
      <c r="BJ910" s="273"/>
      <c r="BK910" s="273"/>
      <c r="BL910" s="273"/>
      <c r="BM910" s="273"/>
      <c r="BN910" s="273"/>
      <c r="BO910" s="273"/>
      <c r="BP910" s="273"/>
      <c r="BQ910" s="273"/>
    </row>
    <row r="911" spans="1:69" ht="15.75" customHeight="1">
      <c r="A911" s="273"/>
      <c r="B911" s="273"/>
      <c r="C911" s="273"/>
      <c r="D911" s="273"/>
      <c r="E911" s="273"/>
      <c r="F911" s="273"/>
      <c r="G911" s="273"/>
      <c r="H911" s="273"/>
      <c r="I911" s="273"/>
      <c r="J911" s="273"/>
      <c r="K911" s="273"/>
      <c r="L911" s="273"/>
      <c r="M911" s="273"/>
      <c r="N911" s="273"/>
      <c r="O911" s="273"/>
      <c r="P911" s="273"/>
      <c r="Q911" s="273"/>
      <c r="R911" s="273"/>
      <c r="S911" s="273"/>
      <c r="T911" s="273"/>
      <c r="U911" s="273"/>
      <c r="V911" s="273"/>
      <c r="W911" s="273"/>
      <c r="X911" s="273"/>
      <c r="Y911" s="273"/>
      <c r="Z911" s="273"/>
      <c r="AA911" s="273"/>
      <c r="AB911" s="273"/>
      <c r="AC911" s="273"/>
      <c r="AD911" s="273"/>
      <c r="AE911" s="273"/>
      <c r="AF911" s="273"/>
      <c r="AG911" s="273"/>
      <c r="AH911" s="273"/>
      <c r="AI911" s="273"/>
      <c r="AJ911" s="273"/>
      <c r="AK911" s="273"/>
      <c r="AL911" s="273"/>
      <c r="AM911" s="273"/>
      <c r="AN911" s="273"/>
      <c r="AO911" s="273"/>
      <c r="AP911" s="273"/>
      <c r="AQ911" s="273"/>
      <c r="AR911" s="273"/>
      <c r="AS911" s="273"/>
      <c r="AT911" s="273"/>
      <c r="AU911" s="273"/>
      <c r="AV911" s="273"/>
      <c r="AW911" s="273"/>
      <c r="AX911" s="273"/>
      <c r="AY911" s="273"/>
      <c r="AZ911" s="273"/>
      <c r="BA911" s="273"/>
      <c r="BB911" s="273"/>
      <c r="BC911" s="273"/>
      <c r="BD911" s="273"/>
      <c r="BE911" s="273"/>
      <c r="BF911" s="273"/>
      <c r="BG911" s="273"/>
      <c r="BH911" s="273"/>
      <c r="BI911" s="273"/>
      <c r="BJ911" s="273"/>
      <c r="BK911" s="273"/>
      <c r="BL911" s="273"/>
      <c r="BM911" s="273"/>
      <c r="BN911" s="273"/>
      <c r="BO911" s="273"/>
      <c r="BP911" s="273"/>
      <c r="BQ911" s="273"/>
    </row>
    <row r="912" spans="1:69" ht="15.75" customHeight="1">
      <c r="A912" s="273"/>
      <c r="B912" s="273"/>
      <c r="C912" s="273"/>
      <c r="D912" s="273"/>
      <c r="E912" s="273"/>
      <c r="F912" s="273"/>
      <c r="G912" s="273"/>
      <c r="H912" s="273"/>
      <c r="I912" s="273"/>
      <c r="J912" s="273"/>
      <c r="K912" s="273"/>
      <c r="L912" s="273"/>
      <c r="M912" s="273"/>
      <c r="N912" s="273"/>
      <c r="O912" s="273"/>
      <c r="P912" s="273"/>
      <c r="Q912" s="273"/>
      <c r="R912" s="273"/>
      <c r="S912" s="273"/>
      <c r="T912" s="273"/>
      <c r="U912" s="273"/>
      <c r="V912" s="273"/>
      <c r="W912" s="273"/>
      <c r="X912" s="273"/>
      <c r="Y912" s="273"/>
      <c r="Z912" s="273"/>
      <c r="AA912" s="273"/>
      <c r="AB912" s="273"/>
      <c r="AC912" s="273"/>
      <c r="AD912" s="273"/>
      <c r="AE912" s="273"/>
      <c r="AF912" s="273"/>
      <c r="AG912" s="273"/>
      <c r="AH912" s="273"/>
      <c r="AI912" s="273"/>
      <c r="AJ912" s="273"/>
      <c r="AK912" s="273"/>
      <c r="AL912" s="273"/>
      <c r="AM912" s="273"/>
      <c r="AN912" s="273"/>
      <c r="AO912" s="273"/>
      <c r="AP912" s="273"/>
      <c r="AQ912" s="273"/>
      <c r="AR912" s="273"/>
      <c r="AS912" s="273"/>
      <c r="AT912" s="273"/>
      <c r="AU912" s="273"/>
      <c r="AV912" s="273"/>
      <c r="AW912" s="273"/>
      <c r="AX912" s="273"/>
      <c r="AY912" s="273"/>
      <c r="AZ912" s="273"/>
      <c r="BA912" s="273"/>
      <c r="BB912" s="273"/>
      <c r="BC912" s="273"/>
      <c r="BD912" s="273"/>
      <c r="BE912" s="273"/>
      <c r="BF912" s="273"/>
      <c r="BG912" s="273"/>
      <c r="BH912" s="273"/>
      <c r="BI912" s="273"/>
      <c r="BJ912" s="273"/>
      <c r="BK912" s="273"/>
      <c r="BL912" s="273"/>
      <c r="BM912" s="273"/>
      <c r="BN912" s="273"/>
      <c r="BO912" s="273"/>
      <c r="BP912" s="273"/>
      <c r="BQ912" s="273"/>
    </row>
    <row r="913" spans="1:69" ht="15.75" customHeight="1">
      <c r="A913" s="273"/>
      <c r="B913" s="273"/>
      <c r="C913" s="273"/>
      <c r="D913" s="273"/>
      <c r="E913" s="273"/>
      <c r="F913" s="273"/>
      <c r="G913" s="273"/>
      <c r="H913" s="273"/>
      <c r="I913" s="273"/>
      <c r="J913" s="273"/>
      <c r="K913" s="273"/>
      <c r="L913" s="273"/>
      <c r="M913" s="273"/>
      <c r="N913" s="273"/>
      <c r="O913" s="273"/>
      <c r="P913" s="273"/>
      <c r="Q913" s="273"/>
      <c r="R913" s="273"/>
      <c r="S913" s="273"/>
      <c r="T913" s="273"/>
      <c r="U913" s="273"/>
      <c r="V913" s="273"/>
      <c r="W913" s="273"/>
      <c r="X913" s="273"/>
      <c r="Y913" s="273"/>
      <c r="Z913" s="273"/>
      <c r="AA913" s="273"/>
      <c r="AB913" s="273"/>
      <c r="AC913" s="273"/>
      <c r="AD913" s="273"/>
      <c r="AE913" s="273"/>
      <c r="AF913" s="273"/>
      <c r="AG913" s="273"/>
      <c r="AH913" s="273"/>
      <c r="AI913" s="273"/>
      <c r="AJ913" s="273"/>
      <c r="AK913" s="273"/>
      <c r="AL913" s="273"/>
      <c r="AM913" s="273"/>
      <c r="AN913" s="273"/>
      <c r="AO913" s="273"/>
      <c r="AP913" s="273"/>
      <c r="AQ913" s="273"/>
      <c r="AR913" s="273"/>
      <c r="AS913" s="273"/>
      <c r="AT913" s="273"/>
      <c r="AU913" s="273"/>
      <c r="AV913" s="273"/>
      <c r="AW913" s="273"/>
      <c r="AX913" s="273"/>
      <c r="AY913" s="273"/>
      <c r="AZ913" s="273"/>
      <c r="BA913" s="273"/>
      <c r="BB913" s="273"/>
      <c r="BC913" s="273"/>
      <c r="BD913" s="273"/>
      <c r="BE913" s="273"/>
      <c r="BF913" s="273"/>
      <c r="BG913" s="273"/>
      <c r="BH913" s="273"/>
      <c r="BI913" s="273"/>
      <c r="BJ913" s="273"/>
      <c r="BK913" s="273"/>
      <c r="BL913" s="273"/>
      <c r="BM913" s="273"/>
      <c r="BN913" s="273"/>
      <c r="BO913" s="273"/>
      <c r="BP913" s="273"/>
      <c r="BQ913" s="273"/>
    </row>
    <row r="914" spans="1:69" ht="15.75" customHeight="1">
      <c r="A914" s="273"/>
      <c r="B914" s="273"/>
      <c r="C914" s="273"/>
      <c r="D914" s="273"/>
      <c r="E914" s="273"/>
      <c r="F914" s="273"/>
      <c r="G914" s="273"/>
      <c r="H914" s="273"/>
      <c r="I914" s="273"/>
      <c r="J914" s="273"/>
      <c r="K914" s="273"/>
      <c r="L914" s="273"/>
      <c r="M914" s="273"/>
      <c r="N914" s="273"/>
      <c r="O914" s="273"/>
      <c r="P914" s="273"/>
      <c r="Q914" s="273"/>
      <c r="R914" s="273"/>
      <c r="S914" s="273"/>
      <c r="T914" s="273"/>
      <c r="U914" s="273"/>
      <c r="V914" s="273"/>
      <c r="W914" s="273"/>
      <c r="X914" s="273"/>
      <c r="Y914" s="273"/>
      <c r="Z914" s="273"/>
      <c r="AA914" s="273"/>
      <c r="AB914" s="273"/>
      <c r="AC914" s="273"/>
      <c r="AD914" s="273"/>
      <c r="AE914" s="273"/>
      <c r="AF914" s="273"/>
      <c r="AG914" s="273"/>
      <c r="AH914" s="273"/>
      <c r="AI914" s="273"/>
      <c r="AJ914" s="273"/>
      <c r="AK914" s="273"/>
      <c r="AL914" s="273"/>
      <c r="AM914" s="273"/>
      <c r="AN914" s="273"/>
      <c r="AO914" s="273"/>
      <c r="AP914" s="273"/>
      <c r="AQ914" s="273"/>
      <c r="AR914" s="273"/>
      <c r="AS914" s="273"/>
      <c r="AT914" s="273"/>
      <c r="AU914" s="273"/>
      <c r="AV914" s="273"/>
      <c r="AW914" s="273"/>
      <c r="AX914" s="273"/>
      <c r="AY914" s="273"/>
      <c r="AZ914" s="273"/>
      <c r="BA914" s="273"/>
      <c r="BB914" s="273"/>
      <c r="BC914" s="273"/>
      <c r="BD914" s="273"/>
      <c r="BE914" s="273"/>
      <c r="BF914" s="273"/>
      <c r="BG914" s="273"/>
      <c r="BH914" s="273"/>
      <c r="BI914" s="273"/>
      <c r="BJ914" s="273"/>
      <c r="BK914" s="273"/>
      <c r="BL914" s="273"/>
      <c r="BM914" s="273"/>
      <c r="BN914" s="273"/>
      <c r="BO914" s="273"/>
      <c r="BP914" s="273"/>
      <c r="BQ914" s="273"/>
    </row>
    <row r="915" spans="1:69" ht="15.75" customHeight="1">
      <c r="A915" s="273"/>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273"/>
      <c r="AE915" s="273"/>
      <c r="AF915" s="273"/>
      <c r="AG915" s="273"/>
      <c r="AH915" s="273"/>
      <c r="AI915" s="273"/>
      <c r="AJ915" s="273"/>
      <c r="AK915" s="273"/>
      <c r="AL915" s="273"/>
      <c r="AM915" s="273"/>
      <c r="AN915" s="273"/>
      <c r="AO915" s="273"/>
      <c r="AP915" s="273"/>
      <c r="AQ915" s="273"/>
      <c r="AR915" s="273"/>
      <c r="AS915" s="273"/>
      <c r="AT915" s="273"/>
      <c r="AU915" s="273"/>
      <c r="AV915" s="273"/>
      <c r="AW915" s="273"/>
      <c r="AX915" s="273"/>
      <c r="AY915" s="273"/>
      <c r="AZ915" s="273"/>
      <c r="BA915" s="273"/>
      <c r="BB915" s="273"/>
      <c r="BC915" s="273"/>
      <c r="BD915" s="273"/>
      <c r="BE915" s="273"/>
      <c r="BF915" s="273"/>
      <c r="BG915" s="273"/>
      <c r="BH915" s="273"/>
      <c r="BI915" s="273"/>
      <c r="BJ915" s="273"/>
      <c r="BK915" s="273"/>
      <c r="BL915" s="273"/>
      <c r="BM915" s="273"/>
      <c r="BN915" s="273"/>
      <c r="BO915" s="273"/>
      <c r="BP915" s="273"/>
      <c r="BQ915" s="273"/>
    </row>
    <row r="916" spans="1:69" ht="15.75" customHeight="1">
      <c r="A916" s="273"/>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73"/>
      <c r="AE916" s="273"/>
      <c r="AF916" s="273"/>
      <c r="AG916" s="273"/>
      <c r="AH916" s="273"/>
      <c r="AI916" s="273"/>
      <c r="AJ916" s="273"/>
      <c r="AK916" s="273"/>
      <c r="AL916" s="273"/>
      <c r="AM916" s="273"/>
      <c r="AN916" s="273"/>
      <c r="AO916" s="273"/>
      <c r="AP916" s="273"/>
      <c r="AQ916" s="273"/>
      <c r="AR916" s="273"/>
      <c r="AS916" s="273"/>
      <c r="AT916" s="273"/>
      <c r="AU916" s="273"/>
      <c r="AV916" s="273"/>
      <c r="AW916" s="273"/>
      <c r="AX916" s="273"/>
      <c r="AY916" s="273"/>
      <c r="AZ916" s="273"/>
      <c r="BA916" s="273"/>
      <c r="BB916" s="273"/>
      <c r="BC916" s="273"/>
      <c r="BD916" s="273"/>
      <c r="BE916" s="273"/>
      <c r="BF916" s="273"/>
      <c r="BG916" s="273"/>
      <c r="BH916" s="273"/>
      <c r="BI916" s="273"/>
      <c r="BJ916" s="273"/>
      <c r="BK916" s="273"/>
      <c r="BL916" s="273"/>
      <c r="BM916" s="273"/>
      <c r="BN916" s="273"/>
      <c r="BO916" s="273"/>
      <c r="BP916" s="273"/>
      <c r="BQ916" s="273"/>
    </row>
    <row r="917" spans="1:69" ht="15.75" customHeight="1">
      <c r="A917" s="273"/>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73"/>
      <c r="AE917" s="273"/>
      <c r="AF917" s="273"/>
      <c r="AG917" s="273"/>
      <c r="AH917" s="273"/>
      <c r="AI917" s="273"/>
      <c r="AJ917" s="273"/>
      <c r="AK917" s="273"/>
      <c r="AL917" s="273"/>
      <c r="AM917" s="273"/>
      <c r="AN917" s="273"/>
      <c r="AO917" s="273"/>
      <c r="AP917" s="273"/>
      <c r="AQ917" s="273"/>
      <c r="AR917" s="273"/>
      <c r="AS917" s="273"/>
      <c r="AT917" s="273"/>
      <c r="AU917" s="273"/>
      <c r="AV917" s="273"/>
      <c r="AW917" s="273"/>
      <c r="AX917" s="273"/>
      <c r="AY917" s="273"/>
      <c r="AZ917" s="273"/>
      <c r="BA917" s="273"/>
      <c r="BB917" s="273"/>
      <c r="BC917" s="273"/>
      <c r="BD917" s="273"/>
      <c r="BE917" s="273"/>
      <c r="BF917" s="273"/>
      <c r="BG917" s="273"/>
      <c r="BH917" s="273"/>
      <c r="BI917" s="273"/>
      <c r="BJ917" s="273"/>
      <c r="BK917" s="273"/>
      <c r="BL917" s="273"/>
      <c r="BM917" s="273"/>
      <c r="BN917" s="273"/>
      <c r="BO917" s="273"/>
      <c r="BP917" s="273"/>
      <c r="BQ917" s="273"/>
    </row>
    <row r="918" spans="1:69" ht="15.75" customHeight="1">
      <c r="A918" s="273"/>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73"/>
      <c r="AE918" s="273"/>
      <c r="AF918" s="273"/>
      <c r="AG918" s="273"/>
      <c r="AH918" s="273"/>
      <c r="AI918" s="273"/>
      <c r="AJ918" s="273"/>
      <c r="AK918" s="273"/>
      <c r="AL918" s="273"/>
      <c r="AM918" s="273"/>
      <c r="AN918" s="273"/>
      <c r="AO918" s="273"/>
      <c r="AP918" s="273"/>
      <c r="AQ918" s="273"/>
      <c r="AR918" s="273"/>
      <c r="AS918" s="273"/>
      <c r="AT918" s="273"/>
      <c r="AU918" s="273"/>
      <c r="AV918" s="273"/>
      <c r="AW918" s="273"/>
      <c r="AX918" s="273"/>
      <c r="AY918" s="273"/>
      <c r="AZ918" s="273"/>
      <c r="BA918" s="273"/>
      <c r="BB918" s="273"/>
      <c r="BC918" s="273"/>
      <c r="BD918" s="273"/>
      <c r="BE918" s="273"/>
      <c r="BF918" s="273"/>
      <c r="BG918" s="273"/>
      <c r="BH918" s="273"/>
      <c r="BI918" s="273"/>
      <c r="BJ918" s="273"/>
      <c r="BK918" s="273"/>
      <c r="BL918" s="273"/>
      <c r="BM918" s="273"/>
      <c r="BN918" s="273"/>
      <c r="BO918" s="273"/>
      <c r="BP918" s="273"/>
      <c r="BQ918" s="273"/>
    </row>
    <row r="919" spans="1:69" ht="15.75" customHeight="1">
      <c r="A919" s="273"/>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73"/>
      <c r="AE919" s="273"/>
      <c r="AF919" s="273"/>
      <c r="AG919" s="273"/>
      <c r="AH919" s="273"/>
      <c r="AI919" s="273"/>
      <c r="AJ919" s="273"/>
      <c r="AK919" s="273"/>
      <c r="AL919" s="273"/>
      <c r="AM919" s="273"/>
      <c r="AN919" s="273"/>
      <c r="AO919" s="273"/>
      <c r="AP919" s="273"/>
      <c r="AQ919" s="273"/>
      <c r="AR919" s="273"/>
      <c r="AS919" s="273"/>
      <c r="AT919" s="273"/>
      <c r="AU919" s="273"/>
      <c r="AV919" s="273"/>
      <c r="AW919" s="273"/>
      <c r="AX919" s="273"/>
      <c r="AY919" s="273"/>
      <c r="AZ919" s="273"/>
      <c r="BA919" s="273"/>
      <c r="BB919" s="273"/>
      <c r="BC919" s="273"/>
      <c r="BD919" s="273"/>
      <c r="BE919" s="273"/>
      <c r="BF919" s="273"/>
      <c r="BG919" s="273"/>
      <c r="BH919" s="273"/>
      <c r="BI919" s="273"/>
      <c r="BJ919" s="273"/>
      <c r="BK919" s="273"/>
      <c r="BL919" s="273"/>
      <c r="BM919" s="273"/>
      <c r="BN919" s="273"/>
      <c r="BO919" s="273"/>
      <c r="BP919" s="273"/>
      <c r="BQ919" s="273"/>
    </row>
    <row r="920" spans="1:69" ht="15.75" customHeight="1">
      <c r="A920" s="273"/>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73"/>
      <c r="AE920" s="273"/>
      <c r="AF920" s="273"/>
      <c r="AG920" s="273"/>
      <c r="AH920" s="273"/>
      <c r="AI920" s="273"/>
      <c r="AJ920" s="273"/>
      <c r="AK920" s="273"/>
      <c r="AL920" s="273"/>
      <c r="AM920" s="273"/>
      <c r="AN920" s="273"/>
      <c r="AO920" s="273"/>
      <c r="AP920" s="273"/>
      <c r="AQ920" s="273"/>
      <c r="AR920" s="273"/>
      <c r="AS920" s="273"/>
      <c r="AT920" s="273"/>
      <c r="AU920" s="273"/>
      <c r="AV920" s="273"/>
      <c r="AW920" s="273"/>
      <c r="AX920" s="273"/>
      <c r="AY920" s="273"/>
      <c r="AZ920" s="273"/>
      <c r="BA920" s="273"/>
      <c r="BB920" s="273"/>
      <c r="BC920" s="273"/>
      <c r="BD920" s="273"/>
      <c r="BE920" s="273"/>
      <c r="BF920" s="273"/>
      <c r="BG920" s="273"/>
      <c r="BH920" s="273"/>
      <c r="BI920" s="273"/>
      <c r="BJ920" s="273"/>
      <c r="BK920" s="273"/>
      <c r="BL920" s="273"/>
      <c r="BM920" s="273"/>
      <c r="BN920" s="273"/>
      <c r="BO920" s="273"/>
      <c r="BP920" s="273"/>
      <c r="BQ920" s="273"/>
    </row>
    <row r="921" spans="1:69" ht="15.75" customHeight="1">
      <c r="A921" s="273"/>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73"/>
      <c r="AE921" s="273"/>
      <c r="AF921" s="273"/>
      <c r="AG921" s="273"/>
      <c r="AH921" s="273"/>
      <c r="AI921" s="273"/>
      <c r="AJ921" s="273"/>
      <c r="AK921" s="273"/>
      <c r="AL921" s="273"/>
      <c r="AM921" s="273"/>
      <c r="AN921" s="273"/>
      <c r="AO921" s="273"/>
      <c r="AP921" s="273"/>
      <c r="AQ921" s="273"/>
      <c r="AR921" s="273"/>
      <c r="AS921" s="273"/>
      <c r="AT921" s="273"/>
      <c r="AU921" s="273"/>
      <c r="AV921" s="273"/>
      <c r="AW921" s="273"/>
      <c r="AX921" s="273"/>
      <c r="AY921" s="273"/>
      <c r="AZ921" s="273"/>
      <c r="BA921" s="273"/>
      <c r="BB921" s="273"/>
      <c r="BC921" s="273"/>
      <c r="BD921" s="273"/>
      <c r="BE921" s="273"/>
      <c r="BF921" s="273"/>
      <c r="BG921" s="273"/>
      <c r="BH921" s="273"/>
      <c r="BI921" s="273"/>
      <c r="BJ921" s="273"/>
      <c r="BK921" s="273"/>
      <c r="BL921" s="273"/>
      <c r="BM921" s="273"/>
      <c r="BN921" s="273"/>
      <c r="BO921" s="273"/>
      <c r="BP921" s="273"/>
      <c r="BQ921" s="273"/>
    </row>
    <row r="922" spans="1:69" ht="15.75" customHeight="1">
      <c r="A922" s="273"/>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73"/>
      <c r="AE922" s="273"/>
      <c r="AF922" s="273"/>
      <c r="AG922" s="273"/>
      <c r="AH922" s="273"/>
      <c r="AI922" s="273"/>
      <c r="AJ922" s="273"/>
      <c r="AK922" s="273"/>
      <c r="AL922" s="273"/>
      <c r="AM922" s="273"/>
      <c r="AN922" s="273"/>
      <c r="AO922" s="273"/>
      <c r="AP922" s="273"/>
      <c r="AQ922" s="273"/>
      <c r="AR922" s="273"/>
      <c r="AS922" s="273"/>
      <c r="AT922" s="273"/>
      <c r="AU922" s="273"/>
      <c r="AV922" s="273"/>
      <c r="AW922" s="273"/>
      <c r="AX922" s="273"/>
      <c r="AY922" s="273"/>
      <c r="AZ922" s="273"/>
      <c r="BA922" s="273"/>
      <c r="BB922" s="273"/>
      <c r="BC922" s="273"/>
      <c r="BD922" s="273"/>
      <c r="BE922" s="273"/>
      <c r="BF922" s="273"/>
      <c r="BG922" s="273"/>
      <c r="BH922" s="273"/>
      <c r="BI922" s="273"/>
      <c r="BJ922" s="273"/>
      <c r="BK922" s="273"/>
      <c r="BL922" s="273"/>
      <c r="BM922" s="273"/>
      <c r="BN922" s="273"/>
      <c r="BO922" s="273"/>
      <c r="BP922" s="273"/>
      <c r="BQ922" s="273"/>
    </row>
    <row r="923" spans="1:69" ht="15.75" customHeight="1">
      <c r="A923" s="273"/>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73"/>
      <c r="AE923" s="273"/>
      <c r="AF923" s="273"/>
      <c r="AG923" s="273"/>
      <c r="AH923" s="273"/>
      <c r="AI923" s="273"/>
      <c r="AJ923" s="273"/>
      <c r="AK923" s="273"/>
      <c r="AL923" s="273"/>
      <c r="AM923" s="273"/>
      <c r="AN923" s="273"/>
      <c r="AO923" s="273"/>
      <c r="AP923" s="273"/>
      <c r="AQ923" s="273"/>
      <c r="AR923" s="273"/>
      <c r="AS923" s="273"/>
      <c r="AT923" s="273"/>
      <c r="AU923" s="273"/>
      <c r="AV923" s="273"/>
      <c r="AW923" s="273"/>
      <c r="AX923" s="273"/>
      <c r="AY923" s="273"/>
      <c r="AZ923" s="273"/>
      <c r="BA923" s="273"/>
      <c r="BB923" s="273"/>
      <c r="BC923" s="273"/>
      <c r="BD923" s="273"/>
      <c r="BE923" s="273"/>
      <c r="BF923" s="273"/>
      <c r="BG923" s="273"/>
      <c r="BH923" s="273"/>
      <c r="BI923" s="273"/>
      <c r="BJ923" s="273"/>
      <c r="BK923" s="273"/>
      <c r="BL923" s="273"/>
      <c r="BM923" s="273"/>
      <c r="BN923" s="273"/>
      <c r="BO923" s="273"/>
      <c r="BP923" s="273"/>
      <c r="BQ923" s="273"/>
    </row>
    <row r="924" spans="1:69" ht="15.75" customHeight="1">
      <c r="A924" s="273"/>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73"/>
      <c r="AE924" s="273"/>
      <c r="AF924" s="273"/>
      <c r="AG924" s="273"/>
      <c r="AH924" s="273"/>
      <c r="AI924" s="273"/>
      <c r="AJ924" s="273"/>
      <c r="AK924" s="273"/>
      <c r="AL924" s="273"/>
      <c r="AM924" s="273"/>
      <c r="AN924" s="273"/>
      <c r="AO924" s="273"/>
      <c r="AP924" s="273"/>
      <c r="AQ924" s="273"/>
      <c r="AR924" s="273"/>
      <c r="AS924" s="273"/>
      <c r="AT924" s="273"/>
      <c r="AU924" s="273"/>
      <c r="AV924" s="273"/>
      <c r="AW924" s="273"/>
      <c r="AX924" s="273"/>
      <c r="AY924" s="273"/>
      <c r="AZ924" s="273"/>
      <c r="BA924" s="273"/>
      <c r="BB924" s="273"/>
      <c r="BC924" s="273"/>
      <c r="BD924" s="273"/>
      <c r="BE924" s="273"/>
      <c r="BF924" s="273"/>
      <c r="BG924" s="273"/>
      <c r="BH924" s="273"/>
      <c r="BI924" s="273"/>
      <c r="BJ924" s="273"/>
      <c r="BK924" s="273"/>
      <c r="BL924" s="273"/>
      <c r="BM924" s="273"/>
      <c r="BN924" s="273"/>
      <c r="BO924" s="273"/>
      <c r="BP924" s="273"/>
      <c r="BQ924" s="273"/>
    </row>
    <row r="925" spans="1:69" ht="15.75" customHeight="1">
      <c r="A925" s="273"/>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73"/>
      <c r="AE925" s="273"/>
      <c r="AF925" s="273"/>
      <c r="AG925" s="273"/>
      <c r="AH925" s="273"/>
      <c r="AI925" s="273"/>
      <c r="AJ925" s="273"/>
      <c r="AK925" s="273"/>
      <c r="AL925" s="273"/>
      <c r="AM925" s="273"/>
      <c r="AN925" s="273"/>
      <c r="AO925" s="273"/>
      <c r="AP925" s="273"/>
      <c r="AQ925" s="273"/>
      <c r="AR925" s="273"/>
      <c r="AS925" s="273"/>
      <c r="AT925" s="273"/>
      <c r="AU925" s="273"/>
      <c r="AV925" s="273"/>
      <c r="AW925" s="273"/>
      <c r="AX925" s="273"/>
      <c r="AY925" s="273"/>
      <c r="AZ925" s="273"/>
      <c r="BA925" s="273"/>
      <c r="BB925" s="273"/>
      <c r="BC925" s="273"/>
      <c r="BD925" s="273"/>
      <c r="BE925" s="273"/>
      <c r="BF925" s="273"/>
      <c r="BG925" s="273"/>
      <c r="BH925" s="273"/>
      <c r="BI925" s="273"/>
      <c r="BJ925" s="273"/>
      <c r="BK925" s="273"/>
      <c r="BL925" s="273"/>
      <c r="BM925" s="273"/>
      <c r="BN925" s="273"/>
      <c r="BO925" s="273"/>
      <c r="BP925" s="273"/>
      <c r="BQ925" s="273"/>
    </row>
    <row r="926" spans="1:69" ht="15.75" customHeight="1">
      <c r="A926" s="273"/>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73"/>
      <c r="AE926" s="273"/>
      <c r="AF926" s="273"/>
      <c r="AG926" s="273"/>
      <c r="AH926" s="273"/>
      <c r="AI926" s="273"/>
      <c r="AJ926" s="273"/>
      <c r="AK926" s="273"/>
      <c r="AL926" s="273"/>
      <c r="AM926" s="273"/>
      <c r="AN926" s="273"/>
      <c r="AO926" s="273"/>
      <c r="AP926" s="273"/>
      <c r="AQ926" s="273"/>
      <c r="AR926" s="273"/>
      <c r="AS926" s="273"/>
      <c r="AT926" s="273"/>
      <c r="AU926" s="273"/>
      <c r="AV926" s="273"/>
      <c r="AW926" s="273"/>
      <c r="AX926" s="273"/>
      <c r="AY926" s="273"/>
      <c r="AZ926" s="273"/>
      <c r="BA926" s="273"/>
      <c r="BB926" s="273"/>
      <c r="BC926" s="273"/>
      <c r="BD926" s="273"/>
      <c r="BE926" s="273"/>
      <c r="BF926" s="273"/>
      <c r="BG926" s="273"/>
      <c r="BH926" s="273"/>
      <c r="BI926" s="273"/>
      <c r="BJ926" s="273"/>
      <c r="BK926" s="273"/>
      <c r="BL926" s="273"/>
      <c r="BM926" s="273"/>
      <c r="BN926" s="273"/>
      <c r="BO926" s="273"/>
      <c r="BP926" s="273"/>
      <c r="BQ926" s="273"/>
    </row>
    <row r="927" spans="1:69" ht="15.75" customHeight="1">
      <c r="A927" s="273"/>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73"/>
      <c r="AE927" s="273"/>
      <c r="AF927" s="273"/>
      <c r="AG927" s="273"/>
      <c r="AH927" s="273"/>
      <c r="AI927" s="273"/>
      <c r="AJ927" s="273"/>
      <c r="AK927" s="273"/>
      <c r="AL927" s="273"/>
      <c r="AM927" s="273"/>
      <c r="AN927" s="273"/>
      <c r="AO927" s="273"/>
      <c r="AP927" s="273"/>
      <c r="AQ927" s="273"/>
      <c r="AR927" s="273"/>
      <c r="AS927" s="273"/>
      <c r="AT927" s="273"/>
      <c r="AU927" s="273"/>
      <c r="AV927" s="273"/>
      <c r="AW927" s="273"/>
      <c r="AX927" s="273"/>
      <c r="AY927" s="273"/>
      <c r="AZ927" s="273"/>
      <c r="BA927" s="273"/>
      <c r="BB927" s="273"/>
      <c r="BC927" s="273"/>
      <c r="BD927" s="273"/>
      <c r="BE927" s="273"/>
      <c r="BF927" s="273"/>
      <c r="BG927" s="273"/>
      <c r="BH927" s="273"/>
      <c r="BI927" s="273"/>
      <c r="BJ927" s="273"/>
      <c r="BK927" s="273"/>
      <c r="BL927" s="273"/>
      <c r="BM927" s="273"/>
      <c r="BN927" s="273"/>
      <c r="BO927" s="273"/>
      <c r="BP927" s="273"/>
      <c r="BQ927" s="273"/>
    </row>
    <row r="928" spans="1:69" ht="15.75" customHeight="1">
      <c r="A928" s="273"/>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73"/>
      <c r="AE928" s="273"/>
      <c r="AF928" s="273"/>
      <c r="AG928" s="273"/>
      <c r="AH928" s="273"/>
      <c r="AI928" s="273"/>
      <c r="AJ928" s="273"/>
      <c r="AK928" s="273"/>
      <c r="AL928" s="273"/>
      <c r="AM928" s="273"/>
      <c r="AN928" s="273"/>
      <c r="AO928" s="273"/>
      <c r="AP928" s="273"/>
      <c r="AQ928" s="273"/>
      <c r="AR928" s="273"/>
      <c r="AS928" s="273"/>
      <c r="AT928" s="273"/>
      <c r="AU928" s="273"/>
      <c r="AV928" s="273"/>
      <c r="AW928" s="273"/>
      <c r="AX928" s="273"/>
      <c r="AY928" s="273"/>
      <c r="AZ928" s="273"/>
      <c r="BA928" s="273"/>
      <c r="BB928" s="273"/>
      <c r="BC928" s="273"/>
      <c r="BD928" s="273"/>
      <c r="BE928" s="273"/>
      <c r="BF928" s="273"/>
      <c r="BG928" s="273"/>
      <c r="BH928" s="273"/>
      <c r="BI928" s="273"/>
      <c r="BJ928" s="273"/>
      <c r="BK928" s="273"/>
      <c r="BL928" s="273"/>
      <c r="BM928" s="273"/>
      <c r="BN928" s="273"/>
      <c r="BO928" s="273"/>
      <c r="BP928" s="273"/>
      <c r="BQ928" s="273"/>
    </row>
    <row r="929" spans="1:69" ht="15.75" customHeight="1">
      <c r="A929" s="273"/>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73"/>
      <c r="AE929" s="273"/>
      <c r="AF929" s="273"/>
      <c r="AG929" s="273"/>
      <c r="AH929" s="273"/>
      <c r="AI929" s="273"/>
      <c r="AJ929" s="273"/>
      <c r="AK929" s="273"/>
      <c r="AL929" s="273"/>
      <c r="AM929" s="273"/>
      <c r="AN929" s="273"/>
      <c r="AO929" s="273"/>
      <c r="AP929" s="273"/>
      <c r="AQ929" s="273"/>
      <c r="AR929" s="273"/>
      <c r="AS929" s="273"/>
      <c r="AT929" s="273"/>
      <c r="AU929" s="273"/>
      <c r="AV929" s="273"/>
      <c r="AW929" s="273"/>
      <c r="AX929" s="273"/>
      <c r="AY929" s="273"/>
      <c r="AZ929" s="273"/>
      <c r="BA929" s="273"/>
      <c r="BB929" s="273"/>
      <c r="BC929" s="273"/>
      <c r="BD929" s="273"/>
      <c r="BE929" s="273"/>
      <c r="BF929" s="273"/>
      <c r="BG929" s="273"/>
      <c r="BH929" s="273"/>
      <c r="BI929" s="273"/>
      <c r="BJ929" s="273"/>
      <c r="BK929" s="273"/>
      <c r="BL929" s="273"/>
      <c r="BM929" s="273"/>
      <c r="BN929" s="273"/>
      <c r="BO929" s="273"/>
      <c r="BP929" s="273"/>
      <c r="BQ929" s="273"/>
    </row>
    <row r="930" spans="1:69" ht="15.75" customHeight="1">
      <c r="A930" s="273"/>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73"/>
      <c r="AE930" s="273"/>
      <c r="AF930" s="273"/>
      <c r="AG930" s="273"/>
      <c r="AH930" s="273"/>
      <c r="AI930" s="273"/>
      <c r="AJ930" s="273"/>
      <c r="AK930" s="273"/>
      <c r="AL930" s="273"/>
      <c r="AM930" s="273"/>
      <c r="AN930" s="273"/>
      <c r="AO930" s="273"/>
      <c r="AP930" s="273"/>
      <c r="AQ930" s="273"/>
      <c r="AR930" s="273"/>
      <c r="AS930" s="273"/>
      <c r="AT930" s="273"/>
      <c r="AU930" s="273"/>
      <c r="AV930" s="273"/>
      <c r="AW930" s="273"/>
      <c r="AX930" s="273"/>
      <c r="AY930" s="273"/>
      <c r="AZ930" s="273"/>
      <c r="BA930" s="273"/>
      <c r="BB930" s="273"/>
      <c r="BC930" s="273"/>
      <c r="BD930" s="273"/>
      <c r="BE930" s="273"/>
      <c r="BF930" s="273"/>
      <c r="BG930" s="273"/>
      <c r="BH930" s="273"/>
      <c r="BI930" s="273"/>
      <c r="BJ930" s="273"/>
      <c r="BK930" s="273"/>
      <c r="BL930" s="273"/>
      <c r="BM930" s="273"/>
      <c r="BN930" s="273"/>
      <c r="BO930" s="273"/>
      <c r="BP930" s="273"/>
      <c r="BQ930" s="273"/>
    </row>
    <row r="931" spans="1:69" ht="15.75" customHeight="1">
      <c r="A931" s="273"/>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73"/>
      <c r="AE931" s="273"/>
      <c r="AF931" s="273"/>
      <c r="AG931" s="273"/>
      <c r="AH931" s="273"/>
      <c r="AI931" s="273"/>
      <c r="AJ931" s="273"/>
      <c r="AK931" s="273"/>
      <c r="AL931" s="273"/>
      <c r="AM931" s="273"/>
      <c r="AN931" s="273"/>
      <c r="AO931" s="273"/>
      <c r="AP931" s="273"/>
      <c r="AQ931" s="273"/>
      <c r="AR931" s="273"/>
      <c r="AS931" s="273"/>
      <c r="AT931" s="273"/>
      <c r="AU931" s="273"/>
      <c r="AV931" s="273"/>
      <c r="AW931" s="273"/>
      <c r="AX931" s="273"/>
      <c r="AY931" s="273"/>
      <c r="AZ931" s="273"/>
      <c r="BA931" s="273"/>
      <c r="BB931" s="273"/>
      <c r="BC931" s="273"/>
      <c r="BD931" s="273"/>
      <c r="BE931" s="273"/>
      <c r="BF931" s="273"/>
      <c r="BG931" s="273"/>
      <c r="BH931" s="273"/>
      <c r="BI931" s="273"/>
      <c r="BJ931" s="273"/>
      <c r="BK931" s="273"/>
      <c r="BL931" s="273"/>
      <c r="BM931" s="273"/>
      <c r="BN931" s="273"/>
      <c r="BO931" s="273"/>
      <c r="BP931" s="273"/>
      <c r="BQ931" s="273"/>
    </row>
    <row r="932" spans="1:69" ht="15.75" customHeight="1">
      <c r="A932" s="273"/>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73"/>
      <c r="AE932" s="273"/>
      <c r="AF932" s="273"/>
      <c r="AG932" s="273"/>
      <c r="AH932" s="273"/>
      <c r="AI932" s="273"/>
      <c r="AJ932" s="273"/>
      <c r="AK932" s="273"/>
      <c r="AL932" s="273"/>
      <c r="AM932" s="273"/>
      <c r="AN932" s="273"/>
      <c r="AO932" s="273"/>
      <c r="AP932" s="273"/>
      <c r="AQ932" s="273"/>
      <c r="AR932" s="273"/>
      <c r="AS932" s="273"/>
      <c r="AT932" s="273"/>
      <c r="AU932" s="273"/>
      <c r="AV932" s="273"/>
      <c r="AW932" s="273"/>
      <c r="AX932" s="273"/>
      <c r="AY932" s="273"/>
      <c r="AZ932" s="273"/>
      <c r="BA932" s="273"/>
      <c r="BB932" s="273"/>
      <c r="BC932" s="273"/>
      <c r="BD932" s="273"/>
      <c r="BE932" s="273"/>
      <c r="BF932" s="273"/>
      <c r="BG932" s="273"/>
      <c r="BH932" s="273"/>
      <c r="BI932" s="273"/>
      <c r="BJ932" s="273"/>
      <c r="BK932" s="273"/>
      <c r="BL932" s="273"/>
      <c r="BM932" s="273"/>
      <c r="BN932" s="273"/>
      <c r="BO932" s="273"/>
      <c r="BP932" s="273"/>
      <c r="BQ932" s="273"/>
    </row>
    <row r="933" spans="1:69" ht="15.75" customHeight="1">
      <c r="A933" s="273"/>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73"/>
      <c r="AE933" s="273"/>
      <c r="AF933" s="273"/>
      <c r="AG933" s="273"/>
      <c r="AH933" s="273"/>
      <c r="AI933" s="273"/>
      <c r="AJ933" s="273"/>
      <c r="AK933" s="273"/>
      <c r="AL933" s="273"/>
      <c r="AM933" s="273"/>
      <c r="AN933" s="273"/>
      <c r="AO933" s="273"/>
      <c r="AP933" s="273"/>
      <c r="AQ933" s="273"/>
      <c r="AR933" s="273"/>
      <c r="AS933" s="273"/>
      <c r="AT933" s="273"/>
      <c r="AU933" s="273"/>
      <c r="AV933" s="273"/>
      <c r="AW933" s="273"/>
      <c r="AX933" s="273"/>
      <c r="AY933" s="273"/>
      <c r="AZ933" s="273"/>
      <c r="BA933" s="273"/>
      <c r="BB933" s="273"/>
      <c r="BC933" s="273"/>
      <c r="BD933" s="273"/>
      <c r="BE933" s="273"/>
      <c r="BF933" s="273"/>
      <c r="BG933" s="273"/>
      <c r="BH933" s="273"/>
      <c r="BI933" s="273"/>
      <c r="BJ933" s="273"/>
      <c r="BK933" s="273"/>
      <c r="BL933" s="273"/>
      <c r="BM933" s="273"/>
      <c r="BN933" s="273"/>
      <c r="BO933" s="273"/>
      <c r="BP933" s="273"/>
      <c r="BQ933" s="273"/>
    </row>
    <row r="934" spans="1:69" ht="15.75" customHeight="1">
      <c r="A934" s="273"/>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73"/>
      <c r="AE934" s="273"/>
      <c r="AF934" s="273"/>
      <c r="AG934" s="273"/>
      <c r="AH934" s="273"/>
      <c r="AI934" s="273"/>
      <c r="AJ934" s="273"/>
      <c r="AK934" s="273"/>
      <c r="AL934" s="273"/>
      <c r="AM934" s="273"/>
      <c r="AN934" s="273"/>
      <c r="AO934" s="273"/>
      <c r="AP934" s="273"/>
      <c r="AQ934" s="273"/>
      <c r="AR934" s="273"/>
      <c r="AS934" s="273"/>
      <c r="AT934" s="273"/>
      <c r="AU934" s="273"/>
      <c r="AV934" s="273"/>
      <c r="AW934" s="273"/>
      <c r="AX934" s="273"/>
      <c r="AY934" s="273"/>
      <c r="AZ934" s="273"/>
      <c r="BA934" s="273"/>
      <c r="BB934" s="273"/>
      <c r="BC934" s="273"/>
      <c r="BD934" s="273"/>
      <c r="BE934" s="273"/>
      <c r="BF934" s="273"/>
      <c r="BG934" s="273"/>
      <c r="BH934" s="273"/>
      <c r="BI934" s="273"/>
      <c r="BJ934" s="273"/>
      <c r="BK934" s="273"/>
      <c r="BL934" s="273"/>
      <c r="BM934" s="273"/>
      <c r="BN934" s="273"/>
      <c r="BO934" s="273"/>
      <c r="BP934" s="273"/>
      <c r="BQ934" s="273"/>
    </row>
    <row r="935" spans="1:69" ht="15.75" customHeight="1">
      <c r="A935" s="273"/>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73"/>
      <c r="AE935" s="273"/>
      <c r="AF935" s="273"/>
      <c r="AG935" s="273"/>
      <c r="AH935" s="273"/>
      <c r="AI935" s="273"/>
      <c r="AJ935" s="273"/>
      <c r="AK935" s="273"/>
      <c r="AL935" s="273"/>
      <c r="AM935" s="273"/>
      <c r="AN935" s="273"/>
      <c r="AO935" s="273"/>
      <c r="AP935" s="273"/>
      <c r="AQ935" s="273"/>
      <c r="AR935" s="273"/>
      <c r="AS935" s="273"/>
      <c r="AT935" s="273"/>
      <c r="AU935" s="273"/>
      <c r="AV935" s="273"/>
      <c r="AW935" s="273"/>
      <c r="AX935" s="273"/>
      <c r="AY935" s="273"/>
      <c r="AZ935" s="273"/>
      <c r="BA935" s="273"/>
      <c r="BB935" s="273"/>
      <c r="BC935" s="273"/>
      <c r="BD935" s="273"/>
      <c r="BE935" s="273"/>
      <c r="BF935" s="273"/>
      <c r="BG935" s="273"/>
      <c r="BH935" s="273"/>
      <c r="BI935" s="273"/>
      <c r="BJ935" s="273"/>
      <c r="BK935" s="273"/>
      <c r="BL935" s="273"/>
      <c r="BM935" s="273"/>
      <c r="BN935" s="273"/>
      <c r="BO935" s="273"/>
      <c r="BP935" s="273"/>
      <c r="BQ935" s="273"/>
    </row>
    <row r="936" spans="1:69" ht="15.75" customHeight="1">
      <c r="A936" s="273"/>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73"/>
      <c r="AE936" s="273"/>
      <c r="AF936" s="273"/>
      <c r="AG936" s="273"/>
      <c r="AH936" s="273"/>
      <c r="AI936" s="273"/>
      <c r="AJ936" s="273"/>
      <c r="AK936" s="273"/>
      <c r="AL936" s="273"/>
      <c r="AM936" s="273"/>
      <c r="AN936" s="273"/>
      <c r="AO936" s="273"/>
      <c r="AP936" s="273"/>
      <c r="AQ936" s="273"/>
      <c r="AR936" s="273"/>
      <c r="AS936" s="273"/>
      <c r="AT936" s="273"/>
      <c r="AU936" s="273"/>
      <c r="AV936" s="273"/>
      <c r="AW936" s="273"/>
      <c r="AX936" s="273"/>
      <c r="AY936" s="273"/>
      <c r="AZ936" s="273"/>
      <c r="BA936" s="273"/>
      <c r="BB936" s="273"/>
      <c r="BC936" s="273"/>
      <c r="BD936" s="273"/>
      <c r="BE936" s="273"/>
      <c r="BF936" s="273"/>
      <c r="BG936" s="273"/>
      <c r="BH936" s="273"/>
      <c r="BI936" s="273"/>
      <c r="BJ936" s="273"/>
      <c r="BK936" s="273"/>
      <c r="BL936" s="273"/>
      <c r="BM936" s="273"/>
      <c r="BN936" s="273"/>
      <c r="BO936" s="273"/>
      <c r="BP936" s="273"/>
      <c r="BQ936" s="273"/>
    </row>
    <row r="937" spans="1:69" ht="15.75" customHeight="1">
      <c r="A937" s="273"/>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73"/>
      <c r="AE937" s="273"/>
      <c r="AF937" s="273"/>
      <c r="AG937" s="273"/>
      <c r="AH937" s="273"/>
      <c r="AI937" s="273"/>
      <c r="AJ937" s="273"/>
      <c r="AK937" s="273"/>
      <c r="AL937" s="273"/>
      <c r="AM937" s="273"/>
      <c r="AN937" s="273"/>
      <c r="AO937" s="273"/>
      <c r="AP937" s="273"/>
      <c r="AQ937" s="273"/>
      <c r="AR937" s="273"/>
      <c r="AS937" s="273"/>
      <c r="AT937" s="273"/>
      <c r="AU937" s="273"/>
      <c r="AV937" s="273"/>
      <c r="AW937" s="273"/>
      <c r="AX937" s="273"/>
      <c r="AY937" s="273"/>
      <c r="AZ937" s="273"/>
      <c r="BA937" s="273"/>
      <c r="BB937" s="273"/>
      <c r="BC937" s="273"/>
      <c r="BD937" s="273"/>
      <c r="BE937" s="273"/>
      <c r="BF937" s="273"/>
      <c r="BG937" s="273"/>
      <c r="BH937" s="273"/>
      <c r="BI937" s="273"/>
      <c r="BJ937" s="273"/>
      <c r="BK937" s="273"/>
      <c r="BL937" s="273"/>
      <c r="BM937" s="273"/>
      <c r="BN937" s="273"/>
      <c r="BO937" s="273"/>
      <c r="BP937" s="273"/>
      <c r="BQ937" s="273"/>
    </row>
    <row r="938" spans="1:69" ht="15.75" customHeight="1">
      <c r="A938" s="273"/>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73"/>
      <c r="AE938" s="273"/>
      <c r="AF938" s="273"/>
      <c r="AG938" s="273"/>
      <c r="AH938" s="273"/>
      <c r="AI938" s="273"/>
      <c r="AJ938" s="273"/>
      <c r="AK938" s="273"/>
      <c r="AL938" s="273"/>
      <c r="AM938" s="273"/>
      <c r="AN938" s="273"/>
      <c r="AO938" s="273"/>
      <c r="AP938" s="273"/>
      <c r="AQ938" s="273"/>
      <c r="AR938" s="273"/>
      <c r="AS938" s="273"/>
      <c r="AT938" s="273"/>
      <c r="AU938" s="273"/>
      <c r="AV938" s="273"/>
      <c r="AW938" s="273"/>
      <c r="AX938" s="273"/>
      <c r="AY938" s="273"/>
      <c r="AZ938" s="273"/>
      <c r="BA938" s="273"/>
      <c r="BB938" s="273"/>
      <c r="BC938" s="273"/>
      <c r="BD938" s="273"/>
      <c r="BE938" s="273"/>
      <c r="BF938" s="273"/>
      <c r="BG938" s="273"/>
      <c r="BH938" s="273"/>
      <c r="BI938" s="273"/>
      <c r="BJ938" s="273"/>
      <c r="BK938" s="273"/>
      <c r="BL938" s="273"/>
      <c r="BM938" s="273"/>
      <c r="BN938" s="273"/>
      <c r="BO938" s="273"/>
      <c r="BP938" s="273"/>
      <c r="BQ938" s="273"/>
    </row>
    <row r="939" spans="1:69" ht="15.75" customHeight="1">
      <c r="A939" s="273"/>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73"/>
      <c r="AE939" s="273"/>
      <c r="AF939" s="273"/>
      <c r="AG939" s="273"/>
      <c r="AH939" s="273"/>
      <c r="AI939" s="273"/>
      <c r="AJ939" s="273"/>
      <c r="AK939" s="273"/>
      <c r="AL939" s="273"/>
      <c r="AM939" s="273"/>
      <c r="AN939" s="273"/>
      <c r="AO939" s="273"/>
      <c r="AP939" s="273"/>
      <c r="AQ939" s="273"/>
      <c r="AR939" s="273"/>
      <c r="AS939" s="273"/>
      <c r="AT939" s="273"/>
      <c r="AU939" s="273"/>
      <c r="AV939" s="273"/>
      <c r="AW939" s="273"/>
      <c r="AX939" s="273"/>
      <c r="AY939" s="273"/>
      <c r="AZ939" s="273"/>
      <c r="BA939" s="273"/>
      <c r="BB939" s="273"/>
      <c r="BC939" s="273"/>
      <c r="BD939" s="273"/>
      <c r="BE939" s="273"/>
      <c r="BF939" s="273"/>
      <c r="BG939" s="273"/>
      <c r="BH939" s="273"/>
      <c r="BI939" s="273"/>
      <c r="BJ939" s="273"/>
      <c r="BK939" s="273"/>
      <c r="BL939" s="273"/>
      <c r="BM939" s="273"/>
      <c r="BN939" s="273"/>
      <c r="BO939" s="273"/>
      <c r="BP939" s="273"/>
      <c r="BQ939" s="273"/>
    </row>
    <row r="940" spans="1:69" ht="15.75" customHeight="1">
      <c r="A940" s="273"/>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73"/>
      <c r="AE940" s="273"/>
      <c r="AF940" s="273"/>
      <c r="AG940" s="273"/>
      <c r="AH940" s="273"/>
      <c r="AI940" s="273"/>
      <c r="AJ940" s="273"/>
      <c r="AK940" s="273"/>
      <c r="AL940" s="273"/>
      <c r="AM940" s="273"/>
      <c r="AN940" s="273"/>
      <c r="AO940" s="273"/>
      <c r="AP940" s="273"/>
      <c r="AQ940" s="273"/>
      <c r="AR940" s="273"/>
      <c r="AS940" s="273"/>
      <c r="AT940" s="273"/>
      <c r="AU940" s="273"/>
      <c r="AV940" s="273"/>
      <c r="AW940" s="273"/>
      <c r="AX940" s="273"/>
      <c r="AY940" s="273"/>
      <c r="AZ940" s="273"/>
      <c r="BA940" s="273"/>
      <c r="BB940" s="273"/>
      <c r="BC940" s="273"/>
      <c r="BD940" s="273"/>
      <c r="BE940" s="273"/>
      <c r="BF940" s="273"/>
      <c r="BG940" s="273"/>
      <c r="BH940" s="273"/>
      <c r="BI940" s="273"/>
      <c r="BJ940" s="273"/>
      <c r="BK940" s="273"/>
      <c r="BL940" s="273"/>
      <c r="BM940" s="273"/>
      <c r="BN940" s="273"/>
      <c r="BO940" s="273"/>
      <c r="BP940" s="273"/>
      <c r="BQ940" s="273"/>
    </row>
    <row r="941" spans="1:69" ht="15.75" customHeight="1">
      <c r="A941" s="273"/>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73"/>
      <c r="AE941" s="273"/>
      <c r="AF941" s="273"/>
      <c r="AG941" s="273"/>
      <c r="AH941" s="273"/>
      <c r="AI941" s="273"/>
      <c r="AJ941" s="273"/>
      <c r="AK941" s="273"/>
      <c r="AL941" s="273"/>
      <c r="AM941" s="273"/>
      <c r="AN941" s="273"/>
      <c r="AO941" s="273"/>
      <c r="AP941" s="273"/>
      <c r="AQ941" s="273"/>
      <c r="AR941" s="273"/>
      <c r="AS941" s="273"/>
      <c r="AT941" s="273"/>
      <c r="AU941" s="273"/>
      <c r="AV941" s="273"/>
      <c r="AW941" s="273"/>
      <c r="AX941" s="273"/>
      <c r="AY941" s="273"/>
      <c r="AZ941" s="273"/>
      <c r="BA941" s="273"/>
      <c r="BB941" s="273"/>
      <c r="BC941" s="273"/>
      <c r="BD941" s="273"/>
      <c r="BE941" s="273"/>
      <c r="BF941" s="273"/>
      <c r="BG941" s="273"/>
      <c r="BH941" s="273"/>
      <c r="BI941" s="273"/>
      <c r="BJ941" s="273"/>
      <c r="BK941" s="273"/>
      <c r="BL941" s="273"/>
      <c r="BM941" s="273"/>
      <c r="BN941" s="273"/>
      <c r="BO941" s="273"/>
      <c r="BP941" s="273"/>
      <c r="BQ941" s="273"/>
    </row>
    <row r="942" spans="1:69" ht="15.75" customHeight="1">
      <c r="A942" s="273"/>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73"/>
      <c r="AE942" s="273"/>
      <c r="AF942" s="273"/>
      <c r="AG942" s="273"/>
      <c r="AH942" s="273"/>
      <c r="AI942" s="273"/>
      <c r="AJ942" s="273"/>
      <c r="AK942" s="273"/>
      <c r="AL942" s="273"/>
      <c r="AM942" s="273"/>
      <c r="AN942" s="273"/>
      <c r="AO942" s="273"/>
      <c r="AP942" s="273"/>
      <c r="AQ942" s="273"/>
      <c r="AR942" s="273"/>
      <c r="AS942" s="273"/>
      <c r="AT942" s="273"/>
      <c r="AU942" s="273"/>
      <c r="AV942" s="273"/>
      <c r="AW942" s="273"/>
      <c r="AX942" s="273"/>
      <c r="AY942" s="273"/>
      <c r="AZ942" s="273"/>
      <c r="BA942" s="273"/>
      <c r="BB942" s="273"/>
      <c r="BC942" s="273"/>
      <c r="BD942" s="273"/>
      <c r="BE942" s="273"/>
      <c r="BF942" s="273"/>
      <c r="BG942" s="273"/>
      <c r="BH942" s="273"/>
      <c r="BI942" s="273"/>
      <c r="BJ942" s="273"/>
      <c r="BK942" s="273"/>
      <c r="BL942" s="273"/>
      <c r="BM942" s="273"/>
      <c r="BN942" s="273"/>
      <c r="BO942" s="273"/>
      <c r="BP942" s="273"/>
      <c r="BQ942" s="273"/>
    </row>
    <row r="943" spans="1:69" ht="15.75" customHeight="1">
      <c r="A943" s="273"/>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73"/>
      <c r="AE943" s="273"/>
      <c r="AF943" s="273"/>
      <c r="AG943" s="273"/>
      <c r="AH943" s="273"/>
      <c r="AI943" s="273"/>
      <c r="AJ943" s="273"/>
      <c r="AK943" s="273"/>
      <c r="AL943" s="273"/>
      <c r="AM943" s="273"/>
      <c r="AN943" s="273"/>
      <c r="AO943" s="273"/>
      <c r="AP943" s="273"/>
      <c r="AQ943" s="273"/>
      <c r="AR943" s="273"/>
      <c r="AS943" s="273"/>
      <c r="AT943" s="273"/>
      <c r="AU943" s="273"/>
      <c r="AV943" s="273"/>
      <c r="AW943" s="273"/>
      <c r="AX943" s="273"/>
      <c r="AY943" s="273"/>
      <c r="AZ943" s="273"/>
      <c r="BA943" s="273"/>
      <c r="BB943" s="273"/>
      <c r="BC943" s="273"/>
      <c r="BD943" s="273"/>
      <c r="BE943" s="273"/>
      <c r="BF943" s="273"/>
      <c r="BG943" s="273"/>
      <c r="BH943" s="273"/>
      <c r="BI943" s="273"/>
      <c r="BJ943" s="273"/>
      <c r="BK943" s="273"/>
      <c r="BL943" s="273"/>
      <c r="BM943" s="273"/>
      <c r="BN943" s="273"/>
      <c r="BO943" s="273"/>
      <c r="BP943" s="273"/>
      <c r="BQ943" s="273"/>
    </row>
    <row r="944" spans="1:69" ht="15.75" customHeight="1">
      <c r="A944" s="273"/>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73"/>
      <c r="AE944" s="273"/>
      <c r="AF944" s="273"/>
      <c r="AG944" s="273"/>
      <c r="AH944" s="273"/>
      <c r="AI944" s="273"/>
      <c r="AJ944" s="273"/>
      <c r="AK944" s="273"/>
      <c r="AL944" s="273"/>
      <c r="AM944" s="273"/>
      <c r="AN944" s="273"/>
      <c r="AO944" s="273"/>
      <c r="AP944" s="273"/>
      <c r="AQ944" s="273"/>
      <c r="AR944" s="273"/>
      <c r="AS944" s="273"/>
      <c r="AT944" s="273"/>
      <c r="AU944" s="273"/>
      <c r="AV944" s="273"/>
      <c r="AW944" s="273"/>
      <c r="AX944" s="273"/>
      <c r="AY944" s="273"/>
      <c r="AZ944" s="273"/>
      <c r="BA944" s="273"/>
      <c r="BB944" s="273"/>
      <c r="BC944" s="273"/>
      <c r="BD944" s="273"/>
      <c r="BE944" s="273"/>
      <c r="BF944" s="273"/>
      <c r="BG944" s="273"/>
      <c r="BH944" s="273"/>
      <c r="BI944" s="273"/>
      <c r="BJ944" s="273"/>
      <c r="BK944" s="273"/>
      <c r="BL944" s="273"/>
      <c r="BM944" s="273"/>
      <c r="BN944" s="273"/>
      <c r="BO944" s="273"/>
      <c r="BP944" s="273"/>
      <c r="BQ944" s="273"/>
    </row>
    <row r="945" spans="1:69" ht="15.75" customHeight="1">
      <c r="A945" s="273"/>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73"/>
      <c r="AE945" s="273"/>
      <c r="AF945" s="273"/>
      <c r="AG945" s="273"/>
      <c r="AH945" s="273"/>
      <c r="AI945" s="273"/>
      <c r="AJ945" s="273"/>
      <c r="AK945" s="273"/>
      <c r="AL945" s="273"/>
      <c r="AM945" s="273"/>
      <c r="AN945" s="273"/>
      <c r="AO945" s="273"/>
      <c r="AP945" s="273"/>
      <c r="AQ945" s="273"/>
      <c r="AR945" s="273"/>
      <c r="AS945" s="273"/>
      <c r="AT945" s="273"/>
      <c r="AU945" s="273"/>
      <c r="AV945" s="273"/>
      <c r="AW945" s="273"/>
      <c r="AX945" s="273"/>
      <c r="AY945" s="273"/>
      <c r="AZ945" s="273"/>
      <c r="BA945" s="273"/>
      <c r="BB945" s="273"/>
      <c r="BC945" s="273"/>
      <c r="BD945" s="273"/>
      <c r="BE945" s="273"/>
      <c r="BF945" s="273"/>
      <c r="BG945" s="273"/>
      <c r="BH945" s="273"/>
      <c r="BI945" s="273"/>
      <c r="BJ945" s="273"/>
      <c r="BK945" s="273"/>
      <c r="BL945" s="273"/>
      <c r="BM945" s="273"/>
      <c r="BN945" s="273"/>
      <c r="BO945" s="273"/>
      <c r="BP945" s="273"/>
      <c r="BQ945" s="273"/>
    </row>
    <row r="946" spans="1:69" ht="15.75" customHeight="1">
      <c r="A946" s="273"/>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73"/>
      <c r="AE946" s="273"/>
      <c r="AF946" s="273"/>
      <c r="AG946" s="273"/>
      <c r="AH946" s="273"/>
      <c r="AI946" s="273"/>
      <c r="AJ946" s="273"/>
      <c r="AK946" s="273"/>
      <c r="AL946" s="273"/>
      <c r="AM946" s="273"/>
      <c r="AN946" s="273"/>
      <c r="AO946" s="273"/>
      <c r="AP946" s="273"/>
      <c r="AQ946" s="273"/>
      <c r="AR946" s="273"/>
      <c r="AS946" s="273"/>
      <c r="AT946" s="273"/>
      <c r="AU946" s="273"/>
      <c r="AV946" s="273"/>
      <c r="AW946" s="273"/>
      <c r="AX946" s="273"/>
      <c r="AY946" s="273"/>
      <c r="AZ946" s="273"/>
      <c r="BA946" s="273"/>
      <c r="BB946" s="273"/>
      <c r="BC946" s="273"/>
      <c r="BD946" s="273"/>
      <c r="BE946" s="273"/>
      <c r="BF946" s="273"/>
      <c r="BG946" s="273"/>
      <c r="BH946" s="273"/>
      <c r="BI946" s="273"/>
      <c r="BJ946" s="273"/>
      <c r="BK946" s="273"/>
      <c r="BL946" s="273"/>
      <c r="BM946" s="273"/>
      <c r="BN946" s="273"/>
      <c r="BO946" s="273"/>
      <c r="BP946" s="273"/>
      <c r="BQ946" s="273"/>
    </row>
    <row r="947" spans="1:69" ht="15.75" customHeight="1">
      <c r="A947" s="273"/>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73"/>
      <c r="AE947" s="273"/>
      <c r="AF947" s="273"/>
      <c r="AG947" s="273"/>
      <c r="AH947" s="273"/>
      <c r="AI947" s="273"/>
      <c r="AJ947" s="273"/>
      <c r="AK947" s="273"/>
      <c r="AL947" s="273"/>
      <c r="AM947" s="273"/>
      <c r="AN947" s="273"/>
      <c r="AO947" s="273"/>
      <c r="AP947" s="273"/>
      <c r="AQ947" s="273"/>
      <c r="AR947" s="273"/>
      <c r="AS947" s="273"/>
      <c r="AT947" s="273"/>
      <c r="AU947" s="273"/>
      <c r="AV947" s="273"/>
      <c r="AW947" s="273"/>
      <c r="AX947" s="273"/>
      <c r="AY947" s="273"/>
      <c r="AZ947" s="273"/>
      <c r="BA947" s="273"/>
      <c r="BB947" s="273"/>
      <c r="BC947" s="273"/>
      <c r="BD947" s="273"/>
      <c r="BE947" s="273"/>
      <c r="BF947" s="273"/>
      <c r="BG947" s="273"/>
      <c r="BH947" s="273"/>
      <c r="BI947" s="273"/>
      <c r="BJ947" s="273"/>
      <c r="BK947" s="273"/>
      <c r="BL947" s="273"/>
      <c r="BM947" s="273"/>
      <c r="BN947" s="273"/>
      <c r="BO947" s="273"/>
      <c r="BP947" s="273"/>
      <c r="BQ947" s="273"/>
    </row>
    <row r="948" spans="1:69" ht="15.75" customHeight="1">
      <c r="A948" s="273"/>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73"/>
      <c r="AE948" s="273"/>
      <c r="AF948" s="273"/>
      <c r="AG948" s="273"/>
      <c r="AH948" s="273"/>
      <c r="AI948" s="273"/>
      <c r="AJ948" s="273"/>
      <c r="AK948" s="273"/>
      <c r="AL948" s="273"/>
      <c r="AM948" s="273"/>
      <c r="AN948" s="273"/>
      <c r="AO948" s="273"/>
      <c r="AP948" s="273"/>
      <c r="AQ948" s="273"/>
      <c r="AR948" s="273"/>
      <c r="AS948" s="273"/>
      <c r="AT948" s="273"/>
      <c r="AU948" s="273"/>
      <c r="AV948" s="273"/>
      <c r="AW948" s="273"/>
      <c r="AX948" s="273"/>
      <c r="AY948" s="273"/>
      <c r="AZ948" s="273"/>
      <c r="BA948" s="273"/>
      <c r="BB948" s="273"/>
      <c r="BC948" s="273"/>
      <c r="BD948" s="273"/>
      <c r="BE948" s="273"/>
      <c r="BF948" s="273"/>
      <c r="BG948" s="273"/>
      <c r="BH948" s="273"/>
      <c r="BI948" s="273"/>
      <c r="BJ948" s="273"/>
      <c r="BK948" s="273"/>
      <c r="BL948" s="273"/>
      <c r="BM948" s="273"/>
      <c r="BN948" s="273"/>
      <c r="BO948" s="273"/>
      <c r="BP948" s="273"/>
      <c r="BQ948" s="273"/>
    </row>
    <row r="949" spans="1:69" ht="15.75" customHeight="1">
      <c r="A949" s="273"/>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73"/>
      <c r="AE949" s="273"/>
      <c r="AF949" s="273"/>
      <c r="AG949" s="273"/>
      <c r="AH949" s="273"/>
      <c r="AI949" s="273"/>
      <c r="AJ949" s="273"/>
      <c r="AK949" s="273"/>
      <c r="AL949" s="273"/>
      <c r="AM949" s="273"/>
      <c r="AN949" s="273"/>
      <c r="AO949" s="273"/>
      <c r="AP949" s="273"/>
      <c r="AQ949" s="273"/>
      <c r="AR949" s="273"/>
      <c r="AS949" s="273"/>
      <c r="AT949" s="273"/>
      <c r="AU949" s="273"/>
      <c r="AV949" s="273"/>
      <c r="AW949" s="273"/>
      <c r="AX949" s="273"/>
      <c r="AY949" s="273"/>
      <c r="AZ949" s="273"/>
      <c r="BA949" s="273"/>
      <c r="BB949" s="273"/>
      <c r="BC949" s="273"/>
      <c r="BD949" s="273"/>
      <c r="BE949" s="273"/>
      <c r="BF949" s="273"/>
      <c r="BG949" s="273"/>
      <c r="BH949" s="273"/>
      <c r="BI949" s="273"/>
      <c r="BJ949" s="273"/>
      <c r="BK949" s="273"/>
      <c r="BL949" s="273"/>
      <c r="BM949" s="273"/>
      <c r="BN949" s="273"/>
      <c r="BO949" s="273"/>
      <c r="BP949" s="273"/>
      <c r="BQ949" s="273"/>
    </row>
    <row r="950" spans="1:69" ht="15.75" customHeight="1">
      <c r="A950" s="273"/>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73"/>
      <c r="AE950" s="273"/>
      <c r="AF950" s="273"/>
      <c r="AG950" s="273"/>
      <c r="AH950" s="273"/>
      <c r="AI950" s="273"/>
      <c r="AJ950" s="273"/>
      <c r="AK950" s="273"/>
      <c r="AL950" s="273"/>
      <c r="AM950" s="273"/>
      <c r="AN950" s="273"/>
      <c r="AO950" s="273"/>
      <c r="AP950" s="273"/>
      <c r="AQ950" s="273"/>
      <c r="AR950" s="273"/>
      <c r="AS950" s="273"/>
      <c r="AT950" s="273"/>
      <c r="AU950" s="273"/>
      <c r="AV950" s="273"/>
      <c r="AW950" s="273"/>
      <c r="AX950" s="273"/>
      <c r="AY950" s="273"/>
      <c r="AZ950" s="273"/>
      <c r="BA950" s="273"/>
      <c r="BB950" s="273"/>
      <c r="BC950" s="273"/>
      <c r="BD950" s="273"/>
      <c r="BE950" s="273"/>
      <c r="BF950" s="273"/>
      <c r="BG950" s="273"/>
      <c r="BH950" s="273"/>
      <c r="BI950" s="273"/>
      <c r="BJ950" s="273"/>
      <c r="BK950" s="273"/>
      <c r="BL950" s="273"/>
      <c r="BM950" s="273"/>
      <c r="BN950" s="273"/>
      <c r="BO950" s="273"/>
      <c r="BP950" s="273"/>
      <c r="BQ950" s="273"/>
    </row>
    <row r="951" spans="1:69" ht="15.75" customHeight="1">
      <c r="A951" s="273"/>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73"/>
      <c r="AE951" s="273"/>
      <c r="AF951" s="273"/>
      <c r="AG951" s="273"/>
      <c r="AH951" s="273"/>
      <c r="AI951" s="273"/>
      <c r="AJ951" s="273"/>
      <c r="AK951" s="273"/>
      <c r="AL951" s="273"/>
      <c r="AM951" s="273"/>
      <c r="AN951" s="273"/>
      <c r="AO951" s="273"/>
      <c r="AP951" s="273"/>
      <c r="AQ951" s="273"/>
      <c r="AR951" s="273"/>
      <c r="AS951" s="273"/>
      <c r="AT951" s="273"/>
      <c r="AU951" s="273"/>
      <c r="AV951" s="273"/>
      <c r="AW951" s="273"/>
      <c r="AX951" s="273"/>
      <c r="AY951" s="273"/>
      <c r="AZ951" s="273"/>
      <c r="BA951" s="273"/>
      <c r="BB951" s="273"/>
      <c r="BC951" s="273"/>
      <c r="BD951" s="273"/>
      <c r="BE951" s="273"/>
      <c r="BF951" s="273"/>
      <c r="BG951" s="273"/>
      <c r="BH951" s="273"/>
      <c r="BI951" s="273"/>
      <c r="BJ951" s="273"/>
      <c r="BK951" s="273"/>
      <c r="BL951" s="273"/>
      <c r="BM951" s="273"/>
      <c r="BN951" s="273"/>
      <c r="BO951" s="273"/>
      <c r="BP951" s="273"/>
      <c r="BQ951" s="273"/>
    </row>
    <row r="952" spans="1:69" ht="15.75" customHeight="1">
      <c r="A952" s="273"/>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73"/>
      <c r="AE952" s="273"/>
      <c r="AF952" s="273"/>
      <c r="AG952" s="273"/>
      <c r="AH952" s="273"/>
      <c r="AI952" s="273"/>
      <c r="AJ952" s="273"/>
      <c r="AK952" s="273"/>
      <c r="AL952" s="273"/>
      <c r="AM952" s="273"/>
      <c r="AN952" s="273"/>
      <c r="AO952" s="273"/>
      <c r="AP952" s="273"/>
      <c r="AQ952" s="273"/>
      <c r="AR952" s="273"/>
      <c r="AS952" s="273"/>
      <c r="AT952" s="273"/>
      <c r="AU952" s="273"/>
      <c r="AV952" s="273"/>
      <c r="AW952" s="273"/>
      <c r="AX952" s="273"/>
      <c r="AY952" s="273"/>
      <c r="AZ952" s="273"/>
      <c r="BA952" s="273"/>
      <c r="BB952" s="273"/>
      <c r="BC952" s="273"/>
      <c r="BD952" s="273"/>
      <c r="BE952" s="273"/>
      <c r="BF952" s="273"/>
      <c r="BG952" s="273"/>
      <c r="BH952" s="273"/>
      <c r="BI952" s="273"/>
      <c r="BJ952" s="273"/>
      <c r="BK952" s="273"/>
      <c r="BL952" s="273"/>
      <c r="BM952" s="273"/>
      <c r="BN952" s="273"/>
      <c r="BO952" s="273"/>
      <c r="BP952" s="273"/>
      <c r="BQ952" s="273"/>
    </row>
    <row r="953" spans="1:69" ht="15.75" customHeight="1">
      <c r="A953" s="273"/>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73"/>
      <c r="AE953" s="273"/>
      <c r="AF953" s="273"/>
      <c r="AG953" s="273"/>
      <c r="AH953" s="273"/>
      <c r="AI953" s="273"/>
      <c r="AJ953" s="273"/>
      <c r="AK953" s="273"/>
      <c r="AL953" s="273"/>
      <c r="AM953" s="273"/>
      <c r="AN953" s="273"/>
      <c r="AO953" s="273"/>
      <c r="AP953" s="273"/>
      <c r="AQ953" s="273"/>
      <c r="AR953" s="273"/>
      <c r="AS953" s="273"/>
      <c r="AT953" s="273"/>
      <c r="AU953" s="273"/>
      <c r="AV953" s="273"/>
      <c r="AW953" s="273"/>
      <c r="AX953" s="273"/>
      <c r="AY953" s="273"/>
      <c r="AZ953" s="273"/>
      <c r="BA953" s="273"/>
      <c r="BB953" s="273"/>
      <c r="BC953" s="273"/>
      <c r="BD953" s="273"/>
      <c r="BE953" s="273"/>
      <c r="BF953" s="273"/>
      <c r="BG953" s="273"/>
      <c r="BH953" s="273"/>
      <c r="BI953" s="273"/>
      <c r="BJ953" s="273"/>
      <c r="BK953" s="273"/>
      <c r="BL953" s="273"/>
      <c r="BM953" s="273"/>
      <c r="BN953" s="273"/>
      <c r="BO953" s="273"/>
      <c r="BP953" s="273"/>
      <c r="BQ953" s="273"/>
    </row>
    <row r="954" spans="1:69" ht="15.75" customHeight="1">
      <c r="A954" s="273"/>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73"/>
      <c r="AE954" s="273"/>
      <c r="AF954" s="273"/>
      <c r="AG954" s="273"/>
      <c r="AH954" s="273"/>
      <c r="AI954" s="273"/>
      <c r="AJ954" s="273"/>
      <c r="AK954" s="273"/>
      <c r="AL954" s="273"/>
      <c r="AM954" s="273"/>
      <c r="AN954" s="273"/>
      <c r="AO954" s="273"/>
      <c r="AP954" s="273"/>
      <c r="AQ954" s="273"/>
      <c r="AR954" s="273"/>
      <c r="AS954" s="273"/>
      <c r="AT954" s="273"/>
      <c r="AU954" s="273"/>
      <c r="AV954" s="273"/>
      <c r="AW954" s="273"/>
      <c r="AX954" s="273"/>
      <c r="AY954" s="273"/>
      <c r="AZ954" s="273"/>
      <c r="BA954" s="273"/>
      <c r="BB954" s="273"/>
      <c r="BC954" s="273"/>
      <c r="BD954" s="273"/>
      <c r="BE954" s="273"/>
      <c r="BF954" s="273"/>
      <c r="BG954" s="273"/>
      <c r="BH954" s="273"/>
      <c r="BI954" s="273"/>
      <c r="BJ954" s="273"/>
      <c r="BK954" s="273"/>
      <c r="BL954" s="273"/>
      <c r="BM954" s="273"/>
      <c r="BN954" s="273"/>
      <c r="BO954" s="273"/>
      <c r="BP954" s="273"/>
      <c r="BQ954" s="273"/>
    </row>
    <row r="955" spans="1:69" ht="15.75" customHeight="1">
      <c r="A955" s="273"/>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73"/>
      <c r="AE955" s="273"/>
      <c r="AF955" s="273"/>
      <c r="AG955" s="273"/>
      <c r="AH955" s="273"/>
      <c r="AI955" s="273"/>
      <c r="AJ955" s="273"/>
      <c r="AK955" s="273"/>
      <c r="AL955" s="273"/>
      <c r="AM955" s="273"/>
      <c r="AN955" s="273"/>
      <c r="AO955" s="273"/>
      <c r="AP955" s="273"/>
      <c r="AQ955" s="273"/>
      <c r="AR955" s="273"/>
      <c r="AS955" s="273"/>
      <c r="AT955" s="273"/>
      <c r="AU955" s="273"/>
      <c r="AV955" s="273"/>
      <c r="AW955" s="273"/>
      <c r="AX955" s="273"/>
      <c r="AY955" s="273"/>
      <c r="AZ955" s="273"/>
      <c r="BA955" s="273"/>
      <c r="BB955" s="273"/>
      <c r="BC955" s="273"/>
      <c r="BD955" s="273"/>
      <c r="BE955" s="273"/>
      <c r="BF955" s="273"/>
      <c r="BG955" s="273"/>
      <c r="BH955" s="273"/>
      <c r="BI955" s="273"/>
      <c r="BJ955" s="273"/>
      <c r="BK955" s="273"/>
      <c r="BL955" s="273"/>
      <c r="BM955" s="273"/>
      <c r="BN955" s="273"/>
      <c r="BO955" s="273"/>
      <c r="BP955" s="273"/>
      <c r="BQ955" s="273"/>
    </row>
    <row r="956" spans="1:69" ht="15.75" customHeight="1">
      <c r="A956" s="273"/>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73"/>
      <c r="AE956" s="273"/>
      <c r="AF956" s="273"/>
      <c r="AG956" s="273"/>
      <c r="AH956" s="273"/>
      <c r="AI956" s="273"/>
      <c r="AJ956" s="273"/>
      <c r="AK956" s="273"/>
      <c r="AL956" s="273"/>
      <c r="AM956" s="273"/>
      <c r="AN956" s="273"/>
      <c r="AO956" s="273"/>
      <c r="AP956" s="273"/>
      <c r="AQ956" s="273"/>
      <c r="AR956" s="273"/>
      <c r="AS956" s="273"/>
      <c r="AT956" s="273"/>
      <c r="AU956" s="273"/>
      <c r="AV956" s="273"/>
      <c r="AW956" s="273"/>
      <c r="AX956" s="273"/>
      <c r="AY956" s="273"/>
      <c r="AZ956" s="273"/>
      <c r="BA956" s="273"/>
      <c r="BB956" s="273"/>
      <c r="BC956" s="273"/>
      <c r="BD956" s="273"/>
      <c r="BE956" s="273"/>
      <c r="BF956" s="273"/>
      <c r="BG956" s="273"/>
      <c r="BH956" s="273"/>
      <c r="BI956" s="273"/>
      <c r="BJ956" s="273"/>
      <c r="BK956" s="273"/>
      <c r="BL956" s="273"/>
      <c r="BM956" s="273"/>
      <c r="BN956" s="273"/>
      <c r="BO956" s="273"/>
      <c r="BP956" s="273"/>
      <c r="BQ956" s="273"/>
    </row>
    <row r="957" spans="1:69" ht="15.75" customHeight="1">
      <c r="A957" s="273"/>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73"/>
      <c r="AE957" s="273"/>
      <c r="AF957" s="273"/>
      <c r="AG957" s="273"/>
      <c r="AH957" s="273"/>
      <c r="AI957" s="273"/>
      <c r="AJ957" s="273"/>
      <c r="AK957" s="273"/>
      <c r="AL957" s="273"/>
      <c r="AM957" s="273"/>
      <c r="AN957" s="273"/>
      <c r="AO957" s="273"/>
      <c r="AP957" s="273"/>
      <c r="AQ957" s="273"/>
      <c r="AR957" s="273"/>
      <c r="AS957" s="273"/>
      <c r="AT957" s="273"/>
      <c r="AU957" s="273"/>
      <c r="AV957" s="273"/>
      <c r="AW957" s="273"/>
      <c r="AX957" s="273"/>
      <c r="AY957" s="273"/>
      <c r="AZ957" s="273"/>
      <c r="BA957" s="273"/>
      <c r="BB957" s="273"/>
      <c r="BC957" s="273"/>
      <c r="BD957" s="273"/>
      <c r="BE957" s="273"/>
      <c r="BF957" s="273"/>
      <c r="BG957" s="273"/>
      <c r="BH957" s="273"/>
      <c r="BI957" s="273"/>
      <c r="BJ957" s="273"/>
      <c r="BK957" s="273"/>
      <c r="BL957" s="273"/>
      <c r="BM957" s="273"/>
      <c r="BN957" s="273"/>
      <c r="BO957" s="273"/>
      <c r="BP957" s="273"/>
      <c r="BQ957" s="273"/>
    </row>
    <row r="958" spans="1:69" ht="15.75" customHeight="1">
      <c r="A958" s="273"/>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73"/>
      <c r="AE958" s="273"/>
      <c r="AF958" s="273"/>
      <c r="AG958" s="273"/>
      <c r="AH958" s="273"/>
      <c r="AI958" s="273"/>
      <c r="AJ958" s="273"/>
      <c r="AK958" s="273"/>
      <c r="AL958" s="273"/>
      <c r="AM958" s="273"/>
      <c r="AN958" s="273"/>
      <c r="AO958" s="273"/>
      <c r="AP958" s="273"/>
      <c r="AQ958" s="273"/>
      <c r="AR958" s="273"/>
      <c r="AS958" s="273"/>
      <c r="AT958" s="273"/>
      <c r="AU958" s="273"/>
      <c r="AV958" s="273"/>
      <c r="AW958" s="273"/>
      <c r="AX958" s="273"/>
      <c r="AY958" s="273"/>
      <c r="AZ958" s="273"/>
      <c r="BA958" s="273"/>
      <c r="BB958" s="273"/>
      <c r="BC958" s="273"/>
      <c r="BD958" s="273"/>
      <c r="BE958" s="273"/>
      <c r="BF958" s="273"/>
      <c r="BG958" s="273"/>
      <c r="BH958" s="273"/>
      <c r="BI958" s="273"/>
      <c r="BJ958" s="273"/>
      <c r="BK958" s="273"/>
      <c r="BL958" s="273"/>
      <c r="BM958" s="273"/>
      <c r="BN958" s="273"/>
      <c r="BO958" s="273"/>
      <c r="BP958" s="273"/>
      <c r="BQ958" s="273"/>
    </row>
    <row r="959" spans="1:69" ht="15.75" customHeight="1">
      <c r="A959" s="273"/>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73"/>
      <c r="AE959" s="273"/>
      <c r="AF959" s="273"/>
      <c r="AG959" s="273"/>
      <c r="AH959" s="273"/>
      <c r="AI959" s="273"/>
      <c r="AJ959" s="273"/>
      <c r="AK959" s="273"/>
      <c r="AL959" s="273"/>
      <c r="AM959" s="273"/>
      <c r="AN959" s="273"/>
      <c r="AO959" s="273"/>
      <c r="AP959" s="273"/>
      <c r="AQ959" s="273"/>
      <c r="AR959" s="273"/>
      <c r="AS959" s="273"/>
      <c r="AT959" s="273"/>
      <c r="AU959" s="273"/>
      <c r="AV959" s="273"/>
      <c r="AW959" s="273"/>
      <c r="AX959" s="273"/>
      <c r="AY959" s="273"/>
      <c r="AZ959" s="273"/>
      <c r="BA959" s="273"/>
      <c r="BB959" s="273"/>
      <c r="BC959" s="273"/>
      <c r="BD959" s="273"/>
      <c r="BE959" s="273"/>
      <c r="BF959" s="273"/>
      <c r="BG959" s="273"/>
      <c r="BH959" s="273"/>
      <c r="BI959" s="273"/>
      <c r="BJ959" s="273"/>
      <c r="BK959" s="273"/>
      <c r="BL959" s="273"/>
      <c r="BM959" s="273"/>
      <c r="BN959" s="273"/>
      <c r="BO959" s="273"/>
      <c r="BP959" s="273"/>
      <c r="BQ959" s="273"/>
    </row>
    <row r="960" spans="1:69" ht="15.75" customHeight="1">
      <c r="A960" s="273"/>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73"/>
      <c r="AE960" s="273"/>
      <c r="AF960" s="273"/>
      <c r="AG960" s="273"/>
      <c r="AH960" s="273"/>
      <c r="AI960" s="273"/>
      <c r="AJ960" s="273"/>
      <c r="AK960" s="273"/>
      <c r="AL960" s="273"/>
      <c r="AM960" s="273"/>
      <c r="AN960" s="273"/>
      <c r="AO960" s="273"/>
      <c r="AP960" s="273"/>
      <c r="AQ960" s="273"/>
      <c r="AR960" s="273"/>
      <c r="AS960" s="273"/>
      <c r="AT960" s="273"/>
      <c r="AU960" s="273"/>
      <c r="AV960" s="273"/>
      <c r="AW960" s="273"/>
      <c r="AX960" s="273"/>
      <c r="AY960" s="273"/>
      <c r="AZ960" s="273"/>
      <c r="BA960" s="273"/>
      <c r="BB960" s="273"/>
      <c r="BC960" s="273"/>
      <c r="BD960" s="273"/>
      <c r="BE960" s="273"/>
      <c r="BF960" s="273"/>
      <c r="BG960" s="273"/>
      <c r="BH960" s="273"/>
      <c r="BI960" s="273"/>
      <c r="BJ960" s="273"/>
      <c r="BK960" s="273"/>
      <c r="BL960" s="273"/>
      <c r="BM960" s="273"/>
      <c r="BN960" s="273"/>
      <c r="BO960" s="273"/>
      <c r="BP960" s="273"/>
      <c r="BQ960" s="273"/>
    </row>
    <row r="961" spans="1:69" ht="15.75" customHeight="1">
      <c r="A961" s="273"/>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73"/>
      <c r="AE961" s="273"/>
      <c r="AF961" s="273"/>
      <c r="AG961" s="273"/>
      <c r="AH961" s="273"/>
      <c r="AI961" s="273"/>
      <c r="AJ961" s="273"/>
      <c r="AK961" s="273"/>
      <c r="AL961" s="273"/>
      <c r="AM961" s="273"/>
      <c r="AN961" s="273"/>
      <c r="AO961" s="273"/>
      <c r="AP961" s="273"/>
      <c r="AQ961" s="273"/>
      <c r="AR961" s="273"/>
      <c r="AS961" s="273"/>
      <c r="AT961" s="273"/>
      <c r="AU961" s="273"/>
      <c r="AV961" s="273"/>
      <c r="AW961" s="273"/>
      <c r="AX961" s="273"/>
      <c r="AY961" s="273"/>
      <c r="AZ961" s="273"/>
      <c r="BA961" s="273"/>
      <c r="BB961" s="273"/>
      <c r="BC961" s="273"/>
      <c r="BD961" s="273"/>
      <c r="BE961" s="273"/>
      <c r="BF961" s="273"/>
      <c r="BG961" s="273"/>
      <c r="BH961" s="273"/>
      <c r="BI961" s="273"/>
      <c r="BJ961" s="273"/>
      <c r="BK961" s="273"/>
      <c r="BL961" s="273"/>
      <c r="BM961" s="273"/>
      <c r="BN961" s="273"/>
      <c r="BO961" s="273"/>
      <c r="BP961" s="273"/>
      <c r="BQ961" s="273"/>
    </row>
    <row r="962" spans="1:69" ht="15.75" customHeight="1">
      <c r="A962" s="273"/>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73"/>
      <c r="AE962" s="273"/>
      <c r="AF962" s="273"/>
      <c r="AG962" s="273"/>
      <c r="AH962" s="273"/>
      <c r="AI962" s="273"/>
      <c r="AJ962" s="273"/>
      <c r="AK962" s="273"/>
      <c r="AL962" s="273"/>
      <c r="AM962" s="273"/>
      <c r="AN962" s="273"/>
      <c r="AO962" s="273"/>
      <c r="AP962" s="273"/>
      <c r="AQ962" s="273"/>
      <c r="AR962" s="273"/>
      <c r="AS962" s="273"/>
      <c r="AT962" s="273"/>
      <c r="AU962" s="273"/>
      <c r="AV962" s="273"/>
      <c r="AW962" s="273"/>
      <c r="AX962" s="273"/>
      <c r="AY962" s="273"/>
      <c r="AZ962" s="273"/>
      <c r="BA962" s="273"/>
      <c r="BB962" s="273"/>
      <c r="BC962" s="273"/>
      <c r="BD962" s="273"/>
      <c r="BE962" s="273"/>
      <c r="BF962" s="273"/>
      <c r="BG962" s="273"/>
      <c r="BH962" s="273"/>
      <c r="BI962" s="273"/>
      <c r="BJ962" s="273"/>
      <c r="BK962" s="273"/>
      <c r="BL962" s="273"/>
      <c r="BM962" s="273"/>
      <c r="BN962" s="273"/>
      <c r="BO962" s="273"/>
      <c r="BP962" s="273"/>
      <c r="BQ962" s="273"/>
    </row>
    <row r="963" spans="1:69" ht="15.75" customHeight="1">
      <c r="A963" s="273"/>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73"/>
      <c r="AE963" s="273"/>
      <c r="AF963" s="273"/>
      <c r="AG963" s="273"/>
      <c r="AH963" s="273"/>
      <c r="AI963" s="273"/>
      <c r="AJ963" s="273"/>
      <c r="AK963" s="273"/>
      <c r="AL963" s="273"/>
      <c r="AM963" s="273"/>
      <c r="AN963" s="273"/>
      <c r="AO963" s="273"/>
      <c r="AP963" s="273"/>
      <c r="AQ963" s="273"/>
      <c r="AR963" s="273"/>
      <c r="AS963" s="273"/>
      <c r="AT963" s="273"/>
      <c r="AU963" s="273"/>
      <c r="AV963" s="273"/>
      <c r="AW963" s="273"/>
      <c r="AX963" s="273"/>
      <c r="AY963" s="273"/>
      <c r="AZ963" s="273"/>
      <c r="BA963" s="273"/>
      <c r="BB963" s="273"/>
      <c r="BC963" s="273"/>
      <c r="BD963" s="273"/>
      <c r="BE963" s="273"/>
      <c r="BF963" s="273"/>
      <c r="BG963" s="273"/>
      <c r="BH963" s="273"/>
      <c r="BI963" s="273"/>
      <c r="BJ963" s="273"/>
      <c r="BK963" s="273"/>
      <c r="BL963" s="273"/>
      <c r="BM963" s="273"/>
      <c r="BN963" s="273"/>
      <c r="BO963" s="273"/>
      <c r="BP963" s="273"/>
      <c r="BQ963" s="273"/>
    </row>
    <row r="964" spans="1:69" ht="15.75" customHeight="1">
      <c r="A964" s="273"/>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73"/>
      <c r="AE964" s="273"/>
      <c r="AF964" s="273"/>
      <c r="AG964" s="273"/>
      <c r="AH964" s="273"/>
      <c r="AI964" s="273"/>
      <c r="AJ964" s="273"/>
      <c r="AK964" s="273"/>
      <c r="AL964" s="273"/>
      <c r="AM964" s="273"/>
      <c r="AN964" s="273"/>
      <c r="AO964" s="273"/>
      <c r="AP964" s="273"/>
      <c r="AQ964" s="273"/>
      <c r="AR964" s="273"/>
      <c r="AS964" s="273"/>
      <c r="AT964" s="273"/>
      <c r="AU964" s="273"/>
      <c r="AV964" s="273"/>
      <c r="AW964" s="273"/>
      <c r="AX964" s="273"/>
      <c r="AY964" s="273"/>
      <c r="AZ964" s="273"/>
      <c r="BA964" s="273"/>
      <c r="BB964" s="273"/>
      <c r="BC964" s="273"/>
      <c r="BD964" s="273"/>
      <c r="BE964" s="273"/>
      <c r="BF964" s="273"/>
      <c r="BG964" s="273"/>
      <c r="BH964" s="273"/>
      <c r="BI964" s="273"/>
      <c r="BJ964" s="273"/>
      <c r="BK964" s="273"/>
      <c r="BL964" s="273"/>
      <c r="BM964" s="273"/>
      <c r="BN964" s="273"/>
      <c r="BO964" s="273"/>
      <c r="BP964" s="273"/>
      <c r="BQ964" s="273"/>
    </row>
    <row r="965" spans="1:69" ht="15.75" customHeight="1">
      <c r="A965" s="273"/>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73"/>
      <c r="AE965" s="273"/>
      <c r="AF965" s="273"/>
      <c r="AG965" s="273"/>
      <c r="AH965" s="273"/>
      <c r="AI965" s="273"/>
      <c r="AJ965" s="273"/>
      <c r="AK965" s="273"/>
      <c r="AL965" s="273"/>
      <c r="AM965" s="273"/>
      <c r="AN965" s="273"/>
      <c r="AO965" s="273"/>
      <c r="AP965" s="273"/>
      <c r="AQ965" s="273"/>
      <c r="AR965" s="273"/>
      <c r="AS965" s="273"/>
      <c r="AT965" s="273"/>
      <c r="AU965" s="273"/>
      <c r="AV965" s="273"/>
      <c r="AW965" s="273"/>
      <c r="AX965" s="273"/>
      <c r="AY965" s="273"/>
      <c r="AZ965" s="273"/>
      <c r="BA965" s="273"/>
      <c r="BB965" s="273"/>
      <c r="BC965" s="273"/>
      <c r="BD965" s="273"/>
      <c r="BE965" s="273"/>
      <c r="BF965" s="273"/>
      <c r="BG965" s="273"/>
      <c r="BH965" s="273"/>
      <c r="BI965" s="273"/>
      <c r="BJ965" s="273"/>
      <c r="BK965" s="273"/>
      <c r="BL965" s="273"/>
      <c r="BM965" s="273"/>
      <c r="BN965" s="273"/>
      <c r="BO965" s="273"/>
      <c r="BP965" s="273"/>
      <c r="BQ965" s="273"/>
    </row>
    <row r="966" spans="1:69" ht="15.75" customHeight="1">
      <c r="A966" s="273"/>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73"/>
      <c r="AE966" s="273"/>
      <c r="AF966" s="273"/>
      <c r="AG966" s="273"/>
      <c r="AH966" s="273"/>
      <c r="AI966" s="273"/>
      <c r="AJ966" s="273"/>
      <c r="AK966" s="273"/>
      <c r="AL966" s="273"/>
      <c r="AM966" s="273"/>
      <c r="AN966" s="273"/>
      <c r="AO966" s="273"/>
      <c r="AP966" s="273"/>
      <c r="AQ966" s="273"/>
      <c r="AR966" s="273"/>
      <c r="AS966" s="273"/>
      <c r="AT966" s="273"/>
      <c r="AU966" s="273"/>
      <c r="AV966" s="273"/>
      <c r="AW966" s="273"/>
      <c r="AX966" s="273"/>
      <c r="AY966" s="273"/>
      <c r="AZ966" s="273"/>
      <c r="BA966" s="273"/>
      <c r="BB966" s="273"/>
      <c r="BC966" s="273"/>
      <c r="BD966" s="273"/>
      <c r="BE966" s="273"/>
      <c r="BF966" s="273"/>
      <c r="BG966" s="273"/>
      <c r="BH966" s="273"/>
      <c r="BI966" s="273"/>
      <c r="BJ966" s="273"/>
      <c r="BK966" s="273"/>
      <c r="BL966" s="273"/>
      <c r="BM966" s="273"/>
      <c r="BN966" s="273"/>
      <c r="BO966" s="273"/>
      <c r="BP966" s="273"/>
      <c r="BQ966" s="273"/>
    </row>
    <row r="967" spans="1:69" ht="15.75" customHeight="1">
      <c r="A967" s="273"/>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73"/>
      <c r="AE967" s="273"/>
      <c r="AF967" s="273"/>
      <c r="AG967" s="273"/>
      <c r="AH967" s="273"/>
      <c r="AI967" s="273"/>
      <c r="AJ967" s="273"/>
      <c r="AK967" s="273"/>
      <c r="AL967" s="273"/>
      <c r="AM967" s="273"/>
      <c r="AN967" s="273"/>
      <c r="AO967" s="273"/>
      <c r="AP967" s="273"/>
      <c r="AQ967" s="273"/>
      <c r="AR967" s="273"/>
      <c r="AS967" s="273"/>
      <c r="AT967" s="273"/>
      <c r="AU967" s="273"/>
      <c r="AV967" s="273"/>
      <c r="AW967" s="273"/>
      <c r="AX967" s="273"/>
      <c r="AY967" s="273"/>
      <c r="AZ967" s="273"/>
      <c r="BA967" s="273"/>
      <c r="BB967" s="273"/>
      <c r="BC967" s="273"/>
      <c r="BD967" s="273"/>
      <c r="BE967" s="273"/>
      <c r="BF967" s="273"/>
      <c r="BG967" s="273"/>
      <c r="BH967" s="273"/>
      <c r="BI967" s="273"/>
      <c r="BJ967" s="273"/>
      <c r="BK967" s="273"/>
      <c r="BL967" s="273"/>
      <c r="BM967" s="273"/>
      <c r="BN967" s="273"/>
      <c r="BO967" s="273"/>
      <c r="BP967" s="273"/>
      <c r="BQ967" s="273"/>
    </row>
    <row r="968" spans="1:69" ht="15.75" customHeight="1">
      <c r="A968" s="273"/>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73"/>
      <c r="AE968" s="273"/>
      <c r="AF968" s="273"/>
      <c r="AG968" s="273"/>
      <c r="AH968" s="273"/>
      <c r="AI968" s="273"/>
      <c r="AJ968" s="273"/>
      <c r="AK968" s="273"/>
      <c r="AL968" s="273"/>
      <c r="AM968" s="273"/>
      <c r="AN968" s="273"/>
      <c r="AO968" s="273"/>
      <c r="AP968" s="273"/>
      <c r="AQ968" s="273"/>
      <c r="AR968" s="273"/>
      <c r="AS968" s="273"/>
      <c r="AT968" s="273"/>
      <c r="AU968" s="273"/>
      <c r="AV968" s="273"/>
      <c r="AW968" s="273"/>
      <c r="AX968" s="273"/>
      <c r="AY968" s="273"/>
      <c r="AZ968" s="273"/>
      <c r="BA968" s="273"/>
      <c r="BB968" s="273"/>
      <c r="BC968" s="273"/>
      <c r="BD968" s="273"/>
      <c r="BE968" s="273"/>
      <c r="BF968" s="273"/>
      <c r="BG968" s="273"/>
      <c r="BH968" s="273"/>
      <c r="BI968" s="273"/>
      <c r="BJ968" s="273"/>
      <c r="BK968" s="273"/>
      <c r="BL968" s="273"/>
      <c r="BM968" s="273"/>
      <c r="BN968" s="273"/>
      <c r="BO968" s="273"/>
      <c r="BP968" s="273"/>
      <c r="BQ968" s="273"/>
    </row>
    <row r="969" spans="1:69" ht="15.75" customHeight="1">
      <c r="A969" s="273"/>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73"/>
      <c r="AE969" s="273"/>
      <c r="AF969" s="273"/>
      <c r="AG969" s="273"/>
      <c r="AH969" s="273"/>
      <c r="AI969" s="273"/>
      <c r="AJ969" s="273"/>
      <c r="AK969" s="273"/>
      <c r="AL969" s="273"/>
      <c r="AM969" s="273"/>
      <c r="AN969" s="273"/>
      <c r="AO969" s="273"/>
      <c r="AP969" s="273"/>
      <c r="AQ969" s="273"/>
      <c r="AR969" s="273"/>
      <c r="AS969" s="273"/>
      <c r="AT969" s="273"/>
      <c r="AU969" s="273"/>
      <c r="AV969" s="273"/>
      <c r="AW969" s="273"/>
      <c r="AX969" s="273"/>
      <c r="AY969" s="273"/>
      <c r="AZ969" s="273"/>
      <c r="BA969" s="273"/>
      <c r="BB969" s="273"/>
      <c r="BC969" s="273"/>
      <c r="BD969" s="273"/>
      <c r="BE969" s="273"/>
      <c r="BF969" s="273"/>
      <c r="BG969" s="273"/>
      <c r="BH969" s="273"/>
      <c r="BI969" s="273"/>
      <c r="BJ969" s="273"/>
      <c r="BK969" s="273"/>
      <c r="BL969" s="273"/>
      <c r="BM969" s="273"/>
      <c r="BN969" s="273"/>
      <c r="BO969" s="273"/>
      <c r="BP969" s="273"/>
      <c r="BQ969" s="273"/>
    </row>
    <row r="970" spans="1:69" ht="15.75" customHeight="1">
      <c r="A970" s="273"/>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73"/>
      <c r="AE970" s="273"/>
      <c r="AF970" s="273"/>
      <c r="AG970" s="273"/>
      <c r="AH970" s="273"/>
      <c r="AI970" s="273"/>
      <c r="AJ970" s="273"/>
      <c r="AK970" s="273"/>
      <c r="AL970" s="273"/>
      <c r="AM970" s="273"/>
      <c r="AN970" s="273"/>
      <c r="AO970" s="273"/>
      <c r="AP970" s="273"/>
      <c r="AQ970" s="273"/>
      <c r="AR970" s="273"/>
      <c r="AS970" s="273"/>
      <c r="AT970" s="273"/>
      <c r="AU970" s="273"/>
      <c r="AV970" s="273"/>
      <c r="AW970" s="273"/>
      <c r="AX970" s="273"/>
      <c r="AY970" s="273"/>
      <c r="AZ970" s="273"/>
      <c r="BA970" s="273"/>
      <c r="BB970" s="273"/>
      <c r="BC970" s="273"/>
      <c r="BD970" s="273"/>
      <c r="BE970" s="273"/>
      <c r="BF970" s="273"/>
      <c r="BG970" s="273"/>
      <c r="BH970" s="273"/>
      <c r="BI970" s="273"/>
      <c r="BJ970" s="273"/>
      <c r="BK970" s="273"/>
      <c r="BL970" s="273"/>
      <c r="BM970" s="273"/>
      <c r="BN970" s="273"/>
      <c r="BO970" s="273"/>
      <c r="BP970" s="273"/>
      <c r="BQ970" s="273"/>
    </row>
    <row r="971" spans="1:69" ht="15.75" customHeight="1">
      <c r="A971" s="273"/>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73"/>
      <c r="AE971" s="273"/>
      <c r="AF971" s="273"/>
      <c r="AG971" s="273"/>
      <c r="AH971" s="273"/>
      <c r="AI971" s="273"/>
      <c r="AJ971" s="273"/>
      <c r="AK971" s="273"/>
      <c r="AL971" s="273"/>
      <c r="AM971" s="273"/>
      <c r="AN971" s="273"/>
      <c r="AO971" s="273"/>
      <c r="AP971" s="273"/>
      <c r="AQ971" s="273"/>
      <c r="AR971" s="273"/>
      <c r="AS971" s="273"/>
      <c r="AT971" s="273"/>
      <c r="AU971" s="273"/>
      <c r="AV971" s="273"/>
      <c r="AW971" s="273"/>
      <c r="AX971" s="273"/>
      <c r="AY971" s="273"/>
      <c r="AZ971" s="273"/>
      <c r="BA971" s="273"/>
      <c r="BB971" s="273"/>
      <c r="BC971" s="273"/>
      <c r="BD971" s="273"/>
      <c r="BE971" s="273"/>
      <c r="BF971" s="273"/>
      <c r="BG971" s="273"/>
      <c r="BH971" s="273"/>
      <c r="BI971" s="273"/>
      <c r="BJ971" s="273"/>
      <c r="BK971" s="273"/>
      <c r="BL971" s="273"/>
      <c r="BM971" s="273"/>
      <c r="BN971" s="273"/>
      <c r="BO971" s="273"/>
      <c r="BP971" s="273"/>
      <c r="BQ971" s="273"/>
    </row>
    <row r="972" spans="1:69" ht="15.75" customHeight="1">
      <c r="A972" s="273"/>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73"/>
      <c r="AE972" s="273"/>
      <c r="AF972" s="273"/>
      <c r="AG972" s="273"/>
      <c r="AH972" s="273"/>
      <c r="AI972" s="273"/>
      <c r="AJ972" s="273"/>
      <c r="AK972" s="273"/>
      <c r="AL972" s="273"/>
      <c r="AM972" s="273"/>
      <c r="AN972" s="273"/>
      <c r="AO972" s="273"/>
      <c r="AP972" s="273"/>
      <c r="AQ972" s="273"/>
      <c r="AR972" s="273"/>
      <c r="AS972" s="273"/>
      <c r="AT972" s="273"/>
      <c r="AU972" s="273"/>
      <c r="AV972" s="273"/>
      <c r="AW972" s="273"/>
      <c r="AX972" s="273"/>
      <c r="AY972" s="273"/>
      <c r="AZ972" s="273"/>
      <c r="BA972" s="273"/>
      <c r="BB972" s="273"/>
      <c r="BC972" s="273"/>
      <c r="BD972" s="273"/>
      <c r="BE972" s="273"/>
      <c r="BF972" s="273"/>
      <c r="BG972" s="273"/>
      <c r="BH972" s="273"/>
      <c r="BI972" s="273"/>
      <c r="BJ972" s="273"/>
      <c r="BK972" s="273"/>
      <c r="BL972" s="273"/>
      <c r="BM972" s="273"/>
      <c r="BN972" s="273"/>
      <c r="BO972" s="273"/>
      <c r="BP972" s="273"/>
      <c r="BQ972" s="273"/>
    </row>
    <row r="973" spans="1:69" ht="15.75" customHeight="1">
      <c r="A973" s="273"/>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73"/>
      <c r="AE973" s="273"/>
      <c r="AF973" s="273"/>
      <c r="AG973" s="273"/>
      <c r="AH973" s="273"/>
      <c r="AI973" s="273"/>
      <c r="AJ973" s="273"/>
      <c r="AK973" s="273"/>
      <c r="AL973" s="273"/>
      <c r="AM973" s="273"/>
      <c r="AN973" s="273"/>
      <c r="AO973" s="273"/>
      <c r="AP973" s="273"/>
      <c r="AQ973" s="273"/>
      <c r="AR973" s="273"/>
      <c r="AS973" s="273"/>
      <c r="AT973" s="273"/>
      <c r="AU973" s="273"/>
      <c r="AV973" s="273"/>
      <c r="AW973" s="273"/>
      <c r="AX973" s="273"/>
      <c r="AY973" s="273"/>
      <c r="AZ973" s="273"/>
      <c r="BA973" s="273"/>
      <c r="BB973" s="273"/>
      <c r="BC973" s="273"/>
      <c r="BD973" s="273"/>
      <c r="BE973" s="273"/>
      <c r="BF973" s="273"/>
      <c r="BG973" s="273"/>
      <c r="BH973" s="273"/>
      <c r="BI973" s="273"/>
      <c r="BJ973" s="273"/>
      <c r="BK973" s="273"/>
      <c r="BL973" s="273"/>
      <c r="BM973" s="273"/>
      <c r="BN973" s="273"/>
      <c r="BO973" s="273"/>
      <c r="BP973" s="273"/>
      <c r="BQ973" s="273"/>
    </row>
    <row r="974" spans="1:69" ht="15.75" customHeight="1">
      <c r="A974" s="273"/>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73"/>
      <c r="AE974" s="273"/>
      <c r="AF974" s="273"/>
      <c r="AG974" s="273"/>
      <c r="AH974" s="273"/>
      <c r="AI974" s="273"/>
      <c r="AJ974" s="273"/>
      <c r="AK974" s="273"/>
      <c r="AL974" s="273"/>
      <c r="AM974" s="273"/>
      <c r="AN974" s="273"/>
      <c r="AO974" s="273"/>
      <c r="AP974" s="273"/>
      <c r="AQ974" s="273"/>
      <c r="AR974" s="273"/>
      <c r="AS974" s="273"/>
      <c r="AT974" s="273"/>
      <c r="AU974" s="273"/>
      <c r="AV974" s="273"/>
      <c r="AW974" s="273"/>
      <c r="AX974" s="273"/>
      <c r="AY974" s="273"/>
      <c r="AZ974" s="273"/>
      <c r="BA974" s="273"/>
      <c r="BB974" s="273"/>
      <c r="BC974" s="273"/>
      <c r="BD974" s="273"/>
      <c r="BE974" s="273"/>
      <c r="BF974" s="273"/>
      <c r="BG974" s="273"/>
      <c r="BH974" s="273"/>
      <c r="BI974" s="273"/>
      <c r="BJ974" s="273"/>
      <c r="BK974" s="273"/>
      <c r="BL974" s="273"/>
      <c r="BM974" s="273"/>
      <c r="BN974" s="273"/>
      <c r="BO974" s="273"/>
      <c r="BP974" s="273"/>
      <c r="BQ974" s="273"/>
    </row>
    <row r="975" spans="1:69" ht="15.75" customHeight="1">
      <c r="A975" s="273"/>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73"/>
      <c r="AE975" s="273"/>
      <c r="AF975" s="273"/>
      <c r="AG975" s="273"/>
      <c r="AH975" s="273"/>
      <c r="AI975" s="273"/>
      <c r="AJ975" s="273"/>
      <c r="AK975" s="273"/>
      <c r="AL975" s="273"/>
      <c r="AM975" s="273"/>
      <c r="AN975" s="273"/>
      <c r="AO975" s="273"/>
      <c r="AP975" s="273"/>
      <c r="AQ975" s="273"/>
      <c r="AR975" s="273"/>
      <c r="AS975" s="273"/>
      <c r="AT975" s="273"/>
      <c r="AU975" s="273"/>
      <c r="AV975" s="273"/>
      <c r="AW975" s="273"/>
      <c r="AX975" s="273"/>
      <c r="AY975" s="273"/>
      <c r="AZ975" s="273"/>
      <c r="BA975" s="273"/>
      <c r="BB975" s="273"/>
      <c r="BC975" s="273"/>
      <c r="BD975" s="273"/>
      <c r="BE975" s="273"/>
      <c r="BF975" s="273"/>
      <c r="BG975" s="273"/>
      <c r="BH975" s="273"/>
      <c r="BI975" s="273"/>
      <c r="BJ975" s="273"/>
      <c r="BK975" s="273"/>
      <c r="BL975" s="273"/>
      <c r="BM975" s="273"/>
      <c r="BN975" s="273"/>
      <c r="BO975" s="273"/>
      <c r="BP975" s="273"/>
      <c r="BQ975" s="273"/>
    </row>
    <row r="976" spans="1:69" ht="15.75" customHeight="1">
      <c r="A976" s="273"/>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73"/>
      <c r="AE976" s="273"/>
      <c r="AF976" s="273"/>
      <c r="AG976" s="273"/>
      <c r="AH976" s="273"/>
      <c r="AI976" s="273"/>
      <c r="AJ976" s="273"/>
      <c r="AK976" s="273"/>
      <c r="AL976" s="273"/>
      <c r="AM976" s="273"/>
      <c r="AN976" s="273"/>
      <c r="AO976" s="273"/>
      <c r="AP976" s="273"/>
      <c r="AQ976" s="273"/>
      <c r="AR976" s="273"/>
      <c r="AS976" s="273"/>
      <c r="AT976" s="273"/>
      <c r="AU976" s="273"/>
      <c r="AV976" s="273"/>
      <c r="AW976" s="273"/>
      <c r="AX976" s="273"/>
      <c r="AY976" s="273"/>
      <c r="AZ976" s="273"/>
      <c r="BA976" s="273"/>
      <c r="BB976" s="273"/>
      <c r="BC976" s="273"/>
      <c r="BD976" s="273"/>
      <c r="BE976" s="273"/>
      <c r="BF976" s="273"/>
      <c r="BG976" s="273"/>
      <c r="BH976" s="273"/>
      <c r="BI976" s="273"/>
      <c r="BJ976" s="273"/>
      <c r="BK976" s="273"/>
      <c r="BL976" s="273"/>
      <c r="BM976" s="273"/>
      <c r="BN976" s="273"/>
      <c r="BO976" s="273"/>
      <c r="BP976" s="273"/>
      <c r="BQ976" s="273"/>
    </row>
    <row r="977" spans="1:69" ht="15.75" customHeight="1">
      <c r="A977" s="273"/>
      <c r="B977" s="273"/>
      <c r="C977" s="273"/>
      <c r="D977" s="273"/>
      <c r="E977" s="273"/>
      <c r="F977" s="273"/>
      <c r="G977" s="273"/>
      <c r="H977" s="273"/>
      <c r="I977" s="273"/>
      <c r="J977" s="273"/>
      <c r="K977" s="273"/>
      <c r="L977" s="273"/>
      <c r="M977" s="273"/>
      <c r="N977" s="273"/>
      <c r="O977" s="273"/>
      <c r="P977" s="273"/>
      <c r="Q977" s="273"/>
      <c r="R977" s="273"/>
      <c r="S977" s="273"/>
      <c r="T977" s="273"/>
      <c r="U977" s="273"/>
      <c r="V977" s="273"/>
      <c r="W977" s="273"/>
      <c r="X977" s="273"/>
      <c r="Y977" s="273"/>
      <c r="Z977" s="273"/>
      <c r="AA977" s="273"/>
      <c r="AB977" s="273"/>
      <c r="AC977" s="273"/>
      <c r="AD977" s="273"/>
      <c r="AE977" s="273"/>
      <c r="AF977" s="273"/>
      <c r="AG977" s="273"/>
      <c r="AH977" s="273"/>
      <c r="AI977" s="273"/>
      <c r="AJ977" s="273"/>
      <c r="AK977" s="273"/>
      <c r="AL977" s="273"/>
      <c r="AM977" s="273"/>
      <c r="AN977" s="273"/>
      <c r="AO977" s="273"/>
      <c r="AP977" s="273"/>
      <c r="AQ977" s="273"/>
      <c r="AR977" s="273"/>
      <c r="AS977" s="273"/>
      <c r="AT977" s="273"/>
      <c r="AU977" s="273"/>
      <c r="AV977" s="273"/>
      <c r="AW977" s="273"/>
      <c r="AX977" s="273"/>
      <c r="AY977" s="273"/>
      <c r="AZ977" s="273"/>
      <c r="BA977" s="273"/>
      <c r="BB977" s="273"/>
      <c r="BC977" s="273"/>
      <c r="BD977" s="273"/>
      <c r="BE977" s="273"/>
      <c r="BF977" s="273"/>
      <c r="BG977" s="273"/>
      <c r="BH977" s="273"/>
      <c r="BI977" s="273"/>
      <c r="BJ977" s="273"/>
      <c r="BK977" s="273"/>
      <c r="BL977" s="273"/>
      <c r="BM977" s="273"/>
      <c r="BN977" s="273"/>
      <c r="BO977" s="273"/>
      <c r="BP977" s="273"/>
      <c r="BQ977" s="273"/>
    </row>
    <row r="978" spans="1:69" ht="15.75" customHeight="1">
      <c r="A978" s="273"/>
      <c r="B978" s="273"/>
      <c r="C978" s="273"/>
      <c r="D978" s="273"/>
      <c r="E978" s="273"/>
      <c r="F978" s="273"/>
      <c r="G978" s="273"/>
      <c r="H978" s="273"/>
      <c r="I978" s="273"/>
      <c r="J978" s="273"/>
      <c r="K978" s="273"/>
      <c r="L978" s="273"/>
      <c r="M978" s="273"/>
      <c r="N978" s="273"/>
      <c r="O978" s="273"/>
      <c r="P978" s="273"/>
      <c r="Q978" s="273"/>
      <c r="R978" s="273"/>
      <c r="S978" s="273"/>
      <c r="T978" s="273"/>
      <c r="U978" s="273"/>
      <c r="V978" s="273"/>
      <c r="W978" s="273"/>
      <c r="X978" s="273"/>
      <c r="Y978" s="273"/>
      <c r="Z978" s="273"/>
      <c r="AA978" s="273"/>
      <c r="AB978" s="273"/>
      <c r="AC978" s="273"/>
      <c r="AD978" s="273"/>
      <c r="AE978" s="273"/>
      <c r="AF978" s="273"/>
      <c r="AG978" s="273"/>
      <c r="AH978" s="273"/>
      <c r="AI978" s="273"/>
      <c r="AJ978" s="273"/>
      <c r="AK978" s="273"/>
      <c r="AL978" s="273"/>
      <c r="AM978" s="273"/>
      <c r="AN978" s="273"/>
      <c r="AO978" s="273"/>
      <c r="AP978" s="273"/>
      <c r="AQ978" s="273"/>
      <c r="AR978" s="273"/>
      <c r="AS978" s="273"/>
      <c r="AT978" s="273"/>
      <c r="AU978" s="273"/>
      <c r="AV978" s="273"/>
      <c r="AW978" s="273"/>
      <c r="AX978" s="273"/>
      <c r="AY978" s="273"/>
      <c r="AZ978" s="273"/>
      <c r="BA978" s="273"/>
      <c r="BB978" s="273"/>
      <c r="BC978" s="273"/>
      <c r="BD978" s="273"/>
      <c r="BE978" s="273"/>
      <c r="BF978" s="273"/>
      <c r="BG978" s="273"/>
      <c r="BH978" s="273"/>
      <c r="BI978" s="273"/>
      <c r="BJ978" s="273"/>
      <c r="BK978" s="273"/>
      <c r="BL978" s="273"/>
      <c r="BM978" s="273"/>
      <c r="BN978" s="273"/>
      <c r="BO978" s="273"/>
      <c r="BP978" s="273"/>
      <c r="BQ978" s="273"/>
    </row>
    <row r="979" spans="1:69" ht="15.75" customHeight="1">
      <c r="A979" s="273"/>
      <c r="B979" s="273"/>
      <c r="C979" s="273"/>
      <c r="D979" s="273"/>
      <c r="E979" s="273"/>
      <c r="F979" s="273"/>
      <c r="G979" s="273"/>
      <c r="H979" s="273"/>
      <c r="I979" s="273"/>
      <c r="J979" s="273"/>
      <c r="K979" s="273"/>
      <c r="L979" s="273"/>
      <c r="M979" s="273"/>
      <c r="N979" s="273"/>
      <c r="O979" s="273"/>
      <c r="P979" s="273"/>
      <c r="Q979" s="273"/>
      <c r="R979" s="273"/>
      <c r="S979" s="273"/>
      <c r="T979" s="273"/>
      <c r="U979" s="273"/>
      <c r="V979" s="273"/>
      <c r="W979" s="273"/>
      <c r="X979" s="273"/>
      <c r="Y979" s="273"/>
      <c r="Z979" s="273"/>
      <c r="AA979" s="273"/>
      <c r="AB979" s="273"/>
      <c r="AC979" s="273"/>
      <c r="AD979" s="273"/>
      <c r="AE979" s="273"/>
      <c r="AF979" s="273"/>
      <c r="AG979" s="273"/>
      <c r="AH979" s="273"/>
      <c r="AI979" s="273"/>
      <c r="AJ979" s="273"/>
      <c r="AK979" s="273"/>
      <c r="AL979" s="273"/>
      <c r="AM979" s="273"/>
      <c r="AN979" s="273"/>
      <c r="AO979" s="273"/>
      <c r="AP979" s="273"/>
      <c r="AQ979" s="273"/>
      <c r="AR979" s="273"/>
      <c r="AS979" s="273"/>
      <c r="AT979" s="273"/>
      <c r="AU979" s="273"/>
      <c r="AV979" s="273"/>
      <c r="AW979" s="273"/>
      <c r="AX979" s="273"/>
      <c r="AY979" s="273"/>
      <c r="AZ979" s="273"/>
      <c r="BA979" s="273"/>
      <c r="BB979" s="273"/>
      <c r="BC979" s="273"/>
      <c r="BD979" s="273"/>
      <c r="BE979" s="273"/>
      <c r="BF979" s="273"/>
      <c r="BG979" s="273"/>
      <c r="BH979" s="273"/>
      <c r="BI979" s="273"/>
      <c r="BJ979" s="273"/>
      <c r="BK979" s="273"/>
      <c r="BL979" s="273"/>
      <c r="BM979" s="273"/>
      <c r="BN979" s="273"/>
      <c r="BO979" s="273"/>
      <c r="BP979" s="273"/>
      <c r="BQ979" s="273"/>
    </row>
    <row r="980" spans="1:69" ht="15.75" customHeight="1">
      <c r="A980" s="273"/>
      <c r="B980" s="273"/>
      <c r="C980" s="273"/>
      <c r="D980" s="273"/>
      <c r="E980" s="273"/>
      <c r="F980" s="273"/>
      <c r="G980" s="273"/>
      <c r="H980" s="273"/>
      <c r="I980" s="273"/>
      <c r="J980" s="273"/>
      <c r="K980" s="273"/>
      <c r="L980" s="273"/>
      <c r="M980" s="273"/>
      <c r="N980" s="273"/>
      <c r="O980" s="273"/>
      <c r="P980" s="273"/>
      <c r="Q980" s="273"/>
      <c r="R980" s="273"/>
      <c r="S980" s="273"/>
      <c r="T980" s="273"/>
      <c r="U980" s="273"/>
      <c r="V980" s="273"/>
      <c r="W980" s="273"/>
      <c r="X980" s="273"/>
      <c r="Y980" s="273"/>
      <c r="Z980" s="273"/>
      <c r="AA980" s="273"/>
      <c r="AB980" s="273"/>
      <c r="AC980" s="273"/>
      <c r="AD980" s="273"/>
      <c r="AE980" s="273"/>
      <c r="AF980" s="273"/>
      <c r="AG980" s="273"/>
      <c r="AH980" s="273"/>
      <c r="AI980" s="273"/>
      <c r="AJ980" s="273"/>
      <c r="AK980" s="273"/>
      <c r="AL980" s="273"/>
      <c r="AM980" s="273"/>
      <c r="AN980" s="273"/>
      <c r="AO980" s="273"/>
      <c r="AP980" s="273"/>
      <c r="AQ980" s="273"/>
      <c r="AR980" s="273"/>
      <c r="AS980" s="273"/>
      <c r="AT980" s="273"/>
      <c r="AU980" s="273"/>
      <c r="AV980" s="273"/>
      <c r="AW980" s="273"/>
      <c r="AX980" s="273"/>
      <c r="AY980" s="273"/>
      <c r="AZ980" s="273"/>
      <c r="BA980" s="273"/>
      <c r="BB980" s="273"/>
      <c r="BC980" s="273"/>
      <c r="BD980" s="273"/>
      <c r="BE980" s="273"/>
      <c r="BF980" s="273"/>
      <c r="BG980" s="273"/>
      <c r="BH980" s="273"/>
      <c r="BI980" s="273"/>
      <c r="BJ980" s="273"/>
      <c r="BK980" s="273"/>
      <c r="BL980" s="273"/>
      <c r="BM980" s="273"/>
      <c r="BN980" s="273"/>
      <c r="BO980" s="273"/>
      <c r="BP980" s="273"/>
      <c r="BQ980" s="273"/>
    </row>
    <row r="981" spans="1:69" ht="15.75" customHeight="1">
      <c r="A981" s="273"/>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73"/>
      <c r="AE981" s="273"/>
      <c r="AF981" s="273"/>
      <c r="AG981" s="273"/>
      <c r="AH981" s="273"/>
      <c r="AI981" s="273"/>
      <c r="AJ981" s="273"/>
      <c r="AK981" s="273"/>
      <c r="AL981" s="273"/>
      <c r="AM981" s="273"/>
      <c r="AN981" s="273"/>
      <c r="AO981" s="273"/>
      <c r="AP981" s="273"/>
      <c r="AQ981" s="273"/>
      <c r="AR981" s="273"/>
      <c r="AS981" s="273"/>
      <c r="AT981" s="273"/>
      <c r="AU981" s="273"/>
      <c r="AV981" s="273"/>
      <c r="AW981" s="273"/>
      <c r="AX981" s="273"/>
      <c r="AY981" s="273"/>
      <c r="AZ981" s="273"/>
      <c r="BA981" s="273"/>
      <c r="BB981" s="273"/>
      <c r="BC981" s="273"/>
      <c r="BD981" s="273"/>
      <c r="BE981" s="273"/>
      <c r="BF981" s="273"/>
      <c r="BG981" s="273"/>
      <c r="BH981" s="273"/>
      <c r="BI981" s="273"/>
      <c r="BJ981" s="273"/>
      <c r="BK981" s="273"/>
      <c r="BL981" s="273"/>
      <c r="BM981" s="273"/>
      <c r="BN981" s="273"/>
      <c r="BO981" s="273"/>
      <c r="BP981" s="273"/>
      <c r="BQ981" s="273"/>
    </row>
    <row r="982" spans="1:69" ht="15.75" customHeight="1">
      <c r="A982" s="273"/>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73"/>
      <c r="AE982" s="273"/>
      <c r="AF982" s="273"/>
      <c r="AG982" s="273"/>
      <c r="AH982" s="273"/>
      <c r="AI982" s="273"/>
      <c r="AJ982" s="273"/>
      <c r="AK982" s="273"/>
      <c r="AL982" s="273"/>
      <c r="AM982" s="273"/>
      <c r="AN982" s="273"/>
      <c r="AO982" s="273"/>
      <c r="AP982" s="273"/>
      <c r="AQ982" s="273"/>
      <c r="AR982" s="273"/>
      <c r="AS982" s="273"/>
      <c r="AT982" s="273"/>
      <c r="AU982" s="273"/>
      <c r="AV982" s="273"/>
      <c r="AW982" s="273"/>
      <c r="AX982" s="273"/>
      <c r="AY982" s="273"/>
      <c r="AZ982" s="273"/>
      <c r="BA982" s="273"/>
      <c r="BB982" s="273"/>
      <c r="BC982" s="273"/>
      <c r="BD982" s="273"/>
      <c r="BE982" s="273"/>
      <c r="BF982" s="273"/>
      <c r="BG982" s="273"/>
      <c r="BH982" s="273"/>
      <c r="BI982" s="273"/>
      <c r="BJ982" s="273"/>
      <c r="BK982" s="273"/>
      <c r="BL982" s="273"/>
      <c r="BM982" s="273"/>
      <c r="BN982" s="273"/>
      <c r="BO982" s="273"/>
      <c r="BP982" s="273"/>
      <c r="BQ982" s="273"/>
    </row>
    <row r="983" spans="1:69" ht="15.75" customHeight="1">
      <c r="A983" s="273"/>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73"/>
      <c r="AE983" s="273"/>
      <c r="AF983" s="273"/>
      <c r="AG983" s="273"/>
      <c r="AH983" s="273"/>
      <c r="AI983" s="273"/>
      <c r="AJ983" s="273"/>
      <c r="AK983" s="273"/>
      <c r="AL983" s="273"/>
      <c r="AM983" s="273"/>
      <c r="AN983" s="273"/>
      <c r="AO983" s="273"/>
      <c r="AP983" s="273"/>
      <c r="AQ983" s="273"/>
      <c r="AR983" s="273"/>
      <c r="AS983" s="273"/>
      <c r="AT983" s="273"/>
      <c r="AU983" s="273"/>
      <c r="AV983" s="273"/>
      <c r="AW983" s="273"/>
      <c r="AX983" s="273"/>
      <c r="AY983" s="273"/>
      <c r="AZ983" s="273"/>
      <c r="BA983" s="273"/>
      <c r="BB983" s="273"/>
      <c r="BC983" s="273"/>
      <c r="BD983" s="273"/>
      <c r="BE983" s="273"/>
      <c r="BF983" s="273"/>
      <c r="BG983" s="273"/>
      <c r="BH983" s="273"/>
      <c r="BI983" s="273"/>
      <c r="BJ983" s="273"/>
      <c r="BK983" s="273"/>
      <c r="BL983" s="273"/>
      <c r="BM983" s="273"/>
      <c r="BN983" s="273"/>
      <c r="BO983" s="273"/>
      <c r="BP983" s="273"/>
      <c r="BQ983" s="273"/>
    </row>
    <row r="984" spans="1:69" ht="15.75" customHeight="1">
      <c r="A984" s="273"/>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73"/>
      <c r="AE984" s="273"/>
      <c r="AF984" s="273"/>
      <c r="AG984" s="273"/>
      <c r="AH984" s="273"/>
      <c r="AI984" s="273"/>
      <c r="AJ984" s="273"/>
      <c r="AK984" s="273"/>
      <c r="AL984" s="273"/>
      <c r="AM984" s="273"/>
      <c r="AN984" s="273"/>
      <c r="AO984" s="273"/>
      <c r="AP984" s="273"/>
      <c r="AQ984" s="273"/>
      <c r="AR984" s="273"/>
      <c r="AS984" s="273"/>
      <c r="AT984" s="273"/>
      <c r="AU984" s="273"/>
      <c r="AV984" s="273"/>
      <c r="AW984" s="273"/>
      <c r="AX984" s="273"/>
      <c r="AY984" s="273"/>
      <c r="AZ984" s="273"/>
      <c r="BA984" s="273"/>
      <c r="BB984" s="273"/>
      <c r="BC984" s="273"/>
      <c r="BD984" s="273"/>
      <c r="BE984" s="273"/>
      <c r="BF984" s="273"/>
      <c r="BG984" s="273"/>
      <c r="BH984" s="273"/>
      <c r="BI984" s="273"/>
      <c r="BJ984" s="273"/>
      <c r="BK984" s="273"/>
      <c r="BL984" s="273"/>
      <c r="BM984" s="273"/>
      <c r="BN984" s="273"/>
      <c r="BO984" s="273"/>
      <c r="BP984" s="273"/>
      <c r="BQ984" s="273"/>
    </row>
    <row r="985" spans="1:69" ht="15.75" customHeight="1">
      <c r="A985" s="273"/>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73"/>
      <c r="AE985" s="273"/>
      <c r="AF985" s="273"/>
      <c r="AG985" s="273"/>
      <c r="AH985" s="273"/>
      <c r="AI985" s="273"/>
      <c r="AJ985" s="273"/>
      <c r="AK985" s="273"/>
      <c r="AL985" s="273"/>
      <c r="AM985" s="273"/>
      <c r="AN985" s="273"/>
      <c r="AO985" s="273"/>
      <c r="AP985" s="273"/>
      <c r="AQ985" s="273"/>
      <c r="AR985" s="273"/>
      <c r="AS985" s="273"/>
      <c r="AT985" s="273"/>
      <c r="AU985" s="273"/>
      <c r="AV985" s="273"/>
      <c r="AW985" s="273"/>
      <c r="AX985" s="273"/>
      <c r="AY985" s="273"/>
      <c r="AZ985" s="273"/>
      <c r="BA985" s="273"/>
      <c r="BB985" s="273"/>
      <c r="BC985" s="273"/>
      <c r="BD985" s="273"/>
      <c r="BE985" s="273"/>
      <c r="BF985" s="273"/>
      <c r="BG985" s="273"/>
      <c r="BH985" s="273"/>
      <c r="BI985" s="273"/>
      <c r="BJ985" s="273"/>
      <c r="BK985" s="273"/>
      <c r="BL985" s="273"/>
      <c r="BM985" s="273"/>
      <c r="BN985" s="273"/>
      <c r="BO985" s="273"/>
      <c r="BP985" s="273"/>
      <c r="BQ985" s="273"/>
    </row>
    <row r="986" spans="1:69" ht="15.75" customHeight="1">
      <c r="A986" s="273"/>
      <c r="B986" s="273"/>
      <c r="C986" s="273"/>
      <c r="D986" s="273"/>
      <c r="E986" s="273"/>
      <c r="F986" s="273"/>
      <c r="G986" s="273"/>
      <c r="H986" s="273"/>
      <c r="I986" s="273"/>
      <c r="J986" s="273"/>
      <c r="K986" s="273"/>
      <c r="L986" s="273"/>
      <c r="M986" s="273"/>
      <c r="N986" s="273"/>
      <c r="O986" s="273"/>
      <c r="P986" s="273"/>
      <c r="Q986" s="273"/>
      <c r="R986" s="273"/>
      <c r="S986" s="273"/>
      <c r="T986" s="273"/>
      <c r="U986" s="273"/>
      <c r="V986" s="273"/>
      <c r="W986" s="273"/>
      <c r="X986" s="273"/>
      <c r="Y986" s="273"/>
      <c r="Z986" s="273"/>
      <c r="AA986" s="273"/>
      <c r="AB986" s="273"/>
      <c r="AC986" s="273"/>
      <c r="AD986" s="273"/>
      <c r="AE986" s="273"/>
      <c r="AF986" s="273"/>
      <c r="AG986" s="273"/>
      <c r="AH986" s="273"/>
      <c r="AI986" s="273"/>
      <c r="AJ986" s="273"/>
      <c r="AK986" s="273"/>
      <c r="AL986" s="273"/>
      <c r="AM986" s="273"/>
      <c r="AN986" s="273"/>
      <c r="AO986" s="273"/>
      <c r="AP986" s="273"/>
      <c r="AQ986" s="273"/>
      <c r="AR986" s="273"/>
      <c r="AS986" s="273"/>
      <c r="AT986" s="273"/>
      <c r="AU986" s="273"/>
      <c r="AV986" s="273"/>
      <c r="AW986" s="273"/>
      <c r="AX986" s="273"/>
      <c r="AY986" s="273"/>
      <c r="AZ986" s="273"/>
      <c r="BA986" s="273"/>
      <c r="BB986" s="273"/>
      <c r="BC986" s="273"/>
      <c r="BD986" s="273"/>
      <c r="BE986" s="273"/>
      <c r="BF986" s="273"/>
      <c r="BG986" s="273"/>
      <c r="BH986" s="273"/>
      <c r="BI986" s="273"/>
      <c r="BJ986" s="273"/>
      <c r="BK986" s="273"/>
      <c r="BL986" s="273"/>
      <c r="BM986" s="273"/>
      <c r="BN986" s="273"/>
      <c r="BO986" s="273"/>
      <c r="BP986" s="273"/>
      <c r="BQ986" s="273"/>
    </row>
    <row r="987" spans="1:69" ht="15.75" customHeight="1">
      <c r="A987" s="273"/>
      <c r="B987" s="273"/>
      <c r="C987" s="273"/>
      <c r="D987" s="273"/>
      <c r="E987" s="273"/>
      <c r="F987" s="273"/>
      <c r="G987" s="273"/>
      <c r="H987" s="273"/>
      <c r="I987" s="273"/>
      <c r="J987" s="273"/>
      <c r="K987" s="273"/>
      <c r="L987" s="273"/>
      <c r="M987" s="273"/>
      <c r="N987" s="273"/>
      <c r="O987" s="273"/>
      <c r="P987" s="273"/>
      <c r="Q987" s="273"/>
      <c r="R987" s="273"/>
      <c r="S987" s="273"/>
      <c r="T987" s="273"/>
      <c r="U987" s="273"/>
      <c r="V987" s="273"/>
      <c r="W987" s="273"/>
      <c r="X987" s="273"/>
      <c r="Y987" s="273"/>
      <c r="Z987" s="273"/>
      <c r="AA987" s="273"/>
      <c r="AB987" s="273"/>
      <c r="AC987" s="273"/>
      <c r="AD987" s="273"/>
      <c r="AE987" s="273"/>
      <c r="AF987" s="273"/>
      <c r="AG987" s="273"/>
      <c r="AH987" s="273"/>
      <c r="AI987" s="273"/>
      <c r="AJ987" s="273"/>
      <c r="AK987" s="273"/>
      <c r="AL987" s="273"/>
      <c r="AM987" s="273"/>
      <c r="AN987" s="273"/>
      <c r="AO987" s="273"/>
      <c r="AP987" s="273"/>
      <c r="AQ987" s="273"/>
      <c r="AR987" s="273"/>
      <c r="AS987" s="273"/>
      <c r="AT987" s="273"/>
      <c r="AU987" s="273"/>
      <c r="AV987" s="273"/>
      <c r="AW987" s="273"/>
      <c r="AX987" s="273"/>
      <c r="AY987" s="273"/>
      <c r="AZ987" s="273"/>
      <c r="BA987" s="273"/>
      <c r="BB987" s="273"/>
      <c r="BC987" s="273"/>
      <c r="BD987" s="273"/>
      <c r="BE987" s="273"/>
      <c r="BF987" s="273"/>
      <c r="BG987" s="273"/>
      <c r="BH987" s="273"/>
      <c r="BI987" s="273"/>
      <c r="BJ987" s="273"/>
      <c r="BK987" s="273"/>
      <c r="BL987" s="273"/>
      <c r="BM987" s="273"/>
      <c r="BN987" s="273"/>
      <c r="BO987" s="273"/>
      <c r="BP987" s="273"/>
      <c r="BQ987" s="273"/>
    </row>
    <row r="988" spans="1:69" ht="15.75" customHeight="1">
      <c r="A988" s="273"/>
      <c r="B988" s="273"/>
      <c r="C988" s="273"/>
      <c r="D988" s="273"/>
      <c r="E988" s="273"/>
      <c r="F988" s="273"/>
      <c r="G988" s="273"/>
      <c r="H988" s="273"/>
      <c r="I988" s="273"/>
      <c r="J988" s="273"/>
      <c r="K988" s="273"/>
      <c r="L988" s="273"/>
      <c r="M988" s="273"/>
      <c r="N988" s="273"/>
      <c r="O988" s="273"/>
      <c r="P988" s="273"/>
      <c r="Q988" s="273"/>
      <c r="R988" s="273"/>
      <c r="S988" s="273"/>
      <c r="T988" s="273"/>
      <c r="U988" s="273"/>
      <c r="V988" s="273"/>
      <c r="W988" s="273"/>
      <c r="X988" s="273"/>
      <c r="Y988" s="273"/>
      <c r="Z988" s="273"/>
      <c r="AA988" s="273"/>
      <c r="AB988" s="273"/>
      <c r="AC988" s="273"/>
      <c r="AD988" s="273"/>
      <c r="AE988" s="273"/>
      <c r="AF988" s="273"/>
      <c r="AG988" s="273"/>
      <c r="AH988" s="273"/>
      <c r="AI988" s="273"/>
      <c r="AJ988" s="273"/>
      <c r="AK988" s="273"/>
      <c r="AL988" s="273"/>
      <c r="AM988" s="273"/>
      <c r="AN988" s="273"/>
      <c r="AO988" s="273"/>
      <c r="AP988" s="273"/>
      <c r="AQ988" s="273"/>
      <c r="AR988" s="273"/>
      <c r="AS988" s="273"/>
      <c r="AT988" s="273"/>
      <c r="AU988" s="273"/>
      <c r="AV988" s="273"/>
      <c r="AW988" s="273"/>
      <c r="AX988" s="273"/>
      <c r="AY988" s="273"/>
      <c r="AZ988" s="273"/>
      <c r="BA988" s="273"/>
      <c r="BB988" s="273"/>
      <c r="BC988" s="273"/>
      <c r="BD988" s="273"/>
      <c r="BE988" s="273"/>
      <c r="BF988" s="273"/>
      <c r="BG988" s="273"/>
      <c r="BH988" s="273"/>
      <c r="BI988" s="273"/>
      <c r="BJ988" s="273"/>
      <c r="BK988" s="273"/>
      <c r="BL988" s="273"/>
      <c r="BM988" s="273"/>
      <c r="BN988" s="273"/>
      <c r="BO988" s="273"/>
      <c r="BP988" s="273"/>
      <c r="BQ988" s="273"/>
    </row>
    <row r="989" spans="1:69" ht="15.75" customHeight="1">
      <c r="A989" s="273"/>
      <c r="B989" s="273"/>
      <c r="C989" s="273"/>
      <c r="D989" s="273"/>
      <c r="E989" s="273"/>
      <c r="F989" s="273"/>
      <c r="G989" s="273"/>
      <c r="H989" s="273"/>
      <c r="I989" s="273"/>
      <c r="J989" s="273"/>
      <c r="K989" s="273"/>
      <c r="L989" s="273"/>
      <c r="M989" s="273"/>
      <c r="N989" s="273"/>
      <c r="O989" s="273"/>
      <c r="P989" s="273"/>
      <c r="Q989" s="273"/>
      <c r="R989" s="273"/>
      <c r="S989" s="273"/>
      <c r="T989" s="273"/>
      <c r="U989" s="273"/>
      <c r="V989" s="273"/>
      <c r="W989" s="273"/>
      <c r="X989" s="273"/>
      <c r="Y989" s="273"/>
      <c r="Z989" s="273"/>
      <c r="AA989" s="273"/>
      <c r="AB989" s="273"/>
      <c r="AC989" s="273"/>
      <c r="AD989" s="273"/>
      <c r="AE989" s="273"/>
      <c r="AF989" s="273"/>
      <c r="AG989" s="273"/>
      <c r="AH989" s="273"/>
      <c r="AI989" s="273"/>
      <c r="AJ989" s="273"/>
      <c r="AK989" s="273"/>
      <c r="AL989" s="273"/>
      <c r="AM989" s="273"/>
      <c r="AN989" s="273"/>
      <c r="AO989" s="273"/>
      <c r="AP989" s="273"/>
      <c r="AQ989" s="273"/>
      <c r="AR989" s="273"/>
      <c r="AS989" s="273"/>
      <c r="AT989" s="273"/>
      <c r="AU989" s="273"/>
      <c r="AV989" s="273"/>
      <c r="AW989" s="273"/>
      <c r="AX989" s="273"/>
      <c r="AY989" s="273"/>
      <c r="AZ989" s="273"/>
      <c r="BA989" s="273"/>
      <c r="BB989" s="273"/>
      <c r="BC989" s="273"/>
      <c r="BD989" s="273"/>
      <c r="BE989" s="273"/>
      <c r="BF989" s="273"/>
      <c r="BG989" s="273"/>
      <c r="BH989" s="273"/>
      <c r="BI989" s="273"/>
      <c r="BJ989" s="273"/>
      <c r="BK989" s="273"/>
      <c r="BL989" s="273"/>
      <c r="BM989" s="273"/>
      <c r="BN989" s="273"/>
      <c r="BO989" s="273"/>
      <c r="BP989" s="273"/>
      <c r="BQ989" s="273"/>
    </row>
    <row r="990" spans="1:69" ht="15.75" customHeight="1">
      <c r="A990" s="273"/>
      <c r="B990" s="273"/>
      <c r="C990" s="273"/>
      <c r="D990" s="273"/>
      <c r="E990" s="273"/>
      <c r="F990" s="273"/>
      <c r="G990" s="273"/>
      <c r="H990" s="273"/>
      <c r="I990" s="273"/>
      <c r="J990" s="273"/>
      <c r="K990" s="273"/>
      <c r="L990" s="273"/>
      <c r="M990" s="273"/>
      <c r="N990" s="273"/>
      <c r="O990" s="273"/>
      <c r="P990" s="273"/>
      <c r="Q990" s="273"/>
      <c r="R990" s="273"/>
      <c r="S990" s="273"/>
      <c r="T990" s="273"/>
      <c r="U990" s="273"/>
      <c r="V990" s="273"/>
      <c r="W990" s="273"/>
      <c r="X990" s="273"/>
      <c r="Y990" s="273"/>
      <c r="Z990" s="273"/>
      <c r="AA990" s="273"/>
      <c r="AB990" s="273"/>
      <c r="AC990" s="273"/>
      <c r="AD990" s="273"/>
      <c r="AE990" s="273"/>
      <c r="AF990" s="273"/>
      <c r="AG990" s="273"/>
      <c r="AH990" s="273"/>
      <c r="AI990" s="273"/>
      <c r="AJ990" s="273"/>
      <c r="AK990" s="273"/>
      <c r="AL990" s="273"/>
      <c r="AM990" s="273"/>
      <c r="AN990" s="273"/>
      <c r="AO990" s="273"/>
      <c r="AP990" s="273"/>
      <c r="AQ990" s="273"/>
      <c r="AR990" s="273"/>
      <c r="AS990" s="273"/>
      <c r="AT990" s="273"/>
      <c r="AU990" s="273"/>
      <c r="AV990" s="273"/>
      <c r="AW990" s="273"/>
      <c r="AX990" s="273"/>
      <c r="AY990" s="273"/>
      <c r="AZ990" s="273"/>
      <c r="BA990" s="273"/>
      <c r="BB990" s="273"/>
      <c r="BC990" s="273"/>
      <c r="BD990" s="273"/>
      <c r="BE990" s="273"/>
      <c r="BF990" s="273"/>
      <c r="BG990" s="273"/>
      <c r="BH990" s="273"/>
      <c r="BI990" s="273"/>
      <c r="BJ990" s="273"/>
      <c r="BK990" s="273"/>
      <c r="BL990" s="273"/>
      <c r="BM990" s="273"/>
      <c r="BN990" s="273"/>
      <c r="BO990" s="273"/>
      <c r="BP990" s="273"/>
      <c r="BQ990" s="273"/>
    </row>
    <row r="991" spans="1:69" ht="15.75" customHeight="1">
      <c r="A991" s="273"/>
      <c r="B991" s="273"/>
      <c r="C991" s="273"/>
      <c r="D991" s="273"/>
      <c r="E991" s="273"/>
      <c r="F991" s="273"/>
      <c r="G991" s="273"/>
      <c r="H991" s="273"/>
      <c r="I991" s="273"/>
      <c r="J991" s="273"/>
      <c r="K991" s="273"/>
      <c r="L991" s="273"/>
      <c r="M991" s="273"/>
      <c r="N991" s="273"/>
      <c r="O991" s="273"/>
      <c r="P991" s="273"/>
      <c r="Q991" s="273"/>
      <c r="R991" s="273"/>
      <c r="S991" s="273"/>
      <c r="T991" s="273"/>
      <c r="U991" s="273"/>
      <c r="V991" s="273"/>
      <c r="W991" s="273"/>
      <c r="X991" s="273"/>
      <c r="Y991" s="273"/>
      <c r="Z991" s="273"/>
      <c r="AA991" s="273"/>
      <c r="AB991" s="273"/>
      <c r="AC991" s="273"/>
      <c r="AD991" s="273"/>
      <c r="AE991" s="273"/>
      <c r="AF991" s="273"/>
      <c r="AG991" s="273"/>
      <c r="AH991" s="273"/>
      <c r="AI991" s="273"/>
      <c r="AJ991" s="273"/>
      <c r="AK991" s="273"/>
      <c r="AL991" s="273"/>
      <c r="AM991" s="273"/>
      <c r="AN991" s="273"/>
      <c r="AO991" s="273"/>
      <c r="AP991" s="273"/>
      <c r="AQ991" s="273"/>
      <c r="AR991" s="273"/>
      <c r="AS991" s="273"/>
      <c r="AT991" s="273"/>
      <c r="AU991" s="273"/>
      <c r="AV991" s="273"/>
      <c r="AW991" s="273"/>
      <c r="AX991" s="273"/>
      <c r="AY991" s="273"/>
      <c r="AZ991" s="273"/>
      <c r="BA991" s="273"/>
      <c r="BB991" s="273"/>
      <c r="BC991" s="273"/>
      <c r="BD991" s="273"/>
      <c r="BE991" s="273"/>
      <c r="BF991" s="273"/>
      <c r="BG991" s="273"/>
      <c r="BH991" s="273"/>
      <c r="BI991" s="273"/>
      <c r="BJ991" s="273"/>
      <c r="BK991" s="273"/>
      <c r="BL991" s="273"/>
      <c r="BM991" s="273"/>
      <c r="BN991" s="273"/>
      <c r="BO991" s="273"/>
      <c r="BP991" s="273"/>
      <c r="BQ991" s="273"/>
    </row>
    <row r="992" spans="1:69" ht="15.75" customHeight="1">
      <c r="A992" s="273"/>
      <c r="B992" s="273"/>
      <c r="C992" s="273"/>
      <c r="D992" s="273"/>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273"/>
      <c r="AE992" s="273"/>
      <c r="AF992" s="273"/>
      <c r="AG992" s="273"/>
      <c r="AH992" s="273"/>
      <c r="AI992" s="273"/>
      <c r="AJ992" s="273"/>
      <c r="AK992" s="273"/>
      <c r="AL992" s="273"/>
      <c r="AM992" s="273"/>
      <c r="AN992" s="273"/>
      <c r="AO992" s="273"/>
      <c r="AP992" s="273"/>
      <c r="AQ992" s="273"/>
      <c r="AR992" s="273"/>
      <c r="AS992" s="273"/>
      <c r="AT992" s="273"/>
      <c r="AU992" s="273"/>
      <c r="AV992" s="273"/>
      <c r="AW992" s="273"/>
      <c r="AX992" s="273"/>
      <c r="AY992" s="273"/>
      <c r="AZ992" s="273"/>
      <c r="BA992" s="273"/>
      <c r="BB992" s="273"/>
      <c r="BC992" s="273"/>
      <c r="BD992" s="273"/>
      <c r="BE992" s="273"/>
      <c r="BF992" s="273"/>
      <c r="BG992" s="273"/>
      <c r="BH992" s="273"/>
      <c r="BI992" s="273"/>
      <c r="BJ992" s="273"/>
      <c r="BK992" s="273"/>
      <c r="BL992" s="273"/>
      <c r="BM992" s="273"/>
      <c r="BN992" s="273"/>
      <c r="BO992" s="273"/>
      <c r="BP992" s="273"/>
      <c r="BQ992" s="273"/>
    </row>
    <row r="993" spans="1:69" ht="15.75" customHeight="1">
      <c r="A993" s="273"/>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273"/>
      <c r="AE993" s="273"/>
      <c r="AF993" s="273"/>
      <c r="AG993" s="273"/>
      <c r="AH993" s="273"/>
      <c r="AI993" s="273"/>
      <c r="AJ993" s="273"/>
      <c r="AK993" s="273"/>
      <c r="AL993" s="273"/>
      <c r="AM993" s="273"/>
      <c r="AN993" s="273"/>
      <c r="AO993" s="273"/>
      <c r="AP993" s="273"/>
      <c r="AQ993" s="273"/>
      <c r="AR993" s="273"/>
      <c r="AS993" s="273"/>
      <c r="AT993" s="273"/>
      <c r="AU993" s="273"/>
      <c r="AV993" s="273"/>
      <c r="AW993" s="273"/>
      <c r="AX993" s="273"/>
      <c r="AY993" s="273"/>
      <c r="AZ993" s="273"/>
      <c r="BA993" s="273"/>
      <c r="BB993" s="273"/>
      <c r="BC993" s="273"/>
      <c r="BD993" s="273"/>
      <c r="BE993" s="273"/>
      <c r="BF993" s="273"/>
      <c r="BG993" s="273"/>
      <c r="BH993" s="273"/>
      <c r="BI993" s="273"/>
      <c r="BJ993" s="273"/>
      <c r="BK993" s="273"/>
      <c r="BL993" s="273"/>
      <c r="BM993" s="273"/>
      <c r="BN993" s="273"/>
      <c r="BO993" s="273"/>
      <c r="BP993" s="273"/>
      <c r="BQ993" s="273"/>
    </row>
    <row r="994" spans="1:69" ht="15.75" customHeight="1">
      <c r="A994" s="273"/>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73"/>
      <c r="AE994" s="273"/>
      <c r="AF994" s="273"/>
      <c r="AG994" s="273"/>
      <c r="AH994" s="273"/>
      <c r="AI994" s="273"/>
      <c r="AJ994" s="273"/>
      <c r="AK994" s="273"/>
      <c r="AL994" s="273"/>
      <c r="AM994" s="273"/>
      <c r="AN994" s="273"/>
      <c r="AO994" s="273"/>
      <c r="AP994" s="273"/>
      <c r="AQ994" s="273"/>
      <c r="AR994" s="273"/>
      <c r="AS994" s="273"/>
      <c r="AT994" s="273"/>
      <c r="AU994" s="273"/>
      <c r="AV994" s="273"/>
      <c r="AW994" s="273"/>
      <c r="AX994" s="273"/>
      <c r="AY994" s="273"/>
      <c r="AZ994" s="273"/>
      <c r="BA994" s="273"/>
      <c r="BB994" s="273"/>
      <c r="BC994" s="273"/>
      <c r="BD994" s="273"/>
      <c r="BE994" s="273"/>
      <c r="BF994" s="273"/>
      <c r="BG994" s="273"/>
      <c r="BH994" s="273"/>
      <c r="BI994" s="273"/>
      <c r="BJ994" s="273"/>
      <c r="BK994" s="273"/>
      <c r="BL994" s="273"/>
      <c r="BM994" s="273"/>
      <c r="BN994" s="273"/>
      <c r="BO994" s="273"/>
      <c r="BP994" s="273"/>
      <c r="BQ994" s="273"/>
    </row>
    <row r="995" spans="1:69" ht="15.75" customHeight="1">
      <c r="A995" s="273"/>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73"/>
      <c r="AE995" s="273"/>
      <c r="AF995" s="273"/>
      <c r="AG995" s="273"/>
      <c r="AH995" s="273"/>
      <c r="AI995" s="273"/>
      <c r="AJ995" s="273"/>
      <c r="AK995" s="273"/>
      <c r="AL995" s="273"/>
      <c r="AM995" s="273"/>
      <c r="AN995" s="273"/>
      <c r="AO995" s="273"/>
      <c r="AP995" s="273"/>
      <c r="AQ995" s="273"/>
      <c r="AR995" s="273"/>
      <c r="AS995" s="273"/>
      <c r="AT995" s="273"/>
      <c r="AU995" s="273"/>
      <c r="AV995" s="273"/>
      <c r="AW995" s="273"/>
      <c r="AX995" s="273"/>
      <c r="AY995" s="273"/>
      <c r="AZ995" s="273"/>
      <c r="BA995" s="273"/>
      <c r="BB995" s="273"/>
      <c r="BC995" s="273"/>
      <c r="BD995" s="273"/>
      <c r="BE995" s="273"/>
      <c r="BF995" s="273"/>
      <c r="BG995" s="273"/>
      <c r="BH995" s="273"/>
      <c r="BI995" s="273"/>
      <c r="BJ995" s="273"/>
      <c r="BK995" s="273"/>
      <c r="BL995" s="273"/>
      <c r="BM995" s="273"/>
      <c r="BN995" s="273"/>
      <c r="BO995" s="273"/>
      <c r="BP995" s="273"/>
      <c r="BQ995" s="273"/>
    </row>
    <row r="996" spans="1:69" ht="15.75" customHeight="1">
      <c r="A996" s="273"/>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73"/>
      <c r="AE996" s="273"/>
      <c r="AF996" s="273"/>
      <c r="AG996" s="273"/>
      <c r="AH996" s="273"/>
      <c r="AI996" s="273"/>
      <c r="AJ996" s="273"/>
      <c r="AK996" s="273"/>
      <c r="AL996" s="273"/>
      <c r="AM996" s="273"/>
      <c r="AN996" s="273"/>
      <c r="AO996" s="273"/>
      <c r="AP996" s="273"/>
      <c r="AQ996" s="273"/>
      <c r="AR996" s="273"/>
      <c r="AS996" s="273"/>
      <c r="AT996" s="273"/>
      <c r="AU996" s="273"/>
      <c r="AV996" s="273"/>
      <c r="AW996" s="273"/>
      <c r="AX996" s="273"/>
      <c r="AY996" s="273"/>
      <c r="AZ996" s="273"/>
      <c r="BA996" s="273"/>
      <c r="BB996" s="273"/>
      <c r="BC996" s="273"/>
      <c r="BD996" s="273"/>
      <c r="BE996" s="273"/>
      <c r="BF996" s="273"/>
      <c r="BG996" s="273"/>
      <c r="BH996" s="273"/>
      <c r="BI996" s="273"/>
      <c r="BJ996" s="273"/>
      <c r="BK996" s="273"/>
      <c r="BL996" s="273"/>
      <c r="BM996" s="273"/>
      <c r="BN996" s="273"/>
      <c r="BO996" s="273"/>
      <c r="BP996" s="273"/>
      <c r="BQ996" s="273"/>
    </row>
    <row r="997" spans="1:69" ht="15.75" customHeight="1">
      <c r="A997" s="273"/>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73"/>
      <c r="AE997" s="273"/>
      <c r="AF997" s="273"/>
      <c r="AG997" s="273"/>
      <c r="AH997" s="273"/>
      <c r="AI997" s="273"/>
      <c r="AJ997" s="273"/>
      <c r="AK997" s="273"/>
      <c r="AL997" s="273"/>
      <c r="AM997" s="273"/>
      <c r="AN997" s="273"/>
      <c r="AO997" s="273"/>
      <c r="AP997" s="273"/>
      <c r="AQ997" s="273"/>
      <c r="AR997" s="273"/>
      <c r="AS997" s="273"/>
      <c r="AT997" s="273"/>
      <c r="AU997" s="273"/>
      <c r="AV997" s="273"/>
      <c r="AW997" s="273"/>
      <c r="AX997" s="273"/>
      <c r="AY997" s="273"/>
      <c r="AZ997" s="273"/>
      <c r="BA997" s="273"/>
      <c r="BB997" s="273"/>
      <c r="BC997" s="273"/>
      <c r="BD997" s="273"/>
      <c r="BE997" s="273"/>
      <c r="BF997" s="273"/>
      <c r="BG997" s="273"/>
      <c r="BH997" s="273"/>
      <c r="BI997" s="273"/>
      <c r="BJ997" s="273"/>
      <c r="BK997" s="273"/>
      <c r="BL997" s="273"/>
      <c r="BM997" s="273"/>
      <c r="BN997" s="273"/>
      <c r="BO997" s="273"/>
      <c r="BP997" s="273"/>
      <c r="BQ997" s="273"/>
    </row>
    <row r="998" spans="1:69" ht="15.75" customHeight="1">
      <c r="A998" s="273"/>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73"/>
      <c r="AE998" s="273"/>
      <c r="AF998" s="273"/>
      <c r="AG998" s="273"/>
      <c r="AH998" s="273"/>
      <c r="AI998" s="273"/>
      <c r="AJ998" s="273"/>
      <c r="AK998" s="273"/>
      <c r="AL998" s="273"/>
      <c r="AM998" s="273"/>
      <c r="AN998" s="273"/>
      <c r="AO998" s="273"/>
      <c r="AP998" s="273"/>
      <c r="AQ998" s="273"/>
      <c r="AR998" s="273"/>
      <c r="AS998" s="273"/>
      <c r="AT998" s="273"/>
      <c r="AU998" s="273"/>
      <c r="AV998" s="273"/>
      <c r="AW998" s="273"/>
      <c r="AX998" s="273"/>
      <c r="AY998" s="273"/>
      <c r="AZ998" s="273"/>
      <c r="BA998" s="273"/>
      <c r="BB998" s="273"/>
      <c r="BC998" s="273"/>
      <c r="BD998" s="273"/>
      <c r="BE998" s="273"/>
      <c r="BF998" s="273"/>
      <c r="BG998" s="273"/>
      <c r="BH998" s="273"/>
      <c r="BI998" s="273"/>
      <c r="BJ998" s="273"/>
      <c r="BK998" s="273"/>
      <c r="BL998" s="273"/>
      <c r="BM998" s="273"/>
      <c r="BN998" s="273"/>
      <c r="BO998" s="273"/>
      <c r="BP998" s="273"/>
      <c r="BQ998" s="273"/>
    </row>
    <row r="999" spans="1:69" ht="15.75" customHeight="1">
      <c r="A999" s="273"/>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73"/>
      <c r="AE999" s="273"/>
      <c r="AF999" s="273"/>
      <c r="AG999" s="273"/>
      <c r="AH999" s="273"/>
      <c r="AI999" s="273"/>
      <c r="AJ999" s="273"/>
      <c r="AK999" s="273"/>
      <c r="AL999" s="273"/>
      <c r="AM999" s="273"/>
      <c r="AN999" s="273"/>
      <c r="AO999" s="273"/>
      <c r="AP999" s="273"/>
      <c r="AQ999" s="273"/>
      <c r="AR999" s="273"/>
      <c r="AS999" s="273"/>
      <c r="AT999" s="273"/>
      <c r="AU999" s="273"/>
      <c r="AV999" s="273"/>
      <c r="AW999" s="273"/>
      <c r="AX999" s="273"/>
      <c r="AY999" s="273"/>
      <c r="AZ999" s="273"/>
      <c r="BA999" s="273"/>
      <c r="BB999" s="273"/>
      <c r="BC999" s="273"/>
      <c r="BD999" s="273"/>
      <c r="BE999" s="273"/>
      <c r="BF999" s="273"/>
      <c r="BG999" s="273"/>
      <c r="BH999" s="273"/>
      <c r="BI999" s="273"/>
      <c r="BJ999" s="273"/>
      <c r="BK999" s="273"/>
      <c r="BL999" s="273"/>
      <c r="BM999" s="273"/>
      <c r="BN999" s="273"/>
      <c r="BO999" s="273"/>
      <c r="BP999" s="273"/>
      <c r="BQ999" s="273"/>
    </row>
    <row r="1000" spans="1:69" ht="15.75" customHeight="1">
      <c r="A1000" s="273"/>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73"/>
      <c r="AE1000" s="273"/>
      <c r="AF1000" s="273"/>
      <c r="AG1000" s="273"/>
      <c r="AH1000" s="273"/>
      <c r="AI1000" s="273"/>
      <c r="AJ1000" s="273"/>
      <c r="AK1000" s="273"/>
      <c r="AL1000" s="273"/>
      <c r="AM1000" s="273"/>
      <c r="AN1000" s="273"/>
      <c r="AO1000" s="273"/>
      <c r="AP1000" s="273"/>
      <c r="AQ1000" s="273"/>
      <c r="AR1000" s="273"/>
      <c r="AS1000" s="273"/>
      <c r="AT1000" s="273"/>
      <c r="AU1000" s="273"/>
      <c r="AV1000" s="273"/>
      <c r="AW1000" s="273"/>
      <c r="AX1000" s="273"/>
      <c r="AY1000" s="273"/>
      <c r="AZ1000" s="273"/>
      <c r="BA1000" s="273"/>
      <c r="BB1000" s="273"/>
      <c r="BC1000" s="273"/>
      <c r="BD1000" s="273"/>
      <c r="BE1000" s="273"/>
      <c r="BF1000" s="273"/>
      <c r="BG1000" s="273"/>
      <c r="BH1000" s="273"/>
      <c r="BI1000" s="273"/>
      <c r="BJ1000" s="273"/>
      <c r="BK1000" s="273"/>
      <c r="BL1000" s="273"/>
      <c r="BM1000" s="273"/>
      <c r="BN1000" s="273"/>
      <c r="BO1000" s="273"/>
      <c r="BP1000" s="273"/>
      <c r="BQ1000" s="273"/>
    </row>
    <row r="1001" spans="1:69" ht="15.75" customHeight="1">
      <c r="A1001" s="273"/>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73"/>
      <c r="AE1001" s="273"/>
      <c r="AF1001" s="273"/>
      <c r="AG1001" s="273"/>
      <c r="AH1001" s="273"/>
      <c r="AI1001" s="273"/>
      <c r="AJ1001" s="273"/>
      <c r="AK1001" s="273"/>
      <c r="AL1001" s="273"/>
      <c r="AM1001" s="273"/>
      <c r="AN1001" s="273"/>
      <c r="AO1001" s="273"/>
      <c r="AP1001" s="273"/>
      <c r="AQ1001" s="273"/>
      <c r="AR1001" s="273"/>
      <c r="AS1001" s="273"/>
      <c r="AT1001" s="273"/>
      <c r="AU1001" s="273"/>
      <c r="AV1001" s="273"/>
      <c r="AW1001" s="273"/>
      <c r="AX1001" s="273"/>
      <c r="AY1001" s="273"/>
      <c r="AZ1001" s="273"/>
      <c r="BA1001" s="273"/>
      <c r="BB1001" s="273"/>
      <c r="BC1001" s="273"/>
      <c r="BD1001" s="273"/>
      <c r="BE1001" s="273"/>
      <c r="BF1001" s="273"/>
      <c r="BG1001" s="273"/>
      <c r="BH1001" s="273"/>
      <c r="BI1001" s="273"/>
      <c r="BJ1001" s="273"/>
      <c r="BK1001" s="273"/>
      <c r="BL1001" s="273"/>
      <c r="BM1001" s="273"/>
      <c r="BN1001" s="273"/>
      <c r="BO1001" s="273"/>
      <c r="BP1001" s="273"/>
      <c r="BQ1001" s="273"/>
    </row>
    <row r="1002" spans="1:69" ht="15.75" customHeight="1">
      <c r="A1002" s="273"/>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73"/>
      <c r="AE1002" s="273"/>
      <c r="AF1002" s="273"/>
      <c r="AG1002" s="273"/>
      <c r="AH1002" s="273"/>
      <c r="AI1002" s="273"/>
      <c r="AJ1002" s="273"/>
      <c r="AK1002" s="273"/>
      <c r="AL1002" s="273"/>
      <c r="AM1002" s="273"/>
      <c r="AN1002" s="273"/>
      <c r="AO1002" s="273"/>
      <c r="AP1002" s="273"/>
      <c r="AQ1002" s="273"/>
      <c r="AR1002" s="273"/>
      <c r="AS1002" s="273"/>
      <c r="AT1002" s="273"/>
      <c r="AU1002" s="273"/>
      <c r="AV1002" s="273"/>
      <c r="AW1002" s="273"/>
      <c r="AX1002" s="273"/>
      <c r="AY1002" s="273"/>
      <c r="AZ1002" s="273"/>
      <c r="BA1002" s="273"/>
      <c r="BB1002" s="273"/>
      <c r="BC1002" s="273"/>
      <c r="BD1002" s="273"/>
      <c r="BE1002" s="273"/>
      <c r="BF1002" s="273"/>
      <c r="BG1002" s="273"/>
      <c r="BH1002" s="273"/>
      <c r="BI1002" s="273"/>
      <c r="BJ1002" s="273"/>
      <c r="BK1002" s="273"/>
      <c r="BL1002" s="273"/>
      <c r="BM1002" s="273"/>
      <c r="BN1002" s="273"/>
      <c r="BO1002" s="273"/>
      <c r="BP1002" s="273"/>
      <c r="BQ1002" s="273"/>
    </row>
    <row r="1003" spans="1:69" ht="15.75" customHeight="1">
      <c r="A1003" s="273"/>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73"/>
      <c r="AE1003" s="273"/>
      <c r="AF1003" s="273"/>
      <c r="AG1003" s="273"/>
      <c r="AH1003" s="273"/>
      <c r="AI1003" s="273"/>
      <c r="AJ1003" s="273"/>
      <c r="AK1003" s="273"/>
      <c r="AL1003" s="273"/>
      <c r="AM1003" s="273"/>
      <c r="AN1003" s="273"/>
      <c r="AO1003" s="273"/>
      <c r="AP1003" s="273"/>
      <c r="AQ1003" s="273"/>
      <c r="AR1003" s="273"/>
      <c r="AS1003" s="273"/>
      <c r="AT1003" s="273"/>
      <c r="AU1003" s="273"/>
      <c r="AV1003" s="273"/>
      <c r="AW1003" s="273"/>
      <c r="AX1003" s="273"/>
      <c r="AY1003" s="273"/>
      <c r="AZ1003" s="273"/>
      <c r="BA1003" s="273"/>
      <c r="BB1003" s="273"/>
      <c r="BC1003" s="273"/>
      <c r="BD1003" s="273"/>
      <c r="BE1003" s="273"/>
      <c r="BF1003" s="273"/>
      <c r="BG1003" s="273"/>
      <c r="BH1003" s="273"/>
      <c r="BI1003" s="273"/>
      <c r="BJ1003" s="273"/>
      <c r="BK1003" s="273"/>
      <c r="BL1003" s="273"/>
      <c r="BM1003" s="273"/>
      <c r="BN1003" s="273"/>
      <c r="BO1003" s="273"/>
      <c r="BP1003" s="273"/>
      <c r="BQ1003" s="273"/>
    </row>
    <row r="1004" spans="1:69" ht="15.75" customHeight="1">
      <c r="A1004" s="273"/>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73"/>
      <c r="AE1004" s="273"/>
      <c r="AF1004" s="273"/>
      <c r="AG1004" s="273"/>
      <c r="AH1004" s="273"/>
      <c r="AI1004" s="273"/>
      <c r="AJ1004" s="273"/>
      <c r="AK1004" s="273"/>
      <c r="AL1004" s="273"/>
      <c r="AM1004" s="273"/>
      <c r="AN1004" s="273"/>
      <c r="AO1004" s="273"/>
      <c r="AP1004" s="273"/>
      <c r="AQ1004" s="273"/>
      <c r="AR1004" s="273"/>
      <c r="AS1004" s="273"/>
      <c r="AT1004" s="273"/>
      <c r="AU1004" s="273"/>
      <c r="AV1004" s="273"/>
      <c r="AW1004" s="273"/>
      <c r="AX1004" s="273"/>
      <c r="AY1004" s="273"/>
      <c r="AZ1004" s="273"/>
      <c r="BA1004" s="273"/>
      <c r="BB1004" s="273"/>
      <c r="BC1004" s="273"/>
      <c r="BD1004" s="273"/>
      <c r="BE1004" s="273"/>
      <c r="BF1004" s="273"/>
      <c r="BG1004" s="273"/>
      <c r="BH1004" s="273"/>
      <c r="BI1004" s="273"/>
      <c r="BJ1004" s="273"/>
      <c r="BK1004" s="273"/>
      <c r="BL1004" s="273"/>
      <c r="BM1004" s="273"/>
      <c r="BN1004" s="273"/>
      <c r="BO1004" s="273"/>
      <c r="BP1004" s="273"/>
      <c r="BQ1004" s="273"/>
    </row>
    <row r="1005" spans="1:69" ht="15.75" customHeight="1">
      <c r="A1005" s="273"/>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73"/>
      <c r="AE1005" s="273"/>
      <c r="AF1005" s="273"/>
      <c r="AG1005" s="273"/>
      <c r="AH1005" s="273"/>
      <c r="AI1005" s="273"/>
      <c r="AJ1005" s="273"/>
      <c r="AK1005" s="273"/>
      <c r="AL1005" s="273"/>
      <c r="AM1005" s="273"/>
      <c r="AN1005" s="273"/>
      <c r="AO1005" s="273"/>
      <c r="AP1005" s="273"/>
      <c r="AQ1005" s="273"/>
      <c r="AR1005" s="273"/>
      <c r="AS1005" s="273"/>
      <c r="AT1005" s="273"/>
      <c r="AU1005" s="273"/>
      <c r="AV1005" s="273"/>
      <c r="AW1005" s="273"/>
      <c r="AX1005" s="273"/>
      <c r="AY1005" s="273"/>
      <c r="AZ1005" s="273"/>
      <c r="BA1005" s="273"/>
      <c r="BB1005" s="273"/>
      <c r="BC1005" s="273"/>
      <c r="BD1005" s="273"/>
      <c r="BE1005" s="273"/>
      <c r="BF1005" s="273"/>
      <c r="BG1005" s="273"/>
      <c r="BH1005" s="273"/>
      <c r="BI1005" s="273"/>
      <c r="BJ1005" s="273"/>
      <c r="BK1005" s="273"/>
      <c r="BL1005" s="273"/>
      <c r="BM1005" s="273"/>
      <c r="BN1005" s="273"/>
      <c r="BO1005" s="273"/>
      <c r="BP1005" s="273"/>
      <c r="BQ1005" s="273"/>
    </row>
    <row r="1006" spans="1:69" ht="15.75" customHeight="1">
      <c r="A1006" s="273"/>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73"/>
      <c r="AE1006" s="273"/>
      <c r="AF1006" s="273"/>
      <c r="AG1006" s="273"/>
      <c r="AH1006" s="273"/>
      <c r="AI1006" s="273"/>
      <c r="AJ1006" s="273"/>
      <c r="AK1006" s="273"/>
      <c r="AL1006" s="273"/>
      <c r="AM1006" s="273"/>
      <c r="AN1006" s="273"/>
      <c r="AO1006" s="273"/>
      <c r="AP1006" s="273"/>
      <c r="AQ1006" s="273"/>
      <c r="AR1006" s="273"/>
      <c r="AS1006" s="273"/>
      <c r="AT1006" s="273"/>
      <c r="AU1006" s="273"/>
      <c r="AV1006" s="273"/>
      <c r="AW1006" s="273"/>
      <c r="AX1006" s="273"/>
      <c r="AY1006" s="273"/>
      <c r="AZ1006" s="273"/>
      <c r="BA1006" s="273"/>
      <c r="BB1006" s="273"/>
      <c r="BC1006" s="273"/>
      <c r="BD1006" s="273"/>
      <c r="BE1006" s="273"/>
      <c r="BF1006" s="273"/>
      <c r="BG1006" s="273"/>
      <c r="BH1006" s="273"/>
      <c r="BI1006" s="273"/>
      <c r="BJ1006" s="273"/>
      <c r="BK1006" s="273"/>
      <c r="BL1006" s="273"/>
      <c r="BM1006" s="273"/>
      <c r="BN1006" s="273"/>
      <c r="BO1006" s="273"/>
      <c r="BP1006" s="273"/>
      <c r="BQ1006" s="273"/>
    </row>
    <row r="1007" spans="1:69" ht="15.75" customHeight="1">
      <c r="A1007" s="273"/>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73"/>
      <c r="AE1007" s="273"/>
      <c r="AF1007" s="273"/>
      <c r="AG1007" s="273"/>
      <c r="AH1007" s="273"/>
      <c r="AI1007" s="273"/>
      <c r="AJ1007" s="273"/>
      <c r="AK1007" s="273"/>
      <c r="AL1007" s="273"/>
      <c r="AM1007" s="273"/>
      <c r="AN1007" s="273"/>
      <c r="AO1007" s="273"/>
      <c r="AP1007" s="273"/>
      <c r="AQ1007" s="273"/>
      <c r="AR1007" s="273"/>
      <c r="AS1007" s="273"/>
      <c r="AT1007" s="273"/>
      <c r="AU1007" s="273"/>
      <c r="AV1007" s="273"/>
      <c r="AW1007" s="273"/>
      <c r="AX1007" s="273"/>
      <c r="AY1007" s="273"/>
      <c r="AZ1007" s="273"/>
      <c r="BA1007" s="273"/>
      <c r="BB1007" s="273"/>
      <c r="BC1007" s="273"/>
      <c r="BD1007" s="273"/>
      <c r="BE1007" s="273"/>
      <c r="BF1007" s="273"/>
      <c r="BG1007" s="273"/>
      <c r="BH1007" s="273"/>
      <c r="BI1007" s="273"/>
      <c r="BJ1007" s="273"/>
      <c r="BK1007" s="273"/>
      <c r="BL1007" s="273"/>
      <c r="BM1007" s="273"/>
      <c r="BN1007" s="273"/>
      <c r="BO1007" s="273"/>
      <c r="BP1007" s="273"/>
      <c r="BQ1007" s="273"/>
    </row>
  </sheetData>
  <mergeCells count="23">
    <mergeCell ref="C93:C95"/>
    <mergeCell ref="C71:C73"/>
    <mergeCell ref="C74:C75"/>
    <mergeCell ref="C77:C78"/>
    <mergeCell ref="C79:C80"/>
    <mergeCell ref="C83:C89"/>
    <mergeCell ref="C90:C92"/>
    <mergeCell ref="C68:C70"/>
    <mergeCell ref="A1:B4"/>
    <mergeCell ref="C1:AP2"/>
    <mergeCell ref="C3:AP4"/>
    <mergeCell ref="B5:AQ5"/>
    <mergeCell ref="A6:AQ6"/>
    <mergeCell ref="A7:B7"/>
    <mergeCell ref="C7:K7"/>
    <mergeCell ref="L7:O7"/>
    <mergeCell ref="P7:R7"/>
    <mergeCell ref="S7:T7"/>
    <mergeCell ref="U7:AL7"/>
    <mergeCell ref="AN7:AO7"/>
    <mergeCell ref="L49:M49"/>
    <mergeCell ref="U49:V49"/>
    <mergeCell ref="C57:C67"/>
  </mergeCells>
  <conditionalFormatting sqref="N9:N48 N50:N95">
    <cfRule type="colorScale" priority="1">
      <colorScale>
        <cfvo type="formula" val="0%"/>
        <cfvo type="formula" val="50%"/>
        <cfvo type="formula" val="100%"/>
        <color rgb="FFF3F3F3"/>
        <color rgb="FF6AA84F"/>
        <color rgb="FF38761D"/>
      </colorScale>
    </cfRule>
  </conditionalFormatting>
  <conditionalFormatting sqref="M9:M48 M50:M95">
    <cfRule type="containsText" dxfId="371" priority="2" operator="containsText" text="En Progreso">
      <formula>NOT(ISERROR(SEARCH(("En Progreso"),(M9))))</formula>
    </cfRule>
  </conditionalFormatting>
  <conditionalFormatting sqref="M9:M48 M50:M95">
    <cfRule type="containsText" dxfId="370" priority="3" operator="containsText" text="Completo">
      <formula>NOT(ISERROR(SEARCH(("Completo"),(M9))))</formula>
    </cfRule>
  </conditionalFormatting>
  <conditionalFormatting sqref="M9:M48 M50:M95">
    <cfRule type="containsText" dxfId="369" priority="4" operator="containsText" text="En espera">
      <formula>NOT(ISERROR(SEARCH(("En espera"),(M9))))</formula>
    </cfRule>
  </conditionalFormatting>
  <conditionalFormatting sqref="M9:M48 M50:M95">
    <cfRule type="containsText" dxfId="368" priority="5" operator="containsText" text="Vencido">
      <formula>NOT(ISERROR(SEARCH(("Vencido"),(M9))))</formula>
    </cfRule>
  </conditionalFormatting>
  <conditionalFormatting sqref="O9:O48 O50:O95">
    <cfRule type="containsText" dxfId="367" priority="6" operator="containsText" text="Bajo">
      <formula>NOT(ISERROR(SEARCH(("Bajo"),(O9))))</formula>
    </cfRule>
  </conditionalFormatting>
  <conditionalFormatting sqref="O9:O48 O50:O95">
    <cfRule type="containsText" dxfId="366" priority="7" operator="containsText" text="Medio">
      <formula>NOT(ISERROR(SEARCH(("Medio"),(O9))))</formula>
    </cfRule>
  </conditionalFormatting>
  <conditionalFormatting sqref="O9:O48 O50:O95">
    <cfRule type="containsText" dxfId="365" priority="8" operator="containsText" text="Alto">
      <formula>NOT(ISERROR(SEARCH(("Alto"),(O9))))</formula>
    </cfRule>
  </conditionalFormatting>
  <conditionalFormatting sqref="N49">
    <cfRule type="colorScale" priority="9">
      <colorScale>
        <cfvo type="formula" val="0%"/>
        <cfvo type="formula" val="50%"/>
        <cfvo type="formula" val="100%"/>
        <color rgb="FFF3F3F3"/>
        <color rgb="FF6AA84F"/>
        <color rgb="FF38761D"/>
      </colorScale>
    </cfRule>
  </conditionalFormatting>
  <dataValidations count="5">
    <dataValidation type="list" allowBlank="1" sqref="E9:E17 E50:E56" xr:uid="{58A7C8E2-9569-4157-8CFE-11B1B1E29E19}">
      <formula1>"Acción de gestión,Acción derivada de un proyecto de inversión"</formula1>
    </dataValidation>
    <dataValidation type="list" allowBlank="1" showErrorMessage="1" sqref="K30:K35" xr:uid="{72E8EB8C-49AC-4448-AB7F-85331C6CB0FE}">
      <formula1>"Plan Inst,Gest Presupuesto,Compras y contratación,Talento Humano,Integridad,Transparencia,Fortal organizacional,Servicio al ciud,Racionalización de trámites,Gestión doc,Gob Digital,Defensa jurídica,Gestión del conocim y la innovación,Seg y eval del desemp"</formula1>
    </dataValidation>
    <dataValidation type="list" allowBlank="1" sqref="O9:O48 O50:O95" xr:uid="{CC02E005-93DE-4816-8214-0D990CE9A848}">
      <formula1>"Medio,Alto"</formula1>
    </dataValidation>
    <dataValidation type="list" allowBlank="1" sqref="M9:M48 M50:M95" xr:uid="{BE8FA8C3-7592-408E-A496-709D8DE5CC07}">
      <formula1>"Completo,En progreso,En espera,Vencido"</formula1>
    </dataValidation>
    <dataValidation type="list" allowBlank="1" showErrorMessage="1" sqref="E18:E48 E57:E95" xr:uid="{F601F2DD-209C-41D1-AEF9-4860D212DA01}">
      <formula1>"Acción de gestión,Acción derivada de un proyecto de inversión"</formula1>
    </dataValidation>
  </dataValidations>
  <hyperlinks>
    <hyperlink ref="R21" r:id="rId1" xr:uid="{96107028-F40A-4469-AE30-B00147C39418}"/>
    <hyperlink ref="R26" r:id="rId2" xr:uid="{B60F36B1-EC5E-4E60-93B5-BAFDA31D3692}"/>
    <hyperlink ref="R27" r:id="rId3" xr:uid="{90669B54-D358-466D-97B7-259C040ED106}"/>
    <hyperlink ref="R28" r:id="rId4" xr:uid="{3E5EC734-7C77-41B5-910D-58DF7D63BA2E}"/>
    <hyperlink ref="R29" r:id="rId5" xr:uid="{6208F84E-AD38-4FA7-9686-A3781BC32CC3}"/>
    <hyperlink ref="R30" r:id="rId6" xr:uid="{B4FCA7CD-02DB-4EFD-99DC-3C4871B30C04}"/>
    <hyperlink ref="R31" r:id="rId7" xr:uid="{88A90CD1-07FD-47E7-B52D-3213BA99BEB5}"/>
    <hyperlink ref="R32" r:id="rId8" xr:uid="{4CF17A2D-95C5-4747-8DED-E569734A8BDD}"/>
    <hyperlink ref="R33" r:id="rId9" xr:uid="{0A624D44-5C31-4E9E-95F5-9342A30ABC9C}"/>
    <hyperlink ref="R34" r:id="rId10" xr:uid="{FFED7942-35BE-4B2E-8DF8-DB1A106FA9F4}"/>
    <hyperlink ref="R35" r:id="rId11" xr:uid="{A898AE64-2C10-458D-811E-0E8749D037E6}"/>
    <hyperlink ref="R36" r:id="rId12" xr:uid="{4B5CF1B1-3A1D-4207-85A1-7FF98DB3E498}"/>
    <hyperlink ref="R37" r:id="rId13" xr:uid="{EB4F03A7-8AE7-4B80-AA54-0744F4918E60}"/>
    <hyperlink ref="R38" r:id="rId14" xr:uid="{D20279C5-7F73-4538-A1CC-9CD0314CF8B6}"/>
    <hyperlink ref="R39" r:id="rId15" xr:uid="{457B6EFF-BFE0-481C-9950-C8F937BE99FD}"/>
    <hyperlink ref="R40" r:id="rId16" xr:uid="{994EF7A7-5DE1-4FBF-9B1B-30DFFDE9E29D}"/>
    <hyperlink ref="R41" r:id="rId17" xr:uid="{24A980DD-D497-4264-93FB-B70F9187C825}"/>
    <hyperlink ref="R42" r:id="rId18" xr:uid="{7A89278C-55D6-495B-BE72-E166E923A078}"/>
    <hyperlink ref="R43" r:id="rId19" xr:uid="{836294BF-1850-4A3C-9B7B-39A6A879D9EA}"/>
    <hyperlink ref="R44" r:id="rId20" xr:uid="{D6EA3600-FA3F-4D15-80CA-52C70E984009}"/>
    <hyperlink ref="R45" r:id="rId21" xr:uid="{B1692B40-2046-441B-A23B-C0D33A2F83E5}"/>
    <hyperlink ref="R46" r:id="rId22" xr:uid="{0ADFAB91-1887-4CC6-9990-1F290D54F8DB}"/>
    <hyperlink ref="R47" r:id="rId23" xr:uid="{45EA2655-88EA-4057-B286-71341335BEA2}"/>
    <hyperlink ref="R48" r:id="rId24" xr:uid="{45F4AF2B-FAB1-451C-92F4-A698F5B88DA7}"/>
    <hyperlink ref="R68" r:id="rId25" xr:uid="{6B110D81-D1C3-40F2-90F0-EE2D4B312892}"/>
  </hyperlinks>
  <pageMargins left="0.7" right="0.7" top="0.75" bottom="0.75" header="0.3" footer="0.3"/>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647AB-9D28-4D1E-97C4-8CC4CB2C831F}">
  <dimension ref="A1:BC998"/>
  <sheetViews>
    <sheetView topLeftCell="A10" zoomScale="66" zoomScaleNormal="66" workbookViewId="0">
      <selection sqref="A1:XFD1048576"/>
    </sheetView>
  </sheetViews>
  <sheetFormatPr baseColWidth="10" defaultColWidth="14.42578125" defaultRowHeight="15" outlineLevelCol="1"/>
  <cols>
    <col min="1" max="1" width="20.42578125" customWidth="1"/>
    <col min="2" max="2" width="27" customWidth="1"/>
    <col min="3" max="3" width="70.140625" customWidth="1"/>
    <col min="4" max="4" width="128.85546875" customWidth="1" outlineLevel="1"/>
    <col min="5" max="5" width="32" customWidth="1" outlineLevel="1"/>
    <col min="6" max="6" width="38" customWidth="1"/>
    <col min="7" max="7" width="42.140625" customWidth="1" outlineLevel="1"/>
    <col min="8" max="8" width="35.5703125" customWidth="1" outlineLevel="1"/>
    <col min="9" max="9" width="34" customWidth="1" outlineLevel="1"/>
    <col min="10" max="10" width="34.42578125" customWidth="1" outlineLevel="1"/>
    <col min="11" max="11" width="43.85546875" customWidth="1"/>
    <col min="12" max="12" width="42.5703125" style="348" customWidth="1"/>
    <col min="13" max="13" width="20.85546875" customWidth="1" outlineLevel="1"/>
    <col min="14" max="14" width="34.140625" customWidth="1" outlineLevel="1"/>
    <col min="15" max="15" width="28.42578125" customWidth="1" outlineLevel="1"/>
    <col min="16" max="16" width="51.140625" style="349" customWidth="1"/>
    <col min="17" max="17" width="45.85546875" style="349" customWidth="1" outlineLevel="1"/>
    <col min="18" max="18" width="46.5703125" customWidth="1" outlineLevel="1"/>
    <col min="19" max="19" width="39.5703125" customWidth="1"/>
    <col min="20" max="20" width="39.5703125" customWidth="1" outlineLevel="1"/>
    <col min="21" max="22" width="39.5703125" customWidth="1"/>
    <col min="23" max="29" width="39.5703125" customWidth="1" outlineLevel="1"/>
    <col min="30" max="42" width="39.5703125" customWidth="1"/>
    <col min="43" max="43" width="62" customWidth="1"/>
    <col min="44" max="50" width="13.5703125" customWidth="1"/>
  </cols>
  <sheetData>
    <row r="1" spans="1:55" ht="117" customHeight="1">
      <c r="A1" s="1332" t="s">
        <v>581</v>
      </c>
      <c r="B1" s="1333"/>
      <c r="C1" s="1333"/>
      <c r="D1" s="1333"/>
      <c r="E1" s="1333"/>
      <c r="F1" s="1333"/>
      <c r="G1" s="1333"/>
      <c r="H1" s="1333"/>
      <c r="I1" s="1333"/>
      <c r="J1" s="1333"/>
      <c r="K1" s="1333"/>
      <c r="L1" s="1333"/>
      <c r="M1" s="1333"/>
      <c r="N1" s="1333"/>
      <c r="O1" s="1333"/>
      <c r="P1" s="1333"/>
      <c r="Q1" s="1333"/>
      <c r="R1" s="1333"/>
      <c r="S1" s="1333"/>
      <c r="T1" s="1333"/>
      <c r="U1" s="1333"/>
      <c r="V1" s="1333"/>
      <c r="W1" s="1333"/>
      <c r="X1" s="1333"/>
      <c r="Y1" s="1333"/>
      <c r="Z1" s="1333"/>
      <c r="AA1" s="1333"/>
      <c r="AB1" s="1333"/>
      <c r="AC1" s="1333"/>
      <c r="AD1" s="1333"/>
      <c r="AE1" s="1333"/>
      <c r="AF1" s="1333"/>
      <c r="AG1" s="1333"/>
      <c r="AH1" s="1333"/>
      <c r="AI1" s="1333"/>
      <c r="AJ1" s="1333"/>
      <c r="AK1" s="1333"/>
      <c r="AL1" s="1333"/>
      <c r="AM1" s="1333"/>
      <c r="AN1" s="1333"/>
      <c r="AO1" s="1333"/>
      <c r="AP1" s="1334"/>
      <c r="AQ1" s="300" t="s">
        <v>249</v>
      </c>
      <c r="AR1" s="301"/>
      <c r="AS1" s="301"/>
      <c r="AT1" s="301"/>
      <c r="AU1" s="301"/>
      <c r="AV1" s="301"/>
      <c r="AW1" s="301"/>
      <c r="AX1" s="301"/>
      <c r="AY1" s="301"/>
      <c r="AZ1" s="301"/>
      <c r="BA1" s="301"/>
      <c r="BB1" s="301"/>
      <c r="BC1" s="301"/>
    </row>
    <row r="2" spans="1:55" ht="27.75">
      <c r="A2" s="1335" t="s">
        <v>915</v>
      </c>
      <c r="B2" s="1336"/>
      <c r="C2" s="1336"/>
      <c r="D2" s="1336"/>
      <c r="E2" s="1336"/>
      <c r="F2" s="1336"/>
      <c r="G2" s="1336"/>
      <c r="H2" s="1336"/>
      <c r="I2" s="1336"/>
      <c r="J2" s="1336"/>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c r="AM2" s="1336"/>
      <c r="AN2" s="1336"/>
      <c r="AO2" s="1336"/>
      <c r="AP2" s="1336"/>
      <c r="AQ2" s="300" t="s">
        <v>250</v>
      </c>
      <c r="AR2" s="301"/>
      <c r="AS2" s="301"/>
      <c r="AT2" s="301"/>
      <c r="AU2" s="301"/>
      <c r="AV2" s="301"/>
      <c r="AW2" s="301"/>
      <c r="AX2" s="301"/>
      <c r="AY2" s="301"/>
      <c r="AZ2" s="301"/>
      <c r="BA2" s="301"/>
      <c r="BB2" s="301"/>
      <c r="BC2" s="301"/>
    </row>
    <row r="3" spans="1:55" ht="27.75">
      <c r="A3" s="1337"/>
      <c r="B3" s="1338"/>
      <c r="C3" s="1338"/>
      <c r="D3" s="1338"/>
      <c r="E3" s="1338"/>
      <c r="F3" s="1338"/>
      <c r="G3" s="1338"/>
      <c r="H3" s="1338"/>
      <c r="I3" s="1338"/>
      <c r="J3" s="1338"/>
      <c r="K3" s="1338"/>
      <c r="L3" s="1338"/>
      <c r="M3" s="1338"/>
      <c r="N3" s="1338"/>
      <c r="O3" s="1338"/>
      <c r="P3" s="1338"/>
      <c r="Q3" s="1338"/>
      <c r="R3" s="1338"/>
      <c r="S3" s="1338"/>
      <c r="T3" s="1338"/>
      <c r="U3" s="1338"/>
      <c r="V3" s="1338"/>
      <c r="W3" s="1338"/>
      <c r="X3" s="1338"/>
      <c r="Y3" s="1338"/>
      <c r="Z3" s="1338"/>
      <c r="AA3" s="1338"/>
      <c r="AB3" s="1338"/>
      <c r="AC3" s="1338"/>
      <c r="AD3" s="1338"/>
      <c r="AE3" s="1338"/>
      <c r="AF3" s="1338"/>
      <c r="AG3" s="1338"/>
      <c r="AH3" s="1338"/>
      <c r="AI3" s="1338"/>
      <c r="AJ3" s="1338"/>
      <c r="AK3" s="1338"/>
      <c r="AL3" s="1338"/>
      <c r="AM3" s="1338"/>
      <c r="AN3" s="1338"/>
      <c r="AO3" s="1338"/>
      <c r="AP3" s="1339"/>
      <c r="AQ3" s="300" t="s">
        <v>252</v>
      </c>
      <c r="AR3" s="301"/>
      <c r="AS3" s="301"/>
      <c r="AT3" s="301"/>
      <c r="AU3" s="301"/>
      <c r="AV3" s="301"/>
      <c r="AW3" s="301"/>
      <c r="AX3" s="301"/>
      <c r="AY3" s="301"/>
      <c r="AZ3" s="301"/>
      <c r="BA3" s="301"/>
      <c r="BB3" s="301"/>
      <c r="BC3" s="301"/>
    </row>
    <row r="4" spans="1:55" ht="27.75">
      <c r="A4" s="1337"/>
      <c r="B4" s="1338"/>
      <c r="C4" s="1338"/>
      <c r="D4" s="1338"/>
      <c r="E4" s="1338"/>
      <c r="F4" s="1338"/>
      <c r="G4" s="1338"/>
      <c r="H4" s="1338"/>
      <c r="I4" s="1338"/>
      <c r="J4" s="1338"/>
      <c r="K4" s="1338"/>
      <c r="L4" s="1338"/>
      <c r="M4" s="1338"/>
      <c r="N4" s="1338"/>
      <c r="O4" s="1338"/>
      <c r="P4" s="1338"/>
      <c r="Q4" s="1338"/>
      <c r="R4" s="1338"/>
      <c r="S4" s="1338"/>
      <c r="T4" s="1338"/>
      <c r="U4" s="1338"/>
      <c r="V4" s="1338"/>
      <c r="W4" s="1338"/>
      <c r="X4" s="1338"/>
      <c r="Y4" s="1338"/>
      <c r="Z4" s="1338"/>
      <c r="AA4" s="1338"/>
      <c r="AB4" s="1338"/>
      <c r="AC4" s="1338"/>
      <c r="AD4" s="1338"/>
      <c r="AE4" s="1338"/>
      <c r="AF4" s="1338"/>
      <c r="AG4" s="1338"/>
      <c r="AH4" s="1338"/>
      <c r="AI4" s="1338"/>
      <c r="AJ4" s="1338"/>
      <c r="AK4" s="1338"/>
      <c r="AL4" s="1338"/>
      <c r="AM4" s="1338"/>
      <c r="AN4" s="1338"/>
      <c r="AO4" s="1338"/>
      <c r="AP4" s="1339"/>
      <c r="AQ4" s="300" t="s">
        <v>253</v>
      </c>
      <c r="AR4" s="301"/>
      <c r="AS4" s="301"/>
      <c r="AT4" s="301"/>
      <c r="AU4" s="301"/>
      <c r="AV4" s="301"/>
      <c r="AW4" s="301"/>
      <c r="AX4" s="301"/>
      <c r="AY4" s="301"/>
      <c r="AZ4" s="301"/>
      <c r="BA4" s="301"/>
      <c r="BB4" s="301"/>
      <c r="BC4" s="301"/>
    </row>
    <row r="5" spans="1:55" ht="49.5" customHeight="1">
      <c r="A5" s="1340"/>
      <c r="B5" s="1341"/>
      <c r="C5" s="1341"/>
      <c r="D5" s="1341"/>
      <c r="E5" s="1341"/>
      <c r="F5" s="1341"/>
      <c r="G5" s="1341"/>
      <c r="H5" s="1341"/>
      <c r="I5" s="1341"/>
      <c r="J5" s="1341"/>
      <c r="K5" s="1341"/>
      <c r="L5" s="1341"/>
      <c r="M5" s="1341"/>
      <c r="N5" s="1341"/>
      <c r="O5" s="1341"/>
      <c r="P5" s="1341"/>
      <c r="Q5" s="1341"/>
      <c r="R5" s="1341"/>
      <c r="S5" s="1341"/>
      <c r="T5" s="1341"/>
      <c r="U5" s="1341"/>
      <c r="V5" s="1341"/>
      <c r="W5" s="1341"/>
      <c r="X5" s="1341"/>
      <c r="Y5" s="1341"/>
      <c r="Z5" s="1341"/>
      <c r="AA5" s="1341"/>
      <c r="AB5" s="1341"/>
      <c r="AC5" s="1341"/>
      <c r="AD5" s="1341"/>
      <c r="AE5" s="1341"/>
      <c r="AF5" s="1341"/>
      <c r="AG5" s="1341"/>
      <c r="AH5" s="1341"/>
      <c r="AI5" s="1341"/>
      <c r="AJ5" s="1341"/>
      <c r="AK5" s="1341"/>
      <c r="AL5" s="1341"/>
      <c r="AM5" s="1341"/>
      <c r="AN5" s="1341"/>
      <c r="AO5" s="1341"/>
      <c r="AP5" s="1341"/>
      <c r="AQ5" s="303"/>
      <c r="AR5" s="301"/>
      <c r="AS5" s="301"/>
      <c r="AT5" s="301"/>
      <c r="AU5" s="301"/>
      <c r="AV5" s="301"/>
      <c r="AW5" s="301"/>
      <c r="AX5" s="301"/>
      <c r="AY5" s="301"/>
      <c r="AZ5" s="301"/>
      <c r="BA5" s="301"/>
      <c r="BB5" s="301"/>
      <c r="BC5" s="301"/>
    </row>
    <row r="6" spans="1:55" ht="96" customHeight="1">
      <c r="A6" s="1342" t="s">
        <v>916</v>
      </c>
      <c r="B6" s="1333"/>
      <c r="C6" s="1333"/>
      <c r="D6" s="1333"/>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303"/>
      <c r="AR6" s="304"/>
      <c r="AS6" s="305"/>
      <c r="AT6" s="305"/>
      <c r="AU6" s="305"/>
      <c r="AV6" s="305"/>
      <c r="AW6" s="305"/>
      <c r="AX6" s="305"/>
      <c r="AY6" s="301"/>
      <c r="AZ6" s="301"/>
      <c r="BA6" s="301"/>
      <c r="BB6" s="301"/>
      <c r="BC6" s="301"/>
    </row>
    <row r="7" spans="1:55" ht="27.75">
      <c r="A7" s="1343" t="s">
        <v>256</v>
      </c>
      <c r="B7" s="1344"/>
      <c r="C7" s="1345" t="s">
        <v>257</v>
      </c>
      <c r="D7" s="1336"/>
      <c r="E7" s="1336"/>
      <c r="F7" s="1336"/>
      <c r="G7" s="1336"/>
      <c r="H7" s="1336"/>
      <c r="I7" s="1336"/>
      <c r="J7" s="1336"/>
      <c r="K7" s="1344"/>
      <c r="L7" s="1346" t="s">
        <v>258</v>
      </c>
      <c r="M7" s="1336"/>
      <c r="N7" s="1336"/>
      <c r="O7" s="1344"/>
      <c r="P7" s="1347" t="s">
        <v>259</v>
      </c>
      <c r="Q7" s="1336"/>
      <c r="R7" s="1344"/>
      <c r="S7" s="1348" t="s">
        <v>260</v>
      </c>
      <c r="T7" s="1344"/>
      <c r="U7" s="1349" t="s">
        <v>261</v>
      </c>
      <c r="V7" s="1336"/>
      <c r="W7" s="1336"/>
      <c r="X7" s="1336"/>
      <c r="Y7" s="1336"/>
      <c r="Z7" s="1336"/>
      <c r="AA7" s="1336"/>
      <c r="AB7" s="1336"/>
      <c r="AC7" s="1336"/>
      <c r="AD7" s="1336"/>
      <c r="AE7" s="1336"/>
      <c r="AF7" s="1336"/>
      <c r="AG7" s="1336"/>
      <c r="AH7" s="1336"/>
      <c r="AI7" s="1336"/>
      <c r="AJ7" s="1336"/>
      <c r="AK7" s="1336"/>
      <c r="AL7" s="1344"/>
      <c r="AM7" s="306" t="s">
        <v>262</v>
      </c>
      <c r="AN7" s="1350" t="s">
        <v>263</v>
      </c>
      <c r="AO7" s="1344"/>
      <c r="AP7" s="307" t="s">
        <v>264</v>
      </c>
      <c r="AQ7" s="308" t="s">
        <v>265</v>
      </c>
      <c r="AR7" s="309"/>
      <c r="AS7" s="309"/>
      <c r="AT7" s="309"/>
      <c r="AU7" s="309"/>
      <c r="AV7" s="309"/>
      <c r="AW7" s="309"/>
      <c r="AX7" s="309"/>
      <c r="AY7" s="310"/>
      <c r="AZ7" s="310"/>
      <c r="BA7" s="310"/>
      <c r="BB7" s="310"/>
      <c r="BC7" s="310"/>
    </row>
    <row r="8" spans="1:55" ht="55.5">
      <c r="A8" s="311" t="s">
        <v>0</v>
      </c>
      <c r="B8" s="311" t="s">
        <v>1</v>
      </c>
      <c r="C8" s="311" t="s">
        <v>266</v>
      </c>
      <c r="D8" s="311" t="s">
        <v>267</v>
      </c>
      <c r="E8" s="311" t="s">
        <v>584</v>
      </c>
      <c r="F8" s="311" t="s">
        <v>268</v>
      </c>
      <c r="G8" s="311" t="s">
        <v>6</v>
      </c>
      <c r="H8" s="311" t="s">
        <v>7</v>
      </c>
      <c r="I8" s="311" t="s">
        <v>269</v>
      </c>
      <c r="J8" s="311" t="s">
        <v>9</v>
      </c>
      <c r="K8" s="311" t="s">
        <v>10</v>
      </c>
      <c r="L8" s="312" t="s">
        <v>11</v>
      </c>
      <c r="M8" s="311" t="s">
        <v>12</v>
      </c>
      <c r="N8" s="311" t="s">
        <v>13</v>
      </c>
      <c r="O8" s="311" t="s">
        <v>14</v>
      </c>
      <c r="P8" s="311" t="s">
        <v>15</v>
      </c>
      <c r="Q8" s="311" t="s">
        <v>16</v>
      </c>
      <c r="R8" s="311" t="s">
        <v>17</v>
      </c>
      <c r="S8" s="311" t="s">
        <v>18</v>
      </c>
      <c r="T8" s="311" t="s">
        <v>19</v>
      </c>
      <c r="U8" s="311" t="s">
        <v>270</v>
      </c>
      <c r="V8" s="311" t="s">
        <v>271</v>
      </c>
      <c r="W8" s="311" t="s">
        <v>272</v>
      </c>
      <c r="X8" s="311" t="s">
        <v>273</v>
      </c>
      <c r="Y8" s="311" t="s">
        <v>274</v>
      </c>
      <c r="Z8" s="311" t="s">
        <v>275</v>
      </c>
      <c r="AA8" s="311" t="s">
        <v>276</v>
      </c>
      <c r="AB8" s="311" t="s">
        <v>277</v>
      </c>
      <c r="AC8" s="311" t="s">
        <v>278</v>
      </c>
      <c r="AD8" s="311" t="s">
        <v>279</v>
      </c>
      <c r="AE8" s="311" t="s">
        <v>280</v>
      </c>
      <c r="AF8" s="311" t="s">
        <v>281</v>
      </c>
      <c r="AG8" s="311" t="s">
        <v>282</v>
      </c>
      <c r="AH8" s="311" t="s">
        <v>586</v>
      </c>
      <c r="AI8" s="311" t="s">
        <v>284</v>
      </c>
      <c r="AJ8" s="311" t="s">
        <v>285</v>
      </c>
      <c r="AK8" s="311" t="s">
        <v>286</v>
      </c>
      <c r="AL8" s="311" t="s">
        <v>287</v>
      </c>
      <c r="AM8" s="311" t="s">
        <v>20</v>
      </c>
      <c r="AN8" s="311" t="s">
        <v>21</v>
      </c>
      <c r="AO8" s="311" t="s">
        <v>22</v>
      </c>
      <c r="AP8" s="311" t="s">
        <v>23</v>
      </c>
      <c r="AQ8" s="311" t="s">
        <v>24</v>
      </c>
      <c r="AR8" s="313"/>
      <c r="AS8" s="313"/>
      <c r="AT8" s="313"/>
      <c r="AU8" s="313"/>
      <c r="AV8" s="313"/>
      <c r="AW8" s="313"/>
      <c r="AX8" s="313"/>
      <c r="AY8" s="313"/>
      <c r="AZ8" s="313"/>
      <c r="BA8" s="313"/>
      <c r="BB8" s="313"/>
      <c r="BC8" s="313"/>
    </row>
    <row r="9" spans="1:55" ht="117" customHeight="1">
      <c r="A9" s="314">
        <v>1</v>
      </c>
      <c r="B9" s="1351" t="s">
        <v>917</v>
      </c>
      <c r="C9" s="1354" t="s">
        <v>918</v>
      </c>
      <c r="D9" s="315" t="s">
        <v>919</v>
      </c>
      <c r="E9" s="316" t="s">
        <v>138</v>
      </c>
      <c r="F9" s="317" t="s">
        <v>920</v>
      </c>
      <c r="G9" s="317" t="s">
        <v>139</v>
      </c>
      <c r="H9" s="317" t="s">
        <v>140</v>
      </c>
      <c r="I9" s="317" t="s">
        <v>141</v>
      </c>
      <c r="J9" s="317" t="s">
        <v>141</v>
      </c>
      <c r="K9" s="316" t="s">
        <v>142</v>
      </c>
      <c r="L9" s="318" t="s">
        <v>921</v>
      </c>
      <c r="M9" s="317" t="s">
        <v>35</v>
      </c>
      <c r="N9" s="319">
        <v>0</v>
      </c>
      <c r="O9" s="317" t="s">
        <v>47</v>
      </c>
      <c r="P9" s="316" t="s">
        <v>922</v>
      </c>
      <c r="Q9" s="320" t="s">
        <v>923</v>
      </c>
      <c r="R9" s="321"/>
      <c r="S9" s="316" t="s">
        <v>924</v>
      </c>
      <c r="T9" s="316" t="s">
        <v>925</v>
      </c>
      <c r="U9" s="314"/>
      <c r="V9" s="314"/>
      <c r="W9" s="322"/>
      <c r="X9" s="322"/>
      <c r="Y9" s="322"/>
      <c r="Z9" s="322"/>
      <c r="AA9" s="322"/>
      <c r="AB9" s="322"/>
      <c r="AC9" s="322"/>
      <c r="AD9" s="322"/>
      <c r="AE9" s="314"/>
      <c r="AF9" s="314"/>
      <c r="AG9" s="314"/>
      <c r="AH9" s="314"/>
      <c r="AI9" s="314"/>
      <c r="AJ9" s="314"/>
      <c r="AK9" s="314"/>
      <c r="AL9" s="314"/>
      <c r="AM9" s="314"/>
      <c r="AN9" s="314"/>
      <c r="AO9" s="314"/>
      <c r="AP9" s="314"/>
      <c r="AQ9" s="314"/>
      <c r="AR9" s="301"/>
      <c r="AS9" s="301"/>
      <c r="AT9" s="301"/>
      <c r="AU9" s="301"/>
      <c r="AV9" s="301"/>
      <c r="AW9" s="301"/>
      <c r="AX9" s="301"/>
      <c r="AY9" s="301"/>
      <c r="AZ9" s="301"/>
      <c r="BA9" s="301"/>
      <c r="BB9" s="301"/>
      <c r="BC9" s="301"/>
    </row>
    <row r="10" spans="1:55" ht="117" customHeight="1">
      <c r="A10" s="314">
        <v>2</v>
      </c>
      <c r="B10" s="1352"/>
      <c r="C10" s="1353"/>
      <c r="D10" s="315" t="s">
        <v>926</v>
      </c>
      <c r="E10" s="316" t="s">
        <v>138</v>
      </c>
      <c r="F10" s="317" t="s">
        <v>920</v>
      </c>
      <c r="G10" s="317" t="s">
        <v>139</v>
      </c>
      <c r="H10" s="317" t="s">
        <v>140</v>
      </c>
      <c r="I10" s="317" t="s">
        <v>141</v>
      </c>
      <c r="J10" s="317" t="s">
        <v>141</v>
      </c>
      <c r="K10" s="317" t="s">
        <v>142</v>
      </c>
      <c r="L10" s="318" t="s">
        <v>921</v>
      </c>
      <c r="M10" s="317" t="s">
        <v>35</v>
      </c>
      <c r="N10" s="319">
        <v>0</v>
      </c>
      <c r="O10" s="317" t="s">
        <v>47</v>
      </c>
      <c r="P10" s="316" t="s">
        <v>927</v>
      </c>
      <c r="Q10" s="316" t="s">
        <v>928</v>
      </c>
      <c r="R10" s="323"/>
      <c r="S10" s="316" t="s">
        <v>924</v>
      </c>
      <c r="T10" s="316" t="s">
        <v>925</v>
      </c>
      <c r="U10" s="314"/>
      <c r="V10" s="314"/>
      <c r="W10" s="322"/>
      <c r="X10" s="324"/>
      <c r="Y10" s="322"/>
      <c r="Z10" s="322"/>
      <c r="AA10" s="322"/>
      <c r="AB10" s="322"/>
      <c r="AC10" s="322"/>
      <c r="AD10" s="322"/>
      <c r="AE10" s="314"/>
      <c r="AF10" s="314"/>
      <c r="AG10" s="314"/>
      <c r="AH10" s="314"/>
      <c r="AI10" s="314"/>
      <c r="AJ10" s="314"/>
      <c r="AK10" s="314"/>
      <c r="AL10" s="314"/>
      <c r="AM10" s="314"/>
      <c r="AN10" s="314"/>
      <c r="AO10" s="314"/>
      <c r="AP10" s="314"/>
      <c r="AQ10" s="314"/>
      <c r="AR10" s="301"/>
      <c r="AS10" s="301"/>
      <c r="AT10" s="301"/>
      <c r="AU10" s="301"/>
      <c r="AV10" s="301"/>
      <c r="AW10" s="301"/>
      <c r="AX10" s="301"/>
      <c r="AY10" s="301"/>
      <c r="AZ10" s="301"/>
      <c r="BA10" s="301"/>
      <c r="BB10" s="301"/>
      <c r="BC10" s="301"/>
    </row>
    <row r="11" spans="1:55" ht="117" customHeight="1">
      <c r="A11" s="314">
        <v>3</v>
      </c>
      <c r="B11" s="1352"/>
      <c r="C11" s="1355" t="s">
        <v>929</v>
      </c>
      <c r="D11" s="315" t="s">
        <v>930</v>
      </c>
      <c r="E11" s="316" t="s">
        <v>138</v>
      </c>
      <c r="F11" s="317" t="s">
        <v>920</v>
      </c>
      <c r="G11" s="317" t="s">
        <v>139</v>
      </c>
      <c r="H11" s="317" t="s">
        <v>140</v>
      </c>
      <c r="I11" s="317" t="s">
        <v>141</v>
      </c>
      <c r="J11" s="317" t="s">
        <v>141</v>
      </c>
      <c r="K11" s="316" t="s">
        <v>142</v>
      </c>
      <c r="L11" s="318" t="s">
        <v>921</v>
      </c>
      <c r="M11" s="317" t="s">
        <v>35</v>
      </c>
      <c r="N11" s="319">
        <v>0</v>
      </c>
      <c r="O11" s="317" t="s">
        <v>47</v>
      </c>
      <c r="P11" s="317" t="s">
        <v>931</v>
      </c>
      <c r="Q11" s="316" t="s">
        <v>932</v>
      </c>
      <c r="R11" s="323"/>
      <c r="S11" s="317" t="s">
        <v>933</v>
      </c>
      <c r="T11" s="316" t="s">
        <v>934</v>
      </c>
      <c r="U11" s="314"/>
      <c r="V11" s="314"/>
      <c r="W11" s="322"/>
      <c r="X11" s="322"/>
      <c r="Y11" s="322"/>
      <c r="Z11" s="322"/>
      <c r="AA11" s="322"/>
      <c r="AB11" s="322"/>
      <c r="AC11" s="322"/>
      <c r="AD11" s="322"/>
      <c r="AE11" s="314"/>
      <c r="AF11" s="314"/>
      <c r="AG11" s="314"/>
      <c r="AH11" s="314"/>
      <c r="AI11" s="314"/>
      <c r="AJ11" s="314"/>
      <c r="AK11" s="314"/>
      <c r="AL11" s="314"/>
      <c r="AM11" s="314"/>
      <c r="AN11" s="314"/>
      <c r="AO11" s="314"/>
      <c r="AP11" s="314"/>
      <c r="AQ11" s="314"/>
      <c r="AR11" s="301"/>
      <c r="AS11" s="301"/>
      <c r="AT11" s="301"/>
      <c r="AU11" s="301"/>
      <c r="AV11" s="301"/>
      <c r="AW11" s="301"/>
      <c r="AX11" s="301"/>
      <c r="AY11" s="301"/>
      <c r="AZ11" s="301"/>
      <c r="BA11" s="301"/>
      <c r="BB11" s="301"/>
      <c r="BC11" s="301"/>
    </row>
    <row r="12" spans="1:55" ht="117" customHeight="1">
      <c r="A12" s="314">
        <v>4</v>
      </c>
      <c r="B12" s="1352"/>
      <c r="C12" s="1353"/>
      <c r="D12" s="315" t="s">
        <v>935</v>
      </c>
      <c r="E12" s="316" t="s">
        <v>138</v>
      </c>
      <c r="F12" s="317" t="s">
        <v>920</v>
      </c>
      <c r="G12" s="317" t="s">
        <v>139</v>
      </c>
      <c r="H12" s="317" t="s">
        <v>140</v>
      </c>
      <c r="I12" s="317" t="s">
        <v>141</v>
      </c>
      <c r="J12" s="317" t="s">
        <v>141</v>
      </c>
      <c r="K12" s="316" t="s">
        <v>142</v>
      </c>
      <c r="L12" s="318" t="s">
        <v>921</v>
      </c>
      <c r="M12" s="317" t="s">
        <v>35</v>
      </c>
      <c r="N12" s="319">
        <v>0</v>
      </c>
      <c r="O12" s="317" t="s">
        <v>47</v>
      </c>
      <c r="P12" s="317" t="s">
        <v>936</v>
      </c>
      <c r="Q12" s="316" t="s">
        <v>937</v>
      </c>
      <c r="R12" s="325"/>
      <c r="S12" s="317" t="s">
        <v>924</v>
      </c>
      <c r="T12" s="316" t="s">
        <v>925</v>
      </c>
      <c r="U12" s="314"/>
      <c r="V12" s="314"/>
      <c r="W12" s="324"/>
      <c r="X12" s="324"/>
      <c r="Y12" s="322"/>
      <c r="Z12" s="322"/>
      <c r="AA12" s="322"/>
      <c r="AB12" s="322"/>
      <c r="AC12" s="322"/>
      <c r="AD12" s="322"/>
      <c r="AE12" s="314"/>
      <c r="AF12" s="314"/>
      <c r="AG12" s="314"/>
      <c r="AH12" s="314"/>
      <c r="AI12" s="314"/>
      <c r="AJ12" s="314"/>
      <c r="AK12" s="314"/>
      <c r="AL12" s="314"/>
      <c r="AM12" s="314"/>
      <c r="AN12" s="314"/>
      <c r="AO12" s="314"/>
      <c r="AP12" s="314"/>
      <c r="AQ12" s="314"/>
      <c r="AR12" s="301"/>
      <c r="AS12" s="301"/>
      <c r="AT12" s="301"/>
      <c r="AU12" s="301"/>
      <c r="AV12" s="301"/>
      <c r="AW12" s="301"/>
      <c r="AX12" s="301"/>
      <c r="AY12" s="301"/>
      <c r="AZ12" s="301"/>
      <c r="BA12" s="301"/>
      <c r="BB12" s="301"/>
      <c r="BC12" s="301"/>
    </row>
    <row r="13" spans="1:55" ht="117" customHeight="1">
      <c r="A13" s="314">
        <v>5</v>
      </c>
      <c r="B13" s="1352"/>
      <c r="C13" s="1354" t="s">
        <v>938</v>
      </c>
      <c r="D13" s="315" t="s">
        <v>939</v>
      </c>
      <c r="E13" s="316" t="s">
        <v>138</v>
      </c>
      <c r="F13" s="317" t="s">
        <v>920</v>
      </c>
      <c r="G13" s="317" t="s">
        <v>139</v>
      </c>
      <c r="H13" s="317" t="s">
        <v>140</v>
      </c>
      <c r="I13" s="317" t="s">
        <v>141</v>
      </c>
      <c r="J13" s="317" t="s">
        <v>141</v>
      </c>
      <c r="K13" s="316" t="s">
        <v>142</v>
      </c>
      <c r="L13" s="318" t="s">
        <v>921</v>
      </c>
      <c r="M13" s="317" t="s">
        <v>35</v>
      </c>
      <c r="N13" s="319">
        <v>0</v>
      </c>
      <c r="O13" s="317" t="s">
        <v>47</v>
      </c>
      <c r="P13" s="316" t="s">
        <v>940</v>
      </c>
      <c r="Q13" s="316" t="s">
        <v>941</v>
      </c>
      <c r="R13" s="326"/>
      <c r="S13" s="317" t="s">
        <v>942</v>
      </c>
      <c r="T13" s="316" t="s">
        <v>934</v>
      </c>
      <c r="U13" s="314"/>
      <c r="V13" s="322"/>
      <c r="X13" s="327"/>
      <c r="Y13" s="322"/>
      <c r="Z13" s="322"/>
      <c r="AA13" s="322"/>
      <c r="AB13" s="322"/>
      <c r="AC13" s="322"/>
      <c r="AD13" s="322"/>
      <c r="AE13" s="314"/>
      <c r="AF13" s="314"/>
      <c r="AG13" s="314"/>
      <c r="AH13" s="314"/>
      <c r="AI13" s="314"/>
      <c r="AJ13" s="314"/>
      <c r="AK13" s="314"/>
      <c r="AL13" s="314"/>
      <c r="AM13" s="314"/>
      <c r="AN13" s="314"/>
      <c r="AO13" s="314"/>
      <c r="AP13" s="314"/>
      <c r="AQ13" s="314"/>
      <c r="AR13" s="301"/>
      <c r="AS13" s="301"/>
      <c r="AT13" s="301"/>
      <c r="AU13" s="301"/>
      <c r="AV13" s="301"/>
      <c r="AW13" s="301"/>
      <c r="AX13" s="301"/>
      <c r="AY13" s="301"/>
      <c r="AZ13" s="301"/>
      <c r="BA13" s="301"/>
      <c r="BB13" s="301"/>
      <c r="BC13" s="301"/>
    </row>
    <row r="14" spans="1:55" ht="117" customHeight="1">
      <c r="A14" s="314">
        <v>6</v>
      </c>
      <c r="B14" s="1352"/>
      <c r="C14" s="1353"/>
      <c r="D14" s="315" t="s">
        <v>943</v>
      </c>
      <c r="E14" s="316" t="s">
        <v>138</v>
      </c>
      <c r="F14" s="317" t="s">
        <v>920</v>
      </c>
      <c r="G14" s="317" t="s">
        <v>139</v>
      </c>
      <c r="H14" s="317" t="s">
        <v>140</v>
      </c>
      <c r="I14" s="317" t="s">
        <v>141</v>
      </c>
      <c r="J14" s="317" t="s">
        <v>141</v>
      </c>
      <c r="K14" s="316" t="s">
        <v>142</v>
      </c>
      <c r="L14" s="318" t="s">
        <v>921</v>
      </c>
      <c r="M14" s="317" t="s">
        <v>35</v>
      </c>
      <c r="N14" s="319">
        <v>0</v>
      </c>
      <c r="O14" s="317" t="s">
        <v>47</v>
      </c>
      <c r="P14" s="316" t="s">
        <v>944</v>
      </c>
      <c r="Q14" s="320" t="s">
        <v>945</v>
      </c>
      <c r="R14" s="323"/>
      <c r="S14" s="316" t="s">
        <v>924</v>
      </c>
      <c r="T14" s="316" t="s">
        <v>925</v>
      </c>
      <c r="U14" s="314"/>
      <c r="V14" s="322"/>
      <c r="W14" s="322"/>
      <c r="X14" s="322"/>
      <c r="Y14" s="322"/>
      <c r="Z14" s="322"/>
      <c r="AA14" s="322"/>
      <c r="AB14" s="322"/>
      <c r="AC14" s="322"/>
      <c r="AD14" s="322"/>
      <c r="AE14" s="314"/>
      <c r="AF14" s="314"/>
      <c r="AG14" s="314"/>
      <c r="AH14" s="314"/>
      <c r="AI14" s="314"/>
      <c r="AJ14" s="314"/>
      <c r="AK14" s="314"/>
      <c r="AL14" s="314"/>
      <c r="AM14" s="314"/>
      <c r="AN14" s="314"/>
      <c r="AO14" s="314"/>
      <c r="AP14" s="314"/>
      <c r="AQ14" s="314"/>
      <c r="AR14" s="301"/>
      <c r="AS14" s="301"/>
      <c r="AT14" s="301"/>
      <c r="AU14" s="301"/>
      <c r="AV14" s="301"/>
      <c r="AW14" s="301"/>
      <c r="AX14" s="301"/>
      <c r="AY14" s="301"/>
      <c r="AZ14" s="301"/>
      <c r="BA14" s="301"/>
      <c r="BB14" s="301"/>
      <c r="BC14" s="301"/>
    </row>
    <row r="15" spans="1:55" ht="117" customHeight="1">
      <c r="A15" s="314">
        <v>7</v>
      </c>
      <c r="B15" s="1352"/>
      <c r="C15" s="1355" t="s">
        <v>946</v>
      </c>
      <c r="D15" s="315" t="s">
        <v>947</v>
      </c>
      <c r="E15" s="316" t="s">
        <v>138</v>
      </c>
      <c r="F15" s="317" t="s">
        <v>920</v>
      </c>
      <c r="G15" s="317" t="s">
        <v>139</v>
      </c>
      <c r="H15" s="317" t="s">
        <v>140</v>
      </c>
      <c r="I15" s="317" t="s">
        <v>141</v>
      </c>
      <c r="J15" s="317" t="s">
        <v>141</v>
      </c>
      <c r="K15" s="316" t="s">
        <v>142</v>
      </c>
      <c r="L15" s="318" t="s">
        <v>921</v>
      </c>
      <c r="M15" s="317" t="s">
        <v>35</v>
      </c>
      <c r="N15" s="319">
        <v>0</v>
      </c>
      <c r="O15" s="317" t="s">
        <v>47</v>
      </c>
      <c r="P15" s="317" t="s">
        <v>948</v>
      </c>
      <c r="Q15" s="328" t="s">
        <v>949</v>
      </c>
      <c r="R15" s="323"/>
      <c r="S15" s="316" t="s">
        <v>924</v>
      </c>
      <c r="T15" s="316" t="s">
        <v>925</v>
      </c>
      <c r="U15" s="314"/>
      <c r="V15" s="314"/>
      <c r="W15" s="322"/>
      <c r="X15" s="322"/>
      <c r="Y15" s="322"/>
      <c r="Z15" s="322"/>
      <c r="AA15" s="322"/>
      <c r="AB15" s="322"/>
      <c r="AC15" s="322"/>
      <c r="AD15" s="322"/>
      <c r="AE15" s="314"/>
      <c r="AF15" s="314"/>
      <c r="AG15" s="314"/>
      <c r="AH15" s="314"/>
      <c r="AI15" s="314"/>
      <c r="AJ15" s="314"/>
      <c r="AK15" s="314"/>
      <c r="AL15" s="314"/>
      <c r="AM15" s="314"/>
      <c r="AN15" s="314"/>
      <c r="AO15" s="314"/>
      <c r="AP15" s="314"/>
      <c r="AQ15" s="314"/>
      <c r="AR15" s="301"/>
      <c r="AS15" s="301"/>
      <c r="AT15" s="301"/>
      <c r="AU15" s="301"/>
      <c r="AV15" s="301"/>
      <c r="AW15" s="301"/>
      <c r="AX15" s="301"/>
      <c r="AY15" s="301"/>
      <c r="AZ15" s="301"/>
      <c r="BA15" s="301"/>
      <c r="BB15" s="301"/>
      <c r="BC15" s="301"/>
    </row>
    <row r="16" spans="1:55" ht="117" customHeight="1">
      <c r="A16" s="314">
        <v>8</v>
      </c>
      <c r="B16" s="1352"/>
      <c r="C16" s="1352"/>
      <c r="D16" s="315" t="s">
        <v>950</v>
      </c>
      <c r="E16" s="316" t="s">
        <v>138</v>
      </c>
      <c r="F16" s="317" t="s">
        <v>920</v>
      </c>
      <c r="G16" s="317" t="s">
        <v>139</v>
      </c>
      <c r="H16" s="317" t="s">
        <v>140</v>
      </c>
      <c r="I16" s="317" t="s">
        <v>141</v>
      </c>
      <c r="J16" s="317" t="s">
        <v>141</v>
      </c>
      <c r="K16" s="316" t="s">
        <v>142</v>
      </c>
      <c r="L16" s="318" t="s">
        <v>921</v>
      </c>
      <c r="M16" s="317" t="s">
        <v>35</v>
      </c>
      <c r="N16" s="319">
        <v>0</v>
      </c>
      <c r="O16" s="317" t="s">
        <v>47</v>
      </c>
      <c r="P16" s="317" t="s">
        <v>951</v>
      </c>
      <c r="Q16" s="317" t="s">
        <v>952</v>
      </c>
      <c r="R16" s="323"/>
      <c r="S16" s="317" t="s">
        <v>933</v>
      </c>
      <c r="T16" s="316" t="s">
        <v>925</v>
      </c>
      <c r="U16" s="314"/>
      <c r="V16" s="314"/>
      <c r="W16" s="322"/>
      <c r="X16" s="322"/>
      <c r="Y16" s="322"/>
      <c r="Z16" s="322"/>
      <c r="AA16" s="322"/>
      <c r="AB16" s="322"/>
      <c r="AC16" s="322"/>
      <c r="AD16" s="322"/>
      <c r="AE16" s="314"/>
      <c r="AF16" s="314"/>
      <c r="AG16" s="314"/>
      <c r="AH16" s="314"/>
      <c r="AI16" s="314"/>
      <c r="AJ16" s="314"/>
      <c r="AK16" s="314"/>
      <c r="AL16" s="314"/>
      <c r="AM16" s="314"/>
      <c r="AN16" s="314"/>
      <c r="AO16" s="314"/>
      <c r="AP16" s="314"/>
      <c r="AQ16" s="315"/>
      <c r="AR16" s="301"/>
      <c r="AS16" s="301"/>
      <c r="AT16" s="301"/>
      <c r="AU16" s="301"/>
      <c r="AV16" s="301"/>
      <c r="AW16" s="301"/>
      <c r="AX16" s="301"/>
      <c r="AY16" s="301"/>
      <c r="AZ16" s="301"/>
      <c r="BA16" s="301"/>
      <c r="BB16" s="301"/>
      <c r="BC16" s="301"/>
    </row>
    <row r="17" spans="1:55" ht="117" customHeight="1">
      <c r="A17" s="314">
        <v>9</v>
      </c>
      <c r="B17" s="1352"/>
      <c r="C17" s="1352"/>
      <c r="D17" s="315" t="s">
        <v>953</v>
      </c>
      <c r="E17" s="316" t="s">
        <v>138</v>
      </c>
      <c r="F17" s="317" t="s">
        <v>920</v>
      </c>
      <c r="G17" s="317" t="s">
        <v>139</v>
      </c>
      <c r="H17" s="317" t="s">
        <v>140</v>
      </c>
      <c r="I17" s="317" t="s">
        <v>141</v>
      </c>
      <c r="J17" s="317" t="s">
        <v>141</v>
      </c>
      <c r="K17" s="316" t="s">
        <v>142</v>
      </c>
      <c r="L17" s="318" t="s">
        <v>921</v>
      </c>
      <c r="M17" s="317" t="s">
        <v>35</v>
      </c>
      <c r="N17" s="319">
        <v>0</v>
      </c>
      <c r="O17" s="317" t="s">
        <v>47</v>
      </c>
      <c r="P17" s="317" t="s">
        <v>954</v>
      </c>
      <c r="Q17" s="317" t="s">
        <v>955</v>
      </c>
      <c r="R17" s="329"/>
      <c r="S17" s="316" t="s">
        <v>956</v>
      </c>
      <c r="T17" s="316" t="s">
        <v>925</v>
      </c>
      <c r="U17" s="314"/>
      <c r="V17" s="322"/>
      <c r="W17" s="322"/>
      <c r="X17" s="322"/>
      <c r="Y17" s="322"/>
      <c r="Z17" s="322"/>
      <c r="AA17" s="322"/>
      <c r="AB17" s="322"/>
      <c r="AC17" s="322"/>
      <c r="AD17" s="322"/>
      <c r="AE17" s="314"/>
      <c r="AF17" s="314"/>
      <c r="AG17" s="314"/>
      <c r="AH17" s="314"/>
      <c r="AI17" s="314"/>
      <c r="AJ17" s="314"/>
      <c r="AK17" s="314"/>
      <c r="AL17" s="314"/>
      <c r="AM17" s="314"/>
      <c r="AN17" s="314"/>
      <c r="AO17" s="314"/>
      <c r="AP17" s="314"/>
      <c r="AQ17" s="314"/>
      <c r="AR17" s="301"/>
      <c r="AS17" s="301"/>
      <c r="AT17" s="301"/>
      <c r="AU17" s="301"/>
      <c r="AV17" s="301"/>
      <c r="AW17" s="301"/>
      <c r="AX17" s="301"/>
      <c r="AY17" s="301"/>
      <c r="AZ17" s="301"/>
      <c r="BA17" s="301"/>
      <c r="BB17" s="301"/>
      <c r="BC17" s="301"/>
    </row>
    <row r="18" spans="1:55" ht="117" customHeight="1">
      <c r="A18" s="314">
        <v>10</v>
      </c>
      <c r="B18" s="1352"/>
      <c r="C18" s="1353"/>
      <c r="D18" s="315" t="s">
        <v>957</v>
      </c>
      <c r="E18" s="316" t="s">
        <v>138</v>
      </c>
      <c r="F18" s="317" t="s">
        <v>920</v>
      </c>
      <c r="G18" s="317" t="s">
        <v>139</v>
      </c>
      <c r="H18" s="317" t="s">
        <v>140</v>
      </c>
      <c r="I18" s="317" t="s">
        <v>141</v>
      </c>
      <c r="J18" s="317" t="s">
        <v>141</v>
      </c>
      <c r="K18" s="316" t="s">
        <v>142</v>
      </c>
      <c r="L18" s="318" t="s">
        <v>921</v>
      </c>
      <c r="M18" s="317" t="s">
        <v>35</v>
      </c>
      <c r="N18" s="319">
        <v>0</v>
      </c>
      <c r="O18" s="317" t="s">
        <v>47</v>
      </c>
      <c r="P18" s="317" t="s">
        <v>958</v>
      </c>
      <c r="Q18" s="317" t="s">
        <v>959</v>
      </c>
      <c r="R18" s="329"/>
      <c r="S18" s="317" t="s">
        <v>960</v>
      </c>
      <c r="T18" s="316" t="s">
        <v>925</v>
      </c>
      <c r="U18" s="314"/>
      <c r="V18" s="314"/>
      <c r="W18" s="322"/>
      <c r="X18" s="322"/>
      <c r="Y18" s="322"/>
      <c r="Z18" s="322"/>
      <c r="AA18" s="322"/>
      <c r="AB18" s="322"/>
      <c r="AC18" s="322"/>
      <c r="AD18" s="322"/>
      <c r="AE18" s="314"/>
      <c r="AF18" s="314"/>
      <c r="AG18" s="314"/>
      <c r="AH18" s="314"/>
      <c r="AI18" s="314"/>
      <c r="AJ18" s="314"/>
      <c r="AK18" s="314"/>
      <c r="AL18" s="314"/>
      <c r="AM18" s="314"/>
      <c r="AN18" s="314"/>
      <c r="AO18" s="314"/>
      <c r="AP18" s="314"/>
      <c r="AQ18" s="314"/>
      <c r="AR18" s="301"/>
      <c r="AS18" s="301"/>
      <c r="AT18" s="301"/>
      <c r="AU18" s="301"/>
      <c r="AV18" s="301"/>
      <c r="AW18" s="301"/>
      <c r="AX18" s="301"/>
      <c r="AY18" s="301"/>
      <c r="AZ18" s="301"/>
      <c r="BA18" s="301"/>
      <c r="BB18" s="301"/>
      <c r="BC18" s="301"/>
    </row>
    <row r="19" spans="1:55" ht="117" customHeight="1">
      <c r="A19" s="314">
        <v>11</v>
      </c>
      <c r="B19" s="1352"/>
      <c r="C19" s="1355" t="s">
        <v>961</v>
      </c>
      <c r="D19" s="315" t="s">
        <v>962</v>
      </c>
      <c r="E19" s="316" t="s">
        <v>138</v>
      </c>
      <c r="F19" s="317" t="s">
        <v>920</v>
      </c>
      <c r="G19" s="317" t="s">
        <v>139</v>
      </c>
      <c r="H19" s="317" t="s">
        <v>140</v>
      </c>
      <c r="I19" s="317" t="s">
        <v>141</v>
      </c>
      <c r="J19" s="317" t="s">
        <v>141</v>
      </c>
      <c r="K19" s="316" t="s">
        <v>142</v>
      </c>
      <c r="L19" s="318" t="s">
        <v>921</v>
      </c>
      <c r="M19" s="317" t="s">
        <v>35</v>
      </c>
      <c r="N19" s="319">
        <v>0</v>
      </c>
      <c r="O19" s="317" t="s">
        <v>47</v>
      </c>
      <c r="P19" s="317" t="s">
        <v>963</v>
      </c>
      <c r="Q19" s="317" t="s">
        <v>964</v>
      </c>
      <c r="R19" s="329"/>
      <c r="S19" s="316" t="s">
        <v>924</v>
      </c>
      <c r="T19" s="316" t="s">
        <v>965</v>
      </c>
      <c r="U19" s="314"/>
      <c r="V19" s="322"/>
      <c r="W19" s="322"/>
      <c r="X19" s="322"/>
      <c r="Y19" s="322"/>
      <c r="Z19" s="322"/>
      <c r="AA19" s="322"/>
      <c r="AB19" s="322"/>
      <c r="AC19" s="322"/>
      <c r="AD19" s="322"/>
      <c r="AE19" s="314"/>
      <c r="AF19" s="314"/>
      <c r="AG19" s="314"/>
      <c r="AH19" s="314"/>
      <c r="AI19" s="314"/>
      <c r="AJ19" s="314"/>
      <c r="AK19" s="314"/>
      <c r="AL19" s="314"/>
      <c r="AM19" s="314"/>
      <c r="AN19" s="314"/>
      <c r="AO19" s="314"/>
      <c r="AP19" s="314"/>
      <c r="AQ19" s="314"/>
      <c r="AR19" s="301"/>
      <c r="AS19" s="301"/>
      <c r="AT19" s="301"/>
      <c r="AU19" s="301"/>
      <c r="AV19" s="301"/>
      <c r="AW19" s="301"/>
      <c r="AX19" s="301"/>
      <c r="AY19" s="301"/>
      <c r="AZ19" s="301"/>
      <c r="BA19" s="301"/>
      <c r="BB19" s="301"/>
      <c r="BC19" s="301"/>
    </row>
    <row r="20" spans="1:55" ht="117" customHeight="1">
      <c r="A20" s="314">
        <v>12</v>
      </c>
      <c r="B20" s="1353"/>
      <c r="C20" s="1353"/>
      <c r="D20" s="315" t="s">
        <v>966</v>
      </c>
      <c r="E20" s="316" t="s">
        <v>138</v>
      </c>
      <c r="F20" s="317" t="s">
        <v>920</v>
      </c>
      <c r="G20" s="317" t="s">
        <v>139</v>
      </c>
      <c r="H20" s="317" t="s">
        <v>140</v>
      </c>
      <c r="I20" s="317" t="s">
        <v>141</v>
      </c>
      <c r="J20" s="317" t="s">
        <v>141</v>
      </c>
      <c r="K20" s="316" t="s">
        <v>142</v>
      </c>
      <c r="L20" s="318" t="s">
        <v>921</v>
      </c>
      <c r="M20" s="317" t="s">
        <v>35</v>
      </c>
      <c r="N20" s="319">
        <v>0</v>
      </c>
      <c r="O20" s="317" t="s">
        <v>47</v>
      </c>
      <c r="P20" s="317" t="s">
        <v>967</v>
      </c>
      <c r="Q20" s="317" t="s">
        <v>968</v>
      </c>
      <c r="R20" s="329"/>
      <c r="S20" s="317" t="s">
        <v>969</v>
      </c>
      <c r="T20" s="316" t="s">
        <v>925</v>
      </c>
      <c r="U20" s="314"/>
      <c r="V20" s="322"/>
      <c r="W20" s="322"/>
      <c r="X20" s="322"/>
      <c r="Y20" s="322"/>
      <c r="Z20" s="322"/>
      <c r="AA20" s="322"/>
      <c r="AB20" s="322"/>
      <c r="AC20" s="322"/>
      <c r="AD20" s="322"/>
      <c r="AE20" s="314"/>
      <c r="AF20" s="314"/>
      <c r="AG20" s="314"/>
      <c r="AH20" s="314"/>
      <c r="AI20" s="314"/>
      <c r="AJ20" s="314"/>
      <c r="AK20" s="314"/>
      <c r="AL20" s="314"/>
      <c r="AM20" s="314"/>
      <c r="AN20" s="314"/>
      <c r="AO20" s="314"/>
      <c r="AP20" s="314"/>
      <c r="AQ20" s="314"/>
      <c r="AR20" s="301"/>
      <c r="AS20" s="301"/>
      <c r="AT20" s="301"/>
      <c r="AU20" s="301"/>
      <c r="AV20" s="301"/>
      <c r="AW20" s="301"/>
      <c r="AX20" s="301"/>
      <c r="AY20" s="301"/>
      <c r="AZ20" s="301"/>
      <c r="BA20" s="301"/>
      <c r="BB20" s="301"/>
      <c r="BC20" s="301"/>
    </row>
    <row r="21" spans="1:55" ht="117" customHeight="1">
      <c r="A21" s="314">
        <v>13</v>
      </c>
      <c r="B21" s="1351" t="s">
        <v>376</v>
      </c>
      <c r="C21" s="1354" t="s">
        <v>970</v>
      </c>
      <c r="D21" s="315" t="s">
        <v>971</v>
      </c>
      <c r="E21" s="316" t="s">
        <v>138</v>
      </c>
      <c r="F21" s="317" t="s">
        <v>920</v>
      </c>
      <c r="G21" s="317" t="s">
        <v>139</v>
      </c>
      <c r="H21" s="316" t="s">
        <v>972</v>
      </c>
      <c r="I21" s="317" t="s">
        <v>141</v>
      </c>
      <c r="J21" s="317" t="s">
        <v>141</v>
      </c>
      <c r="K21" s="316" t="s">
        <v>973</v>
      </c>
      <c r="L21" s="318" t="s">
        <v>974</v>
      </c>
      <c r="M21" s="317" t="s">
        <v>35</v>
      </c>
      <c r="N21" s="319">
        <v>0</v>
      </c>
      <c r="O21" s="317" t="s">
        <v>47</v>
      </c>
      <c r="P21" s="317" t="s">
        <v>975</v>
      </c>
      <c r="Q21" s="320" t="s">
        <v>976</v>
      </c>
      <c r="R21" s="330"/>
      <c r="S21" s="316" t="s">
        <v>977</v>
      </c>
      <c r="T21" s="316" t="s">
        <v>925</v>
      </c>
      <c r="U21" s="314"/>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31"/>
      <c r="AS21" s="331"/>
      <c r="AT21" s="331"/>
      <c r="AU21" s="331"/>
      <c r="AV21" s="331"/>
      <c r="AW21" s="331"/>
      <c r="AX21" s="331"/>
      <c r="AY21" s="301"/>
      <c r="AZ21" s="301"/>
      <c r="BA21" s="301"/>
      <c r="BB21" s="301"/>
      <c r="BC21" s="301"/>
    </row>
    <row r="22" spans="1:55" ht="117" customHeight="1">
      <c r="A22" s="314">
        <v>14</v>
      </c>
      <c r="B22" s="1352"/>
      <c r="C22" s="1352"/>
      <c r="D22" s="315" t="s">
        <v>978</v>
      </c>
      <c r="E22" s="316" t="s">
        <v>138</v>
      </c>
      <c r="F22" s="317" t="s">
        <v>920</v>
      </c>
      <c r="G22" s="317" t="s">
        <v>139</v>
      </c>
      <c r="H22" s="316" t="s">
        <v>972</v>
      </c>
      <c r="I22" s="317" t="s">
        <v>141</v>
      </c>
      <c r="J22" s="317" t="s">
        <v>141</v>
      </c>
      <c r="K22" s="316" t="s">
        <v>973</v>
      </c>
      <c r="L22" s="318" t="s">
        <v>921</v>
      </c>
      <c r="M22" s="317" t="s">
        <v>35</v>
      </c>
      <c r="N22" s="319">
        <v>0</v>
      </c>
      <c r="O22" s="317" t="s">
        <v>47</v>
      </c>
      <c r="P22" s="317" t="s">
        <v>979</v>
      </c>
      <c r="Q22" s="317" t="s">
        <v>980</v>
      </c>
      <c r="R22" s="329"/>
      <c r="S22" s="316" t="s">
        <v>977</v>
      </c>
      <c r="T22" s="316" t="s">
        <v>925</v>
      </c>
      <c r="U22" s="314"/>
      <c r="V22" s="314"/>
      <c r="W22" s="314"/>
      <c r="X22" s="314"/>
      <c r="Y22" s="314"/>
      <c r="Z22" s="314"/>
      <c r="AA22" s="314"/>
      <c r="AB22" s="314"/>
      <c r="AC22" s="314"/>
      <c r="AD22" s="332"/>
      <c r="AE22" s="314"/>
      <c r="AF22" s="314"/>
      <c r="AG22" s="314"/>
      <c r="AH22" s="314"/>
      <c r="AI22" s="314"/>
      <c r="AJ22" s="314"/>
      <c r="AK22" s="314"/>
      <c r="AL22" s="314"/>
      <c r="AM22" s="314"/>
      <c r="AN22" s="314"/>
      <c r="AO22" s="314"/>
      <c r="AP22" s="314"/>
      <c r="AQ22" s="315"/>
      <c r="AR22" s="331"/>
      <c r="AS22" s="331"/>
      <c r="AT22" s="331"/>
      <c r="AU22" s="331"/>
      <c r="AV22" s="331"/>
      <c r="AW22" s="331"/>
      <c r="AX22" s="331"/>
      <c r="AY22" s="301"/>
      <c r="AZ22" s="301"/>
      <c r="BA22" s="301"/>
      <c r="BB22" s="301"/>
      <c r="BC22" s="301"/>
    </row>
    <row r="23" spans="1:55" ht="117" customHeight="1">
      <c r="A23" s="314">
        <v>15</v>
      </c>
      <c r="B23" s="1352"/>
      <c r="C23" s="1353"/>
      <c r="D23" s="315" t="s">
        <v>981</v>
      </c>
      <c r="E23" s="316" t="s">
        <v>138</v>
      </c>
      <c r="F23" s="317" t="s">
        <v>920</v>
      </c>
      <c r="G23" s="317" t="s">
        <v>139</v>
      </c>
      <c r="H23" s="316" t="s">
        <v>972</v>
      </c>
      <c r="I23" s="317" t="s">
        <v>141</v>
      </c>
      <c r="J23" s="317" t="s">
        <v>141</v>
      </c>
      <c r="K23" s="316" t="s">
        <v>973</v>
      </c>
      <c r="L23" s="318" t="s">
        <v>921</v>
      </c>
      <c r="M23" s="317" t="s">
        <v>35</v>
      </c>
      <c r="N23" s="319">
        <v>0</v>
      </c>
      <c r="O23" s="317" t="s">
        <v>47</v>
      </c>
      <c r="P23" s="317" t="s">
        <v>982</v>
      </c>
      <c r="Q23" s="317" t="s">
        <v>983</v>
      </c>
      <c r="R23" s="333"/>
      <c r="S23" s="316" t="s">
        <v>977</v>
      </c>
      <c r="T23" s="316" t="s">
        <v>925</v>
      </c>
      <c r="U23" s="314"/>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5"/>
      <c r="AR23" s="331"/>
      <c r="AS23" s="331"/>
      <c r="AT23" s="331"/>
      <c r="AU23" s="331"/>
      <c r="AV23" s="331"/>
      <c r="AW23" s="331"/>
      <c r="AX23" s="331"/>
      <c r="AY23" s="301"/>
      <c r="AZ23" s="301"/>
      <c r="BA23" s="301"/>
      <c r="BB23" s="301"/>
      <c r="BC23" s="301"/>
    </row>
    <row r="24" spans="1:55" ht="117" customHeight="1">
      <c r="A24" s="314">
        <v>16</v>
      </c>
      <c r="B24" s="1352"/>
      <c r="C24" s="1354" t="s">
        <v>984</v>
      </c>
      <c r="D24" s="315" t="s">
        <v>985</v>
      </c>
      <c r="E24" s="316" t="s">
        <v>138</v>
      </c>
      <c r="F24" s="317" t="s">
        <v>920</v>
      </c>
      <c r="G24" s="317" t="s">
        <v>139</v>
      </c>
      <c r="H24" s="317" t="s">
        <v>140</v>
      </c>
      <c r="I24" s="317" t="s">
        <v>141</v>
      </c>
      <c r="J24" s="317" t="s">
        <v>141</v>
      </c>
      <c r="K24" s="316" t="s">
        <v>986</v>
      </c>
      <c r="L24" s="318" t="s">
        <v>921</v>
      </c>
      <c r="M24" s="317" t="s">
        <v>35</v>
      </c>
      <c r="N24" s="319">
        <v>0</v>
      </c>
      <c r="O24" s="317" t="s">
        <v>47</v>
      </c>
      <c r="P24" s="317" t="s">
        <v>987</v>
      </c>
      <c r="Q24" s="328" t="s">
        <v>988</v>
      </c>
      <c r="R24" s="334"/>
      <c r="S24" s="316" t="s">
        <v>933</v>
      </c>
      <c r="T24" s="316" t="s">
        <v>925</v>
      </c>
      <c r="U24" s="314"/>
      <c r="V24" s="314"/>
      <c r="W24" s="322"/>
      <c r="X24" s="322"/>
      <c r="Y24" s="322"/>
      <c r="Z24" s="322"/>
      <c r="AA24" s="322"/>
      <c r="AB24" s="322"/>
      <c r="AC24" s="322"/>
      <c r="AD24" s="322"/>
      <c r="AE24" s="314"/>
      <c r="AF24" s="314"/>
      <c r="AG24" s="314"/>
      <c r="AH24" s="314"/>
      <c r="AI24" s="314"/>
      <c r="AJ24" s="314"/>
      <c r="AK24" s="314"/>
      <c r="AL24" s="314"/>
      <c r="AM24" s="314"/>
      <c r="AN24" s="314"/>
      <c r="AO24" s="314"/>
      <c r="AP24" s="314"/>
      <c r="AQ24" s="314"/>
      <c r="AR24" s="301"/>
      <c r="AS24" s="301"/>
      <c r="AT24" s="301"/>
      <c r="AU24" s="301"/>
      <c r="AV24" s="301"/>
      <c r="AW24" s="301"/>
      <c r="AX24" s="301"/>
      <c r="AY24" s="301"/>
      <c r="AZ24" s="301"/>
      <c r="BA24" s="301"/>
      <c r="BB24" s="301"/>
      <c r="BC24" s="301"/>
    </row>
    <row r="25" spans="1:55" ht="117" customHeight="1">
      <c r="A25" s="314">
        <v>17</v>
      </c>
      <c r="B25" s="1352"/>
      <c r="C25" s="1352"/>
      <c r="D25" s="315" t="s">
        <v>989</v>
      </c>
      <c r="E25" s="316" t="s">
        <v>138</v>
      </c>
      <c r="F25" s="317" t="s">
        <v>920</v>
      </c>
      <c r="G25" s="317" t="s">
        <v>139</v>
      </c>
      <c r="H25" s="317" t="s">
        <v>140</v>
      </c>
      <c r="I25" s="317" t="s">
        <v>141</v>
      </c>
      <c r="J25" s="317" t="s">
        <v>141</v>
      </c>
      <c r="K25" s="316" t="s">
        <v>986</v>
      </c>
      <c r="L25" s="318" t="s">
        <v>921</v>
      </c>
      <c r="M25" s="317" t="s">
        <v>35</v>
      </c>
      <c r="N25" s="319">
        <v>0</v>
      </c>
      <c r="O25" s="317" t="s">
        <v>47</v>
      </c>
      <c r="P25" s="317" t="s">
        <v>990</v>
      </c>
      <c r="Q25" s="328" t="s">
        <v>988</v>
      </c>
      <c r="R25" s="329"/>
      <c r="S25" s="316" t="s">
        <v>933</v>
      </c>
      <c r="T25" s="316" t="s">
        <v>925</v>
      </c>
      <c r="U25" s="314"/>
      <c r="V25" s="314"/>
      <c r="W25" s="322"/>
      <c r="X25" s="322"/>
      <c r="Y25" s="322"/>
      <c r="Z25" s="322"/>
      <c r="AA25" s="322"/>
      <c r="AB25" s="322"/>
      <c r="AC25" s="322"/>
      <c r="AD25" s="322"/>
      <c r="AE25" s="314"/>
      <c r="AF25" s="314"/>
      <c r="AG25" s="314"/>
      <c r="AH25" s="314"/>
      <c r="AI25" s="314"/>
      <c r="AJ25" s="314"/>
      <c r="AK25" s="314"/>
      <c r="AL25" s="314"/>
      <c r="AM25" s="314"/>
      <c r="AN25" s="314"/>
      <c r="AO25" s="314"/>
      <c r="AP25" s="314"/>
      <c r="AQ25" s="335"/>
      <c r="AR25" s="301"/>
      <c r="AS25" s="301"/>
      <c r="AT25" s="301"/>
      <c r="AU25" s="301"/>
      <c r="AV25" s="301"/>
      <c r="AW25" s="301"/>
      <c r="AX25" s="301"/>
      <c r="AY25" s="301"/>
      <c r="AZ25" s="301"/>
      <c r="BA25" s="301"/>
      <c r="BB25" s="301"/>
      <c r="BC25" s="301"/>
    </row>
    <row r="26" spans="1:55" ht="117" customHeight="1">
      <c r="A26" s="314">
        <v>19</v>
      </c>
      <c r="B26" s="1353"/>
      <c r="C26" s="336" t="s">
        <v>991</v>
      </c>
      <c r="D26" s="315" t="s">
        <v>992</v>
      </c>
      <c r="E26" s="316" t="s">
        <v>138</v>
      </c>
      <c r="F26" s="317" t="s">
        <v>920</v>
      </c>
      <c r="G26" s="317" t="s">
        <v>139</v>
      </c>
      <c r="H26" s="317" t="s">
        <v>140</v>
      </c>
      <c r="I26" s="317" t="s">
        <v>141</v>
      </c>
      <c r="J26" s="317" t="s">
        <v>141</v>
      </c>
      <c r="K26" s="316" t="s">
        <v>986</v>
      </c>
      <c r="L26" s="318" t="s">
        <v>921</v>
      </c>
      <c r="M26" s="317" t="s">
        <v>35</v>
      </c>
      <c r="N26" s="319">
        <v>0</v>
      </c>
      <c r="O26" s="317" t="s">
        <v>47</v>
      </c>
      <c r="P26" s="317" t="s">
        <v>993</v>
      </c>
      <c r="Q26" s="328" t="s">
        <v>994</v>
      </c>
      <c r="R26" s="330"/>
      <c r="S26" s="316" t="s">
        <v>995</v>
      </c>
      <c r="T26" s="316" t="s">
        <v>925</v>
      </c>
      <c r="U26" s="314"/>
      <c r="V26" s="314"/>
      <c r="W26" s="322"/>
      <c r="X26" s="322"/>
      <c r="Y26" s="322"/>
      <c r="Z26" s="322"/>
      <c r="AA26" s="322"/>
      <c r="AB26" s="322"/>
      <c r="AC26" s="322"/>
      <c r="AD26" s="322"/>
      <c r="AE26" s="314"/>
      <c r="AF26" s="314"/>
      <c r="AG26" s="314"/>
      <c r="AH26" s="314"/>
      <c r="AI26" s="314"/>
      <c r="AJ26" s="314"/>
      <c r="AK26" s="314"/>
      <c r="AL26" s="314"/>
      <c r="AM26" s="314"/>
      <c r="AN26" s="314"/>
      <c r="AO26" s="314"/>
      <c r="AP26" s="314"/>
      <c r="AQ26" s="314"/>
      <c r="AR26" s="301"/>
      <c r="AS26" s="301"/>
      <c r="AT26" s="301"/>
      <c r="AU26" s="301"/>
      <c r="AV26" s="301"/>
      <c r="AW26" s="301"/>
      <c r="AX26" s="301"/>
      <c r="AY26" s="301"/>
      <c r="AZ26" s="301"/>
      <c r="BA26" s="301"/>
      <c r="BB26" s="301"/>
      <c r="BC26" s="301"/>
    </row>
    <row r="27" spans="1:55" ht="117" customHeight="1">
      <c r="A27" s="314">
        <v>20</v>
      </c>
      <c r="B27" s="1351" t="s">
        <v>553</v>
      </c>
      <c r="C27" s="315" t="s">
        <v>996</v>
      </c>
      <c r="D27" s="315" t="s">
        <v>997</v>
      </c>
      <c r="E27" s="316" t="s">
        <v>138</v>
      </c>
      <c r="F27" s="317" t="s">
        <v>920</v>
      </c>
      <c r="G27" s="317" t="s">
        <v>139</v>
      </c>
      <c r="H27" s="317" t="s">
        <v>140</v>
      </c>
      <c r="I27" s="317" t="s">
        <v>141</v>
      </c>
      <c r="J27" s="317" t="s">
        <v>141</v>
      </c>
      <c r="K27" s="316" t="s">
        <v>986</v>
      </c>
      <c r="L27" s="318" t="s">
        <v>998</v>
      </c>
      <c r="M27" s="317" t="s">
        <v>35</v>
      </c>
      <c r="N27" s="319">
        <v>0</v>
      </c>
      <c r="O27" s="317" t="s">
        <v>47</v>
      </c>
      <c r="P27" s="317" t="s">
        <v>999</v>
      </c>
      <c r="Q27" s="328" t="s">
        <v>1000</v>
      </c>
      <c r="R27" s="330"/>
      <c r="S27" s="316" t="s">
        <v>995</v>
      </c>
      <c r="T27" s="316" t="s">
        <v>925</v>
      </c>
      <c r="U27" s="314"/>
      <c r="V27" s="314"/>
      <c r="W27" s="322"/>
      <c r="X27" s="322"/>
      <c r="Y27" s="322"/>
      <c r="Z27" s="322"/>
      <c r="AA27" s="322"/>
      <c r="AB27" s="322"/>
      <c r="AC27" s="322"/>
      <c r="AD27" s="322"/>
      <c r="AE27" s="314"/>
      <c r="AF27" s="314"/>
      <c r="AG27" s="314"/>
      <c r="AH27" s="314"/>
      <c r="AI27" s="314"/>
      <c r="AJ27" s="314"/>
      <c r="AK27" s="314"/>
      <c r="AL27" s="314"/>
      <c r="AM27" s="314"/>
      <c r="AN27" s="314"/>
      <c r="AO27" s="314"/>
      <c r="AP27" s="314"/>
      <c r="AQ27" s="314"/>
      <c r="AR27" s="301"/>
      <c r="AS27" s="301"/>
      <c r="AT27" s="301"/>
      <c r="AU27" s="301"/>
      <c r="AV27" s="301"/>
      <c r="AW27" s="301"/>
      <c r="AX27" s="301"/>
      <c r="AY27" s="301"/>
      <c r="AZ27" s="301"/>
      <c r="BA27" s="301"/>
      <c r="BB27" s="301"/>
      <c r="BC27" s="301"/>
    </row>
    <row r="28" spans="1:55" ht="117" customHeight="1">
      <c r="A28" s="314">
        <v>21</v>
      </c>
      <c r="B28" s="1353"/>
      <c r="C28" s="315" t="s">
        <v>1001</v>
      </c>
      <c r="D28" s="315" t="s">
        <v>1002</v>
      </c>
      <c r="E28" s="316" t="s">
        <v>138</v>
      </c>
      <c r="F28" s="317" t="s">
        <v>920</v>
      </c>
      <c r="G28" s="317" t="s">
        <v>139</v>
      </c>
      <c r="H28" s="317" t="s">
        <v>140</v>
      </c>
      <c r="I28" s="317" t="s">
        <v>141</v>
      </c>
      <c r="J28" s="317" t="s">
        <v>141</v>
      </c>
      <c r="K28" s="316" t="s">
        <v>986</v>
      </c>
      <c r="L28" s="318" t="s">
        <v>998</v>
      </c>
      <c r="M28" s="317" t="s">
        <v>35</v>
      </c>
      <c r="N28" s="319">
        <v>0</v>
      </c>
      <c r="O28" s="317" t="s">
        <v>47</v>
      </c>
      <c r="P28" s="317" t="s">
        <v>1003</v>
      </c>
      <c r="Q28" s="328" t="s">
        <v>1004</v>
      </c>
      <c r="R28" s="323"/>
      <c r="S28" s="316" t="s">
        <v>1005</v>
      </c>
      <c r="T28" s="316" t="s">
        <v>925</v>
      </c>
      <c r="U28" s="314"/>
      <c r="V28" s="314"/>
      <c r="W28" s="322"/>
      <c r="X28" s="322"/>
      <c r="Y28" s="322"/>
      <c r="Z28" s="322"/>
      <c r="AA28" s="322"/>
      <c r="AB28" s="322"/>
      <c r="AC28" s="322"/>
      <c r="AD28" s="322"/>
      <c r="AE28" s="314"/>
      <c r="AF28" s="314"/>
      <c r="AG28" s="314"/>
      <c r="AH28" s="314"/>
      <c r="AI28" s="314"/>
      <c r="AJ28" s="314"/>
      <c r="AK28" s="314"/>
      <c r="AL28" s="314"/>
      <c r="AM28" s="314"/>
      <c r="AN28" s="314"/>
      <c r="AO28" s="314"/>
      <c r="AP28" s="314"/>
      <c r="AQ28" s="314"/>
      <c r="AR28" s="301"/>
      <c r="AS28" s="301"/>
      <c r="AT28" s="301"/>
      <c r="AU28" s="301"/>
      <c r="AV28" s="301"/>
      <c r="AW28" s="301"/>
      <c r="AX28" s="301"/>
      <c r="AY28" s="301"/>
      <c r="AZ28" s="301"/>
      <c r="BA28" s="301"/>
      <c r="BB28" s="301"/>
      <c r="BC28" s="301"/>
    </row>
    <row r="29" spans="1:55" ht="117" customHeight="1">
      <c r="A29" s="314">
        <v>22</v>
      </c>
      <c r="B29" s="1351" t="s">
        <v>1006</v>
      </c>
      <c r="C29" s="1354" t="s">
        <v>1007</v>
      </c>
      <c r="D29" s="315" t="s">
        <v>1008</v>
      </c>
      <c r="E29" s="316" t="s">
        <v>27</v>
      </c>
      <c r="F29" s="317" t="s">
        <v>1009</v>
      </c>
      <c r="G29" s="317" t="s">
        <v>58</v>
      </c>
      <c r="H29" s="317" t="s">
        <v>1010</v>
      </c>
      <c r="I29" s="317" t="s">
        <v>1011</v>
      </c>
      <c r="J29" s="316" t="s">
        <v>61</v>
      </c>
      <c r="K29" s="316" t="s">
        <v>310</v>
      </c>
      <c r="L29" s="318" t="s">
        <v>998</v>
      </c>
      <c r="M29" s="317" t="s">
        <v>35</v>
      </c>
      <c r="N29" s="319">
        <v>0</v>
      </c>
      <c r="O29" s="317" t="s">
        <v>47</v>
      </c>
      <c r="P29" s="317" t="s">
        <v>1012</v>
      </c>
      <c r="Q29" s="317" t="s">
        <v>1013</v>
      </c>
      <c r="R29" s="330"/>
      <c r="S29" s="316" t="s">
        <v>924</v>
      </c>
      <c r="T29" s="316" t="s">
        <v>925</v>
      </c>
      <c r="U29" s="337"/>
      <c r="V29" s="314"/>
      <c r="W29" s="322"/>
      <c r="X29" s="322"/>
      <c r="Y29" s="322"/>
      <c r="Z29" s="322"/>
      <c r="AA29" s="322"/>
      <c r="AB29" s="322"/>
      <c r="AC29" s="322"/>
      <c r="AD29" s="322"/>
      <c r="AE29" s="314"/>
      <c r="AF29" s="314"/>
      <c r="AG29" s="314"/>
      <c r="AH29" s="314"/>
      <c r="AI29" s="314"/>
      <c r="AJ29" s="314"/>
      <c r="AK29" s="314"/>
      <c r="AL29" s="314"/>
      <c r="AM29" s="314"/>
      <c r="AN29" s="314"/>
      <c r="AO29" s="314"/>
      <c r="AP29" s="314"/>
      <c r="AQ29" s="314"/>
      <c r="AR29" s="301"/>
      <c r="AS29" s="301"/>
      <c r="AT29" s="301"/>
      <c r="AU29" s="301"/>
      <c r="AV29" s="301"/>
      <c r="AW29" s="301"/>
      <c r="AX29" s="301"/>
      <c r="AY29" s="301"/>
      <c r="AZ29" s="301"/>
      <c r="BA29" s="301"/>
      <c r="BB29" s="301"/>
      <c r="BC29" s="301"/>
    </row>
    <row r="30" spans="1:55" ht="117" customHeight="1">
      <c r="A30" s="314">
        <v>23</v>
      </c>
      <c r="B30" s="1352"/>
      <c r="C30" s="1352"/>
      <c r="D30" s="315" t="s">
        <v>1014</v>
      </c>
      <c r="E30" s="316" t="s">
        <v>27</v>
      </c>
      <c r="F30" s="317" t="s">
        <v>1009</v>
      </c>
      <c r="G30" s="317" t="s">
        <v>58</v>
      </c>
      <c r="H30" s="317" t="s">
        <v>1010</v>
      </c>
      <c r="I30" s="317" t="s">
        <v>1011</v>
      </c>
      <c r="J30" s="316" t="s">
        <v>61</v>
      </c>
      <c r="K30" s="316" t="s">
        <v>310</v>
      </c>
      <c r="L30" s="318" t="s">
        <v>921</v>
      </c>
      <c r="M30" s="317" t="s">
        <v>35</v>
      </c>
      <c r="N30" s="319">
        <v>0</v>
      </c>
      <c r="O30" s="317" t="s">
        <v>47</v>
      </c>
      <c r="P30" s="317" t="s">
        <v>1015</v>
      </c>
      <c r="Q30" s="317" t="s">
        <v>1016</v>
      </c>
      <c r="R30" s="329"/>
      <c r="S30" s="316" t="s">
        <v>995</v>
      </c>
      <c r="T30" s="316" t="s">
        <v>925</v>
      </c>
      <c r="U30" s="314"/>
      <c r="V30" s="314"/>
      <c r="W30" s="322"/>
      <c r="X30" s="322"/>
      <c r="Y30" s="322"/>
      <c r="Z30" s="322"/>
      <c r="AA30" s="322"/>
      <c r="AB30" s="322"/>
      <c r="AC30" s="322"/>
      <c r="AD30" s="322"/>
      <c r="AE30" s="314"/>
      <c r="AF30" s="338"/>
      <c r="AG30" s="314"/>
      <c r="AH30" s="314"/>
      <c r="AI30" s="314"/>
      <c r="AJ30" s="314"/>
      <c r="AK30" s="314"/>
      <c r="AL30" s="314"/>
      <c r="AM30" s="314"/>
      <c r="AN30" s="314"/>
      <c r="AO30" s="314"/>
      <c r="AP30" s="314"/>
      <c r="AQ30" s="335"/>
      <c r="AR30" s="301"/>
      <c r="AS30" s="301"/>
      <c r="AT30" s="301"/>
      <c r="AU30" s="301"/>
      <c r="AV30" s="301"/>
      <c r="AW30" s="301"/>
      <c r="AX30" s="301"/>
      <c r="AY30" s="301"/>
      <c r="AZ30" s="301"/>
      <c r="BA30" s="301"/>
      <c r="BB30" s="301"/>
      <c r="BC30" s="301"/>
    </row>
    <row r="31" spans="1:55" ht="117" customHeight="1">
      <c r="A31" s="314">
        <v>24</v>
      </c>
      <c r="B31" s="1352"/>
      <c r="C31" s="1352"/>
      <c r="D31" s="315" t="s">
        <v>1017</v>
      </c>
      <c r="E31" s="316" t="s">
        <v>27</v>
      </c>
      <c r="F31" s="317" t="s">
        <v>1009</v>
      </c>
      <c r="G31" s="317" t="s">
        <v>58</v>
      </c>
      <c r="H31" s="317" t="s">
        <v>1010</v>
      </c>
      <c r="I31" s="317" t="s">
        <v>1011</v>
      </c>
      <c r="J31" s="316" t="s">
        <v>61</v>
      </c>
      <c r="K31" s="316" t="s">
        <v>310</v>
      </c>
      <c r="L31" s="318" t="s">
        <v>921</v>
      </c>
      <c r="M31" s="317" t="s">
        <v>35</v>
      </c>
      <c r="N31" s="319">
        <v>0</v>
      </c>
      <c r="O31" s="317" t="s">
        <v>47</v>
      </c>
      <c r="P31" s="317" t="s">
        <v>1018</v>
      </c>
      <c r="Q31" s="317" t="s">
        <v>1019</v>
      </c>
      <c r="R31" s="329"/>
      <c r="S31" s="316" t="s">
        <v>995</v>
      </c>
      <c r="T31" s="316" t="s">
        <v>925</v>
      </c>
      <c r="U31" s="314"/>
      <c r="V31" s="314"/>
      <c r="W31" s="322"/>
      <c r="X31" s="322"/>
      <c r="Y31" s="322"/>
      <c r="Z31" s="322"/>
      <c r="AA31" s="322"/>
      <c r="AB31" s="322"/>
      <c r="AC31" s="322"/>
      <c r="AD31" s="322"/>
      <c r="AE31" s="314"/>
      <c r="AF31" s="314"/>
      <c r="AG31" s="314"/>
      <c r="AH31" s="314"/>
      <c r="AI31" s="314"/>
      <c r="AJ31" s="314"/>
      <c r="AK31" s="314"/>
      <c r="AL31" s="314"/>
      <c r="AM31" s="314"/>
      <c r="AN31" s="314"/>
      <c r="AO31" s="314"/>
      <c r="AP31" s="314"/>
      <c r="AQ31" s="335"/>
      <c r="AR31" s="301"/>
      <c r="AS31" s="301"/>
      <c r="AT31" s="301"/>
      <c r="AU31" s="301"/>
      <c r="AV31" s="301"/>
      <c r="AW31" s="301"/>
      <c r="AX31" s="301"/>
      <c r="AY31" s="301"/>
      <c r="AZ31" s="301"/>
      <c r="BA31" s="301"/>
      <c r="BB31" s="301"/>
      <c r="BC31" s="301"/>
    </row>
    <row r="32" spans="1:55" ht="117" customHeight="1">
      <c r="A32" s="314">
        <v>25</v>
      </c>
      <c r="B32" s="1352"/>
      <c r="C32" s="1352"/>
      <c r="D32" s="315" t="s">
        <v>1020</v>
      </c>
      <c r="E32" s="316" t="s">
        <v>27</v>
      </c>
      <c r="F32" s="317" t="s">
        <v>1009</v>
      </c>
      <c r="G32" s="317" t="s">
        <v>58</v>
      </c>
      <c r="H32" s="317" t="s">
        <v>1010</v>
      </c>
      <c r="I32" s="317" t="s">
        <v>1011</v>
      </c>
      <c r="J32" s="316" t="s">
        <v>61</v>
      </c>
      <c r="K32" s="316" t="s">
        <v>310</v>
      </c>
      <c r="L32" s="318" t="s">
        <v>921</v>
      </c>
      <c r="M32" s="317" t="s">
        <v>35</v>
      </c>
      <c r="N32" s="319">
        <v>0</v>
      </c>
      <c r="O32" s="317" t="s">
        <v>47</v>
      </c>
      <c r="P32" s="317" t="s">
        <v>1021</v>
      </c>
      <c r="Q32" s="317" t="s">
        <v>1022</v>
      </c>
      <c r="R32" s="329"/>
      <c r="S32" s="316" t="s">
        <v>995</v>
      </c>
      <c r="T32" s="316" t="s">
        <v>925</v>
      </c>
      <c r="U32" s="314"/>
      <c r="V32" s="314"/>
      <c r="W32" s="322"/>
      <c r="X32" s="322"/>
      <c r="Y32" s="322"/>
      <c r="Z32" s="322"/>
      <c r="AA32" s="322"/>
      <c r="AB32" s="322"/>
      <c r="AC32" s="322"/>
      <c r="AD32" s="322"/>
      <c r="AE32" s="314"/>
      <c r="AF32" s="314"/>
      <c r="AG32" s="314"/>
      <c r="AH32" s="314"/>
      <c r="AI32" s="314"/>
      <c r="AJ32" s="314"/>
      <c r="AK32" s="314"/>
      <c r="AL32" s="314"/>
      <c r="AM32" s="314"/>
      <c r="AN32" s="314"/>
      <c r="AO32" s="314"/>
      <c r="AP32" s="314"/>
      <c r="AQ32" s="314"/>
      <c r="AR32" s="301"/>
      <c r="AS32" s="301"/>
      <c r="AT32" s="301"/>
      <c r="AU32" s="301"/>
      <c r="AV32" s="301"/>
      <c r="AW32" s="301"/>
      <c r="AX32" s="301"/>
      <c r="AY32" s="301"/>
      <c r="AZ32" s="301"/>
      <c r="BA32" s="301"/>
      <c r="BB32" s="301"/>
      <c r="BC32" s="301"/>
    </row>
    <row r="33" spans="1:55" ht="117" customHeight="1">
      <c r="A33" s="314">
        <v>26</v>
      </c>
      <c r="B33" s="1352"/>
      <c r="C33" s="1352"/>
      <c r="D33" s="315" t="s">
        <v>1023</v>
      </c>
      <c r="E33" s="316" t="s">
        <v>27</v>
      </c>
      <c r="F33" s="317" t="s">
        <v>1009</v>
      </c>
      <c r="G33" s="317" t="s">
        <v>58</v>
      </c>
      <c r="H33" s="317" t="s">
        <v>1010</v>
      </c>
      <c r="I33" s="317" t="s">
        <v>1011</v>
      </c>
      <c r="J33" s="316" t="s">
        <v>61</v>
      </c>
      <c r="K33" s="316" t="s">
        <v>310</v>
      </c>
      <c r="L33" s="318" t="s">
        <v>921</v>
      </c>
      <c r="M33" s="317" t="s">
        <v>35</v>
      </c>
      <c r="N33" s="319">
        <v>0</v>
      </c>
      <c r="O33" s="317" t="s">
        <v>47</v>
      </c>
      <c r="P33" s="317" t="s">
        <v>1024</v>
      </c>
      <c r="Q33" s="317" t="s">
        <v>1025</v>
      </c>
      <c r="R33" s="330"/>
      <c r="S33" s="316" t="s">
        <v>977</v>
      </c>
      <c r="T33" s="316" t="s">
        <v>925</v>
      </c>
      <c r="U33" s="314"/>
      <c r="V33" s="314"/>
      <c r="W33" s="322"/>
      <c r="X33" s="322"/>
      <c r="Y33" s="322"/>
      <c r="Z33" s="322"/>
      <c r="AA33" s="322"/>
      <c r="AB33" s="322"/>
      <c r="AC33" s="322"/>
      <c r="AD33" s="322"/>
      <c r="AE33" s="314"/>
      <c r="AF33" s="314"/>
      <c r="AG33" s="314"/>
      <c r="AH33" s="314"/>
      <c r="AI33" s="314"/>
      <c r="AJ33" s="314"/>
      <c r="AK33" s="314"/>
      <c r="AL33" s="314"/>
      <c r="AM33" s="314"/>
      <c r="AN33" s="314"/>
      <c r="AO33" s="314"/>
      <c r="AP33" s="314"/>
      <c r="AQ33" s="335"/>
      <c r="AR33" s="301"/>
      <c r="AS33" s="301"/>
      <c r="AT33" s="301"/>
      <c r="AU33" s="301"/>
      <c r="AV33" s="301"/>
      <c r="AW33" s="301"/>
      <c r="AX33" s="301"/>
      <c r="AY33" s="301"/>
      <c r="AZ33" s="301"/>
      <c r="BA33" s="301"/>
      <c r="BB33" s="301"/>
      <c r="BC33" s="301"/>
    </row>
    <row r="34" spans="1:55" ht="117" customHeight="1">
      <c r="A34" s="314">
        <v>28</v>
      </c>
      <c r="B34" s="1352"/>
      <c r="C34" s="1352"/>
      <c r="D34" s="315" t="s">
        <v>1026</v>
      </c>
      <c r="E34" s="316" t="s">
        <v>27</v>
      </c>
      <c r="F34" s="317" t="s">
        <v>1009</v>
      </c>
      <c r="G34" s="317" t="s">
        <v>58</v>
      </c>
      <c r="H34" s="317" t="s">
        <v>1010</v>
      </c>
      <c r="I34" s="317" t="s">
        <v>1011</v>
      </c>
      <c r="J34" s="316" t="s">
        <v>61</v>
      </c>
      <c r="K34" s="316" t="s">
        <v>310</v>
      </c>
      <c r="L34" s="318" t="s">
        <v>921</v>
      </c>
      <c r="M34" s="317" t="s">
        <v>35</v>
      </c>
      <c r="N34" s="319">
        <v>0</v>
      </c>
      <c r="O34" s="317" t="s">
        <v>47</v>
      </c>
      <c r="P34" s="316" t="s">
        <v>1027</v>
      </c>
      <c r="Q34" s="320" t="s">
        <v>1028</v>
      </c>
      <c r="R34" s="329"/>
      <c r="S34" s="316" t="s">
        <v>1029</v>
      </c>
      <c r="T34" s="316" t="s">
        <v>925</v>
      </c>
      <c r="U34" s="314"/>
      <c r="V34" s="314"/>
      <c r="W34" s="322"/>
      <c r="X34" s="322"/>
      <c r="Y34" s="322"/>
      <c r="Z34" s="322"/>
      <c r="AA34" s="322"/>
      <c r="AB34" s="322"/>
      <c r="AC34" s="322"/>
      <c r="AD34" s="322"/>
      <c r="AE34" s="314"/>
      <c r="AF34" s="314"/>
      <c r="AG34" s="314"/>
      <c r="AH34" s="314"/>
      <c r="AI34" s="314"/>
      <c r="AJ34" s="314"/>
      <c r="AK34" s="314"/>
      <c r="AL34" s="314"/>
      <c r="AM34" s="314"/>
      <c r="AN34" s="314"/>
      <c r="AO34" s="314"/>
      <c r="AP34" s="314"/>
      <c r="AQ34" s="314"/>
      <c r="AR34" s="301"/>
      <c r="AS34" s="301"/>
      <c r="AT34" s="301"/>
      <c r="AU34" s="301"/>
      <c r="AV34" s="301"/>
      <c r="AW34" s="301"/>
      <c r="AX34" s="301"/>
      <c r="AY34" s="301"/>
      <c r="AZ34" s="301"/>
      <c r="BA34" s="301"/>
      <c r="BB34" s="301"/>
      <c r="BC34" s="301"/>
    </row>
    <row r="35" spans="1:55" ht="117" customHeight="1">
      <c r="A35" s="314">
        <v>29</v>
      </c>
      <c r="B35" s="1352"/>
      <c r="C35" s="1352"/>
      <c r="D35" s="315" t="s">
        <v>1030</v>
      </c>
      <c r="E35" s="316" t="s">
        <v>27</v>
      </c>
      <c r="F35" s="317" t="s">
        <v>1009</v>
      </c>
      <c r="G35" s="317" t="s">
        <v>58</v>
      </c>
      <c r="H35" s="317" t="s">
        <v>1010</v>
      </c>
      <c r="I35" s="317" t="s">
        <v>1011</v>
      </c>
      <c r="J35" s="316" t="s">
        <v>61</v>
      </c>
      <c r="K35" s="316" t="s">
        <v>310</v>
      </c>
      <c r="L35" s="318" t="s">
        <v>921</v>
      </c>
      <c r="M35" s="317" t="s">
        <v>35</v>
      </c>
      <c r="N35" s="319">
        <v>0</v>
      </c>
      <c r="O35" s="317" t="s">
        <v>47</v>
      </c>
      <c r="P35" s="316" t="s">
        <v>1031</v>
      </c>
      <c r="Q35" s="316" t="s">
        <v>1032</v>
      </c>
      <c r="R35" s="334"/>
      <c r="S35" s="317" t="s">
        <v>1033</v>
      </c>
      <c r="T35" s="316" t="s">
        <v>925</v>
      </c>
      <c r="U35" s="337"/>
      <c r="V35" s="314"/>
      <c r="W35" s="322"/>
      <c r="X35" s="322"/>
      <c r="Y35" s="322"/>
      <c r="Z35" s="322"/>
      <c r="AA35" s="322"/>
      <c r="AB35" s="322"/>
      <c r="AC35" s="322"/>
      <c r="AD35" s="322"/>
      <c r="AE35" s="314"/>
      <c r="AF35" s="314"/>
      <c r="AG35" s="314"/>
      <c r="AH35" s="314"/>
      <c r="AI35" s="314"/>
      <c r="AJ35" s="314"/>
      <c r="AK35" s="314"/>
      <c r="AL35" s="314"/>
      <c r="AM35" s="314"/>
      <c r="AN35" s="314"/>
      <c r="AO35" s="314"/>
      <c r="AP35" s="314"/>
      <c r="AQ35" s="314"/>
      <c r="AR35" s="301"/>
      <c r="AS35" s="301"/>
      <c r="AT35" s="301"/>
      <c r="AU35" s="301"/>
      <c r="AV35" s="301"/>
      <c r="AW35" s="301"/>
      <c r="AX35" s="301"/>
      <c r="AY35" s="301"/>
      <c r="AZ35" s="301"/>
      <c r="BA35" s="301"/>
      <c r="BB35" s="301"/>
      <c r="BC35" s="301"/>
    </row>
    <row r="36" spans="1:55" ht="117" customHeight="1">
      <c r="A36" s="314">
        <v>30</v>
      </c>
      <c r="B36" s="1353"/>
      <c r="C36" s="1353"/>
      <c r="D36" s="315" t="s">
        <v>1034</v>
      </c>
      <c r="E36" s="316" t="s">
        <v>27</v>
      </c>
      <c r="F36" s="317" t="s">
        <v>1009</v>
      </c>
      <c r="G36" s="317" t="s">
        <v>58</v>
      </c>
      <c r="H36" s="317" t="s">
        <v>1010</v>
      </c>
      <c r="I36" s="317" t="s">
        <v>1011</v>
      </c>
      <c r="J36" s="316" t="s">
        <v>61</v>
      </c>
      <c r="K36" s="316" t="s">
        <v>310</v>
      </c>
      <c r="L36" s="318" t="s">
        <v>921</v>
      </c>
      <c r="M36" s="317" t="s">
        <v>35</v>
      </c>
      <c r="N36" s="319">
        <v>0</v>
      </c>
      <c r="O36" s="317" t="s">
        <v>47</v>
      </c>
      <c r="P36" s="316" t="s">
        <v>1035</v>
      </c>
      <c r="Q36" s="320" t="s">
        <v>1036</v>
      </c>
      <c r="R36" s="330"/>
      <c r="S36" s="317" t="s">
        <v>1033</v>
      </c>
      <c r="T36" s="316" t="s">
        <v>925</v>
      </c>
      <c r="U36" s="337"/>
      <c r="V36" s="314"/>
      <c r="W36" s="322"/>
      <c r="X36" s="322"/>
      <c r="Y36" s="322"/>
      <c r="Z36" s="322"/>
      <c r="AA36" s="322"/>
      <c r="AB36" s="322"/>
      <c r="AC36" s="322"/>
      <c r="AD36" s="322"/>
      <c r="AE36" s="314"/>
      <c r="AF36" s="314"/>
      <c r="AG36" s="314"/>
      <c r="AH36" s="314"/>
      <c r="AI36" s="314"/>
      <c r="AJ36" s="314"/>
      <c r="AK36" s="314"/>
      <c r="AL36" s="314"/>
      <c r="AM36" s="314"/>
      <c r="AN36" s="314"/>
      <c r="AO36" s="314"/>
      <c r="AP36" s="314"/>
      <c r="AQ36" s="314"/>
      <c r="AR36" s="301"/>
      <c r="AS36" s="301"/>
      <c r="AT36" s="301"/>
      <c r="AU36" s="301"/>
      <c r="AV36" s="301"/>
      <c r="AW36" s="301"/>
      <c r="AX36" s="301"/>
      <c r="AY36" s="301"/>
      <c r="AZ36" s="301"/>
      <c r="BA36" s="301"/>
      <c r="BB36" s="301"/>
      <c r="BC36" s="301"/>
    </row>
    <row r="37" spans="1:55" ht="117" customHeight="1">
      <c r="A37" s="314">
        <v>31</v>
      </c>
      <c r="B37" s="1351" t="s">
        <v>1037</v>
      </c>
      <c r="C37" s="1354" t="s">
        <v>1038</v>
      </c>
      <c r="D37" s="315" t="s">
        <v>1039</v>
      </c>
      <c r="E37" s="316" t="s">
        <v>27</v>
      </c>
      <c r="F37" s="317" t="s">
        <v>1009</v>
      </c>
      <c r="G37" s="317" t="s">
        <v>58</v>
      </c>
      <c r="H37" s="317" t="s">
        <v>1010</v>
      </c>
      <c r="I37" s="317" t="s">
        <v>1011</v>
      </c>
      <c r="J37" s="316" t="s">
        <v>127</v>
      </c>
      <c r="K37" s="316" t="s">
        <v>310</v>
      </c>
      <c r="L37" s="318" t="s">
        <v>921</v>
      </c>
      <c r="M37" s="317" t="s">
        <v>35</v>
      </c>
      <c r="N37" s="319">
        <v>0</v>
      </c>
      <c r="O37" s="317" t="s">
        <v>47</v>
      </c>
      <c r="P37" s="317" t="s">
        <v>1040</v>
      </c>
      <c r="Q37" s="317" t="s">
        <v>1041</v>
      </c>
      <c r="R37" s="329"/>
      <c r="S37" s="316" t="s">
        <v>995</v>
      </c>
      <c r="T37" s="316" t="s">
        <v>925</v>
      </c>
      <c r="U37" s="314"/>
      <c r="V37" s="314"/>
      <c r="W37" s="322"/>
      <c r="X37" s="322"/>
      <c r="Y37" s="322"/>
      <c r="Z37" s="322"/>
      <c r="AA37" s="322"/>
      <c r="AB37" s="322"/>
      <c r="AC37" s="322"/>
      <c r="AD37" s="322"/>
      <c r="AE37" s="314"/>
      <c r="AF37" s="314"/>
      <c r="AG37" s="314"/>
      <c r="AH37" s="314"/>
      <c r="AI37" s="314"/>
      <c r="AJ37" s="314"/>
      <c r="AK37" s="314"/>
      <c r="AL37" s="314"/>
      <c r="AM37" s="314"/>
      <c r="AN37" s="314"/>
      <c r="AO37" s="314"/>
      <c r="AP37" s="314"/>
      <c r="AQ37" s="314"/>
      <c r="AR37" s="301"/>
      <c r="AS37" s="301"/>
      <c r="AT37" s="301"/>
      <c r="AU37" s="301"/>
      <c r="AV37" s="301"/>
      <c r="AW37" s="301"/>
      <c r="AX37" s="301"/>
      <c r="AY37" s="301"/>
      <c r="AZ37" s="301"/>
      <c r="BA37" s="301"/>
      <c r="BB37" s="301"/>
      <c r="BC37" s="301"/>
    </row>
    <row r="38" spans="1:55" ht="117" customHeight="1">
      <c r="A38" s="314">
        <v>32</v>
      </c>
      <c r="B38" s="1352"/>
      <c r="C38" s="1352"/>
      <c r="D38" s="315" t="s">
        <v>1042</v>
      </c>
      <c r="E38" s="316" t="s">
        <v>27</v>
      </c>
      <c r="F38" s="317" t="s">
        <v>1009</v>
      </c>
      <c r="G38" s="317" t="s">
        <v>58</v>
      </c>
      <c r="H38" s="317" t="s">
        <v>1010</v>
      </c>
      <c r="I38" s="317" t="s">
        <v>1011</v>
      </c>
      <c r="J38" s="316" t="s">
        <v>127</v>
      </c>
      <c r="K38" s="316" t="s">
        <v>310</v>
      </c>
      <c r="L38" s="318" t="s">
        <v>921</v>
      </c>
      <c r="M38" s="317" t="s">
        <v>35</v>
      </c>
      <c r="N38" s="319">
        <v>0</v>
      </c>
      <c r="O38" s="317" t="s">
        <v>47</v>
      </c>
      <c r="P38" s="317" t="s">
        <v>1043</v>
      </c>
      <c r="Q38" s="317" t="s">
        <v>1044</v>
      </c>
      <c r="R38" s="334"/>
      <c r="S38" s="316" t="s">
        <v>995</v>
      </c>
      <c r="T38" s="316" t="s">
        <v>925</v>
      </c>
      <c r="U38" s="314"/>
      <c r="V38" s="314"/>
      <c r="W38" s="322"/>
      <c r="X38" s="322"/>
      <c r="Y38" s="322"/>
      <c r="Z38" s="322"/>
      <c r="AA38" s="322"/>
      <c r="AB38" s="322"/>
      <c r="AC38" s="322"/>
      <c r="AD38" s="322"/>
      <c r="AE38" s="314"/>
      <c r="AF38" s="314"/>
      <c r="AG38" s="314"/>
      <c r="AH38" s="314"/>
      <c r="AI38" s="314"/>
      <c r="AJ38" s="314"/>
      <c r="AK38" s="314"/>
      <c r="AL38" s="314"/>
      <c r="AM38" s="314"/>
      <c r="AN38" s="314"/>
      <c r="AO38" s="314"/>
      <c r="AP38" s="314"/>
      <c r="AQ38" s="314"/>
      <c r="AR38" s="301"/>
      <c r="AS38" s="301"/>
      <c r="AT38" s="301"/>
      <c r="AU38" s="301"/>
      <c r="AV38" s="301"/>
      <c r="AW38" s="301"/>
      <c r="AX38" s="301"/>
      <c r="AY38" s="301"/>
      <c r="AZ38" s="301"/>
      <c r="BA38" s="301"/>
      <c r="BB38" s="301"/>
      <c r="BC38" s="301"/>
    </row>
    <row r="39" spans="1:55" ht="117" customHeight="1">
      <c r="A39" s="314">
        <v>33</v>
      </c>
      <c r="B39" s="1352"/>
      <c r="C39" s="1352"/>
      <c r="D39" s="315" t="s">
        <v>1045</v>
      </c>
      <c r="E39" s="316" t="s">
        <v>27</v>
      </c>
      <c r="F39" s="317" t="s">
        <v>1009</v>
      </c>
      <c r="G39" s="317" t="s">
        <v>58</v>
      </c>
      <c r="H39" s="317" t="s">
        <v>1010</v>
      </c>
      <c r="I39" s="317" t="s">
        <v>1011</v>
      </c>
      <c r="J39" s="316" t="s">
        <v>127</v>
      </c>
      <c r="K39" s="316" t="s">
        <v>310</v>
      </c>
      <c r="L39" s="318" t="s">
        <v>921</v>
      </c>
      <c r="M39" s="317" t="s">
        <v>35</v>
      </c>
      <c r="N39" s="319">
        <v>0</v>
      </c>
      <c r="O39" s="317" t="s">
        <v>47</v>
      </c>
      <c r="P39" s="317" t="s">
        <v>1046</v>
      </c>
      <c r="Q39" s="317" t="s">
        <v>1047</v>
      </c>
      <c r="R39" s="329"/>
      <c r="S39" s="316" t="s">
        <v>995</v>
      </c>
      <c r="T39" s="316" t="s">
        <v>925</v>
      </c>
      <c r="U39" s="314"/>
      <c r="V39" s="314"/>
      <c r="W39" s="322"/>
      <c r="X39" s="322"/>
      <c r="Y39" s="322"/>
      <c r="Z39" s="322"/>
      <c r="AA39" s="322"/>
      <c r="AB39" s="322"/>
      <c r="AC39" s="322"/>
      <c r="AD39" s="322"/>
      <c r="AE39" s="314"/>
      <c r="AF39" s="314"/>
      <c r="AG39" s="314"/>
      <c r="AH39" s="314"/>
      <c r="AI39" s="314"/>
      <c r="AJ39" s="314"/>
      <c r="AK39" s="314"/>
      <c r="AL39" s="314"/>
      <c r="AM39" s="314"/>
      <c r="AN39" s="314"/>
      <c r="AO39" s="314"/>
      <c r="AP39" s="314"/>
      <c r="AQ39" s="314"/>
      <c r="AR39" s="301"/>
      <c r="AS39" s="301"/>
      <c r="AT39" s="301"/>
      <c r="AU39" s="301"/>
      <c r="AV39" s="301"/>
      <c r="AW39" s="301"/>
      <c r="AX39" s="301"/>
      <c r="AY39" s="301"/>
      <c r="AZ39" s="301"/>
      <c r="BA39" s="301"/>
      <c r="BB39" s="301"/>
      <c r="BC39" s="301"/>
    </row>
    <row r="40" spans="1:55" ht="117" customHeight="1">
      <c r="A40" s="314">
        <v>34</v>
      </c>
      <c r="B40" s="1352"/>
      <c r="C40" s="1352"/>
      <c r="D40" s="315" t="s">
        <v>1048</v>
      </c>
      <c r="E40" s="316" t="s">
        <v>27</v>
      </c>
      <c r="F40" s="317" t="s">
        <v>1009</v>
      </c>
      <c r="G40" s="317" t="s">
        <v>58</v>
      </c>
      <c r="H40" s="317" t="s">
        <v>1010</v>
      </c>
      <c r="I40" s="317" t="s">
        <v>1011</v>
      </c>
      <c r="J40" s="316" t="s">
        <v>127</v>
      </c>
      <c r="K40" s="316" t="s">
        <v>310</v>
      </c>
      <c r="L40" s="318" t="s">
        <v>998</v>
      </c>
      <c r="M40" s="317" t="s">
        <v>35</v>
      </c>
      <c r="N40" s="319">
        <v>0</v>
      </c>
      <c r="O40" s="317" t="s">
        <v>47</v>
      </c>
      <c r="P40" s="317" t="s">
        <v>1049</v>
      </c>
      <c r="Q40" s="317" t="s">
        <v>1050</v>
      </c>
      <c r="R40" s="323"/>
      <c r="S40" s="316" t="s">
        <v>995</v>
      </c>
      <c r="T40" s="316" t="s">
        <v>925</v>
      </c>
      <c r="U40" s="314"/>
      <c r="V40" s="314"/>
      <c r="W40" s="322"/>
      <c r="X40" s="322"/>
      <c r="Y40" s="322"/>
      <c r="Z40" s="322"/>
      <c r="AA40" s="322"/>
      <c r="AB40" s="322"/>
      <c r="AC40" s="322"/>
      <c r="AD40" s="322"/>
      <c r="AE40" s="314"/>
      <c r="AF40" s="314"/>
      <c r="AG40" s="314"/>
      <c r="AH40" s="314"/>
      <c r="AI40" s="314"/>
      <c r="AJ40" s="314"/>
      <c r="AK40" s="314"/>
      <c r="AL40" s="314"/>
      <c r="AM40" s="314"/>
      <c r="AN40" s="314"/>
      <c r="AO40" s="314"/>
      <c r="AP40" s="314"/>
      <c r="AQ40" s="314"/>
      <c r="AR40" s="301"/>
      <c r="AS40" s="301"/>
      <c r="AT40" s="301"/>
      <c r="AU40" s="301"/>
      <c r="AV40" s="301"/>
      <c r="AW40" s="301"/>
      <c r="AX40" s="301"/>
      <c r="AY40" s="301"/>
      <c r="AZ40" s="301"/>
      <c r="BA40" s="301"/>
      <c r="BB40" s="301"/>
      <c r="BC40" s="301"/>
    </row>
    <row r="41" spans="1:55" ht="117" customHeight="1">
      <c r="A41" s="314">
        <v>35</v>
      </c>
      <c r="B41" s="1352"/>
      <c r="C41" s="1352"/>
      <c r="D41" s="315" t="s">
        <v>1051</v>
      </c>
      <c r="E41" s="316" t="s">
        <v>27</v>
      </c>
      <c r="F41" s="317" t="s">
        <v>1009</v>
      </c>
      <c r="G41" s="317" t="s">
        <v>58</v>
      </c>
      <c r="H41" s="317" t="s">
        <v>1010</v>
      </c>
      <c r="I41" s="317" t="s">
        <v>1011</v>
      </c>
      <c r="J41" s="316" t="s">
        <v>127</v>
      </c>
      <c r="K41" s="316" t="s">
        <v>310</v>
      </c>
      <c r="L41" s="318" t="s">
        <v>921</v>
      </c>
      <c r="M41" s="317" t="s">
        <v>35</v>
      </c>
      <c r="N41" s="319">
        <v>0</v>
      </c>
      <c r="O41" s="317" t="s">
        <v>47</v>
      </c>
      <c r="P41" s="317" t="s">
        <v>1052</v>
      </c>
      <c r="Q41" s="317" t="s">
        <v>1053</v>
      </c>
      <c r="R41" s="323"/>
      <c r="S41" s="316" t="s">
        <v>995</v>
      </c>
      <c r="T41" s="316" t="s">
        <v>925</v>
      </c>
      <c r="U41" s="314"/>
      <c r="V41" s="314"/>
      <c r="W41" s="322"/>
      <c r="X41" s="322"/>
      <c r="Y41" s="322"/>
      <c r="Z41" s="322"/>
      <c r="AA41" s="322"/>
      <c r="AB41" s="322"/>
      <c r="AC41" s="322"/>
      <c r="AD41" s="322"/>
      <c r="AE41" s="314"/>
      <c r="AF41" s="314"/>
      <c r="AG41" s="314"/>
      <c r="AH41" s="314"/>
      <c r="AI41" s="314"/>
      <c r="AJ41" s="314"/>
      <c r="AK41" s="314"/>
      <c r="AL41" s="314"/>
      <c r="AM41" s="314"/>
      <c r="AN41" s="314"/>
      <c r="AO41" s="314"/>
      <c r="AP41" s="314"/>
      <c r="AQ41" s="314"/>
      <c r="AR41" s="301"/>
      <c r="AS41" s="301"/>
      <c r="AT41" s="301"/>
      <c r="AU41" s="301"/>
      <c r="AV41" s="301"/>
      <c r="AW41" s="301"/>
      <c r="AX41" s="301"/>
      <c r="AY41" s="301"/>
      <c r="AZ41" s="301"/>
      <c r="BA41" s="301"/>
      <c r="BB41" s="301"/>
      <c r="BC41" s="301"/>
    </row>
    <row r="42" spans="1:55" ht="117" customHeight="1">
      <c r="A42" s="314">
        <v>36</v>
      </c>
      <c r="B42" s="1353"/>
      <c r="C42" s="1353"/>
      <c r="D42" s="315" t="s">
        <v>1054</v>
      </c>
      <c r="E42" s="316" t="s">
        <v>27</v>
      </c>
      <c r="F42" s="317" t="s">
        <v>1009</v>
      </c>
      <c r="G42" s="317" t="s">
        <v>58</v>
      </c>
      <c r="H42" s="317" t="s">
        <v>1010</v>
      </c>
      <c r="I42" s="317" t="s">
        <v>1011</v>
      </c>
      <c r="J42" s="316" t="s">
        <v>127</v>
      </c>
      <c r="K42" s="316" t="s">
        <v>310</v>
      </c>
      <c r="L42" s="318" t="s">
        <v>921</v>
      </c>
      <c r="M42" s="317" t="s">
        <v>35</v>
      </c>
      <c r="N42" s="319">
        <v>0</v>
      </c>
      <c r="O42" s="317" t="s">
        <v>47</v>
      </c>
      <c r="P42" s="317" t="s">
        <v>1055</v>
      </c>
      <c r="Q42" s="317" t="s">
        <v>1056</v>
      </c>
      <c r="R42" s="329"/>
      <c r="S42" s="316" t="s">
        <v>995</v>
      </c>
      <c r="T42" s="316" t="s">
        <v>925</v>
      </c>
      <c r="U42" s="314"/>
      <c r="V42" s="314"/>
      <c r="W42" s="324"/>
      <c r="X42" s="322"/>
      <c r="Y42" s="322"/>
      <c r="Z42" s="322"/>
      <c r="AA42" s="322"/>
      <c r="AB42" s="322"/>
      <c r="AC42" s="322"/>
      <c r="AD42" s="322"/>
      <c r="AE42" s="314"/>
      <c r="AF42" s="314"/>
      <c r="AG42" s="314"/>
      <c r="AH42" s="314"/>
      <c r="AI42" s="314"/>
      <c r="AJ42" s="314"/>
      <c r="AK42" s="314"/>
      <c r="AL42" s="314"/>
      <c r="AM42" s="314"/>
      <c r="AN42" s="314"/>
      <c r="AO42" s="314"/>
      <c r="AP42" s="314"/>
      <c r="AQ42" s="314"/>
      <c r="AR42" s="301"/>
      <c r="AS42" s="301"/>
      <c r="AT42" s="301"/>
      <c r="AU42" s="301"/>
      <c r="AV42" s="301"/>
      <c r="AW42" s="301"/>
      <c r="AX42" s="301"/>
      <c r="AY42" s="301"/>
      <c r="AZ42" s="301"/>
      <c r="BA42" s="301"/>
      <c r="BB42" s="301"/>
      <c r="BC42" s="301"/>
    </row>
    <row r="43" spans="1:55" ht="117" customHeight="1">
      <c r="A43" s="314">
        <v>37</v>
      </c>
      <c r="B43" s="1359" t="s">
        <v>1057</v>
      </c>
      <c r="C43" s="1361" t="s">
        <v>1058</v>
      </c>
      <c r="D43" s="315" t="s">
        <v>1059</v>
      </c>
      <c r="E43" s="316" t="s">
        <v>27</v>
      </c>
      <c r="F43" s="317" t="s">
        <v>1009</v>
      </c>
      <c r="G43" s="317" t="s">
        <v>58</v>
      </c>
      <c r="H43" s="317" t="s">
        <v>1010</v>
      </c>
      <c r="I43" s="317" t="s">
        <v>1011</v>
      </c>
      <c r="J43" s="316" t="s">
        <v>1060</v>
      </c>
      <c r="K43" s="316" t="s">
        <v>142</v>
      </c>
      <c r="L43" s="318" t="s">
        <v>921</v>
      </c>
      <c r="M43" s="317" t="s">
        <v>35</v>
      </c>
      <c r="N43" s="319">
        <v>0</v>
      </c>
      <c r="O43" s="317" t="s">
        <v>47</v>
      </c>
      <c r="P43" s="317" t="s">
        <v>1061</v>
      </c>
      <c r="Q43" s="328" t="s">
        <v>1062</v>
      </c>
      <c r="R43" s="321"/>
      <c r="S43" s="317" t="s">
        <v>1033</v>
      </c>
      <c r="T43" s="316" t="s">
        <v>925</v>
      </c>
      <c r="U43" s="314"/>
      <c r="V43" s="314"/>
      <c r="W43" s="339"/>
      <c r="X43" s="322"/>
      <c r="Y43" s="322"/>
      <c r="Z43" s="322"/>
      <c r="AA43" s="322"/>
      <c r="AB43" s="322"/>
      <c r="AC43" s="322"/>
      <c r="AD43" s="322"/>
      <c r="AE43" s="314"/>
      <c r="AF43" s="314"/>
      <c r="AG43" s="314"/>
      <c r="AH43" s="314"/>
      <c r="AI43" s="314"/>
      <c r="AJ43" s="314"/>
      <c r="AK43" s="314"/>
      <c r="AL43" s="314"/>
      <c r="AM43" s="314"/>
      <c r="AN43" s="314"/>
      <c r="AO43" s="314"/>
      <c r="AP43" s="314"/>
      <c r="AQ43" s="335"/>
      <c r="AR43" s="301"/>
      <c r="AS43" s="301"/>
      <c r="AT43" s="301"/>
      <c r="AU43" s="301"/>
      <c r="AV43" s="301"/>
      <c r="AW43" s="301"/>
      <c r="AX43" s="301"/>
      <c r="AY43" s="301"/>
      <c r="AZ43" s="301"/>
      <c r="BA43" s="301"/>
      <c r="BB43" s="301"/>
      <c r="BC43" s="301"/>
    </row>
    <row r="44" spans="1:55" ht="117" customHeight="1">
      <c r="A44" s="314"/>
      <c r="B44" s="1360"/>
      <c r="C44" s="1362"/>
      <c r="D44" s="340" t="s">
        <v>1063</v>
      </c>
      <c r="E44" s="316" t="s">
        <v>27</v>
      </c>
      <c r="F44" s="317" t="s">
        <v>1009</v>
      </c>
      <c r="G44" s="317" t="s">
        <v>58</v>
      </c>
      <c r="H44" s="317" t="s">
        <v>1010</v>
      </c>
      <c r="I44" s="317" t="s">
        <v>1011</v>
      </c>
      <c r="J44" s="316" t="s">
        <v>1060</v>
      </c>
      <c r="K44" s="316" t="s">
        <v>142</v>
      </c>
      <c r="L44" s="318" t="s">
        <v>921</v>
      </c>
      <c r="M44" s="317" t="s">
        <v>35</v>
      </c>
      <c r="N44" s="319">
        <v>0</v>
      </c>
      <c r="O44" s="317" t="s">
        <v>47</v>
      </c>
      <c r="P44" s="317" t="s">
        <v>1061</v>
      </c>
      <c r="Q44" s="328" t="s">
        <v>1062</v>
      </c>
      <c r="R44" s="321"/>
      <c r="S44" s="317" t="s">
        <v>1033</v>
      </c>
      <c r="T44" s="316" t="s">
        <v>925</v>
      </c>
      <c r="U44" s="314"/>
      <c r="V44" s="314"/>
      <c r="W44" s="339"/>
      <c r="X44" s="322"/>
      <c r="Y44" s="322"/>
      <c r="Z44" s="322"/>
      <c r="AA44" s="322"/>
      <c r="AB44" s="322"/>
      <c r="AC44" s="322"/>
      <c r="AD44" s="322"/>
      <c r="AE44" s="314"/>
      <c r="AF44" s="314"/>
      <c r="AG44" s="314"/>
      <c r="AH44" s="314"/>
      <c r="AI44" s="314"/>
      <c r="AJ44" s="314"/>
      <c r="AK44" s="314"/>
      <c r="AL44" s="314"/>
      <c r="AM44" s="314"/>
      <c r="AN44" s="314"/>
      <c r="AO44" s="314"/>
      <c r="AP44" s="314"/>
      <c r="AQ44" s="335"/>
      <c r="AR44" s="301"/>
      <c r="AS44" s="301"/>
      <c r="AT44" s="301"/>
      <c r="AU44" s="301"/>
      <c r="AV44" s="301"/>
      <c r="AW44" s="301"/>
      <c r="AX44" s="301"/>
      <c r="AY44" s="301"/>
      <c r="AZ44" s="301"/>
      <c r="BA44" s="301"/>
      <c r="BB44" s="301"/>
      <c r="BC44" s="301"/>
    </row>
    <row r="45" spans="1:55" ht="117" customHeight="1">
      <c r="A45" s="314">
        <v>38</v>
      </c>
      <c r="B45" s="1352"/>
      <c r="C45" s="341" t="s">
        <v>1064</v>
      </c>
      <c r="D45" s="315" t="s">
        <v>1065</v>
      </c>
      <c r="E45" s="316" t="s">
        <v>27</v>
      </c>
      <c r="F45" s="317" t="s">
        <v>1009</v>
      </c>
      <c r="G45" s="317" t="s">
        <v>58</v>
      </c>
      <c r="H45" s="317" t="s">
        <v>1010</v>
      </c>
      <c r="I45" s="317" t="s">
        <v>1011</v>
      </c>
      <c r="J45" s="316" t="s">
        <v>1066</v>
      </c>
      <c r="K45" s="316" t="s">
        <v>142</v>
      </c>
      <c r="L45" s="318" t="s">
        <v>921</v>
      </c>
      <c r="M45" s="317" t="s">
        <v>35</v>
      </c>
      <c r="N45" s="319">
        <v>0</v>
      </c>
      <c r="O45" s="317" t="s">
        <v>47</v>
      </c>
      <c r="P45" s="328" t="s">
        <v>1067</v>
      </c>
      <c r="Q45" s="328" t="s">
        <v>1068</v>
      </c>
      <c r="R45" s="342"/>
      <c r="S45" s="317" t="s">
        <v>1005</v>
      </c>
      <c r="T45" s="316" t="s">
        <v>925</v>
      </c>
      <c r="U45" s="314"/>
      <c r="V45" s="314"/>
      <c r="W45" s="322"/>
      <c r="X45" s="322"/>
      <c r="Y45" s="324"/>
      <c r="Z45" s="322"/>
      <c r="AA45" s="322"/>
      <c r="AB45" s="322"/>
      <c r="AC45" s="322"/>
      <c r="AD45" s="322"/>
      <c r="AE45" s="314"/>
      <c r="AF45" s="314"/>
      <c r="AG45" s="314"/>
      <c r="AH45" s="314"/>
      <c r="AI45" s="314"/>
      <c r="AJ45" s="314"/>
      <c r="AK45" s="314"/>
      <c r="AL45" s="314"/>
      <c r="AM45" s="314"/>
      <c r="AN45" s="314"/>
      <c r="AO45" s="314"/>
      <c r="AP45" s="314"/>
      <c r="AQ45" s="335"/>
      <c r="AR45" s="301"/>
      <c r="AS45" s="301"/>
      <c r="AT45" s="301"/>
      <c r="AU45" s="301"/>
      <c r="AV45" s="301"/>
      <c r="AW45" s="301"/>
      <c r="AX45" s="301"/>
      <c r="AY45" s="301"/>
      <c r="AZ45" s="301"/>
      <c r="BA45" s="301"/>
      <c r="BB45" s="301"/>
      <c r="BC45" s="301"/>
    </row>
    <row r="46" spans="1:55" ht="117" customHeight="1">
      <c r="A46" s="1356" t="s">
        <v>1069</v>
      </c>
      <c r="B46" s="1357"/>
      <c r="C46" s="1357"/>
      <c r="D46" s="1357"/>
      <c r="E46" s="1357"/>
      <c r="F46" s="1357"/>
      <c r="G46" s="1357"/>
      <c r="H46" s="1357"/>
      <c r="I46" s="1357"/>
      <c r="J46" s="1357"/>
      <c r="K46" s="1357"/>
      <c r="L46" s="1357"/>
      <c r="M46" s="1358"/>
      <c r="N46" s="319"/>
      <c r="O46" s="1356"/>
      <c r="P46" s="1357"/>
      <c r="Q46" s="1357"/>
      <c r="R46" s="1357"/>
      <c r="S46" s="1357"/>
      <c r="T46" s="1357"/>
      <c r="U46" s="1357"/>
      <c r="V46" s="1358"/>
      <c r="W46" s="322"/>
      <c r="X46" s="322"/>
      <c r="Y46" s="322"/>
      <c r="Z46" s="322"/>
      <c r="AA46" s="322"/>
      <c r="AB46" s="322"/>
      <c r="AC46" s="322"/>
      <c r="AD46" s="322"/>
      <c r="AE46" s="322"/>
      <c r="AF46" s="322"/>
      <c r="AG46" s="322"/>
      <c r="AH46" s="322"/>
      <c r="AI46" s="322"/>
      <c r="AJ46" s="322"/>
      <c r="AK46" s="322"/>
      <c r="AL46" s="322"/>
      <c r="AM46" s="322"/>
      <c r="AN46" s="322"/>
      <c r="AO46" s="322"/>
      <c r="AP46" s="322"/>
      <c r="AQ46" s="322"/>
      <c r="AR46" s="301"/>
      <c r="AS46" s="301"/>
      <c r="AT46" s="301"/>
      <c r="AU46" s="301"/>
      <c r="AV46" s="301"/>
      <c r="AW46" s="301"/>
      <c r="AX46" s="301"/>
      <c r="AY46" s="301"/>
      <c r="AZ46" s="301"/>
      <c r="BA46" s="301"/>
      <c r="BB46" s="301"/>
      <c r="BC46" s="301"/>
    </row>
    <row r="47" spans="1:55" ht="117" customHeight="1">
      <c r="A47" s="343"/>
      <c r="B47" s="305"/>
      <c r="C47" s="344"/>
      <c r="D47" s="344"/>
      <c r="E47" s="305"/>
      <c r="F47" s="305"/>
      <c r="G47" s="305"/>
      <c r="H47" s="305"/>
      <c r="I47" s="305"/>
      <c r="J47" s="305"/>
      <c r="K47" s="305"/>
      <c r="L47" s="345"/>
      <c r="M47" s="305"/>
      <c r="N47" s="346"/>
      <c r="O47" s="305"/>
      <c r="P47" s="305"/>
      <c r="Q47" s="305"/>
      <c r="R47" s="347"/>
      <c r="S47" s="305"/>
      <c r="T47" s="305"/>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row>
    <row r="48" spans="1:55" ht="117" customHeight="1">
      <c r="A48" s="343"/>
      <c r="B48" s="305"/>
      <c r="C48" s="344"/>
      <c r="D48" s="344"/>
      <c r="E48" s="305"/>
      <c r="F48" s="305"/>
      <c r="G48" s="305"/>
      <c r="H48" s="305"/>
      <c r="I48" s="305"/>
      <c r="J48" s="305"/>
      <c r="K48" s="305"/>
      <c r="L48" s="345"/>
      <c r="M48" s="305"/>
      <c r="N48" s="346"/>
      <c r="O48" s="305"/>
      <c r="P48" s="305"/>
      <c r="Q48" s="346"/>
      <c r="R48" s="347"/>
      <c r="S48" s="305"/>
      <c r="T48" s="305"/>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row>
    <row r="49" spans="1:55" ht="117" customHeight="1">
      <c r="A49" s="343"/>
      <c r="B49" s="305"/>
      <c r="C49" s="344"/>
      <c r="D49" s="344"/>
      <c r="E49" s="305"/>
      <c r="F49" s="305"/>
      <c r="G49" s="305"/>
      <c r="H49" s="305"/>
      <c r="I49" s="305"/>
      <c r="J49" s="305"/>
      <c r="K49" s="305"/>
      <c r="L49" s="345"/>
      <c r="M49" s="305"/>
      <c r="N49" s="346"/>
      <c r="O49" s="305"/>
      <c r="P49" s="305"/>
      <c r="Q49" s="305"/>
      <c r="R49" s="347"/>
      <c r="S49" s="305"/>
      <c r="T49" s="305"/>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row>
    <row r="50" spans="1:55" ht="117" customHeight="1">
      <c r="A50" s="343"/>
      <c r="B50" s="305"/>
      <c r="C50" s="344"/>
      <c r="D50" s="344"/>
      <c r="E50" s="305"/>
      <c r="F50" s="305"/>
      <c r="G50" s="305"/>
      <c r="H50" s="305"/>
      <c r="I50" s="305"/>
      <c r="J50" s="305"/>
      <c r="K50" s="305"/>
      <c r="L50" s="345"/>
      <c r="M50" s="305"/>
      <c r="N50" s="346"/>
      <c r="O50" s="305"/>
      <c r="P50" s="305"/>
      <c r="Q50" s="305"/>
      <c r="R50" s="347"/>
      <c r="S50" s="305"/>
      <c r="T50" s="305"/>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row>
    <row r="51" spans="1:55" ht="117" customHeight="1">
      <c r="A51" s="343"/>
      <c r="B51" s="305"/>
      <c r="C51" s="344"/>
      <c r="D51" s="344"/>
      <c r="E51" s="305"/>
      <c r="F51" s="305"/>
      <c r="G51" s="305"/>
      <c r="H51" s="305"/>
      <c r="I51" s="305"/>
      <c r="J51" s="305"/>
      <c r="K51" s="305"/>
      <c r="L51" s="345"/>
      <c r="M51" s="305"/>
      <c r="N51" s="346"/>
      <c r="O51" s="305"/>
      <c r="P51" s="305"/>
      <c r="Q51" s="305"/>
      <c r="R51" s="347"/>
      <c r="S51" s="305"/>
      <c r="T51" s="305"/>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row>
    <row r="52" spans="1:55" ht="117" customHeight="1">
      <c r="A52" s="343"/>
      <c r="B52" s="305"/>
      <c r="C52" s="344"/>
      <c r="D52" s="344"/>
      <c r="E52" s="305"/>
      <c r="F52" s="305"/>
      <c r="G52" s="305"/>
      <c r="H52" s="305"/>
      <c r="I52" s="305"/>
      <c r="J52" s="305"/>
      <c r="K52" s="305"/>
      <c r="L52" s="345"/>
      <c r="M52" s="305"/>
      <c r="N52" s="346"/>
      <c r="O52" s="305"/>
      <c r="P52" s="305"/>
      <c r="Q52" s="305"/>
      <c r="R52" s="347"/>
      <c r="S52" s="305"/>
      <c r="T52" s="305"/>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row>
    <row r="53" spans="1:55" ht="117" customHeight="1">
      <c r="A53" s="343"/>
      <c r="B53" s="305"/>
      <c r="C53" s="344"/>
      <c r="D53" s="344"/>
      <c r="E53" s="305"/>
      <c r="F53" s="305"/>
      <c r="G53" s="305"/>
      <c r="H53" s="305"/>
      <c r="I53" s="305"/>
      <c r="J53" s="305"/>
      <c r="K53" s="305"/>
      <c r="L53" s="345"/>
      <c r="M53" s="305"/>
      <c r="N53" s="346"/>
      <c r="O53" s="305"/>
      <c r="P53" s="305"/>
      <c r="Q53" s="305"/>
      <c r="R53" s="347"/>
      <c r="S53" s="305"/>
      <c r="T53" s="305"/>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row>
    <row r="54" spans="1:55" ht="117" customHeight="1">
      <c r="A54" s="343"/>
      <c r="B54" s="305"/>
      <c r="C54" s="344"/>
      <c r="D54" s="344"/>
      <c r="E54" s="305"/>
      <c r="F54" s="305"/>
      <c r="G54" s="305"/>
      <c r="H54" s="305"/>
      <c r="I54" s="305"/>
      <c r="J54" s="305"/>
      <c r="K54" s="305"/>
      <c r="L54" s="345"/>
      <c r="M54" s="305"/>
      <c r="N54" s="346"/>
      <c r="O54" s="305"/>
      <c r="P54" s="305"/>
      <c r="Q54" s="305"/>
      <c r="R54" s="347"/>
      <c r="S54" s="305"/>
      <c r="T54" s="305"/>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row>
    <row r="55" spans="1:55" ht="117" customHeight="1">
      <c r="A55" s="343"/>
      <c r="B55" s="305"/>
      <c r="C55" s="344"/>
      <c r="D55" s="344"/>
      <c r="E55" s="305"/>
      <c r="F55" s="305"/>
      <c r="G55" s="305"/>
      <c r="H55" s="305"/>
      <c r="I55" s="305"/>
      <c r="J55" s="305"/>
      <c r="K55" s="305"/>
      <c r="L55" s="345"/>
      <c r="M55" s="305"/>
      <c r="N55" s="346"/>
      <c r="O55" s="305"/>
      <c r="P55" s="305"/>
      <c r="Q55" s="305"/>
      <c r="R55" s="347"/>
      <c r="S55" s="305"/>
      <c r="T55" s="305"/>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row>
    <row r="56" spans="1:55" ht="117" customHeight="1">
      <c r="A56" s="343"/>
      <c r="B56" s="305"/>
      <c r="C56" s="344"/>
      <c r="D56" s="344"/>
      <c r="E56" s="305"/>
      <c r="F56" s="305"/>
      <c r="G56" s="305"/>
      <c r="H56" s="305"/>
      <c r="I56" s="305"/>
      <c r="J56" s="305"/>
      <c r="K56" s="305"/>
      <c r="L56" s="345"/>
      <c r="M56" s="305"/>
      <c r="N56" s="346"/>
      <c r="O56" s="305"/>
      <c r="P56" s="305"/>
      <c r="Q56" s="305"/>
      <c r="R56" s="347"/>
      <c r="S56" s="305"/>
      <c r="T56" s="305"/>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row>
    <row r="57" spans="1:55" ht="117" customHeight="1">
      <c r="A57" s="343"/>
      <c r="B57" s="305"/>
      <c r="C57" s="344"/>
      <c r="D57" s="344"/>
      <c r="E57" s="305"/>
      <c r="F57" s="305"/>
      <c r="G57" s="305"/>
      <c r="H57" s="305"/>
      <c r="I57" s="305"/>
      <c r="J57" s="305"/>
      <c r="K57" s="305"/>
      <c r="L57" s="345"/>
      <c r="M57" s="305"/>
      <c r="N57" s="346"/>
      <c r="O57" s="305"/>
      <c r="P57" s="305"/>
      <c r="Q57" s="305"/>
      <c r="R57" s="347"/>
      <c r="S57" s="305"/>
      <c r="T57" s="305"/>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row>
    <row r="58" spans="1:55" ht="117" customHeight="1">
      <c r="A58" s="343"/>
      <c r="B58" s="305"/>
      <c r="C58" s="344"/>
      <c r="D58" s="344"/>
      <c r="E58" s="305"/>
      <c r="F58" s="305"/>
      <c r="G58" s="305"/>
      <c r="H58" s="305"/>
      <c r="I58" s="305"/>
      <c r="J58" s="305"/>
      <c r="K58" s="305"/>
      <c r="L58" s="345"/>
      <c r="M58" s="305"/>
      <c r="N58" s="346"/>
      <c r="O58" s="305"/>
      <c r="P58" s="305"/>
      <c r="Q58" s="305"/>
      <c r="R58" s="347"/>
      <c r="S58" s="305"/>
      <c r="T58" s="305"/>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row>
    <row r="59" spans="1:55" ht="117" customHeight="1">
      <c r="A59" s="343"/>
      <c r="B59" s="305"/>
      <c r="C59" s="344"/>
      <c r="D59" s="344"/>
      <c r="E59" s="305"/>
      <c r="F59" s="305"/>
      <c r="G59" s="305"/>
      <c r="H59" s="305"/>
      <c r="I59" s="305"/>
      <c r="J59" s="305"/>
      <c r="K59" s="305"/>
      <c r="L59" s="345"/>
      <c r="M59" s="305"/>
      <c r="N59" s="346"/>
      <c r="O59" s="305"/>
      <c r="P59" s="305"/>
      <c r="Q59" s="305"/>
      <c r="R59" s="347"/>
      <c r="S59" s="305"/>
      <c r="T59" s="305"/>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row>
    <row r="60" spans="1:55" ht="117" customHeight="1">
      <c r="A60" s="343"/>
      <c r="B60" s="305"/>
      <c r="C60" s="344"/>
      <c r="D60" s="344"/>
      <c r="E60" s="305"/>
      <c r="F60" s="305"/>
      <c r="G60" s="305"/>
      <c r="H60" s="305"/>
      <c r="I60" s="305"/>
      <c r="J60" s="305"/>
      <c r="K60" s="305"/>
      <c r="L60" s="345"/>
      <c r="M60" s="305"/>
      <c r="N60" s="346"/>
      <c r="O60" s="305"/>
      <c r="P60" s="305"/>
      <c r="Q60" s="305"/>
      <c r="R60" s="347"/>
      <c r="S60" s="305"/>
      <c r="T60" s="305"/>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row>
    <row r="61" spans="1:55" ht="117" customHeight="1">
      <c r="A61" s="343"/>
      <c r="B61" s="305"/>
      <c r="C61" s="344"/>
      <c r="D61" s="344"/>
      <c r="E61" s="305"/>
      <c r="F61" s="305"/>
      <c r="G61" s="305"/>
      <c r="H61" s="305"/>
      <c r="I61" s="305"/>
      <c r="J61" s="305"/>
      <c r="K61" s="305"/>
      <c r="L61" s="345"/>
      <c r="M61" s="305"/>
      <c r="N61" s="346"/>
      <c r="O61" s="305"/>
      <c r="P61" s="305"/>
      <c r="Q61" s="305"/>
      <c r="R61" s="347"/>
      <c r="S61" s="305"/>
      <c r="T61" s="305"/>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row>
    <row r="62" spans="1:55" ht="117" customHeight="1">
      <c r="A62" s="343"/>
      <c r="B62" s="305"/>
      <c r="C62" s="344"/>
      <c r="D62" s="344"/>
      <c r="E62" s="305"/>
      <c r="F62" s="305"/>
      <c r="G62" s="305"/>
      <c r="H62" s="305"/>
      <c r="I62" s="305"/>
      <c r="J62" s="305"/>
      <c r="K62" s="305"/>
      <c r="L62" s="345"/>
      <c r="M62" s="305"/>
      <c r="N62" s="346"/>
      <c r="O62" s="305"/>
      <c r="P62" s="305"/>
      <c r="Q62" s="305"/>
      <c r="R62" s="347"/>
      <c r="S62" s="305"/>
      <c r="T62" s="305"/>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row>
    <row r="63" spans="1:55" ht="117" customHeight="1">
      <c r="A63" s="343"/>
      <c r="B63" s="305"/>
      <c r="C63" s="344"/>
      <c r="D63" s="344"/>
      <c r="E63" s="305"/>
      <c r="F63" s="305"/>
      <c r="G63" s="305"/>
      <c r="H63" s="305"/>
      <c r="I63" s="305"/>
      <c r="J63" s="305"/>
      <c r="K63" s="305"/>
      <c r="L63" s="345"/>
      <c r="M63" s="305"/>
      <c r="N63" s="346"/>
      <c r="O63" s="305"/>
      <c r="P63" s="305"/>
      <c r="Q63" s="305"/>
      <c r="R63" s="347"/>
      <c r="S63" s="305"/>
      <c r="T63" s="305"/>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row>
    <row r="64" spans="1:55" ht="117" customHeight="1">
      <c r="A64" s="343"/>
      <c r="B64" s="305"/>
      <c r="C64" s="344"/>
      <c r="D64" s="344"/>
      <c r="E64" s="305"/>
      <c r="F64" s="305"/>
      <c r="G64" s="305"/>
      <c r="H64" s="305"/>
      <c r="I64" s="305"/>
      <c r="J64" s="305"/>
      <c r="K64" s="305"/>
      <c r="L64" s="345"/>
      <c r="M64" s="305"/>
      <c r="N64" s="346"/>
      <c r="O64" s="305"/>
      <c r="P64" s="305"/>
      <c r="Q64" s="305"/>
      <c r="R64" s="347"/>
      <c r="S64" s="305"/>
      <c r="T64" s="305"/>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row>
    <row r="65" spans="1:55" ht="117" customHeight="1">
      <c r="A65" s="343"/>
      <c r="B65" s="305"/>
      <c r="C65" s="344"/>
      <c r="D65" s="344"/>
      <c r="E65" s="305"/>
      <c r="F65" s="305"/>
      <c r="G65" s="305"/>
      <c r="H65" s="305"/>
      <c r="I65" s="305"/>
      <c r="J65" s="305"/>
      <c r="K65" s="305"/>
      <c r="L65" s="345"/>
      <c r="M65" s="305"/>
      <c r="N65" s="346"/>
      <c r="O65" s="305"/>
      <c r="P65" s="305"/>
      <c r="Q65" s="305"/>
      <c r="R65" s="347"/>
      <c r="S65" s="305"/>
      <c r="T65" s="305"/>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row>
    <row r="66" spans="1:55" ht="117" customHeight="1">
      <c r="A66" s="343"/>
      <c r="B66" s="305"/>
      <c r="C66" s="344"/>
      <c r="D66" s="344"/>
      <c r="E66" s="305"/>
      <c r="F66" s="305"/>
      <c r="G66" s="305"/>
      <c r="H66" s="305"/>
      <c r="I66" s="305"/>
      <c r="J66" s="305"/>
      <c r="K66" s="305"/>
      <c r="L66" s="345"/>
      <c r="M66" s="305"/>
      <c r="N66" s="346"/>
      <c r="O66" s="305"/>
      <c r="P66" s="305"/>
      <c r="Q66" s="305"/>
      <c r="R66" s="347"/>
      <c r="S66" s="305"/>
      <c r="T66" s="305"/>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row>
    <row r="67" spans="1:55" ht="117" customHeight="1">
      <c r="A67" s="343"/>
      <c r="B67" s="305"/>
      <c r="C67" s="344"/>
      <c r="D67" s="344"/>
      <c r="E67" s="305"/>
      <c r="F67" s="305"/>
      <c r="G67" s="305"/>
      <c r="H67" s="305"/>
      <c r="I67" s="305"/>
      <c r="J67" s="305"/>
      <c r="K67" s="305"/>
      <c r="L67" s="345"/>
      <c r="M67" s="305"/>
      <c r="N67" s="346"/>
      <c r="O67" s="305"/>
      <c r="P67" s="305"/>
      <c r="Q67" s="305"/>
      <c r="R67" s="347"/>
      <c r="S67" s="305"/>
      <c r="T67" s="305"/>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row>
    <row r="68" spans="1:55" ht="117" customHeight="1">
      <c r="A68" s="343"/>
      <c r="B68" s="305"/>
      <c r="C68" s="344"/>
      <c r="D68" s="344"/>
      <c r="E68" s="305"/>
      <c r="F68" s="305"/>
      <c r="G68" s="305"/>
      <c r="H68" s="305"/>
      <c r="I68" s="305"/>
      <c r="J68" s="305"/>
      <c r="K68" s="305"/>
      <c r="L68" s="345"/>
      <c r="M68" s="305"/>
      <c r="N68" s="346"/>
      <c r="O68" s="305"/>
      <c r="P68" s="305"/>
      <c r="Q68" s="305"/>
      <c r="R68" s="347"/>
      <c r="S68" s="305"/>
      <c r="T68" s="305"/>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301"/>
    </row>
    <row r="69" spans="1:55" ht="117" customHeight="1">
      <c r="A69" s="343"/>
      <c r="B69" s="305"/>
      <c r="C69" s="344"/>
      <c r="D69" s="344"/>
      <c r="E69" s="305"/>
      <c r="F69" s="305"/>
      <c r="G69" s="305"/>
      <c r="H69" s="305"/>
      <c r="I69" s="305"/>
      <c r="J69" s="305"/>
      <c r="K69" s="305"/>
      <c r="L69" s="345"/>
      <c r="M69" s="305"/>
      <c r="N69" s="346"/>
      <c r="O69" s="305"/>
      <c r="P69" s="305"/>
      <c r="Q69" s="305"/>
      <c r="R69" s="347"/>
      <c r="S69" s="305"/>
      <c r="T69" s="305"/>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row>
    <row r="70" spans="1:55" ht="117" customHeight="1">
      <c r="A70" s="343"/>
      <c r="B70" s="305"/>
      <c r="C70" s="344"/>
      <c r="D70" s="344"/>
      <c r="E70" s="305"/>
      <c r="F70" s="305"/>
      <c r="G70" s="305"/>
      <c r="H70" s="305"/>
      <c r="I70" s="305"/>
      <c r="J70" s="305"/>
      <c r="K70" s="305"/>
      <c r="L70" s="345"/>
      <c r="M70" s="305"/>
      <c r="N70" s="346"/>
      <c r="O70" s="305"/>
      <c r="P70" s="305"/>
      <c r="Q70" s="305"/>
      <c r="R70" s="347"/>
      <c r="S70" s="305"/>
      <c r="T70" s="305"/>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row>
    <row r="71" spans="1:55" ht="117" customHeight="1">
      <c r="A71" s="343"/>
      <c r="B71" s="305"/>
      <c r="C71" s="344"/>
      <c r="D71" s="344"/>
      <c r="E71" s="305"/>
      <c r="F71" s="305"/>
      <c r="G71" s="305"/>
      <c r="H71" s="305"/>
      <c r="I71" s="305"/>
      <c r="J71" s="305"/>
      <c r="K71" s="305"/>
      <c r="L71" s="345"/>
      <c r="M71" s="305"/>
      <c r="N71" s="346"/>
      <c r="O71" s="305"/>
      <c r="P71" s="305"/>
      <c r="Q71" s="305"/>
      <c r="R71" s="347"/>
      <c r="S71" s="305"/>
      <c r="T71" s="305"/>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row>
    <row r="72" spans="1:55" ht="117" customHeight="1">
      <c r="A72" s="343"/>
      <c r="B72" s="305"/>
      <c r="C72" s="344"/>
      <c r="D72" s="344"/>
      <c r="E72" s="305"/>
      <c r="F72" s="305"/>
      <c r="G72" s="305"/>
      <c r="H72" s="305"/>
      <c r="I72" s="305"/>
      <c r="J72" s="305"/>
      <c r="K72" s="305"/>
      <c r="L72" s="345"/>
      <c r="M72" s="305"/>
      <c r="N72" s="346"/>
      <c r="O72" s="305"/>
      <c r="P72" s="305"/>
      <c r="Q72" s="305"/>
      <c r="R72" s="347"/>
      <c r="S72" s="305"/>
      <c r="T72" s="305"/>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row>
    <row r="73" spans="1:55" ht="117" customHeight="1">
      <c r="A73" s="343"/>
      <c r="B73" s="305"/>
      <c r="C73" s="344"/>
      <c r="D73" s="344"/>
      <c r="E73" s="305"/>
      <c r="F73" s="305"/>
      <c r="G73" s="305"/>
      <c r="H73" s="305"/>
      <c r="I73" s="305"/>
      <c r="J73" s="305"/>
      <c r="K73" s="305"/>
      <c r="L73" s="345"/>
      <c r="M73" s="305"/>
      <c r="N73" s="346"/>
      <c r="O73" s="305"/>
      <c r="P73" s="305"/>
      <c r="Q73" s="305"/>
      <c r="R73" s="347"/>
      <c r="S73" s="305"/>
      <c r="T73" s="305"/>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row>
    <row r="74" spans="1:55" ht="117" customHeight="1">
      <c r="A74" s="343"/>
      <c r="B74" s="305"/>
      <c r="C74" s="344"/>
      <c r="D74" s="344"/>
      <c r="E74" s="305"/>
      <c r="F74" s="305"/>
      <c r="G74" s="305"/>
      <c r="H74" s="305"/>
      <c r="I74" s="305"/>
      <c r="J74" s="305"/>
      <c r="K74" s="305"/>
      <c r="L74" s="345"/>
      <c r="M74" s="305"/>
      <c r="N74" s="346"/>
      <c r="O74" s="305"/>
      <c r="P74" s="305"/>
      <c r="Q74" s="305"/>
      <c r="R74" s="347"/>
      <c r="S74" s="305"/>
      <c r="T74" s="305"/>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c r="BB74" s="301"/>
      <c r="BC74" s="301"/>
    </row>
    <row r="75" spans="1:55" ht="117" customHeight="1">
      <c r="A75" s="343"/>
      <c r="B75" s="305"/>
      <c r="C75" s="344"/>
      <c r="D75" s="344"/>
      <c r="E75" s="305"/>
      <c r="F75" s="305"/>
      <c r="G75" s="305"/>
      <c r="H75" s="305"/>
      <c r="I75" s="305"/>
      <c r="J75" s="305"/>
      <c r="K75" s="305"/>
      <c r="L75" s="345"/>
      <c r="M75" s="305"/>
      <c r="N75" s="346"/>
      <c r="O75" s="305"/>
      <c r="P75" s="305"/>
      <c r="Q75" s="305"/>
      <c r="R75" s="347"/>
      <c r="S75" s="305"/>
      <c r="T75" s="305"/>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row>
    <row r="76" spans="1:55" ht="117" customHeight="1">
      <c r="A76" s="343"/>
      <c r="B76" s="305"/>
      <c r="C76" s="344"/>
      <c r="D76" s="344"/>
      <c r="E76" s="305"/>
      <c r="F76" s="305"/>
      <c r="G76" s="305"/>
      <c r="H76" s="305"/>
      <c r="I76" s="305"/>
      <c r="J76" s="305"/>
      <c r="K76" s="305"/>
      <c r="L76" s="345"/>
      <c r="M76" s="305"/>
      <c r="N76" s="346"/>
      <c r="O76" s="305"/>
      <c r="P76" s="305"/>
      <c r="Q76" s="305"/>
      <c r="R76" s="347"/>
      <c r="S76" s="305"/>
      <c r="T76" s="305"/>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row>
    <row r="77" spans="1:55" ht="117" customHeight="1">
      <c r="A77" s="343"/>
      <c r="B77" s="305"/>
      <c r="C77" s="344"/>
      <c r="D77" s="344"/>
      <c r="E77" s="305"/>
      <c r="F77" s="305"/>
      <c r="G77" s="305"/>
      <c r="H77" s="305"/>
      <c r="I77" s="305"/>
      <c r="J77" s="305"/>
      <c r="K77" s="305"/>
      <c r="L77" s="345"/>
      <c r="M77" s="305"/>
      <c r="N77" s="346"/>
      <c r="O77" s="305"/>
      <c r="P77" s="305"/>
      <c r="Q77" s="305"/>
      <c r="R77" s="347"/>
      <c r="S77" s="305"/>
      <c r="T77" s="305"/>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row>
    <row r="78" spans="1:55" ht="117" customHeight="1">
      <c r="A78" s="343"/>
      <c r="B78" s="305"/>
      <c r="C78" s="344"/>
      <c r="D78" s="344"/>
      <c r="E78" s="305"/>
      <c r="F78" s="305"/>
      <c r="G78" s="305"/>
      <c r="H78" s="305"/>
      <c r="I78" s="305"/>
      <c r="J78" s="305"/>
      <c r="K78" s="305"/>
      <c r="L78" s="345"/>
      <c r="M78" s="305"/>
      <c r="N78" s="346"/>
      <c r="O78" s="305"/>
      <c r="P78" s="305"/>
      <c r="Q78" s="305"/>
      <c r="R78" s="347"/>
      <c r="S78" s="305"/>
      <c r="T78" s="305"/>
      <c r="U78" s="301"/>
      <c r="V78" s="301"/>
      <c r="W78" s="301"/>
      <c r="X78" s="301"/>
      <c r="Y78" s="301"/>
      <c r="Z78" s="301"/>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row>
    <row r="79" spans="1:55" ht="117" customHeight="1">
      <c r="A79" s="343"/>
      <c r="B79" s="305"/>
      <c r="C79" s="344"/>
      <c r="D79" s="344"/>
      <c r="E79" s="305"/>
      <c r="F79" s="305"/>
      <c r="G79" s="305"/>
      <c r="H79" s="305"/>
      <c r="I79" s="305"/>
      <c r="J79" s="305"/>
      <c r="K79" s="305"/>
      <c r="L79" s="345"/>
      <c r="M79" s="305"/>
      <c r="N79" s="346"/>
      <c r="O79" s="305"/>
      <c r="P79" s="305"/>
      <c r="Q79" s="305"/>
      <c r="R79" s="347"/>
      <c r="S79" s="305"/>
      <c r="T79" s="305"/>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row>
    <row r="80" spans="1:55" ht="117" customHeight="1">
      <c r="A80" s="343"/>
      <c r="B80" s="305"/>
      <c r="C80" s="344"/>
      <c r="D80" s="344"/>
      <c r="E80" s="305"/>
      <c r="F80" s="305"/>
      <c r="G80" s="305"/>
      <c r="H80" s="305"/>
      <c r="I80" s="305"/>
      <c r="J80" s="305"/>
      <c r="K80" s="305"/>
      <c r="L80" s="345"/>
      <c r="M80" s="305"/>
      <c r="N80" s="346"/>
      <c r="O80" s="305"/>
      <c r="P80" s="305"/>
      <c r="Q80" s="305"/>
      <c r="R80" s="347"/>
      <c r="S80" s="305"/>
      <c r="T80" s="305"/>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row>
    <row r="81" spans="1:55" ht="117" customHeight="1">
      <c r="A81" s="343"/>
      <c r="B81" s="305"/>
      <c r="C81" s="344"/>
      <c r="D81" s="344"/>
      <c r="E81" s="305"/>
      <c r="F81" s="305"/>
      <c r="G81" s="305"/>
      <c r="H81" s="305"/>
      <c r="I81" s="305"/>
      <c r="J81" s="305"/>
      <c r="K81" s="305"/>
      <c r="L81" s="345"/>
      <c r="M81" s="305"/>
      <c r="N81" s="346"/>
      <c r="O81" s="305"/>
      <c r="P81" s="305"/>
      <c r="Q81" s="305"/>
      <c r="R81" s="347"/>
      <c r="S81" s="305"/>
      <c r="T81" s="305"/>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row>
    <row r="82" spans="1:55" ht="117" customHeight="1">
      <c r="A82" s="343"/>
      <c r="B82" s="305"/>
      <c r="C82" s="344"/>
      <c r="D82" s="344"/>
      <c r="E82" s="305"/>
      <c r="F82" s="305"/>
      <c r="G82" s="305"/>
      <c r="H82" s="305"/>
      <c r="I82" s="305"/>
      <c r="J82" s="305"/>
      <c r="K82" s="305"/>
      <c r="L82" s="345"/>
      <c r="M82" s="305"/>
      <c r="N82" s="346"/>
      <c r="O82" s="305"/>
      <c r="P82" s="305"/>
      <c r="Q82" s="305"/>
      <c r="R82" s="347"/>
      <c r="S82" s="305"/>
      <c r="T82" s="305"/>
      <c r="U82" s="301"/>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row>
    <row r="83" spans="1:55" ht="117" customHeight="1">
      <c r="A83" s="343"/>
      <c r="B83" s="305"/>
      <c r="C83" s="344"/>
      <c r="D83" s="344"/>
      <c r="E83" s="305"/>
      <c r="F83" s="305"/>
      <c r="G83" s="305"/>
      <c r="H83" s="305"/>
      <c r="I83" s="305"/>
      <c r="J83" s="305"/>
      <c r="K83" s="305"/>
      <c r="L83" s="345"/>
      <c r="M83" s="305"/>
      <c r="N83" s="346"/>
      <c r="O83" s="305"/>
      <c r="P83" s="305"/>
      <c r="Q83" s="305"/>
      <c r="R83" s="347"/>
      <c r="S83" s="305"/>
      <c r="T83" s="305"/>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row>
    <row r="84" spans="1:55" ht="117" customHeight="1">
      <c r="A84" s="343"/>
      <c r="B84" s="305"/>
      <c r="C84" s="344"/>
      <c r="D84" s="344"/>
      <c r="E84" s="305"/>
      <c r="F84" s="305"/>
      <c r="G84" s="305"/>
      <c r="H84" s="305"/>
      <c r="I84" s="305"/>
      <c r="J84" s="305"/>
      <c r="K84" s="305"/>
      <c r="L84" s="345"/>
      <c r="M84" s="305"/>
      <c r="N84" s="346"/>
      <c r="O84" s="305"/>
      <c r="P84" s="305"/>
      <c r="Q84" s="305"/>
      <c r="R84" s="347"/>
      <c r="S84" s="305"/>
      <c r="T84" s="305"/>
      <c r="U84" s="301"/>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row>
    <row r="85" spans="1:55" ht="117" customHeight="1">
      <c r="A85" s="343"/>
      <c r="B85" s="305"/>
      <c r="C85" s="344"/>
      <c r="D85" s="344"/>
      <c r="E85" s="305"/>
      <c r="F85" s="305"/>
      <c r="G85" s="305"/>
      <c r="H85" s="305"/>
      <c r="I85" s="305"/>
      <c r="J85" s="305"/>
      <c r="K85" s="305"/>
      <c r="L85" s="345"/>
      <c r="M85" s="305"/>
      <c r="N85" s="346"/>
      <c r="O85" s="305"/>
      <c r="P85" s="305"/>
      <c r="Q85" s="305"/>
      <c r="R85" s="347"/>
      <c r="S85" s="305"/>
      <c r="T85" s="305"/>
      <c r="U85" s="301"/>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row>
    <row r="86" spans="1:55" ht="117" customHeight="1">
      <c r="A86" s="343"/>
      <c r="B86" s="305"/>
      <c r="C86" s="344"/>
      <c r="D86" s="344"/>
      <c r="E86" s="305"/>
      <c r="F86" s="305"/>
      <c r="G86" s="305"/>
      <c r="H86" s="305"/>
      <c r="I86" s="305"/>
      <c r="J86" s="305"/>
      <c r="K86" s="305"/>
      <c r="L86" s="345"/>
      <c r="M86" s="305"/>
      <c r="N86" s="346"/>
      <c r="O86" s="305"/>
      <c r="P86" s="305"/>
      <c r="Q86" s="305"/>
      <c r="R86" s="347"/>
      <c r="S86" s="305"/>
      <c r="T86" s="305"/>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row>
    <row r="87" spans="1:55" ht="117" customHeight="1">
      <c r="A87" s="343"/>
      <c r="B87" s="305"/>
      <c r="C87" s="344"/>
      <c r="D87" s="344"/>
      <c r="E87" s="305"/>
      <c r="F87" s="305"/>
      <c r="G87" s="305"/>
      <c r="H87" s="305"/>
      <c r="I87" s="305"/>
      <c r="J87" s="305"/>
      <c r="K87" s="305"/>
      <c r="L87" s="345"/>
      <c r="M87" s="305"/>
      <c r="N87" s="346"/>
      <c r="O87" s="305"/>
      <c r="P87" s="305"/>
      <c r="Q87" s="305"/>
      <c r="R87" s="347"/>
      <c r="S87" s="305"/>
      <c r="T87" s="305"/>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row>
    <row r="88" spans="1:55" ht="117" customHeight="1">
      <c r="A88" s="343"/>
      <c r="B88" s="305"/>
      <c r="C88" s="344"/>
      <c r="D88" s="344"/>
      <c r="E88" s="305"/>
      <c r="F88" s="305"/>
      <c r="G88" s="305"/>
      <c r="H88" s="305"/>
      <c r="I88" s="305"/>
      <c r="J88" s="305"/>
      <c r="K88" s="305"/>
      <c r="L88" s="345"/>
      <c r="M88" s="305"/>
      <c r="N88" s="346"/>
      <c r="O88" s="305"/>
      <c r="P88" s="305"/>
      <c r="Q88" s="305"/>
      <c r="R88" s="347"/>
      <c r="S88" s="305"/>
      <c r="T88" s="305"/>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row>
    <row r="89" spans="1:55" ht="117" customHeight="1">
      <c r="A89" s="343"/>
      <c r="B89" s="305"/>
      <c r="C89" s="344"/>
      <c r="D89" s="344"/>
      <c r="E89" s="305"/>
      <c r="F89" s="305"/>
      <c r="G89" s="305"/>
      <c r="H89" s="305"/>
      <c r="I89" s="305"/>
      <c r="J89" s="305"/>
      <c r="K89" s="305"/>
      <c r="L89" s="345"/>
      <c r="M89" s="305"/>
      <c r="N89" s="346"/>
      <c r="O89" s="305"/>
      <c r="P89" s="305"/>
      <c r="Q89" s="305"/>
      <c r="R89" s="347"/>
      <c r="S89" s="305"/>
      <c r="T89" s="305"/>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row>
    <row r="90" spans="1:55" ht="117" customHeight="1">
      <c r="A90" s="343"/>
      <c r="B90" s="305"/>
      <c r="C90" s="344"/>
      <c r="D90" s="344"/>
      <c r="E90" s="305"/>
      <c r="F90" s="305"/>
      <c r="G90" s="305"/>
      <c r="H90" s="305"/>
      <c r="I90" s="305"/>
      <c r="J90" s="305"/>
      <c r="K90" s="305"/>
      <c r="L90" s="345"/>
      <c r="M90" s="305"/>
      <c r="N90" s="346"/>
      <c r="O90" s="305"/>
      <c r="P90" s="305"/>
      <c r="Q90" s="305"/>
      <c r="R90" s="347"/>
      <c r="S90" s="305"/>
      <c r="T90" s="305"/>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row>
    <row r="91" spans="1:55" ht="117" customHeight="1">
      <c r="A91" s="343"/>
      <c r="B91" s="305"/>
      <c r="C91" s="344"/>
      <c r="D91" s="344"/>
      <c r="E91" s="305"/>
      <c r="F91" s="305"/>
      <c r="G91" s="305"/>
      <c r="H91" s="305"/>
      <c r="I91" s="305"/>
      <c r="J91" s="305"/>
      <c r="K91" s="305"/>
      <c r="L91" s="345"/>
      <c r="M91" s="305"/>
      <c r="N91" s="346"/>
      <c r="O91" s="305"/>
      <c r="P91" s="305"/>
      <c r="Q91" s="305"/>
      <c r="R91" s="347"/>
      <c r="S91" s="305"/>
      <c r="T91" s="305"/>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row>
    <row r="92" spans="1:55" ht="117" customHeight="1">
      <c r="A92" s="343"/>
      <c r="B92" s="305"/>
      <c r="C92" s="344"/>
      <c r="D92" s="344"/>
      <c r="E92" s="305"/>
      <c r="F92" s="305"/>
      <c r="G92" s="305"/>
      <c r="H92" s="305"/>
      <c r="I92" s="305"/>
      <c r="J92" s="305"/>
      <c r="K92" s="305"/>
      <c r="L92" s="345"/>
      <c r="M92" s="305"/>
      <c r="N92" s="346"/>
      <c r="O92" s="305"/>
      <c r="P92" s="305"/>
      <c r="Q92" s="305"/>
      <c r="R92" s="347"/>
      <c r="S92" s="305"/>
      <c r="T92" s="305"/>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row>
    <row r="93" spans="1:55" ht="117" customHeight="1">
      <c r="A93" s="343"/>
      <c r="B93" s="305"/>
      <c r="C93" s="344"/>
      <c r="D93" s="344"/>
      <c r="E93" s="305"/>
      <c r="F93" s="305"/>
      <c r="G93" s="305"/>
      <c r="H93" s="305"/>
      <c r="I93" s="305"/>
      <c r="J93" s="305"/>
      <c r="K93" s="305"/>
      <c r="L93" s="345"/>
      <c r="M93" s="305"/>
      <c r="N93" s="346"/>
      <c r="O93" s="305"/>
      <c r="P93" s="305"/>
      <c r="Q93" s="305"/>
      <c r="R93" s="347"/>
      <c r="S93" s="305"/>
      <c r="T93" s="305"/>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row>
    <row r="94" spans="1:55" ht="117" customHeight="1">
      <c r="A94" s="343"/>
      <c r="B94" s="305"/>
      <c r="C94" s="344"/>
      <c r="D94" s="344"/>
      <c r="E94" s="305"/>
      <c r="F94" s="305"/>
      <c r="G94" s="305"/>
      <c r="H94" s="305"/>
      <c r="I94" s="305"/>
      <c r="J94" s="305"/>
      <c r="K94" s="305"/>
      <c r="L94" s="345"/>
      <c r="M94" s="305"/>
      <c r="N94" s="346"/>
      <c r="O94" s="305"/>
      <c r="P94" s="305"/>
      <c r="Q94" s="305"/>
      <c r="R94" s="347"/>
      <c r="S94" s="305"/>
      <c r="T94" s="305"/>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row>
    <row r="95" spans="1:55" ht="117" customHeight="1">
      <c r="A95" s="343"/>
      <c r="B95" s="305"/>
      <c r="C95" s="344"/>
      <c r="D95" s="344"/>
      <c r="E95" s="305"/>
      <c r="F95" s="305"/>
      <c r="G95" s="305"/>
      <c r="H95" s="305"/>
      <c r="I95" s="305"/>
      <c r="J95" s="305"/>
      <c r="K95" s="305"/>
      <c r="L95" s="345"/>
      <c r="M95" s="305"/>
      <c r="N95" s="346"/>
      <c r="O95" s="305"/>
      <c r="P95" s="305"/>
      <c r="Q95" s="305"/>
      <c r="R95" s="347"/>
      <c r="S95" s="305"/>
      <c r="T95" s="305"/>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row>
    <row r="96" spans="1:55" ht="117" customHeight="1">
      <c r="A96" s="343"/>
      <c r="B96" s="305"/>
      <c r="C96" s="344"/>
      <c r="D96" s="344"/>
      <c r="E96" s="305"/>
      <c r="F96" s="305"/>
      <c r="G96" s="305"/>
      <c r="H96" s="305"/>
      <c r="I96" s="305"/>
      <c r="J96" s="305"/>
      <c r="K96" s="305"/>
      <c r="L96" s="345"/>
      <c r="M96" s="305"/>
      <c r="N96" s="346"/>
      <c r="O96" s="305"/>
      <c r="P96" s="305"/>
      <c r="Q96" s="305"/>
      <c r="R96" s="347"/>
      <c r="S96" s="305"/>
      <c r="T96" s="305"/>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row>
    <row r="97" spans="1:55" ht="117" customHeight="1">
      <c r="A97" s="343"/>
      <c r="B97" s="305"/>
      <c r="C97" s="344"/>
      <c r="D97" s="344"/>
      <c r="E97" s="305"/>
      <c r="F97" s="305"/>
      <c r="G97" s="305"/>
      <c r="H97" s="305"/>
      <c r="I97" s="305"/>
      <c r="J97" s="305"/>
      <c r="K97" s="305"/>
      <c r="L97" s="345"/>
      <c r="M97" s="305"/>
      <c r="N97" s="346"/>
      <c r="O97" s="305"/>
      <c r="P97" s="305"/>
      <c r="Q97" s="305"/>
      <c r="R97" s="347"/>
      <c r="S97" s="305"/>
      <c r="T97" s="305"/>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row>
    <row r="98" spans="1:55" ht="117" customHeight="1">
      <c r="A98" s="343"/>
      <c r="B98" s="305"/>
      <c r="C98" s="344"/>
      <c r="D98" s="344"/>
      <c r="E98" s="305"/>
      <c r="F98" s="305"/>
      <c r="G98" s="305"/>
      <c r="H98" s="305"/>
      <c r="I98" s="305"/>
      <c r="J98" s="305"/>
      <c r="K98" s="305"/>
      <c r="L98" s="345"/>
      <c r="M98" s="305"/>
      <c r="N98" s="346"/>
      <c r="O98" s="305"/>
      <c r="P98" s="305"/>
      <c r="Q98" s="305"/>
      <c r="R98" s="347"/>
      <c r="S98" s="305"/>
      <c r="T98" s="305"/>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row>
    <row r="99" spans="1:55" ht="117" customHeight="1">
      <c r="A99" s="343"/>
      <c r="B99" s="305"/>
      <c r="C99" s="344"/>
      <c r="D99" s="344"/>
      <c r="E99" s="305"/>
      <c r="F99" s="305"/>
      <c r="G99" s="305"/>
      <c r="H99" s="305"/>
      <c r="I99" s="305"/>
      <c r="J99" s="305"/>
      <c r="K99" s="305"/>
      <c r="L99" s="345"/>
      <c r="M99" s="305"/>
      <c r="N99" s="346"/>
      <c r="O99" s="305"/>
      <c r="P99" s="305"/>
      <c r="Q99" s="305"/>
      <c r="R99" s="347"/>
      <c r="S99" s="305"/>
      <c r="T99" s="305"/>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row>
    <row r="100" spans="1:55" ht="117" customHeight="1">
      <c r="A100" s="343"/>
      <c r="B100" s="305"/>
      <c r="C100" s="344"/>
      <c r="D100" s="344"/>
      <c r="E100" s="305"/>
      <c r="F100" s="305"/>
      <c r="G100" s="305"/>
      <c r="H100" s="305"/>
      <c r="I100" s="305"/>
      <c r="J100" s="305"/>
      <c r="K100" s="305"/>
      <c r="L100" s="345"/>
      <c r="M100" s="305"/>
      <c r="N100" s="346"/>
      <c r="O100" s="305"/>
      <c r="P100" s="305"/>
      <c r="Q100" s="305"/>
      <c r="R100" s="347"/>
      <c r="S100" s="305"/>
      <c r="T100" s="305"/>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row>
    <row r="101" spans="1:55" ht="117" customHeight="1">
      <c r="A101" s="343"/>
      <c r="B101" s="305"/>
      <c r="C101" s="344"/>
      <c r="D101" s="344"/>
      <c r="E101" s="305"/>
      <c r="F101" s="305"/>
      <c r="G101" s="305"/>
      <c r="H101" s="305"/>
      <c r="I101" s="305"/>
      <c r="J101" s="305"/>
      <c r="K101" s="305"/>
      <c r="L101" s="345"/>
      <c r="M101" s="305"/>
      <c r="N101" s="346"/>
      <c r="O101" s="305"/>
      <c r="P101" s="305"/>
      <c r="Q101" s="305"/>
      <c r="R101" s="347"/>
      <c r="S101" s="305"/>
      <c r="T101" s="305"/>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row>
    <row r="102" spans="1:55" ht="117" customHeight="1">
      <c r="A102" s="343"/>
      <c r="B102" s="305"/>
      <c r="C102" s="344"/>
      <c r="D102" s="344"/>
      <c r="E102" s="305"/>
      <c r="F102" s="305"/>
      <c r="G102" s="305"/>
      <c r="H102" s="305"/>
      <c r="I102" s="305"/>
      <c r="J102" s="305"/>
      <c r="K102" s="305"/>
      <c r="L102" s="345"/>
      <c r="M102" s="305"/>
      <c r="N102" s="346"/>
      <c r="O102" s="305"/>
      <c r="P102" s="305"/>
      <c r="Q102" s="305"/>
      <c r="R102" s="347"/>
      <c r="S102" s="305"/>
      <c r="T102" s="305"/>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row>
    <row r="103" spans="1:55" ht="117" customHeight="1">
      <c r="A103" s="343"/>
      <c r="B103" s="305"/>
      <c r="C103" s="344"/>
      <c r="D103" s="344"/>
      <c r="E103" s="305"/>
      <c r="F103" s="305"/>
      <c r="G103" s="305"/>
      <c r="H103" s="305"/>
      <c r="I103" s="305"/>
      <c r="J103" s="305"/>
      <c r="K103" s="305"/>
      <c r="L103" s="345"/>
      <c r="M103" s="305"/>
      <c r="N103" s="346"/>
      <c r="O103" s="305"/>
      <c r="P103" s="305"/>
      <c r="Q103" s="305"/>
      <c r="R103" s="347"/>
      <c r="S103" s="305"/>
      <c r="T103" s="305"/>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row>
    <row r="104" spans="1:55" ht="117" customHeight="1">
      <c r="A104" s="343"/>
      <c r="B104" s="305"/>
      <c r="C104" s="344"/>
      <c r="D104" s="344"/>
      <c r="E104" s="305"/>
      <c r="F104" s="305"/>
      <c r="G104" s="305"/>
      <c r="H104" s="305"/>
      <c r="I104" s="305"/>
      <c r="J104" s="305"/>
      <c r="K104" s="305"/>
      <c r="L104" s="345"/>
      <c r="M104" s="305"/>
      <c r="N104" s="346"/>
      <c r="O104" s="305"/>
      <c r="P104" s="305"/>
      <c r="Q104" s="305"/>
      <c r="R104" s="347"/>
      <c r="S104" s="305"/>
      <c r="T104" s="305"/>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row>
    <row r="105" spans="1:55" ht="117" customHeight="1">
      <c r="A105" s="343"/>
      <c r="B105" s="305"/>
      <c r="C105" s="344"/>
      <c r="D105" s="344"/>
      <c r="E105" s="305"/>
      <c r="F105" s="305"/>
      <c r="G105" s="305"/>
      <c r="H105" s="305"/>
      <c r="I105" s="305"/>
      <c r="J105" s="305"/>
      <c r="K105" s="305"/>
      <c r="L105" s="345"/>
      <c r="M105" s="305"/>
      <c r="N105" s="346"/>
      <c r="O105" s="305"/>
      <c r="P105" s="305"/>
      <c r="Q105" s="305"/>
      <c r="R105" s="347"/>
      <c r="S105" s="305"/>
      <c r="T105" s="305"/>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row>
    <row r="106" spans="1:55" ht="117" customHeight="1">
      <c r="A106" s="343"/>
      <c r="B106" s="305"/>
      <c r="C106" s="344"/>
      <c r="D106" s="344"/>
      <c r="E106" s="305"/>
      <c r="F106" s="305"/>
      <c r="G106" s="305"/>
      <c r="H106" s="305"/>
      <c r="I106" s="305"/>
      <c r="J106" s="305"/>
      <c r="K106" s="305"/>
      <c r="L106" s="345"/>
      <c r="M106" s="305"/>
      <c r="N106" s="346"/>
      <c r="O106" s="305"/>
      <c r="P106" s="305"/>
      <c r="Q106" s="305"/>
      <c r="R106" s="347"/>
      <c r="S106" s="305"/>
      <c r="T106" s="305"/>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row>
    <row r="107" spans="1:55" ht="117" customHeight="1">
      <c r="A107" s="343"/>
      <c r="B107" s="305"/>
      <c r="C107" s="344"/>
      <c r="D107" s="344"/>
      <c r="E107" s="305"/>
      <c r="F107" s="305"/>
      <c r="G107" s="305"/>
      <c r="H107" s="305"/>
      <c r="I107" s="305"/>
      <c r="J107" s="305"/>
      <c r="K107" s="305"/>
      <c r="L107" s="345"/>
      <c r="M107" s="305"/>
      <c r="N107" s="346"/>
      <c r="O107" s="305"/>
      <c r="P107" s="305"/>
      <c r="Q107" s="305"/>
      <c r="R107" s="347"/>
      <c r="S107" s="305"/>
      <c r="T107" s="305"/>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row>
    <row r="108" spans="1:55" ht="117" customHeight="1">
      <c r="A108" s="343"/>
      <c r="B108" s="305"/>
      <c r="C108" s="344"/>
      <c r="D108" s="344"/>
      <c r="E108" s="305"/>
      <c r="F108" s="305"/>
      <c r="G108" s="305"/>
      <c r="H108" s="305"/>
      <c r="I108" s="305"/>
      <c r="J108" s="305"/>
      <c r="K108" s="305"/>
      <c r="L108" s="345"/>
      <c r="M108" s="305"/>
      <c r="N108" s="346"/>
      <c r="O108" s="305"/>
      <c r="P108" s="305"/>
      <c r="Q108" s="305"/>
      <c r="R108" s="347"/>
      <c r="S108" s="305"/>
      <c r="T108" s="305"/>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row>
    <row r="109" spans="1:55" ht="117" customHeight="1">
      <c r="A109" s="343"/>
      <c r="B109" s="305"/>
      <c r="C109" s="344"/>
      <c r="D109" s="344"/>
      <c r="E109" s="305"/>
      <c r="F109" s="305"/>
      <c r="G109" s="305"/>
      <c r="H109" s="305"/>
      <c r="I109" s="305"/>
      <c r="J109" s="305"/>
      <c r="K109" s="305"/>
      <c r="L109" s="345"/>
      <c r="M109" s="305"/>
      <c r="N109" s="346"/>
      <c r="O109" s="305"/>
      <c r="P109" s="305"/>
      <c r="Q109" s="305"/>
      <c r="R109" s="347"/>
      <c r="S109" s="305"/>
      <c r="T109" s="305"/>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row>
    <row r="110" spans="1:55" ht="117" customHeight="1">
      <c r="A110" s="343"/>
      <c r="B110" s="305"/>
      <c r="C110" s="344"/>
      <c r="D110" s="344"/>
      <c r="E110" s="305"/>
      <c r="F110" s="305"/>
      <c r="G110" s="305"/>
      <c r="H110" s="305"/>
      <c r="I110" s="305"/>
      <c r="J110" s="305"/>
      <c r="K110" s="305"/>
      <c r="L110" s="345"/>
      <c r="M110" s="305"/>
      <c r="N110" s="346"/>
      <c r="O110" s="305"/>
      <c r="P110" s="305"/>
      <c r="Q110" s="305"/>
      <c r="R110" s="347"/>
      <c r="S110" s="305"/>
      <c r="T110" s="305"/>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row>
    <row r="111" spans="1:55" ht="117" customHeight="1">
      <c r="A111" s="343"/>
      <c r="B111" s="305"/>
      <c r="C111" s="344"/>
      <c r="D111" s="344"/>
      <c r="E111" s="305"/>
      <c r="F111" s="305"/>
      <c r="G111" s="305"/>
      <c r="H111" s="305"/>
      <c r="I111" s="305"/>
      <c r="J111" s="305"/>
      <c r="K111" s="305"/>
      <c r="L111" s="345"/>
      <c r="M111" s="305"/>
      <c r="N111" s="346"/>
      <c r="O111" s="305"/>
      <c r="P111" s="305"/>
      <c r="Q111" s="305"/>
      <c r="R111" s="347"/>
      <c r="S111" s="305"/>
      <c r="T111" s="305"/>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row>
    <row r="112" spans="1:55" ht="117" customHeight="1">
      <c r="A112" s="343"/>
      <c r="B112" s="305"/>
      <c r="C112" s="344"/>
      <c r="D112" s="344"/>
      <c r="E112" s="305"/>
      <c r="F112" s="305"/>
      <c r="G112" s="305"/>
      <c r="H112" s="305"/>
      <c r="I112" s="305"/>
      <c r="J112" s="305"/>
      <c r="K112" s="305"/>
      <c r="L112" s="345"/>
      <c r="M112" s="305"/>
      <c r="N112" s="346"/>
      <c r="O112" s="305"/>
      <c r="P112" s="305"/>
      <c r="Q112" s="305"/>
      <c r="R112" s="347"/>
      <c r="S112" s="305"/>
      <c r="T112" s="305"/>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row>
    <row r="113" spans="1:55" ht="117" customHeight="1">
      <c r="A113" s="343"/>
      <c r="B113" s="305"/>
      <c r="C113" s="344"/>
      <c r="D113" s="344"/>
      <c r="E113" s="305"/>
      <c r="F113" s="305"/>
      <c r="G113" s="305"/>
      <c r="H113" s="305"/>
      <c r="I113" s="305"/>
      <c r="J113" s="305"/>
      <c r="K113" s="305"/>
      <c r="L113" s="345"/>
      <c r="M113" s="305"/>
      <c r="N113" s="346"/>
      <c r="O113" s="305"/>
      <c r="P113" s="305"/>
      <c r="Q113" s="305"/>
      <c r="R113" s="347"/>
      <c r="S113" s="305"/>
      <c r="T113" s="305"/>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row>
    <row r="114" spans="1:55" ht="117" customHeight="1">
      <c r="A114" s="343"/>
      <c r="B114" s="305"/>
      <c r="C114" s="344"/>
      <c r="D114" s="344"/>
      <c r="E114" s="305"/>
      <c r="F114" s="305"/>
      <c r="G114" s="305"/>
      <c r="H114" s="305"/>
      <c r="I114" s="305"/>
      <c r="J114" s="305"/>
      <c r="K114" s="305"/>
      <c r="L114" s="345"/>
      <c r="M114" s="305"/>
      <c r="N114" s="346"/>
      <c r="O114" s="305"/>
      <c r="P114" s="305"/>
      <c r="Q114" s="305"/>
      <c r="R114" s="347"/>
      <c r="S114" s="305"/>
      <c r="T114" s="305"/>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row>
    <row r="115" spans="1:55" ht="117" customHeight="1">
      <c r="A115" s="343"/>
      <c r="B115" s="305"/>
      <c r="C115" s="344"/>
      <c r="D115" s="344"/>
      <c r="E115" s="305"/>
      <c r="F115" s="305"/>
      <c r="G115" s="305"/>
      <c r="H115" s="305"/>
      <c r="I115" s="305"/>
      <c r="J115" s="305"/>
      <c r="K115" s="305"/>
      <c r="L115" s="345"/>
      <c r="M115" s="305"/>
      <c r="N115" s="346"/>
      <c r="O115" s="305"/>
      <c r="P115" s="305"/>
      <c r="Q115" s="305"/>
      <c r="R115" s="347"/>
      <c r="S115" s="305"/>
      <c r="T115" s="305"/>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row>
    <row r="116" spans="1:55" ht="117" customHeight="1">
      <c r="A116" s="343"/>
      <c r="B116" s="305"/>
      <c r="C116" s="344"/>
      <c r="D116" s="344"/>
      <c r="E116" s="305"/>
      <c r="F116" s="305"/>
      <c r="G116" s="305"/>
      <c r="H116" s="305"/>
      <c r="I116" s="305"/>
      <c r="J116" s="305"/>
      <c r="K116" s="305"/>
      <c r="L116" s="345"/>
      <c r="M116" s="305"/>
      <c r="N116" s="346"/>
      <c r="O116" s="305"/>
      <c r="P116" s="305"/>
      <c r="Q116" s="305"/>
      <c r="R116" s="347"/>
      <c r="S116" s="305"/>
      <c r="T116" s="305"/>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row>
    <row r="117" spans="1:55" ht="117" customHeight="1">
      <c r="A117" s="343"/>
      <c r="B117" s="305"/>
      <c r="C117" s="344"/>
      <c r="D117" s="344"/>
      <c r="E117" s="305"/>
      <c r="F117" s="305"/>
      <c r="G117" s="305"/>
      <c r="H117" s="305"/>
      <c r="I117" s="305"/>
      <c r="J117" s="305"/>
      <c r="K117" s="305"/>
      <c r="L117" s="345"/>
      <c r="M117" s="305"/>
      <c r="N117" s="346"/>
      <c r="O117" s="305"/>
      <c r="P117" s="305"/>
      <c r="Q117" s="305"/>
      <c r="R117" s="347"/>
      <c r="S117" s="305"/>
      <c r="T117" s="305"/>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row>
    <row r="118" spans="1:55" ht="117" customHeight="1">
      <c r="A118" s="343"/>
      <c r="B118" s="305"/>
      <c r="C118" s="344"/>
      <c r="D118" s="344"/>
      <c r="E118" s="305"/>
      <c r="F118" s="305"/>
      <c r="G118" s="305"/>
      <c r="H118" s="305"/>
      <c r="I118" s="305"/>
      <c r="J118" s="305"/>
      <c r="K118" s="305"/>
      <c r="L118" s="345"/>
      <c r="M118" s="305"/>
      <c r="N118" s="346"/>
      <c r="O118" s="305"/>
      <c r="P118" s="305"/>
      <c r="Q118" s="305"/>
      <c r="R118" s="347"/>
      <c r="S118" s="305"/>
      <c r="T118" s="305"/>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row>
    <row r="119" spans="1:55" ht="117" customHeight="1">
      <c r="A119" s="343"/>
      <c r="B119" s="305"/>
      <c r="C119" s="344"/>
      <c r="D119" s="344"/>
      <c r="E119" s="305"/>
      <c r="F119" s="305"/>
      <c r="G119" s="305"/>
      <c r="H119" s="305"/>
      <c r="I119" s="305"/>
      <c r="J119" s="305"/>
      <c r="K119" s="305"/>
      <c r="L119" s="345"/>
      <c r="M119" s="305"/>
      <c r="N119" s="346"/>
      <c r="O119" s="305"/>
      <c r="P119" s="305"/>
      <c r="Q119" s="305"/>
      <c r="R119" s="347"/>
      <c r="S119" s="305"/>
      <c r="T119" s="305"/>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row>
    <row r="120" spans="1:55" ht="117" customHeight="1">
      <c r="A120" s="343"/>
      <c r="B120" s="305"/>
      <c r="C120" s="344"/>
      <c r="D120" s="344"/>
      <c r="E120" s="305"/>
      <c r="F120" s="305"/>
      <c r="G120" s="305"/>
      <c r="H120" s="305"/>
      <c r="I120" s="305"/>
      <c r="J120" s="305"/>
      <c r="K120" s="305"/>
      <c r="L120" s="345"/>
      <c r="M120" s="305"/>
      <c r="N120" s="346"/>
      <c r="O120" s="305"/>
      <c r="P120" s="305"/>
      <c r="Q120" s="305"/>
      <c r="R120" s="347"/>
      <c r="S120" s="305"/>
      <c r="T120" s="305"/>
      <c r="U120" s="301"/>
      <c r="V120" s="301"/>
      <c r="W120" s="301"/>
      <c r="X120" s="301"/>
      <c r="Y120" s="301"/>
      <c r="Z120" s="301"/>
      <c r="AA120" s="301"/>
      <c r="AB120" s="301"/>
      <c r="AC120" s="301"/>
      <c r="AD120" s="301"/>
      <c r="AE120" s="301"/>
      <c r="AF120" s="301"/>
      <c r="AG120" s="301"/>
      <c r="AH120" s="301"/>
      <c r="AI120" s="301"/>
      <c r="AJ120" s="301"/>
      <c r="AK120" s="301"/>
      <c r="AL120" s="301"/>
      <c r="AM120" s="301"/>
      <c r="AN120" s="301"/>
      <c r="AO120" s="301"/>
      <c r="AP120" s="301"/>
      <c r="AQ120" s="301"/>
      <c r="AR120" s="301"/>
      <c r="AS120" s="301"/>
      <c r="AT120" s="301"/>
      <c r="AU120" s="301"/>
      <c r="AV120" s="301"/>
      <c r="AW120" s="301"/>
      <c r="AX120" s="301"/>
      <c r="AY120" s="301"/>
      <c r="AZ120" s="301"/>
      <c r="BA120" s="301"/>
      <c r="BB120" s="301"/>
      <c r="BC120" s="301"/>
    </row>
    <row r="121" spans="1:55" ht="117" customHeight="1">
      <c r="A121" s="343"/>
      <c r="B121" s="305"/>
      <c r="C121" s="344"/>
      <c r="D121" s="344"/>
      <c r="E121" s="305"/>
      <c r="F121" s="305"/>
      <c r="G121" s="305"/>
      <c r="H121" s="305"/>
      <c r="I121" s="305"/>
      <c r="J121" s="305"/>
      <c r="K121" s="305"/>
      <c r="L121" s="345"/>
      <c r="M121" s="305"/>
      <c r="N121" s="346"/>
      <c r="O121" s="305"/>
      <c r="P121" s="305"/>
      <c r="Q121" s="305"/>
      <c r="R121" s="347"/>
      <c r="S121" s="305"/>
      <c r="T121" s="305"/>
      <c r="U121" s="301"/>
      <c r="V121" s="301"/>
      <c r="W121" s="301"/>
      <c r="X121" s="301"/>
      <c r="Y121" s="301"/>
      <c r="Z121" s="301"/>
      <c r="AA121" s="301"/>
      <c r="AB121" s="301"/>
      <c r="AC121" s="301"/>
      <c r="AD121" s="301"/>
      <c r="AE121" s="301"/>
      <c r="AF121" s="301"/>
      <c r="AG121" s="301"/>
      <c r="AH121" s="301"/>
      <c r="AI121" s="301"/>
      <c r="AJ121" s="301"/>
      <c r="AK121" s="301"/>
      <c r="AL121" s="301"/>
      <c r="AM121" s="301"/>
      <c r="AN121" s="301"/>
      <c r="AO121" s="301"/>
      <c r="AP121" s="301"/>
      <c r="AQ121" s="301"/>
      <c r="AR121" s="301"/>
      <c r="AS121" s="301"/>
      <c r="AT121" s="301"/>
      <c r="AU121" s="301"/>
      <c r="AV121" s="301"/>
      <c r="AW121" s="301"/>
      <c r="AX121" s="301"/>
      <c r="AY121" s="301"/>
      <c r="AZ121" s="301"/>
      <c r="BA121" s="301"/>
      <c r="BB121" s="301"/>
      <c r="BC121" s="301"/>
    </row>
    <row r="122" spans="1:55" ht="117" customHeight="1">
      <c r="A122" s="343"/>
      <c r="B122" s="305"/>
      <c r="C122" s="344"/>
      <c r="D122" s="344"/>
      <c r="E122" s="305"/>
      <c r="F122" s="305"/>
      <c r="G122" s="305"/>
      <c r="H122" s="305"/>
      <c r="I122" s="305"/>
      <c r="J122" s="305"/>
      <c r="K122" s="305"/>
      <c r="L122" s="345"/>
      <c r="M122" s="305"/>
      <c r="N122" s="346"/>
      <c r="O122" s="305"/>
      <c r="P122" s="305"/>
      <c r="Q122" s="305"/>
      <c r="R122" s="347"/>
      <c r="S122" s="305"/>
      <c r="T122" s="305"/>
      <c r="U122" s="301"/>
      <c r="V122" s="301"/>
      <c r="W122" s="301"/>
      <c r="X122" s="301"/>
      <c r="Y122" s="301"/>
      <c r="Z122" s="301"/>
      <c r="AA122" s="301"/>
      <c r="AB122" s="301"/>
      <c r="AC122" s="301"/>
      <c r="AD122" s="301"/>
      <c r="AE122" s="301"/>
      <c r="AF122" s="301"/>
      <c r="AG122" s="301"/>
      <c r="AH122" s="301"/>
      <c r="AI122" s="301"/>
      <c r="AJ122" s="301"/>
      <c r="AK122" s="301"/>
      <c r="AL122" s="301"/>
      <c r="AM122" s="301"/>
      <c r="AN122" s="301"/>
      <c r="AO122" s="301"/>
      <c r="AP122" s="301"/>
      <c r="AQ122" s="301"/>
      <c r="AR122" s="301"/>
      <c r="AS122" s="301"/>
      <c r="AT122" s="301"/>
      <c r="AU122" s="301"/>
      <c r="AV122" s="301"/>
      <c r="AW122" s="301"/>
      <c r="AX122" s="301"/>
      <c r="AY122" s="301"/>
      <c r="AZ122" s="301"/>
      <c r="BA122" s="301"/>
      <c r="BB122" s="301"/>
      <c r="BC122" s="301"/>
    </row>
    <row r="123" spans="1:55" ht="117" customHeight="1">
      <c r="A123" s="343"/>
      <c r="B123" s="305"/>
      <c r="C123" s="344"/>
      <c r="D123" s="344"/>
      <c r="E123" s="305"/>
      <c r="F123" s="305"/>
      <c r="G123" s="305"/>
      <c r="H123" s="305"/>
      <c r="I123" s="305"/>
      <c r="J123" s="305"/>
      <c r="K123" s="305"/>
      <c r="L123" s="345"/>
      <c r="M123" s="305"/>
      <c r="N123" s="346"/>
      <c r="O123" s="305"/>
      <c r="P123" s="305"/>
      <c r="Q123" s="305"/>
      <c r="R123" s="347"/>
      <c r="S123" s="305"/>
      <c r="T123" s="305"/>
      <c r="U123" s="301"/>
      <c r="V123" s="301"/>
      <c r="W123" s="301"/>
      <c r="X123" s="301"/>
      <c r="Y123" s="301"/>
      <c r="Z123" s="301"/>
      <c r="AA123" s="301"/>
      <c r="AB123" s="301"/>
      <c r="AC123" s="301"/>
      <c r="AD123" s="301"/>
      <c r="AE123" s="301"/>
      <c r="AF123" s="301"/>
      <c r="AG123" s="301"/>
      <c r="AH123" s="301"/>
      <c r="AI123" s="301"/>
      <c r="AJ123" s="301"/>
      <c r="AK123" s="301"/>
      <c r="AL123" s="301"/>
      <c r="AM123" s="301"/>
      <c r="AN123" s="301"/>
      <c r="AO123" s="301"/>
      <c r="AP123" s="301"/>
      <c r="AQ123" s="301"/>
      <c r="AR123" s="301"/>
      <c r="AS123" s="301"/>
      <c r="AT123" s="301"/>
      <c r="AU123" s="301"/>
      <c r="AV123" s="301"/>
      <c r="AW123" s="301"/>
      <c r="AX123" s="301"/>
      <c r="AY123" s="301"/>
      <c r="AZ123" s="301"/>
      <c r="BA123" s="301"/>
      <c r="BB123" s="301"/>
      <c r="BC123" s="301"/>
    </row>
    <row r="124" spans="1:55" ht="117" customHeight="1">
      <c r="A124" s="343"/>
      <c r="B124" s="305"/>
      <c r="C124" s="344"/>
      <c r="D124" s="344"/>
      <c r="E124" s="305"/>
      <c r="F124" s="305"/>
      <c r="G124" s="305"/>
      <c r="H124" s="305"/>
      <c r="I124" s="305"/>
      <c r="J124" s="305"/>
      <c r="K124" s="305"/>
      <c r="L124" s="345"/>
      <c r="M124" s="305"/>
      <c r="N124" s="346"/>
      <c r="O124" s="305"/>
      <c r="P124" s="305"/>
      <c r="Q124" s="305"/>
      <c r="R124" s="347"/>
      <c r="S124" s="305"/>
      <c r="T124" s="305"/>
      <c r="U124" s="301"/>
      <c r="V124" s="301"/>
      <c r="W124" s="301"/>
      <c r="X124" s="301"/>
      <c r="Y124" s="301"/>
      <c r="Z124" s="301"/>
      <c r="AA124" s="301"/>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c r="BA124" s="301"/>
      <c r="BB124" s="301"/>
      <c r="BC124" s="301"/>
    </row>
    <row r="125" spans="1:55" ht="117" customHeight="1">
      <c r="A125" s="343"/>
      <c r="B125" s="305"/>
      <c r="C125" s="344"/>
      <c r="D125" s="344"/>
      <c r="E125" s="305"/>
      <c r="F125" s="305"/>
      <c r="G125" s="305"/>
      <c r="H125" s="305"/>
      <c r="I125" s="305"/>
      <c r="J125" s="305"/>
      <c r="K125" s="305"/>
      <c r="L125" s="345"/>
      <c r="M125" s="305"/>
      <c r="N125" s="346"/>
      <c r="O125" s="305"/>
      <c r="P125" s="305"/>
      <c r="Q125" s="305"/>
      <c r="R125" s="347"/>
      <c r="S125" s="305"/>
      <c r="T125" s="305"/>
      <c r="U125" s="301"/>
      <c r="V125" s="301"/>
      <c r="W125" s="301"/>
      <c r="X125" s="301"/>
      <c r="Y125" s="301"/>
      <c r="Z125" s="301"/>
      <c r="AA125" s="301"/>
      <c r="AB125" s="301"/>
      <c r="AC125" s="301"/>
      <c r="AD125" s="301"/>
      <c r="AE125" s="301"/>
      <c r="AF125" s="301"/>
      <c r="AG125" s="301"/>
      <c r="AH125" s="301"/>
      <c r="AI125" s="301"/>
      <c r="AJ125" s="301"/>
      <c r="AK125" s="301"/>
      <c r="AL125" s="301"/>
      <c r="AM125" s="301"/>
      <c r="AN125" s="301"/>
      <c r="AO125" s="301"/>
      <c r="AP125" s="301"/>
      <c r="AQ125" s="301"/>
      <c r="AR125" s="301"/>
      <c r="AS125" s="301"/>
      <c r="AT125" s="301"/>
      <c r="AU125" s="301"/>
      <c r="AV125" s="301"/>
      <c r="AW125" s="301"/>
      <c r="AX125" s="301"/>
      <c r="AY125" s="301"/>
      <c r="AZ125" s="301"/>
      <c r="BA125" s="301"/>
      <c r="BB125" s="301"/>
      <c r="BC125" s="301"/>
    </row>
    <row r="126" spans="1:55" ht="117" customHeight="1">
      <c r="A126" s="343"/>
      <c r="B126" s="305"/>
      <c r="C126" s="344"/>
      <c r="D126" s="344"/>
      <c r="E126" s="305"/>
      <c r="F126" s="305"/>
      <c r="G126" s="305"/>
      <c r="H126" s="305"/>
      <c r="I126" s="305"/>
      <c r="J126" s="305"/>
      <c r="K126" s="305"/>
      <c r="L126" s="345"/>
      <c r="M126" s="305"/>
      <c r="N126" s="346"/>
      <c r="O126" s="305"/>
      <c r="P126" s="305"/>
      <c r="Q126" s="305"/>
      <c r="R126" s="347"/>
      <c r="S126" s="305"/>
      <c r="T126" s="305"/>
      <c r="U126" s="301"/>
      <c r="V126" s="301"/>
      <c r="W126" s="301"/>
      <c r="X126" s="301"/>
      <c r="Y126" s="301"/>
      <c r="Z126" s="301"/>
      <c r="AA126" s="301"/>
      <c r="AB126" s="301"/>
      <c r="AC126" s="301"/>
      <c r="AD126" s="301"/>
      <c r="AE126" s="301"/>
      <c r="AF126" s="301"/>
      <c r="AG126" s="301"/>
      <c r="AH126" s="301"/>
      <c r="AI126" s="301"/>
      <c r="AJ126" s="301"/>
      <c r="AK126" s="301"/>
      <c r="AL126" s="301"/>
      <c r="AM126" s="301"/>
      <c r="AN126" s="301"/>
      <c r="AO126" s="301"/>
      <c r="AP126" s="301"/>
      <c r="AQ126" s="301"/>
      <c r="AR126" s="301"/>
      <c r="AS126" s="301"/>
      <c r="AT126" s="301"/>
      <c r="AU126" s="301"/>
      <c r="AV126" s="301"/>
      <c r="AW126" s="301"/>
      <c r="AX126" s="301"/>
      <c r="AY126" s="301"/>
      <c r="AZ126" s="301"/>
      <c r="BA126" s="301"/>
      <c r="BB126" s="301"/>
      <c r="BC126" s="301"/>
    </row>
    <row r="127" spans="1:55" ht="117" customHeight="1">
      <c r="A127" s="343"/>
      <c r="B127" s="305"/>
      <c r="C127" s="344"/>
      <c r="D127" s="344"/>
      <c r="E127" s="305"/>
      <c r="F127" s="305"/>
      <c r="G127" s="305"/>
      <c r="H127" s="305"/>
      <c r="I127" s="305"/>
      <c r="J127" s="305"/>
      <c r="K127" s="305"/>
      <c r="L127" s="345"/>
      <c r="M127" s="305"/>
      <c r="N127" s="346"/>
      <c r="O127" s="305"/>
      <c r="P127" s="305"/>
      <c r="Q127" s="305"/>
      <c r="R127" s="347"/>
      <c r="S127" s="305"/>
      <c r="T127" s="305"/>
      <c r="U127" s="301"/>
      <c r="V127" s="301"/>
      <c r="W127" s="301"/>
      <c r="X127" s="301"/>
      <c r="Y127" s="301"/>
      <c r="Z127" s="301"/>
      <c r="AA127" s="301"/>
      <c r="AB127" s="301"/>
      <c r="AC127" s="301"/>
      <c r="AD127" s="301"/>
      <c r="AE127" s="301"/>
      <c r="AF127" s="301"/>
      <c r="AG127" s="301"/>
      <c r="AH127" s="301"/>
      <c r="AI127" s="301"/>
      <c r="AJ127" s="301"/>
      <c r="AK127" s="301"/>
      <c r="AL127" s="301"/>
      <c r="AM127" s="301"/>
      <c r="AN127" s="301"/>
      <c r="AO127" s="301"/>
      <c r="AP127" s="301"/>
      <c r="AQ127" s="301"/>
      <c r="AR127" s="301"/>
      <c r="AS127" s="301"/>
      <c r="AT127" s="301"/>
      <c r="AU127" s="301"/>
      <c r="AV127" s="301"/>
      <c r="AW127" s="301"/>
      <c r="AX127" s="301"/>
      <c r="AY127" s="301"/>
      <c r="AZ127" s="301"/>
      <c r="BA127" s="301"/>
      <c r="BB127" s="301"/>
      <c r="BC127" s="301"/>
    </row>
    <row r="128" spans="1:55" ht="117" customHeight="1">
      <c r="A128" s="343"/>
      <c r="B128" s="305"/>
      <c r="C128" s="344"/>
      <c r="D128" s="344"/>
      <c r="E128" s="305"/>
      <c r="F128" s="305"/>
      <c r="G128" s="305"/>
      <c r="H128" s="305"/>
      <c r="I128" s="305"/>
      <c r="J128" s="305"/>
      <c r="K128" s="305"/>
      <c r="L128" s="345"/>
      <c r="M128" s="305"/>
      <c r="N128" s="346"/>
      <c r="O128" s="305"/>
      <c r="P128" s="305"/>
      <c r="Q128" s="305"/>
      <c r="R128" s="347"/>
      <c r="S128" s="305"/>
      <c r="T128" s="305"/>
      <c r="U128" s="301"/>
      <c r="V128" s="301"/>
      <c r="W128" s="301"/>
      <c r="X128" s="301"/>
      <c r="Y128" s="301"/>
      <c r="Z128" s="301"/>
      <c r="AA128" s="301"/>
      <c r="AB128" s="301"/>
      <c r="AC128" s="301"/>
      <c r="AD128" s="301"/>
      <c r="AE128" s="301"/>
      <c r="AF128" s="301"/>
      <c r="AG128" s="301"/>
      <c r="AH128" s="301"/>
      <c r="AI128" s="301"/>
      <c r="AJ128" s="301"/>
      <c r="AK128" s="301"/>
      <c r="AL128" s="301"/>
      <c r="AM128" s="301"/>
      <c r="AN128" s="301"/>
      <c r="AO128" s="301"/>
      <c r="AP128" s="301"/>
      <c r="AQ128" s="301"/>
      <c r="AR128" s="301"/>
      <c r="AS128" s="301"/>
      <c r="AT128" s="301"/>
      <c r="AU128" s="301"/>
      <c r="AV128" s="301"/>
      <c r="AW128" s="301"/>
      <c r="AX128" s="301"/>
      <c r="AY128" s="301"/>
      <c r="AZ128" s="301"/>
      <c r="BA128" s="301"/>
      <c r="BB128" s="301"/>
      <c r="BC128" s="301"/>
    </row>
    <row r="129" spans="1:55" ht="117" customHeight="1">
      <c r="A129" s="343"/>
      <c r="B129" s="305"/>
      <c r="C129" s="344"/>
      <c r="D129" s="344"/>
      <c r="E129" s="305"/>
      <c r="F129" s="305"/>
      <c r="G129" s="305"/>
      <c r="H129" s="305"/>
      <c r="I129" s="305"/>
      <c r="J129" s="305"/>
      <c r="K129" s="305"/>
      <c r="L129" s="345"/>
      <c r="M129" s="305"/>
      <c r="N129" s="346"/>
      <c r="O129" s="305"/>
      <c r="P129" s="305"/>
      <c r="Q129" s="305"/>
      <c r="R129" s="347"/>
      <c r="S129" s="305"/>
      <c r="T129" s="305"/>
      <c r="U129" s="301"/>
      <c r="V129" s="301"/>
      <c r="W129" s="301"/>
      <c r="X129" s="301"/>
      <c r="Y129" s="301"/>
      <c r="Z129" s="301"/>
      <c r="AA129" s="301"/>
      <c r="AB129" s="301"/>
      <c r="AC129" s="301"/>
      <c r="AD129" s="301"/>
      <c r="AE129" s="301"/>
      <c r="AF129" s="301"/>
      <c r="AG129" s="301"/>
      <c r="AH129" s="301"/>
      <c r="AI129" s="301"/>
      <c r="AJ129" s="301"/>
      <c r="AK129" s="301"/>
      <c r="AL129" s="301"/>
      <c r="AM129" s="301"/>
      <c r="AN129" s="301"/>
      <c r="AO129" s="301"/>
      <c r="AP129" s="301"/>
      <c r="AQ129" s="301"/>
      <c r="AR129" s="301"/>
      <c r="AS129" s="301"/>
      <c r="AT129" s="301"/>
      <c r="AU129" s="301"/>
      <c r="AV129" s="301"/>
      <c r="AW129" s="301"/>
      <c r="AX129" s="301"/>
      <c r="AY129" s="301"/>
      <c r="AZ129" s="301"/>
      <c r="BA129" s="301"/>
      <c r="BB129" s="301"/>
      <c r="BC129" s="301"/>
    </row>
    <row r="130" spans="1:55" ht="117" customHeight="1">
      <c r="A130" s="343"/>
      <c r="B130" s="305"/>
      <c r="C130" s="344"/>
      <c r="D130" s="344"/>
      <c r="E130" s="305"/>
      <c r="F130" s="305"/>
      <c r="G130" s="305"/>
      <c r="H130" s="305"/>
      <c r="I130" s="305"/>
      <c r="J130" s="305"/>
      <c r="K130" s="305"/>
      <c r="L130" s="345"/>
      <c r="M130" s="305"/>
      <c r="N130" s="346"/>
      <c r="O130" s="305"/>
      <c r="P130" s="305"/>
      <c r="Q130" s="305"/>
      <c r="R130" s="347"/>
      <c r="S130" s="305"/>
      <c r="T130" s="305"/>
      <c r="U130" s="301"/>
      <c r="V130" s="301"/>
      <c r="W130" s="301"/>
      <c r="X130" s="301"/>
      <c r="Y130" s="301"/>
      <c r="Z130" s="301"/>
      <c r="AA130" s="301"/>
      <c r="AB130" s="301"/>
      <c r="AC130" s="301"/>
      <c r="AD130" s="301"/>
      <c r="AE130" s="301"/>
      <c r="AF130" s="301"/>
      <c r="AG130" s="301"/>
      <c r="AH130" s="301"/>
      <c r="AI130" s="301"/>
      <c r="AJ130" s="301"/>
      <c r="AK130" s="301"/>
      <c r="AL130" s="301"/>
      <c r="AM130" s="301"/>
      <c r="AN130" s="301"/>
      <c r="AO130" s="301"/>
      <c r="AP130" s="301"/>
      <c r="AQ130" s="301"/>
      <c r="AR130" s="301"/>
      <c r="AS130" s="301"/>
      <c r="AT130" s="301"/>
      <c r="AU130" s="301"/>
      <c r="AV130" s="301"/>
      <c r="AW130" s="301"/>
      <c r="AX130" s="301"/>
      <c r="AY130" s="301"/>
      <c r="AZ130" s="301"/>
      <c r="BA130" s="301"/>
      <c r="BB130" s="301"/>
      <c r="BC130" s="301"/>
    </row>
    <row r="131" spans="1:55" ht="117" customHeight="1">
      <c r="A131" s="343"/>
      <c r="B131" s="305"/>
      <c r="C131" s="344"/>
      <c r="D131" s="344"/>
      <c r="E131" s="305"/>
      <c r="F131" s="305"/>
      <c r="G131" s="305"/>
      <c r="H131" s="305"/>
      <c r="I131" s="305"/>
      <c r="J131" s="305"/>
      <c r="K131" s="305"/>
      <c r="L131" s="345"/>
      <c r="M131" s="305"/>
      <c r="N131" s="346"/>
      <c r="O131" s="305"/>
      <c r="P131" s="305"/>
      <c r="Q131" s="305"/>
      <c r="R131" s="347"/>
      <c r="S131" s="305"/>
      <c r="T131" s="305"/>
      <c r="U131" s="301"/>
      <c r="V131" s="301"/>
      <c r="W131" s="301"/>
      <c r="X131" s="301"/>
      <c r="Y131" s="301"/>
      <c r="Z131" s="301"/>
      <c r="AA131" s="301"/>
      <c r="AB131" s="301"/>
      <c r="AC131" s="301"/>
      <c r="AD131" s="301"/>
      <c r="AE131" s="301"/>
      <c r="AF131" s="301"/>
      <c r="AG131" s="301"/>
      <c r="AH131" s="301"/>
      <c r="AI131" s="301"/>
      <c r="AJ131" s="301"/>
      <c r="AK131" s="301"/>
      <c r="AL131" s="301"/>
      <c r="AM131" s="301"/>
      <c r="AN131" s="301"/>
      <c r="AO131" s="301"/>
      <c r="AP131" s="301"/>
      <c r="AQ131" s="301"/>
      <c r="AR131" s="301"/>
      <c r="AS131" s="301"/>
      <c r="AT131" s="301"/>
      <c r="AU131" s="301"/>
      <c r="AV131" s="301"/>
      <c r="AW131" s="301"/>
      <c r="AX131" s="301"/>
      <c r="AY131" s="301"/>
      <c r="AZ131" s="301"/>
      <c r="BA131" s="301"/>
      <c r="BB131" s="301"/>
      <c r="BC131" s="301"/>
    </row>
    <row r="132" spans="1:55" ht="117" customHeight="1">
      <c r="A132" s="343"/>
      <c r="B132" s="305"/>
      <c r="C132" s="344"/>
      <c r="D132" s="344"/>
      <c r="E132" s="305"/>
      <c r="F132" s="305"/>
      <c r="G132" s="305"/>
      <c r="H132" s="305"/>
      <c r="I132" s="305"/>
      <c r="J132" s="305"/>
      <c r="K132" s="305"/>
      <c r="L132" s="345"/>
      <c r="M132" s="305"/>
      <c r="N132" s="346"/>
      <c r="O132" s="305"/>
      <c r="P132" s="305"/>
      <c r="Q132" s="305"/>
      <c r="R132" s="347"/>
      <c r="S132" s="305"/>
      <c r="T132" s="305"/>
      <c r="U132" s="301"/>
      <c r="V132" s="301"/>
      <c r="W132" s="301"/>
      <c r="X132" s="301"/>
      <c r="Y132" s="301"/>
      <c r="Z132" s="301"/>
      <c r="AA132" s="301"/>
      <c r="AB132" s="301"/>
      <c r="AC132" s="301"/>
      <c r="AD132" s="301"/>
      <c r="AE132" s="301"/>
      <c r="AF132" s="301"/>
      <c r="AG132" s="301"/>
      <c r="AH132" s="301"/>
      <c r="AI132" s="301"/>
      <c r="AJ132" s="301"/>
      <c r="AK132" s="301"/>
      <c r="AL132" s="301"/>
      <c r="AM132" s="301"/>
      <c r="AN132" s="301"/>
      <c r="AO132" s="301"/>
      <c r="AP132" s="301"/>
      <c r="AQ132" s="301"/>
      <c r="AR132" s="301"/>
      <c r="AS132" s="301"/>
      <c r="AT132" s="301"/>
      <c r="AU132" s="301"/>
      <c r="AV132" s="301"/>
      <c r="AW132" s="301"/>
      <c r="AX132" s="301"/>
      <c r="AY132" s="301"/>
      <c r="AZ132" s="301"/>
      <c r="BA132" s="301"/>
      <c r="BB132" s="301"/>
      <c r="BC132" s="301"/>
    </row>
    <row r="133" spans="1:55" ht="117" customHeight="1">
      <c r="A133" s="343"/>
      <c r="B133" s="305"/>
      <c r="C133" s="344"/>
      <c r="D133" s="344"/>
      <c r="E133" s="305"/>
      <c r="F133" s="305"/>
      <c r="G133" s="305"/>
      <c r="H133" s="305"/>
      <c r="I133" s="305"/>
      <c r="J133" s="305"/>
      <c r="K133" s="305"/>
      <c r="L133" s="345"/>
      <c r="M133" s="305"/>
      <c r="N133" s="346"/>
      <c r="O133" s="305"/>
      <c r="P133" s="305"/>
      <c r="Q133" s="305"/>
      <c r="R133" s="347"/>
      <c r="S133" s="305"/>
      <c r="T133" s="305"/>
      <c r="U133" s="301"/>
      <c r="V133" s="301"/>
      <c r="W133" s="301"/>
      <c r="X133" s="301"/>
      <c r="Y133" s="301"/>
      <c r="Z133" s="301"/>
      <c r="AA133" s="301"/>
      <c r="AB133" s="301"/>
      <c r="AC133" s="301"/>
      <c r="AD133" s="301"/>
      <c r="AE133" s="301"/>
      <c r="AF133" s="301"/>
      <c r="AG133" s="301"/>
      <c r="AH133" s="301"/>
      <c r="AI133" s="301"/>
      <c r="AJ133" s="301"/>
      <c r="AK133" s="301"/>
      <c r="AL133" s="301"/>
      <c r="AM133" s="301"/>
      <c r="AN133" s="301"/>
      <c r="AO133" s="301"/>
      <c r="AP133" s="301"/>
      <c r="AQ133" s="301"/>
      <c r="AR133" s="301"/>
      <c r="AS133" s="301"/>
      <c r="AT133" s="301"/>
      <c r="AU133" s="301"/>
      <c r="AV133" s="301"/>
      <c r="AW133" s="301"/>
      <c r="AX133" s="301"/>
      <c r="AY133" s="301"/>
      <c r="AZ133" s="301"/>
      <c r="BA133" s="301"/>
      <c r="BB133" s="301"/>
      <c r="BC133" s="301"/>
    </row>
    <row r="134" spans="1:55" ht="117" customHeight="1">
      <c r="A134" s="343"/>
      <c r="B134" s="305"/>
      <c r="C134" s="344"/>
      <c r="D134" s="344"/>
      <c r="E134" s="305"/>
      <c r="F134" s="305"/>
      <c r="G134" s="305"/>
      <c r="H134" s="305"/>
      <c r="I134" s="305"/>
      <c r="J134" s="305"/>
      <c r="K134" s="305"/>
      <c r="L134" s="345"/>
      <c r="M134" s="305"/>
      <c r="N134" s="346"/>
      <c r="O134" s="305"/>
      <c r="P134" s="305"/>
      <c r="Q134" s="305"/>
      <c r="R134" s="347"/>
      <c r="S134" s="305"/>
      <c r="T134" s="305"/>
      <c r="U134" s="301"/>
      <c r="V134" s="301"/>
      <c r="W134" s="301"/>
      <c r="X134" s="301"/>
      <c r="Y134" s="301"/>
      <c r="Z134" s="301"/>
      <c r="AA134" s="301"/>
      <c r="AB134" s="301"/>
      <c r="AC134" s="301"/>
      <c r="AD134" s="301"/>
      <c r="AE134" s="301"/>
      <c r="AF134" s="301"/>
      <c r="AG134" s="301"/>
      <c r="AH134" s="301"/>
      <c r="AI134" s="301"/>
      <c r="AJ134" s="301"/>
      <c r="AK134" s="301"/>
      <c r="AL134" s="301"/>
      <c r="AM134" s="301"/>
      <c r="AN134" s="301"/>
      <c r="AO134" s="301"/>
      <c r="AP134" s="301"/>
      <c r="AQ134" s="301"/>
      <c r="AR134" s="301"/>
      <c r="AS134" s="301"/>
      <c r="AT134" s="301"/>
      <c r="AU134" s="301"/>
      <c r="AV134" s="301"/>
      <c r="AW134" s="301"/>
      <c r="AX134" s="301"/>
      <c r="AY134" s="301"/>
      <c r="AZ134" s="301"/>
      <c r="BA134" s="301"/>
      <c r="BB134" s="301"/>
      <c r="BC134" s="301"/>
    </row>
    <row r="135" spans="1:55" ht="117" customHeight="1">
      <c r="A135" s="343"/>
      <c r="B135" s="305"/>
      <c r="C135" s="344"/>
      <c r="D135" s="344"/>
      <c r="E135" s="305"/>
      <c r="F135" s="305"/>
      <c r="G135" s="305"/>
      <c r="H135" s="305"/>
      <c r="I135" s="305"/>
      <c r="J135" s="305"/>
      <c r="K135" s="305"/>
      <c r="L135" s="345"/>
      <c r="M135" s="305"/>
      <c r="N135" s="346"/>
      <c r="O135" s="305"/>
      <c r="P135" s="305"/>
      <c r="Q135" s="305"/>
      <c r="R135" s="347"/>
      <c r="S135" s="305"/>
      <c r="T135" s="305"/>
      <c r="U135" s="301"/>
      <c r="V135" s="301"/>
      <c r="W135" s="301"/>
      <c r="X135" s="301"/>
      <c r="Y135" s="301"/>
      <c r="Z135" s="301"/>
      <c r="AA135" s="301"/>
      <c r="AB135" s="301"/>
      <c r="AC135" s="301"/>
      <c r="AD135" s="301"/>
      <c r="AE135" s="301"/>
      <c r="AF135" s="301"/>
      <c r="AG135" s="301"/>
      <c r="AH135" s="301"/>
      <c r="AI135" s="301"/>
      <c r="AJ135" s="301"/>
      <c r="AK135" s="301"/>
      <c r="AL135" s="301"/>
      <c r="AM135" s="301"/>
      <c r="AN135" s="301"/>
      <c r="AO135" s="301"/>
      <c r="AP135" s="301"/>
      <c r="AQ135" s="301"/>
      <c r="AR135" s="301"/>
      <c r="AS135" s="301"/>
      <c r="AT135" s="301"/>
      <c r="AU135" s="301"/>
      <c r="AV135" s="301"/>
      <c r="AW135" s="301"/>
      <c r="AX135" s="301"/>
      <c r="AY135" s="301"/>
      <c r="AZ135" s="301"/>
      <c r="BA135" s="301"/>
      <c r="BB135" s="301"/>
      <c r="BC135" s="301"/>
    </row>
    <row r="136" spans="1:55" ht="117" customHeight="1">
      <c r="A136" s="343"/>
      <c r="B136" s="305"/>
      <c r="C136" s="344"/>
      <c r="D136" s="344"/>
      <c r="E136" s="305"/>
      <c r="F136" s="305"/>
      <c r="G136" s="305"/>
      <c r="H136" s="305"/>
      <c r="I136" s="305"/>
      <c r="J136" s="305"/>
      <c r="K136" s="305"/>
      <c r="L136" s="345"/>
      <c r="M136" s="305"/>
      <c r="N136" s="346"/>
      <c r="O136" s="305"/>
      <c r="P136" s="305"/>
      <c r="Q136" s="305"/>
      <c r="R136" s="347"/>
      <c r="S136" s="305"/>
      <c r="T136" s="305"/>
      <c r="U136" s="301"/>
      <c r="V136" s="301"/>
      <c r="W136" s="301"/>
      <c r="X136" s="301"/>
      <c r="Y136" s="301"/>
      <c r="Z136" s="301"/>
      <c r="AA136" s="301"/>
      <c r="AB136" s="301"/>
      <c r="AC136" s="301"/>
      <c r="AD136" s="301"/>
      <c r="AE136" s="301"/>
      <c r="AF136" s="301"/>
      <c r="AG136" s="301"/>
      <c r="AH136" s="301"/>
      <c r="AI136" s="301"/>
      <c r="AJ136" s="301"/>
      <c r="AK136" s="301"/>
      <c r="AL136" s="301"/>
      <c r="AM136" s="301"/>
      <c r="AN136" s="301"/>
      <c r="AO136" s="301"/>
      <c r="AP136" s="301"/>
      <c r="AQ136" s="301"/>
      <c r="AR136" s="301"/>
      <c r="AS136" s="301"/>
      <c r="AT136" s="301"/>
      <c r="AU136" s="301"/>
      <c r="AV136" s="301"/>
      <c r="AW136" s="301"/>
      <c r="AX136" s="301"/>
      <c r="AY136" s="301"/>
      <c r="AZ136" s="301"/>
      <c r="BA136" s="301"/>
      <c r="BB136" s="301"/>
      <c r="BC136" s="301"/>
    </row>
    <row r="137" spans="1:55" ht="117" customHeight="1">
      <c r="A137" s="343"/>
      <c r="B137" s="305"/>
      <c r="C137" s="344"/>
      <c r="D137" s="344"/>
      <c r="E137" s="305"/>
      <c r="F137" s="305"/>
      <c r="G137" s="305"/>
      <c r="H137" s="305"/>
      <c r="I137" s="305"/>
      <c r="J137" s="305"/>
      <c r="K137" s="305"/>
      <c r="L137" s="345"/>
      <c r="M137" s="305"/>
      <c r="N137" s="346"/>
      <c r="O137" s="305"/>
      <c r="P137" s="305"/>
      <c r="Q137" s="305"/>
      <c r="R137" s="347"/>
      <c r="S137" s="305"/>
      <c r="T137" s="305"/>
      <c r="U137" s="301"/>
      <c r="V137" s="301"/>
      <c r="W137" s="301"/>
      <c r="X137" s="301"/>
      <c r="Y137" s="301"/>
      <c r="Z137" s="301"/>
      <c r="AA137" s="301"/>
      <c r="AB137" s="301"/>
      <c r="AC137" s="301"/>
      <c r="AD137" s="301"/>
      <c r="AE137" s="301"/>
      <c r="AF137" s="301"/>
      <c r="AG137" s="301"/>
      <c r="AH137" s="301"/>
      <c r="AI137" s="301"/>
      <c r="AJ137" s="301"/>
      <c r="AK137" s="301"/>
      <c r="AL137" s="301"/>
      <c r="AM137" s="301"/>
      <c r="AN137" s="301"/>
      <c r="AO137" s="301"/>
      <c r="AP137" s="301"/>
      <c r="AQ137" s="301"/>
      <c r="AR137" s="301"/>
      <c r="AS137" s="301"/>
      <c r="AT137" s="301"/>
      <c r="AU137" s="301"/>
      <c r="AV137" s="301"/>
      <c r="AW137" s="301"/>
      <c r="AX137" s="301"/>
      <c r="AY137" s="301"/>
      <c r="AZ137" s="301"/>
      <c r="BA137" s="301"/>
      <c r="BB137" s="301"/>
      <c r="BC137" s="301"/>
    </row>
    <row r="138" spans="1:55" ht="117" customHeight="1">
      <c r="A138" s="343"/>
      <c r="B138" s="305"/>
      <c r="C138" s="344"/>
      <c r="D138" s="344"/>
      <c r="E138" s="305"/>
      <c r="F138" s="305"/>
      <c r="G138" s="305"/>
      <c r="H138" s="305"/>
      <c r="I138" s="305"/>
      <c r="J138" s="305"/>
      <c r="K138" s="305"/>
      <c r="L138" s="345"/>
      <c r="M138" s="305"/>
      <c r="N138" s="346"/>
      <c r="O138" s="305"/>
      <c r="P138" s="305"/>
      <c r="Q138" s="305"/>
      <c r="R138" s="347"/>
      <c r="S138" s="305"/>
      <c r="T138" s="305"/>
      <c r="U138" s="301"/>
      <c r="V138" s="301"/>
      <c r="W138" s="301"/>
      <c r="X138" s="301"/>
      <c r="Y138" s="301"/>
      <c r="Z138" s="301"/>
      <c r="AA138" s="301"/>
      <c r="AB138" s="301"/>
      <c r="AC138" s="301"/>
      <c r="AD138" s="301"/>
      <c r="AE138" s="301"/>
      <c r="AF138" s="301"/>
      <c r="AG138" s="301"/>
      <c r="AH138" s="301"/>
      <c r="AI138" s="301"/>
      <c r="AJ138" s="301"/>
      <c r="AK138" s="301"/>
      <c r="AL138" s="301"/>
      <c r="AM138" s="301"/>
      <c r="AN138" s="301"/>
      <c r="AO138" s="301"/>
      <c r="AP138" s="301"/>
      <c r="AQ138" s="301"/>
      <c r="AR138" s="301"/>
      <c r="AS138" s="301"/>
      <c r="AT138" s="301"/>
      <c r="AU138" s="301"/>
      <c r="AV138" s="301"/>
      <c r="AW138" s="301"/>
      <c r="AX138" s="301"/>
      <c r="AY138" s="301"/>
      <c r="AZ138" s="301"/>
      <c r="BA138" s="301"/>
      <c r="BB138" s="301"/>
      <c r="BC138" s="301"/>
    </row>
    <row r="139" spans="1:55" ht="117" customHeight="1">
      <c r="A139" s="343"/>
      <c r="B139" s="305"/>
      <c r="C139" s="344"/>
      <c r="D139" s="344"/>
      <c r="E139" s="305"/>
      <c r="F139" s="305"/>
      <c r="G139" s="305"/>
      <c r="H139" s="305"/>
      <c r="I139" s="305"/>
      <c r="J139" s="305"/>
      <c r="K139" s="305"/>
      <c r="L139" s="345"/>
      <c r="M139" s="305"/>
      <c r="N139" s="346"/>
      <c r="O139" s="305"/>
      <c r="P139" s="305"/>
      <c r="Q139" s="305"/>
      <c r="R139" s="347"/>
      <c r="S139" s="305"/>
      <c r="T139" s="305"/>
      <c r="U139" s="301"/>
      <c r="V139" s="301"/>
      <c r="W139" s="301"/>
      <c r="X139" s="301"/>
      <c r="Y139" s="301"/>
      <c r="Z139" s="301"/>
      <c r="AA139" s="301"/>
      <c r="AB139" s="301"/>
      <c r="AC139" s="301"/>
      <c r="AD139" s="301"/>
      <c r="AE139" s="301"/>
      <c r="AF139" s="301"/>
      <c r="AG139" s="301"/>
      <c r="AH139" s="301"/>
      <c r="AI139" s="301"/>
      <c r="AJ139" s="301"/>
      <c r="AK139" s="301"/>
      <c r="AL139" s="301"/>
      <c r="AM139" s="301"/>
      <c r="AN139" s="301"/>
      <c r="AO139" s="301"/>
      <c r="AP139" s="301"/>
      <c r="AQ139" s="301"/>
      <c r="AR139" s="301"/>
      <c r="AS139" s="301"/>
      <c r="AT139" s="301"/>
      <c r="AU139" s="301"/>
      <c r="AV139" s="301"/>
      <c r="AW139" s="301"/>
      <c r="AX139" s="301"/>
      <c r="AY139" s="301"/>
      <c r="AZ139" s="301"/>
      <c r="BA139" s="301"/>
      <c r="BB139" s="301"/>
      <c r="BC139" s="301"/>
    </row>
    <row r="140" spans="1:55" ht="117" customHeight="1">
      <c r="A140" s="343"/>
      <c r="B140" s="305"/>
      <c r="C140" s="344"/>
      <c r="D140" s="344"/>
      <c r="E140" s="305"/>
      <c r="F140" s="305"/>
      <c r="G140" s="305"/>
      <c r="H140" s="305"/>
      <c r="I140" s="305"/>
      <c r="J140" s="305"/>
      <c r="K140" s="305"/>
      <c r="L140" s="345"/>
      <c r="M140" s="305"/>
      <c r="N140" s="346"/>
      <c r="O140" s="305"/>
      <c r="P140" s="305"/>
      <c r="Q140" s="305"/>
      <c r="R140" s="347"/>
      <c r="S140" s="305"/>
      <c r="T140" s="305"/>
      <c r="U140" s="301"/>
      <c r="V140" s="301"/>
      <c r="W140" s="301"/>
      <c r="X140" s="301"/>
      <c r="Y140" s="301"/>
      <c r="Z140" s="301"/>
      <c r="AA140" s="301"/>
      <c r="AB140" s="301"/>
      <c r="AC140" s="301"/>
      <c r="AD140" s="301"/>
      <c r="AE140" s="301"/>
      <c r="AF140" s="301"/>
      <c r="AG140" s="301"/>
      <c r="AH140" s="301"/>
      <c r="AI140" s="301"/>
      <c r="AJ140" s="301"/>
      <c r="AK140" s="301"/>
      <c r="AL140" s="301"/>
      <c r="AM140" s="301"/>
      <c r="AN140" s="301"/>
      <c r="AO140" s="301"/>
      <c r="AP140" s="301"/>
      <c r="AQ140" s="301"/>
      <c r="AR140" s="301"/>
      <c r="AS140" s="301"/>
      <c r="AT140" s="301"/>
      <c r="AU140" s="301"/>
      <c r="AV140" s="301"/>
      <c r="AW140" s="301"/>
      <c r="AX140" s="301"/>
      <c r="AY140" s="301"/>
      <c r="AZ140" s="301"/>
      <c r="BA140" s="301"/>
      <c r="BB140" s="301"/>
      <c r="BC140" s="301"/>
    </row>
    <row r="141" spans="1:55" ht="117" customHeight="1">
      <c r="A141" s="343"/>
      <c r="B141" s="305"/>
      <c r="C141" s="344"/>
      <c r="D141" s="344"/>
      <c r="E141" s="305"/>
      <c r="F141" s="305"/>
      <c r="G141" s="305"/>
      <c r="H141" s="305"/>
      <c r="I141" s="305"/>
      <c r="J141" s="305"/>
      <c r="K141" s="305"/>
      <c r="L141" s="345"/>
      <c r="M141" s="305"/>
      <c r="N141" s="346"/>
      <c r="O141" s="305"/>
      <c r="P141" s="305"/>
      <c r="Q141" s="305"/>
      <c r="R141" s="347"/>
      <c r="S141" s="305"/>
      <c r="T141" s="305"/>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c r="AR141" s="301"/>
      <c r="AS141" s="301"/>
      <c r="AT141" s="301"/>
      <c r="AU141" s="301"/>
      <c r="AV141" s="301"/>
      <c r="AW141" s="301"/>
      <c r="AX141" s="301"/>
      <c r="AY141" s="301"/>
      <c r="AZ141" s="301"/>
      <c r="BA141" s="301"/>
      <c r="BB141" s="301"/>
      <c r="BC141" s="301"/>
    </row>
    <row r="142" spans="1:55" ht="117" customHeight="1">
      <c r="A142" s="343"/>
      <c r="B142" s="305"/>
      <c r="C142" s="344"/>
      <c r="D142" s="344"/>
      <c r="E142" s="305"/>
      <c r="F142" s="305"/>
      <c r="G142" s="305"/>
      <c r="H142" s="305"/>
      <c r="I142" s="305"/>
      <c r="J142" s="305"/>
      <c r="K142" s="305"/>
      <c r="L142" s="345"/>
      <c r="M142" s="305"/>
      <c r="N142" s="346"/>
      <c r="O142" s="305"/>
      <c r="P142" s="305"/>
      <c r="Q142" s="305"/>
      <c r="R142" s="347"/>
      <c r="S142" s="305"/>
      <c r="T142" s="305"/>
      <c r="U142" s="301"/>
      <c r="V142" s="301"/>
      <c r="W142" s="301"/>
      <c r="X142" s="301"/>
      <c r="Y142" s="301"/>
      <c r="Z142" s="301"/>
      <c r="AA142" s="301"/>
      <c r="AB142" s="301"/>
      <c r="AC142" s="301"/>
      <c r="AD142" s="301"/>
      <c r="AE142" s="301"/>
      <c r="AF142" s="301"/>
      <c r="AG142" s="301"/>
      <c r="AH142" s="301"/>
      <c r="AI142" s="301"/>
      <c r="AJ142" s="301"/>
      <c r="AK142" s="301"/>
      <c r="AL142" s="301"/>
      <c r="AM142" s="301"/>
      <c r="AN142" s="301"/>
      <c r="AO142" s="301"/>
      <c r="AP142" s="301"/>
      <c r="AQ142" s="301"/>
      <c r="AR142" s="301"/>
      <c r="AS142" s="301"/>
      <c r="AT142" s="301"/>
      <c r="AU142" s="301"/>
      <c r="AV142" s="301"/>
      <c r="AW142" s="301"/>
      <c r="AX142" s="301"/>
      <c r="AY142" s="301"/>
      <c r="AZ142" s="301"/>
      <c r="BA142" s="301"/>
      <c r="BB142" s="301"/>
      <c r="BC142" s="301"/>
    </row>
    <row r="143" spans="1:55" ht="117" customHeight="1">
      <c r="A143" s="343"/>
      <c r="B143" s="305"/>
      <c r="C143" s="344"/>
      <c r="D143" s="344"/>
      <c r="E143" s="305"/>
      <c r="F143" s="305"/>
      <c r="G143" s="305"/>
      <c r="H143" s="305"/>
      <c r="I143" s="305"/>
      <c r="J143" s="305"/>
      <c r="K143" s="305"/>
      <c r="L143" s="345"/>
      <c r="M143" s="305"/>
      <c r="N143" s="346"/>
      <c r="O143" s="305"/>
      <c r="P143" s="305"/>
      <c r="Q143" s="305"/>
      <c r="R143" s="347"/>
      <c r="S143" s="305"/>
      <c r="T143" s="305"/>
      <c r="U143" s="301"/>
      <c r="V143" s="301"/>
      <c r="W143" s="301"/>
      <c r="X143" s="301"/>
      <c r="Y143" s="301"/>
      <c r="Z143" s="301"/>
      <c r="AA143" s="301"/>
      <c r="AB143" s="301"/>
      <c r="AC143" s="301"/>
      <c r="AD143" s="301"/>
      <c r="AE143" s="301"/>
      <c r="AF143" s="301"/>
      <c r="AG143" s="301"/>
      <c r="AH143" s="301"/>
      <c r="AI143" s="301"/>
      <c r="AJ143" s="301"/>
      <c r="AK143" s="301"/>
      <c r="AL143" s="301"/>
      <c r="AM143" s="301"/>
      <c r="AN143" s="301"/>
      <c r="AO143" s="301"/>
      <c r="AP143" s="301"/>
      <c r="AQ143" s="301"/>
      <c r="AR143" s="301"/>
      <c r="AS143" s="301"/>
      <c r="AT143" s="301"/>
      <c r="AU143" s="301"/>
      <c r="AV143" s="301"/>
      <c r="AW143" s="301"/>
      <c r="AX143" s="301"/>
      <c r="AY143" s="301"/>
      <c r="AZ143" s="301"/>
      <c r="BA143" s="301"/>
      <c r="BB143" s="301"/>
      <c r="BC143" s="301"/>
    </row>
    <row r="144" spans="1:55" ht="117" customHeight="1">
      <c r="A144" s="343"/>
      <c r="B144" s="305"/>
      <c r="C144" s="344"/>
      <c r="D144" s="344"/>
      <c r="E144" s="305"/>
      <c r="F144" s="305"/>
      <c r="G144" s="305"/>
      <c r="H144" s="305"/>
      <c r="I144" s="305"/>
      <c r="J144" s="305"/>
      <c r="K144" s="305"/>
      <c r="L144" s="345"/>
      <c r="M144" s="305"/>
      <c r="N144" s="346"/>
      <c r="O144" s="305"/>
      <c r="P144" s="305"/>
      <c r="Q144" s="305"/>
      <c r="R144" s="347"/>
      <c r="S144" s="305"/>
      <c r="T144" s="305"/>
      <c r="U144" s="301"/>
      <c r="V144" s="301"/>
      <c r="W144" s="301"/>
      <c r="X144" s="301"/>
      <c r="Y144" s="301"/>
      <c r="Z144" s="301"/>
      <c r="AA144" s="301"/>
      <c r="AB144" s="301"/>
      <c r="AC144" s="301"/>
      <c r="AD144" s="301"/>
      <c r="AE144" s="301"/>
      <c r="AF144" s="301"/>
      <c r="AG144" s="301"/>
      <c r="AH144" s="301"/>
      <c r="AI144" s="301"/>
      <c r="AJ144" s="301"/>
      <c r="AK144" s="301"/>
      <c r="AL144" s="301"/>
      <c r="AM144" s="301"/>
      <c r="AN144" s="301"/>
      <c r="AO144" s="301"/>
      <c r="AP144" s="301"/>
      <c r="AQ144" s="301"/>
      <c r="AR144" s="301"/>
      <c r="AS144" s="301"/>
      <c r="AT144" s="301"/>
      <c r="AU144" s="301"/>
      <c r="AV144" s="301"/>
      <c r="AW144" s="301"/>
      <c r="AX144" s="301"/>
      <c r="AY144" s="301"/>
      <c r="AZ144" s="301"/>
      <c r="BA144" s="301"/>
      <c r="BB144" s="301"/>
      <c r="BC144" s="301"/>
    </row>
    <row r="145" spans="1:55" ht="117" customHeight="1">
      <c r="A145" s="343"/>
      <c r="B145" s="305"/>
      <c r="C145" s="344"/>
      <c r="D145" s="344"/>
      <c r="E145" s="305"/>
      <c r="F145" s="305"/>
      <c r="G145" s="305"/>
      <c r="H145" s="305"/>
      <c r="I145" s="305"/>
      <c r="J145" s="305"/>
      <c r="K145" s="305"/>
      <c r="L145" s="345"/>
      <c r="M145" s="305"/>
      <c r="N145" s="346"/>
      <c r="O145" s="305"/>
      <c r="P145" s="305"/>
      <c r="Q145" s="305"/>
      <c r="R145" s="347"/>
      <c r="S145" s="305"/>
      <c r="T145" s="305"/>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1"/>
      <c r="AR145" s="301"/>
      <c r="AS145" s="301"/>
      <c r="AT145" s="301"/>
      <c r="AU145" s="301"/>
      <c r="AV145" s="301"/>
      <c r="AW145" s="301"/>
      <c r="AX145" s="301"/>
      <c r="AY145" s="301"/>
      <c r="AZ145" s="301"/>
      <c r="BA145" s="301"/>
      <c r="BB145" s="301"/>
      <c r="BC145" s="301"/>
    </row>
    <row r="146" spans="1:55" ht="117" customHeight="1">
      <c r="A146" s="343"/>
      <c r="B146" s="305"/>
      <c r="C146" s="344"/>
      <c r="D146" s="344"/>
      <c r="E146" s="305"/>
      <c r="F146" s="305"/>
      <c r="G146" s="305"/>
      <c r="H146" s="305"/>
      <c r="I146" s="305"/>
      <c r="J146" s="305"/>
      <c r="K146" s="305"/>
      <c r="L146" s="345"/>
      <c r="M146" s="305"/>
      <c r="N146" s="346"/>
      <c r="O146" s="305"/>
      <c r="P146" s="305"/>
      <c r="Q146" s="305"/>
      <c r="R146" s="347"/>
      <c r="S146" s="305"/>
      <c r="T146" s="305"/>
      <c r="U146" s="301"/>
      <c r="V146" s="301"/>
      <c r="W146" s="301"/>
      <c r="X146" s="301"/>
      <c r="Y146" s="301"/>
      <c r="Z146" s="301"/>
      <c r="AA146" s="301"/>
      <c r="AB146" s="301"/>
      <c r="AC146" s="301"/>
      <c r="AD146" s="301"/>
      <c r="AE146" s="301"/>
      <c r="AF146" s="301"/>
      <c r="AG146" s="301"/>
      <c r="AH146" s="301"/>
      <c r="AI146" s="301"/>
      <c r="AJ146" s="301"/>
      <c r="AK146" s="301"/>
      <c r="AL146" s="301"/>
      <c r="AM146" s="301"/>
      <c r="AN146" s="301"/>
      <c r="AO146" s="301"/>
      <c r="AP146" s="301"/>
      <c r="AQ146" s="301"/>
      <c r="AR146" s="301"/>
      <c r="AS146" s="301"/>
      <c r="AT146" s="301"/>
      <c r="AU146" s="301"/>
      <c r="AV146" s="301"/>
      <c r="AW146" s="301"/>
      <c r="AX146" s="301"/>
      <c r="AY146" s="301"/>
      <c r="AZ146" s="301"/>
      <c r="BA146" s="301"/>
      <c r="BB146" s="301"/>
      <c r="BC146" s="301"/>
    </row>
    <row r="147" spans="1:55" ht="117" customHeight="1">
      <c r="A147" s="343"/>
      <c r="B147" s="305"/>
      <c r="C147" s="344"/>
      <c r="D147" s="344"/>
      <c r="E147" s="305"/>
      <c r="F147" s="305"/>
      <c r="G147" s="305"/>
      <c r="H147" s="305"/>
      <c r="I147" s="305"/>
      <c r="J147" s="305"/>
      <c r="K147" s="305"/>
      <c r="L147" s="345"/>
      <c r="M147" s="305"/>
      <c r="N147" s="346"/>
      <c r="O147" s="305"/>
      <c r="P147" s="305"/>
      <c r="Q147" s="305"/>
      <c r="R147" s="347"/>
      <c r="S147" s="305"/>
      <c r="T147" s="305"/>
      <c r="U147" s="301"/>
      <c r="V147" s="301"/>
      <c r="W147" s="301"/>
      <c r="X147" s="301"/>
      <c r="Y147" s="301"/>
      <c r="Z147" s="301"/>
      <c r="AA147" s="301"/>
      <c r="AB147" s="301"/>
      <c r="AC147" s="301"/>
      <c r="AD147" s="301"/>
      <c r="AE147" s="301"/>
      <c r="AF147" s="301"/>
      <c r="AG147" s="301"/>
      <c r="AH147" s="301"/>
      <c r="AI147" s="301"/>
      <c r="AJ147" s="301"/>
      <c r="AK147" s="301"/>
      <c r="AL147" s="301"/>
      <c r="AM147" s="301"/>
      <c r="AN147" s="301"/>
      <c r="AO147" s="301"/>
      <c r="AP147" s="301"/>
      <c r="AQ147" s="301"/>
      <c r="AR147" s="301"/>
      <c r="AS147" s="301"/>
      <c r="AT147" s="301"/>
      <c r="AU147" s="301"/>
      <c r="AV147" s="301"/>
      <c r="AW147" s="301"/>
      <c r="AX147" s="301"/>
      <c r="AY147" s="301"/>
      <c r="AZ147" s="301"/>
      <c r="BA147" s="301"/>
      <c r="BB147" s="301"/>
      <c r="BC147" s="301"/>
    </row>
    <row r="148" spans="1:55" ht="117" customHeight="1">
      <c r="A148" s="343"/>
      <c r="B148" s="305"/>
      <c r="C148" s="344"/>
      <c r="D148" s="344"/>
      <c r="E148" s="305"/>
      <c r="F148" s="305"/>
      <c r="G148" s="305"/>
      <c r="H148" s="305"/>
      <c r="I148" s="305"/>
      <c r="J148" s="305"/>
      <c r="K148" s="305"/>
      <c r="L148" s="345"/>
      <c r="M148" s="305"/>
      <c r="N148" s="346"/>
      <c r="O148" s="305"/>
      <c r="P148" s="305"/>
      <c r="Q148" s="305"/>
      <c r="R148" s="347"/>
      <c r="S148" s="305"/>
      <c r="T148" s="305"/>
      <c r="U148" s="301"/>
      <c r="V148" s="301"/>
      <c r="W148" s="301"/>
      <c r="X148" s="301"/>
      <c r="Y148" s="301"/>
      <c r="Z148" s="301"/>
      <c r="AA148" s="301"/>
      <c r="AB148" s="301"/>
      <c r="AC148" s="301"/>
      <c r="AD148" s="301"/>
      <c r="AE148" s="301"/>
      <c r="AF148" s="301"/>
      <c r="AG148" s="301"/>
      <c r="AH148" s="301"/>
      <c r="AI148" s="301"/>
      <c r="AJ148" s="301"/>
      <c r="AK148" s="301"/>
      <c r="AL148" s="301"/>
      <c r="AM148" s="301"/>
      <c r="AN148" s="301"/>
      <c r="AO148" s="301"/>
      <c r="AP148" s="301"/>
      <c r="AQ148" s="301"/>
      <c r="AR148" s="301"/>
      <c r="AS148" s="301"/>
      <c r="AT148" s="301"/>
      <c r="AU148" s="301"/>
      <c r="AV148" s="301"/>
      <c r="AW148" s="301"/>
      <c r="AX148" s="301"/>
      <c r="AY148" s="301"/>
      <c r="AZ148" s="301"/>
      <c r="BA148" s="301"/>
      <c r="BB148" s="301"/>
      <c r="BC148" s="301"/>
    </row>
    <row r="149" spans="1:55" ht="117" customHeight="1">
      <c r="A149" s="343"/>
      <c r="B149" s="305"/>
      <c r="C149" s="344"/>
      <c r="D149" s="344"/>
      <c r="E149" s="305"/>
      <c r="F149" s="305"/>
      <c r="G149" s="305"/>
      <c r="H149" s="305"/>
      <c r="I149" s="305"/>
      <c r="J149" s="305"/>
      <c r="K149" s="305"/>
      <c r="L149" s="345"/>
      <c r="M149" s="305"/>
      <c r="N149" s="346"/>
      <c r="O149" s="305"/>
      <c r="P149" s="305"/>
      <c r="Q149" s="305"/>
      <c r="R149" s="347"/>
      <c r="S149" s="305"/>
      <c r="T149" s="305"/>
      <c r="U149" s="301"/>
      <c r="V149" s="301"/>
      <c r="W149" s="301"/>
      <c r="X149" s="301"/>
      <c r="Y149" s="301"/>
      <c r="Z149" s="301"/>
      <c r="AA149" s="301"/>
      <c r="AB149" s="301"/>
      <c r="AC149" s="301"/>
      <c r="AD149" s="301"/>
      <c r="AE149" s="301"/>
      <c r="AF149" s="301"/>
      <c r="AG149" s="301"/>
      <c r="AH149" s="301"/>
      <c r="AI149" s="301"/>
      <c r="AJ149" s="301"/>
      <c r="AK149" s="301"/>
      <c r="AL149" s="301"/>
      <c r="AM149" s="301"/>
      <c r="AN149" s="301"/>
      <c r="AO149" s="301"/>
      <c r="AP149" s="301"/>
      <c r="AQ149" s="301"/>
      <c r="AR149" s="301"/>
      <c r="AS149" s="301"/>
      <c r="AT149" s="301"/>
      <c r="AU149" s="301"/>
      <c r="AV149" s="301"/>
      <c r="AW149" s="301"/>
      <c r="AX149" s="301"/>
      <c r="AY149" s="301"/>
      <c r="AZ149" s="301"/>
      <c r="BA149" s="301"/>
      <c r="BB149" s="301"/>
      <c r="BC149" s="301"/>
    </row>
    <row r="150" spans="1:55" ht="117" customHeight="1">
      <c r="A150" s="343"/>
      <c r="B150" s="305"/>
      <c r="C150" s="344"/>
      <c r="D150" s="344"/>
      <c r="E150" s="305"/>
      <c r="F150" s="305"/>
      <c r="G150" s="305"/>
      <c r="H150" s="305"/>
      <c r="I150" s="305"/>
      <c r="J150" s="305"/>
      <c r="K150" s="305"/>
      <c r="L150" s="345"/>
      <c r="M150" s="305"/>
      <c r="N150" s="346"/>
      <c r="O150" s="305"/>
      <c r="P150" s="305"/>
      <c r="Q150" s="305"/>
      <c r="R150" s="347"/>
      <c r="S150" s="305"/>
      <c r="T150" s="305"/>
      <c r="U150" s="301"/>
      <c r="V150" s="301"/>
      <c r="W150" s="301"/>
      <c r="X150" s="301"/>
      <c r="Y150" s="301"/>
      <c r="Z150" s="301"/>
      <c r="AA150" s="301"/>
      <c r="AB150" s="301"/>
      <c r="AC150" s="301"/>
      <c r="AD150" s="301"/>
      <c r="AE150" s="301"/>
      <c r="AF150" s="301"/>
      <c r="AG150" s="301"/>
      <c r="AH150" s="301"/>
      <c r="AI150" s="301"/>
      <c r="AJ150" s="301"/>
      <c r="AK150" s="301"/>
      <c r="AL150" s="301"/>
      <c r="AM150" s="301"/>
      <c r="AN150" s="301"/>
      <c r="AO150" s="301"/>
      <c r="AP150" s="301"/>
      <c r="AQ150" s="301"/>
      <c r="AR150" s="301"/>
      <c r="AS150" s="301"/>
      <c r="AT150" s="301"/>
      <c r="AU150" s="301"/>
      <c r="AV150" s="301"/>
      <c r="AW150" s="301"/>
      <c r="AX150" s="301"/>
      <c r="AY150" s="301"/>
      <c r="AZ150" s="301"/>
      <c r="BA150" s="301"/>
      <c r="BB150" s="301"/>
      <c r="BC150" s="301"/>
    </row>
    <row r="151" spans="1:55" ht="117" customHeight="1">
      <c r="A151" s="343"/>
      <c r="B151" s="305"/>
      <c r="C151" s="344"/>
      <c r="D151" s="344"/>
      <c r="E151" s="305"/>
      <c r="F151" s="305"/>
      <c r="G151" s="305"/>
      <c r="H151" s="305"/>
      <c r="I151" s="305"/>
      <c r="J151" s="305"/>
      <c r="K151" s="305"/>
      <c r="L151" s="345"/>
      <c r="M151" s="305"/>
      <c r="N151" s="346"/>
      <c r="O151" s="305"/>
      <c r="P151" s="305"/>
      <c r="Q151" s="305"/>
      <c r="R151" s="347"/>
      <c r="S151" s="305"/>
      <c r="T151" s="305"/>
      <c r="U151" s="301"/>
      <c r="V151" s="301"/>
      <c r="W151" s="301"/>
      <c r="X151" s="301"/>
      <c r="Y151" s="301"/>
      <c r="Z151" s="301"/>
      <c r="AA151" s="301"/>
      <c r="AB151" s="301"/>
      <c r="AC151" s="301"/>
      <c r="AD151" s="301"/>
      <c r="AE151" s="301"/>
      <c r="AF151" s="301"/>
      <c r="AG151" s="301"/>
      <c r="AH151" s="301"/>
      <c r="AI151" s="301"/>
      <c r="AJ151" s="301"/>
      <c r="AK151" s="301"/>
      <c r="AL151" s="301"/>
      <c r="AM151" s="301"/>
      <c r="AN151" s="301"/>
      <c r="AO151" s="301"/>
      <c r="AP151" s="301"/>
      <c r="AQ151" s="301"/>
      <c r="AR151" s="301"/>
      <c r="AS151" s="301"/>
      <c r="AT151" s="301"/>
      <c r="AU151" s="301"/>
      <c r="AV151" s="301"/>
      <c r="AW151" s="301"/>
      <c r="AX151" s="301"/>
      <c r="AY151" s="301"/>
      <c r="AZ151" s="301"/>
      <c r="BA151" s="301"/>
      <c r="BB151" s="301"/>
      <c r="BC151" s="301"/>
    </row>
    <row r="152" spans="1:55" ht="117" customHeight="1">
      <c r="A152" s="343"/>
      <c r="B152" s="305"/>
      <c r="C152" s="344"/>
      <c r="D152" s="344"/>
      <c r="E152" s="305"/>
      <c r="F152" s="305"/>
      <c r="G152" s="305"/>
      <c r="H152" s="305"/>
      <c r="I152" s="305"/>
      <c r="J152" s="305"/>
      <c r="K152" s="305"/>
      <c r="L152" s="345"/>
      <c r="M152" s="305"/>
      <c r="N152" s="346"/>
      <c r="O152" s="305"/>
      <c r="P152" s="305"/>
      <c r="Q152" s="305"/>
      <c r="R152" s="347"/>
      <c r="S152" s="305"/>
      <c r="T152" s="305"/>
      <c r="U152" s="301"/>
      <c r="V152" s="301"/>
      <c r="W152" s="301"/>
      <c r="X152" s="301"/>
      <c r="Y152" s="301"/>
      <c r="Z152" s="301"/>
      <c r="AA152" s="301"/>
      <c r="AB152" s="301"/>
      <c r="AC152" s="301"/>
      <c r="AD152" s="301"/>
      <c r="AE152" s="301"/>
      <c r="AF152" s="301"/>
      <c r="AG152" s="301"/>
      <c r="AH152" s="301"/>
      <c r="AI152" s="301"/>
      <c r="AJ152" s="301"/>
      <c r="AK152" s="301"/>
      <c r="AL152" s="301"/>
      <c r="AM152" s="301"/>
      <c r="AN152" s="301"/>
      <c r="AO152" s="301"/>
      <c r="AP152" s="301"/>
      <c r="AQ152" s="301"/>
      <c r="AR152" s="301"/>
      <c r="AS152" s="301"/>
      <c r="AT152" s="301"/>
      <c r="AU152" s="301"/>
      <c r="AV152" s="301"/>
      <c r="AW152" s="301"/>
      <c r="AX152" s="301"/>
      <c r="AY152" s="301"/>
      <c r="AZ152" s="301"/>
      <c r="BA152" s="301"/>
      <c r="BB152" s="301"/>
      <c r="BC152" s="301"/>
    </row>
    <row r="153" spans="1:55" ht="117" customHeight="1">
      <c r="A153" s="343"/>
      <c r="B153" s="305"/>
      <c r="C153" s="344"/>
      <c r="D153" s="344"/>
      <c r="E153" s="305"/>
      <c r="F153" s="305"/>
      <c r="G153" s="305"/>
      <c r="H153" s="305"/>
      <c r="I153" s="305"/>
      <c r="J153" s="305"/>
      <c r="K153" s="305"/>
      <c r="L153" s="345"/>
      <c r="M153" s="305"/>
      <c r="N153" s="346"/>
      <c r="O153" s="305"/>
      <c r="P153" s="305"/>
      <c r="Q153" s="305"/>
      <c r="R153" s="347"/>
      <c r="S153" s="305"/>
      <c r="T153" s="305"/>
      <c r="U153" s="301"/>
      <c r="V153" s="301"/>
      <c r="W153" s="301"/>
      <c r="X153" s="301"/>
      <c r="Y153" s="301"/>
      <c r="Z153" s="301"/>
      <c r="AA153" s="301"/>
      <c r="AB153" s="301"/>
      <c r="AC153" s="301"/>
      <c r="AD153" s="301"/>
      <c r="AE153" s="301"/>
      <c r="AF153" s="301"/>
      <c r="AG153" s="301"/>
      <c r="AH153" s="301"/>
      <c r="AI153" s="301"/>
      <c r="AJ153" s="301"/>
      <c r="AK153" s="301"/>
      <c r="AL153" s="301"/>
      <c r="AM153" s="301"/>
      <c r="AN153" s="301"/>
      <c r="AO153" s="301"/>
      <c r="AP153" s="301"/>
      <c r="AQ153" s="301"/>
      <c r="AR153" s="301"/>
      <c r="AS153" s="301"/>
      <c r="AT153" s="301"/>
      <c r="AU153" s="301"/>
      <c r="AV153" s="301"/>
      <c r="AW153" s="301"/>
      <c r="AX153" s="301"/>
      <c r="AY153" s="301"/>
      <c r="AZ153" s="301"/>
      <c r="BA153" s="301"/>
      <c r="BB153" s="301"/>
      <c r="BC153" s="301"/>
    </row>
    <row r="154" spans="1:55" ht="117" customHeight="1">
      <c r="A154" s="343"/>
      <c r="B154" s="305"/>
      <c r="C154" s="344"/>
      <c r="D154" s="344"/>
      <c r="E154" s="305"/>
      <c r="F154" s="305"/>
      <c r="G154" s="305"/>
      <c r="H154" s="305"/>
      <c r="I154" s="305"/>
      <c r="J154" s="305"/>
      <c r="K154" s="305"/>
      <c r="L154" s="345"/>
      <c r="M154" s="305"/>
      <c r="N154" s="346"/>
      <c r="O154" s="305"/>
      <c r="P154" s="305"/>
      <c r="Q154" s="305"/>
      <c r="R154" s="347"/>
      <c r="S154" s="305"/>
      <c r="T154" s="305"/>
      <c r="U154" s="301"/>
      <c r="V154" s="301"/>
      <c r="W154" s="301"/>
      <c r="X154" s="301"/>
      <c r="Y154" s="301"/>
      <c r="Z154" s="301"/>
      <c r="AA154" s="301"/>
      <c r="AB154" s="301"/>
      <c r="AC154" s="301"/>
      <c r="AD154" s="301"/>
      <c r="AE154" s="301"/>
      <c r="AF154" s="301"/>
      <c r="AG154" s="301"/>
      <c r="AH154" s="301"/>
      <c r="AI154" s="301"/>
      <c r="AJ154" s="301"/>
      <c r="AK154" s="301"/>
      <c r="AL154" s="301"/>
      <c r="AM154" s="301"/>
      <c r="AN154" s="301"/>
      <c r="AO154" s="301"/>
      <c r="AP154" s="301"/>
      <c r="AQ154" s="301"/>
      <c r="AR154" s="301"/>
      <c r="AS154" s="301"/>
      <c r="AT154" s="301"/>
      <c r="AU154" s="301"/>
      <c r="AV154" s="301"/>
      <c r="AW154" s="301"/>
      <c r="AX154" s="301"/>
      <c r="AY154" s="301"/>
      <c r="AZ154" s="301"/>
      <c r="BA154" s="301"/>
      <c r="BB154" s="301"/>
      <c r="BC154" s="301"/>
    </row>
    <row r="155" spans="1:55" ht="117" customHeight="1">
      <c r="A155" s="343"/>
      <c r="B155" s="305"/>
      <c r="C155" s="344"/>
      <c r="D155" s="344"/>
      <c r="E155" s="305"/>
      <c r="F155" s="305"/>
      <c r="G155" s="305"/>
      <c r="H155" s="305"/>
      <c r="I155" s="305"/>
      <c r="J155" s="305"/>
      <c r="K155" s="305"/>
      <c r="L155" s="345"/>
      <c r="M155" s="305"/>
      <c r="N155" s="346"/>
      <c r="O155" s="305"/>
      <c r="P155" s="305"/>
      <c r="Q155" s="305"/>
      <c r="R155" s="347"/>
      <c r="S155" s="305"/>
      <c r="T155" s="305"/>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row>
    <row r="156" spans="1:55" ht="117" customHeight="1">
      <c r="A156" s="343"/>
      <c r="B156" s="305"/>
      <c r="C156" s="344"/>
      <c r="D156" s="344"/>
      <c r="E156" s="305"/>
      <c r="F156" s="305"/>
      <c r="G156" s="305"/>
      <c r="H156" s="305"/>
      <c r="I156" s="305"/>
      <c r="J156" s="305"/>
      <c r="K156" s="305"/>
      <c r="L156" s="345"/>
      <c r="M156" s="305"/>
      <c r="N156" s="346"/>
      <c r="O156" s="305"/>
      <c r="P156" s="305"/>
      <c r="Q156" s="305"/>
      <c r="R156" s="347"/>
      <c r="S156" s="305"/>
      <c r="T156" s="305"/>
      <c r="U156" s="301"/>
      <c r="V156" s="301"/>
      <c r="W156" s="301"/>
      <c r="X156" s="301"/>
      <c r="Y156" s="301"/>
      <c r="Z156" s="301"/>
      <c r="AA156" s="301"/>
      <c r="AB156" s="301"/>
      <c r="AC156" s="301"/>
      <c r="AD156" s="301"/>
      <c r="AE156" s="301"/>
      <c r="AF156" s="301"/>
      <c r="AG156" s="301"/>
      <c r="AH156" s="301"/>
      <c r="AI156" s="301"/>
      <c r="AJ156" s="301"/>
      <c r="AK156" s="301"/>
      <c r="AL156" s="301"/>
      <c r="AM156" s="301"/>
      <c r="AN156" s="301"/>
      <c r="AO156" s="301"/>
      <c r="AP156" s="301"/>
      <c r="AQ156" s="301"/>
      <c r="AR156" s="301"/>
      <c r="AS156" s="301"/>
      <c r="AT156" s="301"/>
      <c r="AU156" s="301"/>
      <c r="AV156" s="301"/>
      <c r="AW156" s="301"/>
      <c r="AX156" s="301"/>
      <c r="AY156" s="301"/>
      <c r="AZ156" s="301"/>
      <c r="BA156" s="301"/>
      <c r="BB156" s="301"/>
      <c r="BC156" s="301"/>
    </row>
    <row r="157" spans="1:55" ht="117" customHeight="1">
      <c r="A157" s="343"/>
      <c r="B157" s="305"/>
      <c r="C157" s="344"/>
      <c r="D157" s="344"/>
      <c r="E157" s="305"/>
      <c r="F157" s="305"/>
      <c r="G157" s="305"/>
      <c r="H157" s="305"/>
      <c r="I157" s="305"/>
      <c r="J157" s="305"/>
      <c r="K157" s="305"/>
      <c r="L157" s="345"/>
      <c r="M157" s="305"/>
      <c r="N157" s="346"/>
      <c r="O157" s="305"/>
      <c r="P157" s="305"/>
      <c r="Q157" s="305"/>
      <c r="R157" s="347"/>
      <c r="S157" s="305"/>
      <c r="T157" s="305"/>
      <c r="U157" s="301"/>
      <c r="V157" s="301"/>
      <c r="W157" s="301"/>
      <c r="X157" s="301"/>
      <c r="Y157" s="301"/>
      <c r="Z157" s="301"/>
      <c r="AA157" s="301"/>
      <c r="AB157" s="301"/>
      <c r="AC157" s="301"/>
      <c r="AD157" s="301"/>
      <c r="AE157" s="301"/>
      <c r="AF157" s="301"/>
      <c r="AG157" s="301"/>
      <c r="AH157" s="301"/>
      <c r="AI157" s="301"/>
      <c r="AJ157" s="301"/>
      <c r="AK157" s="301"/>
      <c r="AL157" s="301"/>
      <c r="AM157" s="301"/>
      <c r="AN157" s="301"/>
      <c r="AO157" s="301"/>
      <c r="AP157" s="301"/>
      <c r="AQ157" s="301"/>
      <c r="AR157" s="301"/>
      <c r="AS157" s="301"/>
      <c r="AT157" s="301"/>
      <c r="AU157" s="301"/>
      <c r="AV157" s="301"/>
      <c r="AW157" s="301"/>
      <c r="AX157" s="301"/>
      <c r="AY157" s="301"/>
      <c r="AZ157" s="301"/>
      <c r="BA157" s="301"/>
      <c r="BB157" s="301"/>
      <c r="BC157" s="301"/>
    </row>
    <row r="158" spans="1:55" ht="117" customHeight="1">
      <c r="A158" s="343"/>
      <c r="B158" s="305"/>
      <c r="C158" s="344"/>
      <c r="D158" s="344"/>
      <c r="E158" s="305"/>
      <c r="F158" s="305"/>
      <c r="G158" s="305"/>
      <c r="H158" s="305"/>
      <c r="I158" s="305"/>
      <c r="J158" s="305"/>
      <c r="K158" s="305"/>
      <c r="L158" s="345"/>
      <c r="M158" s="305"/>
      <c r="N158" s="346"/>
      <c r="O158" s="305"/>
      <c r="P158" s="305"/>
      <c r="Q158" s="305"/>
      <c r="R158" s="347"/>
      <c r="S158" s="305"/>
      <c r="T158" s="305"/>
      <c r="U158" s="301"/>
      <c r="V158" s="301"/>
      <c r="W158" s="301"/>
      <c r="X158" s="301"/>
      <c r="Y158" s="301"/>
      <c r="Z158" s="301"/>
      <c r="AA158" s="301"/>
      <c r="AB158" s="301"/>
      <c r="AC158" s="301"/>
      <c r="AD158" s="301"/>
      <c r="AE158" s="301"/>
      <c r="AF158" s="301"/>
      <c r="AG158" s="301"/>
      <c r="AH158" s="301"/>
      <c r="AI158" s="301"/>
      <c r="AJ158" s="301"/>
      <c r="AK158" s="301"/>
      <c r="AL158" s="301"/>
      <c r="AM158" s="301"/>
      <c r="AN158" s="301"/>
      <c r="AO158" s="301"/>
      <c r="AP158" s="301"/>
      <c r="AQ158" s="301"/>
      <c r="AR158" s="301"/>
      <c r="AS158" s="301"/>
      <c r="AT158" s="301"/>
      <c r="AU158" s="301"/>
      <c r="AV158" s="301"/>
      <c r="AW158" s="301"/>
      <c r="AX158" s="301"/>
      <c r="AY158" s="301"/>
      <c r="AZ158" s="301"/>
      <c r="BA158" s="301"/>
      <c r="BB158" s="301"/>
      <c r="BC158" s="301"/>
    </row>
    <row r="159" spans="1:55" ht="117" customHeight="1">
      <c r="A159" s="343"/>
      <c r="B159" s="305"/>
      <c r="C159" s="344"/>
      <c r="D159" s="344"/>
      <c r="E159" s="305"/>
      <c r="F159" s="305"/>
      <c r="G159" s="305"/>
      <c r="H159" s="305"/>
      <c r="I159" s="305"/>
      <c r="J159" s="305"/>
      <c r="K159" s="305"/>
      <c r="L159" s="345"/>
      <c r="M159" s="305"/>
      <c r="N159" s="346"/>
      <c r="O159" s="305"/>
      <c r="P159" s="305"/>
      <c r="Q159" s="305"/>
      <c r="R159" s="347"/>
      <c r="S159" s="305"/>
      <c r="T159" s="305"/>
      <c r="U159" s="301"/>
      <c r="V159" s="301"/>
      <c r="W159" s="301"/>
      <c r="X159" s="301"/>
      <c r="Y159" s="301"/>
      <c r="Z159" s="301"/>
      <c r="AA159" s="301"/>
      <c r="AB159" s="301"/>
      <c r="AC159" s="301"/>
      <c r="AD159" s="301"/>
      <c r="AE159" s="301"/>
      <c r="AF159" s="301"/>
      <c r="AG159" s="301"/>
      <c r="AH159" s="301"/>
      <c r="AI159" s="301"/>
      <c r="AJ159" s="301"/>
      <c r="AK159" s="301"/>
      <c r="AL159" s="301"/>
      <c r="AM159" s="301"/>
      <c r="AN159" s="301"/>
      <c r="AO159" s="301"/>
      <c r="AP159" s="301"/>
      <c r="AQ159" s="301"/>
      <c r="AR159" s="301"/>
      <c r="AS159" s="301"/>
      <c r="AT159" s="301"/>
      <c r="AU159" s="301"/>
      <c r="AV159" s="301"/>
      <c r="AW159" s="301"/>
      <c r="AX159" s="301"/>
      <c r="AY159" s="301"/>
      <c r="AZ159" s="301"/>
      <c r="BA159" s="301"/>
      <c r="BB159" s="301"/>
      <c r="BC159" s="301"/>
    </row>
    <row r="160" spans="1:55" ht="117" customHeight="1">
      <c r="A160" s="343"/>
      <c r="B160" s="305"/>
      <c r="C160" s="344"/>
      <c r="D160" s="344"/>
      <c r="E160" s="305"/>
      <c r="F160" s="305"/>
      <c r="G160" s="305"/>
      <c r="H160" s="305"/>
      <c r="I160" s="305"/>
      <c r="J160" s="305"/>
      <c r="K160" s="305"/>
      <c r="L160" s="345"/>
      <c r="M160" s="305"/>
      <c r="N160" s="346"/>
      <c r="O160" s="305"/>
      <c r="P160" s="305"/>
      <c r="Q160" s="305"/>
      <c r="R160" s="347"/>
      <c r="S160" s="305"/>
      <c r="T160" s="305"/>
      <c r="U160" s="301"/>
      <c r="V160" s="301"/>
      <c r="W160" s="301"/>
      <c r="X160" s="301"/>
      <c r="Y160" s="301"/>
      <c r="Z160" s="301"/>
      <c r="AA160" s="301"/>
      <c r="AB160" s="301"/>
      <c r="AC160" s="301"/>
      <c r="AD160" s="301"/>
      <c r="AE160" s="301"/>
      <c r="AF160" s="301"/>
      <c r="AG160" s="301"/>
      <c r="AH160" s="301"/>
      <c r="AI160" s="301"/>
      <c r="AJ160" s="301"/>
      <c r="AK160" s="301"/>
      <c r="AL160" s="301"/>
      <c r="AM160" s="301"/>
      <c r="AN160" s="301"/>
      <c r="AO160" s="301"/>
      <c r="AP160" s="301"/>
      <c r="AQ160" s="301"/>
      <c r="AR160" s="301"/>
      <c r="AS160" s="301"/>
      <c r="AT160" s="301"/>
      <c r="AU160" s="301"/>
      <c r="AV160" s="301"/>
      <c r="AW160" s="301"/>
      <c r="AX160" s="301"/>
      <c r="AY160" s="301"/>
      <c r="AZ160" s="301"/>
      <c r="BA160" s="301"/>
      <c r="BB160" s="301"/>
      <c r="BC160" s="301"/>
    </row>
    <row r="161" spans="1:55" ht="117" customHeight="1">
      <c r="A161" s="343"/>
      <c r="B161" s="305"/>
      <c r="C161" s="344"/>
      <c r="D161" s="344"/>
      <c r="E161" s="305"/>
      <c r="F161" s="305"/>
      <c r="G161" s="305"/>
      <c r="H161" s="305"/>
      <c r="I161" s="305"/>
      <c r="J161" s="305"/>
      <c r="K161" s="305"/>
      <c r="L161" s="345"/>
      <c r="M161" s="305"/>
      <c r="N161" s="346"/>
      <c r="O161" s="305"/>
      <c r="P161" s="305"/>
      <c r="Q161" s="305"/>
      <c r="R161" s="347"/>
      <c r="S161" s="305"/>
      <c r="T161" s="305"/>
      <c r="U161" s="301"/>
      <c r="V161" s="301"/>
      <c r="W161" s="301"/>
      <c r="X161" s="301"/>
      <c r="Y161" s="301"/>
      <c r="Z161" s="301"/>
      <c r="AA161" s="301"/>
      <c r="AB161" s="301"/>
      <c r="AC161" s="301"/>
      <c r="AD161" s="301"/>
      <c r="AE161" s="301"/>
      <c r="AF161" s="301"/>
      <c r="AG161" s="301"/>
      <c r="AH161" s="301"/>
      <c r="AI161" s="301"/>
      <c r="AJ161" s="301"/>
      <c r="AK161" s="301"/>
      <c r="AL161" s="301"/>
      <c r="AM161" s="301"/>
      <c r="AN161" s="301"/>
      <c r="AO161" s="301"/>
      <c r="AP161" s="301"/>
      <c r="AQ161" s="301"/>
      <c r="AR161" s="301"/>
      <c r="AS161" s="301"/>
      <c r="AT161" s="301"/>
      <c r="AU161" s="301"/>
      <c r="AV161" s="301"/>
      <c r="AW161" s="301"/>
      <c r="AX161" s="301"/>
      <c r="AY161" s="301"/>
      <c r="AZ161" s="301"/>
      <c r="BA161" s="301"/>
      <c r="BB161" s="301"/>
      <c r="BC161" s="301"/>
    </row>
    <row r="162" spans="1:55" ht="117" customHeight="1">
      <c r="A162" s="343"/>
      <c r="B162" s="305"/>
      <c r="C162" s="344"/>
      <c r="D162" s="344"/>
      <c r="E162" s="305"/>
      <c r="F162" s="305"/>
      <c r="G162" s="305"/>
      <c r="H162" s="305"/>
      <c r="I162" s="305"/>
      <c r="J162" s="305"/>
      <c r="K162" s="305"/>
      <c r="L162" s="345"/>
      <c r="M162" s="305"/>
      <c r="N162" s="346"/>
      <c r="O162" s="305"/>
      <c r="P162" s="305"/>
      <c r="Q162" s="305"/>
      <c r="R162" s="347"/>
      <c r="S162" s="305"/>
      <c r="T162" s="305"/>
      <c r="U162" s="301"/>
      <c r="V162" s="301"/>
      <c r="W162" s="301"/>
      <c r="X162" s="301"/>
      <c r="Y162" s="301"/>
      <c r="Z162" s="301"/>
      <c r="AA162" s="301"/>
      <c r="AB162" s="301"/>
      <c r="AC162" s="301"/>
      <c r="AD162" s="301"/>
      <c r="AE162" s="301"/>
      <c r="AF162" s="301"/>
      <c r="AG162" s="301"/>
      <c r="AH162" s="301"/>
      <c r="AI162" s="301"/>
      <c r="AJ162" s="301"/>
      <c r="AK162" s="301"/>
      <c r="AL162" s="301"/>
      <c r="AM162" s="301"/>
      <c r="AN162" s="301"/>
      <c r="AO162" s="301"/>
      <c r="AP162" s="301"/>
      <c r="AQ162" s="301"/>
      <c r="AR162" s="301"/>
      <c r="AS162" s="301"/>
      <c r="AT162" s="301"/>
      <c r="AU162" s="301"/>
      <c r="AV162" s="301"/>
      <c r="AW162" s="301"/>
      <c r="AX162" s="301"/>
      <c r="AY162" s="301"/>
      <c r="AZ162" s="301"/>
      <c r="BA162" s="301"/>
      <c r="BB162" s="301"/>
      <c r="BC162" s="301"/>
    </row>
    <row r="163" spans="1:55" ht="117" customHeight="1">
      <c r="A163" s="343"/>
      <c r="B163" s="305"/>
      <c r="C163" s="344"/>
      <c r="D163" s="344"/>
      <c r="E163" s="305"/>
      <c r="F163" s="305"/>
      <c r="G163" s="305"/>
      <c r="H163" s="305"/>
      <c r="I163" s="305"/>
      <c r="J163" s="305"/>
      <c r="K163" s="305"/>
      <c r="L163" s="345"/>
      <c r="M163" s="305"/>
      <c r="N163" s="346"/>
      <c r="O163" s="305"/>
      <c r="P163" s="305"/>
      <c r="Q163" s="305"/>
      <c r="R163" s="347"/>
      <c r="S163" s="305"/>
      <c r="T163" s="305"/>
      <c r="U163" s="301"/>
      <c r="V163" s="301"/>
      <c r="W163" s="301"/>
      <c r="X163" s="301"/>
      <c r="Y163" s="301"/>
      <c r="Z163" s="301"/>
      <c r="AA163" s="301"/>
      <c r="AB163" s="301"/>
      <c r="AC163" s="301"/>
      <c r="AD163" s="301"/>
      <c r="AE163" s="301"/>
      <c r="AF163" s="301"/>
      <c r="AG163" s="301"/>
      <c r="AH163" s="301"/>
      <c r="AI163" s="301"/>
      <c r="AJ163" s="301"/>
      <c r="AK163" s="301"/>
      <c r="AL163" s="301"/>
      <c r="AM163" s="301"/>
      <c r="AN163" s="301"/>
      <c r="AO163" s="301"/>
      <c r="AP163" s="301"/>
      <c r="AQ163" s="301"/>
      <c r="AR163" s="301"/>
      <c r="AS163" s="301"/>
      <c r="AT163" s="301"/>
      <c r="AU163" s="301"/>
      <c r="AV163" s="301"/>
      <c r="AW163" s="301"/>
      <c r="AX163" s="301"/>
      <c r="AY163" s="301"/>
      <c r="AZ163" s="301"/>
      <c r="BA163" s="301"/>
      <c r="BB163" s="301"/>
      <c r="BC163" s="301"/>
    </row>
    <row r="164" spans="1:55" ht="117" customHeight="1">
      <c r="A164" s="343"/>
      <c r="B164" s="305"/>
      <c r="C164" s="344"/>
      <c r="D164" s="344"/>
      <c r="E164" s="305"/>
      <c r="F164" s="305"/>
      <c r="G164" s="305"/>
      <c r="H164" s="305"/>
      <c r="I164" s="305"/>
      <c r="J164" s="305"/>
      <c r="K164" s="305"/>
      <c r="L164" s="345"/>
      <c r="M164" s="305"/>
      <c r="N164" s="346"/>
      <c r="O164" s="305"/>
      <c r="P164" s="305"/>
      <c r="Q164" s="305"/>
      <c r="R164" s="347"/>
      <c r="S164" s="305"/>
      <c r="T164" s="305"/>
      <c r="U164" s="301"/>
      <c r="V164" s="301"/>
      <c r="W164" s="301"/>
      <c r="X164" s="301"/>
      <c r="Y164" s="301"/>
      <c r="Z164" s="301"/>
      <c r="AA164" s="301"/>
      <c r="AB164" s="301"/>
      <c r="AC164" s="301"/>
      <c r="AD164" s="301"/>
      <c r="AE164" s="301"/>
      <c r="AF164" s="301"/>
      <c r="AG164" s="301"/>
      <c r="AH164" s="301"/>
      <c r="AI164" s="301"/>
      <c r="AJ164" s="301"/>
      <c r="AK164" s="301"/>
      <c r="AL164" s="301"/>
      <c r="AM164" s="301"/>
      <c r="AN164" s="301"/>
      <c r="AO164" s="301"/>
      <c r="AP164" s="301"/>
      <c r="AQ164" s="301"/>
      <c r="AR164" s="301"/>
      <c r="AS164" s="301"/>
      <c r="AT164" s="301"/>
      <c r="AU164" s="301"/>
      <c r="AV164" s="301"/>
      <c r="AW164" s="301"/>
      <c r="AX164" s="301"/>
      <c r="AY164" s="301"/>
      <c r="AZ164" s="301"/>
      <c r="BA164" s="301"/>
      <c r="BB164" s="301"/>
      <c r="BC164" s="301"/>
    </row>
    <row r="165" spans="1:55" ht="117" customHeight="1">
      <c r="A165" s="343"/>
      <c r="B165" s="305"/>
      <c r="C165" s="344"/>
      <c r="D165" s="344"/>
      <c r="E165" s="305"/>
      <c r="F165" s="305"/>
      <c r="G165" s="305"/>
      <c r="H165" s="305"/>
      <c r="I165" s="305"/>
      <c r="J165" s="305"/>
      <c r="K165" s="305"/>
      <c r="L165" s="345"/>
      <c r="M165" s="305"/>
      <c r="N165" s="346"/>
      <c r="O165" s="305"/>
      <c r="P165" s="305"/>
      <c r="Q165" s="305"/>
      <c r="R165" s="347"/>
      <c r="S165" s="305"/>
      <c r="T165" s="305"/>
      <c r="U165" s="301"/>
      <c r="V165" s="301"/>
      <c r="W165" s="301"/>
      <c r="X165" s="301"/>
      <c r="Y165" s="301"/>
      <c r="Z165" s="301"/>
      <c r="AA165" s="301"/>
      <c r="AB165" s="301"/>
      <c r="AC165" s="301"/>
      <c r="AD165" s="301"/>
      <c r="AE165" s="301"/>
      <c r="AF165" s="301"/>
      <c r="AG165" s="301"/>
      <c r="AH165" s="301"/>
      <c r="AI165" s="301"/>
      <c r="AJ165" s="301"/>
      <c r="AK165" s="301"/>
      <c r="AL165" s="301"/>
      <c r="AM165" s="301"/>
      <c r="AN165" s="301"/>
      <c r="AO165" s="301"/>
      <c r="AP165" s="301"/>
      <c r="AQ165" s="301"/>
      <c r="AR165" s="301"/>
      <c r="AS165" s="301"/>
      <c r="AT165" s="301"/>
      <c r="AU165" s="301"/>
      <c r="AV165" s="301"/>
      <c r="AW165" s="301"/>
      <c r="AX165" s="301"/>
      <c r="AY165" s="301"/>
      <c r="AZ165" s="301"/>
      <c r="BA165" s="301"/>
      <c r="BB165" s="301"/>
      <c r="BC165" s="301"/>
    </row>
    <row r="166" spans="1:55" ht="117" customHeight="1">
      <c r="A166" s="343"/>
      <c r="B166" s="305"/>
      <c r="C166" s="344"/>
      <c r="D166" s="344"/>
      <c r="E166" s="305"/>
      <c r="F166" s="305"/>
      <c r="G166" s="305"/>
      <c r="H166" s="305"/>
      <c r="I166" s="305"/>
      <c r="J166" s="305"/>
      <c r="K166" s="305"/>
      <c r="L166" s="345"/>
      <c r="M166" s="305"/>
      <c r="N166" s="346"/>
      <c r="O166" s="305"/>
      <c r="P166" s="305"/>
      <c r="Q166" s="305"/>
      <c r="R166" s="347"/>
      <c r="S166" s="305"/>
      <c r="T166" s="305"/>
      <c r="U166" s="301"/>
      <c r="V166" s="301"/>
      <c r="W166" s="301"/>
      <c r="X166" s="301"/>
      <c r="Y166" s="301"/>
      <c r="Z166" s="301"/>
      <c r="AA166" s="301"/>
      <c r="AB166" s="301"/>
      <c r="AC166" s="301"/>
      <c r="AD166" s="301"/>
      <c r="AE166" s="301"/>
      <c r="AF166" s="301"/>
      <c r="AG166" s="301"/>
      <c r="AH166" s="301"/>
      <c r="AI166" s="301"/>
      <c r="AJ166" s="301"/>
      <c r="AK166" s="301"/>
      <c r="AL166" s="301"/>
      <c r="AM166" s="301"/>
      <c r="AN166" s="301"/>
      <c r="AO166" s="301"/>
      <c r="AP166" s="301"/>
      <c r="AQ166" s="301"/>
      <c r="AR166" s="301"/>
      <c r="AS166" s="301"/>
      <c r="AT166" s="301"/>
      <c r="AU166" s="301"/>
      <c r="AV166" s="301"/>
      <c r="AW166" s="301"/>
      <c r="AX166" s="301"/>
      <c r="AY166" s="301"/>
      <c r="AZ166" s="301"/>
      <c r="BA166" s="301"/>
      <c r="BB166" s="301"/>
      <c r="BC166" s="301"/>
    </row>
    <row r="167" spans="1:55" ht="117" customHeight="1">
      <c r="A167" s="343"/>
      <c r="B167" s="305"/>
      <c r="C167" s="344"/>
      <c r="D167" s="344"/>
      <c r="E167" s="305"/>
      <c r="F167" s="305"/>
      <c r="G167" s="305"/>
      <c r="H167" s="305"/>
      <c r="I167" s="305"/>
      <c r="J167" s="305"/>
      <c r="K167" s="305"/>
      <c r="L167" s="345"/>
      <c r="M167" s="305"/>
      <c r="N167" s="346"/>
      <c r="O167" s="305"/>
      <c r="P167" s="305"/>
      <c r="Q167" s="305"/>
      <c r="R167" s="347"/>
      <c r="S167" s="305"/>
      <c r="T167" s="305"/>
      <c r="U167" s="301"/>
      <c r="V167" s="301"/>
      <c r="W167" s="301"/>
      <c r="X167" s="301"/>
      <c r="Y167" s="301"/>
      <c r="Z167" s="301"/>
      <c r="AA167" s="301"/>
      <c r="AB167" s="301"/>
      <c r="AC167" s="301"/>
      <c r="AD167" s="301"/>
      <c r="AE167" s="301"/>
      <c r="AF167" s="301"/>
      <c r="AG167" s="301"/>
      <c r="AH167" s="301"/>
      <c r="AI167" s="301"/>
      <c r="AJ167" s="301"/>
      <c r="AK167" s="301"/>
      <c r="AL167" s="301"/>
      <c r="AM167" s="301"/>
      <c r="AN167" s="301"/>
      <c r="AO167" s="301"/>
      <c r="AP167" s="301"/>
      <c r="AQ167" s="301"/>
      <c r="AR167" s="301"/>
      <c r="AS167" s="301"/>
      <c r="AT167" s="301"/>
      <c r="AU167" s="301"/>
      <c r="AV167" s="301"/>
      <c r="AW167" s="301"/>
      <c r="AX167" s="301"/>
      <c r="AY167" s="301"/>
      <c r="AZ167" s="301"/>
      <c r="BA167" s="301"/>
      <c r="BB167" s="301"/>
      <c r="BC167" s="301"/>
    </row>
    <row r="168" spans="1:55" ht="117" customHeight="1">
      <c r="A168" s="343"/>
      <c r="B168" s="305"/>
      <c r="C168" s="344"/>
      <c r="D168" s="344"/>
      <c r="E168" s="305"/>
      <c r="F168" s="305"/>
      <c r="G168" s="305"/>
      <c r="H168" s="305"/>
      <c r="I168" s="305"/>
      <c r="J168" s="305"/>
      <c r="K168" s="305"/>
      <c r="L168" s="345"/>
      <c r="M168" s="305"/>
      <c r="N168" s="346"/>
      <c r="O168" s="305"/>
      <c r="P168" s="305"/>
      <c r="Q168" s="305"/>
      <c r="R168" s="347"/>
      <c r="S168" s="305"/>
      <c r="T168" s="305"/>
      <c r="U168" s="301"/>
      <c r="V168" s="301"/>
      <c r="W168" s="301"/>
      <c r="X168" s="301"/>
      <c r="Y168" s="301"/>
      <c r="Z168" s="301"/>
      <c r="AA168" s="301"/>
      <c r="AB168" s="301"/>
      <c r="AC168" s="301"/>
      <c r="AD168" s="301"/>
      <c r="AE168" s="301"/>
      <c r="AF168" s="301"/>
      <c r="AG168" s="301"/>
      <c r="AH168" s="301"/>
      <c r="AI168" s="301"/>
      <c r="AJ168" s="301"/>
      <c r="AK168" s="301"/>
      <c r="AL168" s="301"/>
      <c r="AM168" s="301"/>
      <c r="AN168" s="301"/>
      <c r="AO168" s="301"/>
      <c r="AP168" s="301"/>
      <c r="AQ168" s="301"/>
      <c r="AR168" s="301"/>
      <c r="AS168" s="301"/>
      <c r="AT168" s="301"/>
      <c r="AU168" s="301"/>
      <c r="AV168" s="301"/>
      <c r="AW168" s="301"/>
      <c r="AX168" s="301"/>
      <c r="AY168" s="301"/>
      <c r="AZ168" s="301"/>
      <c r="BA168" s="301"/>
      <c r="BB168" s="301"/>
      <c r="BC168" s="301"/>
    </row>
    <row r="169" spans="1:55" ht="117" customHeight="1">
      <c r="A169" s="343"/>
      <c r="B169" s="305"/>
      <c r="C169" s="344"/>
      <c r="D169" s="344"/>
      <c r="E169" s="305"/>
      <c r="F169" s="305"/>
      <c r="G169" s="305"/>
      <c r="H169" s="305"/>
      <c r="I169" s="305"/>
      <c r="J169" s="305"/>
      <c r="K169" s="305"/>
      <c r="L169" s="345"/>
      <c r="M169" s="305"/>
      <c r="N169" s="346"/>
      <c r="O169" s="305"/>
      <c r="P169" s="305"/>
      <c r="Q169" s="305"/>
      <c r="R169" s="347"/>
      <c r="S169" s="305"/>
      <c r="T169" s="305"/>
      <c r="U169" s="301"/>
      <c r="V169" s="301"/>
      <c r="W169" s="301"/>
      <c r="X169" s="301"/>
      <c r="Y169" s="301"/>
      <c r="Z169" s="301"/>
      <c r="AA169" s="301"/>
      <c r="AB169" s="301"/>
      <c r="AC169" s="301"/>
      <c r="AD169" s="301"/>
      <c r="AE169" s="301"/>
      <c r="AF169" s="301"/>
      <c r="AG169" s="301"/>
      <c r="AH169" s="301"/>
      <c r="AI169" s="301"/>
      <c r="AJ169" s="301"/>
      <c r="AK169" s="301"/>
      <c r="AL169" s="301"/>
      <c r="AM169" s="301"/>
      <c r="AN169" s="301"/>
      <c r="AO169" s="301"/>
      <c r="AP169" s="301"/>
      <c r="AQ169" s="301"/>
      <c r="AR169" s="301"/>
      <c r="AS169" s="301"/>
      <c r="AT169" s="301"/>
      <c r="AU169" s="301"/>
      <c r="AV169" s="301"/>
      <c r="AW169" s="301"/>
      <c r="AX169" s="301"/>
      <c r="AY169" s="301"/>
      <c r="AZ169" s="301"/>
      <c r="BA169" s="301"/>
      <c r="BB169" s="301"/>
      <c r="BC169" s="301"/>
    </row>
    <row r="170" spans="1:55" ht="117" customHeight="1">
      <c r="A170" s="343"/>
      <c r="B170" s="305"/>
      <c r="C170" s="344"/>
      <c r="D170" s="344"/>
      <c r="E170" s="305"/>
      <c r="F170" s="305"/>
      <c r="G170" s="305"/>
      <c r="H170" s="305"/>
      <c r="I170" s="305"/>
      <c r="J170" s="305"/>
      <c r="K170" s="305"/>
      <c r="L170" s="345"/>
      <c r="M170" s="305"/>
      <c r="N170" s="346"/>
      <c r="O170" s="305"/>
      <c r="P170" s="305"/>
      <c r="Q170" s="305"/>
      <c r="R170" s="347"/>
      <c r="S170" s="305"/>
      <c r="T170" s="305"/>
      <c r="U170" s="301"/>
      <c r="V170" s="301"/>
      <c r="W170" s="301"/>
      <c r="X170" s="301"/>
      <c r="Y170" s="301"/>
      <c r="Z170" s="301"/>
      <c r="AA170" s="301"/>
      <c r="AB170" s="301"/>
      <c r="AC170" s="301"/>
      <c r="AD170" s="301"/>
      <c r="AE170" s="301"/>
      <c r="AF170" s="301"/>
      <c r="AG170" s="301"/>
      <c r="AH170" s="301"/>
      <c r="AI170" s="301"/>
      <c r="AJ170" s="301"/>
      <c r="AK170" s="301"/>
      <c r="AL170" s="301"/>
      <c r="AM170" s="301"/>
      <c r="AN170" s="301"/>
      <c r="AO170" s="301"/>
      <c r="AP170" s="301"/>
      <c r="AQ170" s="301"/>
      <c r="AR170" s="301"/>
      <c r="AS170" s="301"/>
      <c r="AT170" s="301"/>
      <c r="AU170" s="301"/>
      <c r="AV170" s="301"/>
      <c r="AW170" s="301"/>
      <c r="AX170" s="301"/>
      <c r="AY170" s="301"/>
      <c r="AZ170" s="301"/>
      <c r="BA170" s="301"/>
      <c r="BB170" s="301"/>
      <c r="BC170" s="301"/>
    </row>
    <row r="171" spans="1:55" ht="117" customHeight="1">
      <c r="A171" s="343"/>
      <c r="B171" s="305"/>
      <c r="C171" s="344"/>
      <c r="D171" s="344"/>
      <c r="E171" s="305"/>
      <c r="F171" s="305"/>
      <c r="G171" s="305"/>
      <c r="H171" s="305"/>
      <c r="I171" s="305"/>
      <c r="J171" s="305"/>
      <c r="K171" s="305"/>
      <c r="L171" s="345"/>
      <c r="M171" s="305"/>
      <c r="N171" s="346"/>
      <c r="O171" s="305"/>
      <c r="P171" s="305"/>
      <c r="Q171" s="305"/>
      <c r="R171" s="347"/>
      <c r="S171" s="305"/>
      <c r="T171" s="305"/>
      <c r="U171" s="301"/>
      <c r="V171" s="301"/>
      <c r="W171" s="301"/>
      <c r="X171" s="301"/>
      <c r="Y171" s="301"/>
      <c r="Z171" s="301"/>
      <c r="AA171" s="301"/>
      <c r="AB171" s="301"/>
      <c r="AC171" s="301"/>
      <c r="AD171" s="301"/>
      <c r="AE171" s="301"/>
      <c r="AF171" s="301"/>
      <c r="AG171" s="301"/>
      <c r="AH171" s="301"/>
      <c r="AI171" s="301"/>
      <c r="AJ171" s="301"/>
      <c r="AK171" s="301"/>
      <c r="AL171" s="301"/>
      <c r="AM171" s="301"/>
      <c r="AN171" s="301"/>
      <c r="AO171" s="301"/>
      <c r="AP171" s="301"/>
      <c r="AQ171" s="301"/>
      <c r="AR171" s="301"/>
      <c r="AS171" s="301"/>
      <c r="AT171" s="301"/>
      <c r="AU171" s="301"/>
      <c r="AV171" s="301"/>
      <c r="AW171" s="301"/>
      <c r="AX171" s="301"/>
      <c r="AY171" s="301"/>
      <c r="AZ171" s="301"/>
      <c r="BA171" s="301"/>
      <c r="BB171" s="301"/>
      <c r="BC171" s="301"/>
    </row>
    <row r="172" spans="1:55" ht="117" customHeight="1">
      <c r="A172" s="343"/>
      <c r="B172" s="305"/>
      <c r="C172" s="344"/>
      <c r="D172" s="344"/>
      <c r="E172" s="305"/>
      <c r="F172" s="305"/>
      <c r="G172" s="305"/>
      <c r="H172" s="305"/>
      <c r="I172" s="305"/>
      <c r="J172" s="305"/>
      <c r="K172" s="305"/>
      <c r="L172" s="345"/>
      <c r="M172" s="305"/>
      <c r="N172" s="346"/>
      <c r="O172" s="305"/>
      <c r="P172" s="305"/>
      <c r="Q172" s="305"/>
      <c r="R172" s="347"/>
      <c r="S172" s="305"/>
      <c r="T172" s="305"/>
      <c r="U172" s="301"/>
      <c r="V172" s="301"/>
      <c r="W172" s="301"/>
      <c r="X172" s="301"/>
      <c r="Y172" s="301"/>
      <c r="Z172" s="301"/>
      <c r="AA172" s="301"/>
      <c r="AB172" s="301"/>
      <c r="AC172" s="301"/>
      <c r="AD172" s="301"/>
      <c r="AE172" s="301"/>
      <c r="AF172" s="301"/>
      <c r="AG172" s="301"/>
      <c r="AH172" s="301"/>
      <c r="AI172" s="301"/>
      <c r="AJ172" s="301"/>
      <c r="AK172" s="301"/>
      <c r="AL172" s="301"/>
      <c r="AM172" s="301"/>
      <c r="AN172" s="301"/>
      <c r="AO172" s="301"/>
      <c r="AP172" s="301"/>
      <c r="AQ172" s="301"/>
      <c r="AR172" s="301"/>
      <c r="AS172" s="301"/>
      <c r="AT172" s="301"/>
      <c r="AU172" s="301"/>
      <c r="AV172" s="301"/>
      <c r="AW172" s="301"/>
      <c r="AX172" s="301"/>
      <c r="AY172" s="301"/>
      <c r="AZ172" s="301"/>
      <c r="BA172" s="301"/>
      <c r="BB172" s="301"/>
      <c r="BC172" s="301"/>
    </row>
    <row r="173" spans="1:55" ht="117" customHeight="1">
      <c r="A173" s="343"/>
      <c r="B173" s="305"/>
      <c r="C173" s="344"/>
      <c r="D173" s="344"/>
      <c r="E173" s="305"/>
      <c r="F173" s="305"/>
      <c r="G173" s="305"/>
      <c r="H173" s="305"/>
      <c r="I173" s="305"/>
      <c r="J173" s="305"/>
      <c r="K173" s="305"/>
      <c r="L173" s="345"/>
      <c r="M173" s="305"/>
      <c r="N173" s="346"/>
      <c r="O173" s="305"/>
      <c r="P173" s="305"/>
      <c r="Q173" s="305"/>
      <c r="R173" s="347"/>
      <c r="S173" s="305"/>
      <c r="T173" s="305"/>
      <c r="U173" s="301"/>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1"/>
      <c r="AR173" s="301"/>
      <c r="AS173" s="301"/>
      <c r="AT173" s="301"/>
      <c r="AU173" s="301"/>
      <c r="AV173" s="301"/>
      <c r="AW173" s="301"/>
      <c r="AX173" s="301"/>
      <c r="AY173" s="301"/>
      <c r="AZ173" s="301"/>
      <c r="BA173" s="301"/>
      <c r="BB173" s="301"/>
      <c r="BC173" s="301"/>
    </row>
    <row r="174" spans="1:55" ht="117" customHeight="1">
      <c r="A174" s="343"/>
      <c r="B174" s="305"/>
      <c r="C174" s="344"/>
      <c r="D174" s="344"/>
      <c r="E174" s="305"/>
      <c r="F174" s="305"/>
      <c r="G174" s="305"/>
      <c r="H174" s="305"/>
      <c r="I174" s="305"/>
      <c r="J174" s="305"/>
      <c r="K174" s="305"/>
      <c r="L174" s="345"/>
      <c r="M174" s="305"/>
      <c r="N174" s="346"/>
      <c r="O174" s="305"/>
      <c r="P174" s="305"/>
      <c r="Q174" s="305"/>
      <c r="R174" s="347"/>
      <c r="S174" s="305"/>
      <c r="T174" s="305"/>
      <c r="U174" s="301"/>
      <c r="V174" s="301"/>
      <c r="W174" s="301"/>
      <c r="X174" s="301"/>
      <c r="Y174" s="301"/>
      <c r="Z174" s="301"/>
      <c r="AA174" s="301"/>
      <c r="AB174" s="301"/>
      <c r="AC174" s="301"/>
      <c r="AD174" s="301"/>
      <c r="AE174" s="301"/>
      <c r="AF174" s="301"/>
      <c r="AG174" s="301"/>
      <c r="AH174" s="301"/>
      <c r="AI174" s="301"/>
      <c r="AJ174" s="301"/>
      <c r="AK174" s="301"/>
      <c r="AL174" s="301"/>
      <c r="AM174" s="301"/>
      <c r="AN174" s="301"/>
      <c r="AO174" s="301"/>
      <c r="AP174" s="301"/>
      <c r="AQ174" s="301"/>
      <c r="AR174" s="301"/>
      <c r="AS174" s="301"/>
      <c r="AT174" s="301"/>
      <c r="AU174" s="301"/>
      <c r="AV174" s="301"/>
      <c r="AW174" s="301"/>
      <c r="AX174" s="301"/>
      <c r="AY174" s="301"/>
      <c r="AZ174" s="301"/>
      <c r="BA174" s="301"/>
      <c r="BB174" s="301"/>
      <c r="BC174" s="301"/>
    </row>
    <row r="175" spans="1:55" ht="117" customHeight="1">
      <c r="A175" s="343"/>
      <c r="B175" s="305"/>
      <c r="C175" s="344"/>
      <c r="D175" s="344"/>
      <c r="E175" s="305"/>
      <c r="F175" s="305"/>
      <c r="G175" s="305"/>
      <c r="H175" s="305"/>
      <c r="I175" s="305"/>
      <c r="J175" s="305"/>
      <c r="K175" s="305"/>
      <c r="L175" s="345"/>
      <c r="M175" s="305"/>
      <c r="N175" s="346"/>
      <c r="O175" s="305"/>
      <c r="P175" s="305"/>
      <c r="Q175" s="305"/>
      <c r="R175" s="347"/>
      <c r="S175" s="305"/>
      <c r="T175" s="305"/>
      <c r="U175" s="301"/>
      <c r="V175" s="301"/>
      <c r="W175" s="301"/>
      <c r="X175" s="301"/>
      <c r="Y175" s="301"/>
      <c r="Z175" s="301"/>
      <c r="AA175" s="301"/>
      <c r="AB175" s="301"/>
      <c r="AC175" s="301"/>
      <c r="AD175" s="301"/>
      <c r="AE175" s="301"/>
      <c r="AF175" s="301"/>
      <c r="AG175" s="301"/>
      <c r="AH175" s="301"/>
      <c r="AI175" s="301"/>
      <c r="AJ175" s="301"/>
      <c r="AK175" s="301"/>
      <c r="AL175" s="301"/>
      <c r="AM175" s="301"/>
      <c r="AN175" s="301"/>
      <c r="AO175" s="301"/>
      <c r="AP175" s="301"/>
      <c r="AQ175" s="301"/>
      <c r="AR175" s="301"/>
      <c r="AS175" s="301"/>
      <c r="AT175" s="301"/>
      <c r="AU175" s="301"/>
      <c r="AV175" s="301"/>
      <c r="AW175" s="301"/>
      <c r="AX175" s="301"/>
      <c r="AY175" s="301"/>
      <c r="AZ175" s="301"/>
      <c r="BA175" s="301"/>
      <c r="BB175" s="301"/>
      <c r="BC175" s="301"/>
    </row>
    <row r="176" spans="1:55" ht="117" customHeight="1">
      <c r="A176" s="343"/>
      <c r="B176" s="305"/>
      <c r="C176" s="344"/>
      <c r="D176" s="344"/>
      <c r="E176" s="305"/>
      <c r="F176" s="305"/>
      <c r="G176" s="305"/>
      <c r="H176" s="305"/>
      <c r="I176" s="305"/>
      <c r="J176" s="305"/>
      <c r="K176" s="305"/>
      <c r="L176" s="345"/>
      <c r="M176" s="305"/>
      <c r="N176" s="346"/>
      <c r="O176" s="305"/>
      <c r="P176" s="305"/>
      <c r="Q176" s="305"/>
      <c r="R176" s="347"/>
      <c r="S176" s="305"/>
      <c r="T176" s="305"/>
      <c r="U176" s="301"/>
      <c r="V176" s="301"/>
      <c r="W176" s="301"/>
      <c r="X176" s="301"/>
      <c r="Y176" s="301"/>
      <c r="Z176" s="301"/>
      <c r="AA176" s="301"/>
      <c r="AB176" s="301"/>
      <c r="AC176" s="301"/>
      <c r="AD176" s="301"/>
      <c r="AE176" s="301"/>
      <c r="AF176" s="301"/>
      <c r="AG176" s="301"/>
      <c r="AH176" s="301"/>
      <c r="AI176" s="301"/>
      <c r="AJ176" s="301"/>
      <c r="AK176" s="301"/>
      <c r="AL176" s="301"/>
      <c r="AM176" s="301"/>
      <c r="AN176" s="301"/>
      <c r="AO176" s="301"/>
      <c r="AP176" s="301"/>
      <c r="AQ176" s="301"/>
      <c r="AR176" s="301"/>
      <c r="AS176" s="301"/>
      <c r="AT176" s="301"/>
      <c r="AU176" s="301"/>
      <c r="AV176" s="301"/>
      <c r="AW176" s="301"/>
      <c r="AX176" s="301"/>
      <c r="AY176" s="301"/>
      <c r="AZ176" s="301"/>
      <c r="BA176" s="301"/>
      <c r="BB176" s="301"/>
      <c r="BC176" s="301"/>
    </row>
    <row r="177" spans="1:55" ht="117" customHeight="1">
      <c r="A177" s="343"/>
      <c r="B177" s="305"/>
      <c r="C177" s="344"/>
      <c r="D177" s="344"/>
      <c r="E177" s="305"/>
      <c r="F177" s="305"/>
      <c r="G177" s="305"/>
      <c r="H177" s="305"/>
      <c r="I177" s="305"/>
      <c r="J177" s="305"/>
      <c r="K177" s="305"/>
      <c r="L177" s="345"/>
      <c r="M177" s="305"/>
      <c r="N177" s="346"/>
      <c r="O177" s="305"/>
      <c r="P177" s="305"/>
      <c r="Q177" s="305"/>
      <c r="R177" s="347"/>
      <c r="S177" s="305"/>
      <c r="T177" s="305"/>
      <c r="U177" s="301"/>
      <c r="V177" s="301"/>
      <c r="W177" s="301"/>
      <c r="X177" s="301"/>
      <c r="Y177" s="301"/>
      <c r="Z177" s="301"/>
      <c r="AA177" s="301"/>
      <c r="AB177" s="301"/>
      <c r="AC177" s="301"/>
      <c r="AD177" s="301"/>
      <c r="AE177" s="301"/>
      <c r="AF177" s="301"/>
      <c r="AG177" s="301"/>
      <c r="AH177" s="301"/>
      <c r="AI177" s="301"/>
      <c r="AJ177" s="301"/>
      <c r="AK177" s="301"/>
      <c r="AL177" s="301"/>
      <c r="AM177" s="301"/>
      <c r="AN177" s="301"/>
      <c r="AO177" s="301"/>
      <c r="AP177" s="301"/>
      <c r="AQ177" s="301"/>
      <c r="AR177" s="301"/>
      <c r="AS177" s="301"/>
      <c r="AT177" s="301"/>
      <c r="AU177" s="301"/>
      <c r="AV177" s="301"/>
      <c r="AW177" s="301"/>
      <c r="AX177" s="301"/>
      <c r="AY177" s="301"/>
      <c r="AZ177" s="301"/>
      <c r="BA177" s="301"/>
      <c r="BB177" s="301"/>
      <c r="BC177" s="301"/>
    </row>
    <row r="178" spans="1:55" ht="117" customHeight="1">
      <c r="A178" s="343"/>
      <c r="B178" s="305"/>
      <c r="C178" s="344"/>
      <c r="D178" s="344"/>
      <c r="E178" s="305"/>
      <c r="F178" s="305"/>
      <c r="G178" s="305"/>
      <c r="H178" s="305"/>
      <c r="I178" s="305"/>
      <c r="J178" s="305"/>
      <c r="K178" s="305"/>
      <c r="L178" s="345"/>
      <c r="M178" s="305"/>
      <c r="N178" s="346"/>
      <c r="O178" s="305"/>
      <c r="P178" s="305"/>
      <c r="Q178" s="305"/>
      <c r="R178" s="347"/>
      <c r="S178" s="305"/>
      <c r="T178" s="305"/>
      <c r="U178" s="301"/>
      <c r="V178" s="301"/>
      <c r="W178" s="301"/>
      <c r="X178" s="301"/>
      <c r="Y178" s="301"/>
      <c r="Z178" s="301"/>
      <c r="AA178" s="301"/>
      <c r="AB178" s="301"/>
      <c r="AC178" s="301"/>
      <c r="AD178" s="301"/>
      <c r="AE178" s="301"/>
      <c r="AF178" s="301"/>
      <c r="AG178" s="301"/>
      <c r="AH178" s="301"/>
      <c r="AI178" s="301"/>
      <c r="AJ178" s="301"/>
      <c r="AK178" s="301"/>
      <c r="AL178" s="301"/>
      <c r="AM178" s="301"/>
      <c r="AN178" s="301"/>
      <c r="AO178" s="301"/>
      <c r="AP178" s="301"/>
      <c r="AQ178" s="301"/>
      <c r="AR178" s="301"/>
      <c r="AS178" s="301"/>
      <c r="AT178" s="301"/>
      <c r="AU178" s="301"/>
      <c r="AV178" s="301"/>
      <c r="AW178" s="301"/>
      <c r="AX178" s="301"/>
      <c r="AY178" s="301"/>
      <c r="AZ178" s="301"/>
      <c r="BA178" s="301"/>
      <c r="BB178" s="301"/>
      <c r="BC178" s="301"/>
    </row>
    <row r="179" spans="1:55" ht="117" customHeight="1">
      <c r="A179" s="343"/>
      <c r="B179" s="305"/>
      <c r="C179" s="344"/>
      <c r="D179" s="344"/>
      <c r="E179" s="305"/>
      <c r="F179" s="305"/>
      <c r="G179" s="305"/>
      <c r="H179" s="305"/>
      <c r="I179" s="305"/>
      <c r="J179" s="305"/>
      <c r="K179" s="305"/>
      <c r="L179" s="345"/>
      <c r="M179" s="305"/>
      <c r="N179" s="346"/>
      <c r="O179" s="305"/>
      <c r="P179" s="305"/>
      <c r="Q179" s="305"/>
      <c r="R179" s="347"/>
      <c r="S179" s="305"/>
      <c r="T179" s="305"/>
      <c r="U179" s="301"/>
      <c r="V179" s="301"/>
      <c r="W179" s="301"/>
      <c r="X179" s="301"/>
      <c r="Y179" s="301"/>
      <c r="Z179" s="301"/>
      <c r="AA179" s="301"/>
      <c r="AB179" s="301"/>
      <c r="AC179" s="301"/>
      <c r="AD179" s="301"/>
      <c r="AE179" s="301"/>
      <c r="AF179" s="301"/>
      <c r="AG179" s="301"/>
      <c r="AH179" s="301"/>
      <c r="AI179" s="301"/>
      <c r="AJ179" s="301"/>
      <c r="AK179" s="301"/>
      <c r="AL179" s="301"/>
      <c r="AM179" s="301"/>
      <c r="AN179" s="301"/>
      <c r="AO179" s="301"/>
      <c r="AP179" s="301"/>
      <c r="AQ179" s="301"/>
      <c r="AR179" s="301"/>
      <c r="AS179" s="301"/>
      <c r="AT179" s="301"/>
      <c r="AU179" s="301"/>
      <c r="AV179" s="301"/>
      <c r="AW179" s="301"/>
      <c r="AX179" s="301"/>
      <c r="AY179" s="301"/>
      <c r="AZ179" s="301"/>
      <c r="BA179" s="301"/>
      <c r="BB179" s="301"/>
      <c r="BC179" s="301"/>
    </row>
    <row r="180" spans="1:55" ht="117" customHeight="1">
      <c r="A180" s="343"/>
      <c r="B180" s="305"/>
      <c r="C180" s="344"/>
      <c r="D180" s="344"/>
      <c r="E180" s="305"/>
      <c r="F180" s="305"/>
      <c r="G180" s="305"/>
      <c r="H180" s="305"/>
      <c r="I180" s="305"/>
      <c r="J180" s="305"/>
      <c r="K180" s="305"/>
      <c r="L180" s="345"/>
      <c r="M180" s="305"/>
      <c r="N180" s="346"/>
      <c r="O180" s="305"/>
      <c r="P180" s="305"/>
      <c r="Q180" s="305"/>
      <c r="R180" s="347"/>
      <c r="S180" s="305"/>
      <c r="T180" s="305"/>
      <c r="U180" s="301"/>
      <c r="V180" s="301"/>
      <c r="W180" s="301"/>
      <c r="X180" s="301"/>
      <c r="Y180" s="301"/>
      <c r="Z180" s="301"/>
      <c r="AA180" s="301"/>
      <c r="AB180" s="301"/>
      <c r="AC180" s="301"/>
      <c r="AD180" s="301"/>
      <c r="AE180" s="301"/>
      <c r="AF180" s="301"/>
      <c r="AG180" s="301"/>
      <c r="AH180" s="301"/>
      <c r="AI180" s="301"/>
      <c r="AJ180" s="301"/>
      <c r="AK180" s="301"/>
      <c r="AL180" s="301"/>
      <c r="AM180" s="301"/>
      <c r="AN180" s="301"/>
      <c r="AO180" s="301"/>
      <c r="AP180" s="301"/>
      <c r="AQ180" s="301"/>
      <c r="AR180" s="301"/>
      <c r="AS180" s="301"/>
      <c r="AT180" s="301"/>
      <c r="AU180" s="301"/>
      <c r="AV180" s="301"/>
      <c r="AW180" s="301"/>
      <c r="AX180" s="301"/>
      <c r="AY180" s="301"/>
      <c r="AZ180" s="301"/>
      <c r="BA180" s="301"/>
      <c r="BB180" s="301"/>
      <c r="BC180" s="301"/>
    </row>
    <row r="181" spans="1:55" ht="117" customHeight="1">
      <c r="A181" s="343"/>
      <c r="B181" s="305"/>
      <c r="C181" s="344"/>
      <c r="D181" s="344"/>
      <c r="E181" s="305"/>
      <c r="F181" s="305"/>
      <c r="G181" s="305"/>
      <c r="H181" s="305"/>
      <c r="I181" s="305"/>
      <c r="J181" s="305"/>
      <c r="K181" s="305"/>
      <c r="L181" s="345"/>
      <c r="M181" s="305"/>
      <c r="N181" s="346"/>
      <c r="O181" s="305"/>
      <c r="P181" s="305"/>
      <c r="Q181" s="305"/>
      <c r="R181" s="347"/>
      <c r="S181" s="305"/>
      <c r="T181" s="305"/>
      <c r="U181" s="301"/>
      <c r="V181" s="301"/>
      <c r="W181" s="301"/>
      <c r="X181" s="301"/>
      <c r="Y181" s="301"/>
      <c r="Z181" s="301"/>
      <c r="AA181" s="301"/>
      <c r="AB181" s="301"/>
      <c r="AC181" s="301"/>
      <c r="AD181" s="301"/>
      <c r="AE181" s="301"/>
      <c r="AF181" s="301"/>
      <c r="AG181" s="301"/>
      <c r="AH181" s="301"/>
      <c r="AI181" s="301"/>
      <c r="AJ181" s="301"/>
      <c r="AK181" s="301"/>
      <c r="AL181" s="301"/>
      <c r="AM181" s="301"/>
      <c r="AN181" s="301"/>
      <c r="AO181" s="301"/>
      <c r="AP181" s="301"/>
      <c r="AQ181" s="301"/>
      <c r="AR181" s="301"/>
      <c r="AS181" s="301"/>
      <c r="AT181" s="301"/>
      <c r="AU181" s="301"/>
      <c r="AV181" s="301"/>
      <c r="AW181" s="301"/>
      <c r="AX181" s="301"/>
      <c r="AY181" s="301"/>
      <c r="AZ181" s="301"/>
      <c r="BA181" s="301"/>
      <c r="BB181" s="301"/>
      <c r="BC181" s="301"/>
    </row>
    <row r="182" spans="1:55" ht="117" customHeight="1">
      <c r="A182" s="343"/>
      <c r="B182" s="305"/>
      <c r="C182" s="344"/>
      <c r="D182" s="344"/>
      <c r="E182" s="305"/>
      <c r="F182" s="305"/>
      <c r="G182" s="305"/>
      <c r="H182" s="305"/>
      <c r="I182" s="305"/>
      <c r="J182" s="305"/>
      <c r="K182" s="305"/>
      <c r="L182" s="345"/>
      <c r="M182" s="305"/>
      <c r="N182" s="346"/>
      <c r="O182" s="305"/>
      <c r="P182" s="305"/>
      <c r="Q182" s="305"/>
      <c r="R182" s="347"/>
      <c r="S182" s="305"/>
      <c r="T182" s="305"/>
      <c r="U182" s="301"/>
      <c r="V182" s="301"/>
      <c r="W182" s="301"/>
      <c r="X182" s="301"/>
      <c r="Y182" s="301"/>
      <c r="Z182" s="301"/>
      <c r="AA182" s="301"/>
      <c r="AB182" s="301"/>
      <c r="AC182" s="301"/>
      <c r="AD182" s="301"/>
      <c r="AE182" s="301"/>
      <c r="AF182" s="301"/>
      <c r="AG182" s="301"/>
      <c r="AH182" s="301"/>
      <c r="AI182" s="301"/>
      <c r="AJ182" s="301"/>
      <c r="AK182" s="301"/>
      <c r="AL182" s="301"/>
      <c r="AM182" s="301"/>
      <c r="AN182" s="301"/>
      <c r="AO182" s="301"/>
      <c r="AP182" s="301"/>
      <c r="AQ182" s="301"/>
      <c r="AR182" s="301"/>
      <c r="AS182" s="301"/>
      <c r="AT182" s="301"/>
      <c r="AU182" s="301"/>
      <c r="AV182" s="301"/>
      <c r="AW182" s="301"/>
      <c r="AX182" s="301"/>
      <c r="AY182" s="301"/>
      <c r="AZ182" s="301"/>
      <c r="BA182" s="301"/>
      <c r="BB182" s="301"/>
      <c r="BC182" s="301"/>
    </row>
    <row r="183" spans="1:55" ht="117" customHeight="1">
      <c r="A183" s="343"/>
      <c r="B183" s="305"/>
      <c r="C183" s="344"/>
      <c r="D183" s="344"/>
      <c r="E183" s="305"/>
      <c r="F183" s="305"/>
      <c r="G183" s="305"/>
      <c r="H183" s="305"/>
      <c r="I183" s="305"/>
      <c r="J183" s="305"/>
      <c r="K183" s="305"/>
      <c r="L183" s="345"/>
      <c r="M183" s="305"/>
      <c r="N183" s="346"/>
      <c r="O183" s="305"/>
      <c r="P183" s="305"/>
      <c r="Q183" s="305"/>
      <c r="R183" s="347"/>
      <c r="S183" s="305"/>
      <c r="T183" s="305"/>
      <c r="U183" s="301"/>
      <c r="V183" s="301"/>
      <c r="W183" s="301"/>
      <c r="X183" s="301"/>
      <c r="Y183" s="301"/>
      <c r="Z183" s="301"/>
      <c r="AA183" s="301"/>
      <c r="AB183" s="301"/>
      <c r="AC183" s="301"/>
      <c r="AD183" s="301"/>
      <c r="AE183" s="301"/>
      <c r="AF183" s="301"/>
      <c r="AG183" s="301"/>
      <c r="AH183" s="301"/>
      <c r="AI183" s="301"/>
      <c r="AJ183" s="301"/>
      <c r="AK183" s="301"/>
      <c r="AL183" s="301"/>
      <c r="AM183" s="301"/>
      <c r="AN183" s="301"/>
      <c r="AO183" s="301"/>
      <c r="AP183" s="301"/>
      <c r="AQ183" s="301"/>
      <c r="AR183" s="301"/>
      <c r="AS183" s="301"/>
      <c r="AT183" s="301"/>
      <c r="AU183" s="301"/>
      <c r="AV183" s="301"/>
      <c r="AW183" s="301"/>
      <c r="AX183" s="301"/>
      <c r="AY183" s="301"/>
      <c r="AZ183" s="301"/>
      <c r="BA183" s="301"/>
      <c r="BB183" s="301"/>
      <c r="BC183" s="301"/>
    </row>
    <row r="184" spans="1:55" ht="117" customHeight="1">
      <c r="A184" s="343"/>
      <c r="B184" s="305"/>
      <c r="C184" s="344"/>
      <c r="D184" s="344"/>
      <c r="E184" s="305"/>
      <c r="F184" s="305"/>
      <c r="G184" s="305"/>
      <c r="H184" s="305"/>
      <c r="I184" s="305"/>
      <c r="J184" s="305"/>
      <c r="K184" s="305"/>
      <c r="L184" s="345"/>
      <c r="M184" s="305"/>
      <c r="N184" s="346"/>
      <c r="O184" s="305"/>
      <c r="P184" s="305"/>
      <c r="Q184" s="305"/>
      <c r="R184" s="347"/>
      <c r="S184" s="305"/>
      <c r="T184" s="305"/>
      <c r="U184" s="301"/>
      <c r="V184" s="301"/>
      <c r="W184" s="301"/>
      <c r="X184" s="301"/>
      <c r="Y184" s="301"/>
      <c r="Z184" s="301"/>
      <c r="AA184" s="301"/>
      <c r="AB184" s="301"/>
      <c r="AC184" s="301"/>
      <c r="AD184" s="301"/>
      <c r="AE184" s="301"/>
      <c r="AF184" s="301"/>
      <c r="AG184" s="301"/>
      <c r="AH184" s="301"/>
      <c r="AI184" s="301"/>
      <c r="AJ184" s="301"/>
      <c r="AK184" s="301"/>
      <c r="AL184" s="301"/>
      <c r="AM184" s="301"/>
      <c r="AN184" s="301"/>
      <c r="AO184" s="301"/>
      <c r="AP184" s="301"/>
      <c r="AQ184" s="301"/>
      <c r="AR184" s="301"/>
      <c r="AS184" s="301"/>
      <c r="AT184" s="301"/>
      <c r="AU184" s="301"/>
      <c r="AV184" s="301"/>
      <c r="AW184" s="301"/>
      <c r="AX184" s="301"/>
      <c r="AY184" s="301"/>
      <c r="AZ184" s="301"/>
      <c r="BA184" s="301"/>
      <c r="BB184" s="301"/>
      <c r="BC184" s="301"/>
    </row>
    <row r="185" spans="1:55" ht="117" customHeight="1">
      <c r="A185" s="343"/>
      <c r="B185" s="305"/>
      <c r="C185" s="344"/>
      <c r="D185" s="344"/>
      <c r="E185" s="305"/>
      <c r="F185" s="305"/>
      <c r="G185" s="305"/>
      <c r="H185" s="305"/>
      <c r="I185" s="305"/>
      <c r="J185" s="305"/>
      <c r="K185" s="305"/>
      <c r="L185" s="345"/>
      <c r="M185" s="305"/>
      <c r="N185" s="346"/>
      <c r="O185" s="305"/>
      <c r="P185" s="305"/>
      <c r="Q185" s="305"/>
      <c r="R185" s="347"/>
      <c r="S185" s="305"/>
      <c r="T185" s="305"/>
      <c r="U185" s="301"/>
      <c r="V185" s="301"/>
      <c r="W185" s="301"/>
      <c r="X185" s="301"/>
      <c r="Y185" s="301"/>
      <c r="Z185" s="301"/>
      <c r="AA185" s="301"/>
      <c r="AB185" s="301"/>
      <c r="AC185" s="301"/>
      <c r="AD185" s="301"/>
      <c r="AE185" s="301"/>
      <c r="AF185" s="301"/>
      <c r="AG185" s="301"/>
      <c r="AH185" s="301"/>
      <c r="AI185" s="301"/>
      <c r="AJ185" s="301"/>
      <c r="AK185" s="301"/>
      <c r="AL185" s="301"/>
      <c r="AM185" s="301"/>
      <c r="AN185" s="301"/>
      <c r="AO185" s="301"/>
      <c r="AP185" s="301"/>
      <c r="AQ185" s="301"/>
      <c r="AR185" s="301"/>
      <c r="AS185" s="301"/>
      <c r="AT185" s="301"/>
      <c r="AU185" s="301"/>
      <c r="AV185" s="301"/>
      <c r="AW185" s="301"/>
      <c r="AX185" s="301"/>
      <c r="AY185" s="301"/>
      <c r="AZ185" s="301"/>
      <c r="BA185" s="301"/>
      <c r="BB185" s="301"/>
      <c r="BC185" s="301"/>
    </row>
    <row r="186" spans="1:55" ht="117" customHeight="1">
      <c r="A186" s="343"/>
      <c r="B186" s="305"/>
      <c r="C186" s="344"/>
      <c r="D186" s="344"/>
      <c r="E186" s="305"/>
      <c r="F186" s="305"/>
      <c r="G186" s="305"/>
      <c r="H186" s="305"/>
      <c r="I186" s="305"/>
      <c r="J186" s="305"/>
      <c r="K186" s="305"/>
      <c r="L186" s="345"/>
      <c r="M186" s="305"/>
      <c r="N186" s="346"/>
      <c r="O186" s="305"/>
      <c r="P186" s="305"/>
      <c r="Q186" s="305"/>
      <c r="R186" s="347"/>
      <c r="S186" s="305"/>
      <c r="T186" s="305"/>
      <c r="U186" s="301"/>
      <c r="V186" s="301"/>
      <c r="W186" s="301"/>
      <c r="X186" s="301"/>
      <c r="Y186" s="301"/>
      <c r="Z186" s="301"/>
      <c r="AA186" s="301"/>
      <c r="AB186" s="301"/>
      <c r="AC186" s="301"/>
      <c r="AD186" s="301"/>
      <c r="AE186" s="301"/>
      <c r="AF186" s="301"/>
      <c r="AG186" s="301"/>
      <c r="AH186" s="301"/>
      <c r="AI186" s="301"/>
      <c r="AJ186" s="301"/>
      <c r="AK186" s="301"/>
      <c r="AL186" s="301"/>
      <c r="AM186" s="301"/>
      <c r="AN186" s="301"/>
      <c r="AO186" s="301"/>
      <c r="AP186" s="301"/>
      <c r="AQ186" s="301"/>
      <c r="AR186" s="301"/>
      <c r="AS186" s="301"/>
      <c r="AT186" s="301"/>
      <c r="AU186" s="301"/>
      <c r="AV186" s="301"/>
      <c r="AW186" s="301"/>
      <c r="AX186" s="301"/>
      <c r="AY186" s="301"/>
      <c r="AZ186" s="301"/>
      <c r="BA186" s="301"/>
      <c r="BB186" s="301"/>
      <c r="BC186" s="301"/>
    </row>
    <row r="187" spans="1:55" ht="117" customHeight="1">
      <c r="A187" s="343"/>
      <c r="B187" s="305"/>
      <c r="C187" s="344"/>
      <c r="D187" s="344"/>
      <c r="E187" s="305"/>
      <c r="F187" s="305"/>
      <c r="G187" s="305"/>
      <c r="H187" s="305"/>
      <c r="I187" s="305"/>
      <c r="J187" s="305"/>
      <c r="K187" s="305"/>
      <c r="L187" s="345"/>
      <c r="M187" s="305"/>
      <c r="N187" s="346"/>
      <c r="O187" s="305"/>
      <c r="P187" s="305"/>
      <c r="Q187" s="305"/>
      <c r="R187" s="347"/>
      <c r="S187" s="305"/>
      <c r="T187" s="305"/>
      <c r="U187" s="301"/>
      <c r="V187" s="301"/>
      <c r="W187" s="301"/>
      <c r="X187" s="301"/>
      <c r="Y187" s="301"/>
      <c r="Z187" s="301"/>
      <c r="AA187" s="301"/>
      <c r="AB187" s="301"/>
      <c r="AC187" s="301"/>
      <c r="AD187" s="301"/>
      <c r="AE187" s="301"/>
      <c r="AF187" s="301"/>
      <c r="AG187" s="301"/>
      <c r="AH187" s="301"/>
      <c r="AI187" s="301"/>
      <c r="AJ187" s="301"/>
      <c r="AK187" s="301"/>
      <c r="AL187" s="301"/>
      <c r="AM187" s="301"/>
      <c r="AN187" s="301"/>
      <c r="AO187" s="301"/>
      <c r="AP187" s="301"/>
      <c r="AQ187" s="301"/>
      <c r="AR187" s="301"/>
      <c r="AS187" s="301"/>
      <c r="AT187" s="301"/>
      <c r="AU187" s="301"/>
      <c r="AV187" s="301"/>
      <c r="AW187" s="301"/>
      <c r="AX187" s="301"/>
      <c r="AY187" s="301"/>
      <c r="AZ187" s="301"/>
      <c r="BA187" s="301"/>
      <c r="BB187" s="301"/>
      <c r="BC187" s="301"/>
    </row>
    <row r="188" spans="1:55" ht="117" customHeight="1">
      <c r="A188" s="343"/>
      <c r="B188" s="305"/>
      <c r="C188" s="344"/>
      <c r="D188" s="344"/>
      <c r="E188" s="305"/>
      <c r="F188" s="305"/>
      <c r="G188" s="305"/>
      <c r="H188" s="305"/>
      <c r="I188" s="305"/>
      <c r="J188" s="305"/>
      <c r="K188" s="305"/>
      <c r="L188" s="345"/>
      <c r="M188" s="305"/>
      <c r="N188" s="346"/>
      <c r="O188" s="305"/>
      <c r="P188" s="305"/>
      <c r="Q188" s="305"/>
      <c r="R188" s="347"/>
      <c r="S188" s="305"/>
      <c r="T188" s="305"/>
      <c r="U188" s="301"/>
      <c r="V188" s="301"/>
      <c r="W188" s="301"/>
      <c r="X188" s="301"/>
      <c r="Y188" s="301"/>
      <c r="Z188" s="301"/>
      <c r="AA188" s="301"/>
      <c r="AB188" s="301"/>
      <c r="AC188" s="301"/>
      <c r="AD188" s="301"/>
      <c r="AE188" s="301"/>
      <c r="AF188" s="301"/>
      <c r="AG188" s="301"/>
      <c r="AH188" s="301"/>
      <c r="AI188" s="301"/>
      <c r="AJ188" s="301"/>
      <c r="AK188" s="301"/>
      <c r="AL188" s="301"/>
      <c r="AM188" s="301"/>
      <c r="AN188" s="301"/>
      <c r="AO188" s="301"/>
      <c r="AP188" s="301"/>
      <c r="AQ188" s="301"/>
      <c r="AR188" s="301"/>
      <c r="AS188" s="301"/>
      <c r="AT188" s="301"/>
      <c r="AU188" s="301"/>
      <c r="AV188" s="301"/>
      <c r="AW188" s="301"/>
      <c r="AX188" s="301"/>
      <c r="AY188" s="301"/>
      <c r="AZ188" s="301"/>
      <c r="BA188" s="301"/>
      <c r="BB188" s="301"/>
      <c r="BC188" s="301"/>
    </row>
    <row r="189" spans="1:55" ht="117" customHeight="1">
      <c r="A189" s="343"/>
      <c r="B189" s="305"/>
      <c r="C189" s="344"/>
      <c r="D189" s="344"/>
      <c r="E189" s="305"/>
      <c r="F189" s="305"/>
      <c r="G189" s="305"/>
      <c r="H189" s="305"/>
      <c r="I189" s="305"/>
      <c r="J189" s="305"/>
      <c r="K189" s="305"/>
      <c r="L189" s="345"/>
      <c r="M189" s="305"/>
      <c r="N189" s="346"/>
      <c r="O189" s="305"/>
      <c r="P189" s="305"/>
      <c r="Q189" s="305"/>
      <c r="R189" s="347"/>
      <c r="S189" s="305"/>
      <c r="T189" s="305"/>
      <c r="U189" s="301"/>
      <c r="V189" s="301"/>
      <c r="W189" s="301"/>
      <c r="X189" s="301"/>
      <c r="Y189" s="301"/>
      <c r="Z189" s="301"/>
      <c r="AA189" s="301"/>
      <c r="AB189" s="301"/>
      <c r="AC189" s="301"/>
      <c r="AD189" s="301"/>
      <c r="AE189" s="301"/>
      <c r="AF189" s="301"/>
      <c r="AG189" s="301"/>
      <c r="AH189" s="301"/>
      <c r="AI189" s="301"/>
      <c r="AJ189" s="301"/>
      <c r="AK189" s="301"/>
      <c r="AL189" s="301"/>
      <c r="AM189" s="301"/>
      <c r="AN189" s="301"/>
      <c r="AO189" s="301"/>
      <c r="AP189" s="301"/>
      <c r="AQ189" s="301"/>
      <c r="AR189" s="301"/>
      <c r="AS189" s="301"/>
      <c r="AT189" s="301"/>
      <c r="AU189" s="301"/>
      <c r="AV189" s="301"/>
      <c r="AW189" s="301"/>
      <c r="AX189" s="301"/>
      <c r="AY189" s="301"/>
      <c r="AZ189" s="301"/>
      <c r="BA189" s="301"/>
      <c r="BB189" s="301"/>
      <c r="BC189" s="301"/>
    </row>
    <row r="190" spans="1:55" ht="117" customHeight="1">
      <c r="A190" s="343"/>
      <c r="B190" s="305"/>
      <c r="C190" s="344"/>
      <c r="D190" s="344"/>
      <c r="E190" s="305"/>
      <c r="F190" s="305"/>
      <c r="G190" s="305"/>
      <c r="H190" s="305"/>
      <c r="I190" s="305"/>
      <c r="J190" s="305"/>
      <c r="K190" s="305"/>
      <c r="L190" s="345"/>
      <c r="M190" s="305"/>
      <c r="N190" s="346"/>
      <c r="O190" s="305"/>
      <c r="P190" s="305"/>
      <c r="Q190" s="305"/>
      <c r="R190" s="347"/>
      <c r="S190" s="305"/>
      <c r="T190" s="305"/>
      <c r="U190" s="301"/>
      <c r="V190" s="301"/>
      <c r="W190" s="301"/>
      <c r="X190" s="301"/>
      <c r="Y190" s="301"/>
      <c r="Z190" s="301"/>
      <c r="AA190" s="301"/>
      <c r="AB190" s="301"/>
      <c r="AC190" s="301"/>
      <c r="AD190" s="301"/>
      <c r="AE190" s="301"/>
      <c r="AF190" s="301"/>
      <c r="AG190" s="301"/>
      <c r="AH190" s="301"/>
      <c r="AI190" s="301"/>
      <c r="AJ190" s="301"/>
      <c r="AK190" s="301"/>
      <c r="AL190" s="301"/>
      <c r="AM190" s="301"/>
      <c r="AN190" s="301"/>
      <c r="AO190" s="301"/>
      <c r="AP190" s="301"/>
      <c r="AQ190" s="301"/>
      <c r="AR190" s="301"/>
      <c r="AS190" s="301"/>
      <c r="AT190" s="301"/>
      <c r="AU190" s="301"/>
      <c r="AV190" s="301"/>
      <c r="AW190" s="301"/>
      <c r="AX190" s="301"/>
      <c r="AY190" s="301"/>
      <c r="AZ190" s="301"/>
      <c r="BA190" s="301"/>
      <c r="BB190" s="301"/>
      <c r="BC190" s="301"/>
    </row>
    <row r="191" spans="1:55" ht="117" customHeight="1">
      <c r="A191" s="343"/>
      <c r="B191" s="305"/>
      <c r="C191" s="344"/>
      <c r="D191" s="344"/>
      <c r="E191" s="305"/>
      <c r="F191" s="305"/>
      <c r="G191" s="305"/>
      <c r="H191" s="305"/>
      <c r="I191" s="305"/>
      <c r="J191" s="305"/>
      <c r="K191" s="305"/>
      <c r="L191" s="345"/>
      <c r="M191" s="305"/>
      <c r="N191" s="346"/>
      <c r="O191" s="305"/>
      <c r="P191" s="305"/>
      <c r="Q191" s="305"/>
      <c r="R191" s="347"/>
      <c r="S191" s="305"/>
      <c r="T191" s="305"/>
      <c r="U191" s="301"/>
      <c r="V191" s="301"/>
      <c r="W191" s="301"/>
      <c r="X191" s="301"/>
      <c r="Y191" s="301"/>
      <c r="Z191" s="301"/>
      <c r="AA191" s="301"/>
      <c r="AB191" s="301"/>
      <c r="AC191" s="301"/>
      <c r="AD191" s="301"/>
      <c r="AE191" s="301"/>
      <c r="AF191" s="301"/>
      <c r="AG191" s="301"/>
      <c r="AH191" s="301"/>
      <c r="AI191" s="301"/>
      <c r="AJ191" s="301"/>
      <c r="AK191" s="301"/>
      <c r="AL191" s="301"/>
      <c r="AM191" s="301"/>
      <c r="AN191" s="301"/>
      <c r="AO191" s="301"/>
      <c r="AP191" s="301"/>
      <c r="AQ191" s="301"/>
      <c r="AR191" s="301"/>
      <c r="AS191" s="301"/>
      <c r="AT191" s="301"/>
      <c r="AU191" s="301"/>
      <c r="AV191" s="301"/>
      <c r="AW191" s="301"/>
      <c r="AX191" s="301"/>
      <c r="AY191" s="301"/>
      <c r="AZ191" s="301"/>
      <c r="BA191" s="301"/>
      <c r="BB191" s="301"/>
      <c r="BC191" s="301"/>
    </row>
    <row r="192" spans="1:55" ht="117" customHeight="1">
      <c r="A192" s="343"/>
      <c r="B192" s="305"/>
      <c r="C192" s="344"/>
      <c r="D192" s="344"/>
      <c r="E192" s="305"/>
      <c r="F192" s="305"/>
      <c r="G192" s="305"/>
      <c r="H192" s="305"/>
      <c r="I192" s="305"/>
      <c r="J192" s="305"/>
      <c r="K192" s="305"/>
      <c r="L192" s="345"/>
      <c r="M192" s="305"/>
      <c r="N192" s="346"/>
      <c r="O192" s="305"/>
      <c r="P192" s="305"/>
      <c r="Q192" s="305"/>
      <c r="R192" s="347"/>
      <c r="S192" s="305"/>
      <c r="T192" s="305"/>
      <c r="U192" s="301"/>
      <c r="V192" s="301"/>
      <c r="W192" s="301"/>
      <c r="X192" s="301"/>
      <c r="Y192" s="301"/>
      <c r="Z192" s="301"/>
      <c r="AA192" s="301"/>
      <c r="AB192" s="301"/>
      <c r="AC192" s="301"/>
      <c r="AD192" s="301"/>
      <c r="AE192" s="301"/>
      <c r="AF192" s="301"/>
      <c r="AG192" s="301"/>
      <c r="AH192" s="301"/>
      <c r="AI192" s="301"/>
      <c r="AJ192" s="301"/>
      <c r="AK192" s="301"/>
      <c r="AL192" s="301"/>
      <c r="AM192" s="301"/>
      <c r="AN192" s="301"/>
      <c r="AO192" s="301"/>
      <c r="AP192" s="301"/>
      <c r="AQ192" s="301"/>
      <c r="AR192" s="301"/>
      <c r="AS192" s="301"/>
      <c r="AT192" s="301"/>
      <c r="AU192" s="301"/>
      <c r="AV192" s="301"/>
      <c r="AW192" s="301"/>
      <c r="AX192" s="301"/>
      <c r="AY192" s="301"/>
      <c r="AZ192" s="301"/>
      <c r="BA192" s="301"/>
      <c r="BB192" s="301"/>
      <c r="BC192" s="301"/>
    </row>
    <row r="193" spans="1:55" ht="117" customHeight="1">
      <c r="A193" s="343"/>
      <c r="B193" s="305"/>
      <c r="C193" s="344"/>
      <c r="D193" s="344"/>
      <c r="E193" s="305"/>
      <c r="F193" s="305"/>
      <c r="G193" s="305"/>
      <c r="H193" s="305"/>
      <c r="I193" s="305"/>
      <c r="J193" s="305"/>
      <c r="K193" s="305"/>
      <c r="L193" s="345"/>
      <c r="M193" s="305"/>
      <c r="N193" s="346"/>
      <c r="O193" s="305"/>
      <c r="P193" s="305"/>
      <c r="Q193" s="305"/>
      <c r="R193" s="347"/>
      <c r="S193" s="305"/>
      <c r="T193" s="305"/>
      <c r="U193" s="301"/>
      <c r="V193" s="301"/>
      <c r="W193" s="301"/>
      <c r="X193" s="301"/>
      <c r="Y193" s="301"/>
      <c r="Z193" s="301"/>
      <c r="AA193" s="301"/>
      <c r="AB193" s="301"/>
      <c r="AC193" s="301"/>
      <c r="AD193" s="301"/>
      <c r="AE193" s="301"/>
      <c r="AF193" s="301"/>
      <c r="AG193" s="301"/>
      <c r="AH193" s="301"/>
      <c r="AI193" s="301"/>
      <c r="AJ193" s="301"/>
      <c r="AK193" s="301"/>
      <c r="AL193" s="301"/>
      <c r="AM193" s="301"/>
      <c r="AN193" s="301"/>
      <c r="AO193" s="301"/>
      <c r="AP193" s="301"/>
      <c r="AQ193" s="301"/>
      <c r="AR193" s="301"/>
      <c r="AS193" s="301"/>
      <c r="AT193" s="301"/>
      <c r="AU193" s="301"/>
      <c r="AV193" s="301"/>
      <c r="AW193" s="301"/>
      <c r="AX193" s="301"/>
      <c r="AY193" s="301"/>
      <c r="AZ193" s="301"/>
      <c r="BA193" s="301"/>
      <c r="BB193" s="301"/>
      <c r="BC193" s="301"/>
    </row>
    <row r="194" spans="1:55" ht="117" customHeight="1">
      <c r="A194" s="343"/>
      <c r="B194" s="305"/>
      <c r="C194" s="344"/>
      <c r="D194" s="344"/>
      <c r="E194" s="305"/>
      <c r="F194" s="305"/>
      <c r="G194" s="305"/>
      <c r="H194" s="305"/>
      <c r="I194" s="305"/>
      <c r="J194" s="305"/>
      <c r="K194" s="305"/>
      <c r="L194" s="345"/>
      <c r="M194" s="305"/>
      <c r="N194" s="346"/>
      <c r="O194" s="305"/>
      <c r="P194" s="305"/>
      <c r="Q194" s="305"/>
      <c r="R194" s="347"/>
      <c r="S194" s="305"/>
      <c r="T194" s="305"/>
      <c r="U194" s="301"/>
      <c r="V194" s="301"/>
      <c r="W194" s="301"/>
      <c r="X194" s="301"/>
      <c r="Y194" s="301"/>
      <c r="Z194" s="301"/>
      <c r="AA194" s="301"/>
      <c r="AB194" s="301"/>
      <c r="AC194" s="301"/>
      <c r="AD194" s="301"/>
      <c r="AE194" s="301"/>
      <c r="AF194" s="301"/>
      <c r="AG194" s="301"/>
      <c r="AH194" s="301"/>
      <c r="AI194" s="301"/>
      <c r="AJ194" s="301"/>
      <c r="AK194" s="301"/>
      <c r="AL194" s="301"/>
      <c r="AM194" s="301"/>
      <c r="AN194" s="301"/>
      <c r="AO194" s="301"/>
      <c r="AP194" s="301"/>
      <c r="AQ194" s="301"/>
      <c r="AR194" s="301"/>
      <c r="AS194" s="301"/>
      <c r="AT194" s="301"/>
      <c r="AU194" s="301"/>
      <c r="AV194" s="301"/>
      <c r="AW194" s="301"/>
      <c r="AX194" s="301"/>
      <c r="AY194" s="301"/>
      <c r="AZ194" s="301"/>
      <c r="BA194" s="301"/>
      <c r="BB194" s="301"/>
      <c r="BC194" s="301"/>
    </row>
    <row r="195" spans="1:55" ht="117" customHeight="1">
      <c r="A195" s="343"/>
      <c r="B195" s="305"/>
      <c r="C195" s="344"/>
      <c r="D195" s="344"/>
      <c r="E195" s="305"/>
      <c r="F195" s="305"/>
      <c r="G195" s="305"/>
      <c r="H195" s="305"/>
      <c r="I195" s="305"/>
      <c r="J195" s="305"/>
      <c r="K195" s="305"/>
      <c r="L195" s="345"/>
      <c r="M195" s="305"/>
      <c r="N195" s="346"/>
      <c r="O195" s="305"/>
      <c r="P195" s="305"/>
      <c r="Q195" s="305"/>
      <c r="R195" s="347"/>
      <c r="S195" s="305"/>
      <c r="T195" s="305"/>
      <c r="U195" s="301"/>
      <c r="V195" s="301"/>
      <c r="W195" s="301"/>
      <c r="X195" s="301"/>
      <c r="Y195" s="301"/>
      <c r="Z195" s="301"/>
      <c r="AA195" s="301"/>
      <c r="AB195" s="301"/>
      <c r="AC195" s="301"/>
      <c r="AD195" s="301"/>
      <c r="AE195" s="301"/>
      <c r="AF195" s="301"/>
      <c r="AG195" s="301"/>
      <c r="AH195" s="301"/>
      <c r="AI195" s="301"/>
      <c r="AJ195" s="301"/>
      <c r="AK195" s="301"/>
      <c r="AL195" s="301"/>
      <c r="AM195" s="301"/>
      <c r="AN195" s="301"/>
      <c r="AO195" s="301"/>
      <c r="AP195" s="301"/>
      <c r="AQ195" s="301"/>
      <c r="AR195" s="301"/>
      <c r="AS195" s="301"/>
      <c r="AT195" s="301"/>
      <c r="AU195" s="301"/>
      <c r="AV195" s="301"/>
      <c r="AW195" s="301"/>
      <c r="AX195" s="301"/>
      <c r="AY195" s="301"/>
      <c r="AZ195" s="301"/>
      <c r="BA195" s="301"/>
      <c r="BB195" s="301"/>
      <c r="BC195" s="301"/>
    </row>
    <row r="196" spans="1:55" ht="117" customHeight="1">
      <c r="A196" s="343"/>
      <c r="B196" s="305"/>
      <c r="C196" s="344"/>
      <c r="D196" s="344"/>
      <c r="E196" s="305"/>
      <c r="F196" s="305"/>
      <c r="G196" s="305"/>
      <c r="H196" s="305"/>
      <c r="I196" s="305"/>
      <c r="J196" s="305"/>
      <c r="K196" s="305"/>
      <c r="L196" s="345"/>
      <c r="M196" s="305"/>
      <c r="N196" s="346"/>
      <c r="O196" s="305"/>
      <c r="P196" s="305"/>
      <c r="Q196" s="305"/>
      <c r="R196" s="347"/>
      <c r="S196" s="305"/>
      <c r="T196" s="305"/>
      <c r="U196" s="301"/>
      <c r="V196" s="301"/>
      <c r="W196" s="301"/>
      <c r="X196" s="301"/>
      <c r="Y196" s="301"/>
      <c r="Z196" s="301"/>
      <c r="AA196" s="301"/>
      <c r="AB196" s="301"/>
      <c r="AC196" s="301"/>
      <c r="AD196" s="301"/>
      <c r="AE196" s="301"/>
      <c r="AF196" s="301"/>
      <c r="AG196" s="301"/>
      <c r="AH196" s="301"/>
      <c r="AI196" s="301"/>
      <c r="AJ196" s="301"/>
      <c r="AK196" s="301"/>
      <c r="AL196" s="301"/>
      <c r="AM196" s="301"/>
      <c r="AN196" s="301"/>
      <c r="AO196" s="301"/>
      <c r="AP196" s="301"/>
      <c r="AQ196" s="301"/>
      <c r="AR196" s="301"/>
      <c r="AS196" s="301"/>
      <c r="AT196" s="301"/>
      <c r="AU196" s="301"/>
      <c r="AV196" s="301"/>
      <c r="AW196" s="301"/>
      <c r="AX196" s="301"/>
      <c r="AY196" s="301"/>
      <c r="AZ196" s="301"/>
      <c r="BA196" s="301"/>
      <c r="BB196" s="301"/>
      <c r="BC196" s="301"/>
    </row>
    <row r="197" spans="1:55" ht="117" customHeight="1">
      <c r="A197" s="343"/>
      <c r="B197" s="305"/>
      <c r="C197" s="344"/>
      <c r="D197" s="344"/>
      <c r="E197" s="305"/>
      <c r="F197" s="305"/>
      <c r="G197" s="305"/>
      <c r="H197" s="305"/>
      <c r="I197" s="305"/>
      <c r="J197" s="305"/>
      <c r="K197" s="305"/>
      <c r="L197" s="345"/>
      <c r="M197" s="305"/>
      <c r="N197" s="346"/>
      <c r="O197" s="305"/>
      <c r="P197" s="305"/>
      <c r="Q197" s="305"/>
      <c r="R197" s="347"/>
      <c r="S197" s="305"/>
      <c r="T197" s="305"/>
      <c r="U197" s="301"/>
      <c r="V197" s="301"/>
      <c r="W197" s="301"/>
      <c r="X197" s="301"/>
      <c r="Y197" s="301"/>
      <c r="Z197" s="301"/>
      <c r="AA197" s="301"/>
      <c r="AB197" s="301"/>
      <c r="AC197" s="301"/>
      <c r="AD197" s="301"/>
      <c r="AE197" s="301"/>
      <c r="AF197" s="301"/>
      <c r="AG197" s="301"/>
      <c r="AH197" s="301"/>
      <c r="AI197" s="301"/>
      <c r="AJ197" s="301"/>
      <c r="AK197" s="301"/>
      <c r="AL197" s="301"/>
      <c r="AM197" s="301"/>
      <c r="AN197" s="301"/>
      <c r="AO197" s="301"/>
      <c r="AP197" s="301"/>
      <c r="AQ197" s="301"/>
      <c r="AR197" s="301"/>
      <c r="AS197" s="301"/>
      <c r="AT197" s="301"/>
      <c r="AU197" s="301"/>
      <c r="AV197" s="301"/>
      <c r="AW197" s="301"/>
      <c r="AX197" s="301"/>
      <c r="AY197" s="301"/>
      <c r="AZ197" s="301"/>
      <c r="BA197" s="301"/>
      <c r="BB197" s="301"/>
      <c r="BC197" s="301"/>
    </row>
    <row r="198" spans="1:55" ht="117" customHeight="1">
      <c r="A198" s="343"/>
      <c r="B198" s="305"/>
      <c r="C198" s="344"/>
      <c r="D198" s="344"/>
      <c r="E198" s="305"/>
      <c r="F198" s="305"/>
      <c r="G198" s="305"/>
      <c r="H198" s="305"/>
      <c r="I198" s="305"/>
      <c r="J198" s="305"/>
      <c r="K198" s="305"/>
      <c r="L198" s="345"/>
      <c r="M198" s="305"/>
      <c r="N198" s="346"/>
      <c r="O198" s="305"/>
      <c r="P198" s="305"/>
      <c r="Q198" s="305"/>
      <c r="R198" s="347"/>
      <c r="S198" s="305"/>
      <c r="T198" s="305"/>
      <c r="U198" s="301"/>
      <c r="V198" s="301"/>
      <c r="W198" s="301"/>
      <c r="X198" s="301"/>
      <c r="Y198" s="301"/>
      <c r="Z198" s="301"/>
      <c r="AA198" s="301"/>
      <c r="AB198" s="301"/>
      <c r="AC198" s="301"/>
      <c r="AD198" s="301"/>
      <c r="AE198" s="301"/>
      <c r="AF198" s="301"/>
      <c r="AG198" s="301"/>
      <c r="AH198" s="301"/>
      <c r="AI198" s="301"/>
      <c r="AJ198" s="301"/>
      <c r="AK198" s="301"/>
      <c r="AL198" s="301"/>
      <c r="AM198" s="301"/>
      <c r="AN198" s="301"/>
      <c r="AO198" s="301"/>
      <c r="AP198" s="301"/>
      <c r="AQ198" s="301"/>
      <c r="AR198" s="301"/>
      <c r="AS198" s="301"/>
      <c r="AT198" s="301"/>
      <c r="AU198" s="301"/>
      <c r="AV198" s="301"/>
      <c r="AW198" s="301"/>
      <c r="AX198" s="301"/>
      <c r="AY198" s="301"/>
      <c r="AZ198" s="301"/>
      <c r="BA198" s="301"/>
      <c r="BB198" s="301"/>
      <c r="BC198" s="301"/>
    </row>
    <row r="199" spans="1:55" ht="117" customHeight="1">
      <c r="A199" s="343"/>
      <c r="B199" s="305"/>
      <c r="C199" s="344"/>
      <c r="D199" s="344"/>
      <c r="E199" s="305"/>
      <c r="F199" s="305"/>
      <c r="G199" s="305"/>
      <c r="H199" s="305"/>
      <c r="I199" s="305"/>
      <c r="J199" s="305"/>
      <c r="K199" s="305"/>
      <c r="L199" s="345"/>
      <c r="M199" s="305"/>
      <c r="N199" s="346"/>
      <c r="O199" s="305"/>
      <c r="P199" s="305"/>
      <c r="Q199" s="305"/>
      <c r="R199" s="347"/>
      <c r="S199" s="305"/>
      <c r="T199" s="305"/>
      <c r="U199" s="301"/>
      <c r="V199" s="301"/>
      <c r="W199" s="301"/>
      <c r="X199" s="301"/>
      <c r="Y199" s="301"/>
      <c r="Z199" s="301"/>
      <c r="AA199" s="301"/>
      <c r="AB199" s="301"/>
      <c r="AC199" s="301"/>
      <c r="AD199" s="301"/>
      <c r="AE199" s="301"/>
      <c r="AF199" s="301"/>
      <c r="AG199" s="301"/>
      <c r="AH199" s="301"/>
      <c r="AI199" s="301"/>
      <c r="AJ199" s="301"/>
      <c r="AK199" s="301"/>
      <c r="AL199" s="301"/>
      <c r="AM199" s="301"/>
      <c r="AN199" s="301"/>
      <c r="AO199" s="301"/>
      <c r="AP199" s="301"/>
      <c r="AQ199" s="301"/>
      <c r="AR199" s="301"/>
      <c r="AS199" s="301"/>
      <c r="AT199" s="301"/>
      <c r="AU199" s="301"/>
      <c r="AV199" s="301"/>
      <c r="AW199" s="301"/>
      <c r="AX199" s="301"/>
      <c r="AY199" s="301"/>
      <c r="AZ199" s="301"/>
      <c r="BA199" s="301"/>
      <c r="BB199" s="301"/>
      <c r="BC199" s="301"/>
    </row>
    <row r="200" spans="1:55" ht="117" customHeight="1">
      <c r="A200" s="343"/>
      <c r="B200" s="305"/>
      <c r="C200" s="344"/>
      <c r="D200" s="344"/>
      <c r="E200" s="305"/>
      <c r="F200" s="305"/>
      <c r="G200" s="305"/>
      <c r="H200" s="305"/>
      <c r="I200" s="305"/>
      <c r="J200" s="305"/>
      <c r="K200" s="305"/>
      <c r="L200" s="345"/>
      <c r="M200" s="305"/>
      <c r="N200" s="346"/>
      <c r="O200" s="305"/>
      <c r="P200" s="305"/>
      <c r="Q200" s="305"/>
      <c r="R200" s="347"/>
      <c r="S200" s="305"/>
      <c r="T200" s="305"/>
      <c r="U200" s="301"/>
      <c r="V200" s="301"/>
      <c r="W200" s="301"/>
      <c r="X200" s="301"/>
      <c r="Y200" s="301"/>
      <c r="Z200" s="301"/>
      <c r="AA200" s="301"/>
      <c r="AB200" s="301"/>
      <c r="AC200" s="301"/>
      <c r="AD200" s="301"/>
      <c r="AE200" s="301"/>
      <c r="AF200" s="301"/>
      <c r="AG200" s="301"/>
      <c r="AH200" s="301"/>
      <c r="AI200" s="301"/>
      <c r="AJ200" s="301"/>
      <c r="AK200" s="301"/>
      <c r="AL200" s="301"/>
      <c r="AM200" s="301"/>
      <c r="AN200" s="301"/>
      <c r="AO200" s="301"/>
      <c r="AP200" s="301"/>
      <c r="AQ200" s="301"/>
      <c r="AR200" s="301"/>
      <c r="AS200" s="301"/>
      <c r="AT200" s="301"/>
      <c r="AU200" s="301"/>
      <c r="AV200" s="301"/>
      <c r="AW200" s="301"/>
      <c r="AX200" s="301"/>
      <c r="AY200" s="301"/>
      <c r="AZ200" s="301"/>
      <c r="BA200" s="301"/>
      <c r="BB200" s="301"/>
      <c r="BC200" s="301"/>
    </row>
    <row r="201" spans="1:55" ht="117" customHeight="1">
      <c r="A201" s="343"/>
      <c r="B201" s="305"/>
      <c r="C201" s="344"/>
      <c r="D201" s="344"/>
      <c r="E201" s="305"/>
      <c r="F201" s="305"/>
      <c r="G201" s="305"/>
      <c r="H201" s="305"/>
      <c r="I201" s="305"/>
      <c r="J201" s="305"/>
      <c r="K201" s="305"/>
      <c r="L201" s="345"/>
      <c r="M201" s="305"/>
      <c r="N201" s="346"/>
      <c r="O201" s="305"/>
      <c r="P201" s="305"/>
      <c r="Q201" s="305"/>
      <c r="R201" s="347"/>
      <c r="S201" s="305"/>
      <c r="T201" s="305"/>
      <c r="U201" s="301"/>
      <c r="V201" s="301"/>
      <c r="W201" s="301"/>
      <c r="X201" s="301"/>
      <c r="Y201" s="301"/>
      <c r="Z201" s="301"/>
      <c r="AA201" s="301"/>
      <c r="AB201" s="301"/>
      <c r="AC201" s="301"/>
      <c r="AD201" s="301"/>
      <c r="AE201" s="301"/>
      <c r="AF201" s="301"/>
      <c r="AG201" s="301"/>
      <c r="AH201" s="301"/>
      <c r="AI201" s="301"/>
      <c r="AJ201" s="301"/>
      <c r="AK201" s="301"/>
      <c r="AL201" s="301"/>
      <c r="AM201" s="301"/>
      <c r="AN201" s="301"/>
      <c r="AO201" s="301"/>
      <c r="AP201" s="301"/>
      <c r="AQ201" s="301"/>
      <c r="AR201" s="301"/>
      <c r="AS201" s="301"/>
      <c r="AT201" s="301"/>
      <c r="AU201" s="301"/>
      <c r="AV201" s="301"/>
      <c r="AW201" s="301"/>
      <c r="AX201" s="301"/>
      <c r="AY201" s="301"/>
      <c r="AZ201" s="301"/>
      <c r="BA201" s="301"/>
      <c r="BB201" s="301"/>
      <c r="BC201" s="301"/>
    </row>
    <row r="202" spans="1:55" ht="117" customHeight="1">
      <c r="A202" s="343"/>
      <c r="B202" s="305"/>
      <c r="C202" s="344"/>
      <c r="D202" s="344"/>
      <c r="E202" s="305"/>
      <c r="F202" s="305"/>
      <c r="G202" s="305"/>
      <c r="H202" s="305"/>
      <c r="I202" s="305"/>
      <c r="J202" s="305"/>
      <c r="K202" s="305"/>
      <c r="L202" s="345"/>
      <c r="M202" s="305"/>
      <c r="N202" s="346"/>
      <c r="O202" s="305"/>
      <c r="P202" s="305"/>
      <c r="Q202" s="305"/>
      <c r="R202" s="347"/>
      <c r="S202" s="305"/>
      <c r="T202" s="305"/>
      <c r="U202" s="301"/>
      <c r="V202" s="301"/>
      <c r="W202" s="301"/>
      <c r="X202" s="301"/>
      <c r="Y202" s="301"/>
      <c r="Z202" s="301"/>
      <c r="AA202" s="301"/>
      <c r="AB202" s="301"/>
      <c r="AC202" s="301"/>
      <c r="AD202" s="301"/>
      <c r="AE202" s="301"/>
      <c r="AF202" s="301"/>
      <c r="AG202" s="301"/>
      <c r="AH202" s="301"/>
      <c r="AI202" s="301"/>
      <c r="AJ202" s="301"/>
      <c r="AK202" s="301"/>
      <c r="AL202" s="301"/>
      <c r="AM202" s="301"/>
      <c r="AN202" s="301"/>
      <c r="AO202" s="301"/>
      <c r="AP202" s="301"/>
      <c r="AQ202" s="301"/>
      <c r="AR202" s="301"/>
      <c r="AS202" s="301"/>
      <c r="AT202" s="301"/>
      <c r="AU202" s="301"/>
      <c r="AV202" s="301"/>
      <c r="AW202" s="301"/>
      <c r="AX202" s="301"/>
      <c r="AY202" s="301"/>
      <c r="AZ202" s="301"/>
      <c r="BA202" s="301"/>
      <c r="BB202" s="301"/>
      <c r="BC202" s="301"/>
    </row>
    <row r="203" spans="1:55" ht="117" customHeight="1">
      <c r="A203" s="343"/>
      <c r="B203" s="305"/>
      <c r="C203" s="344"/>
      <c r="D203" s="344"/>
      <c r="E203" s="305"/>
      <c r="F203" s="305"/>
      <c r="G203" s="305"/>
      <c r="H203" s="305"/>
      <c r="I203" s="305"/>
      <c r="J203" s="305"/>
      <c r="K203" s="305"/>
      <c r="L203" s="345"/>
      <c r="M203" s="305"/>
      <c r="N203" s="346"/>
      <c r="O203" s="305"/>
      <c r="P203" s="305"/>
      <c r="Q203" s="305"/>
      <c r="R203" s="347"/>
      <c r="S203" s="305"/>
      <c r="T203" s="305"/>
      <c r="U203" s="301"/>
      <c r="V203" s="301"/>
      <c r="W203" s="301"/>
      <c r="X203" s="301"/>
      <c r="Y203" s="301"/>
      <c r="Z203" s="301"/>
      <c r="AA203" s="301"/>
      <c r="AB203" s="301"/>
      <c r="AC203" s="301"/>
      <c r="AD203" s="301"/>
      <c r="AE203" s="301"/>
      <c r="AF203" s="301"/>
      <c r="AG203" s="301"/>
      <c r="AH203" s="301"/>
      <c r="AI203" s="301"/>
      <c r="AJ203" s="301"/>
      <c r="AK203" s="301"/>
      <c r="AL203" s="301"/>
      <c r="AM203" s="301"/>
      <c r="AN203" s="301"/>
      <c r="AO203" s="301"/>
      <c r="AP203" s="301"/>
      <c r="AQ203" s="301"/>
      <c r="AR203" s="301"/>
      <c r="AS203" s="301"/>
      <c r="AT203" s="301"/>
      <c r="AU203" s="301"/>
      <c r="AV203" s="301"/>
      <c r="AW203" s="301"/>
      <c r="AX203" s="301"/>
      <c r="AY203" s="301"/>
      <c r="AZ203" s="301"/>
      <c r="BA203" s="301"/>
      <c r="BB203" s="301"/>
      <c r="BC203" s="301"/>
    </row>
    <row r="204" spans="1:55" ht="117" customHeight="1">
      <c r="A204" s="343"/>
      <c r="B204" s="305"/>
      <c r="C204" s="344"/>
      <c r="D204" s="344"/>
      <c r="E204" s="305"/>
      <c r="F204" s="305"/>
      <c r="G204" s="305"/>
      <c r="H204" s="305"/>
      <c r="I204" s="305"/>
      <c r="J204" s="305"/>
      <c r="K204" s="305"/>
      <c r="L204" s="345"/>
      <c r="M204" s="305"/>
      <c r="N204" s="346"/>
      <c r="O204" s="305"/>
      <c r="P204" s="305"/>
      <c r="Q204" s="305"/>
      <c r="R204" s="347"/>
      <c r="S204" s="305"/>
      <c r="T204" s="305"/>
      <c r="U204" s="301"/>
      <c r="V204" s="301"/>
      <c r="W204" s="301"/>
      <c r="X204" s="301"/>
      <c r="Y204" s="301"/>
      <c r="Z204" s="301"/>
      <c r="AA204" s="301"/>
      <c r="AB204" s="301"/>
      <c r="AC204" s="301"/>
      <c r="AD204" s="301"/>
      <c r="AE204" s="301"/>
      <c r="AF204" s="301"/>
      <c r="AG204" s="301"/>
      <c r="AH204" s="301"/>
      <c r="AI204" s="301"/>
      <c r="AJ204" s="301"/>
      <c r="AK204" s="301"/>
      <c r="AL204" s="301"/>
      <c r="AM204" s="301"/>
      <c r="AN204" s="301"/>
      <c r="AO204" s="301"/>
      <c r="AP204" s="301"/>
      <c r="AQ204" s="301"/>
      <c r="AR204" s="301"/>
      <c r="AS204" s="301"/>
      <c r="AT204" s="301"/>
      <c r="AU204" s="301"/>
      <c r="AV204" s="301"/>
      <c r="AW204" s="301"/>
      <c r="AX204" s="301"/>
      <c r="AY204" s="301"/>
      <c r="AZ204" s="301"/>
      <c r="BA204" s="301"/>
      <c r="BB204" s="301"/>
      <c r="BC204" s="301"/>
    </row>
    <row r="205" spans="1:55" ht="117" customHeight="1">
      <c r="A205" s="343"/>
      <c r="B205" s="305"/>
      <c r="C205" s="344"/>
      <c r="D205" s="344"/>
      <c r="E205" s="305"/>
      <c r="F205" s="305"/>
      <c r="G205" s="305"/>
      <c r="H205" s="305"/>
      <c r="I205" s="305"/>
      <c r="J205" s="305"/>
      <c r="K205" s="305"/>
      <c r="L205" s="345"/>
      <c r="M205" s="305"/>
      <c r="N205" s="346"/>
      <c r="O205" s="305"/>
      <c r="P205" s="305"/>
      <c r="Q205" s="305"/>
      <c r="R205" s="347"/>
      <c r="S205" s="305"/>
      <c r="T205" s="305"/>
      <c r="U205" s="301"/>
      <c r="V205" s="301"/>
      <c r="W205" s="301"/>
      <c r="X205" s="301"/>
      <c r="Y205" s="301"/>
      <c r="Z205" s="301"/>
      <c r="AA205" s="301"/>
      <c r="AB205" s="301"/>
      <c r="AC205" s="301"/>
      <c r="AD205" s="301"/>
      <c r="AE205" s="301"/>
      <c r="AF205" s="301"/>
      <c r="AG205" s="301"/>
      <c r="AH205" s="301"/>
      <c r="AI205" s="301"/>
      <c r="AJ205" s="301"/>
      <c r="AK205" s="301"/>
      <c r="AL205" s="301"/>
      <c r="AM205" s="301"/>
      <c r="AN205" s="301"/>
      <c r="AO205" s="301"/>
      <c r="AP205" s="301"/>
      <c r="AQ205" s="301"/>
      <c r="AR205" s="301"/>
      <c r="AS205" s="301"/>
      <c r="AT205" s="301"/>
      <c r="AU205" s="301"/>
      <c r="AV205" s="301"/>
      <c r="AW205" s="301"/>
      <c r="AX205" s="301"/>
      <c r="AY205" s="301"/>
      <c r="AZ205" s="301"/>
      <c r="BA205" s="301"/>
      <c r="BB205" s="301"/>
      <c r="BC205" s="301"/>
    </row>
    <row r="206" spans="1:55" ht="117" customHeight="1">
      <c r="A206" s="343"/>
      <c r="B206" s="305"/>
      <c r="C206" s="344"/>
      <c r="D206" s="344"/>
      <c r="E206" s="305"/>
      <c r="F206" s="305"/>
      <c r="G206" s="305"/>
      <c r="H206" s="305"/>
      <c r="I206" s="305"/>
      <c r="J206" s="305"/>
      <c r="K206" s="305"/>
      <c r="L206" s="345"/>
      <c r="M206" s="305"/>
      <c r="N206" s="346"/>
      <c r="O206" s="305"/>
      <c r="P206" s="305"/>
      <c r="Q206" s="305"/>
      <c r="R206" s="347"/>
      <c r="S206" s="305"/>
      <c r="T206" s="305"/>
      <c r="U206" s="301"/>
      <c r="V206" s="301"/>
      <c r="W206" s="301"/>
      <c r="X206" s="301"/>
      <c r="Y206" s="301"/>
      <c r="Z206" s="301"/>
      <c r="AA206" s="301"/>
      <c r="AB206" s="301"/>
      <c r="AC206" s="301"/>
      <c r="AD206" s="301"/>
      <c r="AE206" s="301"/>
      <c r="AF206" s="301"/>
      <c r="AG206" s="301"/>
      <c r="AH206" s="301"/>
      <c r="AI206" s="301"/>
      <c r="AJ206" s="301"/>
      <c r="AK206" s="301"/>
      <c r="AL206" s="301"/>
      <c r="AM206" s="301"/>
      <c r="AN206" s="301"/>
      <c r="AO206" s="301"/>
      <c r="AP206" s="301"/>
      <c r="AQ206" s="301"/>
      <c r="AR206" s="301"/>
      <c r="AS206" s="301"/>
      <c r="AT206" s="301"/>
      <c r="AU206" s="301"/>
      <c r="AV206" s="301"/>
      <c r="AW206" s="301"/>
      <c r="AX206" s="301"/>
      <c r="AY206" s="301"/>
      <c r="AZ206" s="301"/>
      <c r="BA206" s="301"/>
      <c r="BB206" s="301"/>
      <c r="BC206" s="301"/>
    </row>
    <row r="207" spans="1:55" ht="117" customHeight="1">
      <c r="A207" s="343"/>
      <c r="B207" s="305"/>
      <c r="C207" s="344"/>
      <c r="D207" s="344"/>
      <c r="E207" s="305"/>
      <c r="F207" s="305"/>
      <c r="G207" s="305"/>
      <c r="H207" s="305"/>
      <c r="I207" s="305"/>
      <c r="J207" s="305"/>
      <c r="K207" s="305"/>
      <c r="L207" s="345"/>
      <c r="M207" s="305"/>
      <c r="N207" s="346"/>
      <c r="O207" s="305"/>
      <c r="P207" s="305"/>
      <c r="Q207" s="305"/>
      <c r="R207" s="347"/>
      <c r="S207" s="305"/>
      <c r="T207" s="305"/>
      <c r="U207" s="301"/>
      <c r="V207" s="301"/>
      <c r="W207" s="301"/>
      <c r="X207" s="301"/>
      <c r="Y207" s="301"/>
      <c r="Z207" s="301"/>
      <c r="AA207" s="301"/>
      <c r="AB207" s="301"/>
      <c r="AC207" s="301"/>
      <c r="AD207" s="301"/>
      <c r="AE207" s="301"/>
      <c r="AF207" s="301"/>
      <c r="AG207" s="301"/>
      <c r="AH207" s="301"/>
      <c r="AI207" s="301"/>
      <c r="AJ207" s="301"/>
      <c r="AK207" s="301"/>
      <c r="AL207" s="301"/>
      <c r="AM207" s="301"/>
      <c r="AN207" s="301"/>
      <c r="AO207" s="301"/>
      <c r="AP207" s="301"/>
      <c r="AQ207" s="301"/>
      <c r="AR207" s="301"/>
      <c r="AS207" s="301"/>
      <c r="AT207" s="301"/>
      <c r="AU207" s="301"/>
      <c r="AV207" s="301"/>
      <c r="AW207" s="301"/>
      <c r="AX207" s="301"/>
      <c r="AY207" s="301"/>
      <c r="AZ207" s="301"/>
      <c r="BA207" s="301"/>
      <c r="BB207" s="301"/>
      <c r="BC207" s="301"/>
    </row>
    <row r="208" spans="1:55" ht="117" customHeight="1">
      <c r="A208" s="343"/>
      <c r="B208" s="305"/>
      <c r="C208" s="344"/>
      <c r="D208" s="344"/>
      <c r="E208" s="305"/>
      <c r="F208" s="305"/>
      <c r="G208" s="305"/>
      <c r="H208" s="305"/>
      <c r="I208" s="305"/>
      <c r="J208" s="305"/>
      <c r="K208" s="305"/>
      <c r="L208" s="345"/>
      <c r="M208" s="305"/>
      <c r="N208" s="346"/>
      <c r="O208" s="305"/>
      <c r="P208" s="305"/>
      <c r="Q208" s="305"/>
      <c r="R208" s="347"/>
      <c r="S208" s="305"/>
      <c r="T208" s="305"/>
      <c r="U208" s="301"/>
      <c r="V208" s="301"/>
      <c r="W208" s="301"/>
      <c r="X208" s="301"/>
      <c r="Y208" s="301"/>
      <c r="Z208" s="301"/>
      <c r="AA208" s="301"/>
      <c r="AB208" s="301"/>
      <c r="AC208" s="301"/>
      <c r="AD208" s="301"/>
      <c r="AE208" s="301"/>
      <c r="AF208" s="301"/>
      <c r="AG208" s="301"/>
      <c r="AH208" s="301"/>
      <c r="AI208" s="301"/>
      <c r="AJ208" s="301"/>
      <c r="AK208" s="301"/>
      <c r="AL208" s="301"/>
      <c r="AM208" s="301"/>
      <c r="AN208" s="301"/>
      <c r="AO208" s="301"/>
      <c r="AP208" s="301"/>
      <c r="AQ208" s="301"/>
      <c r="AR208" s="301"/>
      <c r="AS208" s="301"/>
      <c r="AT208" s="301"/>
      <c r="AU208" s="301"/>
      <c r="AV208" s="301"/>
      <c r="AW208" s="301"/>
      <c r="AX208" s="301"/>
      <c r="AY208" s="301"/>
      <c r="AZ208" s="301"/>
      <c r="BA208" s="301"/>
      <c r="BB208" s="301"/>
      <c r="BC208" s="301"/>
    </row>
    <row r="209" spans="1:55" ht="117" customHeight="1">
      <c r="A209" s="343"/>
      <c r="B209" s="305"/>
      <c r="C209" s="344"/>
      <c r="D209" s="344"/>
      <c r="E209" s="305"/>
      <c r="F209" s="305"/>
      <c r="G209" s="305"/>
      <c r="H209" s="305"/>
      <c r="I209" s="305"/>
      <c r="J209" s="305"/>
      <c r="K209" s="305"/>
      <c r="L209" s="345"/>
      <c r="M209" s="305"/>
      <c r="N209" s="346"/>
      <c r="O209" s="305"/>
      <c r="P209" s="305"/>
      <c r="Q209" s="305"/>
      <c r="R209" s="347"/>
      <c r="S209" s="305"/>
      <c r="T209" s="305"/>
      <c r="U209" s="301"/>
      <c r="V209" s="301"/>
      <c r="W209" s="301"/>
      <c r="X209" s="301"/>
      <c r="Y209" s="301"/>
      <c r="Z209" s="301"/>
      <c r="AA209" s="301"/>
      <c r="AB209" s="301"/>
      <c r="AC209" s="301"/>
      <c r="AD209" s="301"/>
      <c r="AE209" s="301"/>
      <c r="AF209" s="301"/>
      <c r="AG209" s="301"/>
      <c r="AH209" s="301"/>
      <c r="AI209" s="301"/>
      <c r="AJ209" s="301"/>
      <c r="AK209" s="301"/>
      <c r="AL209" s="301"/>
      <c r="AM209" s="301"/>
      <c r="AN209" s="301"/>
      <c r="AO209" s="301"/>
      <c r="AP209" s="301"/>
      <c r="AQ209" s="301"/>
      <c r="AR209" s="301"/>
      <c r="AS209" s="301"/>
      <c r="AT209" s="301"/>
      <c r="AU209" s="301"/>
      <c r="AV209" s="301"/>
      <c r="AW209" s="301"/>
      <c r="AX209" s="301"/>
      <c r="AY209" s="301"/>
      <c r="AZ209" s="301"/>
      <c r="BA209" s="301"/>
      <c r="BB209" s="301"/>
      <c r="BC209" s="301"/>
    </row>
    <row r="210" spans="1:55" ht="117" customHeight="1">
      <c r="A210" s="343"/>
      <c r="B210" s="305"/>
      <c r="C210" s="344"/>
      <c r="D210" s="344"/>
      <c r="E210" s="305"/>
      <c r="F210" s="305"/>
      <c r="G210" s="305"/>
      <c r="H210" s="305"/>
      <c r="I210" s="305"/>
      <c r="J210" s="305"/>
      <c r="K210" s="305"/>
      <c r="L210" s="345"/>
      <c r="M210" s="305"/>
      <c r="N210" s="346"/>
      <c r="O210" s="305"/>
      <c r="P210" s="305"/>
      <c r="Q210" s="305"/>
      <c r="R210" s="347"/>
      <c r="S210" s="305"/>
      <c r="T210" s="305"/>
      <c r="U210" s="301"/>
      <c r="V210" s="301"/>
      <c r="W210" s="301"/>
      <c r="X210" s="301"/>
      <c r="Y210" s="301"/>
      <c r="Z210" s="301"/>
      <c r="AA210" s="301"/>
      <c r="AB210" s="301"/>
      <c r="AC210" s="301"/>
      <c r="AD210" s="301"/>
      <c r="AE210" s="301"/>
      <c r="AF210" s="301"/>
      <c r="AG210" s="301"/>
      <c r="AH210" s="301"/>
      <c r="AI210" s="301"/>
      <c r="AJ210" s="301"/>
      <c r="AK210" s="301"/>
      <c r="AL210" s="301"/>
      <c r="AM210" s="301"/>
      <c r="AN210" s="301"/>
      <c r="AO210" s="301"/>
      <c r="AP210" s="301"/>
      <c r="AQ210" s="301"/>
      <c r="AR210" s="301"/>
      <c r="AS210" s="301"/>
      <c r="AT210" s="301"/>
      <c r="AU210" s="301"/>
      <c r="AV210" s="301"/>
      <c r="AW210" s="301"/>
      <c r="AX210" s="301"/>
      <c r="AY210" s="301"/>
      <c r="AZ210" s="301"/>
      <c r="BA210" s="301"/>
      <c r="BB210" s="301"/>
      <c r="BC210" s="301"/>
    </row>
    <row r="211" spans="1:55" ht="117" customHeight="1">
      <c r="A211" s="343"/>
      <c r="B211" s="305"/>
      <c r="C211" s="344"/>
      <c r="D211" s="344"/>
      <c r="E211" s="305"/>
      <c r="F211" s="305"/>
      <c r="G211" s="305"/>
      <c r="H211" s="305"/>
      <c r="I211" s="305"/>
      <c r="J211" s="305"/>
      <c r="K211" s="305"/>
      <c r="L211" s="345"/>
      <c r="M211" s="305"/>
      <c r="N211" s="346"/>
      <c r="O211" s="305"/>
      <c r="P211" s="305"/>
      <c r="Q211" s="305"/>
      <c r="R211" s="347"/>
      <c r="S211" s="305"/>
      <c r="T211" s="305"/>
      <c r="U211" s="301"/>
      <c r="V211" s="301"/>
      <c r="W211" s="301"/>
      <c r="X211" s="301"/>
      <c r="Y211" s="301"/>
      <c r="Z211" s="301"/>
      <c r="AA211" s="301"/>
      <c r="AB211" s="301"/>
      <c r="AC211" s="301"/>
      <c r="AD211" s="301"/>
      <c r="AE211" s="301"/>
      <c r="AF211" s="301"/>
      <c r="AG211" s="301"/>
      <c r="AH211" s="301"/>
      <c r="AI211" s="301"/>
      <c r="AJ211" s="301"/>
      <c r="AK211" s="301"/>
      <c r="AL211" s="301"/>
      <c r="AM211" s="301"/>
      <c r="AN211" s="301"/>
      <c r="AO211" s="301"/>
      <c r="AP211" s="301"/>
      <c r="AQ211" s="301"/>
      <c r="AR211" s="301"/>
      <c r="AS211" s="301"/>
      <c r="AT211" s="301"/>
      <c r="AU211" s="301"/>
      <c r="AV211" s="301"/>
      <c r="AW211" s="301"/>
      <c r="AX211" s="301"/>
      <c r="AY211" s="301"/>
      <c r="AZ211" s="301"/>
      <c r="BA211" s="301"/>
      <c r="BB211" s="301"/>
      <c r="BC211" s="301"/>
    </row>
    <row r="212" spans="1:55" ht="117" customHeight="1">
      <c r="A212" s="343"/>
      <c r="B212" s="305"/>
      <c r="C212" s="344"/>
      <c r="D212" s="344"/>
      <c r="E212" s="305"/>
      <c r="F212" s="305"/>
      <c r="G212" s="305"/>
      <c r="H212" s="305"/>
      <c r="I212" s="305"/>
      <c r="J212" s="305"/>
      <c r="K212" s="305"/>
      <c r="L212" s="345"/>
      <c r="M212" s="305"/>
      <c r="N212" s="346"/>
      <c r="O212" s="305"/>
      <c r="P212" s="305"/>
      <c r="Q212" s="305"/>
      <c r="R212" s="347"/>
      <c r="S212" s="305"/>
      <c r="T212" s="305"/>
      <c r="U212" s="301"/>
      <c r="V212" s="301"/>
      <c r="W212" s="301"/>
      <c r="X212" s="301"/>
      <c r="Y212" s="301"/>
      <c r="Z212" s="301"/>
      <c r="AA212" s="301"/>
      <c r="AB212" s="301"/>
      <c r="AC212" s="301"/>
      <c r="AD212" s="301"/>
      <c r="AE212" s="301"/>
      <c r="AF212" s="301"/>
      <c r="AG212" s="301"/>
      <c r="AH212" s="301"/>
      <c r="AI212" s="301"/>
      <c r="AJ212" s="301"/>
      <c r="AK212" s="301"/>
      <c r="AL212" s="301"/>
      <c r="AM212" s="301"/>
      <c r="AN212" s="301"/>
      <c r="AO212" s="301"/>
      <c r="AP212" s="301"/>
      <c r="AQ212" s="301"/>
      <c r="AR212" s="301"/>
      <c r="AS212" s="301"/>
      <c r="AT212" s="301"/>
      <c r="AU212" s="301"/>
      <c r="AV212" s="301"/>
      <c r="AW212" s="301"/>
      <c r="AX212" s="301"/>
      <c r="AY212" s="301"/>
      <c r="AZ212" s="301"/>
      <c r="BA212" s="301"/>
      <c r="BB212" s="301"/>
      <c r="BC212" s="301"/>
    </row>
    <row r="213" spans="1:55" ht="117" customHeight="1">
      <c r="A213" s="343"/>
      <c r="B213" s="305"/>
      <c r="C213" s="344"/>
      <c r="D213" s="344"/>
      <c r="E213" s="305"/>
      <c r="F213" s="305"/>
      <c r="G213" s="305"/>
      <c r="H213" s="305"/>
      <c r="I213" s="305"/>
      <c r="J213" s="305"/>
      <c r="K213" s="305"/>
      <c r="L213" s="345"/>
      <c r="M213" s="305"/>
      <c r="N213" s="346"/>
      <c r="O213" s="305"/>
      <c r="P213" s="305"/>
      <c r="Q213" s="305"/>
      <c r="R213" s="347"/>
      <c r="S213" s="305"/>
      <c r="T213" s="305"/>
      <c r="U213" s="301"/>
      <c r="V213" s="301"/>
      <c r="W213" s="301"/>
      <c r="X213" s="301"/>
      <c r="Y213" s="301"/>
      <c r="Z213" s="301"/>
      <c r="AA213" s="301"/>
      <c r="AB213" s="301"/>
      <c r="AC213" s="301"/>
      <c r="AD213" s="301"/>
      <c r="AE213" s="301"/>
      <c r="AF213" s="301"/>
      <c r="AG213" s="301"/>
      <c r="AH213" s="301"/>
      <c r="AI213" s="301"/>
      <c r="AJ213" s="301"/>
      <c r="AK213" s="301"/>
      <c r="AL213" s="301"/>
      <c r="AM213" s="301"/>
      <c r="AN213" s="301"/>
      <c r="AO213" s="301"/>
      <c r="AP213" s="301"/>
      <c r="AQ213" s="301"/>
      <c r="AR213" s="301"/>
      <c r="AS213" s="301"/>
      <c r="AT213" s="301"/>
      <c r="AU213" s="301"/>
      <c r="AV213" s="301"/>
      <c r="AW213" s="301"/>
      <c r="AX213" s="301"/>
      <c r="AY213" s="301"/>
      <c r="AZ213" s="301"/>
      <c r="BA213" s="301"/>
      <c r="BB213" s="301"/>
      <c r="BC213" s="301"/>
    </row>
    <row r="214" spans="1:55" ht="117" customHeight="1">
      <c r="A214" s="343"/>
      <c r="B214" s="305"/>
      <c r="C214" s="344"/>
      <c r="D214" s="344"/>
      <c r="E214" s="305"/>
      <c r="F214" s="305"/>
      <c r="G214" s="305"/>
      <c r="H214" s="305"/>
      <c r="I214" s="305"/>
      <c r="J214" s="305"/>
      <c r="K214" s="305"/>
      <c r="L214" s="345"/>
      <c r="M214" s="305"/>
      <c r="N214" s="346"/>
      <c r="O214" s="305"/>
      <c r="P214" s="305"/>
      <c r="Q214" s="305"/>
      <c r="R214" s="347"/>
      <c r="S214" s="305"/>
      <c r="T214" s="305"/>
      <c r="U214" s="301"/>
      <c r="V214" s="301"/>
      <c r="W214" s="301"/>
      <c r="X214" s="301"/>
      <c r="Y214" s="301"/>
      <c r="Z214" s="301"/>
      <c r="AA214" s="301"/>
      <c r="AB214" s="301"/>
      <c r="AC214" s="301"/>
      <c r="AD214" s="301"/>
      <c r="AE214" s="301"/>
      <c r="AF214" s="301"/>
      <c r="AG214" s="301"/>
      <c r="AH214" s="301"/>
      <c r="AI214" s="301"/>
      <c r="AJ214" s="301"/>
      <c r="AK214" s="301"/>
      <c r="AL214" s="301"/>
      <c r="AM214" s="301"/>
      <c r="AN214" s="301"/>
      <c r="AO214" s="301"/>
      <c r="AP214" s="301"/>
      <c r="AQ214" s="301"/>
      <c r="AR214" s="301"/>
      <c r="AS214" s="301"/>
      <c r="AT214" s="301"/>
      <c r="AU214" s="301"/>
      <c r="AV214" s="301"/>
      <c r="AW214" s="301"/>
      <c r="AX214" s="301"/>
      <c r="AY214" s="301"/>
      <c r="AZ214" s="301"/>
      <c r="BA214" s="301"/>
      <c r="BB214" s="301"/>
      <c r="BC214" s="301"/>
    </row>
    <row r="215" spans="1:55" ht="117" customHeight="1">
      <c r="A215" s="343"/>
      <c r="B215" s="305"/>
      <c r="C215" s="344"/>
      <c r="D215" s="344"/>
      <c r="E215" s="305"/>
      <c r="F215" s="305"/>
      <c r="G215" s="305"/>
      <c r="H215" s="305"/>
      <c r="I215" s="305"/>
      <c r="J215" s="305"/>
      <c r="K215" s="305"/>
      <c r="L215" s="345"/>
      <c r="M215" s="305"/>
      <c r="N215" s="346"/>
      <c r="O215" s="305"/>
      <c r="P215" s="305"/>
      <c r="Q215" s="305"/>
      <c r="R215" s="347"/>
      <c r="S215" s="305"/>
      <c r="T215" s="305"/>
      <c r="U215" s="301"/>
      <c r="V215" s="301"/>
      <c r="W215" s="301"/>
      <c r="X215" s="301"/>
      <c r="Y215" s="301"/>
      <c r="Z215" s="301"/>
      <c r="AA215" s="301"/>
      <c r="AB215" s="301"/>
      <c r="AC215" s="301"/>
      <c r="AD215" s="301"/>
      <c r="AE215" s="301"/>
      <c r="AF215" s="301"/>
      <c r="AG215" s="301"/>
      <c r="AH215" s="301"/>
      <c r="AI215" s="301"/>
      <c r="AJ215" s="301"/>
      <c r="AK215" s="301"/>
      <c r="AL215" s="301"/>
      <c r="AM215" s="301"/>
      <c r="AN215" s="301"/>
      <c r="AO215" s="301"/>
      <c r="AP215" s="301"/>
      <c r="AQ215" s="301"/>
      <c r="AR215" s="301"/>
      <c r="AS215" s="301"/>
      <c r="AT215" s="301"/>
      <c r="AU215" s="301"/>
      <c r="AV215" s="301"/>
      <c r="AW215" s="301"/>
      <c r="AX215" s="301"/>
      <c r="AY215" s="301"/>
      <c r="AZ215" s="301"/>
      <c r="BA215" s="301"/>
      <c r="BB215" s="301"/>
      <c r="BC215" s="301"/>
    </row>
    <row r="216" spans="1:55" ht="117" customHeight="1">
      <c r="A216" s="343"/>
      <c r="B216" s="305"/>
      <c r="C216" s="344"/>
      <c r="D216" s="344"/>
      <c r="E216" s="305"/>
      <c r="F216" s="305"/>
      <c r="G216" s="305"/>
      <c r="H216" s="305"/>
      <c r="I216" s="305"/>
      <c r="J216" s="305"/>
      <c r="K216" s="305"/>
      <c r="L216" s="345"/>
      <c r="M216" s="305"/>
      <c r="N216" s="346"/>
      <c r="O216" s="305"/>
      <c r="P216" s="305"/>
      <c r="Q216" s="305"/>
      <c r="R216" s="347"/>
      <c r="S216" s="305"/>
      <c r="T216" s="305"/>
      <c r="U216" s="301"/>
      <c r="V216" s="301"/>
      <c r="W216" s="301"/>
      <c r="X216" s="301"/>
      <c r="Y216" s="301"/>
      <c r="Z216" s="301"/>
      <c r="AA216" s="301"/>
      <c r="AB216" s="301"/>
      <c r="AC216" s="301"/>
      <c r="AD216" s="301"/>
      <c r="AE216" s="301"/>
      <c r="AF216" s="301"/>
      <c r="AG216" s="301"/>
      <c r="AH216" s="301"/>
      <c r="AI216" s="301"/>
      <c r="AJ216" s="301"/>
      <c r="AK216" s="301"/>
      <c r="AL216" s="301"/>
      <c r="AM216" s="301"/>
      <c r="AN216" s="301"/>
      <c r="AO216" s="301"/>
      <c r="AP216" s="301"/>
      <c r="AQ216" s="301"/>
      <c r="AR216" s="301"/>
      <c r="AS216" s="301"/>
      <c r="AT216" s="301"/>
      <c r="AU216" s="301"/>
      <c r="AV216" s="301"/>
      <c r="AW216" s="301"/>
      <c r="AX216" s="301"/>
      <c r="AY216" s="301"/>
      <c r="AZ216" s="301"/>
      <c r="BA216" s="301"/>
      <c r="BB216" s="301"/>
      <c r="BC216" s="301"/>
    </row>
    <row r="217" spans="1:55" ht="117" customHeight="1">
      <c r="A217" s="343"/>
      <c r="B217" s="305"/>
      <c r="C217" s="344"/>
      <c r="D217" s="344"/>
      <c r="E217" s="305"/>
      <c r="F217" s="305"/>
      <c r="G217" s="305"/>
      <c r="H217" s="305"/>
      <c r="I217" s="305"/>
      <c r="J217" s="305"/>
      <c r="K217" s="305"/>
      <c r="L217" s="345"/>
      <c r="M217" s="305"/>
      <c r="N217" s="346"/>
      <c r="O217" s="305"/>
      <c r="P217" s="305"/>
      <c r="Q217" s="305"/>
      <c r="R217" s="347"/>
      <c r="S217" s="305"/>
      <c r="T217" s="305"/>
      <c r="U217" s="301"/>
      <c r="V217" s="301"/>
      <c r="W217" s="301"/>
      <c r="X217" s="301"/>
      <c r="Y217" s="301"/>
      <c r="Z217" s="301"/>
      <c r="AA217" s="301"/>
      <c r="AB217" s="301"/>
      <c r="AC217" s="301"/>
      <c r="AD217" s="301"/>
      <c r="AE217" s="301"/>
      <c r="AF217" s="301"/>
      <c r="AG217" s="301"/>
      <c r="AH217" s="301"/>
      <c r="AI217" s="301"/>
      <c r="AJ217" s="301"/>
      <c r="AK217" s="301"/>
      <c r="AL217" s="301"/>
      <c r="AM217" s="301"/>
      <c r="AN217" s="301"/>
      <c r="AO217" s="301"/>
      <c r="AP217" s="301"/>
      <c r="AQ217" s="301"/>
      <c r="AR217" s="301"/>
      <c r="AS217" s="301"/>
      <c r="AT217" s="301"/>
      <c r="AU217" s="301"/>
      <c r="AV217" s="301"/>
      <c r="AW217" s="301"/>
      <c r="AX217" s="301"/>
      <c r="AY217" s="301"/>
      <c r="AZ217" s="301"/>
      <c r="BA217" s="301"/>
      <c r="BB217" s="301"/>
      <c r="BC217" s="301"/>
    </row>
    <row r="218" spans="1:55" ht="117" customHeight="1">
      <c r="A218" s="343"/>
      <c r="B218" s="305"/>
      <c r="C218" s="344"/>
      <c r="D218" s="344"/>
      <c r="E218" s="305"/>
      <c r="F218" s="305"/>
      <c r="G218" s="305"/>
      <c r="H218" s="305"/>
      <c r="I218" s="305"/>
      <c r="J218" s="305"/>
      <c r="K218" s="305"/>
      <c r="L218" s="345"/>
      <c r="M218" s="305"/>
      <c r="N218" s="346"/>
      <c r="O218" s="305"/>
      <c r="P218" s="305"/>
      <c r="Q218" s="305"/>
      <c r="R218" s="347"/>
      <c r="S218" s="305"/>
      <c r="T218" s="305"/>
      <c r="U218" s="301"/>
      <c r="V218" s="301"/>
      <c r="W218" s="301"/>
      <c r="X218" s="301"/>
      <c r="Y218" s="301"/>
      <c r="Z218" s="301"/>
      <c r="AA218" s="301"/>
      <c r="AB218" s="301"/>
      <c r="AC218" s="301"/>
      <c r="AD218" s="301"/>
      <c r="AE218" s="301"/>
      <c r="AF218" s="301"/>
      <c r="AG218" s="301"/>
      <c r="AH218" s="301"/>
      <c r="AI218" s="301"/>
      <c r="AJ218" s="301"/>
      <c r="AK218" s="301"/>
      <c r="AL218" s="301"/>
      <c r="AM218" s="301"/>
      <c r="AN218" s="301"/>
      <c r="AO218" s="301"/>
      <c r="AP218" s="301"/>
      <c r="AQ218" s="301"/>
      <c r="AR218" s="301"/>
      <c r="AS218" s="301"/>
      <c r="AT218" s="301"/>
      <c r="AU218" s="301"/>
      <c r="AV218" s="301"/>
      <c r="AW218" s="301"/>
      <c r="AX218" s="301"/>
      <c r="AY218" s="301"/>
      <c r="AZ218" s="301"/>
      <c r="BA218" s="301"/>
      <c r="BB218" s="301"/>
      <c r="BC218" s="301"/>
    </row>
    <row r="219" spans="1:55" ht="117" customHeight="1">
      <c r="A219" s="343"/>
      <c r="B219" s="305"/>
      <c r="C219" s="344"/>
      <c r="D219" s="344"/>
      <c r="E219" s="305"/>
      <c r="F219" s="305"/>
      <c r="G219" s="305"/>
      <c r="H219" s="305"/>
      <c r="I219" s="305"/>
      <c r="J219" s="305"/>
      <c r="K219" s="305"/>
      <c r="L219" s="345"/>
      <c r="M219" s="305"/>
      <c r="N219" s="346"/>
      <c r="O219" s="305"/>
      <c r="P219" s="305"/>
      <c r="Q219" s="305"/>
      <c r="R219" s="347"/>
      <c r="S219" s="305"/>
      <c r="T219" s="305"/>
      <c r="U219" s="301"/>
      <c r="V219" s="301"/>
      <c r="W219" s="301"/>
      <c r="X219" s="301"/>
      <c r="Y219" s="301"/>
      <c r="Z219" s="301"/>
      <c r="AA219" s="301"/>
      <c r="AB219" s="301"/>
      <c r="AC219" s="301"/>
      <c r="AD219" s="301"/>
      <c r="AE219" s="301"/>
      <c r="AF219" s="301"/>
      <c r="AG219" s="301"/>
      <c r="AH219" s="301"/>
      <c r="AI219" s="301"/>
      <c r="AJ219" s="301"/>
      <c r="AK219" s="301"/>
      <c r="AL219" s="301"/>
      <c r="AM219" s="301"/>
      <c r="AN219" s="301"/>
      <c r="AO219" s="301"/>
      <c r="AP219" s="301"/>
      <c r="AQ219" s="301"/>
      <c r="AR219" s="301"/>
      <c r="AS219" s="301"/>
      <c r="AT219" s="301"/>
      <c r="AU219" s="301"/>
      <c r="AV219" s="301"/>
      <c r="AW219" s="301"/>
      <c r="AX219" s="301"/>
      <c r="AY219" s="301"/>
      <c r="AZ219" s="301"/>
      <c r="BA219" s="301"/>
      <c r="BB219" s="301"/>
      <c r="BC219" s="301"/>
    </row>
    <row r="220" spans="1:55" ht="117" customHeight="1">
      <c r="A220" s="343"/>
      <c r="B220" s="305"/>
      <c r="C220" s="344"/>
      <c r="D220" s="344"/>
      <c r="E220" s="305"/>
      <c r="F220" s="305"/>
      <c r="G220" s="305"/>
      <c r="H220" s="305"/>
      <c r="I220" s="305"/>
      <c r="J220" s="305"/>
      <c r="K220" s="305"/>
      <c r="L220" s="345"/>
      <c r="M220" s="305"/>
      <c r="N220" s="346"/>
      <c r="O220" s="305"/>
      <c r="P220" s="305"/>
      <c r="Q220" s="305"/>
      <c r="R220" s="347"/>
      <c r="S220" s="305"/>
      <c r="T220" s="305"/>
      <c r="U220" s="301"/>
      <c r="V220" s="301"/>
      <c r="W220" s="301"/>
      <c r="X220" s="301"/>
      <c r="Y220" s="301"/>
      <c r="Z220" s="301"/>
      <c r="AA220" s="301"/>
      <c r="AB220" s="301"/>
      <c r="AC220" s="301"/>
      <c r="AD220" s="301"/>
      <c r="AE220" s="301"/>
      <c r="AF220" s="301"/>
      <c r="AG220" s="301"/>
      <c r="AH220" s="301"/>
      <c r="AI220" s="301"/>
      <c r="AJ220" s="301"/>
      <c r="AK220" s="301"/>
      <c r="AL220" s="301"/>
      <c r="AM220" s="301"/>
      <c r="AN220" s="301"/>
      <c r="AO220" s="301"/>
      <c r="AP220" s="301"/>
      <c r="AQ220" s="301"/>
      <c r="AR220" s="301"/>
      <c r="AS220" s="301"/>
      <c r="AT220" s="301"/>
      <c r="AU220" s="301"/>
      <c r="AV220" s="301"/>
      <c r="AW220" s="301"/>
      <c r="AX220" s="301"/>
      <c r="AY220" s="301"/>
      <c r="AZ220" s="301"/>
      <c r="BA220" s="301"/>
      <c r="BB220" s="301"/>
      <c r="BC220" s="301"/>
    </row>
    <row r="221" spans="1:55" ht="117" customHeight="1">
      <c r="A221" s="343"/>
      <c r="B221" s="305"/>
      <c r="C221" s="344"/>
      <c r="D221" s="344"/>
      <c r="E221" s="305"/>
      <c r="F221" s="305"/>
      <c r="G221" s="305"/>
      <c r="H221" s="305"/>
      <c r="I221" s="305"/>
      <c r="J221" s="305"/>
      <c r="K221" s="305"/>
      <c r="L221" s="345"/>
      <c r="M221" s="305"/>
      <c r="N221" s="346"/>
      <c r="O221" s="305"/>
      <c r="P221" s="305"/>
      <c r="Q221" s="305"/>
      <c r="R221" s="347"/>
      <c r="S221" s="305"/>
      <c r="T221" s="305"/>
      <c r="U221" s="301"/>
      <c r="V221" s="301"/>
      <c r="W221" s="301"/>
      <c r="X221" s="301"/>
      <c r="Y221" s="301"/>
      <c r="Z221" s="301"/>
      <c r="AA221" s="301"/>
      <c r="AB221" s="301"/>
      <c r="AC221" s="301"/>
      <c r="AD221" s="301"/>
      <c r="AE221" s="301"/>
      <c r="AF221" s="301"/>
      <c r="AG221" s="301"/>
      <c r="AH221" s="301"/>
      <c r="AI221" s="301"/>
      <c r="AJ221" s="301"/>
      <c r="AK221" s="301"/>
      <c r="AL221" s="301"/>
      <c r="AM221" s="301"/>
      <c r="AN221" s="301"/>
      <c r="AO221" s="301"/>
      <c r="AP221" s="301"/>
      <c r="AQ221" s="301"/>
      <c r="AR221" s="301"/>
      <c r="AS221" s="301"/>
      <c r="AT221" s="301"/>
      <c r="AU221" s="301"/>
      <c r="AV221" s="301"/>
      <c r="AW221" s="301"/>
      <c r="AX221" s="301"/>
      <c r="AY221" s="301"/>
      <c r="AZ221" s="301"/>
      <c r="BA221" s="301"/>
      <c r="BB221" s="301"/>
      <c r="BC221" s="301"/>
    </row>
    <row r="222" spans="1:55" ht="117" customHeight="1">
      <c r="A222" s="343"/>
      <c r="B222" s="305"/>
      <c r="C222" s="344"/>
      <c r="D222" s="344"/>
      <c r="E222" s="305"/>
      <c r="F222" s="305"/>
      <c r="G222" s="305"/>
      <c r="H222" s="305"/>
      <c r="I222" s="305"/>
      <c r="J222" s="305"/>
      <c r="K222" s="305"/>
      <c r="L222" s="345"/>
      <c r="M222" s="305"/>
      <c r="N222" s="346"/>
      <c r="O222" s="305"/>
      <c r="P222" s="305"/>
      <c r="Q222" s="305"/>
      <c r="R222" s="347"/>
      <c r="S222" s="305"/>
      <c r="T222" s="305"/>
      <c r="U222" s="301"/>
      <c r="V222" s="301"/>
      <c r="W222" s="301"/>
      <c r="X222" s="301"/>
      <c r="Y222" s="301"/>
      <c r="Z222" s="301"/>
      <c r="AA222" s="301"/>
      <c r="AB222" s="301"/>
      <c r="AC222" s="301"/>
      <c r="AD222" s="301"/>
      <c r="AE222" s="301"/>
      <c r="AF222" s="301"/>
      <c r="AG222" s="301"/>
      <c r="AH222" s="301"/>
      <c r="AI222" s="301"/>
      <c r="AJ222" s="301"/>
      <c r="AK222" s="301"/>
      <c r="AL222" s="301"/>
      <c r="AM222" s="301"/>
      <c r="AN222" s="301"/>
      <c r="AO222" s="301"/>
      <c r="AP222" s="301"/>
      <c r="AQ222" s="301"/>
      <c r="AR222" s="301"/>
      <c r="AS222" s="301"/>
      <c r="AT222" s="301"/>
      <c r="AU222" s="301"/>
      <c r="AV222" s="301"/>
      <c r="AW222" s="301"/>
      <c r="AX222" s="301"/>
      <c r="AY222" s="301"/>
      <c r="AZ222" s="301"/>
      <c r="BA222" s="301"/>
      <c r="BB222" s="301"/>
      <c r="BC222" s="301"/>
    </row>
    <row r="223" spans="1:55" ht="117" customHeight="1">
      <c r="A223" s="343"/>
      <c r="B223" s="305"/>
      <c r="C223" s="344"/>
      <c r="D223" s="344"/>
      <c r="E223" s="305"/>
      <c r="F223" s="305"/>
      <c r="G223" s="305"/>
      <c r="H223" s="305"/>
      <c r="I223" s="305"/>
      <c r="J223" s="305"/>
      <c r="K223" s="305"/>
      <c r="L223" s="345"/>
      <c r="M223" s="305"/>
      <c r="N223" s="346"/>
      <c r="O223" s="305"/>
      <c r="P223" s="305"/>
      <c r="Q223" s="305"/>
      <c r="R223" s="347"/>
      <c r="S223" s="305"/>
      <c r="T223" s="305"/>
      <c r="U223" s="301"/>
      <c r="V223" s="301"/>
      <c r="W223" s="301"/>
      <c r="X223" s="301"/>
      <c r="Y223" s="301"/>
      <c r="Z223" s="301"/>
      <c r="AA223" s="301"/>
      <c r="AB223" s="301"/>
      <c r="AC223" s="301"/>
      <c r="AD223" s="301"/>
      <c r="AE223" s="301"/>
      <c r="AF223" s="301"/>
      <c r="AG223" s="301"/>
      <c r="AH223" s="301"/>
      <c r="AI223" s="301"/>
      <c r="AJ223" s="301"/>
      <c r="AK223" s="301"/>
      <c r="AL223" s="301"/>
      <c r="AM223" s="301"/>
      <c r="AN223" s="301"/>
      <c r="AO223" s="301"/>
      <c r="AP223" s="301"/>
      <c r="AQ223" s="301"/>
      <c r="AR223" s="301"/>
      <c r="AS223" s="301"/>
      <c r="AT223" s="301"/>
      <c r="AU223" s="301"/>
      <c r="AV223" s="301"/>
      <c r="AW223" s="301"/>
      <c r="AX223" s="301"/>
      <c r="AY223" s="301"/>
      <c r="AZ223" s="301"/>
      <c r="BA223" s="301"/>
      <c r="BB223" s="301"/>
      <c r="BC223" s="301"/>
    </row>
    <row r="224" spans="1:55" ht="117" customHeight="1">
      <c r="A224" s="343"/>
      <c r="B224" s="305"/>
      <c r="C224" s="344"/>
      <c r="D224" s="344"/>
      <c r="E224" s="305"/>
      <c r="F224" s="305"/>
      <c r="G224" s="305"/>
      <c r="H224" s="305"/>
      <c r="I224" s="305"/>
      <c r="J224" s="305"/>
      <c r="K224" s="305"/>
      <c r="L224" s="345"/>
      <c r="M224" s="305"/>
      <c r="N224" s="346"/>
      <c r="O224" s="305"/>
      <c r="P224" s="305"/>
      <c r="Q224" s="305"/>
      <c r="R224" s="347"/>
      <c r="S224" s="305"/>
      <c r="T224" s="305"/>
      <c r="U224" s="301"/>
      <c r="V224" s="301"/>
      <c r="W224" s="301"/>
      <c r="X224" s="301"/>
      <c r="Y224" s="301"/>
      <c r="Z224" s="301"/>
      <c r="AA224" s="301"/>
      <c r="AB224" s="301"/>
      <c r="AC224" s="301"/>
      <c r="AD224" s="301"/>
      <c r="AE224" s="301"/>
      <c r="AF224" s="301"/>
      <c r="AG224" s="301"/>
      <c r="AH224" s="301"/>
      <c r="AI224" s="301"/>
      <c r="AJ224" s="301"/>
      <c r="AK224" s="301"/>
      <c r="AL224" s="301"/>
      <c r="AM224" s="301"/>
      <c r="AN224" s="301"/>
      <c r="AO224" s="301"/>
      <c r="AP224" s="301"/>
      <c r="AQ224" s="301"/>
      <c r="AR224" s="301"/>
      <c r="AS224" s="301"/>
      <c r="AT224" s="301"/>
      <c r="AU224" s="301"/>
      <c r="AV224" s="301"/>
      <c r="AW224" s="301"/>
      <c r="AX224" s="301"/>
      <c r="AY224" s="301"/>
      <c r="AZ224" s="301"/>
      <c r="BA224" s="301"/>
      <c r="BB224" s="301"/>
      <c r="BC224" s="301"/>
    </row>
    <row r="225" spans="1:55" ht="117" customHeight="1">
      <c r="A225" s="343"/>
      <c r="B225" s="305"/>
      <c r="C225" s="344"/>
      <c r="D225" s="344"/>
      <c r="E225" s="305"/>
      <c r="F225" s="305"/>
      <c r="G225" s="305"/>
      <c r="H225" s="305"/>
      <c r="I225" s="305"/>
      <c r="J225" s="305"/>
      <c r="K225" s="305"/>
      <c r="L225" s="345"/>
      <c r="M225" s="305"/>
      <c r="N225" s="346"/>
      <c r="O225" s="305"/>
      <c r="P225" s="305"/>
      <c r="Q225" s="305"/>
      <c r="R225" s="347"/>
      <c r="S225" s="305"/>
      <c r="T225" s="305"/>
      <c r="U225" s="301"/>
      <c r="V225" s="301"/>
      <c r="W225" s="301"/>
      <c r="X225" s="301"/>
      <c r="Y225" s="301"/>
      <c r="Z225" s="301"/>
      <c r="AA225" s="301"/>
      <c r="AB225" s="301"/>
      <c r="AC225" s="301"/>
      <c r="AD225" s="301"/>
      <c r="AE225" s="301"/>
      <c r="AF225" s="301"/>
      <c r="AG225" s="301"/>
      <c r="AH225" s="301"/>
      <c r="AI225" s="301"/>
      <c r="AJ225" s="301"/>
      <c r="AK225" s="301"/>
      <c r="AL225" s="301"/>
      <c r="AM225" s="301"/>
      <c r="AN225" s="301"/>
      <c r="AO225" s="301"/>
      <c r="AP225" s="301"/>
      <c r="AQ225" s="301"/>
      <c r="AR225" s="301"/>
      <c r="AS225" s="301"/>
      <c r="AT225" s="301"/>
      <c r="AU225" s="301"/>
      <c r="AV225" s="301"/>
      <c r="AW225" s="301"/>
      <c r="AX225" s="301"/>
      <c r="AY225" s="301"/>
      <c r="AZ225" s="301"/>
      <c r="BA225" s="301"/>
      <c r="BB225" s="301"/>
      <c r="BC225" s="301"/>
    </row>
    <row r="226" spans="1:55" ht="117" customHeight="1">
      <c r="A226" s="343"/>
      <c r="B226" s="305"/>
      <c r="C226" s="344"/>
      <c r="D226" s="344"/>
      <c r="E226" s="305"/>
      <c r="F226" s="305"/>
      <c r="G226" s="305"/>
      <c r="H226" s="305"/>
      <c r="I226" s="305"/>
      <c r="J226" s="305"/>
      <c r="K226" s="305"/>
      <c r="L226" s="345"/>
      <c r="M226" s="305"/>
      <c r="N226" s="346"/>
      <c r="O226" s="305"/>
      <c r="P226" s="305"/>
      <c r="Q226" s="305"/>
      <c r="R226" s="347"/>
      <c r="S226" s="305"/>
      <c r="T226" s="305"/>
      <c r="U226" s="301"/>
      <c r="V226" s="301"/>
      <c r="W226" s="301"/>
      <c r="X226" s="301"/>
      <c r="Y226" s="301"/>
      <c r="Z226" s="301"/>
      <c r="AA226" s="301"/>
      <c r="AB226" s="301"/>
      <c r="AC226" s="301"/>
      <c r="AD226" s="301"/>
      <c r="AE226" s="301"/>
      <c r="AF226" s="301"/>
      <c r="AG226" s="301"/>
      <c r="AH226" s="301"/>
      <c r="AI226" s="301"/>
      <c r="AJ226" s="301"/>
      <c r="AK226" s="301"/>
      <c r="AL226" s="301"/>
      <c r="AM226" s="301"/>
      <c r="AN226" s="301"/>
      <c r="AO226" s="301"/>
      <c r="AP226" s="301"/>
      <c r="AQ226" s="301"/>
      <c r="AR226" s="301"/>
      <c r="AS226" s="301"/>
      <c r="AT226" s="301"/>
      <c r="AU226" s="301"/>
      <c r="AV226" s="301"/>
      <c r="AW226" s="301"/>
      <c r="AX226" s="301"/>
      <c r="AY226" s="301"/>
      <c r="AZ226" s="301"/>
      <c r="BA226" s="301"/>
      <c r="BB226" s="301"/>
      <c r="BC226" s="301"/>
    </row>
    <row r="227" spans="1:55" ht="117" customHeight="1">
      <c r="A227" s="343"/>
      <c r="B227" s="305"/>
      <c r="C227" s="344"/>
      <c r="D227" s="344"/>
      <c r="E227" s="305"/>
      <c r="F227" s="305"/>
      <c r="G227" s="305"/>
      <c r="H227" s="305"/>
      <c r="I227" s="305"/>
      <c r="J227" s="305"/>
      <c r="K227" s="305"/>
      <c r="L227" s="345"/>
      <c r="M227" s="305"/>
      <c r="N227" s="346"/>
      <c r="O227" s="305"/>
      <c r="P227" s="305"/>
      <c r="Q227" s="305"/>
      <c r="R227" s="347"/>
      <c r="S227" s="305"/>
      <c r="T227" s="305"/>
      <c r="U227" s="301"/>
      <c r="V227" s="301"/>
      <c r="W227" s="301"/>
      <c r="X227" s="301"/>
      <c r="Y227" s="301"/>
      <c r="Z227" s="301"/>
      <c r="AA227" s="301"/>
      <c r="AB227" s="301"/>
      <c r="AC227" s="301"/>
      <c r="AD227" s="301"/>
      <c r="AE227" s="301"/>
      <c r="AF227" s="301"/>
      <c r="AG227" s="301"/>
      <c r="AH227" s="301"/>
      <c r="AI227" s="301"/>
      <c r="AJ227" s="301"/>
      <c r="AK227" s="301"/>
      <c r="AL227" s="301"/>
      <c r="AM227" s="301"/>
      <c r="AN227" s="301"/>
      <c r="AO227" s="301"/>
      <c r="AP227" s="301"/>
      <c r="AQ227" s="301"/>
      <c r="AR227" s="301"/>
      <c r="AS227" s="301"/>
      <c r="AT227" s="301"/>
      <c r="AU227" s="301"/>
      <c r="AV227" s="301"/>
      <c r="AW227" s="301"/>
      <c r="AX227" s="301"/>
      <c r="AY227" s="301"/>
      <c r="AZ227" s="301"/>
      <c r="BA227" s="301"/>
      <c r="BB227" s="301"/>
      <c r="BC227" s="301"/>
    </row>
    <row r="228" spans="1:55" ht="117" customHeight="1">
      <c r="A228" s="343"/>
      <c r="B228" s="305"/>
      <c r="C228" s="344"/>
      <c r="D228" s="344"/>
      <c r="E228" s="305"/>
      <c r="F228" s="305"/>
      <c r="G228" s="305"/>
      <c r="H228" s="305"/>
      <c r="I228" s="305"/>
      <c r="J228" s="305"/>
      <c r="K228" s="305"/>
      <c r="L228" s="345"/>
      <c r="M228" s="305"/>
      <c r="N228" s="346"/>
      <c r="O228" s="305"/>
      <c r="P228" s="305"/>
      <c r="Q228" s="305"/>
      <c r="R228" s="347"/>
      <c r="S228" s="305"/>
      <c r="T228" s="305"/>
      <c r="U228" s="301"/>
      <c r="V228" s="301"/>
      <c r="W228" s="301"/>
      <c r="X228" s="301"/>
      <c r="Y228" s="301"/>
      <c r="Z228" s="301"/>
      <c r="AA228" s="301"/>
      <c r="AB228" s="301"/>
      <c r="AC228" s="301"/>
      <c r="AD228" s="301"/>
      <c r="AE228" s="301"/>
      <c r="AF228" s="301"/>
      <c r="AG228" s="301"/>
      <c r="AH228" s="301"/>
      <c r="AI228" s="301"/>
      <c r="AJ228" s="301"/>
      <c r="AK228" s="301"/>
      <c r="AL228" s="301"/>
      <c r="AM228" s="301"/>
      <c r="AN228" s="301"/>
      <c r="AO228" s="301"/>
      <c r="AP228" s="301"/>
      <c r="AQ228" s="301"/>
      <c r="AR228" s="301"/>
      <c r="AS228" s="301"/>
      <c r="AT228" s="301"/>
      <c r="AU228" s="301"/>
      <c r="AV228" s="301"/>
      <c r="AW228" s="301"/>
      <c r="AX228" s="301"/>
      <c r="AY228" s="301"/>
      <c r="AZ228" s="301"/>
      <c r="BA228" s="301"/>
      <c r="BB228" s="301"/>
      <c r="BC228" s="301"/>
    </row>
    <row r="229" spans="1:55" ht="117" customHeight="1">
      <c r="A229" s="343"/>
      <c r="B229" s="305"/>
      <c r="C229" s="344"/>
      <c r="D229" s="344"/>
      <c r="E229" s="305"/>
      <c r="F229" s="305"/>
      <c r="G229" s="305"/>
      <c r="H229" s="305"/>
      <c r="I229" s="305"/>
      <c r="J229" s="305"/>
      <c r="K229" s="305"/>
      <c r="L229" s="345"/>
      <c r="M229" s="305"/>
      <c r="N229" s="346"/>
      <c r="O229" s="305"/>
      <c r="P229" s="305"/>
      <c r="Q229" s="305"/>
      <c r="R229" s="347"/>
      <c r="S229" s="305"/>
      <c r="T229" s="305"/>
      <c r="U229" s="301"/>
      <c r="V229" s="301"/>
      <c r="W229" s="301"/>
      <c r="X229" s="301"/>
      <c r="Y229" s="301"/>
      <c r="Z229" s="301"/>
      <c r="AA229" s="301"/>
      <c r="AB229" s="301"/>
      <c r="AC229" s="301"/>
      <c r="AD229" s="301"/>
      <c r="AE229" s="301"/>
      <c r="AF229" s="301"/>
      <c r="AG229" s="301"/>
      <c r="AH229" s="301"/>
      <c r="AI229" s="301"/>
      <c r="AJ229" s="301"/>
      <c r="AK229" s="301"/>
      <c r="AL229" s="301"/>
      <c r="AM229" s="301"/>
      <c r="AN229" s="301"/>
      <c r="AO229" s="301"/>
      <c r="AP229" s="301"/>
      <c r="AQ229" s="301"/>
      <c r="AR229" s="301"/>
      <c r="AS229" s="301"/>
      <c r="AT229" s="301"/>
      <c r="AU229" s="301"/>
      <c r="AV229" s="301"/>
      <c r="AW229" s="301"/>
      <c r="AX229" s="301"/>
      <c r="AY229" s="301"/>
      <c r="AZ229" s="301"/>
      <c r="BA229" s="301"/>
      <c r="BB229" s="301"/>
      <c r="BC229" s="301"/>
    </row>
    <row r="230" spans="1:55" ht="117" customHeight="1">
      <c r="A230" s="343"/>
      <c r="B230" s="305"/>
      <c r="C230" s="344"/>
      <c r="D230" s="344"/>
      <c r="E230" s="305"/>
      <c r="F230" s="305"/>
      <c r="G230" s="305"/>
      <c r="H230" s="305"/>
      <c r="I230" s="305"/>
      <c r="J230" s="305"/>
      <c r="K230" s="305"/>
      <c r="L230" s="345"/>
      <c r="M230" s="305"/>
      <c r="N230" s="346"/>
      <c r="O230" s="305"/>
      <c r="P230" s="305"/>
      <c r="Q230" s="305"/>
      <c r="R230" s="347"/>
      <c r="S230" s="305"/>
      <c r="T230" s="305"/>
      <c r="U230" s="301"/>
      <c r="V230" s="301"/>
      <c r="W230" s="301"/>
      <c r="X230" s="301"/>
      <c r="Y230" s="301"/>
      <c r="Z230" s="301"/>
      <c r="AA230" s="301"/>
      <c r="AB230" s="301"/>
      <c r="AC230" s="301"/>
      <c r="AD230" s="301"/>
      <c r="AE230" s="301"/>
      <c r="AF230" s="301"/>
      <c r="AG230" s="301"/>
      <c r="AH230" s="301"/>
      <c r="AI230" s="301"/>
      <c r="AJ230" s="301"/>
      <c r="AK230" s="301"/>
      <c r="AL230" s="301"/>
      <c r="AM230" s="301"/>
      <c r="AN230" s="301"/>
      <c r="AO230" s="301"/>
      <c r="AP230" s="301"/>
      <c r="AQ230" s="301"/>
      <c r="AR230" s="301"/>
      <c r="AS230" s="301"/>
      <c r="AT230" s="301"/>
      <c r="AU230" s="301"/>
      <c r="AV230" s="301"/>
      <c r="AW230" s="301"/>
      <c r="AX230" s="301"/>
      <c r="AY230" s="301"/>
      <c r="AZ230" s="301"/>
      <c r="BA230" s="301"/>
      <c r="BB230" s="301"/>
      <c r="BC230" s="301"/>
    </row>
    <row r="231" spans="1:55" ht="117" customHeight="1">
      <c r="A231" s="343"/>
      <c r="B231" s="305"/>
      <c r="C231" s="344"/>
      <c r="D231" s="344"/>
      <c r="E231" s="305"/>
      <c r="F231" s="305"/>
      <c r="G231" s="305"/>
      <c r="H231" s="305"/>
      <c r="I231" s="305"/>
      <c r="J231" s="305"/>
      <c r="K231" s="305"/>
      <c r="L231" s="345"/>
      <c r="M231" s="305"/>
      <c r="N231" s="346"/>
      <c r="O231" s="305"/>
      <c r="P231" s="305"/>
      <c r="Q231" s="305"/>
      <c r="R231" s="347"/>
      <c r="S231" s="305"/>
      <c r="T231" s="305"/>
      <c r="U231" s="301"/>
      <c r="V231" s="301"/>
      <c r="W231" s="301"/>
      <c r="X231" s="301"/>
      <c r="Y231" s="301"/>
      <c r="Z231" s="301"/>
      <c r="AA231" s="301"/>
      <c r="AB231" s="301"/>
      <c r="AC231" s="301"/>
      <c r="AD231" s="301"/>
      <c r="AE231" s="301"/>
      <c r="AF231" s="301"/>
      <c r="AG231" s="301"/>
      <c r="AH231" s="301"/>
      <c r="AI231" s="301"/>
      <c r="AJ231" s="301"/>
      <c r="AK231" s="301"/>
      <c r="AL231" s="301"/>
      <c r="AM231" s="301"/>
      <c r="AN231" s="301"/>
      <c r="AO231" s="301"/>
      <c r="AP231" s="301"/>
      <c r="AQ231" s="301"/>
      <c r="AR231" s="301"/>
      <c r="AS231" s="301"/>
      <c r="AT231" s="301"/>
      <c r="AU231" s="301"/>
      <c r="AV231" s="301"/>
      <c r="AW231" s="301"/>
      <c r="AX231" s="301"/>
      <c r="AY231" s="301"/>
      <c r="AZ231" s="301"/>
      <c r="BA231" s="301"/>
      <c r="BB231" s="301"/>
      <c r="BC231" s="301"/>
    </row>
    <row r="232" spans="1:55" ht="117" customHeight="1">
      <c r="A232" s="343"/>
      <c r="B232" s="305"/>
      <c r="C232" s="344"/>
      <c r="D232" s="344"/>
      <c r="E232" s="305"/>
      <c r="F232" s="305"/>
      <c r="G232" s="305"/>
      <c r="H232" s="305"/>
      <c r="I232" s="305"/>
      <c r="J232" s="305"/>
      <c r="K232" s="305"/>
      <c r="L232" s="345"/>
      <c r="M232" s="305"/>
      <c r="N232" s="346"/>
      <c r="O232" s="305"/>
      <c r="P232" s="305"/>
      <c r="Q232" s="305"/>
      <c r="R232" s="347"/>
      <c r="S232" s="305"/>
      <c r="T232" s="305"/>
      <c r="U232" s="301"/>
      <c r="V232" s="301"/>
      <c r="W232" s="301"/>
      <c r="X232" s="301"/>
      <c r="Y232" s="301"/>
      <c r="Z232" s="301"/>
      <c r="AA232" s="301"/>
      <c r="AB232" s="301"/>
      <c r="AC232" s="301"/>
      <c r="AD232" s="301"/>
      <c r="AE232" s="301"/>
      <c r="AF232" s="301"/>
      <c r="AG232" s="301"/>
      <c r="AH232" s="301"/>
      <c r="AI232" s="301"/>
      <c r="AJ232" s="301"/>
      <c r="AK232" s="301"/>
      <c r="AL232" s="301"/>
      <c r="AM232" s="301"/>
      <c r="AN232" s="301"/>
      <c r="AO232" s="301"/>
      <c r="AP232" s="301"/>
      <c r="AQ232" s="301"/>
      <c r="AR232" s="301"/>
      <c r="AS232" s="301"/>
      <c r="AT232" s="301"/>
      <c r="AU232" s="301"/>
      <c r="AV232" s="301"/>
      <c r="AW232" s="301"/>
      <c r="AX232" s="301"/>
      <c r="AY232" s="301"/>
      <c r="AZ232" s="301"/>
      <c r="BA232" s="301"/>
      <c r="BB232" s="301"/>
      <c r="BC232" s="301"/>
    </row>
    <row r="233" spans="1:55" ht="117" customHeight="1">
      <c r="A233" s="343"/>
      <c r="B233" s="305"/>
      <c r="C233" s="344"/>
      <c r="D233" s="344"/>
      <c r="E233" s="305"/>
      <c r="F233" s="305"/>
      <c r="G233" s="305"/>
      <c r="H233" s="305"/>
      <c r="I233" s="305"/>
      <c r="J233" s="305"/>
      <c r="K233" s="305"/>
      <c r="L233" s="345"/>
      <c r="M233" s="305"/>
      <c r="N233" s="346"/>
      <c r="O233" s="305"/>
      <c r="P233" s="305"/>
      <c r="Q233" s="305"/>
      <c r="R233" s="347"/>
      <c r="S233" s="305"/>
      <c r="T233" s="305"/>
      <c r="U233" s="301"/>
      <c r="V233" s="301"/>
      <c r="W233" s="301"/>
      <c r="X233" s="301"/>
      <c r="Y233" s="301"/>
      <c r="Z233" s="301"/>
      <c r="AA233" s="301"/>
      <c r="AB233" s="301"/>
      <c r="AC233" s="301"/>
      <c r="AD233" s="301"/>
      <c r="AE233" s="301"/>
      <c r="AF233" s="301"/>
      <c r="AG233" s="301"/>
      <c r="AH233" s="301"/>
      <c r="AI233" s="301"/>
      <c r="AJ233" s="301"/>
      <c r="AK233" s="301"/>
      <c r="AL233" s="301"/>
      <c r="AM233" s="301"/>
      <c r="AN233" s="301"/>
      <c r="AO233" s="301"/>
      <c r="AP233" s="301"/>
      <c r="AQ233" s="301"/>
      <c r="AR233" s="301"/>
      <c r="AS233" s="301"/>
      <c r="AT233" s="301"/>
      <c r="AU233" s="301"/>
      <c r="AV233" s="301"/>
      <c r="AW233" s="301"/>
      <c r="AX233" s="301"/>
      <c r="AY233" s="301"/>
      <c r="AZ233" s="301"/>
      <c r="BA233" s="301"/>
      <c r="BB233" s="301"/>
      <c r="BC233" s="301"/>
    </row>
    <row r="234" spans="1:55" ht="117" customHeight="1">
      <c r="A234" s="343"/>
      <c r="B234" s="305"/>
      <c r="C234" s="344"/>
      <c r="D234" s="344"/>
      <c r="E234" s="305"/>
      <c r="F234" s="305"/>
      <c r="G234" s="305"/>
      <c r="H234" s="305"/>
      <c r="I234" s="305"/>
      <c r="J234" s="305"/>
      <c r="K234" s="305"/>
      <c r="L234" s="345"/>
      <c r="M234" s="305"/>
      <c r="N234" s="346"/>
      <c r="O234" s="305"/>
      <c r="P234" s="305"/>
      <c r="Q234" s="305"/>
      <c r="R234" s="347"/>
      <c r="S234" s="305"/>
      <c r="T234" s="305"/>
      <c r="U234" s="301"/>
      <c r="V234" s="301"/>
      <c r="W234" s="301"/>
      <c r="X234" s="301"/>
      <c r="Y234" s="301"/>
      <c r="Z234" s="301"/>
      <c r="AA234" s="301"/>
      <c r="AB234" s="301"/>
      <c r="AC234" s="301"/>
      <c r="AD234" s="301"/>
      <c r="AE234" s="301"/>
      <c r="AF234" s="301"/>
      <c r="AG234" s="301"/>
      <c r="AH234" s="301"/>
      <c r="AI234" s="301"/>
      <c r="AJ234" s="301"/>
      <c r="AK234" s="301"/>
      <c r="AL234" s="301"/>
      <c r="AM234" s="301"/>
      <c r="AN234" s="301"/>
      <c r="AO234" s="301"/>
      <c r="AP234" s="301"/>
      <c r="AQ234" s="301"/>
      <c r="AR234" s="301"/>
      <c r="AS234" s="301"/>
      <c r="AT234" s="301"/>
      <c r="AU234" s="301"/>
      <c r="AV234" s="301"/>
      <c r="AW234" s="301"/>
      <c r="AX234" s="301"/>
      <c r="AY234" s="301"/>
      <c r="AZ234" s="301"/>
      <c r="BA234" s="301"/>
      <c r="BB234" s="301"/>
      <c r="BC234" s="301"/>
    </row>
    <row r="235" spans="1:55" ht="117" customHeight="1">
      <c r="A235" s="343"/>
      <c r="B235" s="305"/>
      <c r="C235" s="344"/>
      <c r="D235" s="344"/>
      <c r="E235" s="305"/>
      <c r="F235" s="305"/>
      <c r="G235" s="305"/>
      <c r="H235" s="305"/>
      <c r="I235" s="305"/>
      <c r="J235" s="305"/>
      <c r="K235" s="305"/>
      <c r="L235" s="345"/>
      <c r="M235" s="305"/>
      <c r="N235" s="346"/>
      <c r="O235" s="305"/>
      <c r="P235" s="305"/>
      <c r="Q235" s="305"/>
      <c r="R235" s="347"/>
      <c r="S235" s="305"/>
      <c r="T235" s="305"/>
      <c r="U235" s="301"/>
      <c r="V235" s="301"/>
      <c r="W235" s="301"/>
      <c r="X235" s="301"/>
      <c r="Y235" s="301"/>
      <c r="Z235" s="301"/>
      <c r="AA235" s="301"/>
      <c r="AB235" s="301"/>
      <c r="AC235" s="301"/>
      <c r="AD235" s="301"/>
      <c r="AE235" s="301"/>
      <c r="AF235" s="301"/>
      <c r="AG235" s="301"/>
      <c r="AH235" s="301"/>
      <c r="AI235" s="301"/>
      <c r="AJ235" s="301"/>
      <c r="AK235" s="301"/>
      <c r="AL235" s="301"/>
      <c r="AM235" s="301"/>
      <c r="AN235" s="301"/>
      <c r="AO235" s="301"/>
      <c r="AP235" s="301"/>
      <c r="AQ235" s="301"/>
      <c r="AR235" s="301"/>
      <c r="AS235" s="301"/>
      <c r="AT235" s="301"/>
      <c r="AU235" s="301"/>
      <c r="AV235" s="301"/>
      <c r="AW235" s="301"/>
      <c r="AX235" s="301"/>
      <c r="AY235" s="301"/>
      <c r="AZ235" s="301"/>
      <c r="BA235" s="301"/>
      <c r="BB235" s="301"/>
      <c r="BC235" s="301"/>
    </row>
    <row r="236" spans="1:55" ht="117" customHeight="1">
      <c r="A236" s="343"/>
      <c r="B236" s="305"/>
      <c r="C236" s="344"/>
      <c r="D236" s="344"/>
      <c r="E236" s="305"/>
      <c r="F236" s="305"/>
      <c r="G236" s="305"/>
      <c r="H236" s="305"/>
      <c r="I236" s="305"/>
      <c r="J236" s="305"/>
      <c r="K236" s="305"/>
      <c r="L236" s="345"/>
      <c r="M236" s="305"/>
      <c r="N236" s="346"/>
      <c r="O236" s="305"/>
      <c r="P236" s="305"/>
      <c r="Q236" s="305"/>
      <c r="R236" s="347"/>
      <c r="S236" s="305"/>
      <c r="T236" s="305"/>
      <c r="U236" s="301"/>
      <c r="V236" s="301"/>
      <c r="W236" s="301"/>
      <c r="X236" s="301"/>
      <c r="Y236" s="301"/>
      <c r="Z236" s="301"/>
      <c r="AA236" s="301"/>
      <c r="AB236" s="301"/>
      <c r="AC236" s="301"/>
      <c r="AD236" s="301"/>
      <c r="AE236" s="301"/>
      <c r="AF236" s="301"/>
      <c r="AG236" s="301"/>
      <c r="AH236" s="301"/>
      <c r="AI236" s="301"/>
      <c r="AJ236" s="301"/>
      <c r="AK236" s="301"/>
      <c r="AL236" s="301"/>
      <c r="AM236" s="301"/>
      <c r="AN236" s="301"/>
      <c r="AO236" s="301"/>
      <c r="AP236" s="301"/>
      <c r="AQ236" s="301"/>
      <c r="AR236" s="301"/>
      <c r="AS236" s="301"/>
      <c r="AT236" s="301"/>
      <c r="AU236" s="301"/>
      <c r="AV236" s="301"/>
      <c r="AW236" s="301"/>
      <c r="AX236" s="301"/>
      <c r="AY236" s="301"/>
      <c r="AZ236" s="301"/>
      <c r="BA236" s="301"/>
      <c r="BB236" s="301"/>
      <c r="BC236" s="301"/>
    </row>
    <row r="237" spans="1:55" ht="117" customHeight="1">
      <c r="A237" s="343"/>
      <c r="B237" s="305"/>
      <c r="C237" s="344"/>
      <c r="D237" s="344"/>
      <c r="E237" s="305"/>
      <c r="F237" s="305"/>
      <c r="G237" s="305"/>
      <c r="H237" s="305"/>
      <c r="I237" s="305"/>
      <c r="J237" s="305"/>
      <c r="K237" s="305"/>
      <c r="L237" s="345"/>
      <c r="M237" s="305"/>
      <c r="N237" s="346"/>
      <c r="O237" s="305"/>
      <c r="P237" s="305"/>
      <c r="Q237" s="305"/>
      <c r="R237" s="347"/>
      <c r="S237" s="305"/>
      <c r="T237" s="305"/>
      <c r="U237" s="301"/>
      <c r="V237" s="301"/>
      <c r="W237" s="301"/>
      <c r="X237" s="301"/>
      <c r="Y237" s="301"/>
      <c r="Z237" s="301"/>
      <c r="AA237" s="301"/>
      <c r="AB237" s="301"/>
      <c r="AC237" s="301"/>
      <c r="AD237" s="301"/>
      <c r="AE237" s="301"/>
      <c r="AF237" s="301"/>
      <c r="AG237" s="301"/>
      <c r="AH237" s="301"/>
      <c r="AI237" s="301"/>
      <c r="AJ237" s="301"/>
      <c r="AK237" s="301"/>
      <c r="AL237" s="301"/>
      <c r="AM237" s="301"/>
      <c r="AN237" s="301"/>
      <c r="AO237" s="301"/>
      <c r="AP237" s="301"/>
      <c r="AQ237" s="301"/>
      <c r="AR237" s="301"/>
      <c r="AS237" s="301"/>
      <c r="AT237" s="301"/>
      <c r="AU237" s="301"/>
      <c r="AV237" s="301"/>
      <c r="AW237" s="301"/>
      <c r="AX237" s="301"/>
      <c r="AY237" s="301"/>
      <c r="AZ237" s="301"/>
      <c r="BA237" s="301"/>
      <c r="BB237" s="301"/>
      <c r="BC237" s="301"/>
    </row>
    <row r="238" spans="1:55" ht="117" customHeight="1">
      <c r="A238" s="343"/>
      <c r="B238" s="305"/>
      <c r="C238" s="344"/>
      <c r="D238" s="344"/>
      <c r="E238" s="305"/>
      <c r="F238" s="305"/>
      <c r="G238" s="305"/>
      <c r="H238" s="305"/>
      <c r="I238" s="305"/>
      <c r="J238" s="305"/>
      <c r="K238" s="305"/>
      <c r="L238" s="345"/>
      <c r="M238" s="305"/>
      <c r="N238" s="346"/>
      <c r="O238" s="305"/>
      <c r="P238" s="305"/>
      <c r="Q238" s="305"/>
      <c r="R238" s="347"/>
      <c r="S238" s="305"/>
      <c r="T238" s="305"/>
      <c r="U238" s="301"/>
      <c r="V238" s="301"/>
      <c r="W238" s="301"/>
      <c r="X238" s="301"/>
      <c r="Y238" s="301"/>
      <c r="Z238" s="301"/>
      <c r="AA238" s="301"/>
      <c r="AB238" s="301"/>
      <c r="AC238" s="301"/>
      <c r="AD238" s="301"/>
      <c r="AE238" s="301"/>
      <c r="AF238" s="301"/>
      <c r="AG238" s="301"/>
      <c r="AH238" s="301"/>
      <c r="AI238" s="301"/>
      <c r="AJ238" s="301"/>
      <c r="AK238" s="301"/>
      <c r="AL238" s="301"/>
      <c r="AM238" s="301"/>
      <c r="AN238" s="301"/>
      <c r="AO238" s="301"/>
      <c r="AP238" s="301"/>
      <c r="AQ238" s="301"/>
      <c r="AR238" s="301"/>
      <c r="AS238" s="301"/>
      <c r="AT238" s="301"/>
      <c r="AU238" s="301"/>
      <c r="AV238" s="301"/>
      <c r="AW238" s="301"/>
      <c r="AX238" s="301"/>
      <c r="AY238" s="301"/>
      <c r="AZ238" s="301"/>
      <c r="BA238" s="301"/>
      <c r="BB238" s="301"/>
      <c r="BC238" s="301"/>
    </row>
    <row r="239" spans="1:55" ht="117" customHeight="1">
      <c r="A239" s="343"/>
      <c r="B239" s="305"/>
      <c r="C239" s="344"/>
      <c r="D239" s="344"/>
      <c r="E239" s="305"/>
      <c r="F239" s="305"/>
      <c r="G239" s="305"/>
      <c r="H239" s="305"/>
      <c r="I239" s="305"/>
      <c r="J239" s="305"/>
      <c r="K239" s="305"/>
      <c r="L239" s="345"/>
      <c r="M239" s="305"/>
      <c r="N239" s="346"/>
      <c r="O239" s="305"/>
      <c r="P239" s="305"/>
      <c r="Q239" s="305"/>
      <c r="R239" s="347"/>
      <c r="S239" s="305"/>
      <c r="T239" s="305"/>
      <c r="U239" s="301"/>
      <c r="V239" s="301"/>
      <c r="W239" s="301"/>
      <c r="X239" s="301"/>
      <c r="Y239" s="301"/>
      <c r="Z239" s="301"/>
      <c r="AA239" s="301"/>
      <c r="AB239" s="301"/>
      <c r="AC239" s="301"/>
      <c r="AD239" s="301"/>
      <c r="AE239" s="301"/>
      <c r="AF239" s="301"/>
      <c r="AG239" s="301"/>
      <c r="AH239" s="301"/>
      <c r="AI239" s="301"/>
      <c r="AJ239" s="301"/>
      <c r="AK239" s="301"/>
      <c r="AL239" s="301"/>
      <c r="AM239" s="301"/>
      <c r="AN239" s="301"/>
      <c r="AO239" s="301"/>
      <c r="AP239" s="301"/>
      <c r="AQ239" s="301"/>
      <c r="AR239" s="301"/>
      <c r="AS239" s="301"/>
      <c r="AT239" s="301"/>
      <c r="AU239" s="301"/>
      <c r="AV239" s="301"/>
      <c r="AW239" s="301"/>
      <c r="AX239" s="301"/>
      <c r="AY239" s="301"/>
      <c r="AZ239" s="301"/>
      <c r="BA239" s="301"/>
      <c r="BB239" s="301"/>
      <c r="BC239" s="301"/>
    </row>
    <row r="240" spans="1:55" ht="117" customHeight="1">
      <c r="A240" s="343"/>
      <c r="B240" s="305"/>
      <c r="C240" s="344"/>
      <c r="D240" s="344"/>
      <c r="E240" s="305"/>
      <c r="F240" s="305"/>
      <c r="G240" s="305"/>
      <c r="H240" s="305"/>
      <c r="I240" s="305"/>
      <c r="J240" s="305"/>
      <c r="K240" s="305"/>
      <c r="L240" s="345"/>
      <c r="M240" s="305"/>
      <c r="N240" s="346"/>
      <c r="O240" s="305"/>
      <c r="P240" s="305"/>
      <c r="Q240" s="305"/>
      <c r="R240" s="347"/>
      <c r="S240" s="305"/>
      <c r="T240" s="305"/>
      <c r="U240" s="301"/>
      <c r="V240" s="301"/>
      <c r="W240" s="301"/>
      <c r="X240" s="301"/>
      <c r="Y240" s="301"/>
      <c r="Z240" s="301"/>
      <c r="AA240" s="301"/>
      <c r="AB240" s="301"/>
      <c r="AC240" s="301"/>
      <c r="AD240" s="301"/>
      <c r="AE240" s="301"/>
      <c r="AF240" s="301"/>
      <c r="AG240" s="301"/>
      <c r="AH240" s="301"/>
      <c r="AI240" s="301"/>
      <c r="AJ240" s="301"/>
      <c r="AK240" s="301"/>
      <c r="AL240" s="301"/>
      <c r="AM240" s="301"/>
      <c r="AN240" s="301"/>
      <c r="AO240" s="301"/>
      <c r="AP240" s="301"/>
      <c r="AQ240" s="301"/>
      <c r="AR240" s="301"/>
      <c r="AS240" s="301"/>
      <c r="AT240" s="301"/>
      <c r="AU240" s="301"/>
      <c r="AV240" s="301"/>
      <c r="AW240" s="301"/>
      <c r="AX240" s="301"/>
      <c r="AY240" s="301"/>
      <c r="AZ240" s="301"/>
      <c r="BA240" s="301"/>
      <c r="BB240" s="301"/>
      <c r="BC240" s="301"/>
    </row>
    <row r="241" spans="1:55" ht="117" customHeight="1">
      <c r="A241" s="343"/>
      <c r="B241" s="305"/>
      <c r="C241" s="344"/>
      <c r="D241" s="344"/>
      <c r="E241" s="305"/>
      <c r="F241" s="305"/>
      <c r="G241" s="305"/>
      <c r="H241" s="305"/>
      <c r="I241" s="305"/>
      <c r="J241" s="305"/>
      <c r="K241" s="305"/>
      <c r="L241" s="345"/>
      <c r="M241" s="305"/>
      <c r="N241" s="346"/>
      <c r="O241" s="305"/>
      <c r="P241" s="305"/>
      <c r="Q241" s="305"/>
      <c r="R241" s="347"/>
      <c r="S241" s="305"/>
      <c r="T241" s="305"/>
      <c r="U241" s="301"/>
      <c r="V241" s="301"/>
      <c r="W241" s="301"/>
      <c r="X241" s="301"/>
      <c r="Y241" s="301"/>
      <c r="Z241" s="301"/>
      <c r="AA241" s="301"/>
      <c r="AB241" s="301"/>
      <c r="AC241" s="301"/>
      <c r="AD241" s="301"/>
      <c r="AE241" s="301"/>
      <c r="AF241" s="301"/>
      <c r="AG241" s="301"/>
      <c r="AH241" s="301"/>
      <c r="AI241" s="301"/>
      <c r="AJ241" s="301"/>
      <c r="AK241" s="301"/>
      <c r="AL241" s="301"/>
      <c r="AM241" s="301"/>
      <c r="AN241" s="301"/>
      <c r="AO241" s="301"/>
      <c r="AP241" s="301"/>
      <c r="AQ241" s="301"/>
      <c r="AR241" s="301"/>
      <c r="AS241" s="301"/>
      <c r="AT241" s="301"/>
      <c r="AU241" s="301"/>
      <c r="AV241" s="301"/>
      <c r="AW241" s="301"/>
      <c r="AX241" s="301"/>
      <c r="AY241" s="301"/>
      <c r="AZ241" s="301"/>
      <c r="BA241" s="301"/>
      <c r="BB241" s="301"/>
      <c r="BC241" s="301"/>
    </row>
    <row r="242" spans="1:55" ht="117" customHeight="1">
      <c r="A242" s="343"/>
      <c r="B242" s="305"/>
      <c r="C242" s="344"/>
      <c r="D242" s="344"/>
      <c r="E242" s="305"/>
      <c r="F242" s="305"/>
      <c r="G242" s="305"/>
      <c r="H242" s="305"/>
      <c r="I242" s="305"/>
      <c r="J242" s="305"/>
      <c r="K242" s="305"/>
      <c r="L242" s="345"/>
      <c r="M242" s="305"/>
      <c r="N242" s="346"/>
      <c r="O242" s="305"/>
      <c r="P242" s="305"/>
      <c r="Q242" s="305"/>
      <c r="R242" s="347"/>
      <c r="S242" s="305"/>
      <c r="T242" s="305"/>
      <c r="U242" s="301"/>
      <c r="V242" s="301"/>
      <c r="W242" s="301"/>
      <c r="X242" s="301"/>
      <c r="Y242" s="301"/>
      <c r="Z242" s="301"/>
      <c r="AA242" s="301"/>
      <c r="AB242" s="301"/>
      <c r="AC242" s="301"/>
      <c r="AD242" s="301"/>
      <c r="AE242" s="301"/>
      <c r="AF242" s="301"/>
      <c r="AG242" s="301"/>
      <c r="AH242" s="301"/>
      <c r="AI242" s="301"/>
      <c r="AJ242" s="301"/>
      <c r="AK242" s="301"/>
      <c r="AL242" s="301"/>
      <c r="AM242" s="301"/>
      <c r="AN242" s="301"/>
      <c r="AO242" s="301"/>
      <c r="AP242" s="301"/>
      <c r="AQ242" s="301"/>
      <c r="AR242" s="301"/>
      <c r="AS242" s="301"/>
      <c r="AT242" s="301"/>
      <c r="AU242" s="301"/>
      <c r="AV242" s="301"/>
      <c r="AW242" s="301"/>
      <c r="AX242" s="301"/>
      <c r="AY242" s="301"/>
      <c r="AZ242" s="301"/>
      <c r="BA242" s="301"/>
      <c r="BB242" s="301"/>
      <c r="BC242" s="301"/>
    </row>
    <row r="243" spans="1:55" ht="117" customHeight="1">
      <c r="A243" s="343"/>
      <c r="B243" s="305"/>
      <c r="C243" s="344"/>
      <c r="D243" s="344"/>
      <c r="E243" s="305"/>
      <c r="F243" s="305"/>
      <c r="G243" s="305"/>
      <c r="H243" s="305"/>
      <c r="I243" s="305"/>
      <c r="J243" s="305"/>
      <c r="K243" s="305"/>
      <c r="L243" s="345"/>
      <c r="M243" s="305"/>
      <c r="N243" s="346"/>
      <c r="O243" s="305"/>
      <c r="P243" s="305"/>
      <c r="Q243" s="305"/>
      <c r="R243" s="347"/>
      <c r="S243" s="305"/>
      <c r="T243" s="305"/>
      <c r="U243" s="301"/>
      <c r="V243" s="301"/>
      <c r="W243" s="301"/>
      <c r="X243" s="301"/>
      <c r="Y243" s="301"/>
      <c r="Z243" s="301"/>
      <c r="AA243" s="301"/>
      <c r="AB243" s="301"/>
      <c r="AC243" s="301"/>
      <c r="AD243" s="301"/>
      <c r="AE243" s="301"/>
      <c r="AF243" s="301"/>
      <c r="AG243" s="301"/>
      <c r="AH243" s="301"/>
      <c r="AI243" s="301"/>
      <c r="AJ243" s="301"/>
      <c r="AK243" s="301"/>
      <c r="AL243" s="301"/>
      <c r="AM243" s="301"/>
      <c r="AN243" s="301"/>
      <c r="AO243" s="301"/>
      <c r="AP243" s="301"/>
      <c r="AQ243" s="301"/>
      <c r="AR243" s="301"/>
      <c r="AS243" s="301"/>
      <c r="AT243" s="301"/>
      <c r="AU243" s="301"/>
      <c r="AV243" s="301"/>
      <c r="AW243" s="301"/>
      <c r="AX243" s="301"/>
      <c r="AY243" s="301"/>
      <c r="AZ243" s="301"/>
      <c r="BA243" s="301"/>
      <c r="BB243" s="301"/>
      <c r="BC243" s="301"/>
    </row>
    <row r="244" spans="1:55" ht="117" customHeight="1">
      <c r="A244" s="343"/>
      <c r="B244" s="305"/>
      <c r="C244" s="344"/>
      <c r="D244" s="344"/>
      <c r="E244" s="305"/>
      <c r="F244" s="305"/>
      <c r="G244" s="305"/>
      <c r="H244" s="305"/>
      <c r="I244" s="305"/>
      <c r="J244" s="305"/>
      <c r="K244" s="305"/>
      <c r="L244" s="345"/>
      <c r="M244" s="305"/>
      <c r="N244" s="346"/>
      <c r="O244" s="305"/>
      <c r="P244" s="305"/>
      <c r="Q244" s="305"/>
      <c r="R244" s="347"/>
      <c r="S244" s="305"/>
      <c r="T244" s="305"/>
      <c r="U244" s="301"/>
      <c r="V244" s="301"/>
      <c r="W244" s="301"/>
      <c r="X244" s="301"/>
      <c r="Y244" s="301"/>
      <c r="Z244" s="301"/>
      <c r="AA244" s="301"/>
      <c r="AB244" s="301"/>
      <c r="AC244" s="301"/>
      <c r="AD244" s="301"/>
      <c r="AE244" s="301"/>
      <c r="AF244" s="301"/>
      <c r="AG244" s="301"/>
      <c r="AH244" s="301"/>
      <c r="AI244" s="301"/>
      <c r="AJ244" s="301"/>
      <c r="AK244" s="301"/>
      <c r="AL244" s="301"/>
      <c r="AM244" s="301"/>
      <c r="AN244" s="301"/>
      <c r="AO244" s="301"/>
      <c r="AP244" s="301"/>
      <c r="AQ244" s="301"/>
      <c r="AR244" s="301"/>
      <c r="AS244" s="301"/>
      <c r="AT244" s="301"/>
      <c r="AU244" s="301"/>
      <c r="AV244" s="301"/>
      <c r="AW244" s="301"/>
      <c r="AX244" s="301"/>
      <c r="AY244" s="301"/>
      <c r="AZ244" s="301"/>
      <c r="BA244" s="301"/>
      <c r="BB244" s="301"/>
      <c r="BC244" s="301"/>
    </row>
    <row r="245" spans="1:55" ht="117" customHeight="1">
      <c r="A245" s="343"/>
      <c r="B245" s="305"/>
      <c r="C245" s="344"/>
      <c r="D245" s="344"/>
      <c r="E245" s="305"/>
      <c r="F245" s="305"/>
      <c r="G245" s="305"/>
      <c r="H245" s="305"/>
      <c r="I245" s="305"/>
      <c r="J245" s="305"/>
      <c r="K245" s="305"/>
      <c r="L245" s="345"/>
      <c r="M245" s="305"/>
      <c r="N245" s="346"/>
      <c r="O245" s="305"/>
      <c r="P245" s="305"/>
      <c r="Q245" s="305"/>
      <c r="R245" s="347"/>
      <c r="S245" s="305"/>
      <c r="T245" s="305"/>
      <c r="U245" s="301"/>
      <c r="V245" s="301"/>
      <c r="W245" s="301"/>
      <c r="X245" s="301"/>
      <c r="Y245" s="301"/>
      <c r="Z245" s="301"/>
      <c r="AA245" s="301"/>
      <c r="AB245" s="301"/>
      <c r="AC245" s="301"/>
      <c r="AD245" s="301"/>
      <c r="AE245" s="301"/>
      <c r="AF245" s="301"/>
      <c r="AG245" s="301"/>
      <c r="AH245" s="301"/>
      <c r="AI245" s="301"/>
      <c r="AJ245" s="301"/>
      <c r="AK245" s="301"/>
      <c r="AL245" s="301"/>
      <c r="AM245" s="301"/>
      <c r="AN245" s="301"/>
      <c r="AO245" s="301"/>
      <c r="AP245" s="301"/>
      <c r="AQ245" s="301"/>
      <c r="AR245" s="301"/>
      <c r="AS245" s="301"/>
      <c r="AT245" s="301"/>
      <c r="AU245" s="301"/>
      <c r="AV245" s="301"/>
      <c r="AW245" s="301"/>
      <c r="AX245" s="301"/>
      <c r="AY245" s="301"/>
      <c r="AZ245" s="301"/>
      <c r="BA245" s="301"/>
      <c r="BB245" s="301"/>
      <c r="BC245" s="301"/>
    </row>
    <row r="246" spans="1:55" ht="117" customHeight="1">
      <c r="A246" s="343"/>
      <c r="B246" s="305"/>
      <c r="C246" s="344"/>
      <c r="D246" s="344"/>
      <c r="E246" s="305"/>
      <c r="F246" s="305"/>
      <c r="G246" s="305"/>
      <c r="H246" s="305"/>
      <c r="I246" s="305"/>
      <c r="J246" s="305"/>
      <c r="K246" s="305"/>
      <c r="L246" s="345"/>
      <c r="M246" s="305"/>
      <c r="N246" s="346"/>
      <c r="O246" s="305"/>
      <c r="P246" s="305"/>
      <c r="Q246" s="305"/>
      <c r="R246" s="347"/>
      <c r="S246" s="305"/>
      <c r="T246" s="305"/>
      <c r="U246" s="301"/>
      <c r="V246" s="301"/>
      <c r="W246" s="301"/>
      <c r="X246" s="301"/>
      <c r="Y246" s="301"/>
      <c r="Z246" s="301"/>
      <c r="AA246" s="301"/>
      <c r="AB246" s="301"/>
      <c r="AC246" s="301"/>
      <c r="AD246" s="301"/>
      <c r="AE246" s="301"/>
      <c r="AF246" s="301"/>
      <c r="AG246" s="301"/>
      <c r="AH246" s="301"/>
      <c r="AI246" s="301"/>
      <c r="AJ246" s="301"/>
      <c r="AK246" s="301"/>
      <c r="AL246" s="301"/>
      <c r="AM246" s="301"/>
      <c r="AN246" s="301"/>
      <c r="AO246" s="301"/>
      <c r="AP246" s="301"/>
      <c r="AQ246" s="301"/>
      <c r="AR246" s="301"/>
      <c r="AS246" s="301"/>
      <c r="AT246" s="301"/>
      <c r="AU246" s="301"/>
      <c r="AV246" s="301"/>
      <c r="AW246" s="301"/>
      <c r="AX246" s="301"/>
      <c r="AY246" s="301"/>
      <c r="AZ246" s="301"/>
      <c r="BA246" s="301"/>
      <c r="BB246" s="301"/>
      <c r="BC246" s="301"/>
    </row>
    <row r="247" spans="1:55" ht="15.75" customHeight="1">
      <c r="R247" s="350"/>
    </row>
    <row r="248" spans="1:55" ht="15.75" customHeight="1">
      <c r="R248" s="350"/>
    </row>
    <row r="249" spans="1:55" ht="15.75" customHeight="1">
      <c r="R249" s="350"/>
    </row>
    <row r="250" spans="1:55" ht="15.75" customHeight="1">
      <c r="R250" s="350"/>
    </row>
    <row r="251" spans="1:55" ht="15.75" customHeight="1">
      <c r="R251" s="350"/>
    </row>
    <row r="252" spans="1:55" ht="15.75" customHeight="1">
      <c r="R252" s="350"/>
    </row>
    <row r="253" spans="1:55" ht="15.75" customHeight="1">
      <c r="R253" s="350"/>
    </row>
    <row r="254" spans="1:55" ht="15.75" customHeight="1">
      <c r="R254" s="350"/>
    </row>
    <row r="255" spans="1:55" ht="15.75" customHeight="1">
      <c r="R255" s="350"/>
    </row>
    <row r="256" spans="1:55" ht="15.75" customHeight="1">
      <c r="R256" s="350"/>
    </row>
    <row r="257" spans="18:18" ht="15.75" customHeight="1">
      <c r="R257" s="350"/>
    </row>
    <row r="258" spans="18:18" ht="15.75" customHeight="1">
      <c r="R258" s="350"/>
    </row>
    <row r="259" spans="18:18" ht="15.75" customHeight="1">
      <c r="R259" s="350"/>
    </row>
    <row r="260" spans="18:18" ht="15.75" customHeight="1">
      <c r="R260" s="350"/>
    </row>
    <row r="261" spans="18:18" ht="15.75" customHeight="1">
      <c r="R261" s="350"/>
    </row>
    <row r="262" spans="18:18" ht="15.75" customHeight="1">
      <c r="R262" s="350"/>
    </row>
    <row r="263" spans="18:18" ht="15.75" customHeight="1">
      <c r="R263" s="350"/>
    </row>
    <row r="264" spans="18:18" ht="15.75" customHeight="1">
      <c r="R264" s="350"/>
    </row>
    <row r="265" spans="18:18" ht="15.75" customHeight="1">
      <c r="R265" s="350"/>
    </row>
    <row r="266" spans="18:18" ht="15.75" customHeight="1">
      <c r="R266" s="350"/>
    </row>
    <row r="267" spans="18:18" ht="15.75" customHeight="1">
      <c r="R267" s="350"/>
    </row>
    <row r="268" spans="18:18" ht="15.75" customHeight="1">
      <c r="R268" s="350"/>
    </row>
    <row r="269" spans="18:18" ht="15.75" customHeight="1">
      <c r="R269" s="350"/>
    </row>
    <row r="270" spans="18:18" ht="15.75" customHeight="1">
      <c r="R270" s="350"/>
    </row>
    <row r="271" spans="18:18" ht="15.75" customHeight="1">
      <c r="R271" s="350"/>
    </row>
    <row r="272" spans="18:18" ht="15.75" customHeight="1">
      <c r="R272" s="350"/>
    </row>
    <row r="273" spans="18:18" ht="15.75" customHeight="1">
      <c r="R273" s="350"/>
    </row>
    <row r="274" spans="18:18" ht="15.75" customHeight="1">
      <c r="R274" s="350"/>
    </row>
    <row r="275" spans="18:18" ht="15.75" customHeight="1">
      <c r="R275" s="350"/>
    </row>
    <row r="276" spans="18:18" ht="15.75" customHeight="1">
      <c r="R276" s="350"/>
    </row>
    <row r="277" spans="18:18" ht="15.75" customHeight="1">
      <c r="R277" s="350"/>
    </row>
    <row r="278" spans="18:18" ht="15.75" customHeight="1">
      <c r="R278" s="350"/>
    </row>
    <row r="279" spans="18:18" ht="15.75" customHeight="1">
      <c r="R279" s="350"/>
    </row>
    <row r="280" spans="18:18" ht="15.75" customHeight="1">
      <c r="R280" s="350"/>
    </row>
    <row r="281" spans="18:18" ht="15.75" customHeight="1">
      <c r="R281" s="350"/>
    </row>
    <row r="282" spans="18:18" ht="15.75" customHeight="1">
      <c r="R282" s="350"/>
    </row>
    <row r="283" spans="18:18" ht="15.75" customHeight="1">
      <c r="R283" s="350"/>
    </row>
    <row r="284" spans="18:18" ht="15.75" customHeight="1">
      <c r="R284" s="350"/>
    </row>
    <row r="285" spans="18:18" ht="15.75" customHeight="1">
      <c r="R285" s="350"/>
    </row>
    <row r="286" spans="18:18" ht="15.75" customHeight="1">
      <c r="R286" s="350"/>
    </row>
    <row r="287" spans="18:18" ht="15.75" customHeight="1">
      <c r="R287" s="350"/>
    </row>
    <row r="288" spans="18:18" ht="15.75" customHeight="1">
      <c r="R288" s="350"/>
    </row>
    <row r="289" spans="18:18" ht="15.75" customHeight="1">
      <c r="R289" s="350"/>
    </row>
    <row r="290" spans="18:18" ht="15.75" customHeight="1">
      <c r="R290" s="350"/>
    </row>
    <row r="291" spans="18:18" ht="15.75" customHeight="1">
      <c r="R291" s="350"/>
    </row>
    <row r="292" spans="18:18" ht="15.75" customHeight="1">
      <c r="R292" s="350"/>
    </row>
    <row r="293" spans="18:18" ht="15.75" customHeight="1">
      <c r="R293" s="350"/>
    </row>
    <row r="294" spans="18:18" ht="15.75" customHeight="1">
      <c r="R294" s="350"/>
    </row>
    <row r="295" spans="18:18" ht="15.75" customHeight="1">
      <c r="R295" s="350"/>
    </row>
    <row r="296" spans="18:18" ht="15.75" customHeight="1">
      <c r="R296" s="350"/>
    </row>
    <row r="297" spans="18:18" ht="15.75" customHeight="1">
      <c r="R297" s="350"/>
    </row>
    <row r="298" spans="18:18" ht="15.75" customHeight="1">
      <c r="R298" s="350"/>
    </row>
    <row r="299" spans="18:18" ht="15.75" customHeight="1">
      <c r="R299" s="350"/>
    </row>
    <row r="300" spans="18:18" ht="15.75" customHeight="1">
      <c r="R300" s="350"/>
    </row>
    <row r="301" spans="18:18" ht="15.75" customHeight="1">
      <c r="R301" s="350"/>
    </row>
    <row r="302" spans="18:18" ht="15.75" customHeight="1">
      <c r="R302" s="350"/>
    </row>
    <row r="303" spans="18:18" ht="15.75" customHeight="1">
      <c r="R303" s="350"/>
    </row>
    <row r="304" spans="18:18" ht="15.75" customHeight="1">
      <c r="R304" s="350"/>
    </row>
    <row r="305" spans="18:18" ht="15.75" customHeight="1">
      <c r="R305" s="350"/>
    </row>
    <row r="306" spans="18:18" ht="15.75" customHeight="1">
      <c r="R306" s="350"/>
    </row>
    <row r="307" spans="18:18" ht="15.75" customHeight="1">
      <c r="R307" s="350"/>
    </row>
    <row r="308" spans="18:18" ht="15.75" customHeight="1">
      <c r="R308" s="350"/>
    </row>
    <row r="309" spans="18:18" ht="15.75" customHeight="1">
      <c r="R309" s="350"/>
    </row>
    <row r="310" spans="18:18" ht="15.75" customHeight="1">
      <c r="R310" s="350"/>
    </row>
    <row r="311" spans="18:18" ht="15.75" customHeight="1">
      <c r="R311" s="350"/>
    </row>
    <row r="312" spans="18:18" ht="15.75" customHeight="1">
      <c r="R312" s="350"/>
    </row>
    <row r="313" spans="18:18" ht="15.75" customHeight="1">
      <c r="R313" s="350"/>
    </row>
    <row r="314" spans="18:18" ht="15.75" customHeight="1">
      <c r="R314" s="350"/>
    </row>
    <row r="315" spans="18:18" ht="15.75" customHeight="1">
      <c r="R315" s="350"/>
    </row>
    <row r="316" spans="18:18" ht="15.75" customHeight="1">
      <c r="R316" s="350"/>
    </row>
    <row r="317" spans="18:18" ht="15.75" customHeight="1">
      <c r="R317" s="350"/>
    </row>
    <row r="318" spans="18:18" ht="15.75" customHeight="1">
      <c r="R318" s="350"/>
    </row>
    <row r="319" spans="18:18" ht="15.75" customHeight="1">
      <c r="R319" s="350"/>
    </row>
    <row r="320" spans="18:18" ht="15.75" customHeight="1">
      <c r="R320" s="350"/>
    </row>
    <row r="321" spans="18:18" ht="15.75" customHeight="1">
      <c r="R321" s="350"/>
    </row>
    <row r="322" spans="18:18" ht="15.75" customHeight="1">
      <c r="R322" s="350"/>
    </row>
    <row r="323" spans="18:18" ht="15.75" customHeight="1">
      <c r="R323" s="350"/>
    </row>
    <row r="324" spans="18:18" ht="15.75" customHeight="1">
      <c r="R324" s="350"/>
    </row>
    <row r="325" spans="18:18" ht="15.75" customHeight="1">
      <c r="R325" s="350"/>
    </row>
    <row r="326" spans="18:18" ht="15.75" customHeight="1">
      <c r="R326" s="350"/>
    </row>
    <row r="327" spans="18:18" ht="15.75" customHeight="1">
      <c r="R327" s="350"/>
    </row>
    <row r="328" spans="18:18" ht="15.75" customHeight="1">
      <c r="R328" s="350"/>
    </row>
    <row r="329" spans="18:18" ht="15.75" customHeight="1">
      <c r="R329" s="350"/>
    </row>
    <row r="330" spans="18:18" ht="15.75" customHeight="1">
      <c r="R330" s="350"/>
    </row>
    <row r="331" spans="18:18" ht="15.75" customHeight="1">
      <c r="R331" s="350"/>
    </row>
    <row r="332" spans="18:18" ht="15.75" customHeight="1">
      <c r="R332" s="350"/>
    </row>
    <row r="333" spans="18:18" ht="15.75" customHeight="1">
      <c r="R333" s="350"/>
    </row>
    <row r="334" spans="18:18" ht="15.75" customHeight="1">
      <c r="R334" s="350"/>
    </row>
    <row r="335" spans="18:18" ht="15.75" customHeight="1">
      <c r="R335" s="350"/>
    </row>
    <row r="336" spans="18:18" ht="15.75" customHeight="1">
      <c r="R336" s="350"/>
    </row>
    <row r="337" spans="18:18" ht="15.75" customHeight="1">
      <c r="R337" s="350"/>
    </row>
    <row r="338" spans="18:18" ht="15.75" customHeight="1">
      <c r="R338" s="350"/>
    </row>
    <row r="339" spans="18:18" ht="15.75" customHeight="1">
      <c r="R339" s="350"/>
    </row>
    <row r="340" spans="18:18" ht="15.75" customHeight="1">
      <c r="R340" s="350"/>
    </row>
    <row r="341" spans="18:18" ht="15.75" customHeight="1">
      <c r="R341" s="350"/>
    </row>
    <row r="342" spans="18:18" ht="15.75" customHeight="1">
      <c r="R342" s="350"/>
    </row>
    <row r="343" spans="18:18" ht="15.75" customHeight="1">
      <c r="R343" s="350"/>
    </row>
    <row r="344" spans="18:18" ht="15.75" customHeight="1">
      <c r="R344" s="350"/>
    </row>
    <row r="345" spans="18:18" ht="15.75" customHeight="1">
      <c r="R345" s="350"/>
    </row>
    <row r="346" spans="18:18" ht="15.75" customHeight="1">
      <c r="R346" s="350"/>
    </row>
    <row r="347" spans="18:18" ht="15.75" customHeight="1">
      <c r="R347" s="350"/>
    </row>
    <row r="348" spans="18:18" ht="15.75" customHeight="1">
      <c r="R348" s="350"/>
    </row>
    <row r="349" spans="18:18" ht="15.75" customHeight="1">
      <c r="R349" s="350"/>
    </row>
    <row r="350" spans="18:18" ht="15.75" customHeight="1">
      <c r="R350" s="350"/>
    </row>
    <row r="351" spans="18:18" ht="15.75" customHeight="1">
      <c r="R351" s="350"/>
    </row>
    <row r="352" spans="18:18" ht="15.75" customHeight="1">
      <c r="R352" s="350"/>
    </row>
    <row r="353" spans="18:18" ht="15.75" customHeight="1">
      <c r="R353" s="350"/>
    </row>
    <row r="354" spans="18:18" ht="15.75" customHeight="1">
      <c r="R354" s="350"/>
    </row>
    <row r="355" spans="18:18" ht="15.75" customHeight="1">
      <c r="R355" s="350"/>
    </row>
    <row r="356" spans="18:18" ht="15.75" customHeight="1">
      <c r="R356" s="350"/>
    </row>
    <row r="357" spans="18:18" ht="15.75" customHeight="1">
      <c r="R357" s="350"/>
    </row>
    <row r="358" spans="18:18" ht="15.75" customHeight="1">
      <c r="R358" s="350"/>
    </row>
    <row r="359" spans="18:18" ht="15.75" customHeight="1">
      <c r="R359" s="350"/>
    </row>
    <row r="360" spans="18:18" ht="15.75" customHeight="1">
      <c r="R360" s="350"/>
    </row>
    <row r="361" spans="18:18" ht="15.75" customHeight="1">
      <c r="R361" s="350"/>
    </row>
    <row r="362" spans="18:18" ht="15.75" customHeight="1">
      <c r="R362" s="350"/>
    </row>
    <row r="363" spans="18:18" ht="15.75" customHeight="1">
      <c r="R363" s="350"/>
    </row>
    <row r="364" spans="18:18" ht="15.75" customHeight="1">
      <c r="R364" s="350"/>
    </row>
    <row r="365" spans="18:18" ht="15.75" customHeight="1">
      <c r="R365" s="350"/>
    </row>
    <row r="366" spans="18:18" ht="15.75" customHeight="1">
      <c r="R366" s="350"/>
    </row>
    <row r="367" spans="18:18" ht="15.75" customHeight="1">
      <c r="R367" s="350"/>
    </row>
    <row r="368" spans="18:18" ht="15.75" customHeight="1">
      <c r="R368" s="350"/>
    </row>
    <row r="369" spans="18:18" ht="15.75" customHeight="1">
      <c r="R369" s="350"/>
    </row>
    <row r="370" spans="18:18" ht="15.75" customHeight="1">
      <c r="R370" s="350"/>
    </row>
    <row r="371" spans="18:18" ht="15.75" customHeight="1">
      <c r="R371" s="350"/>
    </row>
    <row r="372" spans="18:18" ht="15.75" customHeight="1">
      <c r="R372" s="350"/>
    </row>
    <row r="373" spans="18:18" ht="15.75" customHeight="1">
      <c r="R373" s="350"/>
    </row>
    <row r="374" spans="18:18" ht="15.75" customHeight="1">
      <c r="R374" s="350"/>
    </row>
    <row r="375" spans="18:18" ht="15.75" customHeight="1">
      <c r="R375" s="350"/>
    </row>
    <row r="376" spans="18:18" ht="15.75" customHeight="1">
      <c r="R376" s="350"/>
    </row>
    <row r="377" spans="18:18" ht="15.75" customHeight="1">
      <c r="R377" s="350"/>
    </row>
    <row r="378" spans="18:18" ht="15.75" customHeight="1">
      <c r="R378" s="350"/>
    </row>
    <row r="379" spans="18:18" ht="15.75" customHeight="1">
      <c r="R379" s="350"/>
    </row>
    <row r="380" spans="18:18" ht="15.75" customHeight="1">
      <c r="R380" s="350"/>
    </row>
    <row r="381" spans="18:18" ht="15.75" customHeight="1">
      <c r="R381" s="350"/>
    </row>
    <row r="382" spans="18:18" ht="15.75" customHeight="1">
      <c r="R382" s="350"/>
    </row>
    <row r="383" spans="18:18" ht="15.75" customHeight="1">
      <c r="R383" s="350"/>
    </row>
    <row r="384" spans="18:18" ht="15.75" customHeight="1">
      <c r="R384" s="350"/>
    </row>
    <row r="385" spans="18:18" ht="15.75" customHeight="1">
      <c r="R385" s="350"/>
    </row>
    <row r="386" spans="18:18" ht="15.75" customHeight="1">
      <c r="R386" s="350"/>
    </row>
    <row r="387" spans="18:18" ht="15.75" customHeight="1">
      <c r="R387" s="350"/>
    </row>
    <row r="388" spans="18:18" ht="15.75" customHeight="1">
      <c r="R388" s="350"/>
    </row>
    <row r="389" spans="18:18" ht="15.75" customHeight="1">
      <c r="R389" s="350"/>
    </row>
    <row r="390" spans="18:18" ht="15.75" customHeight="1">
      <c r="R390" s="350"/>
    </row>
    <row r="391" spans="18:18" ht="15.75" customHeight="1">
      <c r="R391" s="350"/>
    </row>
    <row r="392" spans="18:18" ht="15.75" customHeight="1">
      <c r="R392" s="350"/>
    </row>
    <row r="393" spans="18:18" ht="15.75" customHeight="1">
      <c r="R393" s="350"/>
    </row>
    <row r="394" spans="18:18" ht="15.75" customHeight="1">
      <c r="R394" s="350"/>
    </row>
    <row r="395" spans="18:18" ht="15.75" customHeight="1">
      <c r="R395" s="350"/>
    </row>
    <row r="396" spans="18:18" ht="15.75" customHeight="1">
      <c r="R396" s="350"/>
    </row>
    <row r="397" spans="18:18" ht="15.75" customHeight="1">
      <c r="R397" s="350"/>
    </row>
    <row r="398" spans="18:18" ht="15.75" customHeight="1">
      <c r="R398" s="350"/>
    </row>
    <row r="399" spans="18:18" ht="15.75" customHeight="1">
      <c r="R399" s="350"/>
    </row>
    <row r="400" spans="18:18" ht="15.75" customHeight="1">
      <c r="R400" s="350"/>
    </row>
    <row r="401" spans="18:18" ht="15.75" customHeight="1">
      <c r="R401" s="350"/>
    </row>
    <row r="402" spans="18:18" ht="15.75" customHeight="1">
      <c r="R402" s="350"/>
    </row>
    <row r="403" spans="18:18" ht="15.75" customHeight="1">
      <c r="R403" s="350"/>
    </row>
    <row r="404" spans="18:18" ht="15.75" customHeight="1">
      <c r="R404" s="350"/>
    </row>
    <row r="405" spans="18:18" ht="15.75" customHeight="1">
      <c r="R405" s="350"/>
    </row>
    <row r="406" spans="18:18" ht="15.75" customHeight="1">
      <c r="R406" s="350"/>
    </row>
    <row r="407" spans="18:18" ht="15.75" customHeight="1">
      <c r="R407" s="350"/>
    </row>
    <row r="408" spans="18:18" ht="15.75" customHeight="1">
      <c r="R408" s="350"/>
    </row>
    <row r="409" spans="18:18" ht="15.75" customHeight="1">
      <c r="R409" s="350"/>
    </row>
    <row r="410" spans="18:18" ht="15.75" customHeight="1">
      <c r="R410" s="350"/>
    </row>
    <row r="411" spans="18:18" ht="15.75" customHeight="1">
      <c r="R411" s="350"/>
    </row>
    <row r="412" spans="18:18" ht="15.75" customHeight="1">
      <c r="R412" s="350"/>
    </row>
    <row r="413" spans="18:18" ht="15.75" customHeight="1">
      <c r="R413" s="350"/>
    </row>
    <row r="414" spans="18:18" ht="15.75" customHeight="1">
      <c r="R414" s="350"/>
    </row>
    <row r="415" spans="18:18" ht="15.75" customHeight="1">
      <c r="R415" s="350"/>
    </row>
    <row r="416" spans="18:18" ht="15.75" customHeight="1">
      <c r="R416" s="350"/>
    </row>
    <row r="417" spans="18:18" ht="15.75" customHeight="1">
      <c r="R417" s="350"/>
    </row>
    <row r="418" spans="18:18" ht="15.75" customHeight="1">
      <c r="R418" s="350"/>
    </row>
    <row r="419" spans="18:18" ht="15.75" customHeight="1">
      <c r="R419" s="350"/>
    </row>
    <row r="420" spans="18:18" ht="15.75" customHeight="1">
      <c r="R420" s="350"/>
    </row>
    <row r="421" spans="18:18" ht="15.75" customHeight="1">
      <c r="R421" s="350"/>
    </row>
    <row r="422" spans="18:18" ht="15.75" customHeight="1">
      <c r="R422" s="350"/>
    </row>
    <row r="423" spans="18:18" ht="15.75" customHeight="1">
      <c r="R423" s="350"/>
    </row>
    <row r="424" spans="18:18" ht="15.75" customHeight="1">
      <c r="R424" s="350"/>
    </row>
    <row r="425" spans="18:18" ht="15.75" customHeight="1">
      <c r="R425" s="350"/>
    </row>
    <row r="426" spans="18:18" ht="15.75" customHeight="1">
      <c r="R426" s="350"/>
    </row>
    <row r="427" spans="18:18" ht="15.75" customHeight="1">
      <c r="R427" s="350"/>
    </row>
    <row r="428" spans="18:18" ht="15.75" customHeight="1">
      <c r="R428" s="350"/>
    </row>
    <row r="429" spans="18:18" ht="15.75" customHeight="1">
      <c r="R429" s="350"/>
    </row>
    <row r="430" spans="18:18" ht="15.75" customHeight="1">
      <c r="R430" s="350"/>
    </row>
    <row r="431" spans="18:18" ht="15.75" customHeight="1">
      <c r="R431" s="350"/>
    </row>
    <row r="432" spans="18:18" ht="15.75" customHeight="1">
      <c r="R432" s="350"/>
    </row>
    <row r="433" spans="18:18" ht="15.75" customHeight="1">
      <c r="R433" s="350"/>
    </row>
    <row r="434" spans="18:18" ht="15.75" customHeight="1">
      <c r="R434" s="350"/>
    </row>
    <row r="435" spans="18:18" ht="15.75" customHeight="1">
      <c r="R435" s="350"/>
    </row>
    <row r="436" spans="18:18" ht="15.75" customHeight="1">
      <c r="R436" s="350"/>
    </row>
    <row r="437" spans="18:18" ht="15.75" customHeight="1">
      <c r="R437" s="350"/>
    </row>
    <row r="438" spans="18:18" ht="15.75" customHeight="1">
      <c r="R438" s="350"/>
    </row>
    <row r="439" spans="18:18" ht="15.75" customHeight="1">
      <c r="R439" s="350"/>
    </row>
    <row r="440" spans="18:18" ht="15.75" customHeight="1">
      <c r="R440" s="350"/>
    </row>
    <row r="441" spans="18:18" ht="15.75" customHeight="1">
      <c r="R441" s="350"/>
    </row>
    <row r="442" spans="18:18" ht="15.75" customHeight="1">
      <c r="R442" s="350"/>
    </row>
    <row r="443" spans="18:18" ht="15.75" customHeight="1">
      <c r="R443" s="350"/>
    </row>
    <row r="444" spans="18:18" ht="15.75" customHeight="1">
      <c r="R444" s="350"/>
    </row>
    <row r="445" spans="18:18" ht="15.75" customHeight="1">
      <c r="R445" s="350"/>
    </row>
    <row r="446" spans="18:18" ht="15.75" customHeight="1">
      <c r="R446" s="350"/>
    </row>
    <row r="447" spans="18:18" ht="15.75" customHeight="1">
      <c r="R447" s="350"/>
    </row>
    <row r="448" spans="18:18" ht="15.75" customHeight="1">
      <c r="R448" s="350"/>
    </row>
    <row r="449" spans="18:18" ht="15.75" customHeight="1">
      <c r="R449" s="350"/>
    </row>
    <row r="450" spans="18:18" ht="15.75" customHeight="1">
      <c r="R450" s="350"/>
    </row>
    <row r="451" spans="18:18" ht="15.75" customHeight="1">
      <c r="R451" s="350"/>
    </row>
    <row r="452" spans="18:18" ht="15.75" customHeight="1">
      <c r="R452" s="350"/>
    </row>
    <row r="453" spans="18:18" ht="15.75" customHeight="1">
      <c r="R453" s="350"/>
    </row>
    <row r="454" spans="18:18" ht="15.75" customHeight="1">
      <c r="R454" s="350"/>
    </row>
    <row r="455" spans="18:18" ht="15.75" customHeight="1">
      <c r="R455" s="350"/>
    </row>
    <row r="456" spans="18:18" ht="15.75" customHeight="1">
      <c r="R456" s="350"/>
    </row>
    <row r="457" spans="18:18" ht="15.75" customHeight="1">
      <c r="R457" s="350"/>
    </row>
    <row r="458" spans="18:18" ht="15.75" customHeight="1">
      <c r="R458" s="350"/>
    </row>
    <row r="459" spans="18:18" ht="15.75" customHeight="1">
      <c r="R459" s="350"/>
    </row>
    <row r="460" spans="18:18" ht="15.75" customHeight="1">
      <c r="R460" s="350"/>
    </row>
    <row r="461" spans="18:18" ht="15.75" customHeight="1">
      <c r="R461" s="350"/>
    </row>
    <row r="462" spans="18:18" ht="15.75" customHeight="1">
      <c r="R462" s="350"/>
    </row>
    <row r="463" spans="18:18" ht="15.75" customHeight="1">
      <c r="R463" s="350"/>
    </row>
    <row r="464" spans="18:18" ht="15.75" customHeight="1">
      <c r="R464" s="350"/>
    </row>
    <row r="465" spans="18:18" ht="15.75" customHeight="1">
      <c r="R465" s="350"/>
    </row>
    <row r="466" spans="18:18" ht="15.75" customHeight="1">
      <c r="R466" s="350"/>
    </row>
    <row r="467" spans="18:18" ht="15.75" customHeight="1">
      <c r="R467" s="350"/>
    </row>
    <row r="468" spans="18:18" ht="15.75" customHeight="1">
      <c r="R468" s="350"/>
    </row>
    <row r="469" spans="18:18" ht="15.75" customHeight="1">
      <c r="R469" s="350"/>
    </row>
    <row r="470" spans="18:18" ht="15.75" customHeight="1">
      <c r="R470" s="350"/>
    </row>
    <row r="471" spans="18:18" ht="15.75" customHeight="1">
      <c r="R471" s="350"/>
    </row>
    <row r="472" spans="18:18" ht="15.75" customHeight="1">
      <c r="R472" s="350"/>
    </row>
    <row r="473" spans="18:18" ht="15.75" customHeight="1">
      <c r="R473" s="350"/>
    </row>
    <row r="474" spans="18:18" ht="15.75" customHeight="1">
      <c r="R474" s="350"/>
    </row>
    <row r="475" spans="18:18" ht="15.75" customHeight="1">
      <c r="R475" s="350"/>
    </row>
    <row r="476" spans="18:18" ht="15.75" customHeight="1">
      <c r="R476" s="350"/>
    </row>
    <row r="477" spans="18:18" ht="15.75" customHeight="1">
      <c r="R477" s="350"/>
    </row>
    <row r="478" spans="18:18" ht="15.75" customHeight="1">
      <c r="R478" s="350"/>
    </row>
    <row r="479" spans="18:18" ht="15.75" customHeight="1">
      <c r="R479" s="350"/>
    </row>
    <row r="480" spans="18:18" ht="15.75" customHeight="1">
      <c r="R480" s="350"/>
    </row>
    <row r="481" spans="18:18" ht="15.75" customHeight="1">
      <c r="R481" s="350"/>
    </row>
    <row r="482" spans="18:18" ht="15.75" customHeight="1">
      <c r="R482" s="350"/>
    </row>
    <row r="483" spans="18:18" ht="15.75" customHeight="1">
      <c r="R483" s="350"/>
    </row>
    <row r="484" spans="18:18" ht="15.75" customHeight="1">
      <c r="R484" s="350"/>
    </row>
    <row r="485" spans="18:18" ht="15.75" customHeight="1">
      <c r="R485" s="350"/>
    </row>
    <row r="486" spans="18:18" ht="15.75" customHeight="1">
      <c r="R486" s="350"/>
    </row>
    <row r="487" spans="18:18" ht="15.75" customHeight="1">
      <c r="R487" s="350"/>
    </row>
    <row r="488" spans="18:18" ht="15.75" customHeight="1">
      <c r="R488" s="350"/>
    </row>
    <row r="489" spans="18:18" ht="15.75" customHeight="1">
      <c r="R489" s="350"/>
    </row>
    <row r="490" spans="18:18" ht="15.75" customHeight="1">
      <c r="R490" s="350"/>
    </row>
    <row r="491" spans="18:18" ht="15.75" customHeight="1">
      <c r="R491" s="350"/>
    </row>
    <row r="492" spans="18:18" ht="15.75" customHeight="1">
      <c r="R492" s="350"/>
    </row>
    <row r="493" spans="18:18" ht="15.75" customHeight="1">
      <c r="R493" s="350"/>
    </row>
    <row r="494" spans="18:18" ht="15.75" customHeight="1">
      <c r="R494" s="350"/>
    </row>
    <row r="495" spans="18:18" ht="15.75" customHeight="1">
      <c r="R495" s="350"/>
    </row>
    <row r="496" spans="18:18" ht="15.75" customHeight="1">
      <c r="R496" s="350"/>
    </row>
    <row r="497" spans="18:18" ht="15.75" customHeight="1">
      <c r="R497" s="350"/>
    </row>
    <row r="498" spans="18:18" ht="15.75" customHeight="1">
      <c r="R498" s="350"/>
    </row>
    <row r="499" spans="18:18" ht="15.75" customHeight="1">
      <c r="R499" s="350"/>
    </row>
    <row r="500" spans="18:18" ht="15.75" customHeight="1">
      <c r="R500" s="350"/>
    </row>
    <row r="501" spans="18:18" ht="15.75" customHeight="1">
      <c r="R501" s="350"/>
    </row>
    <row r="502" spans="18:18" ht="15.75" customHeight="1">
      <c r="R502" s="350"/>
    </row>
    <row r="503" spans="18:18" ht="15.75" customHeight="1">
      <c r="R503" s="350"/>
    </row>
    <row r="504" spans="18:18" ht="15.75" customHeight="1">
      <c r="R504" s="350"/>
    </row>
    <row r="505" spans="18:18" ht="15.75" customHeight="1">
      <c r="R505" s="350"/>
    </row>
    <row r="506" spans="18:18" ht="15.75" customHeight="1">
      <c r="R506" s="350"/>
    </row>
    <row r="507" spans="18:18" ht="15.75" customHeight="1">
      <c r="R507" s="350"/>
    </row>
    <row r="508" spans="18:18" ht="15.75" customHeight="1">
      <c r="R508" s="350"/>
    </row>
    <row r="509" spans="18:18" ht="15.75" customHeight="1">
      <c r="R509" s="350"/>
    </row>
    <row r="510" spans="18:18" ht="15.75" customHeight="1">
      <c r="R510" s="350"/>
    </row>
    <row r="511" spans="18:18" ht="15.75" customHeight="1">
      <c r="R511" s="350"/>
    </row>
    <row r="512" spans="18:18" ht="15.75" customHeight="1">
      <c r="R512" s="350"/>
    </row>
    <row r="513" spans="18:18" ht="15.75" customHeight="1">
      <c r="R513" s="350"/>
    </row>
    <row r="514" spans="18:18" ht="15.75" customHeight="1">
      <c r="R514" s="350"/>
    </row>
    <row r="515" spans="18:18" ht="15.75" customHeight="1">
      <c r="R515" s="350"/>
    </row>
    <row r="516" spans="18:18" ht="15.75" customHeight="1">
      <c r="R516" s="350"/>
    </row>
    <row r="517" spans="18:18" ht="15.75" customHeight="1">
      <c r="R517" s="350"/>
    </row>
    <row r="518" spans="18:18" ht="15.75" customHeight="1">
      <c r="R518" s="350"/>
    </row>
    <row r="519" spans="18:18" ht="15.75" customHeight="1">
      <c r="R519" s="350"/>
    </row>
    <row r="520" spans="18:18" ht="15.75" customHeight="1">
      <c r="R520" s="350"/>
    </row>
    <row r="521" spans="18:18" ht="15.75" customHeight="1">
      <c r="R521" s="350"/>
    </row>
    <row r="522" spans="18:18" ht="15.75" customHeight="1">
      <c r="R522" s="350"/>
    </row>
    <row r="523" spans="18:18" ht="15.75" customHeight="1">
      <c r="R523" s="350"/>
    </row>
    <row r="524" spans="18:18" ht="15.75" customHeight="1">
      <c r="R524" s="350"/>
    </row>
    <row r="525" spans="18:18" ht="15.75" customHeight="1">
      <c r="R525" s="350"/>
    </row>
    <row r="526" spans="18:18" ht="15.75" customHeight="1">
      <c r="R526" s="350"/>
    </row>
    <row r="527" spans="18:18" ht="15.75" customHeight="1">
      <c r="R527" s="350"/>
    </row>
    <row r="528" spans="18:18" ht="15.75" customHeight="1">
      <c r="R528" s="350"/>
    </row>
    <row r="529" spans="18:18" ht="15.75" customHeight="1">
      <c r="R529" s="350"/>
    </row>
    <row r="530" spans="18:18" ht="15.75" customHeight="1">
      <c r="R530" s="350"/>
    </row>
    <row r="531" spans="18:18" ht="15.75" customHeight="1">
      <c r="R531" s="350"/>
    </row>
    <row r="532" spans="18:18" ht="15.75" customHeight="1">
      <c r="R532" s="350"/>
    </row>
    <row r="533" spans="18:18" ht="15.75" customHeight="1">
      <c r="R533" s="350"/>
    </row>
    <row r="534" spans="18:18" ht="15.75" customHeight="1">
      <c r="R534" s="350"/>
    </row>
    <row r="535" spans="18:18" ht="15.75" customHeight="1">
      <c r="R535" s="350"/>
    </row>
    <row r="536" spans="18:18" ht="15.75" customHeight="1">
      <c r="R536" s="350"/>
    </row>
    <row r="537" spans="18:18" ht="15.75" customHeight="1">
      <c r="R537" s="350"/>
    </row>
    <row r="538" spans="18:18" ht="15.75" customHeight="1">
      <c r="R538" s="350"/>
    </row>
    <row r="539" spans="18:18" ht="15.75" customHeight="1">
      <c r="R539" s="350"/>
    </row>
    <row r="540" spans="18:18" ht="15.75" customHeight="1">
      <c r="R540" s="350"/>
    </row>
    <row r="541" spans="18:18" ht="15.75" customHeight="1">
      <c r="R541" s="350"/>
    </row>
    <row r="542" spans="18:18" ht="15.75" customHeight="1">
      <c r="R542" s="350"/>
    </row>
    <row r="543" spans="18:18" ht="15.75" customHeight="1">
      <c r="R543" s="350"/>
    </row>
    <row r="544" spans="18:18" ht="15.75" customHeight="1">
      <c r="R544" s="350"/>
    </row>
    <row r="545" spans="18:18" ht="15.75" customHeight="1">
      <c r="R545" s="350"/>
    </row>
    <row r="546" spans="18:18" ht="15.75" customHeight="1">
      <c r="R546" s="350"/>
    </row>
    <row r="547" spans="18:18" ht="15.75" customHeight="1">
      <c r="R547" s="350"/>
    </row>
    <row r="548" spans="18:18" ht="15.75" customHeight="1">
      <c r="R548" s="350"/>
    </row>
    <row r="549" spans="18:18" ht="15.75" customHeight="1">
      <c r="R549" s="350"/>
    </row>
    <row r="550" spans="18:18" ht="15.75" customHeight="1">
      <c r="R550" s="350"/>
    </row>
    <row r="551" spans="18:18" ht="15.75" customHeight="1">
      <c r="R551" s="350"/>
    </row>
    <row r="552" spans="18:18" ht="15.75" customHeight="1">
      <c r="R552" s="350"/>
    </row>
    <row r="553" spans="18:18" ht="15.75" customHeight="1">
      <c r="R553" s="350"/>
    </row>
    <row r="554" spans="18:18" ht="15.75" customHeight="1">
      <c r="R554" s="350"/>
    </row>
    <row r="555" spans="18:18" ht="15.75" customHeight="1">
      <c r="R555" s="350"/>
    </row>
    <row r="556" spans="18:18" ht="15.75" customHeight="1">
      <c r="R556" s="350"/>
    </row>
    <row r="557" spans="18:18" ht="15.75" customHeight="1">
      <c r="R557" s="350"/>
    </row>
    <row r="558" spans="18:18" ht="15.75" customHeight="1">
      <c r="R558" s="350"/>
    </row>
    <row r="559" spans="18:18" ht="15.75" customHeight="1">
      <c r="R559" s="350"/>
    </row>
    <row r="560" spans="18:18" ht="15.75" customHeight="1">
      <c r="R560" s="350"/>
    </row>
    <row r="561" spans="18:18" ht="15.75" customHeight="1">
      <c r="R561" s="350"/>
    </row>
    <row r="562" spans="18:18" ht="15.75" customHeight="1">
      <c r="R562" s="350"/>
    </row>
    <row r="563" spans="18:18" ht="15.75" customHeight="1">
      <c r="R563" s="350"/>
    </row>
    <row r="564" spans="18:18" ht="15.75" customHeight="1">
      <c r="R564" s="350"/>
    </row>
    <row r="565" spans="18:18" ht="15.75" customHeight="1">
      <c r="R565" s="350"/>
    </row>
    <row r="566" spans="18:18" ht="15.75" customHeight="1">
      <c r="R566" s="350"/>
    </row>
    <row r="567" spans="18:18" ht="15.75" customHeight="1">
      <c r="R567" s="350"/>
    </row>
    <row r="568" spans="18:18" ht="15.75" customHeight="1">
      <c r="R568" s="350"/>
    </row>
    <row r="569" spans="18:18" ht="15.75" customHeight="1">
      <c r="R569" s="350"/>
    </row>
    <row r="570" spans="18:18" ht="15.75" customHeight="1">
      <c r="R570" s="350"/>
    </row>
    <row r="571" spans="18:18" ht="15.75" customHeight="1">
      <c r="R571" s="350"/>
    </row>
    <row r="572" spans="18:18" ht="15.75" customHeight="1">
      <c r="R572" s="350"/>
    </row>
    <row r="573" spans="18:18" ht="15.75" customHeight="1">
      <c r="R573" s="350"/>
    </row>
    <row r="574" spans="18:18" ht="15.75" customHeight="1">
      <c r="R574" s="350"/>
    </row>
    <row r="575" spans="18:18" ht="15.75" customHeight="1">
      <c r="R575" s="350"/>
    </row>
    <row r="576" spans="18:18" ht="15.75" customHeight="1">
      <c r="R576" s="350"/>
    </row>
    <row r="577" spans="18:18" ht="15.75" customHeight="1">
      <c r="R577" s="350"/>
    </row>
    <row r="578" spans="18:18" ht="15.75" customHeight="1">
      <c r="R578" s="350"/>
    </row>
    <row r="579" spans="18:18" ht="15.75" customHeight="1">
      <c r="R579" s="350"/>
    </row>
    <row r="580" spans="18:18" ht="15.75" customHeight="1">
      <c r="R580" s="350"/>
    </row>
    <row r="581" spans="18:18" ht="15.75" customHeight="1">
      <c r="R581" s="350"/>
    </row>
    <row r="582" spans="18:18" ht="15.75" customHeight="1">
      <c r="R582" s="350"/>
    </row>
    <row r="583" spans="18:18" ht="15.75" customHeight="1">
      <c r="R583" s="350"/>
    </row>
    <row r="584" spans="18:18" ht="15.75" customHeight="1">
      <c r="R584" s="350"/>
    </row>
    <row r="585" spans="18:18" ht="15.75" customHeight="1">
      <c r="R585" s="350"/>
    </row>
    <row r="586" spans="18:18" ht="15.75" customHeight="1">
      <c r="R586" s="350"/>
    </row>
    <row r="587" spans="18:18" ht="15.75" customHeight="1">
      <c r="R587" s="350"/>
    </row>
    <row r="588" spans="18:18" ht="15.75" customHeight="1">
      <c r="R588" s="350"/>
    </row>
    <row r="589" spans="18:18" ht="15.75" customHeight="1">
      <c r="R589" s="350"/>
    </row>
    <row r="590" spans="18:18" ht="15.75" customHeight="1">
      <c r="R590" s="350"/>
    </row>
    <row r="591" spans="18:18" ht="15.75" customHeight="1">
      <c r="R591" s="350"/>
    </row>
    <row r="592" spans="18:18" ht="15.75" customHeight="1">
      <c r="R592" s="350"/>
    </row>
    <row r="593" spans="18:18" ht="15.75" customHeight="1">
      <c r="R593" s="350"/>
    </row>
    <row r="594" spans="18:18" ht="15.75" customHeight="1">
      <c r="R594" s="350"/>
    </row>
    <row r="595" spans="18:18" ht="15.75" customHeight="1">
      <c r="R595" s="350"/>
    </row>
    <row r="596" spans="18:18" ht="15.75" customHeight="1">
      <c r="R596" s="350"/>
    </row>
    <row r="597" spans="18:18" ht="15.75" customHeight="1">
      <c r="R597" s="350"/>
    </row>
    <row r="598" spans="18:18" ht="15.75" customHeight="1">
      <c r="R598" s="350"/>
    </row>
    <row r="599" spans="18:18" ht="15.75" customHeight="1">
      <c r="R599" s="350"/>
    </row>
    <row r="600" spans="18:18" ht="15.75" customHeight="1">
      <c r="R600" s="350"/>
    </row>
    <row r="601" spans="18:18" ht="15.75" customHeight="1">
      <c r="R601" s="350"/>
    </row>
    <row r="602" spans="18:18" ht="15.75" customHeight="1">
      <c r="R602" s="350"/>
    </row>
    <row r="603" spans="18:18" ht="15.75" customHeight="1">
      <c r="R603" s="350"/>
    </row>
    <row r="604" spans="18:18" ht="15.75" customHeight="1">
      <c r="R604" s="350"/>
    </row>
    <row r="605" spans="18:18" ht="15.75" customHeight="1">
      <c r="R605" s="350"/>
    </row>
    <row r="606" spans="18:18" ht="15.75" customHeight="1">
      <c r="R606" s="350"/>
    </row>
    <row r="607" spans="18:18" ht="15.75" customHeight="1">
      <c r="R607" s="350"/>
    </row>
    <row r="608" spans="18:18" ht="15.75" customHeight="1">
      <c r="R608" s="350"/>
    </row>
    <row r="609" spans="18:18" ht="15.75" customHeight="1">
      <c r="R609" s="350"/>
    </row>
    <row r="610" spans="18:18" ht="15.75" customHeight="1">
      <c r="R610" s="350"/>
    </row>
    <row r="611" spans="18:18" ht="15.75" customHeight="1">
      <c r="R611" s="350"/>
    </row>
    <row r="612" spans="18:18" ht="15.75" customHeight="1">
      <c r="R612" s="350"/>
    </row>
    <row r="613" spans="18:18" ht="15.75" customHeight="1">
      <c r="R613" s="350"/>
    </row>
    <row r="614" spans="18:18" ht="15.75" customHeight="1">
      <c r="R614" s="350"/>
    </row>
    <row r="615" spans="18:18" ht="15.75" customHeight="1">
      <c r="R615" s="350"/>
    </row>
    <row r="616" spans="18:18" ht="15.75" customHeight="1">
      <c r="R616" s="350"/>
    </row>
    <row r="617" spans="18:18" ht="15.75" customHeight="1">
      <c r="R617" s="350"/>
    </row>
    <row r="618" spans="18:18" ht="15.75" customHeight="1">
      <c r="R618" s="350"/>
    </row>
    <row r="619" spans="18:18" ht="15.75" customHeight="1">
      <c r="R619" s="350"/>
    </row>
    <row r="620" spans="18:18" ht="15.75" customHeight="1">
      <c r="R620" s="350"/>
    </row>
    <row r="621" spans="18:18" ht="15.75" customHeight="1">
      <c r="R621" s="350"/>
    </row>
    <row r="622" spans="18:18" ht="15.75" customHeight="1">
      <c r="R622" s="350"/>
    </row>
    <row r="623" spans="18:18" ht="15.75" customHeight="1">
      <c r="R623" s="350"/>
    </row>
    <row r="624" spans="18:18" ht="15.75" customHeight="1">
      <c r="R624" s="350"/>
    </row>
    <row r="625" spans="18:18" ht="15.75" customHeight="1">
      <c r="R625" s="350"/>
    </row>
    <row r="626" spans="18:18" ht="15.75" customHeight="1">
      <c r="R626" s="350"/>
    </row>
    <row r="627" spans="18:18" ht="15.75" customHeight="1">
      <c r="R627" s="350"/>
    </row>
    <row r="628" spans="18:18" ht="15.75" customHeight="1">
      <c r="R628" s="350"/>
    </row>
    <row r="629" spans="18:18" ht="15.75" customHeight="1">
      <c r="R629" s="350"/>
    </row>
    <row r="630" spans="18:18" ht="15.75" customHeight="1">
      <c r="R630" s="350"/>
    </row>
    <row r="631" spans="18:18" ht="15.75" customHeight="1">
      <c r="R631" s="350"/>
    </row>
    <row r="632" spans="18:18" ht="15.75" customHeight="1">
      <c r="R632" s="350"/>
    </row>
    <row r="633" spans="18:18" ht="15.75" customHeight="1">
      <c r="R633" s="350"/>
    </row>
    <row r="634" spans="18:18" ht="15.75" customHeight="1">
      <c r="R634" s="350"/>
    </row>
    <row r="635" spans="18:18" ht="15.75" customHeight="1">
      <c r="R635" s="350"/>
    </row>
    <row r="636" spans="18:18" ht="15.75" customHeight="1">
      <c r="R636" s="350"/>
    </row>
    <row r="637" spans="18:18" ht="15.75" customHeight="1">
      <c r="R637" s="350"/>
    </row>
    <row r="638" spans="18:18" ht="15.75" customHeight="1">
      <c r="R638" s="350"/>
    </row>
    <row r="639" spans="18:18" ht="15.75" customHeight="1">
      <c r="R639" s="350"/>
    </row>
    <row r="640" spans="18:18" ht="15.75" customHeight="1">
      <c r="R640" s="350"/>
    </row>
    <row r="641" spans="18:18" ht="15.75" customHeight="1">
      <c r="R641" s="350"/>
    </row>
    <row r="642" spans="18:18" ht="15.75" customHeight="1">
      <c r="R642" s="350"/>
    </row>
    <row r="643" spans="18:18" ht="15.75" customHeight="1">
      <c r="R643" s="350"/>
    </row>
    <row r="644" spans="18:18" ht="15.75" customHeight="1">
      <c r="R644" s="350"/>
    </row>
    <row r="645" spans="18:18" ht="15.75" customHeight="1">
      <c r="R645" s="350"/>
    </row>
    <row r="646" spans="18:18" ht="15.75" customHeight="1">
      <c r="R646" s="350"/>
    </row>
    <row r="647" spans="18:18" ht="15.75" customHeight="1">
      <c r="R647" s="350"/>
    </row>
    <row r="648" spans="18:18" ht="15.75" customHeight="1">
      <c r="R648" s="350"/>
    </row>
    <row r="649" spans="18:18" ht="15.75" customHeight="1">
      <c r="R649" s="350"/>
    </row>
    <row r="650" spans="18:18" ht="15.75" customHeight="1">
      <c r="R650" s="350"/>
    </row>
    <row r="651" spans="18:18" ht="15.75" customHeight="1">
      <c r="R651" s="350"/>
    </row>
    <row r="652" spans="18:18" ht="15.75" customHeight="1">
      <c r="R652" s="350"/>
    </row>
    <row r="653" spans="18:18" ht="15.75" customHeight="1">
      <c r="R653" s="350"/>
    </row>
    <row r="654" spans="18:18" ht="15.75" customHeight="1">
      <c r="R654" s="350"/>
    </row>
    <row r="655" spans="18:18" ht="15.75" customHeight="1">
      <c r="R655" s="350"/>
    </row>
    <row r="656" spans="18:18" ht="15.75" customHeight="1">
      <c r="R656" s="350"/>
    </row>
    <row r="657" spans="18:18" ht="15.75" customHeight="1">
      <c r="R657" s="350"/>
    </row>
    <row r="658" spans="18:18" ht="15.75" customHeight="1">
      <c r="R658" s="350"/>
    </row>
    <row r="659" spans="18:18" ht="15.75" customHeight="1">
      <c r="R659" s="350"/>
    </row>
    <row r="660" spans="18:18" ht="15.75" customHeight="1">
      <c r="R660" s="350"/>
    </row>
    <row r="661" spans="18:18" ht="15.75" customHeight="1">
      <c r="R661" s="350"/>
    </row>
    <row r="662" spans="18:18" ht="15.75" customHeight="1">
      <c r="R662" s="350"/>
    </row>
    <row r="663" spans="18:18" ht="15.75" customHeight="1">
      <c r="R663" s="350"/>
    </row>
    <row r="664" spans="18:18" ht="15.75" customHeight="1">
      <c r="R664" s="350"/>
    </row>
    <row r="665" spans="18:18" ht="15.75" customHeight="1">
      <c r="R665" s="350"/>
    </row>
    <row r="666" spans="18:18" ht="15.75" customHeight="1">
      <c r="R666" s="350"/>
    </row>
    <row r="667" spans="18:18" ht="15.75" customHeight="1">
      <c r="R667" s="350"/>
    </row>
    <row r="668" spans="18:18" ht="15.75" customHeight="1">
      <c r="R668" s="350"/>
    </row>
    <row r="669" spans="18:18" ht="15.75" customHeight="1">
      <c r="R669" s="350"/>
    </row>
    <row r="670" spans="18:18" ht="15.75" customHeight="1">
      <c r="R670" s="350"/>
    </row>
    <row r="671" spans="18:18" ht="15.75" customHeight="1">
      <c r="R671" s="350"/>
    </row>
    <row r="672" spans="18:18" ht="15.75" customHeight="1">
      <c r="R672" s="350"/>
    </row>
    <row r="673" spans="18:18" ht="15.75" customHeight="1">
      <c r="R673" s="350"/>
    </row>
    <row r="674" spans="18:18" ht="15.75" customHeight="1">
      <c r="R674" s="350"/>
    </row>
    <row r="675" spans="18:18" ht="15.75" customHeight="1">
      <c r="R675" s="350"/>
    </row>
    <row r="676" spans="18:18" ht="15.75" customHeight="1">
      <c r="R676" s="350"/>
    </row>
    <row r="677" spans="18:18" ht="15.75" customHeight="1">
      <c r="R677" s="350"/>
    </row>
    <row r="678" spans="18:18" ht="15.75" customHeight="1">
      <c r="R678" s="350"/>
    </row>
    <row r="679" spans="18:18" ht="15.75" customHeight="1">
      <c r="R679" s="350"/>
    </row>
    <row r="680" spans="18:18" ht="15.75" customHeight="1">
      <c r="R680" s="350"/>
    </row>
    <row r="681" spans="18:18" ht="15.75" customHeight="1">
      <c r="R681" s="350"/>
    </row>
    <row r="682" spans="18:18" ht="15.75" customHeight="1">
      <c r="R682" s="350"/>
    </row>
    <row r="683" spans="18:18" ht="15.75" customHeight="1">
      <c r="R683" s="350"/>
    </row>
    <row r="684" spans="18:18" ht="15.75" customHeight="1">
      <c r="R684" s="350"/>
    </row>
    <row r="685" spans="18:18" ht="15.75" customHeight="1">
      <c r="R685" s="350"/>
    </row>
    <row r="686" spans="18:18" ht="15.75" customHeight="1">
      <c r="R686" s="350"/>
    </row>
    <row r="687" spans="18:18" ht="15.75" customHeight="1">
      <c r="R687" s="350"/>
    </row>
    <row r="688" spans="18:18" ht="15.75" customHeight="1">
      <c r="R688" s="350"/>
    </row>
    <row r="689" spans="18:18" ht="15.75" customHeight="1">
      <c r="R689" s="350"/>
    </row>
    <row r="690" spans="18:18" ht="15.75" customHeight="1">
      <c r="R690" s="350"/>
    </row>
    <row r="691" spans="18:18" ht="15.75" customHeight="1">
      <c r="R691" s="350"/>
    </row>
    <row r="692" spans="18:18" ht="15.75" customHeight="1">
      <c r="R692" s="350"/>
    </row>
    <row r="693" spans="18:18" ht="15.75" customHeight="1">
      <c r="R693" s="350"/>
    </row>
    <row r="694" spans="18:18" ht="15.75" customHeight="1">
      <c r="R694" s="350"/>
    </row>
    <row r="695" spans="18:18" ht="15.75" customHeight="1">
      <c r="R695" s="350"/>
    </row>
    <row r="696" spans="18:18" ht="15.75" customHeight="1">
      <c r="R696" s="350"/>
    </row>
    <row r="697" spans="18:18" ht="15.75" customHeight="1">
      <c r="R697" s="350"/>
    </row>
    <row r="698" spans="18:18" ht="15.75" customHeight="1">
      <c r="R698" s="350"/>
    </row>
    <row r="699" spans="18:18" ht="15.75" customHeight="1">
      <c r="R699" s="350"/>
    </row>
    <row r="700" spans="18:18" ht="15.75" customHeight="1">
      <c r="R700" s="350"/>
    </row>
    <row r="701" spans="18:18" ht="15.75" customHeight="1">
      <c r="R701" s="350"/>
    </row>
    <row r="702" spans="18:18" ht="15.75" customHeight="1">
      <c r="R702" s="350"/>
    </row>
    <row r="703" spans="18:18" ht="15.75" customHeight="1">
      <c r="R703" s="350"/>
    </row>
    <row r="704" spans="18:18" ht="15.75" customHeight="1">
      <c r="R704" s="350"/>
    </row>
    <row r="705" spans="18:18" ht="15.75" customHeight="1">
      <c r="R705" s="350"/>
    </row>
    <row r="706" spans="18:18" ht="15.75" customHeight="1">
      <c r="R706" s="350"/>
    </row>
    <row r="707" spans="18:18" ht="15.75" customHeight="1">
      <c r="R707" s="350"/>
    </row>
    <row r="708" spans="18:18" ht="15.75" customHeight="1">
      <c r="R708" s="350"/>
    </row>
    <row r="709" spans="18:18" ht="15.75" customHeight="1">
      <c r="R709" s="350"/>
    </row>
    <row r="710" spans="18:18" ht="15.75" customHeight="1">
      <c r="R710" s="350"/>
    </row>
    <row r="711" spans="18:18" ht="15.75" customHeight="1">
      <c r="R711" s="350"/>
    </row>
    <row r="712" spans="18:18" ht="15.75" customHeight="1">
      <c r="R712" s="350"/>
    </row>
    <row r="713" spans="18:18" ht="15.75" customHeight="1">
      <c r="R713" s="350"/>
    </row>
    <row r="714" spans="18:18" ht="15.75" customHeight="1">
      <c r="R714" s="350"/>
    </row>
    <row r="715" spans="18:18" ht="15.75" customHeight="1">
      <c r="R715" s="350"/>
    </row>
    <row r="716" spans="18:18" ht="15.75" customHeight="1">
      <c r="R716" s="350"/>
    </row>
    <row r="717" spans="18:18" ht="15.75" customHeight="1">
      <c r="R717" s="350"/>
    </row>
    <row r="718" spans="18:18" ht="15.75" customHeight="1">
      <c r="R718" s="350"/>
    </row>
    <row r="719" spans="18:18" ht="15.75" customHeight="1">
      <c r="R719" s="350"/>
    </row>
    <row r="720" spans="18:18" ht="15.75" customHeight="1">
      <c r="R720" s="350"/>
    </row>
    <row r="721" spans="18:18" ht="15.75" customHeight="1">
      <c r="R721" s="350"/>
    </row>
    <row r="722" spans="18:18" ht="15.75" customHeight="1">
      <c r="R722" s="350"/>
    </row>
    <row r="723" spans="18:18" ht="15.75" customHeight="1">
      <c r="R723" s="350"/>
    </row>
    <row r="724" spans="18:18" ht="15.75" customHeight="1">
      <c r="R724" s="350"/>
    </row>
    <row r="725" spans="18:18" ht="15.75" customHeight="1">
      <c r="R725" s="350"/>
    </row>
    <row r="726" spans="18:18" ht="15.75" customHeight="1">
      <c r="R726" s="350"/>
    </row>
    <row r="727" spans="18:18" ht="15.75" customHeight="1">
      <c r="R727" s="350"/>
    </row>
    <row r="728" spans="18:18" ht="15.75" customHeight="1">
      <c r="R728" s="350"/>
    </row>
    <row r="729" spans="18:18" ht="15.75" customHeight="1">
      <c r="R729" s="350"/>
    </row>
    <row r="730" spans="18:18" ht="15.75" customHeight="1">
      <c r="R730" s="350"/>
    </row>
    <row r="731" spans="18:18" ht="15.75" customHeight="1">
      <c r="R731" s="350"/>
    </row>
    <row r="732" spans="18:18" ht="15.75" customHeight="1">
      <c r="R732" s="350"/>
    </row>
    <row r="733" spans="18:18" ht="15.75" customHeight="1">
      <c r="R733" s="350"/>
    </row>
    <row r="734" spans="18:18" ht="15.75" customHeight="1">
      <c r="R734" s="350"/>
    </row>
    <row r="735" spans="18:18" ht="15.75" customHeight="1">
      <c r="R735" s="350"/>
    </row>
    <row r="736" spans="18:18" ht="15.75" customHeight="1">
      <c r="R736" s="350"/>
    </row>
    <row r="737" spans="18:18" ht="15.75" customHeight="1">
      <c r="R737" s="350"/>
    </row>
    <row r="738" spans="18:18" ht="15.75" customHeight="1">
      <c r="R738" s="350"/>
    </row>
    <row r="739" spans="18:18" ht="15.75" customHeight="1">
      <c r="R739" s="350"/>
    </row>
    <row r="740" spans="18:18" ht="15.75" customHeight="1">
      <c r="R740" s="350"/>
    </row>
    <row r="741" spans="18:18" ht="15.75" customHeight="1">
      <c r="R741" s="350"/>
    </row>
    <row r="742" spans="18:18" ht="15.75" customHeight="1">
      <c r="R742" s="350"/>
    </row>
    <row r="743" spans="18:18" ht="15.75" customHeight="1">
      <c r="R743" s="350"/>
    </row>
    <row r="744" spans="18:18" ht="15.75" customHeight="1">
      <c r="R744" s="350"/>
    </row>
    <row r="745" spans="18:18" ht="15.75" customHeight="1">
      <c r="R745" s="350"/>
    </row>
    <row r="746" spans="18:18" ht="15.75" customHeight="1">
      <c r="R746" s="350"/>
    </row>
    <row r="747" spans="18:18" ht="15.75" customHeight="1">
      <c r="R747" s="350"/>
    </row>
    <row r="748" spans="18:18" ht="15.75" customHeight="1">
      <c r="R748" s="350"/>
    </row>
    <row r="749" spans="18:18" ht="15.75" customHeight="1">
      <c r="R749" s="350"/>
    </row>
    <row r="750" spans="18:18" ht="15.75" customHeight="1">
      <c r="R750" s="350"/>
    </row>
    <row r="751" spans="18:18" ht="15.75" customHeight="1">
      <c r="R751" s="350"/>
    </row>
    <row r="752" spans="18:18" ht="15.75" customHeight="1">
      <c r="R752" s="350"/>
    </row>
    <row r="753" spans="18:18" ht="15.75" customHeight="1">
      <c r="R753" s="350"/>
    </row>
    <row r="754" spans="18:18" ht="15.75" customHeight="1">
      <c r="R754" s="350"/>
    </row>
    <row r="755" spans="18:18" ht="15.75" customHeight="1">
      <c r="R755" s="350"/>
    </row>
    <row r="756" spans="18:18" ht="15.75" customHeight="1">
      <c r="R756" s="350"/>
    </row>
    <row r="757" spans="18:18" ht="15.75" customHeight="1">
      <c r="R757" s="350"/>
    </row>
    <row r="758" spans="18:18" ht="15.75" customHeight="1">
      <c r="R758" s="350"/>
    </row>
    <row r="759" spans="18:18" ht="15.75" customHeight="1">
      <c r="R759" s="350"/>
    </row>
    <row r="760" spans="18:18" ht="15.75" customHeight="1">
      <c r="R760" s="350"/>
    </row>
    <row r="761" spans="18:18" ht="15.75" customHeight="1">
      <c r="R761" s="350"/>
    </row>
    <row r="762" spans="18:18" ht="15.75" customHeight="1">
      <c r="R762" s="350"/>
    </row>
    <row r="763" spans="18:18" ht="15.75" customHeight="1">
      <c r="R763" s="350"/>
    </row>
    <row r="764" spans="18:18" ht="15.75" customHeight="1">
      <c r="R764" s="350"/>
    </row>
    <row r="765" spans="18:18" ht="15.75" customHeight="1">
      <c r="R765" s="350"/>
    </row>
    <row r="766" spans="18:18" ht="15.75" customHeight="1">
      <c r="R766" s="350"/>
    </row>
    <row r="767" spans="18:18" ht="15.75" customHeight="1">
      <c r="R767" s="350"/>
    </row>
    <row r="768" spans="18:18" ht="15.75" customHeight="1">
      <c r="R768" s="350"/>
    </row>
    <row r="769" spans="18:18" ht="15.75" customHeight="1">
      <c r="R769" s="350"/>
    </row>
    <row r="770" spans="18:18" ht="15.75" customHeight="1">
      <c r="R770" s="350"/>
    </row>
    <row r="771" spans="18:18" ht="15.75" customHeight="1">
      <c r="R771" s="350"/>
    </row>
    <row r="772" spans="18:18" ht="15.75" customHeight="1">
      <c r="R772" s="350"/>
    </row>
    <row r="773" spans="18:18" ht="15.75" customHeight="1">
      <c r="R773" s="350"/>
    </row>
    <row r="774" spans="18:18" ht="15.75" customHeight="1">
      <c r="R774" s="350"/>
    </row>
    <row r="775" spans="18:18" ht="15.75" customHeight="1">
      <c r="R775" s="350"/>
    </row>
    <row r="776" spans="18:18" ht="15.75" customHeight="1">
      <c r="R776" s="350"/>
    </row>
    <row r="777" spans="18:18" ht="15.75" customHeight="1">
      <c r="R777" s="350"/>
    </row>
    <row r="778" spans="18:18" ht="15.75" customHeight="1">
      <c r="R778" s="350"/>
    </row>
    <row r="779" spans="18:18" ht="15.75" customHeight="1">
      <c r="R779" s="350"/>
    </row>
    <row r="780" spans="18:18" ht="15.75" customHeight="1">
      <c r="R780" s="350"/>
    </row>
    <row r="781" spans="18:18" ht="15.75" customHeight="1">
      <c r="R781" s="350"/>
    </row>
    <row r="782" spans="18:18" ht="15.75" customHeight="1">
      <c r="R782" s="350"/>
    </row>
    <row r="783" spans="18:18" ht="15.75" customHeight="1">
      <c r="R783" s="350"/>
    </row>
    <row r="784" spans="18:18" ht="15.75" customHeight="1">
      <c r="R784" s="350"/>
    </row>
    <row r="785" spans="18:18" ht="15.75" customHeight="1">
      <c r="R785" s="350"/>
    </row>
    <row r="786" spans="18:18" ht="15.75" customHeight="1">
      <c r="R786" s="350"/>
    </row>
    <row r="787" spans="18:18" ht="15.75" customHeight="1">
      <c r="R787" s="350"/>
    </row>
    <row r="788" spans="18:18" ht="15.75" customHeight="1">
      <c r="R788" s="350"/>
    </row>
    <row r="789" spans="18:18" ht="15.75" customHeight="1">
      <c r="R789" s="350"/>
    </row>
    <row r="790" spans="18:18" ht="15.75" customHeight="1">
      <c r="R790" s="350"/>
    </row>
    <row r="791" spans="18:18" ht="15.75" customHeight="1">
      <c r="R791" s="350"/>
    </row>
    <row r="792" spans="18:18" ht="15.75" customHeight="1">
      <c r="R792" s="350"/>
    </row>
    <row r="793" spans="18:18" ht="15.75" customHeight="1">
      <c r="R793" s="350"/>
    </row>
    <row r="794" spans="18:18" ht="15.75" customHeight="1">
      <c r="R794" s="350"/>
    </row>
    <row r="795" spans="18:18" ht="15.75" customHeight="1">
      <c r="R795" s="350"/>
    </row>
    <row r="796" spans="18:18" ht="15.75" customHeight="1">
      <c r="R796" s="350"/>
    </row>
    <row r="797" spans="18:18" ht="15.75" customHeight="1">
      <c r="R797" s="350"/>
    </row>
    <row r="798" spans="18:18" ht="15.75" customHeight="1">
      <c r="R798" s="350"/>
    </row>
    <row r="799" spans="18:18" ht="15.75" customHeight="1">
      <c r="R799" s="350"/>
    </row>
    <row r="800" spans="18:18" ht="15.75" customHeight="1">
      <c r="R800" s="350"/>
    </row>
    <row r="801" spans="18:18" ht="15.75" customHeight="1">
      <c r="R801" s="350"/>
    </row>
    <row r="802" spans="18:18" ht="15.75" customHeight="1">
      <c r="R802" s="350"/>
    </row>
    <row r="803" spans="18:18" ht="15.75" customHeight="1">
      <c r="R803" s="350"/>
    </row>
    <row r="804" spans="18:18" ht="15.75" customHeight="1">
      <c r="R804" s="350"/>
    </row>
    <row r="805" spans="18:18" ht="15.75" customHeight="1">
      <c r="R805" s="350"/>
    </row>
    <row r="806" spans="18:18" ht="15.75" customHeight="1">
      <c r="R806" s="350"/>
    </row>
    <row r="807" spans="18:18" ht="15.75" customHeight="1">
      <c r="R807" s="350"/>
    </row>
    <row r="808" spans="18:18" ht="15.75" customHeight="1">
      <c r="R808" s="350"/>
    </row>
    <row r="809" spans="18:18" ht="15.75" customHeight="1">
      <c r="R809" s="350"/>
    </row>
    <row r="810" spans="18:18" ht="15.75" customHeight="1">
      <c r="R810" s="350"/>
    </row>
    <row r="811" spans="18:18" ht="15.75" customHeight="1">
      <c r="R811" s="350"/>
    </row>
    <row r="812" spans="18:18" ht="15.75" customHeight="1">
      <c r="R812" s="350"/>
    </row>
    <row r="813" spans="18:18" ht="15.75" customHeight="1">
      <c r="R813" s="350"/>
    </row>
    <row r="814" spans="18:18" ht="15.75" customHeight="1">
      <c r="R814" s="350"/>
    </row>
    <row r="815" spans="18:18" ht="15.75" customHeight="1">
      <c r="R815" s="350"/>
    </row>
    <row r="816" spans="18:18" ht="15.75" customHeight="1">
      <c r="R816" s="350"/>
    </row>
    <row r="817" spans="18:18" ht="15.75" customHeight="1">
      <c r="R817" s="350"/>
    </row>
    <row r="818" spans="18:18" ht="15.75" customHeight="1">
      <c r="R818" s="350"/>
    </row>
    <row r="819" spans="18:18" ht="15.75" customHeight="1">
      <c r="R819" s="350"/>
    </row>
    <row r="820" spans="18:18" ht="15.75" customHeight="1">
      <c r="R820" s="350"/>
    </row>
    <row r="821" spans="18:18" ht="15.75" customHeight="1">
      <c r="R821" s="350"/>
    </row>
    <row r="822" spans="18:18" ht="15.75" customHeight="1">
      <c r="R822" s="350"/>
    </row>
    <row r="823" spans="18:18" ht="15.75" customHeight="1">
      <c r="R823" s="350"/>
    </row>
    <row r="824" spans="18:18" ht="15.75" customHeight="1">
      <c r="R824" s="350"/>
    </row>
    <row r="825" spans="18:18" ht="15.75" customHeight="1">
      <c r="R825" s="350"/>
    </row>
    <row r="826" spans="18:18" ht="15.75" customHeight="1">
      <c r="R826" s="350"/>
    </row>
    <row r="827" spans="18:18" ht="15.75" customHeight="1">
      <c r="R827" s="350"/>
    </row>
    <row r="828" spans="18:18" ht="15.75" customHeight="1">
      <c r="R828" s="350"/>
    </row>
    <row r="829" spans="18:18" ht="15.75" customHeight="1">
      <c r="R829" s="350"/>
    </row>
    <row r="830" spans="18:18" ht="15.75" customHeight="1">
      <c r="R830" s="350"/>
    </row>
    <row r="831" spans="18:18" ht="15.75" customHeight="1">
      <c r="R831" s="350"/>
    </row>
    <row r="832" spans="18:18" ht="15.75" customHeight="1">
      <c r="R832" s="350"/>
    </row>
    <row r="833" spans="18:18" ht="15.75" customHeight="1">
      <c r="R833" s="350"/>
    </row>
    <row r="834" spans="18:18" ht="15.75" customHeight="1">
      <c r="R834" s="350"/>
    </row>
    <row r="835" spans="18:18" ht="15.75" customHeight="1">
      <c r="R835" s="350"/>
    </row>
    <row r="836" spans="18:18" ht="15.75" customHeight="1">
      <c r="R836" s="350"/>
    </row>
    <row r="837" spans="18:18" ht="15.75" customHeight="1">
      <c r="R837" s="350"/>
    </row>
    <row r="838" spans="18:18" ht="15.75" customHeight="1">
      <c r="R838" s="350"/>
    </row>
    <row r="839" spans="18:18" ht="15.75" customHeight="1">
      <c r="R839" s="350"/>
    </row>
    <row r="840" spans="18:18" ht="15.75" customHeight="1">
      <c r="R840" s="350"/>
    </row>
    <row r="841" spans="18:18" ht="15.75" customHeight="1">
      <c r="R841" s="350"/>
    </row>
    <row r="842" spans="18:18" ht="15.75" customHeight="1">
      <c r="R842" s="350"/>
    </row>
    <row r="843" spans="18:18" ht="15.75" customHeight="1">
      <c r="R843" s="350"/>
    </row>
    <row r="844" spans="18:18" ht="15.75" customHeight="1">
      <c r="R844" s="350"/>
    </row>
    <row r="845" spans="18:18" ht="15.75" customHeight="1">
      <c r="R845" s="350"/>
    </row>
    <row r="846" spans="18:18" ht="15.75" customHeight="1">
      <c r="R846" s="350"/>
    </row>
    <row r="847" spans="18:18" ht="15.75" customHeight="1">
      <c r="R847" s="350"/>
    </row>
    <row r="848" spans="18:18" ht="15.75" customHeight="1">
      <c r="R848" s="350"/>
    </row>
    <row r="849" spans="18:18" ht="15.75" customHeight="1">
      <c r="R849" s="350"/>
    </row>
    <row r="850" spans="18:18" ht="15.75" customHeight="1">
      <c r="R850" s="350"/>
    </row>
    <row r="851" spans="18:18" ht="15.75" customHeight="1">
      <c r="R851" s="350"/>
    </row>
    <row r="852" spans="18:18" ht="15.75" customHeight="1">
      <c r="R852" s="350"/>
    </row>
    <row r="853" spans="18:18" ht="15.75" customHeight="1">
      <c r="R853" s="350"/>
    </row>
    <row r="854" spans="18:18" ht="15.75" customHeight="1">
      <c r="R854" s="350"/>
    </row>
    <row r="855" spans="18:18" ht="15.75" customHeight="1">
      <c r="R855" s="350"/>
    </row>
    <row r="856" spans="18:18" ht="15.75" customHeight="1">
      <c r="R856" s="350"/>
    </row>
    <row r="857" spans="18:18" ht="15.75" customHeight="1">
      <c r="R857" s="350"/>
    </row>
    <row r="858" spans="18:18" ht="15.75" customHeight="1">
      <c r="R858" s="350"/>
    </row>
    <row r="859" spans="18:18" ht="15.75" customHeight="1">
      <c r="R859" s="350"/>
    </row>
    <row r="860" spans="18:18" ht="15.75" customHeight="1">
      <c r="R860" s="350"/>
    </row>
    <row r="861" spans="18:18" ht="15.75" customHeight="1">
      <c r="R861" s="350"/>
    </row>
    <row r="862" spans="18:18" ht="15.75" customHeight="1">
      <c r="R862" s="350"/>
    </row>
    <row r="863" spans="18:18" ht="15.75" customHeight="1">
      <c r="R863" s="350"/>
    </row>
    <row r="864" spans="18:18" ht="15.75" customHeight="1">
      <c r="R864" s="350"/>
    </row>
    <row r="865" spans="18:18" ht="15.75" customHeight="1">
      <c r="R865" s="350"/>
    </row>
    <row r="866" spans="18:18" ht="15.75" customHeight="1">
      <c r="R866" s="350"/>
    </row>
    <row r="867" spans="18:18" ht="15.75" customHeight="1">
      <c r="R867" s="350"/>
    </row>
    <row r="868" spans="18:18" ht="15.75" customHeight="1">
      <c r="R868" s="350"/>
    </row>
    <row r="869" spans="18:18" ht="15.75" customHeight="1">
      <c r="R869" s="350"/>
    </row>
    <row r="870" spans="18:18" ht="15.75" customHeight="1">
      <c r="R870" s="350"/>
    </row>
    <row r="871" spans="18:18" ht="15.75" customHeight="1">
      <c r="R871" s="350"/>
    </row>
    <row r="872" spans="18:18" ht="15.75" customHeight="1">
      <c r="R872" s="350"/>
    </row>
    <row r="873" spans="18:18" ht="15.75" customHeight="1">
      <c r="R873" s="350"/>
    </row>
    <row r="874" spans="18:18" ht="15.75" customHeight="1">
      <c r="R874" s="350"/>
    </row>
    <row r="875" spans="18:18" ht="15.75" customHeight="1">
      <c r="R875" s="350"/>
    </row>
    <row r="876" spans="18:18" ht="15.75" customHeight="1">
      <c r="R876" s="350"/>
    </row>
    <row r="877" spans="18:18" ht="15.75" customHeight="1">
      <c r="R877" s="350"/>
    </row>
    <row r="878" spans="18:18" ht="15.75" customHeight="1">
      <c r="R878" s="350"/>
    </row>
    <row r="879" spans="18:18" ht="15.75" customHeight="1">
      <c r="R879" s="350"/>
    </row>
    <row r="880" spans="18:18" ht="15.75" customHeight="1">
      <c r="R880" s="350"/>
    </row>
    <row r="881" spans="18:18" ht="15.75" customHeight="1">
      <c r="R881" s="350"/>
    </row>
    <row r="882" spans="18:18" ht="15.75" customHeight="1">
      <c r="R882" s="350"/>
    </row>
    <row r="883" spans="18:18" ht="15.75" customHeight="1">
      <c r="R883" s="350"/>
    </row>
    <row r="884" spans="18:18" ht="15.75" customHeight="1">
      <c r="R884" s="350"/>
    </row>
    <row r="885" spans="18:18" ht="15.75" customHeight="1">
      <c r="R885" s="350"/>
    </row>
    <row r="886" spans="18:18" ht="15.75" customHeight="1">
      <c r="R886" s="350"/>
    </row>
    <row r="887" spans="18:18" ht="15.75" customHeight="1">
      <c r="R887" s="350"/>
    </row>
    <row r="888" spans="18:18" ht="15.75" customHeight="1">
      <c r="R888" s="350"/>
    </row>
    <row r="889" spans="18:18" ht="15.75" customHeight="1">
      <c r="R889" s="350"/>
    </row>
    <row r="890" spans="18:18" ht="15.75" customHeight="1">
      <c r="R890" s="350"/>
    </row>
    <row r="891" spans="18:18" ht="15.75" customHeight="1">
      <c r="R891" s="350"/>
    </row>
    <row r="892" spans="18:18" ht="15.75" customHeight="1">
      <c r="R892" s="350"/>
    </row>
    <row r="893" spans="18:18" ht="15.75" customHeight="1">
      <c r="R893" s="350"/>
    </row>
    <row r="894" spans="18:18" ht="15.75" customHeight="1">
      <c r="R894" s="350"/>
    </row>
    <row r="895" spans="18:18" ht="15.75" customHeight="1">
      <c r="R895" s="350"/>
    </row>
    <row r="896" spans="18:18" ht="15.75" customHeight="1">
      <c r="R896" s="350"/>
    </row>
    <row r="897" spans="18:18" ht="15.75" customHeight="1">
      <c r="R897" s="350"/>
    </row>
    <row r="898" spans="18:18" ht="15.75" customHeight="1">
      <c r="R898" s="350"/>
    </row>
    <row r="899" spans="18:18" ht="15.75" customHeight="1">
      <c r="R899" s="350"/>
    </row>
    <row r="900" spans="18:18" ht="15.75" customHeight="1">
      <c r="R900" s="350"/>
    </row>
    <row r="901" spans="18:18" ht="15.75" customHeight="1">
      <c r="R901" s="350"/>
    </row>
    <row r="902" spans="18:18" ht="15.75" customHeight="1">
      <c r="R902" s="350"/>
    </row>
    <row r="903" spans="18:18" ht="15.75" customHeight="1">
      <c r="R903" s="350"/>
    </row>
    <row r="904" spans="18:18" ht="15.75" customHeight="1">
      <c r="R904" s="350"/>
    </row>
    <row r="905" spans="18:18" ht="15.75" customHeight="1">
      <c r="R905" s="350"/>
    </row>
    <row r="906" spans="18:18" ht="15.75" customHeight="1">
      <c r="R906" s="350"/>
    </row>
    <row r="907" spans="18:18" ht="15.75" customHeight="1">
      <c r="R907" s="350"/>
    </row>
    <row r="908" spans="18:18" ht="15.75" customHeight="1">
      <c r="R908" s="350"/>
    </row>
    <row r="909" spans="18:18" ht="15.75" customHeight="1">
      <c r="R909" s="350"/>
    </row>
    <row r="910" spans="18:18" ht="15.75" customHeight="1">
      <c r="R910" s="350"/>
    </row>
    <row r="911" spans="18:18" ht="15.75" customHeight="1">
      <c r="R911" s="350"/>
    </row>
    <row r="912" spans="18:18" ht="15.75" customHeight="1">
      <c r="R912" s="350"/>
    </row>
    <row r="913" spans="18:18" ht="15.75" customHeight="1">
      <c r="R913" s="350"/>
    </row>
    <row r="914" spans="18:18" ht="15.75" customHeight="1">
      <c r="R914" s="350"/>
    </row>
    <row r="915" spans="18:18" ht="15.75" customHeight="1">
      <c r="R915" s="350"/>
    </row>
    <row r="916" spans="18:18" ht="15.75" customHeight="1">
      <c r="R916" s="350"/>
    </row>
    <row r="917" spans="18:18" ht="15.75" customHeight="1">
      <c r="R917" s="350"/>
    </row>
    <row r="918" spans="18:18" ht="15.75" customHeight="1">
      <c r="R918" s="350"/>
    </row>
    <row r="919" spans="18:18" ht="15.75" customHeight="1">
      <c r="R919" s="350"/>
    </row>
    <row r="920" spans="18:18" ht="15.75" customHeight="1">
      <c r="R920" s="350"/>
    </row>
    <row r="921" spans="18:18" ht="15.75" customHeight="1">
      <c r="R921" s="350"/>
    </row>
    <row r="922" spans="18:18" ht="15.75" customHeight="1">
      <c r="R922" s="350"/>
    </row>
    <row r="923" spans="18:18" ht="15.75" customHeight="1">
      <c r="R923" s="350"/>
    </row>
    <row r="924" spans="18:18" ht="15.75" customHeight="1">
      <c r="R924" s="350"/>
    </row>
    <row r="925" spans="18:18" ht="15.75" customHeight="1">
      <c r="R925" s="350"/>
    </row>
    <row r="926" spans="18:18" ht="15.75" customHeight="1">
      <c r="R926" s="350"/>
    </row>
    <row r="927" spans="18:18" ht="15.75" customHeight="1">
      <c r="R927" s="350"/>
    </row>
    <row r="928" spans="18:18" ht="15.75" customHeight="1">
      <c r="R928" s="350"/>
    </row>
    <row r="929" spans="18:18" ht="15.75" customHeight="1">
      <c r="R929" s="350"/>
    </row>
    <row r="930" spans="18:18" ht="15.75" customHeight="1">
      <c r="R930" s="350"/>
    </row>
    <row r="931" spans="18:18" ht="15.75" customHeight="1">
      <c r="R931" s="350"/>
    </row>
    <row r="932" spans="18:18" ht="15.75" customHeight="1">
      <c r="R932" s="350"/>
    </row>
    <row r="933" spans="18:18" ht="15.75" customHeight="1">
      <c r="R933" s="350"/>
    </row>
    <row r="934" spans="18:18" ht="15.75" customHeight="1">
      <c r="R934" s="350"/>
    </row>
    <row r="935" spans="18:18" ht="15.75" customHeight="1">
      <c r="R935" s="350"/>
    </row>
    <row r="936" spans="18:18" ht="15.75" customHeight="1">
      <c r="R936" s="350"/>
    </row>
    <row r="937" spans="18:18" ht="15.75" customHeight="1">
      <c r="R937" s="350"/>
    </row>
    <row r="938" spans="18:18" ht="15.75" customHeight="1">
      <c r="R938" s="350"/>
    </row>
    <row r="939" spans="18:18" ht="15.75" customHeight="1">
      <c r="R939" s="350"/>
    </row>
    <row r="940" spans="18:18" ht="15.75" customHeight="1">
      <c r="R940" s="350"/>
    </row>
    <row r="941" spans="18:18" ht="15.75" customHeight="1">
      <c r="R941" s="350"/>
    </row>
    <row r="942" spans="18:18" ht="15.75" customHeight="1">
      <c r="R942" s="350"/>
    </row>
    <row r="943" spans="18:18" ht="15.75" customHeight="1">
      <c r="R943" s="350"/>
    </row>
    <row r="944" spans="18:18" ht="15.75" customHeight="1">
      <c r="R944" s="350"/>
    </row>
    <row r="945" spans="18:18" ht="15.75" customHeight="1">
      <c r="R945" s="350"/>
    </row>
    <row r="946" spans="18:18" ht="15.75" customHeight="1">
      <c r="R946" s="350"/>
    </row>
    <row r="947" spans="18:18" ht="15.75" customHeight="1">
      <c r="R947" s="350"/>
    </row>
    <row r="948" spans="18:18" ht="15.75" customHeight="1">
      <c r="R948" s="350"/>
    </row>
    <row r="949" spans="18:18" ht="15.75" customHeight="1">
      <c r="R949" s="350"/>
    </row>
    <row r="950" spans="18:18" ht="15.75" customHeight="1">
      <c r="R950" s="350"/>
    </row>
    <row r="951" spans="18:18" ht="15.75" customHeight="1">
      <c r="R951" s="350"/>
    </row>
    <row r="952" spans="18:18" ht="15.75" customHeight="1">
      <c r="R952" s="350"/>
    </row>
    <row r="953" spans="18:18" ht="15.75" customHeight="1">
      <c r="R953" s="350"/>
    </row>
    <row r="954" spans="18:18" ht="15.75" customHeight="1">
      <c r="R954" s="350"/>
    </row>
    <row r="955" spans="18:18" ht="15.75" customHeight="1">
      <c r="R955" s="350"/>
    </row>
    <row r="956" spans="18:18" ht="15.75" customHeight="1">
      <c r="R956" s="350"/>
    </row>
    <row r="957" spans="18:18" ht="15.75" customHeight="1">
      <c r="R957" s="350"/>
    </row>
    <row r="958" spans="18:18" ht="15.75" customHeight="1">
      <c r="R958" s="350"/>
    </row>
    <row r="959" spans="18:18" ht="15.75" customHeight="1">
      <c r="R959" s="350"/>
    </row>
    <row r="960" spans="18:18" ht="15.75" customHeight="1">
      <c r="R960" s="350"/>
    </row>
    <row r="961" spans="18:18" ht="15.75" customHeight="1">
      <c r="R961" s="350"/>
    </row>
    <row r="962" spans="18:18" ht="15.75" customHeight="1">
      <c r="R962" s="350"/>
    </row>
    <row r="963" spans="18:18" ht="15.75" customHeight="1">
      <c r="R963" s="350"/>
    </row>
    <row r="964" spans="18:18" ht="15.75" customHeight="1">
      <c r="R964" s="350"/>
    </row>
    <row r="965" spans="18:18" ht="15.75" customHeight="1">
      <c r="R965" s="350"/>
    </row>
    <row r="966" spans="18:18" ht="15.75" customHeight="1">
      <c r="R966" s="350"/>
    </row>
    <row r="967" spans="18:18" ht="15.75" customHeight="1">
      <c r="R967" s="350"/>
    </row>
    <row r="968" spans="18:18" ht="15.75" customHeight="1">
      <c r="R968" s="350"/>
    </row>
    <row r="969" spans="18:18" ht="15.75" customHeight="1">
      <c r="R969" s="350"/>
    </row>
    <row r="970" spans="18:18" ht="15.75" customHeight="1">
      <c r="R970" s="350"/>
    </row>
    <row r="971" spans="18:18" ht="15.75" customHeight="1">
      <c r="R971" s="350"/>
    </row>
    <row r="972" spans="18:18" ht="15.75" customHeight="1">
      <c r="R972" s="350"/>
    </row>
    <row r="973" spans="18:18" ht="15.75" customHeight="1">
      <c r="R973" s="350"/>
    </row>
    <row r="974" spans="18:18" ht="15.75" customHeight="1">
      <c r="R974" s="350"/>
    </row>
    <row r="975" spans="18:18" ht="15.75" customHeight="1">
      <c r="R975" s="350"/>
    </row>
    <row r="976" spans="18:18" ht="15.75" customHeight="1">
      <c r="R976" s="350"/>
    </row>
    <row r="977" spans="18:18" ht="15.75" customHeight="1">
      <c r="R977" s="350"/>
    </row>
    <row r="978" spans="18:18" ht="15.75" customHeight="1">
      <c r="R978" s="350"/>
    </row>
    <row r="979" spans="18:18" ht="15.75" customHeight="1">
      <c r="R979" s="350"/>
    </row>
    <row r="980" spans="18:18" ht="15.75" customHeight="1">
      <c r="R980" s="350"/>
    </row>
    <row r="981" spans="18:18" ht="15.75" customHeight="1">
      <c r="R981" s="350"/>
    </row>
    <row r="982" spans="18:18" ht="15.75" customHeight="1">
      <c r="R982" s="350"/>
    </row>
    <row r="983" spans="18:18" ht="15.75" customHeight="1">
      <c r="R983" s="350"/>
    </row>
    <row r="984" spans="18:18" ht="15.75" customHeight="1">
      <c r="R984" s="350"/>
    </row>
    <row r="985" spans="18:18" ht="15.75" customHeight="1">
      <c r="R985" s="350"/>
    </row>
    <row r="986" spans="18:18" ht="15.75" customHeight="1">
      <c r="R986" s="350"/>
    </row>
    <row r="987" spans="18:18" ht="15.75" customHeight="1">
      <c r="R987" s="350"/>
    </row>
    <row r="988" spans="18:18" ht="15.75" customHeight="1">
      <c r="R988" s="350"/>
    </row>
    <row r="989" spans="18:18" ht="15.75" customHeight="1">
      <c r="R989" s="350"/>
    </row>
    <row r="990" spans="18:18" ht="15.75" customHeight="1">
      <c r="R990" s="350"/>
    </row>
    <row r="991" spans="18:18" ht="15.75" customHeight="1">
      <c r="R991" s="350"/>
    </row>
    <row r="992" spans="18:18" ht="15.75" customHeight="1">
      <c r="R992" s="350"/>
    </row>
    <row r="993" spans="18:18" ht="15.75" customHeight="1">
      <c r="R993" s="350"/>
    </row>
    <row r="994" spans="18:18" ht="15.75" customHeight="1">
      <c r="R994" s="350"/>
    </row>
    <row r="995" spans="18:18" ht="15.75" customHeight="1">
      <c r="R995" s="350"/>
    </row>
    <row r="996" spans="18:18" ht="15.75" customHeight="1">
      <c r="R996" s="350"/>
    </row>
    <row r="997" spans="18:18" ht="15.75" customHeight="1">
      <c r="R997" s="350"/>
    </row>
    <row r="998" spans="18:18" ht="15.75" customHeight="1">
      <c r="R998" s="350"/>
    </row>
  </sheetData>
  <mergeCells count="28">
    <mergeCell ref="O46:V46"/>
    <mergeCell ref="B21:B26"/>
    <mergeCell ref="C21:C23"/>
    <mergeCell ref="C24:C25"/>
    <mergeCell ref="B27:B28"/>
    <mergeCell ref="B29:B36"/>
    <mergeCell ref="C29:C36"/>
    <mergeCell ref="B37:B42"/>
    <mergeCell ref="C37:C42"/>
    <mergeCell ref="B43:B45"/>
    <mergeCell ref="C43:C44"/>
    <mergeCell ref="A46:M46"/>
    <mergeCell ref="B9:B20"/>
    <mergeCell ref="C9:C10"/>
    <mergeCell ref="C11:C12"/>
    <mergeCell ref="C13:C14"/>
    <mergeCell ref="C15:C18"/>
    <mergeCell ref="C19:C20"/>
    <mergeCell ref="A1:AP1"/>
    <mergeCell ref="A2:AP5"/>
    <mergeCell ref="A6:AP6"/>
    <mergeCell ref="A7:B7"/>
    <mergeCell ref="C7:K7"/>
    <mergeCell ref="L7:O7"/>
    <mergeCell ref="P7:R7"/>
    <mergeCell ref="S7:T7"/>
    <mergeCell ref="U7:AL7"/>
    <mergeCell ref="AN7:AO7"/>
  </mergeCells>
  <conditionalFormatting sqref="E9:E10">
    <cfRule type="colorScale" priority="2">
      <colorScale>
        <cfvo type="min"/>
        <cfvo type="max"/>
        <color rgb="FF57BB8A"/>
        <color rgb="FFFFFFFF"/>
      </colorScale>
    </cfRule>
  </conditionalFormatting>
  <conditionalFormatting sqref="E34:E35">
    <cfRule type="colorScale" priority="3">
      <colorScale>
        <cfvo type="min"/>
        <cfvo type="max"/>
        <color rgb="FF57BB8A"/>
        <color rgb="FFFFFFFF"/>
      </colorScale>
    </cfRule>
  </conditionalFormatting>
  <conditionalFormatting sqref="H21">
    <cfRule type="colorScale" priority="4">
      <colorScale>
        <cfvo type="min"/>
        <cfvo type="max"/>
        <color rgb="FF57BB8A"/>
        <color rgb="FFFFFFFF"/>
      </colorScale>
    </cfRule>
  </conditionalFormatting>
  <conditionalFormatting sqref="H22:H23">
    <cfRule type="colorScale" priority="5">
      <colorScale>
        <cfvo type="min"/>
        <cfvo type="max"/>
        <color rgb="FF57BB8A"/>
        <color rgb="FFFFFFFF"/>
      </colorScale>
    </cfRule>
  </conditionalFormatting>
  <conditionalFormatting sqref="M9:M45">
    <cfRule type="containsText" dxfId="364" priority="6" operator="containsText" text="En Progreso">
      <formula>NOT(ISERROR(SEARCH(("En Progreso"),(M9))))</formula>
    </cfRule>
    <cfRule type="containsText" dxfId="363" priority="7" operator="containsText" text="Completo">
      <formula>NOT(ISERROR(SEARCH(("Completo"),(M9))))</formula>
    </cfRule>
    <cfRule type="containsText" dxfId="362" priority="8" operator="containsText" text="En espera">
      <formula>NOT(ISERROR(SEARCH(("En espera"),(M9))))</formula>
    </cfRule>
    <cfRule type="containsText" dxfId="361" priority="9" operator="containsText" text="Vencido">
      <formula>NOT(ISERROR(SEARCH(("Vencido"),(M9))))</formula>
    </cfRule>
  </conditionalFormatting>
  <conditionalFormatting sqref="N9:N45">
    <cfRule type="colorScale" priority="10">
      <colorScale>
        <cfvo type="formula" val="0%"/>
        <cfvo type="formula" val="50%"/>
        <cfvo type="formula" val="100%"/>
        <color rgb="FFF3F3F3"/>
        <color rgb="FF6AA84F"/>
        <color rgb="FF38761D"/>
      </colorScale>
    </cfRule>
  </conditionalFormatting>
  <conditionalFormatting sqref="N46">
    <cfRule type="colorScale" priority="1">
      <colorScale>
        <cfvo type="formula" val="0%"/>
        <cfvo type="formula" val="50%"/>
        <cfvo type="formula" val="100%"/>
        <color rgb="FFF3F3F3"/>
        <color rgb="FF6AA84F"/>
        <color rgb="FF38761D"/>
      </colorScale>
    </cfRule>
  </conditionalFormatting>
  <conditionalFormatting sqref="O9:O45">
    <cfRule type="containsText" dxfId="360" priority="11" operator="containsText" text="Bajo">
      <formula>NOT(ISERROR(SEARCH(("Bajo"),(O9))))</formula>
    </cfRule>
    <cfRule type="containsText" dxfId="359" priority="12" operator="containsText" text="Medio">
      <formula>NOT(ISERROR(SEARCH(("Medio"),(O9))))</formula>
    </cfRule>
    <cfRule type="containsText" dxfId="358" priority="13" operator="containsText" text="Alto">
      <formula>NOT(ISERROR(SEARCH(("Alto"),(O9))))</formula>
    </cfRule>
  </conditionalFormatting>
  <conditionalFormatting sqref="U23:AP23">
    <cfRule type="cellIs" dxfId="357" priority="14" operator="equal">
      <formula>"Sin iniciar"</formula>
    </cfRule>
  </conditionalFormatting>
  <conditionalFormatting sqref="W21">
    <cfRule type="cellIs" dxfId="356" priority="15" operator="equal">
      <formula>"Sin iniciar"</formula>
    </cfRule>
  </conditionalFormatting>
  <conditionalFormatting sqref="AE38:AP45">
    <cfRule type="cellIs" dxfId="355" priority="16" operator="equal">
      <formula>"Sin iniciar"</formula>
    </cfRule>
  </conditionalFormatting>
  <conditionalFormatting sqref="AE43:AQ45">
    <cfRule type="cellIs" dxfId="354" priority="17" operator="equal">
      <formula>"Pendiente"</formula>
    </cfRule>
    <cfRule type="cellIs" dxfId="353" priority="18" operator="equal">
      <formula>"Realizado"</formula>
    </cfRule>
    <cfRule type="cellIs" dxfId="352" priority="19" operator="equal">
      <formula>"N/A"</formula>
    </cfRule>
    <cfRule type="cellIs" dxfId="351" priority="20" operator="equal">
      <formula>"Realizado/ Pendiente de terminar"</formula>
    </cfRule>
  </conditionalFormatting>
  <conditionalFormatting sqref="AQ16">
    <cfRule type="cellIs" dxfId="350" priority="21" operator="equal">
      <formula>"Sin iniciar"</formula>
    </cfRule>
  </conditionalFormatting>
  <conditionalFormatting sqref="AQ22:AQ23">
    <cfRule type="cellIs" dxfId="349" priority="22" operator="equal">
      <formula>"Sin iniciar"</formula>
    </cfRule>
  </conditionalFormatting>
  <conditionalFormatting sqref="AQ37:AQ42">
    <cfRule type="cellIs" dxfId="348" priority="23" operator="equal">
      <formula>"Sin iniciar"</formula>
    </cfRule>
  </conditionalFormatting>
  <conditionalFormatting sqref="AQ38:AQ42">
    <cfRule type="cellIs" dxfId="347" priority="24" operator="equal">
      <formula>"Sin iniciar"</formula>
    </cfRule>
  </conditionalFormatting>
  <dataValidations count="3">
    <dataValidation type="list" allowBlank="1" sqref="E9:E45" xr:uid="{BB5FDFA6-A708-4C88-A518-590024A9448D}">
      <formula1>"Acción de gestión,Acción derivada de un proyecto de inversión"</formula1>
    </dataValidation>
    <dataValidation type="list" allowBlank="1" sqref="O9:O45" xr:uid="{03E5A654-FB1C-48E3-9E0A-5756C9124C97}">
      <formula1>"Medio,Alto"</formula1>
    </dataValidation>
    <dataValidation type="list" allowBlank="1" sqref="M9:M45" xr:uid="{CAC3E9D7-4721-4327-889A-8BE86612349D}">
      <formula1>"Completo,En progreso,En espera,Vencido"</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21424-C741-425F-84A3-665385F15F17}">
  <dimension ref="A1:BL203"/>
  <sheetViews>
    <sheetView topLeftCell="C1" workbookViewId="0">
      <selection activeCell="L9" sqref="L9"/>
    </sheetView>
  </sheetViews>
  <sheetFormatPr baseColWidth="10" defaultColWidth="12.5703125" defaultRowHeight="15.75" customHeight="1" outlineLevelCol="1"/>
  <cols>
    <col min="1" max="1" width="5.28515625" style="302" customWidth="1"/>
    <col min="2" max="2" width="16.28515625" style="302" customWidth="1"/>
    <col min="3" max="3" width="35.42578125" style="302" customWidth="1"/>
    <col min="4" max="4" width="35.42578125" style="302" customWidth="1" outlineLevel="1"/>
    <col min="5" max="5" width="21.7109375" style="302" hidden="1" customWidth="1" outlineLevel="1"/>
    <col min="6" max="6" width="26.140625" style="302" hidden="1" customWidth="1"/>
    <col min="7" max="7" width="15" style="302" hidden="1" customWidth="1" outlineLevel="1"/>
    <col min="8" max="8" width="21.7109375" style="302" hidden="1" customWidth="1" outlineLevel="1"/>
    <col min="9" max="9" width="21.28515625" style="302" hidden="1" customWidth="1" outlineLevel="1"/>
    <col min="10" max="10" width="21.42578125" style="302" hidden="1" customWidth="1" outlineLevel="1"/>
    <col min="11" max="11" width="23.85546875" style="302" hidden="1" customWidth="1"/>
    <col min="12" max="12" width="16.42578125" style="302" customWidth="1"/>
    <col min="13" max="13" width="17.7109375" style="302" customWidth="1" outlineLevel="1"/>
    <col min="14" max="14" width="22.42578125" style="302" customWidth="1" outlineLevel="1"/>
    <col min="15" max="15" width="17.7109375" style="302" customWidth="1" outlineLevel="1"/>
    <col min="16" max="16" width="17.7109375" style="302" customWidth="1"/>
    <col min="17" max="17" width="19.140625" style="302" customWidth="1" outlineLevel="1"/>
    <col min="18" max="18" width="20.28515625" style="302" customWidth="1" outlineLevel="1"/>
    <col min="19" max="19" width="17.7109375" style="302" customWidth="1"/>
    <col min="20" max="20" width="23.42578125" style="302" customWidth="1" outlineLevel="1"/>
    <col min="21" max="21" width="17.5703125" style="302" hidden="1" customWidth="1"/>
    <col min="22" max="22" width="19.42578125" style="302" hidden="1" customWidth="1" collapsed="1"/>
    <col min="23" max="23" width="14.7109375" style="302" hidden="1" customWidth="1" outlineLevel="1"/>
    <col min="24" max="24" width="13.140625" style="302" hidden="1" customWidth="1" outlineLevel="1"/>
    <col min="25" max="25" width="11.28515625" style="302" hidden="1" customWidth="1" outlineLevel="1"/>
    <col min="26" max="26" width="9.7109375" style="302" hidden="1" customWidth="1" outlineLevel="1"/>
    <col min="27" max="27" width="9.140625" style="302" hidden="1" customWidth="1" outlineLevel="1"/>
    <col min="28" max="28" width="8.42578125" style="302" hidden="1" customWidth="1" outlineLevel="1"/>
    <col min="29" max="29" width="12.140625" style="302" hidden="1" customWidth="1" outlineLevel="1"/>
    <col min="30" max="30" width="12.28515625" style="302" hidden="1" customWidth="1" outlineLevel="1"/>
    <col min="31" max="31" width="9.85546875" style="302" hidden="1" customWidth="1" outlineLevel="1"/>
    <col min="32" max="32" width="12" style="302" hidden="1" customWidth="1" outlineLevel="1"/>
    <col min="33" max="33" width="10.42578125" style="302" hidden="1" customWidth="1" outlineLevel="1"/>
    <col min="34" max="34" width="9.140625" style="302" hidden="1" customWidth="1" outlineLevel="1"/>
    <col min="35" max="35" width="9.28515625" style="302" hidden="1" customWidth="1" outlineLevel="1"/>
    <col min="36" max="36" width="9.85546875" style="302" hidden="1" customWidth="1" outlineLevel="1"/>
    <col min="37" max="38" width="14.7109375" style="302" hidden="1" customWidth="1" outlineLevel="1"/>
    <col min="39" max="39" width="30" style="302" hidden="1" customWidth="1"/>
    <col min="40" max="40" width="29.42578125" style="302" hidden="1" customWidth="1" collapsed="1"/>
    <col min="41" max="41" width="29.42578125" style="302" hidden="1" customWidth="1" outlineLevel="1"/>
    <col min="42" max="42" width="32.5703125" style="302" hidden="1" customWidth="1"/>
    <col min="43" max="44" width="37.85546875" style="302" customWidth="1"/>
    <col min="45" max="16384" width="12.5703125" style="302"/>
  </cols>
  <sheetData>
    <row r="1" spans="1:64" ht="29.25" customHeight="1">
      <c r="A1" s="1383"/>
      <c r="B1" s="1383"/>
      <c r="C1" s="1384" t="s">
        <v>358</v>
      </c>
      <c r="D1" s="1385"/>
      <c r="E1" s="1385"/>
      <c r="F1" s="1385"/>
      <c r="G1" s="1385"/>
      <c r="H1" s="1385"/>
      <c r="I1" s="1385"/>
      <c r="J1" s="1385"/>
      <c r="K1" s="1385"/>
      <c r="L1" s="1385"/>
      <c r="M1" s="1385"/>
      <c r="N1" s="1385"/>
      <c r="O1" s="1385"/>
      <c r="P1" s="1385"/>
      <c r="Q1" s="1385"/>
      <c r="R1" s="1385"/>
      <c r="S1" s="1385"/>
      <c r="T1" s="1385"/>
      <c r="U1" s="1385"/>
      <c r="V1" s="1385"/>
      <c r="W1" s="1385"/>
      <c r="X1" s="1385"/>
      <c r="Y1" s="1385"/>
      <c r="Z1" s="1385"/>
      <c r="AA1" s="1385"/>
      <c r="AB1" s="1385"/>
      <c r="AC1" s="1385"/>
      <c r="AD1" s="1385"/>
      <c r="AE1" s="1385"/>
      <c r="AF1" s="1385"/>
      <c r="AG1" s="1385"/>
      <c r="AH1" s="1385"/>
      <c r="AI1" s="1385"/>
      <c r="AJ1" s="1385"/>
      <c r="AK1" s="1385"/>
      <c r="AL1" s="1385"/>
      <c r="AM1" s="1385"/>
      <c r="AN1" s="1385"/>
      <c r="AO1" s="1385"/>
      <c r="AP1" s="1385"/>
      <c r="AQ1" s="352" t="s">
        <v>249</v>
      </c>
    </row>
    <row r="2" spans="1:64" ht="29.25" customHeight="1">
      <c r="A2" s="1383"/>
      <c r="B2" s="1383"/>
      <c r="C2" s="1385"/>
      <c r="D2" s="1385"/>
      <c r="E2" s="1385"/>
      <c r="F2" s="1385"/>
      <c r="G2" s="1385"/>
      <c r="H2" s="1385"/>
      <c r="I2" s="1385"/>
      <c r="J2" s="1385"/>
      <c r="K2" s="1385"/>
      <c r="L2" s="1385"/>
      <c r="M2" s="1385"/>
      <c r="N2" s="1385"/>
      <c r="O2" s="1385"/>
      <c r="P2" s="1385"/>
      <c r="Q2" s="1385"/>
      <c r="R2" s="1385"/>
      <c r="S2" s="1385"/>
      <c r="T2" s="1385"/>
      <c r="U2" s="1385"/>
      <c r="V2" s="1385"/>
      <c r="W2" s="1385"/>
      <c r="X2" s="1385"/>
      <c r="Y2" s="1385"/>
      <c r="Z2" s="1385"/>
      <c r="AA2" s="1385"/>
      <c r="AB2" s="1385"/>
      <c r="AC2" s="1385"/>
      <c r="AD2" s="1385"/>
      <c r="AE2" s="1385"/>
      <c r="AF2" s="1385"/>
      <c r="AG2" s="1385"/>
      <c r="AH2" s="1385"/>
      <c r="AI2" s="1385"/>
      <c r="AJ2" s="1385"/>
      <c r="AK2" s="1385"/>
      <c r="AL2" s="1385"/>
      <c r="AM2" s="1385"/>
      <c r="AN2" s="1385"/>
      <c r="AO2" s="1385"/>
      <c r="AP2" s="1385"/>
      <c r="AQ2" s="352" t="s">
        <v>250</v>
      </c>
    </row>
    <row r="3" spans="1:64" ht="29.25" customHeight="1">
      <c r="A3" s="1383"/>
      <c r="B3" s="1383"/>
      <c r="C3" s="1386" t="s">
        <v>414</v>
      </c>
      <c r="D3" s="1386"/>
      <c r="E3" s="1386"/>
      <c r="F3" s="1386"/>
      <c r="G3" s="1386"/>
      <c r="H3" s="1386"/>
      <c r="I3" s="1386"/>
      <c r="J3" s="1386"/>
      <c r="K3" s="1386"/>
      <c r="L3" s="1386"/>
      <c r="M3" s="1386"/>
      <c r="N3" s="1386"/>
      <c r="O3" s="1386"/>
      <c r="P3" s="1386"/>
      <c r="Q3" s="1386"/>
      <c r="R3" s="1386"/>
      <c r="S3" s="1386"/>
      <c r="T3" s="1386"/>
      <c r="U3" s="1386"/>
      <c r="V3" s="1386"/>
      <c r="W3" s="1386"/>
      <c r="X3" s="1386"/>
      <c r="Y3" s="1386"/>
      <c r="Z3" s="1386"/>
      <c r="AA3" s="1386"/>
      <c r="AB3" s="1386"/>
      <c r="AC3" s="1386"/>
      <c r="AD3" s="1386"/>
      <c r="AE3" s="1386"/>
      <c r="AF3" s="1386"/>
      <c r="AG3" s="1386"/>
      <c r="AH3" s="1386"/>
      <c r="AI3" s="1386"/>
      <c r="AJ3" s="1386"/>
      <c r="AK3" s="1386"/>
      <c r="AL3" s="1386"/>
      <c r="AM3" s="1386"/>
      <c r="AN3" s="1386"/>
      <c r="AO3" s="1386"/>
      <c r="AP3" s="1386"/>
      <c r="AQ3" s="352" t="s">
        <v>252</v>
      </c>
    </row>
    <row r="4" spans="1:64" ht="29.25" customHeight="1">
      <c r="A4" s="1383"/>
      <c r="B4" s="1383"/>
      <c r="C4" s="1386"/>
      <c r="D4" s="1386"/>
      <c r="E4" s="1386"/>
      <c r="F4" s="1386"/>
      <c r="G4" s="1386"/>
      <c r="H4" s="1386"/>
      <c r="I4" s="1386"/>
      <c r="J4" s="1386"/>
      <c r="K4" s="1386"/>
      <c r="L4" s="1386"/>
      <c r="M4" s="1386"/>
      <c r="N4" s="1386"/>
      <c r="O4" s="1386"/>
      <c r="P4" s="1386"/>
      <c r="Q4" s="1386"/>
      <c r="R4" s="1386"/>
      <c r="S4" s="1386"/>
      <c r="T4" s="1386"/>
      <c r="U4" s="1386"/>
      <c r="V4" s="1386"/>
      <c r="W4" s="1386"/>
      <c r="X4" s="1386"/>
      <c r="Y4" s="1386"/>
      <c r="Z4" s="1386"/>
      <c r="AA4" s="1386"/>
      <c r="AB4" s="1386"/>
      <c r="AC4" s="1386"/>
      <c r="AD4" s="1386"/>
      <c r="AE4" s="1386"/>
      <c r="AF4" s="1386"/>
      <c r="AG4" s="1386"/>
      <c r="AH4" s="1386"/>
      <c r="AI4" s="1386"/>
      <c r="AJ4" s="1386"/>
      <c r="AK4" s="1386"/>
      <c r="AL4" s="1386"/>
      <c r="AM4" s="1386"/>
      <c r="AN4" s="1386"/>
      <c r="AO4" s="1386"/>
      <c r="AP4" s="1386"/>
      <c r="AQ4" s="352" t="s">
        <v>253</v>
      </c>
    </row>
    <row r="5" spans="1:64" ht="29.25" customHeight="1">
      <c r="A5" s="58"/>
      <c r="B5" s="1387"/>
      <c r="C5" s="1387"/>
      <c r="D5" s="1387"/>
      <c r="E5" s="1387"/>
      <c r="F5" s="1387"/>
      <c r="G5" s="1387"/>
      <c r="H5" s="1387"/>
      <c r="I5" s="1387"/>
      <c r="J5" s="1387"/>
      <c r="K5" s="1387"/>
      <c r="L5" s="1387"/>
      <c r="M5" s="1387"/>
      <c r="N5" s="1387"/>
      <c r="O5" s="1387"/>
      <c r="P5" s="1387"/>
      <c r="Q5" s="1387"/>
      <c r="R5" s="1387"/>
      <c r="S5" s="1387"/>
      <c r="T5" s="1387"/>
      <c r="U5" s="1387"/>
      <c r="V5" s="1387"/>
      <c r="W5" s="1387"/>
      <c r="X5" s="1387"/>
      <c r="Y5" s="1387"/>
      <c r="Z5" s="1387"/>
      <c r="AA5" s="1387"/>
      <c r="AB5" s="1387"/>
      <c r="AC5" s="1387"/>
      <c r="AD5" s="1387"/>
      <c r="AE5" s="1387"/>
      <c r="AF5" s="1387"/>
      <c r="AG5" s="1387"/>
      <c r="AH5" s="1387"/>
      <c r="AI5" s="1387"/>
      <c r="AJ5" s="1387"/>
      <c r="AK5" s="1387"/>
      <c r="AL5" s="1387"/>
      <c r="AM5" s="1387"/>
      <c r="AN5" s="1387"/>
      <c r="AO5" s="1387"/>
      <c r="AP5" s="1387"/>
      <c r="AQ5" s="1387"/>
    </row>
    <row r="6" spans="1:64" ht="24.75" customHeight="1">
      <c r="A6" s="1388" t="s">
        <v>1070</v>
      </c>
      <c r="B6" s="1389"/>
      <c r="C6" s="1389"/>
      <c r="D6" s="1389"/>
      <c r="E6" s="1389"/>
      <c r="F6" s="1389"/>
      <c r="G6" s="1389"/>
      <c r="H6" s="1389"/>
      <c r="I6" s="1389"/>
      <c r="J6" s="1389"/>
      <c r="K6" s="1389"/>
      <c r="L6" s="1389"/>
      <c r="M6" s="1389"/>
      <c r="N6" s="1389"/>
      <c r="O6" s="1389"/>
      <c r="P6" s="1389"/>
      <c r="Q6" s="1389"/>
      <c r="R6" s="1389"/>
      <c r="S6" s="1389"/>
      <c r="T6" s="1389"/>
      <c r="U6" s="1389"/>
      <c r="V6" s="1389"/>
      <c r="W6" s="1389"/>
      <c r="X6" s="1389"/>
      <c r="Y6" s="1389"/>
      <c r="Z6" s="1389"/>
      <c r="AA6" s="1389"/>
      <c r="AB6" s="1389"/>
      <c r="AC6" s="1389"/>
      <c r="AD6" s="1389"/>
      <c r="AE6" s="1389"/>
      <c r="AF6" s="1389"/>
      <c r="AG6" s="1389"/>
      <c r="AH6" s="1389"/>
      <c r="AI6" s="1389"/>
      <c r="AJ6" s="1389"/>
      <c r="AK6" s="1389"/>
      <c r="AL6" s="1389"/>
      <c r="AM6" s="1389"/>
      <c r="AN6" s="1389"/>
      <c r="AO6" s="1389"/>
      <c r="AP6" s="1389"/>
      <c r="AQ6" s="1389"/>
    </row>
    <row r="7" spans="1:64" ht="15.75" customHeight="1">
      <c r="A7" s="1378" t="s">
        <v>256</v>
      </c>
      <c r="B7" s="1367"/>
      <c r="C7" s="1379" t="s">
        <v>257</v>
      </c>
      <c r="D7" s="1367"/>
      <c r="E7" s="1367"/>
      <c r="F7" s="1367"/>
      <c r="G7" s="1367"/>
      <c r="H7" s="1367"/>
      <c r="I7" s="1367"/>
      <c r="J7" s="1367"/>
      <c r="K7" s="1367"/>
      <c r="L7" s="1380" t="s">
        <v>258</v>
      </c>
      <c r="M7" s="1367"/>
      <c r="N7" s="1367"/>
      <c r="O7" s="1367"/>
      <c r="P7" s="1381" t="s">
        <v>259</v>
      </c>
      <c r="Q7" s="1367"/>
      <c r="R7" s="1367"/>
      <c r="S7" s="1382" t="s">
        <v>260</v>
      </c>
      <c r="T7" s="1367"/>
      <c r="U7" s="1370" t="s">
        <v>261</v>
      </c>
      <c r="V7" s="1367"/>
      <c r="W7" s="1367"/>
      <c r="X7" s="1367"/>
      <c r="Y7" s="1367"/>
      <c r="Z7" s="1367"/>
      <c r="AA7" s="1367"/>
      <c r="AB7" s="1367"/>
      <c r="AC7" s="1367"/>
      <c r="AD7" s="1367"/>
      <c r="AE7" s="1367"/>
      <c r="AF7" s="1367"/>
      <c r="AG7" s="1367"/>
      <c r="AH7" s="1367"/>
      <c r="AI7" s="1367"/>
      <c r="AJ7" s="1367"/>
      <c r="AK7" s="1367"/>
      <c r="AL7" s="1367"/>
      <c r="AM7" s="353" t="s">
        <v>262</v>
      </c>
      <c r="AN7" s="1371" t="s">
        <v>263</v>
      </c>
      <c r="AO7" s="1367"/>
      <c r="AP7" s="354" t="s">
        <v>264</v>
      </c>
      <c r="AQ7" s="355" t="s">
        <v>265</v>
      </c>
    </row>
    <row r="8" spans="1:64" ht="23.45" customHeight="1">
      <c r="A8" s="356" t="s">
        <v>0</v>
      </c>
      <c r="B8" s="356" t="s">
        <v>1</v>
      </c>
      <c r="C8" s="356" t="s">
        <v>266</v>
      </c>
      <c r="D8" s="356" t="s">
        <v>267</v>
      </c>
      <c r="E8" s="356" t="s">
        <v>4</v>
      </c>
      <c r="F8" s="356" t="s">
        <v>268</v>
      </c>
      <c r="G8" s="356" t="s">
        <v>6</v>
      </c>
      <c r="H8" s="356" t="s">
        <v>7</v>
      </c>
      <c r="I8" s="356" t="s">
        <v>269</v>
      </c>
      <c r="J8" s="356" t="s">
        <v>9</v>
      </c>
      <c r="K8" s="356" t="s">
        <v>10</v>
      </c>
      <c r="L8" s="356" t="s">
        <v>11</v>
      </c>
      <c r="M8" s="356" t="s">
        <v>12</v>
      </c>
      <c r="N8" s="356" t="s">
        <v>13</v>
      </c>
      <c r="O8" s="356" t="s">
        <v>14</v>
      </c>
      <c r="P8" s="356" t="s">
        <v>15</v>
      </c>
      <c r="Q8" s="356" t="s">
        <v>16</v>
      </c>
      <c r="R8" s="356" t="s">
        <v>17</v>
      </c>
      <c r="S8" s="356" t="s">
        <v>18</v>
      </c>
      <c r="T8" s="356" t="s">
        <v>19</v>
      </c>
      <c r="U8" s="356" t="s">
        <v>270</v>
      </c>
      <c r="V8" s="356" t="s">
        <v>271</v>
      </c>
      <c r="W8" s="356" t="s">
        <v>272</v>
      </c>
      <c r="X8" s="356" t="s">
        <v>273</v>
      </c>
      <c r="Y8" s="356" t="s">
        <v>274</v>
      </c>
      <c r="Z8" s="356" t="s">
        <v>275</v>
      </c>
      <c r="AA8" s="356" t="s">
        <v>276</v>
      </c>
      <c r="AB8" s="356" t="s">
        <v>277</v>
      </c>
      <c r="AC8" s="356" t="s">
        <v>278</v>
      </c>
      <c r="AD8" s="356" t="s">
        <v>279</v>
      </c>
      <c r="AE8" s="356" t="s">
        <v>280</v>
      </c>
      <c r="AF8" s="356" t="s">
        <v>281</v>
      </c>
      <c r="AG8" s="356" t="s">
        <v>282</v>
      </c>
      <c r="AH8" s="356" t="s">
        <v>283</v>
      </c>
      <c r="AI8" s="356" t="s">
        <v>284</v>
      </c>
      <c r="AJ8" s="356" t="s">
        <v>285</v>
      </c>
      <c r="AK8" s="356" t="s">
        <v>286</v>
      </c>
      <c r="AL8" s="356" t="s">
        <v>287</v>
      </c>
      <c r="AM8" s="356" t="s">
        <v>20</v>
      </c>
      <c r="AN8" s="356" t="s">
        <v>21</v>
      </c>
      <c r="AO8" s="356" t="s">
        <v>22</v>
      </c>
      <c r="AP8" s="356" t="s">
        <v>23</v>
      </c>
      <c r="AQ8" s="356" t="s">
        <v>24</v>
      </c>
    </row>
    <row r="9" spans="1:64" ht="31.5" customHeight="1">
      <c r="A9" s="357">
        <v>1</v>
      </c>
      <c r="B9" s="1372" t="s">
        <v>1071</v>
      </c>
      <c r="C9" s="1373" t="s">
        <v>1072</v>
      </c>
      <c r="D9" s="358" t="s">
        <v>1073</v>
      </c>
      <c r="E9" s="359" t="s">
        <v>138</v>
      </c>
      <c r="F9" s="360" t="s">
        <v>141</v>
      </c>
      <c r="G9" s="360" t="s">
        <v>141</v>
      </c>
      <c r="H9" s="360" t="s">
        <v>141</v>
      </c>
      <c r="I9" s="360" t="s">
        <v>141</v>
      </c>
      <c r="J9" s="360" t="s">
        <v>141</v>
      </c>
      <c r="K9" s="361" t="s">
        <v>1074</v>
      </c>
      <c r="L9" s="362" t="s">
        <v>1075</v>
      </c>
      <c r="M9" s="360" t="s">
        <v>35</v>
      </c>
      <c r="N9" s="363">
        <v>0</v>
      </c>
      <c r="O9" s="360" t="s">
        <v>36</v>
      </c>
      <c r="P9" s="360">
        <v>4</v>
      </c>
      <c r="Q9" s="360" t="s">
        <v>1076</v>
      </c>
      <c r="R9" s="364"/>
      <c r="S9" s="360" t="s">
        <v>1077</v>
      </c>
      <c r="T9" s="359" t="s">
        <v>1078</v>
      </c>
      <c r="U9" s="365"/>
      <c r="V9" s="365"/>
      <c r="W9" s="365"/>
      <c r="X9" s="365"/>
      <c r="Y9" s="365"/>
      <c r="Z9" s="365"/>
      <c r="AA9" s="365"/>
      <c r="AB9" s="365"/>
      <c r="AC9" s="365"/>
      <c r="AD9" s="365"/>
      <c r="AE9" s="365"/>
      <c r="AF9" s="365"/>
      <c r="AG9" s="365"/>
      <c r="AH9" s="365"/>
      <c r="AI9" s="365"/>
      <c r="AJ9" s="365"/>
      <c r="AK9" s="365"/>
      <c r="AL9" s="365"/>
      <c r="AM9" s="365"/>
      <c r="AN9" s="365"/>
      <c r="AO9" s="359"/>
      <c r="AP9" s="365"/>
      <c r="AQ9" s="359" t="s">
        <v>1079</v>
      </c>
      <c r="AR9" s="366"/>
      <c r="AS9" s="366"/>
      <c r="AT9" s="366"/>
      <c r="AU9" s="366"/>
      <c r="AV9" s="366"/>
      <c r="AW9" s="366"/>
      <c r="AX9" s="366"/>
      <c r="AY9" s="366"/>
      <c r="AZ9" s="366"/>
      <c r="BA9" s="366"/>
      <c r="BB9" s="366"/>
      <c r="BC9" s="366"/>
      <c r="BD9" s="366"/>
      <c r="BE9" s="366"/>
      <c r="BF9" s="366"/>
      <c r="BG9" s="366"/>
      <c r="BH9" s="366"/>
      <c r="BI9" s="366"/>
      <c r="BJ9" s="366"/>
      <c r="BK9" s="366"/>
      <c r="BL9" s="366"/>
    </row>
    <row r="10" spans="1:64" ht="31.5" customHeight="1">
      <c r="A10" s="357">
        <v>2</v>
      </c>
      <c r="B10" s="1372"/>
      <c r="C10" s="1374"/>
      <c r="D10" s="358" t="s">
        <v>1080</v>
      </c>
      <c r="E10" s="359" t="s">
        <v>138</v>
      </c>
      <c r="F10" s="360" t="s">
        <v>141</v>
      </c>
      <c r="G10" s="360" t="s">
        <v>141</v>
      </c>
      <c r="H10" s="360" t="s">
        <v>141</v>
      </c>
      <c r="I10" s="360" t="s">
        <v>141</v>
      </c>
      <c r="J10" s="360" t="s">
        <v>141</v>
      </c>
      <c r="K10" s="361" t="s">
        <v>1074</v>
      </c>
      <c r="L10" s="362" t="s">
        <v>1075</v>
      </c>
      <c r="M10" s="360" t="s">
        <v>35</v>
      </c>
      <c r="N10" s="363">
        <v>0</v>
      </c>
      <c r="O10" s="360" t="s">
        <v>36</v>
      </c>
      <c r="P10" s="360">
        <v>4</v>
      </c>
      <c r="Q10" s="360" t="s">
        <v>914</v>
      </c>
      <c r="R10" s="364"/>
      <c r="S10" s="360" t="s">
        <v>1077</v>
      </c>
      <c r="T10" s="359" t="s">
        <v>1078</v>
      </c>
      <c r="U10" s="365"/>
      <c r="V10" s="365"/>
      <c r="W10" s="365"/>
      <c r="X10" s="365"/>
      <c r="Y10" s="365"/>
      <c r="Z10" s="365"/>
      <c r="AA10" s="365"/>
      <c r="AB10" s="365"/>
      <c r="AC10" s="365"/>
      <c r="AD10" s="365"/>
      <c r="AE10" s="365"/>
      <c r="AF10" s="365"/>
      <c r="AG10" s="365"/>
      <c r="AH10" s="365"/>
      <c r="AI10" s="365"/>
      <c r="AJ10" s="365"/>
      <c r="AK10" s="365"/>
      <c r="AL10" s="365"/>
      <c r="AM10" s="365"/>
      <c r="AN10" s="365"/>
      <c r="AO10" s="359"/>
      <c r="AP10" s="365"/>
      <c r="AQ10" s="359" t="s">
        <v>1079</v>
      </c>
      <c r="AR10" s="366"/>
      <c r="AS10" s="366"/>
      <c r="AT10" s="366"/>
      <c r="AU10" s="366"/>
      <c r="AV10" s="366"/>
      <c r="AW10" s="366"/>
      <c r="AX10" s="366"/>
      <c r="AY10" s="366"/>
      <c r="AZ10" s="366"/>
      <c r="BA10" s="366"/>
      <c r="BB10" s="366"/>
      <c r="BC10" s="366"/>
      <c r="BD10" s="366"/>
      <c r="BE10" s="366"/>
      <c r="BF10" s="366"/>
      <c r="BG10" s="366"/>
      <c r="BH10" s="366"/>
      <c r="BI10" s="366"/>
      <c r="BJ10" s="366"/>
      <c r="BK10" s="366"/>
      <c r="BL10" s="366"/>
    </row>
    <row r="11" spans="1:64" ht="31.5" customHeight="1">
      <c r="A11" s="357">
        <v>3</v>
      </c>
      <c r="B11" s="1372"/>
      <c r="C11" s="1374"/>
      <c r="D11" s="367" t="s">
        <v>1081</v>
      </c>
      <c r="E11" s="359" t="s">
        <v>138</v>
      </c>
      <c r="F11" s="360" t="s">
        <v>141</v>
      </c>
      <c r="G11" s="360" t="s">
        <v>141</v>
      </c>
      <c r="H11" s="360" t="s">
        <v>141</v>
      </c>
      <c r="I11" s="360" t="s">
        <v>141</v>
      </c>
      <c r="J11" s="360" t="s">
        <v>141</v>
      </c>
      <c r="K11" s="361" t="s">
        <v>1074</v>
      </c>
      <c r="L11" s="362" t="s">
        <v>1075</v>
      </c>
      <c r="M11" s="360" t="s">
        <v>35</v>
      </c>
      <c r="N11" s="363">
        <v>0</v>
      </c>
      <c r="O11" s="360" t="s">
        <v>36</v>
      </c>
      <c r="P11" s="360">
        <v>2</v>
      </c>
      <c r="Q11" s="360" t="s">
        <v>914</v>
      </c>
      <c r="S11" s="360" t="s">
        <v>1077</v>
      </c>
      <c r="T11" s="359" t="s">
        <v>1078</v>
      </c>
      <c r="U11" s="360"/>
      <c r="V11" s="360"/>
      <c r="W11" s="360"/>
      <c r="X11" s="360"/>
      <c r="Y11" s="360"/>
      <c r="Z11" s="360"/>
      <c r="AA11" s="360"/>
      <c r="AB11" s="360"/>
      <c r="AC11" s="360"/>
      <c r="AD11" s="360"/>
      <c r="AE11" s="360"/>
      <c r="AF11" s="360"/>
      <c r="AG11" s="360"/>
      <c r="AH11" s="360"/>
      <c r="AI11" s="360"/>
      <c r="AJ11" s="360"/>
      <c r="AK11" s="360"/>
      <c r="AL11" s="360"/>
      <c r="AM11" s="365"/>
      <c r="AN11" s="365"/>
      <c r="AO11" s="365"/>
      <c r="AP11" s="360"/>
      <c r="AQ11" s="360"/>
      <c r="AR11" s="366"/>
      <c r="AS11" s="366"/>
      <c r="AT11" s="366"/>
      <c r="AU11" s="366"/>
      <c r="AV11" s="366"/>
      <c r="AW11" s="366"/>
      <c r="AX11" s="366"/>
      <c r="AY11" s="366"/>
      <c r="AZ11" s="366"/>
      <c r="BA11" s="366"/>
      <c r="BB11" s="366"/>
      <c r="BC11" s="366"/>
      <c r="BD11" s="366"/>
      <c r="BE11" s="366"/>
      <c r="BF11" s="366"/>
      <c r="BG11" s="366"/>
      <c r="BH11" s="366"/>
      <c r="BI11" s="366"/>
      <c r="BJ11" s="366"/>
      <c r="BK11" s="366"/>
      <c r="BL11" s="366"/>
    </row>
    <row r="12" spans="1:64" ht="60">
      <c r="A12" s="357">
        <v>4</v>
      </c>
      <c r="B12" s="1372"/>
      <c r="C12" s="1373" t="s">
        <v>1082</v>
      </c>
      <c r="D12" s="358" t="s">
        <v>1083</v>
      </c>
      <c r="E12" s="359" t="s">
        <v>138</v>
      </c>
      <c r="F12" s="360" t="s">
        <v>141</v>
      </c>
      <c r="G12" s="360" t="s">
        <v>141</v>
      </c>
      <c r="H12" s="360" t="s">
        <v>141</v>
      </c>
      <c r="I12" s="360" t="s">
        <v>141</v>
      </c>
      <c r="J12" s="360" t="s">
        <v>141</v>
      </c>
      <c r="K12" s="361" t="s">
        <v>1074</v>
      </c>
      <c r="L12" s="362" t="s">
        <v>1075</v>
      </c>
      <c r="M12" s="360" t="s">
        <v>35</v>
      </c>
      <c r="N12" s="363">
        <v>0</v>
      </c>
      <c r="O12" s="360" t="s">
        <v>36</v>
      </c>
      <c r="P12" s="360">
        <v>1</v>
      </c>
      <c r="Q12" s="360" t="s">
        <v>914</v>
      </c>
      <c r="R12" s="364"/>
      <c r="S12" s="360" t="s">
        <v>1084</v>
      </c>
      <c r="T12" s="359" t="s">
        <v>1085</v>
      </c>
      <c r="U12" s="360"/>
      <c r="V12" s="360"/>
      <c r="W12" s="360"/>
      <c r="X12" s="360"/>
      <c r="Y12" s="360"/>
      <c r="Z12" s="360"/>
      <c r="AA12" s="360"/>
      <c r="AB12" s="360"/>
      <c r="AC12" s="360"/>
      <c r="AD12" s="360"/>
      <c r="AE12" s="360"/>
      <c r="AF12" s="360"/>
      <c r="AG12" s="360"/>
      <c r="AH12" s="360"/>
      <c r="AI12" s="360"/>
      <c r="AJ12" s="360"/>
      <c r="AK12" s="360"/>
      <c r="AL12" s="360"/>
      <c r="AM12" s="365"/>
      <c r="AN12" s="365"/>
      <c r="AO12" s="365"/>
      <c r="AP12" s="360"/>
      <c r="AQ12" s="360" t="s">
        <v>1086</v>
      </c>
      <c r="AR12" s="366"/>
      <c r="AS12" s="366"/>
      <c r="AT12" s="366"/>
      <c r="AU12" s="366"/>
      <c r="AV12" s="366"/>
      <c r="AW12" s="366"/>
      <c r="AX12" s="366"/>
      <c r="AY12" s="366"/>
      <c r="AZ12" s="366"/>
      <c r="BA12" s="366"/>
      <c r="BB12" s="366"/>
      <c r="BC12" s="366"/>
      <c r="BD12" s="366"/>
      <c r="BE12" s="366"/>
      <c r="BF12" s="366"/>
      <c r="BG12" s="366"/>
      <c r="BH12" s="366"/>
      <c r="BI12" s="366"/>
      <c r="BJ12" s="366"/>
      <c r="BK12" s="366"/>
      <c r="BL12" s="366"/>
    </row>
    <row r="13" spans="1:64" ht="60">
      <c r="A13" s="357">
        <v>5</v>
      </c>
      <c r="B13" s="1372"/>
      <c r="C13" s="1373"/>
      <c r="D13" s="358" t="s">
        <v>1087</v>
      </c>
      <c r="E13" s="359" t="s">
        <v>138</v>
      </c>
      <c r="F13" s="360" t="s">
        <v>141</v>
      </c>
      <c r="G13" s="360" t="s">
        <v>141</v>
      </c>
      <c r="H13" s="360" t="s">
        <v>141</v>
      </c>
      <c r="I13" s="360" t="s">
        <v>141</v>
      </c>
      <c r="J13" s="360" t="s">
        <v>141</v>
      </c>
      <c r="K13" s="361" t="s">
        <v>1074</v>
      </c>
      <c r="L13" s="362" t="s">
        <v>1075</v>
      </c>
      <c r="M13" s="360" t="s">
        <v>35</v>
      </c>
      <c r="N13" s="363">
        <v>0</v>
      </c>
      <c r="O13" s="360" t="s">
        <v>36</v>
      </c>
      <c r="P13" s="360">
        <v>1</v>
      </c>
      <c r="Q13" s="360" t="s">
        <v>914</v>
      </c>
      <c r="R13" s="368"/>
      <c r="S13" s="360" t="s">
        <v>1088</v>
      </c>
      <c r="T13" s="359" t="s">
        <v>1089</v>
      </c>
      <c r="U13" s="360"/>
      <c r="V13" s="360"/>
      <c r="W13" s="360"/>
      <c r="X13" s="360"/>
      <c r="Y13" s="360"/>
      <c r="Z13" s="360"/>
      <c r="AA13" s="360"/>
      <c r="AB13" s="360"/>
      <c r="AC13" s="360"/>
      <c r="AD13" s="360"/>
      <c r="AE13" s="360"/>
      <c r="AF13" s="360"/>
      <c r="AG13" s="360"/>
      <c r="AH13" s="360"/>
      <c r="AI13" s="360"/>
      <c r="AJ13" s="360"/>
      <c r="AK13" s="360"/>
      <c r="AL13" s="360"/>
      <c r="AM13" s="365"/>
      <c r="AN13" s="365"/>
      <c r="AO13" s="365"/>
      <c r="AP13" s="360"/>
      <c r="AQ13" s="360" t="s">
        <v>1090</v>
      </c>
      <c r="AR13" s="366"/>
      <c r="AS13" s="366"/>
      <c r="AT13" s="366"/>
      <c r="AU13" s="366"/>
      <c r="AV13" s="366"/>
      <c r="AW13" s="366"/>
      <c r="AX13" s="366"/>
      <c r="AY13" s="366"/>
      <c r="AZ13" s="366"/>
      <c r="BA13" s="366"/>
      <c r="BB13" s="366"/>
      <c r="BC13" s="366"/>
      <c r="BD13" s="366"/>
      <c r="BE13" s="366"/>
      <c r="BF13" s="366"/>
      <c r="BG13" s="366"/>
      <c r="BH13" s="366"/>
      <c r="BI13" s="366"/>
      <c r="BJ13" s="366"/>
      <c r="BK13" s="366"/>
      <c r="BL13" s="366"/>
    </row>
    <row r="14" spans="1:64" ht="60">
      <c r="A14" s="357">
        <v>6</v>
      </c>
      <c r="B14" s="1372"/>
      <c r="C14" s="1373"/>
      <c r="D14" s="358" t="s">
        <v>1091</v>
      </c>
      <c r="E14" s="359" t="s">
        <v>138</v>
      </c>
      <c r="F14" s="360" t="s">
        <v>141</v>
      </c>
      <c r="G14" s="360" t="s">
        <v>141</v>
      </c>
      <c r="H14" s="360" t="s">
        <v>141</v>
      </c>
      <c r="I14" s="360" t="s">
        <v>141</v>
      </c>
      <c r="J14" s="360" t="s">
        <v>141</v>
      </c>
      <c r="K14" s="361" t="s">
        <v>1074</v>
      </c>
      <c r="L14" s="362" t="s">
        <v>1075</v>
      </c>
      <c r="M14" s="360" t="s">
        <v>35</v>
      </c>
      <c r="N14" s="363">
        <v>0</v>
      </c>
      <c r="O14" s="360" t="s">
        <v>36</v>
      </c>
      <c r="P14" s="369">
        <v>2</v>
      </c>
      <c r="Q14" s="360" t="s">
        <v>914</v>
      </c>
      <c r="R14" s="370"/>
      <c r="S14" s="360" t="s">
        <v>1088</v>
      </c>
      <c r="T14" s="359" t="s">
        <v>1078</v>
      </c>
      <c r="U14" s="360"/>
      <c r="V14" s="360"/>
      <c r="W14" s="360"/>
      <c r="X14" s="360"/>
      <c r="Y14" s="360"/>
      <c r="Z14" s="360"/>
      <c r="AA14" s="360"/>
      <c r="AB14" s="360"/>
      <c r="AC14" s="360"/>
      <c r="AD14" s="360"/>
      <c r="AE14" s="360"/>
      <c r="AF14" s="360"/>
      <c r="AG14" s="360"/>
      <c r="AH14" s="360"/>
      <c r="AI14" s="360"/>
      <c r="AJ14" s="360"/>
      <c r="AK14" s="360"/>
      <c r="AL14" s="360"/>
      <c r="AM14" s="365"/>
      <c r="AN14" s="365"/>
      <c r="AO14" s="365"/>
      <c r="AP14" s="360"/>
      <c r="AQ14" s="360"/>
      <c r="AR14" s="366"/>
      <c r="AS14" s="366"/>
      <c r="AT14" s="366"/>
      <c r="AU14" s="366"/>
      <c r="AV14" s="366"/>
      <c r="AW14" s="366"/>
      <c r="AX14" s="366"/>
      <c r="AY14" s="366"/>
      <c r="AZ14" s="366"/>
      <c r="BA14" s="366"/>
      <c r="BB14" s="366"/>
      <c r="BC14" s="366"/>
      <c r="BD14" s="366"/>
      <c r="BE14" s="366"/>
      <c r="BF14" s="366"/>
      <c r="BG14" s="366"/>
      <c r="BH14" s="366"/>
      <c r="BI14" s="366"/>
      <c r="BJ14" s="366"/>
      <c r="BK14" s="366"/>
      <c r="BL14" s="366"/>
    </row>
    <row r="15" spans="1:64" ht="60">
      <c r="A15" s="357">
        <v>7</v>
      </c>
      <c r="B15" s="1372"/>
      <c r="C15" s="1373"/>
      <c r="D15" s="358" t="s">
        <v>1092</v>
      </c>
      <c r="E15" s="359" t="s">
        <v>138</v>
      </c>
      <c r="F15" s="360" t="s">
        <v>141</v>
      </c>
      <c r="G15" s="360" t="s">
        <v>141</v>
      </c>
      <c r="H15" s="360" t="s">
        <v>141</v>
      </c>
      <c r="I15" s="360" t="s">
        <v>141</v>
      </c>
      <c r="J15" s="360" t="s">
        <v>141</v>
      </c>
      <c r="K15" s="361" t="s">
        <v>1074</v>
      </c>
      <c r="L15" s="362" t="s">
        <v>1075</v>
      </c>
      <c r="M15" s="360" t="s">
        <v>35</v>
      </c>
      <c r="N15" s="363">
        <v>0</v>
      </c>
      <c r="O15" s="360" t="s">
        <v>36</v>
      </c>
      <c r="P15" s="360">
        <v>1</v>
      </c>
      <c r="Q15" s="360" t="s">
        <v>914</v>
      </c>
      <c r="R15" s="364"/>
      <c r="S15" s="360" t="s">
        <v>1093</v>
      </c>
      <c r="T15" s="359" t="s">
        <v>1094</v>
      </c>
      <c r="U15" s="360"/>
      <c r="V15" s="360"/>
      <c r="W15" s="360"/>
      <c r="X15" s="360"/>
      <c r="Y15" s="360"/>
      <c r="Z15" s="360"/>
      <c r="AA15" s="360"/>
      <c r="AB15" s="360"/>
      <c r="AC15" s="360"/>
      <c r="AD15" s="360"/>
      <c r="AE15" s="360"/>
      <c r="AF15" s="360"/>
      <c r="AG15" s="360"/>
      <c r="AH15" s="360"/>
      <c r="AI15" s="360"/>
      <c r="AJ15" s="360"/>
      <c r="AK15" s="360"/>
      <c r="AL15" s="360"/>
      <c r="AM15" s="365"/>
      <c r="AN15" s="365"/>
      <c r="AO15" s="365"/>
      <c r="AP15" s="360"/>
      <c r="AQ15" s="360" t="s">
        <v>1095</v>
      </c>
      <c r="AR15" s="366"/>
      <c r="AS15" s="366"/>
      <c r="AT15" s="366"/>
      <c r="AU15" s="366"/>
      <c r="AV15" s="366"/>
      <c r="AW15" s="366"/>
      <c r="AX15" s="366"/>
      <c r="AY15" s="366"/>
      <c r="AZ15" s="366"/>
      <c r="BA15" s="366"/>
      <c r="BB15" s="366"/>
      <c r="BC15" s="366"/>
      <c r="BD15" s="366"/>
      <c r="BE15" s="366"/>
      <c r="BF15" s="366"/>
      <c r="BG15" s="366"/>
      <c r="BH15" s="366"/>
      <c r="BI15" s="366"/>
      <c r="BJ15" s="366"/>
      <c r="BK15" s="366"/>
      <c r="BL15" s="366"/>
    </row>
    <row r="16" spans="1:64" ht="105">
      <c r="A16" s="357">
        <v>8</v>
      </c>
      <c r="B16" s="1372"/>
      <c r="C16" s="1373"/>
      <c r="D16" s="358" t="s">
        <v>1096</v>
      </c>
      <c r="E16" s="359" t="s">
        <v>138</v>
      </c>
      <c r="F16" s="360" t="s">
        <v>141</v>
      </c>
      <c r="G16" s="360" t="s">
        <v>141</v>
      </c>
      <c r="H16" s="360" t="s">
        <v>141</v>
      </c>
      <c r="I16" s="360" t="s">
        <v>141</v>
      </c>
      <c r="J16" s="360" t="s">
        <v>141</v>
      </c>
      <c r="K16" s="361" t="s">
        <v>1074</v>
      </c>
      <c r="L16" s="362" t="s">
        <v>1075</v>
      </c>
      <c r="M16" s="360" t="s">
        <v>35</v>
      </c>
      <c r="N16" s="363">
        <v>0</v>
      </c>
      <c r="O16" s="360" t="s">
        <v>36</v>
      </c>
      <c r="P16" s="360">
        <v>2</v>
      </c>
      <c r="Q16" s="360" t="s">
        <v>914</v>
      </c>
      <c r="R16" s="364"/>
      <c r="S16" s="360" t="s">
        <v>1088</v>
      </c>
      <c r="T16" s="359" t="s">
        <v>1078</v>
      </c>
      <c r="U16" s="360"/>
      <c r="V16" s="360"/>
      <c r="W16" s="360"/>
      <c r="X16" s="360"/>
      <c r="Y16" s="360"/>
      <c r="Z16" s="360"/>
      <c r="AA16" s="360"/>
      <c r="AB16" s="360"/>
      <c r="AC16" s="360"/>
      <c r="AD16" s="360"/>
      <c r="AE16" s="360"/>
      <c r="AF16" s="360"/>
      <c r="AG16" s="360"/>
      <c r="AH16" s="360"/>
      <c r="AI16" s="360"/>
      <c r="AJ16" s="360"/>
      <c r="AK16" s="360"/>
      <c r="AL16" s="360"/>
      <c r="AM16" s="365"/>
      <c r="AN16" s="365"/>
      <c r="AO16" s="365"/>
      <c r="AP16" s="360"/>
      <c r="AQ16" s="360"/>
      <c r="AR16" s="366"/>
      <c r="AS16" s="366"/>
      <c r="AT16" s="366"/>
      <c r="AU16" s="366"/>
      <c r="AV16" s="366"/>
      <c r="AW16" s="366"/>
      <c r="AX16" s="366"/>
      <c r="AY16" s="366"/>
      <c r="AZ16" s="366"/>
      <c r="BA16" s="366"/>
      <c r="BB16" s="366"/>
      <c r="BC16" s="366"/>
      <c r="BD16" s="366"/>
      <c r="BE16" s="366"/>
      <c r="BF16" s="366"/>
      <c r="BG16" s="366"/>
      <c r="BH16" s="366"/>
      <c r="BI16" s="366"/>
      <c r="BJ16" s="366"/>
      <c r="BK16" s="366"/>
      <c r="BL16" s="366"/>
    </row>
    <row r="17" spans="1:64" ht="60">
      <c r="A17" s="357">
        <v>9</v>
      </c>
      <c r="B17" s="1372"/>
      <c r="C17" s="1373"/>
      <c r="D17" s="358" t="s">
        <v>1097</v>
      </c>
      <c r="E17" s="359" t="s">
        <v>138</v>
      </c>
      <c r="F17" s="360" t="s">
        <v>141</v>
      </c>
      <c r="G17" s="360" t="s">
        <v>141</v>
      </c>
      <c r="H17" s="360" t="s">
        <v>141</v>
      </c>
      <c r="I17" s="360" t="s">
        <v>141</v>
      </c>
      <c r="J17" s="360" t="s">
        <v>141</v>
      </c>
      <c r="K17" s="361" t="s">
        <v>1074</v>
      </c>
      <c r="L17" s="362" t="s">
        <v>1075</v>
      </c>
      <c r="M17" s="360" t="s">
        <v>35</v>
      </c>
      <c r="N17" s="363">
        <v>0</v>
      </c>
      <c r="O17" s="360" t="s">
        <v>36</v>
      </c>
      <c r="P17" s="360">
        <v>1</v>
      </c>
      <c r="Q17" s="360" t="s">
        <v>914</v>
      </c>
      <c r="R17" s="364"/>
      <c r="S17" s="360" t="s">
        <v>1088</v>
      </c>
      <c r="T17" s="359" t="s">
        <v>1098</v>
      </c>
      <c r="U17" s="360"/>
      <c r="V17" s="360"/>
      <c r="W17" s="360"/>
      <c r="X17" s="360"/>
      <c r="Y17" s="360"/>
      <c r="Z17" s="360"/>
      <c r="AA17" s="360"/>
      <c r="AB17" s="360"/>
      <c r="AC17" s="360"/>
      <c r="AD17" s="360"/>
      <c r="AE17" s="360"/>
      <c r="AF17" s="360"/>
      <c r="AG17" s="360"/>
      <c r="AH17" s="360"/>
      <c r="AI17" s="360"/>
      <c r="AJ17" s="360"/>
      <c r="AK17" s="360"/>
      <c r="AL17" s="360"/>
      <c r="AM17" s="365"/>
      <c r="AN17" s="365"/>
      <c r="AO17" s="365"/>
      <c r="AP17" s="360"/>
      <c r="AQ17" s="360"/>
      <c r="AR17" s="366"/>
      <c r="AS17" s="366"/>
      <c r="AT17" s="366"/>
      <c r="AU17" s="366"/>
      <c r="AV17" s="366"/>
      <c r="AW17" s="366"/>
      <c r="AX17" s="366"/>
      <c r="AY17" s="366"/>
      <c r="AZ17" s="366"/>
      <c r="BA17" s="366"/>
      <c r="BB17" s="366"/>
      <c r="BC17" s="366"/>
      <c r="BD17" s="366"/>
      <c r="BE17" s="366"/>
      <c r="BF17" s="366"/>
      <c r="BG17" s="366"/>
      <c r="BH17" s="366"/>
      <c r="BI17" s="366"/>
      <c r="BJ17" s="366"/>
      <c r="BK17" s="366"/>
      <c r="BL17" s="366"/>
    </row>
    <row r="18" spans="1:64" ht="31.5" customHeight="1">
      <c r="A18" s="357">
        <v>10</v>
      </c>
      <c r="B18" s="1372"/>
      <c r="C18" s="1373"/>
      <c r="D18" s="358" t="s">
        <v>1099</v>
      </c>
      <c r="E18" s="359" t="s">
        <v>138</v>
      </c>
      <c r="F18" s="360" t="s">
        <v>141</v>
      </c>
      <c r="G18" s="360" t="s">
        <v>141</v>
      </c>
      <c r="H18" s="360" t="s">
        <v>141</v>
      </c>
      <c r="I18" s="360" t="s">
        <v>141</v>
      </c>
      <c r="J18" s="360" t="s">
        <v>141</v>
      </c>
      <c r="K18" s="361" t="s">
        <v>1074</v>
      </c>
      <c r="L18" s="362" t="s">
        <v>1075</v>
      </c>
      <c r="M18" s="360" t="s">
        <v>35</v>
      </c>
      <c r="N18" s="363">
        <v>0</v>
      </c>
      <c r="O18" s="360" t="s">
        <v>36</v>
      </c>
      <c r="P18" s="360">
        <v>4</v>
      </c>
      <c r="Q18" s="360" t="s">
        <v>914</v>
      </c>
      <c r="R18" s="364"/>
      <c r="S18" s="360" t="s">
        <v>1088</v>
      </c>
      <c r="T18" s="359" t="s">
        <v>1078</v>
      </c>
      <c r="U18" s="360"/>
      <c r="V18" s="360"/>
      <c r="W18" s="360"/>
      <c r="X18" s="360"/>
      <c r="Y18" s="360"/>
      <c r="Z18" s="360"/>
      <c r="AA18" s="360"/>
      <c r="AB18" s="360"/>
      <c r="AC18" s="360"/>
      <c r="AD18" s="360"/>
      <c r="AE18" s="360"/>
      <c r="AF18" s="360"/>
      <c r="AG18" s="360"/>
      <c r="AH18" s="360"/>
      <c r="AI18" s="360"/>
      <c r="AJ18" s="360"/>
      <c r="AK18" s="360"/>
      <c r="AL18" s="360"/>
      <c r="AM18" s="365"/>
      <c r="AN18" s="365"/>
      <c r="AO18" s="365"/>
      <c r="AP18" s="360"/>
      <c r="AQ18" s="360"/>
      <c r="AR18" s="366"/>
      <c r="AS18" s="366"/>
      <c r="AT18" s="366"/>
      <c r="AU18" s="366"/>
      <c r="AV18" s="366"/>
      <c r="AW18" s="366"/>
      <c r="AX18" s="366"/>
      <c r="AY18" s="366"/>
      <c r="AZ18" s="366"/>
      <c r="BA18" s="366"/>
      <c r="BB18" s="366"/>
      <c r="BC18" s="366"/>
      <c r="BD18" s="366"/>
      <c r="BE18" s="366"/>
      <c r="BF18" s="366"/>
      <c r="BG18" s="366"/>
      <c r="BH18" s="366"/>
      <c r="BI18" s="366"/>
      <c r="BJ18" s="366"/>
      <c r="BK18" s="366"/>
      <c r="BL18" s="366"/>
    </row>
    <row r="19" spans="1:64" ht="31.5" customHeight="1">
      <c r="A19" s="357">
        <v>11</v>
      </c>
      <c r="B19" s="1372"/>
      <c r="C19" s="1373"/>
      <c r="D19" s="358" t="s">
        <v>1100</v>
      </c>
      <c r="E19" s="359" t="s">
        <v>138</v>
      </c>
      <c r="F19" s="360" t="s">
        <v>141</v>
      </c>
      <c r="G19" s="360" t="s">
        <v>141</v>
      </c>
      <c r="H19" s="360" t="s">
        <v>141</v>
      </c>
      <c r="I19" s="360" t="s">
        <v>141</v>
      </c>
      <c r="J19" s="360" t="s">
        <v>141</v>
      </c>
      <c r="K19" s="361" t="s">
        <v>1074</v>
      </c>
      <c r="L19" s="362" t="s">
        <v>1075</v>
      </c>
      <c r="M19" s="360" t="s">
        <v>35</v>
      </c>
      <c r="N19" s="363">
        <v>0</v>
      </c>
      <c r="O19" s="360" t="s">
        <v>36</v>
      </c>
      <c r="P19" s="360">
        <v>3</v>
      </c>
      <c r="Q19" s="360" t="s">
        <v>914</v>
      </c>
      <c r="R19" s="364"/>
      <c r="S19" s="360" t="s">
        <v>1088</v>
      </c>
      <c r="T19" s="359" t="s">
        <v>1078</v>
      </c>
      <c r="U19" s="360"/>
      <c r="V19" s="360"/>
      <c r="W19" s="360"/>
      <c r="X19" s="360"/>
      <c r="Y19" s="360"/>
      <c r="Z19" s="360"/>
      <c r="AA19" s="360"/>
      <c r="AB19" s="360"/>
      <c r="AC19" s="360"/>
      <c r="AD19" s="360"/>
      <c r="AE19" s="360"/>
      <c r="AF19" s="360"/>
      <c r="AG19" s="360"/>
      <c r="AH19" s="360"/>
      <c r="AI19" s="360"/>
      <c r="AJ19" s="360"/>
      <c r="AK19" s="360"/>
      <c r="AL19" s="360"/>
      <c r="AM19" s="365"/>
      <c r="AN19" s="365"/>
      <c r="AO19" s="365"/>
      <c r="AP19" s="360"/>
      <c r="AQ19" s="360"/>
      <c r="AR19" s="366"/>
      <c r="AS19" s="366"/>
      <c r="AT19" s="366"/>
      <c r="AU19" s="366"/>
      <c r="AV19" s="366"/>
      <c r="AW19" s="366"/>
      <c r="AX19" s="366"/>
      <c r="AY19" s="366"/>
      <c r="AZ19" s="366"/>
      <c r="BA19" s="366"/>
      <c r="BB19" s="366"/>
      <c r="BC19" s="366"/>
      <c r="BD19" s="366"/>
      <c r="BE19" s="366"/>
      <c r="BF19" s="366"/>
      <c r="BG19" s="366"/>
      <c r="BH19" s="366"/>
      <c r="BI19" s="366"/>
      <c r="BJ19" s="366"/>
      <c r="BK19" s="366"/>
      <c r="BL19" s="366"/>
    </row>
    <row r="20" spans="1:64" ht="42.95" customHeight="1">
      <c r="A20" s="357">
        <v>12</v>
      </c>
      <c r="B20" s="1372"/>
      <c r="C20" s="1373"/>
      <c r="D20" s="358" t="s">
        <v>1101</v>
      </c>
      <c r="E20" s="359" t="s">
        <v>138</v>
      </c>
      <c r="F20" s="360" t="s">
        <v>141</v>
      </c>
      <c r="G20" s="360" t="s">
        <v>141</v>
      </c>
      <c r="H20" s="360" t="s">
        <v>141</v>
      </c>
      <c r="I20" s="360" t="s">
        <v>141</v>
      </c>
      <c r="J20" s="360" t="s">
        <v>141</v>
      </c>
      <c r="K20" s="361" t="s">
        <v>1074</v>
      </c>
      <c r="L20" s="362" t="s">
        <v>1075</v>
      </c>
      <c r="M20" s="360" t="s">
        <v>35</v>
      </c>
      <c r="N20" s="363">
        <v>0</v>
      </c>
      <c r="O20" s="360" t="s">
        <v>36</v>
      </c>
      <c r="P20" s="360">
        <v>2</v>
      </c>
      <c r="Q20" s="360" t="s">
        <v>914</v>
      </c>
      <c r="R20" s="370"/>
      <c r="S20" s="360" t="s">
        <v>1088</v>
      </c>
      <c r="T20" s="359" t="s">
        <v>1078</v>
      </c>
      <c r="U20" s="360"/>
      <c r="V20" s="360"/>
      <c r="W20" s="360"/>
      <c r="X20" s="360"/>
      <c r="Y20" s="360"/>
      <c r="Z20" s="360"/>
      <c r="AA20" s="360"/>
      <c r="AB20" s="360"/>
      <c r="AC20" s="360"/>
      <c r="AD20" s="360"/>
      <c r="AE20" s="360"/>
      <c r="AF20" s="360"/>
      <c r="AG20" s="360"/>
      <c r="AH20" s="360"/>
      <c r="AI20" s="360"/>
      <c r="AJ20" s="360"/>
      <c r="AK20" s="360"/>
      <c r="AL20" s="360"/>
      <c r="AM20" s="365"/>
      <c r="AN20" s="365"/>
      <c r="AO20" s="365"/>
      <c r="AP20" s="360"/>
      <c r="AQ20" s="360"/>
      <c r="AR20" s="366"/>
      <c r="AS20" s="366"/>
      <c r="AT20" s="366"/>
      <c r="AU20" s="366"/>
      <c r="AV20" s="366"/>
      <c r="AW20" s="366"/>
      <c r="AX20" s="366"/>
      <c r="AY20" s="366"/>
      <c r="AZ20" s="366"/>
      <c r="BA20" s="366"/>
      <c r="BB20" s="366"/>
      <c r="BC20" s="366"/>
      <c r="BD20" s="366"/>
      <c r="BE20" s="366"/>
      <c r="BF20" s="366"/>
      <c r="BG20" s="366"/>
      <c r="BH20" s="366"/>
      <c r="BI20" s="366"/>
      <c r="BJ20" s="366"/>
      <c r="BK20" s="366"/>
      <c r="BL20" s="366"/>
    </row>
    <row r="21" spans="1:64" ht="49.5" customHeight="1">
      <c r="A21" s="357">
        <v>13</v>
      </c>
      <c r="B21" s="1372"/>
      <c r="C21" s="1373"/>
      <c r="D21" s="358" t="s">
        <v>1102</v>
      </c>
      <c r="E21" s="359" t="s">
        <v>138</v>
      </c>
      <c r="F21" s="360" t="s">
        <v>141</v>
      </c>
      <c r="G21" s="360" t="s">
        <v>141</v>
      </c>
      <c r="H21" s="360" t="s">
        <v>141</v>
      </c>
      <c r="I21" s="360" t="s">
        <v>141</v>
      </c>
      <c r="J21" s="360" t="s">
        <v>141</v>
      </c>
      <c r="K21" s="361" t="s">
        <v>1074</v>
      </c>
      <c r="L21" s="362" t="s">
        <v>1075</v>
      </c>
      <c r="M21" s="360" t="s">
        <v>35</v>
      </c>
      <c r="N21" s="363">
        <v>0</v>
      </c>
      <c r="O21" s="360" t="s">
        <v>36</v>
      </c>
      <c r="P21" s="360">
        <v>2</v>
      </c>
      <c r="Q21" s="360" t="s">
        <v>914</v>
      </c>
      <c r="R21" s="370"/>
      <c r="S21" s="360" t="s">
        <v>1088</v>
      </c>
      <c r="T21" s="359" t="s">
        <v>1078</v>
      </c>
      <c r="U21" s="360"/>
      <c r="V21" s="360"/>
      <c r="W21" s="360"/>
      <c r="X21" s="360"/>
      <c r="Y21" s="360"/>
      <c r="Z21" s="360"/>
      <c r="AA21" s="360"/>
      <c r="AB21" s="360"/>
      <c r="AC21" s="360"/>
      <c r="AD21" s="360"/>
      <c r="AE21" s="360"/>
      <c r="AF21" s="360"/>
      <c r="AG21" s="360"/>
      <c r="AH21" s="360"/>
      <c r="AI21" s="360"/>
      <c r="AJ21" s="360"/>
      <c r="AK21" s="360"/>
      <c r="AL21" s="360"/>
      <c r="AM21" s="365"/>
      <c r="AN21" s="365"/>
      <c r="AO21" s="365"/>
      <c r="AP21" s="360"/>
      <c r="AQ21" s="360"/>
      <c r="AR21" s="366"/>
      <c r="AS21" s="366"/>
      <c r="AT21" s="366"/>
      <c r="AU21" s="366"/>
      <c r="AV21" s="366"/>
      <c r="AW21" s="366"/>
      <c r="AX21" s="366"/>
      <c r="AY21" s="366"/>
      <c r="AZ21" s="366"/>
      <c r="BA21" s="366"/>
      <c r="BB21" s="366"/>
      <c r="BC21" s="366"/>
      <c r="BD21" s="366"/>
      <c r="BE21" s="366"/>
      <c r="BF21" s="366"/>
      <c r="BG21" s="366"/>
      <c r="BH21" s="366"/>
      <c r="BI21" s="366"/>
      <c r="BJ21" s="366"/>
      <c r="BK21" s="366"/>
      <c r="BL21" s="366"/>
    </row>
    <row r="22" spans="1:64" ht="60">
      <c r="A22" s="357">
        <v>14</v>
      </c>
      <c r="B22" s="1372"/>
      <c r="C22" s="1373" t="s">
        <v>1103</v>
      </c>
      <c r="D22" s="358" t="s">
        <v>1104</v>
      </c>
      <c r="E22" s="359" t="s">
        <v>138</v>
      </c>
      <c r="F22" s="360" t="s">
        <v>141</v>
      </c>
      <c r="G22" s="360" t="s">
        <v>141</v>
      </c>
      <c r="H22" s="360" t="s">
        <v>141</v>
      </c>
      <c r="I22" s="360" t="s">
        <v>141</v>
      </c>
      <c r="J22" s="360" t="s">
        <v>141</v>
      </c>
      <c r="K22" s="361" t="s">
        <v>1074</v>
      </c>
      <c r="L22" s="362" t="s">
        <v>1075</v>
      </c>
      <c r="M22" s="360" t="s">
        <v>35</v>
      </c>
      <c r="N22" s="363">
        <v>0</v>
      </c>
      <c r="O22" s="360" t="s">
        <v>36</v>
      </c>
      <c r="P22" s="360">
        <v>2</v>
      </c>
      <c r="Q22" s="360" t="s">
        <v>914</v>
      </c>
      <c r="R22" s="370"/>
      <c r="S22" s="360" t="s">
        <v>1088</v>
      </c>
      <c r="T22" s="359" t="s">
        <v>1078</v>
      </c>
      <c r="U22" s="360"/>
      <c r="V22" s="360"/>
      <c r="W22" s="360"/>
      <c r="X22" s="360"/>
      <c r="Y22" s="360"/>
      <c r="Z22" s="360"/>
      <c r="AA22" s="360"/>
      <c r="AB22" s="360"/>
      <c r="AC22" s="360"/>
      <c r="AD22" s="360"/>
      <c r="AE22" s="360"/>
      <c r="AF22" s="360"/>
      <c r="AG22" s="360"/>
      <c r="AH22" s="360"/>
      <c r="AI22" s="360"/>
      <c r="AJ22" s="360"/>
      <c r="AK22" s="360"/>
      <c r="AL22" s="360"/>
      <c r="AM22" s="365"/>
      <c r="AN22" s="365"/>
      <c r="AO22" s="365"/>
      <c r="AP22" s="360"/>
      <c r="AQ22" s="360"/>
      <c r="AR22" s="366"/>
      <c r="AS22" s="366"/>
      <c r="AT22" s="366"/>
      <c r="AU22" s="366"/>
      <c r="AV22" s="366"/>
      <c r="AW22" s="366"/>
      <c r="AX22" s="366"/>
      <c r="AY22" s="366"/>
      <c r="AZ22" s="366"/>
      <c r="BA22" s="366"/>
      <c r="BB22" s="366"/>
      <c r="BC22" s="366"/>
      <c r="BD22" s="366"/>
      <c r="BE22" s="366"/>
      <c r="BF22" s="366"/>
      <c r="BG22" s="366"/>
      <c r="BH22" s="366"/>
      <c r="BI22" s="366"/>
      <c r="BJ22" s="366"/>
      <c r="BK22" s="366"/>
      <c r="BL22" s="366"/>
    </row>
    <row r="23" spans="1:64" ht="60">
      <c r="A23" s="357">
        <v>15</v>
      </c>
      <c r="B23" s="1372"/>
      <c r="C23" s="1373"/>
      <c r="D23" s="367" t="s">
        <v>1105</v>
      </c>
      <c r="E23" s="359" t="s">
        <v>138</v>
      </c>
      <c r="F23" s="360" t="s">
        <v>141</v>
      </c>
      <c r="G23" s="360" t="s">
        <v>141</v>
      </c>
      <c r="H23" s="360" t="s">
        <v>141</v>
      </c>
      <c r="I23" s="360" t="s">
        <v>141</v>
      </c>
      <c r="J23" s="360" t="s">
        <v>141</v>
      </c>
      <c r="K23" s="361" t="s">
        <v>1074</v>
      </c>
      <c r="L23" s="362" t="s">
        <v>1075</v>
      </c>
      <c r="M23" s="360" t="s">
        <v>35</v>
      </c>
      <c r="N23" s="363">
        <v>0</v>
      </c>
      <c r="O23" s="360" t="s">
        <v>36</v>
      </c>
      <c r="P23" s="360">
        <v>2</v>
      </c>
      <c r="Q23" s="360" t="s">
        <v>914</v>
      </c>
      <c r="R23" s="364"/>
      <c r="S23" s="360" t="s">
        <v>1088</v>
      </c>
      <c r="T23" s="359" t="s">
        <v>1078</v>
      </c>
      <c r="U23" s="360"/>
      <c r="V23" s="360"/>
      <c r="W23" s="360"/>
      <c r="X23" s="360"/>
      <c r="Y23" s="360"/>
      <c r="Z23" s="360"/>
      <c r="AA23" s="360"/>
      <c r="AB23" s="360"/>
      <c r="AC23" s="360"/>
      <c r="AD23" s="360"/>
      <c r="AE23" s="360"/>
      <c r="AF23" s="360"/>
      <c r="AG23" s="360"/>
      <c r="AH23" s="360"/>
      <c r="AI23" s="360"/>
      <c r="AJ23" s="360"/>
      <c r="AK23" s="360"/>
      <c r="AL23" s="360"/>
      <c r="AM23" s="365"/>
      <c r="AN23" s="365"/>
      <c r="AO23" s="365"/>
      <c r="AP23" s="360"/>
      <c r="AQ23" s="360"/>
      <c r="AR23" s="366"/>
      <c r="AS23" s="366"/>
      <c r="AT23" s="366"/>
      <c r="AU23" s="366"/>
      <c r="AV23" s="366"/>
      <c r="AW23" s="366"/>
      <c r="AX23" s="366"/>
      <c r="AY23" s="366"/>
      <c r="AZ23" s="366"/>
      <c r="BA23" s="366"/>
      <c r="BB23" s="366"/>
      <c r="BC23" s="366"/>
      <c r="BD23" s="366"/>
      <c r="BE23" s="366"/>
      <c r="BF23" s="366"/>
      <c r="BG23" s="366"/>
      <c r="BH23" s="366"/>
      <c r="BI23" s="366"/>
      <c r="BJ23" s="366"/>
      <c r="BK23" s="366"/>
      <c r="BL23" s="366"/>
    </row>
    <row r="24" spans="1:64" ht="60">
      <c r="A24" s="357">
        <v>16</v>
      </c>
      <c r="B24" s="1372"/>
      <c r="C24" s="1373"/>
      <c r="D24" s="358" t="s">
        <v>1106</v>
      </c>
      <c r="E24" s="359" t="s">
        <v>138</v>
      </c>
      <c r="F24" s="360" t="s">
        <v>141</v>
      </c>
      <c r="G24" s="360" t="s">
        <v>141</v>
      </c>
      <c r="H24" s="360" t="s">
        <v>141</v>
      </c>
      <c r="I24" s="360" t="s">
        <v>141</v>
      </c>
      <c r="J24" s="360" t="s">
        <v>141</v>
      </c>
      <c r="K24" s="361" t="s">
        <v>1074</v>
      </c>
      <c r="L24" s="362" t="s">
        <v>1075</v>
      </c>
      <c r="M24" s="360" t="s">
        <v>35</v>
      </c>
      <c r="N24" s="363">
        <v>0</v>
      </c>
      <c r="O24" s="360" t="s">
        <v>36</v>
      </c>
      <c r="P24" s="369">
        <v>2</v>
      </c>
      <c r="Q24" s="360" t="s">
        <v>914</v>
      </c>
      <c r="R24" s="370"/>
      <c r="S24" s="360" t="s">
        <v>1088</v>
      </c>
      <c r="T24" s="359" t="s">
        <v>1078</v>
      </c>
      <c r="U24" s="360"/>
      <c r="V24" s="360"/>
      <c r="W24" s="360"/>
      <c r="X24" s="360"/>
      <c r="Y24" s="360"/>
      <c r="Z24" s="360"/>
      <c r="AA24" s="360"/>
      <c r="AB24" s="360"/>
      <c r="AC24" s="360"/>
      <c r="AD24" s="360"/>
      <c r="AE24" s="360"/>
      <c r="AF24" s="360"/>
      <c r="AG24" s="360"/>
      <c r="AH24" s="360"/>
      <c r="AI24" s="360"/>
      <c r="AJ24" s="360"/>
      <c r="AK24" s="360"/>
      <c r="AL24" s="360"/>
      <c r="AM24" s="365"/>
      <c r="AN24" s="365"/>
      <c r="AO24" s="365"/>
      <c r="AP24" s="360"/>
      <c r="AQ24" s="360"/>
      <c r="AR24" s="366"/>
      <c r="AS24" s="366"/>
      <c r="AT24" s="366"/>
      <c r="AU24" s="366"/>
      <c r="AV24" s="366"/>
      <c r="AW24" s="366"/>
      <c r="AX24" s="366"/>
      <c r="AY24" s="366"/>
      <c r="AZ24" s="366"/>
      <c r="BA24" s="366"/>
      <c r="BB24" s="366"/>
      <c r="BC24" s="366"/>
      <c r="BD24" s="366"/>
      <c r="BE24" s="366"/>
      <c r="BF24" s="366"/>
      <c r="BG24" s="366"/>
      <c r="BH24" s="366"/>
      <c r="BI24" s="366"/>
      <c r="BJ24" s="366"/>
      <c r="BK24" s="366"/>
      <c r="BL24" s="366"/>
    </row>
    <row r="25" spans="1:64" ht="60">
      <c r="A25" s="357">
        <v>17</v>
      </c>
      <c r="B25" s="1372"/>
      <c r="C25" s="1373"/>
      <c r="D25" s="358" t="s">
        <v>1107</v>
      </c>
      <c r="E25" s="359" t="s">
        <v>138</v>
      </c>
      <c r="F25" s="360" t="s">
        <v>141</v>
      </c>
      <c r="G25" s="360" t="s">
        <v>141</v>
      </c>
      <c r="H25" s="360" t="s">
        <v>141</v>
      </c>
      <c r="I25" s="360" t="s">
        <v>141</v>
      </c>
      <c r="J25" s="360" t="s">
        <v>141</v>
      </c>
      <c r="K25" s="361" t="s">
        <v>1074</v>
      </c>
      <c r="L25" s="362" t="s">
        <v>1075</v>
      </c>
      <c r="M25" s="360" t="s">
        <v>35</v>
      </c>
      <c r="N25" s="363">
        <v>0</v>
      </c>
      <c r="O25" s="360" t="s">
        <v>36</v>
      </c>
      <c r="P25" s="360">
        <v>2</v>
      </c>
      <c r="Q25" s="360" t="s">
        <v>914</v>
      </c>
      <c r="R25" s="370"/>
      <c r="S25" s="360" t="s">
        <v>1088</v>
      </c>
      <c r="T25" s="359" t="s">
        <v>1078</v>
      </c>
      <c r="U25" s="360"/>
      <c r="V25" s="360"/>
      <c r="W25" s="360"/>
      <c r="X25" s="360"/>
      <c r="Y25" s="360"/>
      <c r="Z25" s="360"/>
      <c r="AA25" s="360"/>
      <c r="AB25" s="360"/>
      <c r="AC25" s="360"/>
      <c r="AD25" s="360"/>
      <c r="AE25" s="360"/>
      <c r="AF25" s="360"/>
      <c r="AG25" s="360"/>
      <c r="AH25" s="360"/>
      <c r="AI25" s="360"/>
      <c r="AJ25" s="360"/>
      <c r="AK25" s="360"/>
      <c r="AL25" s="360"/>
      <c r="AM25" s="365"/>
      <c r="AN25" s="365"/>
      <c r="AO25" s="365"/>
      <c r="AP25" s="360"/>
      <c r="AQ25" s="360"/>
      <c r="AR25" s="366"/>
      <c r="AS25" s="366"/>
      <c r="AT25" s="366"/>
      <c r="AU25" s="366"/>
      <c r="AV25" s="366"/>
      <c r="AW25" s="366"/>
      <c r="AX25" s="366"/>
      <c r="AY25" s="366"/>
      <c r="AZ25" s="366"/>
      <c r="BA25" s="366"/>
      <c r="BB25" s="366"/>
      <c r="BC25" s="366"/>
      <c r="BD25" s="366"/>
      <c r="BE25" s="366"/>
      <c r="BF25" s="366"/>
      <c r="BG25" s="366"/>
      <c r="BH25" s="366"/>
      <c r="BI25" s="366"/>
      <c r="BJ25" s="366"/>
      <c r="BK25" s="366"/>
      <c r="BL25" s="366"/>
    </row>
    <row r="26" spans="1:64" ht="60">
      <c r="A26" s="357">
        <v>18</v>
      </c>
      <c r="B26" s="1372"/>
      <c r="C26" s="1373"/>
      <c r="D26" s="358" t="s">
        <v>1108</v>
      </c>
      <c r="E26" s="359" t="s">
        <v>138</v>
      </c>
      <c r="F26" s="360" t="s">
        <v>141</v>
      </c>
      <c r="G26" s="360" t="s">
        <v>141</v>
      </c>
      <c r="H26" s="360" t="s">
        <v>141</v>
      </c>
      <c r="I26" s="360" t="s">
        <v>141</v>
      </c>
      <c r="J26" s="360" t="s">
        <v>141</v>
      </c>
      <c r="K26" s="361" t="s">
        <v>1074</v>
      </c>
      <c r="L26" s="362" t="s">
        <v>1075</v>
      </c>
      <c r="M26" s="360" t="s">
        <v>35</v>
      </c>
      <c r="N26" s="363">
        <v>0</v>
      </c>
      <c r="O26" s="360" t="s">
        <v>36</v>
      </c>
      <c r="P26" s="360">
        <v>2</v>
      </c>
      <c r="Q26" s="360" t="s">
        <v>914</v>
      </c>
      <c r="R26" s="370"/>
      <c r="S26" s="360" t="s">
        <v>1088</v>
      </c>
      <c r="T26" s="359" t="s">
        <v>1078</v>
      </c>
      <c r="U26" s="360"/>
      <c r="V26" s="360"/>
      <c r="W26" s="360"/>
      <c r="X26" s="360"/>
      <c r="Y26" s="360"/>
      <c r="Z26" s="360"/>
      <c r="AA26" s="360"/>
      <c r="AB26" s="360"/>
      <c r="AC26" s="360"/>
      <c r="AD26" s="360"/>
      <c r="AE26" s="360"/>
      <c r="AF26" s="360"/>
      <c r="AG26" s="360"/>
      <c r="AH26" s="360"/>
      <c r="AI26" s="360"/>
      <c r="AJ26" s="360"/>
      <c r="AK26" s="360"/>
      <c r="AL26" s="360"/>
      <c r="AM26" s="365"/>
      <c r="AN26" s="365"/>
      <c r="AO26" s="365"/>
      <c r="AP26" s="360"/>
      <c r="AQ26" s="360"/>
      <c r="AR26" s="366"/>
      <c r="AS26" s="366"/>
      <c r="AT26" s="366"/>
      <c r="AU26" s="366"/>
      <c r="AV26" s="366"/>
      <c r="AW26" s="366"/>
      <c r="AX26" s="366"/>
      <c r="AY26" s="366"/>
      <c r="AZ26" s="366"/>
      <c r="BA26" s="366"/>
      <c r="BB26" s="366"/>
      <c r="BC26" s="366"/>
      <c r="BD26" s="366"/>
      <c r="BE26" s="366"/>
      <c r="BF26" s="366"/>
      <c r="BG26" s="366"/>
      <c r="BH26" s="366"/>
      <c r="BI26" s="366"/>
      <c r="BJ26" s="366"/>
      <c r="BK26" s="366"/>
      <c r="BL26" s="366"/>
    </row>
    <row r="27" spans="1:64" ht="31.5" customHeight="1">
      <c r="A27" s="357">
        <v>19</v>
      </c>
      <c r="B27" s="1372"/>
      <c r="C27" s="1373"/>
      <c r="D27" s="358" t="s">
        <v>1109</v>
      </c>
      <c r="E27" s="359" t="s">
        <v>138</v>
      </c>
      <c r="F27" s="360" t="s">
        <v>141</v>
      </c>
      <c r="G27" s="360" t="s">
        <v>141</v>
      </c>
      <c r="H27" s="360" t="s">
        <v>141</v>
      </c>
      <c r="I27" s="360" t="s">
        <v>141</v>
      </c>
      <c r="J27" s="360" t="s">
        <v>141</v>
      </c>
      <c r="K27" s="361" t="s">
        <v>1074</v>
      </c>
      <c r="L27" s="362" t="s">
        <v>1075</v>
      </c>
      <c r="M27" s="360" t="s">
        <v>35</v>
      </c>
      <c r="N27" s="363">
        <v>0</v>
      </c>
      <c r="O27" s="360" t="s">
        <v>36</v>
      </c>
      <c r="P27" s="360">
        <v>2</v>
      </c>
      <c r="Q27" s="360" t="s">
        <v>914</v>
      </c>
      <c r="R27" s="364"/>
      <c r="S27" s="360" t="s">
        <v>1088</v>
      </c>
      <c r="T27" s="359" t="s">
        <v>1078</v>
      </c>
      <c r="U27" s="360"/>
      <c r="V27" s="360"/>
      <c r="W27" s="360"/>
      <c r="X27" s="360"/>
      <c r="Y27" s="360"/>
      <c r="Z27" s="360"/>
      <c r="AA27" s="360"/>
      <c r="AB27" s="360"/>
      <c r="AC27" s="360"/>
      <c r="AD27" s="360"/>
      <c r="AE27" s="360"/>
      <c r="AF27" s="360"/>
      <c r="AG27" s="360"/>
      <c r="AH27" s="360"/>
      <c r="AI27" s="360"/>
      <c r="AJ27" s="360"/>
      <c r="AK27" s="360"/>
      <c r="AL27" s="360"/>
      <c r="AM27" s="365"/>
      <c r="AN27" s="365"/>
      <c r="AO27" s="365"/>
      <c r="AP27" s="360"/>
      <c r="AQ27" s="360"/>
      <c r="AR27" s="366"/>
      <c r="AS27" s="366"/>
      <c r="AT27" s="366"/>
      <c r="AU27" s="366"/>
      <c r="AV27" s="366"/>
      <c r="AW27" s="366"/>
      <c r="AX27" s="366"/>
      <c r="AY27" s="366"/>
      <c r="AZ27" s="366"/>
      <c r="BA27" s="366"/>
      <c r="BB27" s="366"/>
      <c r="BC27" s="366"/>
      <c r="BD27" s="366"/>
      <c r="BE27" s="366"/>
      <c r="BF27" s="366"/>
      <c r="BG27" s="366"/>
      <c r="BH27" s="366"/>
      <c r="BI27" s="366"/>
      <c r="BJ27" s="366"/>
      <c r="BK27" s="366"/>
      <c r="BL27" s="366"/>
    </row>
    <row r="28" spans="1:64" ht="60">
      <c r="A28" s="357">
        <v>20</v>
      </c>
      <c r="B28" s="1372"/>
      <c r="C28" s="1373"/>
      <c r="D28" s="358" t="s">
        <v>1110</v>
      </c>
      <c r="E28" s="359" t="s">
        <v>138</v>
      </c>
      <c r="F28" s="360" t="s">
        <v>141</v>
      </c>
      <c r="G28" s="360" t="s">
        <v>141</v>
      </c>
      <c r="H28" s="360" t="s">
        <v>141</v>
      </c>
      <c r="I28" s="360" t="s">
        <v>141</v>
      </c>
      <c r="J28" s="360" t="s">
        <v>141</v>
      </c>
      <c r="K28" s="361" t="s">
        <v>1074</v>
      </c>
      <c r="L28" s="362" t="s">
        <v>1075</v>
      </c>
      <c r="M28" s="360" t="s">
        <v>35</v>
      </c>
      <c r="N28" s="363">
        <v>0</v>
      </c>
      <c r="O28" s="360" t="s">
        <v>36</v>
      </c>
      <c r="P28" s="360">
        <v>2</v>
      </c>
      <c r="Q28" s="360" t="s">
        <v>914</v>
      </c>
      <c r="R28" s="370"/>
      <c r="S28" s="360" t="s">
        <v>1088</v>
      </c>
      <c r="T28" s="359" t="s">
        <v>1078</v>
      </c>
      <c r="U28" s="360"/>
      <c r="V28" s="360"/>
      <c r="W28" s="360"/>
      <c r="X28" s="360"/>
      <c r="Y28" s="360"/>
      <c r="Z28" s="360"/>
      <c r="AA28" s="360"/>
      <c r="AB28" s="360"/>
      <c r="AC28" s="360"/>
      <c r="AD28" s="360"/>
      <c r="AE28" s="360"/>
      <c r="AF28" s="360"/>
      <c r="AG28" s="360"/>
      <c r="AH28" s="360"/>
      <c r="AI28" s="360"/>
      <c r="AJ28" s="360"/>
      <c r="AK28" s="360"/>
      <c r="AL28" s="360"/>
      <c r="AM28" s="365"/>
      <c r="AN28" s="365"/>
      <c r="AO28" s="365"/>
      <c r="AP28" s="360"/>
      <c r="AQ28" s="360"/>
      <c r="AR28" s="366"/>
      <c r="AS28" s="366"/>
      <c r="AT28" s="366"/>
      <c r="AU28" s="366"/>
      <c r="AV28" s="366"/>
      <c r="AW28" s="366"/>
      <c r="AX28" s="366"/>
      <c r="AY28" s="366"/>
      <c r="AZ28" s="366"/>
      <c r="BA28" s="366"/>
      <c r="BB28" s="366"/>
      <c r="BC28" s="366"/>
      <c r="BD28" s="366"/>
      <c r="BE28" s="366"/>
      <c r="BF28" s="366"/>
      <c r="BG28" s="366"/>
      <c r="BH28" s="366"/>
      <c r="BI28" s="366"/>
      <c r="BJ28" s="366"/>
      <c r="BK28" s="366"/>
      <c r="BL28" s="366"/>
    </row>
    <row r="29" spans="1:64" ht="31.5" customHeight="1">
      <c r="A29" s="357">
        <v>21</v>
      </c>
      <c r="B29" s="1372"/>
      <c r="C29" s="1373"/>
      <c r="D29" s="358" t="s">
        <v>1111</v>
      </c>
      <c r="E29" s="359" t="s">
        <v>138</v>
      </c>
      <c r="F29" s="360" t="s">
        <v>141</v>
      </c>
      <c r="G29" s="360" t="s">
        <v>141</v>
      </c>
      <c r="H29" s="360" t="s">
        <v>141</v>
      </c>
      <c r="I29" s="360" t="s">
        <v>141</v>
      </c>
      <c r="J29" s="360" t="s">
        <v>141</v>
      </c>
      <c r="K29" s="361" t="s">
        <v>1074</v>
      </c>
      <c r="L29" s="362" t="s">
        <v>1075</v>
      </c>
      <c r="M29" s="360" t="s">
        <v>35</v>
      </c>
      <c r="N29" s="363">
        <v>0</v>
      </c>
      <c r="O29" s="360" t="s">
        <v>36</v>
      </c>
      <c r="P29" s="360">
        <v>2</v>
      </c>
      <c r="Q29" s="360" t="s">
        <v>914</v>
      </c>
      <c r="R29" s="370"/>
      <c r="S29" s="360" t="s">
        <v>1088</v>
      </c>
      <c r="T29" s="359" t="s">
        <v>1078</v>
      </c>
      <c r="U29" s="360"/>
      <c r="V29" s="360"/>
      <c r="W29" s="360"/>
      <c r="X29" s="360"/>
      <c r="Y29" s="360"/>
      <c r="Z29" s="360"/>
      <c r="AA29" s="360"/>
      <c r="AB29" s="360"/>
      <c r="AC29" s="360"/>
      <c r="AD29" s="360"/>
      <c r="AE29" s="360"/>
      <c r="AF29" s="360"/>
      <c r="AG29" s="360"/>
      <c r="AH29" s="360"/>
      <c r="AI29" s="360"/>
      <c r="AJ29" s="360"/>
      <c r="AK29" s="360"/>
      <c r="AL29" s="360"/>
      <c r="AM29" s="365"/>
      <c r="AN29" s="365"/>
      <c r="AO29" s="365"/>
      <c r="AP29" s="360"/>
      <c r="AQ29" s="360"/>
      <c r="AR29" s="366"/>
      <c r="AS29" s="366"/>
      <c r="AT29" s="366"/>
      <c r="AU29" s="366"/>
      <c r="AV29" s="366"/>
      <c r="AW29" s="366"/>
      <c r="AX29" s="366"/>
      <c r="AY29" s="366"/>
      <c r="AZ29" s="366"/>
      <c r="BA29" s="366"/>
      <c r="BB29" s="366"/>
      <c r="BC29" s="366"/>
      <c r="BD29" s="366"/>
      <c r="BE29" s="366"/>
      <c r="BF29" s="366"/>
      <c r="BG29" s="366"/>
      <c r="BH29" s="366"/>
      <c r="BI29" s="366"/>
      <c r="BJ29" s="366"/>
      <c r="BK29" s="366"/>
      <c r="BL29" s="366"/>
    </row>
    <row r="30" spans="1:64" ht="31.5" customHeight="1">
      <c r="A30" s="357">
        <v>22</v>
      </c>
      <c r="B30" s="1372"/>
      <c r="C30" s="1373"/>
      <c r="D30" s="358" t="s">
        <v>1112</v>
      </c>
      <c r="E30" s="359" t="s">
        <v>138</v>
      </c>
      <c r="F30" s="360" t="s">
        <v>141</v>
      </c>
      <c r="G30" s="360" t="s">
        <v>141</v>
      </c>
      <c r="H30" s="360" t="s">
        <v>141</v>
      </c>
      <c r="I30" s="360" t="s">
        <v>141</v>
      </c>
      <c r="J30" s="360" t="s">
        <v>141</v>
      </c>
      <c r="K30" s="361" t="s">
        <v>1074</v>
      </c>
      <c r="L30" s="362" t="s">
        <v>1075</v>
      </c>
      <c r="M30" s="360" t="s">
        <v>35</v>
      </c>
      <c r="N30" s="363">
        <v>0</v>
      </c>
      <c r="O30" s="360" t="s">
        <v>36</v>
      </c>
      <c r="P30" s="360">
        <v>1</v>
      </c>
      <c r="Q30" s="360" t="s">
        <v>914</v>
      </c>
      <c r="R30" s="370"/>
      <c r="S30" s="360" t="s">
        <v>1088</v>
      </c>
      <c r="T30" s="359" t="s">
        <v>1078</v>
      </c>
      <c r="U30" s="360"/>
      <c r="V30" s="360"/>
      <c r="W30" s="360"/>
      <c r="X30" s="360"/>
      <c r="Y30" s="360"/>
      <c r="Z30" s="360"/>
      <c r="AA30" s="360"/>
      <c r="AB30" s="360"/>
      <c r="AC30" s="360"/>
      <c r="AD30" s="360"/>
      <c r="AE30" s="360"/>
      <c r="AF30" s="360"/>
      <c r="AG30" s="360"/>
      <c r="AH30" s="360"/>
      <c r="AI30" s="360"/>
      <c r="AJ30" s="360"/>
      <c r="AK30" s="360"/>
      <c r="AL30" s="360"/>
      <c r="AM30" s="365"/>
      <c r="AN30" s="365"/>
      <c r="AO30" s="365"/>
      <c r="AP30" s="360"/>
      <c r="AQ30" s="360" t="s">
        <v>1113</v>
      </c>
      <c r="AR30" s="366"/>
      <c r="AS30" s="366"/>
      <c r="AT30" s="366"/>
      <c r="AU30" s="366"/>
      <c r="AV30" s="366"/>
      <c r="AW30" s="366"/>
      <c r="AX30" s="366"/>
      <c r="AY30" s="366"/>
      <c r="AZ30" s="366"/>
      <c r="BA30" s="366"/>
      <c r="BB30" s="366"/>
      <c r="BC30" s="366"/>
      <c r="BD30" s="366"/>
      <c r="BE30" s="366"/>
      <c r="BF30" s="366"/>
      <c r="BG30" s="366"/>
      <c r="BH30" s="366"/>
      <c r="BI30" s="366"/>
      <c r="BJ30" s="366"/>
      <c r="BK30" s="366"/>
      <c r="BL30" s="366"/>
    </row>
    <row r="31" spans="1:64" ht="60">
      <c r="A31" s="357">
        <v>23</v>
      </c>
      <c r="B31" s="1372"/>
      <c r="C31" s="1373"/>
      <c r="D31" s="358" t="s">
        <v>1114</v>
      </c>
      <c r="E31" s="359" t="s">
        <v>138</v>
      </c>
      <c r="F31" s="360" t="s">
        <v>141</v>
      </c>
      <c r="G31" s="360" t="s">
        <v>141</v>
      </c>
      <c r="H31" s="360" t="s">
        <v>141</v>
      </c>
      <c r="I31" s="360" t="s">
        <v>141</v>
      </c>
      <c r="J31" s="360" t="s">
        <v>141</v>
      </c>
      <c r="K31" s="361" t="s">
        <v>1074</v>
      </c>
      <c r="L31" s="362" t="s">
        <v>1075</v>
      </c>
      <c r="M31" s="360" t="s">
        <v>35</v>
      </c>
      <c r="N31" s="363">
        <v>0</v>
      </c>
      <c r="O31" s="360" t="s">
        <v>36</v>
      </c>
      <c r="P31" s="360">
        <v>2</v>
      </c>
      <c r="Q31" s="360" t="s">
        <v>914</v>
      </c>
      <c r="R31" s="364"/>
      <c r="S31" s="360" t="s">
        <v>1088</v>
      </c>
      <c r="T31" s="359" t="s">
        <v>1078</v>
      </c>
      <c r="U31" s="360"/>
      <c r="V31" s="360"/>
      <c r="W31" s="360"/>
      <c r="X31" s="360"/>
      <c r="Y31" s="360"/>
      <c r="Z31" s="360"/>
      <c r="AA31" s="360"/>
      <c r="AB31" s="360"/>
      <c r="AC31" s="360"/>
      <c r="AD31" s="360"/>
      <c r="AE31" s="360"/>
      <c r="AF31" s="360"/>
      <c r="AG31" s="360"/>
      <c r="AH31" s="360"/>
      <c r="AI31" s="360"/>
      <c r="AJ31" s="360"/>
      <c r="AK31" s="360"/>
      <c r="AL31" s="360"/>
      <c r="AM31" s="365"/>
      <c r="AN31" s="365"/>
      <c r="AO31" s="365"/>
      <c r="AP31" s="360"/>
      <c r="AQ31" s="360"/>
      <c r="AR31" s="366"/>
      <c r="AS31" s="366"/>
      <c r="AT31" s="366"/>
      <c r="AU31" s="366"/>
      <c r="AV31" s="366"/>
      <c r="AW31" s="366"/>
      <c r="AX31" s="366"/>
      <c r="AY31" s="366"/>
      <c r="AZ31" s="366"/>
      <c r="BA31" s="366"/>
      <c r="BB31" s="366"/>
      <c r="BC31" s="366"/>
      <c r="BD31" s="366"/>
      <c r="BE31" s="366"/>
      <c r="BF31" s="366"/>
      <c r="BG31" s="366"/>
      <c r="BH31" s="366"/>
      <c r="BI31" s="366"/>
      <c r="BJ31" s="366"/>
      <c r="BK31" s="366"/>
      <c r="BL31" s="366"/>
    </row>
    <row r="32" spans="1:64" ht="60">
      <c r="A32" s="357">
        <v>24</v>
      </c>
      <c r="B32" s="1372"/>
      <c r="C32" s="1375" t="s">
        <v>1115</v>
      </c>
      <c r="D32" s="358" t="s">
        <v>1116</v>
      </c>
      <c r="E32" s="359" t="s">
        <v>138</v>
      </c>
      <c r="F32" s="360" t="s">
        <v>141</v>
      </c>
      <c r="G32" s="360" t="s">
        <v>141</v>
      </c>
      <c r="H32" s="360" t="s">
        <v>141</v>
      </c>
      <c r="I32" s="360" t="s">
        <v>141</v>
      </c>
      <c r="J32" s="360" t="s">
        <v>141</v>
      </c>
      <c r="K32" s="361" t="s">
        <v>1074</v>
      </c>
      <c r="L32" s="362" t="s">
        <v>1075</v>
      </c>
      <c r="M32" s="360" t="s">
        <v>35</v>
      </c>
      <c r="N32" s="363">
        <v>0</v>
      </c>
      <c r="O32" s="360" t="s">
        <v>36</v>
      </c>
      <c r="P32" s="360">
        <v>2</v>
      </c>
      <c r="Q32" s="360" t="s">
        <v>914</v>
      </c>
      <c r="R32" s="370"/>
      <c r="S32" s="360" t="s">
        <v>1088</v>
      </c>
      <c r="T32" s="359" t="s">
        <v>1078</v>
      </c>
      <c r="U32" s="360"/>
      <c r="V32" s="360"/>
      <c r="W32" s="360"/>
      <c r="X32" s="360"/>
      <c r="Y32" s="360"/>
      <c r="Z32" s="360"/>
      <c r="AA32" s="360"/>
      <c r="AB32" s="360"/>
      <c r="AC32" s="360"/>
      <c r="AD32" s="360"/>
      <c r="AE32" s="360"/>
      <c r="AF32" s="360"/>
      <c r="AG32" s="360"/>
      <c r="AH32" s="360"/>
      <c r="AI32" s="360"/>
      <c r="AJ32" s="360"/>
      <c r="AK32" s="360"/>
      <c r="AL32" s="360"/>
      <c r="AM32" s="365"/>
      <c r="AN32" s="365"/>
      <c r="AO32" s="365"/>
      <c r="AP32" s="360"/>
      <c r="AQ32" s="360"/>
      <c r="AR32" s="366"/>
      <c r="AS32" s="366"/>
      <c r="AT32" s="366"/>
      <c r="AU32" s="366"/>
      <c r="AV32" s="366"/>
      <c r="AW32" s="366"/>
      <c r="AX32" s="366"/>
      <c r="AY32" s="366"/>
      <c r="AZ32" s="366"/>
      <c r="BA32" s="366"/>
      <c r="BB32" s="366"/>
      <c r="BC32" s="366"/>
      <c r="BD32" s="366"/>
      <c r="BE32" s="366"/>
      <c r="BF32" s="366"/>
      <c r="BG32" s="366"/>
      <c r="BH32" s="366"/>
      <c r="BI32" s="366"/>
      <c r="BJ32" s="366"/>
      <c r="BK32" s="366"/>
      <c r="BL32" s="366"/>
    </row>
    <row r="33" spans="1:64" ht="45">
      <c r="A33" s="357">
        <v>25</v>
      </c>
      <c r="B33" s="1372"/>
      <c r="C33" s="1376"/>
      <c r="D33" s="358" t="s">
        <v>1117</v>
      </c>
      <c r="E33" s="359"/>
      <c r="F33" s="360"/>
      <c r="G33" s="360"/>
      <c r="H33" s="360"/>
      <c r="I33" s="360"/>
      <c r="J33" s="360"/>
      <c r="K33" s="361"/>
      <c r="L33" s="362"/>
      <c r="M33" s="360" t="s">
        <v>35</v>
      </c>
      <c r="N33" s="363">
        <v>0</v>
      </c>
      <c r="O33" s="360" t="s">
        <v>36</v>
      </c>
      <c r="P33" s="360">
        <v>2</v>
      </c>
      <c r="Q33" s="360" t="s">
        <v>914</v>
      </c>
      <c r="R33" s="370"/>
      <c r="S33" s="360" t="s">
        <v>1088</v>
      </c>
      <c r="T33" s="359" t="s">
        <v>1078</v>
      </c>
      <c r="U33" s="360"/>
      <c r="V33" s="360"/>
      <c r="W33" s="360"/>
      <c r="X33" s="360"/>
      <c r="Y33" s="360"/>
      <c r="Z33" s="360"/>
      <c r="AA33" s="360"/>
      <c r="AB33" s="360"/>
      <c r="AC33" s="360"/>
      <c r="AD33" s="360"/>
      <c r="AE33" s="360"/>
      <c r="AF33" s="360"/>
      <c r="AG33" s="360"/>
      <c r="AH33" s="360"/>
      <c r="AI33" s="360"/>
      <c r="AJ33" s="360"/>
      <c r="AK33" s="360"/>
      <c r="AL33" s="360"/>
      <c r="AM33" s="365"/>
      <c r="AN33" s="365"/>
      <c r="AO33" s="365"/>
      <c r="AP33" s="360"/>
      <c r="AQ33" s="360"/>
      <c r="AR33" s="366"/>
      <c r="AS33" s="366"/>
      <c r="AT33" s="366"/>
      <c r="AU33" s="366"/>
      <c r="AV33" s="366"/>
      <c r="AW33" s="366"/>
      <c r="AX33" s="366"/>
      <c r="AY33" s="366"/>
      <c r="AZ33" s="366"/>
      <c r="BA33" s="366"/>
      <c r="BB33" s="366"/>
      <c r="BC33" s="366"/>
      <c r="BD33" s="366"/>
      <c r="BE33" s="366"/>
      <c r="BF33" s="366"/>
      <c r="BG33" s="366"/>
      <c r="BH33" s="366"/>
      <c r="BI33" s="366"/>
      <c r="BJ33" s="366"/>
      <c r="BK33" s="366"/>
      <c r="BL33" s="366"/>
    </row>
    <row r="34" spans="1:64" ht="60">
      <c r="A34" s="357">
        <v>26</v>
      </c>
      <c r="B34" s="1372"/>
      <c r="C34" s="1376"/>
      <c r="D34" s="358" t="s">
        <v>1118</v>
      </c>
      <c r="E34" s="359" t="s">
        <v>138</v>
      </c>
      <c r="F34" s="360" t="s">
        <v>141</v>
      </c>
      <c r="G34" s="360" t="s">
        <v>141</v>
      </c>
      <c r="H34" s="360" t="s">
        <v>141</v>
      </c>
      <c r="I34" s="360" t="s">
        <v>141</v>
      </c>
      <c r="J34" s="360" t="s">
        <v>141</v>
      </c>
      <c r="K34" s="361" t="s">
        <v>1074</v>
      </c>
      <c r="L34" s="362" t="s">
        <v>1075</v>
      </c>
      <c r="M34" s="360" t="s">
        <v>35</v>
      </c>
      <c r="N34" s="363">
        <v>0</v>
      </c>
      <c r="O34" s="360" t="s">
        <v>36</v>
      </c>
      <c r="P34" s="360">
        <v>2</v>
      </c>
      <c r="Q34" s="360" t="s">
        <v>914</v>
      </c>
      <c r="R34" s="370"/>
      <c r="S34" s="360" t="s">
        <v>1088</v>
      </c>
      <c r="T34" s="359" t="s">
        <v>1078</v>
      </c>
      <c r="U34" s="360"/>
      <c r="V34" s="360"/>
      <c r="W34" s="360"/>
      <c r="X34" s="360"/>
      <c r="Y34" s="360"/>
      <c r="Z34" s="360"/>
      <c r="AA34" s="360"/>
      <c r="AB34" s="360"/>
      <c r="AC34" s="360"/>
      <c r="AD34" s="360"/>
      <c r="AE34" s="360"/>
      <c r="AF34" s="360"/>
      <c r="AG34" s="360"/>
      <c r="AH34" s="360"/>
      <c r="AI34" s="360"/>
      <c r="AJ34" s="360"/>
      <c r="AK34" s="360"/>
      <c r="AL34" s="360"/>
      <c r="AM34" s="365"/>
      <c r="AN34" s="365"/>
      <c r="AO34" s="365"/>
      <c r="AP34" s="360"/>
      <c r="AQ34" s="360"/>
      <c r="AR34" s="366"/>
      <c r="AS34" s="366"/>
      <c r="AT34" s="366"/>
      <c r="AU34" s="366"/>
      <c r="AV34" s="366"/>
      <c r="AW34" s="366"/>
      <c r="AX34" s="366"/>
      <c r="AY34" s="366"/>
      <c r="AZ34" s="366"/>
      <c r="BA34" s="366"/>
      <c r="BB34" s="366"/>
      <c r="BC34" s="366"/>
      <c r="BD34" s="366"/>
      <c r="BE34" s="366"/>
      <c r="BF34" s="366"/>
      <c r="BG34" s="366"/>
      <c r="BH34" s="366"/>
      <c r="BI34" s="366"/>
      <c r="BJ34" s="366"/>
      <c r="BK34" s="366"/>
      <c r="BL34" s="366"/>
    </row>
    <row r="35" spans="1:64" ht="63.6" customHeight="1">
      <c r="A35" s="357">
        <v>27</v>
      </c>
      <c r="B35" s="1372"/>
      <c r="C35" s="1376"/>
      <c r="D35" s="358" t="s">
        <v>1119</v>
      </c>
      <c r="E35" s="359"/>
      <c r="F35" s="360"/>
      <c r="G35" s="360"/>
      <c r="H35" s="360"/>
      <c r="I35" s="360"/>
      <c r="J35" s="360"/>
      <c r="K35" s="361"/>
      <c r="L35" s="362"/>
      <c r="M35" s="360" t="s">
        <v>35</v>
      </c>
      <c r="N35" s="363">
        <v>0</v>
      </c>
      <c r="O35" s="360" t="s">
        <v>36</v>
      </c>
      <c r="P35" s="360">
        <v>2</v>
      </c>
      <c r="Q35" s="360" t="s">
        <v>914</v>
      </c>
      <c r="R35" s="370"/>
      <c r="S35" s="360" t="s">
        <v>1088</v>
      </c>
      <c r="T35" s="359" t="s">
        <v>1078</v>
      </c>
      <c r="U35" s="360"/>
      <c r="V35" s="360"/>
      <c r="W35" s="360"/>
      <c r="X35" s="360"/>
      <c r="Y35" s="360"/>
      <c r="Z35" s="360"/>
      <c r="AA35" s="360"/>
      <c r="AB35" s="360"/>
      <c r="AC35" s="360"/>
      <c r="AD35" s="360"/>
      <c r="AE35" s="360"/>
      <c r="AF35" s="360"/>
      <c r="AG35" s="360"/>
      <c r="AH35" s="360"/>
      <c r="AI35" s="360"/>
      <c r="AJ35" s="360"/>
      <c r="AK35" s="360"/>
      <c r="AL35" s="360"/>
      <c r="AM35" s="365"/>
      <c r="AN35" s="365"/>
      <c r="AO35" s="365"/>
      <c r="AP35" s="360"/>
      <c r="AQ35" s="360"/>
      <c r="AR35" s="366"/>
      <c r="AS35" s="366"/>
      <c r="AT35" s="366"/>
      <c r="AU35" s="366"/>
      <c r="AV35" s="366"/>
      <c r="AW35" s="366"/>
      <c r="AX35" s="366"/>
      <c r="AY35" s="366"/>
      <c r="AZ35" s="366"/>
      <c r="BA35" s="366"/>
      <c r="BB35" s="366"/>
      <c r="BC35" s="366"/>
      <c r="BD35" s="366"/>
      <c r="BE35" s="366"/>
      <c r="BF35" s="366"/>
      <c r="BG35" s="366"/>
      <c r="BH35" s="366"/>
      <c r="BI35" s="366"/>
      <c r="BJ35" s="366"/>
      <c r="BK35" s="366"/>
      <c r="BL35" s="366"/>
    </row>
    <row r="36" spans="1:64" ht="60">
      <c r="A36" s="357">
        <v>28</v>
      </c>
      <c r="B36" s="1372"/>
      <c r="C36" s="1377"/>
      <c r="D36" s="358" t="s">
        <v>1120</v>
      </c>
      <c r="E36" s="359" t="s">
        <v>138</v>
      </c>
      <c r="F36" s="360" t="s">
        <v>141</v>
      </c>
      <c r="G36" s="360" t="s">
        <v>141</v>
      </c>
      <c r="H36" s="360" t="s">
        <v>141</v>
      </c>
      <c r="I36" s="360" t="s">
        <v>141</v>
      </c>
      <c r="J36" s="360" t="s">
        <v>141</v>
      </c>
      <c r="K36" s="361" t="s">
        <v>1074</v>
      </c>
      <c r="L36" s="362" t="s">
        <v>1075</v>
      </c>
      <c r="M36" s="360" t="s">
        <v>35</v>
      </c>
      <c r="N36" s="363">
        <v>0</v>
      </c>
      <c r="O36" s="360" t="s">
        <v>36</v>
      </c>
      <c r="P36" s="360">
        <v>1</v>
      </c>
      <c r="Q36" s="360" t="s">
        <v>914</v>
      </c>
      <c r="R36" s="364"/>
      <c r="S36" s="360" t="s">
        <v>1088</v>
      </c>
      <c r="T36" s="359" t="s">
        <v>1078</v>
      </c>
      <c r="U36" s="360"/>
      <c r="V36" s="360"/>
      <c r="W36" s="360"/>
      <c r="X36" s="360"/>
      <c r="Y36" s="360"/>
      <c r="Z36" s="360"/>
      <c r="AA36" s="360"/>
      <c r="AB36" s="360"/>
      <c r="AC36" s="360"/>
      <c r="AD36" s="360"/>
      <c r="AE36" s="360"/>
      <c r="AF36" s="360"/>
      <c r="AG36" s="360"/>
      <c r="AH36" s="360"/>
      <c r="AI36" s="360"/>
      <c r="AJ36" s="360"/>
      <c r="AK36" s="360"/>
      <c r="AL36" s="360"/>
      <c r="AM36" s="365"/>
      <c r="AN36" s="365"/>
      <c r="AO36" s="365"/>
      <c r="AP36" s="360"/>
      <c r="AQ36" s="360"/>
      <c r="AR36" s="366"/>
      <c r="AS36" s="366"/>
      <c r="AT36" s="366"/>
      <c r="AU36" s="366"/>
      <c r="AV36" s="366"/>
      <c r="AW36" s="366"/>
      <c r="AX36" s="366"/>
      <c r="AY36" s="366"/>
      <c r="AZ36" s="366"/>
      <c r="BA36" s="366"/>
      <c r="BB36" s="366"/>
      <c r="BC36" s="366"/>
      <c r="BD36" s="366"/>
      <c r="BE36" s="366"/>
      <c r="BF36" s="366"/>
      <c r="BG36" s="366"/>
      <c r="BH36" s="366"/>
      <c r="BI36" s="366"/>
      <c r="BJ36" s="366"/>
      <c r="BK36" s="366"/>
      <c r="BL36" s="366"/>
    </row>
    <row r="37" spans="1:64" ht="60">
      <c r="A37" s="357">
        <v>29</v>
      </c>
      <c r="B37" s="1372"/>
      <c r="C37" s="1373" t="s">
        <v>1121</v>
      </c>
      <c r="D37" s="358" t="s">
        <v>1122</v>
      </c>
      <c r="E37" s="359" t="s">
        <v>138</v>
      </c>
      <c r="F37" s="360" t="s">
        <v>141</v>
      </c>
      <c r="G37" s="360" t="s">
        <v>141</v>
      </c>
      <c r="H37" s="360" t="s">
        <v>141</v>
      </c>
      <c r="I37" s="360" t="s">
        <v>141</v>
      </c>
      <c r="J37" s="360" t="s">
        <v>141</v>
      </c>
      <c r="K37" s="361" t="s">
        <v>1074</v>
      </c>
      <c r="L37" s="362" t="s">
        <v>1075</v>
      </c>
      <c r="M37" s="360" t="s">
        <v>35</v>
      </c>
      <c r="N37" s="363">
        <v>0</v>
      </c>
      <c r="O37" s="360" t="s">
        <v>36</v>
      </c>
      <c r="P37" s="360">
        <v>2</v>
      </c>
      <c r="Q37" s="360" t="s">
        <v>914</v>
      </c>
      <c r="R37" s="370"/>
      <c r="S37" s="360" t="s">
        <v>1088</v>
      </c>
      <c r="T37" s="359" t="s">
        <v>1078</v>
      </c>
      <c r="U37" s="360"/>
      <c r="V37" s="360"/>
      <c r="W37" s="360"/>
      <c r="X37" s="360"/>
      <c r="Y37" s="360"/>
      <c r="Z37" s="360"/>
      <c r="AA37" s="360"/>
      <c r="AB37" s="360"/>
      <c r="AC37" s="360"/>
      <c r="AD37" s="360"/>
      <c r="AE37" s="360"/>
      <c r="AF37" s="360"/>
      <c r="AG37" s="360"/>
      <c r="AH37" s="360"/>
      <c r="AI37" s="360"/>
      <c r="AJ37" s="360"/>
      <c r="AK37" s="360"/>
      <c r="AL37" s="360"/>
      <c r="AM37" s="365"/>
      <c r="AN37" s="365"/>
      <c r="AO37" s="365"/>
      <c r="AP37" s="360"/>
      <c r="AQ37" s="360"/>
      <c r="AR37" s="366"/>
      <c r="AS37" s="366"/>
      <c r="AT37" s="366"/>
      <c r="AU37" s="366"/>
      <c r="AV37" s="366"/>
      <c r="AW37" s="366"/>
      <c r="AX37" s="366"/>
      <c r="AY37" s="366"/>
      <c r="AZ37" s="366"/>
      <c r="BA37" s="366"/>
      <c r="BB37" s="366"/>
      <c r="BC37" s="366"/>
      <c r="BD37" s="366"/>
      <c r="BE37" s="366"/>
      <c r="BF37" s="366"/>
      <c r="BG37" s="366"/>
      <c r="BH37" s="366"/>
      <c r="BI37" s="366"/>
      <c r="BJ37" s="366"/>
      <c r="BK37" s="366"/>
      <c r="BL37" s="366"/>
    </row>
    <row r="38" spans="1:64" ht="60">
      <c r="A38" s="357">
        <v>30</v>
      </c>
      <c r="B38" s="1372"/>
      <c r="C38" s="1373"/>
      <c r="D38" s="358" t="s">
        <v>1123</v>
      </c>
      <c r="E38" s="359" t="s">
        <v>138</v>
      </c>
      <c r="F38" s="360" t="s">
        <v>141</v>
      </c>
      <c r="G38" s="360" t="s">
        <v>141</v>
      </c>
      <c r="H38" s="360" t="s">
        <v>141</v>
      </c>
      <c r="I38" s="360" t="s">
        <v>141</v>
      </c>
      <c r="J38" s="360" t="s">
        <v>141</v>
      </c>
      <c r="K38" s="361" t="s">
        <v>1074</v>
      </c>
      <c r="L38" s="362" t="s">
        <v>1075</v>
      </c>
      <c r="M38" s="360" t="s">
        <v>35</v>
      </c>
      <c r="N38" s="363">
        <v>0</v>
      </c>
      <c r="O38" s="360" t="s">
        <v>36</v>
      </c>
      <c r="P38" s="369">
        <v>2</v>
      </c>
      <c r="Q38" s="360" t="s">
        <v>914</v>
      </c>
      <c r="R38" s="364"/>
      <c r="S38" s="360" t="s">
        <v>1088</v>
      </c>
      <c r="T38" s="359" t="s">
        <v>1078</v>
      </c>
      <c r="U38" s="360"/>
      <c r="V38" s="360"/>
      <c r="W38" s="360"/>
      <c r="X38" s="360"/>
      <c r="Y38" s="360"/>
      <c r="Z38" s="360"/>
      <c r="AA38" s="360"/>
      <c r="AB38" s="360"/>
      <c r="AC38" s="360"/>
      <c r="AD38" s="360"/>
      <c r="AE38" s="360"/>
      <c r="AF38" s="360"/>
      <c r="AG38" s="360"/>
      <c r="AH38" s="360"/>
      <c r="AI38" s="360"/>
      <c r="AJ38" s="360"/>
      <c r="AK38" s="360"/>
      <c r="AL38" s="360"/>
      <c r="AM38" s="365"/>
      <c r="AN38" s="365"/>
      <c r="AO38" s="365"/>
      <c r="AP38" s="360"/>
      <c r="AQ38" s="360"/>
      <c r="AR38" s="366"/>
      <c r="AS38" s="366"/>
      <c r="AT38" s="366"/>
      <c r="AU38" s="366"/>
      <c r="AV38" s="366"/>
      <c r="AW38" s="366"/>
      <c r="AX38" s="366"/>
      <c r="AY38" s="366"/>
      <c r="AZ38" s="366"/>
      <c r="BA38" s="366"/>
      <c r="BB38" s="366"/>
      <c r="BC38" s="366"/>
      <c r="BD38" s="366"/>
      <c r="BE38" s="366"/>
      <c r="BF38" s="366"/>
      <c r="BG38" s="366"/>
      <c r="BH38" s="366"/>
      <c r="BI38" s="366"/>
      <c r="BJ38" s="366"/>
      <c r="BK38" s="366"/>
      <c r="BL38" s="366"/>
    </row>
    <row r="39" spans="1:64" ht="31.5" customHeight="1">
      <c r="A39" s="357">
        <v>31</v>
      </c>
      <c r="B39" s="1372"/>
      <c r="C39" s="1373"/>
      <c r="D39" s="358" t="s">
        <v>1124</v>
      </c>
      <c r="E39" s="359" t="s">
        <v>138</v>
      </c>
      <c r="F39" s="360" t="s">
        <v>141</v>
      </c>
      <c r="G39" s="360" t="s">
        <v>141</v>
      </c>
      <c r="H39" s="360" t="s">
        <v>141</v>
      </c>
      <c r="I39" s="360" t="s">
        <v>141</v>
      </c>
      <c r="J39" s="360" t="s">
        <v>141</v>
      </c>
      <c r="K39" s="361" t="s">
        <v>1074</v>
      </c>
      <c r="L39" s="362" t="s">
        <v>1075</v>
      </c>
      <c r="M39" s="360" t="s">
        <v>35</v>
      </c>
      <c r="N39" s="363">
        <v>0</v>
      </c>
      <c r="O39" s="360" t="s">
        <v>36</v>
      </c>
      <c r="P39" s="360">
        <v>1</v>
      </c>
      <c r="Q39" s="360" t="s">
        <v>914</v>
      </c>
      <c r="R39" s="370"/>
      <c r="S39" s="360" t="s">
        <v>1088</v>
      </c>
      <c r="T39" s="359" t="s">
        <v>1078</v>
      </c>
      <c r="U39" s="360"/>
      <c r="V39" s="360"/>
      <c r="W39" s="360"/>
      <c r="X39" s="360"/>
      <c r="Y39" s="360"/>
      <c r="Z39" s="360"/>
      <c r="AA39" s="360"/>
      <c r="AB39" s="360"/>
      <c r="AC39" s="360"/>
      <c r="AD39" s="360"/>
      <c r="AE39" s="360"/>
      <c r="AF39" s="360"/>
      <c r="AG39" s="360"/>
      <c r="AH39" s="360"/>
      <c r="AI39" s="360"/>
      <c r="AJ39" s="360"/>
      <c r="AK39" s="360"/>
      <c r="AL39" s="360"/>
      <c r="AM39" s="365"/>
      <c r="AN39" s="365"/>
      <c r="AO39" s="365"/>
      <c r="AP39" s="360"/>
      <c r="AQ39" s="360"/>
      <c r="AR39" s="366"/>
      <c r="AS39" s="366"/>
      <c r="AT39" s="366"/>
      <c r="AU39" s="366"/>
      <c r="AV39" s="366"/>
      <c r="AW39" s="366"/>
      <c r="AX39" s="366"/>
      <c r="AY39" s="366"/>
      <c r="AZ39" s="366"/>
      <c r="BA39" s="366"/>
      <c r="BB39" s="366"/>
      <c r="BC39" s="366"/>
      <c r="BD39" s="366"/>
      <c r="BE39" s="366"/>
      <c r="BF39" s="366"/>
      <c r="BG39" s="366"/>
      <c r="BH39" s="366"/>
      <c r="BI39" s="366"/>
      <c r="BJ39" s="366"/>
      <c r="BK39" s="366"/>
      <c r="BL39" s="366"/>
    </row>
    <row r="40" spans="1:64" ht="60">
      <c r="A40" s="357">
        <v>32</v>
      </c>
      <c r="B40" s="1372"/>
      <c r="C40" s="1373"/>
      <c r="D40" s="358" t="s">
        <v>1125</v>
      </c>
      <c r="E40" s="359" t="s">
        <v>138</v>
      </c>
      <c r="F40" s="360" t="s">
        <v>141</v>
      </c>
      <c r="G40" s="360" t="s">
        <v>141</v>
      </c>
      <c r="H40" s="360" t="s">
        <v>141</v>
      </c>
      <c r="I40" s="360" t="s">
        <v>141</v>
      </c>
      <c r="J40" s="360" t="s">
        <v>141</v>
      </c>
      <c r="K40" s="361" t="s">
        <v>1074</v>
      </c>
      <c r="L40" s="362" t="s">
        <v>1075</v>
      </c>
      <c r="M40" s="360" t="s">
        <v>35</v>
      </c>
      <c r="N40" s="363">
        <v>0</v>
      </c>
      <c r="O40" s="360" t="s">
        <v>36</v>
      </c>
      <c r="P40" s="360">
        <v>4</v>
      </c>
      <c r="Q40" s="360" t="s">
        <v>914</v>
      </c>
      <c r="R40" s="370"/>
      <c r="S40" s="360" t="s">
        <v>1088</v>
      </c>
      <c r="T40" s="359" t="s">
        <v>1078</v>
      </c>
      <c r="U40" s="360"/>
      <c r="V40" s="360"/>
      <c r="W40" s="360"/>
      <c r="X40" s="360"/>
      <c r="Y40" s="360"/>
      <c r="Z40" s="360"/>
      <c r="AA40" s="360"/>
      <c r="AB40" s="360"/>
      <c r="AC40" s="360"/>
      <c r="AD40" s="360"/>
      <c r="AE40" s="360"/>
      <c r="AF40" s="360"/>
      <c r="AG40" s="360"/>
      <c r="AH40" s="360"/>
      <c r="AI40" s="360"/>
      <c r="AJ40" s="360"/>
      <c r="AK40" s="360"/>
      <c r="AL40" s="360"/>
      <c r="AM40" s="365"/>
      <c r="AN40" s="365"/>
      <c r="AO40" s="365"/>
      <c r="AP40" s="360"/>
      <c r="AQ40" s="360"/>
      <c r="AR40" s="366"/>
      <c r="AS40" s="366"/>
      <c r="AT40" s="366"/>
      <c r="AU40" s="366"/>
      <c r="AV40" s="366"/>
      <c r="AW40" s="366"/>
      <c r="AX40" s="366"/>
      <c r="AY40" s="366"/>
      <c r="AZ40" s="366"/>
      <c r="BA40" s="366"/>
      <c r="BB40" s="366"/>
      <c r="BC40" s="366"/>
      <c r="BD40" s="366"/>
      <c r="BE40" s="366"/>
      <c r="BF40" s="366"/>
      <c r="BG40" s="366"/>
      <c r="BH40" s="366"/>
      <c r="BI40" s="366"/>
      <c r="BJ40" s="366"/>
      <c r="BK40" s="366"/>
      <c r="BL40" s="366"/>
    </row>
    <row r="41" spans="1:64" ht="74.45" customHeight="1">
      <c r="A41" s="357">
        <v>33</v>
      </c>
      <c r="B41" s="1372"/>
      <c r="C41" s="1373"/>
      <c r="D41" s="358" t="s">
        <v>1126</v>
      </c>
      <c r="E41" s="359" t="s">
        <v>138</v>
      </c>
      <c r="F41" s="360" t="s">
        <v>141</v>
      </c>
      <c r="G41" s="360" t="s">
        <v>141</v>
      </c>
      <c r="H41" s="360" t="s">
        <v>141</v>
      </c>
      <c r="I41" s="360" t="s">
        <v>141</v>
      </c>
      <c r="J41" s="360" t="s">
        <v>141</v>
      </c>
      <c r="K41" s="361" t="s">
        <v>1074</v>
      </c>
      <c r="L41" s="362" t="s">
        <v>1075</v>
      </c>
      <c r="M41" s="360" t="s">
        <v>35</v>
      </c>
      <c r="N41" s="363">
        <v>0</v>
      </c>
      <c r="O41" s="360" t="s">
        <v>36</v>
      </c>
      <c r="P41" s="360">
        <v>2</v>
      </c>
      <c r="Q41" s="360" t="s">
        <v>914</v>
      </c>
      <c r="R41" s="370"/>
      <c r="S41" s="360" t="s">
        <v>1088</v>
      </c>
      <c r="T41" s="359" t="s">
        <v>1078</v>
      </c>
      <c r="U41" s="360"/>
      <c r="V41" s="360"/>
      <c r="W41" s="360"/>
      <c r="X41" s="360"/>
      <c r="Y41" s="360"/>
      <c r="Z41" s="360"/>
      <c r="AA41" s="360"/>
      <c r="AB41" s="360"/>
      <c r="AC41" s="360"/>
      <c r="AD41" s="360"/>
      <c r="AE41" s="360"/>
      <c r="AF41" s="360"/>
      <c r="AG41" s="360"/>
      <c r="AH41" s="360"/>
      <c r="AI41" s="360"/>
      <c r="AJ41" s="360"/>
      <c r="AK41" s="360"/>
      <c r="AL41" s="360"/>
      <c r="AM41" s="365"/>
      <c r="AN41" s="365"/>
      <c r="AO41" s="365"/>
      <c r="AP41" s="360"/>
      <c r="AQ41" s="360"/>
      <c r="AR41" s="366"/>
      <c r="AS41" s="366"/>
      <c r="AT41" s="366"/>
      <c r="AU41" s="366"/>
      <c r="AV41" s="366"/>
      <c r="AW41" s="366"/>
      <c r="AX41" s="366"/>
      <c r="AY41" s="366"/>
      <c r="AZ41" s="366"/>
      <c r="BA41" s="366"/>
      <c r="BB41" s="366"/>
      <c r="BC41" s="366"/>
      <c r="BD41" s="366"/>
      <c r="BE41" s="366"/>
      <c r="BF41" s="366"/>
      <c r="BG41" s="366"/>
      <c r="BH41" s="366"/>
      <c r="BI41" s="366"/>
      <c r="BJ41" s="366"/>
      <c r="BK41" s="366"/>
      <c r="BL41" s="366"/>
    </row>
    <row r="42" spans="1:64" ht="57" customHeight="1">
      <c r="A42" s="357">
        <v>34</v>
      </c>
      <c r="B42" s="1372"/>
      <c r="C42" s="1375" t="s">
        <v>1127</v>
      </c>
      <c r="D42" s="358" t="s">
        <v>1128</v>
      </c>
      <c r="E42" s="359"/>
      <c r="F42" s="360"/>
      <c r="G42" s="360"/>
      <c r="H42" s="360"/>
      <c r="I42" s="360"/>
      <c r="J42" s="360"/>
      <c r="K42" s="361"/>
      <c r="L42" s="362"/>
      <c r="M42" s="360" t="s">
        <v>35</v>
      </c>
      <c r="N42" s="363">
        <v>0</v>
      </c>
      <c r="O42" s="360" t="s">
        <v>36</v>
      </c>
      <c r="P42" s="360">
        <v>2</v>
      </c>
      <c r="Q42" s="360" t="s">
        <v>914</v>
      </c>
      <c r="R42" s="370"/>
      <c r="S42" s="360" t="s">
        <v>1088</v>
      </c>
      <c r="T42" s="359" t="s">
        <v>1078</v>
      </c>
      <c r="U42" s="360"/>
      <c r="V42" s="360"/>
      <c r="W42" s="360"/>
      <c r="X42" s="360"/>
      <c r="Y42" s="360"/>
      <c r="Z42" s="360"/>
      <c r="AA42" s="360"/>
      <c r="AB42" s="360"/>
      <c r="AC42" s="360"/>
      <c r="AD42" s="360"/>
      <c r="AE42" s="360"/>
      <c r="AF42" s="360"/>
      <c r="AG42" s="360"/>
      <c r="AH42" s="360"/>
      <c r="AI42" s="360"/>
      <c r="AJ42" s="360"/>
      <c r="AK42" s="360"/>
      <c r="AL42" s="360"/>
      <c r="AM42" s="365"/>
      <c r="AN42" s="365"/>
      <c r="AO42" s="365"/>
      <c r="AP42" s="360"/>
      <c r="AQ42" s="360"/>
      <c r="AR42" s="366"/>
      <c r="AS42" s="366"/>
      <c r="AT42" s="366"/>
      <c r="AU42" s="366"/>
      <c r="AV42" s="366"/>
      <c r="AW42" s="366"/>
      <c r="AX42" s="366"/>
      <c r="AY42" s="366"/>
      <c r="AZ42" s="366"/>
      <c r="BA42" s="366"/>
      <c r="BB42" s="366"/>
      <c r="BC42" s="366"/>
      <c r="BD42" s="366"/>
      <c r="BE42" s="366"/>
      <c r="BF42" s="366"/>
      <c r="BG42" s="366"/>
      <c r="BH42" s="366"/>
      <c r="BI42" s="366"/>
      <c r="BJ42" s="366"/>
      <c r="BK42" s="366"/>
      <c r="BL42" s="366"/>
    </row>
    <row r="43" spans="1:64" s="349" customFormat="1" ht="52.5" customHeight="1">
      <c r="A43" s="357">
        <v>35</v>
      </c>
      <c r="B43" s="1372"/>
      <c r="C43" s="1377"/>
      <c r="D43" s="358" t="s">
        <v>1129</v>
      </c>
      <c r="E43" s="359" t="s">
        <v>138</v>
      </c>
      <c r="F43" s="360" t="s">
        <v>141</v>
      </c>
      <c r="G43" s="360" t="s">
        <v>141</v>
      </c>
      <c r="H43" s="360" t="s">
        <v>141</v>
      </c>
      <c r="I43" s="360" t="s">
        <v>141</v>
      </c>
      <c r="J43" s="360" t="s">
        <v>141</v>
      </c>
      <c r="K43" s="361" t="s">
        <v>1074</v>
      </c>
      <c r="L43" s="362" t="s">
        <v>1075</v>
      </c>
      <c r="M43" s="360" t="s">
        <v>35</v>
      </c>
      <c r="N43" s="363">
        <v>0</v>
      </c>
      <c r="O43" s="360" t="s">
        <v>36</v>
      </c>
      <c r="P43" s="360">
        <v>3</v>
      </c>
      <c r="Q43" s="360" t="s">
        <v>914</v>
      </c>
      <c r="R43" s="364"/>
      <c r="S43" s="360" t="s">
        <v>1088</v>
      </c>
      <c r="T43" s="359" t="s">
        <v>1078</v>
      </c>
      <c r="U43" s="360"/>
      <c r="V43" s="360"/>
      <c r="W43" s="360"/>
      <c r="X43" s="360"/>
      <c r="Y43" s="360"/>
      <c r="Z43" s="360"/>
      <c r="AA43" s="360"/>
      <c r="AB43" s="360"/>
      <c r="AC43" s="360"/>
      <c r="AD43" s="360"/>
      <c r="AE43" s="360"/>
      <c r="AF43" s="360"/>
      <c r="AG43" s="360"/>
      <c r="AH43" s="360"/>
      <c r="AI43" s="360"/>
      <c r="AJ43" s="360"/>
      <c r="AK43" s="360"/>
      <c r="AL43" s="360"/>
      <c r="AM43" s="365"/>
      <c r="AN43" s="365"/>
      <c r="AO43" s="365"/>
      <c r="AP43" s="360"/>
      <c r="AQ43" s="360"/>
      <c r="AR43" s="371"/>
      <c r="AS43" s="371"/>
      <c r="AT43" s="371"/>
      <c r="AU43" s="371"/>
      <c r="AV43" s="371"/>
      <c r="AW43" s="371"/>
      <c r="AX43" s="371"/>
      <c r="AY43" s="371"/>
      <c r="AZ43" s="371"/>
      <c r="BA43" s="371"/>
      <c r="BB43" s="371"/>
      <c r="BC43" s="371"/>
      <c r="BD43" s="371"/>
      <c r="BE43" s="371"/>
      <c r="BF43" s="371"/>
      <c r="BG43" s="371"/>
      <c r="BH43" s="371"/>
      <c r="BI43" s="371"/>
      <c r="BJ43" s="371"/>
      <c r="BK43" s="371"/>
      <c r="BL43" s="371"/>
    </row>
    <row r="44" spans="1:64" ht="60">
      <c r="A44" s="357">
        <v>36</v>
      </c>
      <c r="B44" s="1372"/>
      <c r="C44" s="1373" t="s">
        <v>1130</v>
      </c>
      <c r="D44" s="358" t="s">
        <v>1131</v>
      </c>
      <c r="E44" s="359" t="s">
        <v>138</v>
      </c>
      <c r="F44" s="360" t="s">
        <v>141</v>
      </c>
      <c r="G44" s="360" t="s">
        <v>141</v>
      </c>
      <c r="H44" s="360" t="s">
        <v>141</v>
      </c>
      <c r="I44" s="360" t="s">
        <v>141</v>
      </c>
      <c r="J44" s="360" t="s">
        <v>141</v>
      </c>
      <c r="K44" s="361" t="s">
        <v>1074</v>
      </c>
      <c r="L44" s="362" t="s">
        <v>1075</v>
      </c>
      <c r="M44" s="360" t="s">
        <v>35</v>
      </c>
      <c r="N44" s="363">
        <v>0</v>
      </c>
      <c r="O44" s="360" t="s">
        <v>36</v>
      </c>
      <c r="P44" s="360">
        <v>4</v>
      </c>
      <c r="Q44" s="360" t="s">
        <v>1132</v>
      </c>
      <c r="R44" s="370"/>
      <c r="S44" s="360" t="s">
        <v>1088</v>
      </c>
      <c r="T44" s="359" t="s">
        <v>1078</v>
      </c>
      <c r="U44" s="360"/>
      <c r="V44" s="360"/>
      <c r="W44" s="360"/>
      <c r="X44" s="360"/>
      <c r="Y44" s="360"/>
      <c r="Z44" s="360"/>
      <c r="AA44" s="360"/>
      <c r="AB44" s="360"/>
      <c r="AC44" s="360"/>
      <c r="AD44" s="360"/>
      <c r="AE44" s="360"/>
      <c r="AF44" s="360"/>
      <c r="AG44" s="360"/>
      <c r="AH44" s="360"/>
      <c r="AI44" s="360"/>
      <c r="AJ44" s="360"/>
      <c r="AK44" s="360"/>
      <c r="AL44" s="360"/>
      <c r="AM44" s="365"/>
      <c r="AN44" s="365"/>
      <c r="AO44" s="365"/>
      <c r="AP44" s="360"/>
      <c r="AQ44" s="360" t="s">
        <v>1133</v>
      </c>
      <c r="AR44" s="366"/>
      <c r="AS44" s="366"/>
      <c r="AT44" s="366"/>
      <c r="AU44" s="366"/>
      <c r="AV44" s="366"/>
      <c r="AW44" s="366"/>
      <c r="AX44" s="366"/>
      <c r="AY44" s="366"/>
      <c r="AZ44" s="366"/>
      <c r="BA44" s="366"/>
      <c r="BB44" s="366"/>
      <c r="BC44" s="366"/>
      <c r="BD44" s="366"/>
      <c r="BE44" s="366"/>
      <c r="BF44" s="366"/>
      <c r="BG44" s="366"/>
      <c r="BH44" s="366"/>
      <c r="BI44" s="366"/>
      <c r="BJ44" s="366"/>
      <c r="BK44" s="366"/>
      <c r="BL44" s="366"/>
    </row>
    <row r="45" spans="1:64" ht="31.5" customHeight="1">
      <c r="A45" s="357">
        <v>37</v>
      </c>
      <c r="B45" s="1372"/>
      <c r="C45" s="1373"/>
      <c r="D45" s="358" t="s">
        <v>1134</v>
      </c>
      <c r="E45" s="359" t="s">
        <v>138</v>
      </c>
      <c r="F45" s="360" t="s">
        <v>141</v>
      </c>
      <c r="G45" s="360" t="s">
        <v>141</v>
      </c>
      <c r="H45" s="360" t="s">
        <v>141</v>
      </c>
      <c r="I45" s="360" t="s">
        <v>141</v>
      </c>
      <c r="J45" s="360" t="s">
        <v>141</v>
      </c>
      <c r="K45" s="361" t="s">
        <v>1074</v>
      </c>
      <c r="L45" s="362" t="s">
        <v>1075</v>
      </c>
      <c r="M45" s="360" t="s">
        <v>35</v>
      </c>
      <c r="N45" s="363">
        <v>0</v>
      </c>
      <c r="O45" s="360" t="s">
        <v>36</v>
      </c>
      <c r="P45" s="360">
        <v>2</v>
      </c>
      <c r="Q45" s="360" t="s">
        <v>1132</v>
      </c>
      <c r="R45" s="364"/>
      <c r="S45" s="360" t="s">
        <v>1088</v>
      </c>
      <c r="T45" s="359" t="s">
        <v>1078</v>
      </c>
      <c r="U45" s="360"/>
      <c r="V45" s="360"/>
      <c r="W45" s="360"/>
      <c r="X45" s="360"/>
      <c r="Y45" s="360"/>
      <c r="Z45" s="360"/>
      <c r="AA45" s="360"/>
      <c r="AB45" s="360"/>
      <c r="AC45" s="360"/>
      <c r="AD45" s="360"/>
      <c r="AE45" s="360"/>
      <c r="AF45" s="360"/>
      <c r="AG45" s="360"/>
      <c r="AH45" s="360"/>
      <c r="AI45" s="360"/>
      <c r="AJ45" s="360"/>
      <c r="AK45" s="360"/>
      <c r="AL45" s="360"/>
      <c r="AM45" s="365"/>
      <c r="AN45" s="365"/>
      <c r="AO45" s="365"/>
      <c r="AP45" s="360"/>
      <c r="AQ45" s="360"/>
      <c r="AR45" s="366"/>
      <c r="AS45" s="366"/>
      <c r="AT45" s="366"/>
      <c r="AU45" s="366"/>
      <c r="AV45" s="366"/>
      <c r="AW45" s="366"/>
      <c r="AX45" s="366"/>
      <c r="AY45" s="366"/>
      <c r="AZ45" s="366"/>
      <c r="BA45" s="366"/>
      <c r="BB45" s="366"/>
      <c r="BC45" s="366"/>
      <c r="BD45" s="366"/>
      <c r="BE45" s="366"/>
      <c r="BF45" s="366"/>
      <c r="BG45" s="366"/>
      <c r="BH45" s="366"/>
      <c r="BI45" s="366"/>
      <c r="BJ45" s="366"/>
      <c r="BK45" s="366"/>
      <c r="BL45" s="366"/>
    </row>
    <row r="46" spans="1:64" ht="31.5" customHeight="1">
      <c r="A46" s="357">
        <v>38</v>
      </c>
      <c r="B46" s="1372"/>
      <c r="C46" s="1373"/>
      <c r="D46" s="358" t="s">
        <v>1135</v>
      </c>
      <c r="E46" s="359" t="s">
        <v>138</v>
      </c>
      <c r="F46" s="360" t="s">
        <v>141</v>
      </c>
      <c r="G46" s="360" t="s">
        <v>141</v>
      </c>
      <c r="H46" s="360" t="s">
        <v>141</v>
      </c>
      <c r="I46" s="360" t="s">
        <v>141</v>
      </c>
      <c r="J46" s="360" t="s">
        <v>141</v>
      </c>
      <c r="K46" s="361" t="s">
        <v>1074</v>
      </c>
      <c r="L46" s="362" t="s">
        <v>1075</v>
      </c>
      <c r="M46" s="360" t="s">
        <v>35</v>
      </c>
      <c r="N46" s="363">
        <v>0</v>
      </c>
      <c r="O46" s="360" t="s">
        <v>36</v>
      </c>
      <c r="P46" s="360">
        <v>2</v>
      </c>
      <c r="Q46" s="360" t="s">
        <v>1132</v>
      </c>
      <c r="R46" s="364"/>
      <c r="S46" s="360" t="s">
        <v>1088</v>
      </c>
      <c r="T46" s="359" t="s">
        <v>1078</v>
      </c>
      <c r="U46" s="360"/>
      <c r="V46" s="360"/>
      <c r="W46" s="360"/>
      <c r="X46" s="360"/>
      <c r="Y46" s="360"/>
      <c r="Z46" s="360"/>
      <c r="AA46" s="360"/>
      <c r="AB46" s="360"/>
      <c r="AC46" s="360"/>
      <c r="AD46" s="360"/>
      <c r="AE46" s="360"/>
      <c r="AF46" s="360"/>
      <c r="AG46" s="360"/>
      <c r="AH46" s="360"/>
      <c r="AI46" s="360"/>
      <c r="AJ46" s="360"/>
      <c r="AK46" s="360"/>
      <c r="AL46" s="360"/>
      <c r="AM46" s="365"/>
      <c r="AN46" s="365"/>
      <c r="AO46" s="365"/>
      <c r="AP46" s="360"/>
      <c r="AQ46" s="360"/>
      <c r="AR46" s="366"/>
      <c r="AS46" s="366"/>
      <c r="AT46" s="366"/>
      <c r="AU46" s="366"/>
      <c r="AV46" s="366"/>
      <c r="AW46" s="366"/>
      <c r="AX46" s="366"/>
      <c r="AY46" s="366"/>
      <c r="AZ46" s="366"/>
      <c r="BA46" s="366"/>
      <c r="BB46" s="366"/>
      <c r="BC46" s="366"/>
      <c r="BD46" s="366"/>
      <c r="BE46" s="366"/>
      <c r="BF46" s="366"/>
      <c r="BG46" s="366"/>
      <c r="BH46" s="366"/>
      <c r="BI46" s="366"/>
      <c r="BJ46" s="366"/>
      <c r="BK46" s="366"/>
      <c r="BL46" s="366"/>
    </row>
    <row r="47" spans="1:64" ht="31.5" customHeight="1">
      <c r="A47" s="372"/>
      <c r="B47" s="373"/>
      <c r="C47" s="1363" t="s">
        <v>1075</v>
      </c>
      <c r="D47" s="1364"/>
      <c r="E47" s="1364"/>
      <c r="F47" s="1364"/>
      <c r="G47" s="1364"/>
      <c r="H47" s="1364"/>
      <c r="I47" s="1364"/>
      <c r="J47" s="1364"/>
      <c r="K47" s="1364"/>
      <c r="L47" s="1364"/>
      <c r="M47" s="1365"/>
      <c r="N47" s="374">
        <f>AVERAGE(N9:N46)</f>
        <v>0</v>
      </c>
      <c r="O47" s="373"/>
      <c r="P47" s="373"/>
      <c r="Q47" s="373"/>
      <c r="R47" s="373"/>
      <c r="S47" s="373"/>
      <c r="T47" s="373"/>
      <c r="U47" s="1366">
        <f>SUM(U9:U46)</f>
        <v>0</v>
      </c>
      <c r="V47" s="1367"/>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66"/>
      <c r="AS47" s="366"/>
      <c r="AT47" s="366"/>
      <c r="AU47" s="366"/>
      <c r="AV47" s="366"/>
      <c r="AW47" s="366"/>
      <c r="AX47" s="366"/>
      <c r="AY47" s="366"/>
      <c r="AZ47" s="366"/>
      <c r="BA47" s="366"/>
      <c r="BB47" s="366"/>
      <c r="BC47" s="366"/>
      <c r="BD47" s="366"/>
      <c r="BE47" s="366"/>
      <c r="BF47" s="366"/>
      <c r="BG47" s="366"/>
      <c r="BH47" s="366"/>
      <c r="BI47" s="366"/>
      <c r="BJ47" s="366"/>
      <c r="BK47" s="366"/>
      <c r="BL47" s="366"/>
    </row>
    <row r="48" spans="1:64" ht="15.75" customHeight="1">
      <c r="A48" s="366"/>
      <c r="B48" s="366"/>
      <c r="C48" s="375"/>
      <c r="D48" s="366"/>
      <c r="E48" s="366"/>
      <c r="F48" s="366"/>
      <c r="G48" s="366"/>
      <c r="H48" s="366"/>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row>
    <row r="49" spans="1:64" ht="15.75" customHeight="1">
      <c r="A49" s="366"/>
      <c r="B49" s="366"/>
      <c r="C49" s="375"/>
      <c r="D49" s="366"/>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row>
    <row r="50" spans="1:64" ht="15.75" customHeight="1">
      <c r="A50" s="366"/>
      <c r="B50" s="366"/>
      <c r="C50" s="375"/>
      <c r="D50" s="366"/>
      <c r="E50" s="366"/>
      <c r="F50" s="366"/>
      <c r="G50" s="366"/>
      <c r="H50" s="366"/>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row>
    <row r="51" spans="1:64" ht="15.75" customHeight="1">
      <c r="A51" s="366"/>
      <c r="B51" s="366"/>
      <c r="C51" s="375"/>
      <c r="D51" s="366"/>
      <c r="E51" s="366"/>
      <c r="F51" s="366"/>
      <c r="G51" s="366"/>
      <c r="H51" s="366"/>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row>
    <row r="52" spans="1:64" ht="15.75" customHeight="1">
      <c r="A52" s="366"/>
      <c r="B52" s="366"/>
      <c r="C52" s="375"/>
      <c r="D52" s="366"/>
      <c r="E52" s="366"/>
      <c r="F52" s="366"/>
      <c r="G52" s="366"/>
      <c r="H52" s="366"/>
      <c r="I52" s="366"/>
      <c r="J52" s="366"/>
      <c r="K52" s="366"/>
      <c r="L52" s="366"/>
      <c r="M52" s="366"/>
      <c r="N52" s="366"/>
      <c r="O52" s="366"/>
      <c r="P52" s="366"/>
      <c r="Q52" s="366"/>
      <c r="R52" s="366"/>
      <c r="S52" s="366"/>
      <c r="T52" s="366"/>
      <c r="U52" s="366"/>
      <c r="V52" s="366"/>
      <c r="W52" s="366"/>
      <c r="X52" s="366"/>
      <c r="Y52" s="366"/>
      <c r="Z52" s="366"/>
      <c r="AA52" s="366"/>
      <c r="AB52" s="366"/>
      <c r="AC52" s="366"/>
      <c r="AD52" s="366"/>
      <c r="AE52" s="366"/>
      <c r="AF52" s="366"/>
      <c r="AG52" s="366"/>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66"/>
    </row>
    <row r="53" spans="1:64" ht="15.75" customHeight="1">
      <c r="A53" s="366"/>
      <c r="B53" s="366"/>
      <c r="C53" s="375"/>
      <c r="D53" s="366"/>
      <c r="E53" s="366"/>
      <c r="F53" s="366"/>
      <c r="G53" s="366"/>
      <c r="H53" s="366"/>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6"/>
      <c r="AH53" s="366"/>
      <c r="AI53" s="36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row>
    <row r="54" spans="1:64" ht="15.75" customHeight="1">
      <c r="A54" s="366"/>
      <c r="B54" s="366"/>
      <c r="C54" s="375"/>
      <c r="D54" s="366"/>
      <c r="E54" s="366"/>
      <c r="F54" s="366"/>
      <c r="G54" s="366"/>
      <c r="H54" s="366"/>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6"/>
      <c r="AH54" s="366"/>
      <c r="AI54" s="36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row>
    <row r="55" spans="1:64" ht="15.75" customHeight="1">
      <c r="A55" s="366"/>
      <c r="B55" s="366"/>
      <c r="C55" s="375"/>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6"/>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row>
    <row r="56" spans="1:64" ht="15.75" customHeight="1">
      <c r="A56" s="366"/>
      <c r="B56" s="366"/>
      <c r="C56" s="375"/>
      <c r="D56" s="366"/>
      <c r="E56" s="366"/>
      <c r="F56" s="366"/>
      <c r="G56" s="366"/>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row>
    <row r="57" spans="1:64" ht="15.75" customHeight="1">
      <c r="A57" s="366"/>
      <c r="B57" s="366"/>
      <c r="C57" s="375"/>
      <c r="D57" s="366"/>
      <c r="E57" s="366"/>
      <c r="F57" s="366"/>
      <c r="G57" s="366"/>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row>
    <row r="58" spans="1:64" ht="15.75" customHeight="1">
      <c r="A58" s="366"/>
      <c r="B58" s="366"/>
      <c r="C58" s="375"/>
      <c r="D58" s="366"/>
      <c r="E58" s="366"/>
      <c r="F58" s="366"/>
      <c r="G58" s="366"/>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row>
    <row r="59" spans="1:64" ht="15.75" customHeight="1">
      <c r="A59" s="366"/>
      <c r="B59" s="366"/>
      <c r="C59" s="375"/>
      <c r="D59" s="366"/>
      <c r="E59" s="366"/>
      <c r="F59" s="366"/>
      <c r="G59" s="366"/>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row>
    <row r="60" spans="1:64" ht="15.75" customHeight="1">
      <c r="A60" s="366"/>
      <c r="B60" s="366"/>
      <c r="C60" s="1368"/>
      <c r="D60" s="366"/>
      <c r="E60" s="366"/>
      <c r="F60" s="366"/>
      <c r="G60" s="366"/>
      <c r="H60" s="366"/>
      <c r="I60" s="366"/>
      <c r="J60" s="366"/>
      <c r="K60" s="366"/>
      <c r="L60" s="366"/>
      <c r="M60" s="366"/>
      <c r="N60" s="366"/>
      <c r="O60" s="366"/>
      <c r="P60" s="366"/>
      <c r="Q60" s="366"/>
      <c r="R60" s="366"/>
      <c r="S60" s="366"/>
      <c r="T60" s="366"/>
      <c r="U60" s="366"/>
      <c r="V60" s="366"/>
      <c r="W60" s="366"/>
      <c r="X60" s="366"/>
      <c r="Y60" s="366"/>
      <c r="Z60" s="366"/>
      <c r="AA60" s="366"/>
      <c r="AB60" s="366"/>
      <c r="AC60" s="366"/>
      <c r="AD60" s="366"/>
      <c r="AE60" s="366"/>
      <c r="AF60" s="366"/>
      <c r="AG60" s="366"/>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row>
    <row r="61" spans="1:64" ht="15.75" customHeight="1">
      <c r="A61" s="366"/>
      <c r="B61" s="366"/>
      <c r="C61" s="1369"/>
      <c r="D61" s="366"/>
      <c r="E61" s="366"/>
      <c r="F61" s="366"/>
      <c r="G61" s="366"/>
      <c r="H61" s="366"/>
      <c r="I61" s="366"/>
      <c r="J61" s="366"/>
      <c r="K61" s="366"/>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row>
    <row r="62" spans="1:64" ht="15.75" customHeight="1">
      <c r="A62" s="366"/>
      <c r="B62" s="366"/>
      <c r="C62" s="37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row>
    <row r="63" spans="1:64" ht="15.75" customHeight="1">
      <c r="A63" s="366"/>
      <c r="B63" s="366"/>
      <c r="C63" s="375"/>
      <c r="D63" s="366"/>
      <c r="E63" s="366"/>
      <c r="F63" s="366"/>
      <c r="G63" s="366"/>
      <c r="H63" s="366"/>
      <c r="I63" s="366"/>
      <c r="J63" s="366"/>
      <c r="K63" s="36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row>
    <row r="64" spans="1:64" ht="15.75" customHeight="1">
      <c r="A64" s="366"/>
      <c r="B64" s="366"/>
      <c r="C64" s="375"/>
      <c r="D64" s="366"/>
      <c r="E64" s="366"/>
      <c r="F64" s="366"/>
      <c r="G64" s="366"/>
      <c r="H64" s="366"/>
      <c r="I64" s="366"/>
      <c r="J64" s="366"/>
      <c r="K64" s="36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row>
    <row r="65" spans="1:64" ht="15.75" customHeight="1">
      <c r="A65" s="366"/>
      <c r="B65" s="366"/>
      <c r="C65" s="375"/>
      <c r="D65" s="366"/>
      <c r="E65" s="366"/>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row>
    <row r="66" spans="1:64" ht="15.75" customHeight="1">
      <c r="A66" s="366"/>
      <c r="B66" s="366"/>
      <c r="C66" s="375"/>
      <c r="D66" s="366"/>
      <c r="E66" s="366"/>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row>
    <row r="67" spans="1:64" ht="15.75" customHeight="1">
      <c r="A67" s="366"/>
      <c r="B67" s="366"/>
      <c r="C67" s="1368"/>
      <c r="D67" s="366"/>
      <c r="E67" s="366"/>
      <c r="F67" s="366"/>
      <c r="G67" s="366"/>
      <c r="H67" s="366"/>
      <c r="I67" s="366"/>
      <c r="J67" s="366"/>
      <c r="K67" s="36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row>
    <row r="68" spans="1:64" ht="15.75" customHeight="1">
      <c r="A68" s="366"/>
      <c r="B68" s="366"/>
      <c r="C68" s="1369"/>
      <c r="D68" s="366"/>
      <c r="E68" s="366"/>
      <c r="F68" s="366"/>
      <c r="G68" s="366"/>
      <c r="H68" s="366"/>
      <c r="I68" s="366"/>
      <c r="J68" s="366"/>
      <c r="K68" s="366"/>
      <c r="L68" s="366"/>
      <c r="M68" s="366"/>
      <c r="N68" s="366"/>
      <c r="O68" s="366"/>
      <c r="P68" s="366"/>
      <c r="Q68" s="366"/>
      <c r="R68" s="366"/>
      <c r="S68" s="366"/>
      <c r="T68" s="366"/>
      <c r="U68" s="366"/>
      <c r="V68" s="366"/>
      <c r="W68" s="366"/>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row>
    <row r="69" spans="1:64" ht="15.75" customHeight="1">
      <c r="A69" s="366"/>
      <c r="B69" s="366"/>
      <c r="C69" s="376"/>
      <c r="D69" s="366"/>
      <c r="E69" s="366"/>
      <c r="F69" s="366"/>
      <c r="G69" s="366"/>
      <c r="H69" s="366"/>
      <c r="I69" s="366"/>
      <c r="J69" s="366"/>
      <c r="K69" s="366"/>
      <c r="L69" s="366"/>
      <c r="M69" s="366"/>
      <c r="N69" s="366"/>
      <c r="O69" s="366"/>
      <c r="P69" s="366"/>
      <c r="Q69" s="366"/>
      <c r="R69" s="366"/>
      <c r="S69" s="366"/>
      <c r="T69" s="366"/>
      <c r="U69" s="366"/>
      <c r="V69" s="366"/>
      <c r="W69" s="366"/>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row>
    <row r="70" spans="1:64" ht="15.75" customHeight="1">
      <c r="A70" s="366"/>
      <c r="B70" s="366"/>
      <c r="C70" s="376"/>
      <c r="D70" s="366"/>
      <c r="E70" s="366"/>
      <c r="F70" s="366"/>
      <c r="G70" s="366"/>
      <c r="H70" s="366"/>
      <c r="I70" s="366"/>
      <c r="J70" s="366"/>
      <c r="K70" s="36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66"/>
      <c r="AZ70" s="366"/>
      <c r="BA70" s="366"/>
      <c r="BB70" s="366"/>
      <c r="BC70" s="366"/>
      <c r="BD70" s="366"/>
      <c r="BE70" s="366"/>
      <c r="BF70" s="366"/>
      <c r="BG70" s="366"/>
      <c r="BH70" s="366"/>
      <c r="BI70" s="366"/>
      <c r="BJ70" s="366"/>
      <c r="BK70" s="366"/>
      <c r="BL70" s="366"/>
    </row>
    <row r="71" spans="1:64" ht="15.75" customHeight="1">
      <c r="A71" s="366"/>
      <c r="B71" s="366"/>
      <c r="C71" s="376"/>
      <c r="D71" s="366"/>
      <c r="E71" s="366"/>
      <c r="F71" s="366"/>
      <c r="G71" s="366"/>
      <c r="H71" s="366"/>
      <c r="I71" s="366"/>
      <c r="J71" s="366"/>
      <c r="K71" s="36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66"/>
      <c r="AZ71" s="366"/>
      <c r="BA71" s="366"/>
      <c r="BB71" s="366"/>
      <c r="BC71" s="366"/>
      <c r="BD71" s="366"/>
      <c r="BE71" s="366"/>
      <c r="BF71" s="366"/>
      <c r="BG71" s="366"/>
      <c r="BH71" s="366"/>
      <c r="BI71" s="366"/>
      <c r="BJ71" s="366"/>
      <c r="BK71" s="366"/>
      <c r="BL71" s="366"/>
    </row>
    <row r="72" spans="1:64" ht="15.75" customHeight="1">
      <c r="A72" s="366"/>
      <c r="B72" s="366"/>
      <c r="C72" s="366"/>
      <c r="D72" s="366"/>
      <c r="E72" s="366"/>
      <c r="F72" s="366"/>
      <c r="G72" s="366"/>
      <c r="H72" s="366"/>
      <c r="I72" s="366"/>
      <c r="J72" s="366"/>
      <c r="K72" s="36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66"/>
      <c r="AZ72" s="366"/>
      <c r="BA72" s="366"/>
      <c r="BB72" s="366"/>
      <c r="BC72" s="366"/>
      <c r="BD72" s="366"/>
      <c r="BE72" s="366"/>
      <c r="BF72" s="366"/>
      <c r="BG72" s="366"/>
      <c r="BH72" s="366"/>
      <c r="BI72" s="366"/>
      <c r="BJ72" s="366"/>
      <c r="BK72" s="366"/>
      <c r="BL72" s="366"/>
    </row>
    <row r="73" spans="1:64" ht="15.75" customHeight="1">
      <c r="A73" s="366"/>
      <c r="B73" s="366"/>
      <c r="C73" s="366"/>
      <c r="D73" s="366"/>
      <c r="E73" s="366"/>
      <c r="F73" s="366"/>
      <c r="G73" s="366"/>
      <c r="H73" s="366"/>
      <c r="I73" s="366"/>
      <c r="J73" s="366"/>
      <c r="K73" s="36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66"/>
      <c r="AZ73" s="366"/>
      <c r="BA73" s="366"/>
      <c r="BB73" s="366"/>
      <c r="BC73" s="366"/>
      <c r="BD73" s="366"/>
      <c r="BE73" s="366"/>
      <c r="BF73" s="366"/>
      <c r="BG73" s="366"/>
      <c r="BH73" s="366"/>
      <c r="BI73" s="366"/>
      <c r="BJ73" s="366"/>
      <c r="BK73" s="366"/>
      <c r="BL73" s="366"/>
    </row>
    <row r="74" spans="1:64" ht="15.75" customHeight="1">
      <c r="A74" s="366"/>
      <c r="B74" s="366"/>
      <c r="C74" s="366"/>
      <c r="D74" s="366"/>
      <c r="E74" s="366"/>
      <c r="F74" s="366"/>
      <c r="G74" s="366"/>
      <c r="H74" s="366"/>
      <c r="I74" s="366"/>
      <c r="J74" s="366"/>
      <c r="K74" s="36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66"/>
      <c r="AZ74" s="366"/>
      <c r="BA74" s="366"/>
      <c r="BB74" s="366"/>
      <c r="BC74" s="366"/>
      <c r="BD74" s="366"/>
      <c r="BE74" s="366"/>
      <c r="BF74" s="366"/>
      <c r="BG74" s="366"/>
      <c r="BH74" s="366"/>
      <c r="BI74" s="366"/>
      <c r="BJ74" s="366"/>
      <c r="BK74" s="366"/>
      <c r="BL74" s="366"/>
    </row>
    <row r="75" spans="1:64" ht="15.75" customHeight="1">
      <c r="A75" s="366"/>
      <c r="B75" s="366"/>
      <c r="C75" s="366"/>
      <c r="D75" s="366"/>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66"/>
      <c r="AZ75" s="366"/>
      <c r="BA75" s="366"/>
      <c r="BB75" s="366"/>
      <c r="BC75" s="366"/>
      <c r="BD75" s="366"/>
      <c r="BE75" s="366"/>
      <c r="BF75" s="366"/>
      <c r="BG75" s="366"/>
      <c r="BH75" s="366"/>
      <c r="BI75" s="366"/>
      <c r="BJ75" s="366"/>
      <c r="BK75" s="366"/>
      <c r="BL75" s="366"/>
    </row>
    <row r="76" spans="1:64" ht="15.75" customHeight="1">
      <c r="A76" s="366"/>
      <c r="B76" s="366"/>
      <c r="C76" s="366"/>
      <c r="D76" s="366"/>
      <c r="E76" s="36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66"/>
      <c r="AZ76" s="366"/>
      <c r="BA76" s="366"/>
      <c r="BB76" s="366"/>
      <c r="BC76" s="366"/>
      <c r="BD76" s="366"/>
      <c r="BE76" s="366"/>
      <c r="BF76" s="366"/>
      <c r="BG76" s="366"/>
      <c r="BH76" s="366"/>
      <c r="BI76" s="366"/>
      <c r="BJ76" s="366"/>
      <c r="BK76" s="366"/>
      <c r="BL76" s="366"/>
    </row>
    <row r="77" spans="1:64" ht="15.75" customHeight="1">
      <c r="A77" s="366"/>
      <c r="B77" s="366"/>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66"/>
      <c r="AZ77" s="366"/>
      <c r="BA77" s="366"/>
      <c r="BB77" s="366"/>
      <c r="BC77" s="366"/>
      <c r="BD77" s="366"/>
      <c r="BE77" s="366"/>
      <c r="BF77" s="366"/>
      <c r="BG77" s="366"/>
      <c r="BH77" s="366"/>
      <c r="BI77" s="366"/>
      <c r="BJ77" s="366"/>
      <c r="BK77" s="366"/>
      <c r="BL77" s="366"/>
    </row>
    <row r="78" spans="1:64" ht="15.75" customHeight="1">
      <c r="A78" s="366"/>
      <c r="B78" s="366"/>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6"/>
      <c r="BK78" s="366"/>
      <c r="BL78" s="366"/>
    </row>
    <row r="79" spans="1:64" ht="15.75" customHeight="1">
      <c r="A79" s="366"/>
      <c r="B79" s="366"/>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66"/>
      <c r="AZ79" s="366"/>
      <c r="BA79" s="366"/>
      <c r="BB79" s="366"/>
      <c r="BC79" s="366"/>
      <c r="BD79" s="366"/>
      <c r="BE79" s="366"/>
      <c r="BF79" s="366"/>
      <c r="BG79" s="366"/>
      <c r="BH79" s="366"/>
      <c r="BI79" s="366"/>
      <c r="BJ79" s="366"/>
      <c r="BK79" s="366"/>
      <c r="BL79" s="366"/>
    </row>
    <row r="80" spans="1:64" ht="15.75" customHeight="1">
      <c r="A80" s="366"/>
      <c r="B80" s="366"/>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66"/>
      <c r="AZ80" s="366"/>
      <c r="BA80" s="366"/>
      <c r="BB80" s="366"/>
      <c r="BC80" s="366"/>
      <c r="BD80" s="366"/>
      <c r="BE80" s="366"/>
      <c r="BF80" s="366"/>
      <c r="BG80" s="366"/>
      <c r="BH80" s="366"/>
      <c r="BI80" s="366"/>
      <c r="BJ80" s="366"/>
      <c r="BK80" s="366"/>
      <c r="BL80" s="366"/>
    </row>
    <row r="81" spans="1:64" ht="15.75" customHeight="1">
      <c r="A81" s="366"/>
      <c r="B81" s="366"/>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66"/>
      <c r="AZ81" s="366"/>
      <c r="BA81" s="366"/>
      <c r="BB81" s="366"/>
      <c r="BC81" s="366"/>
      <c r="BD81" s="366"/>
      <c r="BE81" s="366"/>
      <c r="BF81" s="366"/>
      <c r="BG81" s="366"/>
      <c r="BH81" s="366"/>
      <c r="BI81" s="366"/>
      <c r="BJ81" s="366"/>
      <c r="BK81" s="366"/>
      <c r="BL81" s="366"/>
    </row>
    <row r="82" spans="1:64" ht="15.75" customHeight="1">
      <c r="A82" s="366"/>
      <c r="B82" s="366"/>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66"/>
      <c r="AZ82" s="366"/>
      <c r="BA82" s="366"/>
      <c r="BB82" s="366"/>
      <c r="BC82" s="366"/>
      <c r="BD82" s="366"/>
      <c r="BE82" s="366"/>
      <c r="BF82" s="366"/>
      <c r="BG82" s="366"/>
      <c r="BH82" s="366"/>
      <c r="BI82" s="366"/>
      <c r="BJ82" s="366"/>
      <c r="BK82" s="366"/>
      <c r="BL82" s="366"/>
    </row>
    <row r="83" spans="1:64" ht="15.75" customHeight="1">
      <c r="A83" s="366"/>
      <c r="B83" s="366"/>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66"/>
      <c r="AZ83" s="366"/>
      <c r="BA83" s="366"/>
      <c r="BB83" s="366"/>
      <c r="BC83" s="366"/>
      <c r="BD83" s="366"/>
      <c r="BE83" s="366"/>
      <c r="BF83" s="366"/>
      <c r="BG83" s="366"/>
      <c r="BH83" s="366"/>
      <c r="BI83" s="366"/>
      <c r="BJ83" s="366"/>
      <c r="BK83" s="366"/>
      <c r="BL83" s="366"/>
    </row>
    <row r="84" spans="1:64" ht="15.75" customHeight="1">
      <c r="A84" s="366"/>
      <c r="B84" s="366"/>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c r="AE84" s="366"/>
      <c r="AF84" s="366"/>
      <c r="AG84" s="366"/>
      <c r="AH84" s="366"/>
      <c r="AI84" s="366"/>
      <c r="AJ84" s="366"/>
      <c r="AK84" s="366"/>
      <c r="AL84" s="366"/>
      <c r="AM84" s="366"/>
      <c r="AN84" s="366"/>
      <c r="AO84" s="366"/>
      <c r="AP84" s="366"/>
      <c r="AQ84" s="366"/>
      <c r="AR84" s="366"/>
      <c r="AS84" s="366"/>
      <c r="AT84" s="366"/>
      <c r="AU84" s="366"/>
      <c r="AV84" s="366"/>
      <c r="AW84" s="366"/>
      <c r="AX84" s="366"/>
      <c r="AY84" s="366"/>
      <c r="AZ84" s="366"/>
      <c r="BA84" s="366"/>
      <c r="BB84" s="366"/>
      <c r="BC84" s="366"/>
      <c r="BD84" s="366"/>
      <c r="BE84" s="366"/>
      <c r="BF84" s="366"/>
      <c r="BG84" s="366"/>
      <c r="BH84" s="366"/>
      <c r="BI84" s="366"/>
      <c r="BJ84" s="366"/>
      <c r="BK84" s="366"/>
      <c r="BL84" s="366"/>
    </row>
    <row r="85" spans="1:64" ht="15.75" customHeight="1">
      <c r="A85" s="366"/>
      <c r="B85" s="366"/>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66"/>
      <c r="AK85" s="366"/>
      <c r="AL85" s="366"/>
      <c r="AM85" s="366"/>
      <c r="AN85" s="366"/>
      <c r="AO85" s="366"/>
      <c r="AP85" s="366"/>
      <c r="AQ85" s="366"/>
      <c r="AR85" s="366"/>
      <c r="AS85" s="366"/>
      <c r="AT85" s="366"/>
      <c r="AU85" s="366"/>
      <c r="AV85" s="366"/>
      <c r="AW85" s="366"/>
      <c r="AX85" s="366"/>
      <c r="AY85" s="366"/>
      <c r="AZ85" s="366"/>
      <c r="BA85" s="366"/>
      <c r="BB85" s="366"/>
      <c r="BC85" s="366"/>
      <c r="BD85" s="366"/>
      <c r="BE85" s="366"/>
      <c r="BF85" s="366"/>
      <c r="BG85" s="366"/>
      <c r="BH85" s="366"/>
      <c r="BI85" s="366"/>
      <c r="BJ85" s="366"/>
      <c r="BK85" s="366"/>
      <c r="BL85" s="366"/>
    </row>
    <row r="86" spans="1:64" ht="15.75" customHeight="1">
      <c r="A86" s="366"/>
      <c r="B86" s="366"/>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c r="AE86" s="366"/>
      <c r="AF86" s="366"/>
      <c r="AG86" s="366"/>
      <c r="AH86" s="366"/>
      <c r="AI86" s="366"/>
      <c r="AJ86" s="366"/>
      <c r="AK86" s="366"/>
      <c r="AL86" s="366"/>
      <c r="AM86" s="366"/>
      <c r="AN86" s="366"/>
      <c r="AO86" s="366"/>
      <c r="AP86" s="366"/>
      <c r="AQ86" s="366"/>
      <c r="AR86" s="366"/>
      <c r="AS86" s="366"/>
      <c r="AT86" s="366"/>
      <c r="AU86" s="366"/>
      <c r="AV86" s="366"/>
      <c r="AW86" s="366"/>
      <c r="AX86" s="366"/>
      <c r="AY86" s="366"/>
      <c r="AZ86" s="366"/>
      <c r="BA86" s="366"/>
      <c r="BB86" s="366"/>
      <c r="BC86" s="366"/>
      <c r="BD86" s="366"/>
      <c r="BE86" s="366"/>
      <c r="BF86" s="366"/>
      <c r="BG86" s="366"/>
      <c r="BH86" s="366"/>
      <c r="BI86" s="366"/>
      <c r="BJ86" s="366"/>
      <c r="BK86" s="366"/>
      <c r="BL86" s="366"/>
    </row>
    <row r="87" spans="1:64" ht="15.75" customHeight="1">
      <c r="A87" s="366"/>
      <c r="B87" s="366"/>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66"/>
      <c r="AJ87" s="366"/>
      <c r="AK87" s="366"/>
      <c r="AL87" s="366"/>
      <c r="AM87" s="366"/>
      <c r="AN87" s="366"/>
      <c r="AO87" s="366"/>
      <c r="AP87" s="366"/>
      <c r="AQ87" s="366"/>
      <c r="AR87" s="366"/>
      <c r="AS87" s="366"/>
      <c r="AT87" s="366"/>
      <c r="AU87" s="366"/>
      <c r="AV87" s="366"/>
      <c r="AW87" s="366"/>
      <c r="AX87" s="366"/>
      <c r="AY87" s="366"/>
      <c r="AZ87" s="366"/>
      <c r="BA87" s="366"/>
      <c r="BB87" s="366"/>
      <c r="BC87" s="366"/>
      <c r="BD87" s="366"/>
      <c r="BE87" s="366"/>
      <c r="BF87" s="366"/>
      <c r="BG87" s="366"/>
      <c r="BH87" s="366"/>
      <c r="BI87" s="366"/>
      <c r="BJ87" s="366"/>
      <c r="BK87" s="366"/>
      <c r="BL87" s="366"/>
    </row>
    <row r="88" spans="1:64" ht="15.75" customHeight="1">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row>
    <row r="89" spans="1:64" ht="15.75" customHeight="1">
      <c r="A89" s="366"/>
      <c r="B89" s="366"/>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c r="AE89" s="366"/>
      <c r="AF89" s="366"/>
      <c r="AG89" s="366"/>
      <c r="AH89" s="366"/>
      <c r="AI89" s="366"/>
      <c r="AJ89" s="366"/>
      <c r="AK89" s="366"/>
      <c r="AL89" s="366"/>
      <c r="AM89" s="366"/>
      <c r="AN89" s="366"/>
      <c r="AO89" s="366"/>
      <c r="AP89" s="366"/>
      <c r="AQ89" s="366"/>
      <c r="AR89" s="366"/>
      <c r="AS89" s="366"/>
      <c r="AT89" s="366"/>
      <c r="AU89" s="366"/>
      <c r="AV89" s="366"/>
      <c r="AW89" s="366"/>
      <c r="AX89" s="366"/>
      <c r="AY89" s="366"/>
      <c r="AZ89" s="366"/>
      <c r="BA89" s="366"/>
      <c r="BB89" s="366"/>
      <c r="BC89" s="366"/>
      <c r="BD89" s="366"/>
      <c r="BE89" s="366"/>
      <c r="BF89" s="366"/>
      <c r="BG89" s="366"/>
      <c r="BH89" s="366"/>
      <c r="BI89" s="366"/>
      <c r="BJ89" s="366"/>
      <c r="BK89" s="366"/>
      <c r="BL89" s="366"/>
    </row>
    <row r="90" spans="1:64" ht="15.75" customHeight="1">
      <c r="A90" s="366"/>
      <c r="B90" s="366"/>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6"/>
      <c r="AC90" s="366"/>
      <c r="AD90" s="366"/>
      <c r="AE90" s="366"/>
      <c r="AF90" s="366"/>
      <c r="AG90" s="366"/>
      <c r="AH90" s="366"/>
      <c r="AI90" s="366"/>
      <c r="AJ90" s="366"/>
      <c r="AK90" s="366"/>
      <c r="AL90" s="366"/>
      <c r="AM90" s="366"/>
      <c r="AN90" s="366"/>
      <c r="AO90" s="366"/>
      <c r="AP90" s="366"/>
      <c r="AQ90" s="366"/>
      <c r="AR90" s="366"/>
      <c r="AS90" s="366"/>
      <c r="AT90" s="366"/>
      <c r="AU90" s="366"/>
      <c r="AV90" s="366"/>
      <c r="AW90" s="366"/>
      <c r="AX90" s="366"/>
      <c r="AY90" s="366"/>
      <c r="AZ90" s="366"/>
      <c r="BA90" s="366"/>
      <c r="BB90" s="366"/>
      <c r="BC90" s="366"/>
      <c r="BD90" s="366"/>
      <c r="BE90" s="366"/>
      <c r="BF90" s="366"/>
      <c r="BG90" s="366"/>
      <c r="BH90" s="366"/>
      <c r="BI90" s="366"/>
      <c r="BJ90" s="366"/>
      <c r="BK90" s="366"/>
      <c r="BL90" s="366"/>
    </row>
    <row r="91" spans="1:64" ht="15.75" customHeight="1">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row>
    <row r="92" spans="1:64" ht="15.75" customHeight="1">
      <c r="A92" s="366"/>
      <c r="B92" s="366"/>
      <c r="C92" s="366"/>
      <c r="D92" s="366"/>
      <c r="E92" s="366"/>
      <c r="F92" s="366"/>
      <c r="G92" s="366"/>
      <c r="H92" s="366"/>
      <c r="I92" s="366"/>
      <c r="J92" s="366"/>
      <c r="K92" s="366"/>
      <c r="L92" s="366"/>
      <c r="M92" s="366"/>
      <c r="N92" s="366"/>
      <c r="O92" s="366"/>
      <c r="P92" s="366"/>
      <c r="Q92" s="366"/>
      <c r="R92" s="366"/>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366"/>
      <c r="AT92" s="366"/>
      <c r="AU92" s="366"/>
      <c r="AV92" s="366"/>
      <c r="AW92" s="366"/>
      <c r="AX92" s="366"/>
      <c r="AY92" s="366"/>
      <c r="AZ92" s="366"/>
      <c r="BA92" s="366"/>
      <c r="BB92" s="366"/>
      <c r="BC92" s="366"/>
      <c r="BD92" s="366"/>
      <c r="BE92" s="366"/>
      <c r="BF92" s="366"/>
      <c r="BG92" s="366"/>
      <c r="BH92" s="366"/>
      <c r="BI92" s="366"/>
      <c r="BJ92" s="366"/>
      <c r="BK92" s="366"/>
      <c r="BL92" s="366"/>
    </row>
    <row r="93" spans="1:64" ht="15.75" customHeight="1">
      <c r="A93" s="366"/>
      <c r="B93" s="366"/>
      <c r="C93" s="366"/>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c r="AE93" s="366"/>
      <c r="AF93" s="366"/>
      <c r="AG93" s="366"/>
      <c r="AH93" s="366"/>
      <c r="AI93" s="366"/>
      <c r="AJ93" s="366"/>
      <c r="AK93" s="366"/>
      <c r="AL93" s="366"/>
      <c r="AM93" s="366"/>
      <c r="AN93" s="366"/>
      <c r="AO93" s="366"/>
      <c r="AP93" s="366"/>
      <c r="AQ93" s="366"/>
      <c r="AR93" s="366"/>
      <c r="AS93" s="366"/>
      <c r="AT93" s="366"/>
      <c r="AU93" s="366"/>
      <c r="AV93" s="366"/>
      <c r="AW93" s="366"/>
      <c r="AX93" s="366"/>
      <c r="AY93" s="366"/>
      <c r="AZ93" s="366"/>
      <c r="BA93" s="366"/>
      <c r="BB93" s="366"/>
      <c r="BC93" s="366"/>
      <c r="BD93" s="366"/>
      <c r="BE93" s="366"/>
      <c r="BF93" s="366"/>
      <c r="BG93" s="366"/>
      <c r="BH93" s="366"/>
      <c r="BI93" s="366"/>
      <c r="BJ93" s="366"/>
      <c r="BK93" s="366"/>
      <c r="BL93" s="366"/>
    </row>
    <row r="94" spans="1:64" ht="15.75" customHeight="1">
      <c r="A94" s="366"/>
      <c r="B94" s="366"/>
      <c r="C94" s="366"/>
      <c r="D94" s="366"/>
      <c r="E94" s="366"/>
      <c r="F94" s="366"/>
      <c r="G94" s="366"/>
      <c r="H94" s="366"/>
      <c r="I94" s="366"/>
      <c r="J94" s="366"/>
      <c r="K94" s="366"/>
      <c r="L94" s="366"/>
      <c r="M94" s="366"/>
      <c r="N94" s="366"/>
      <c r="O94" s="366"/>
      <c r="P94" s="366"/>
      <c r="Q94" s="366"/>
      <c r="R94" s="366"/>
      <c r="S94" s="366"/>
      <c r="T94" s="366"/>
      <c r="U94" s="366"/>
      <c r="V94" s="366"/>
      <c r="W94" s="366"/>
      <c r="X94" s="366"/>
      <c r="Y94" s="366"/>
      <c r="Z94" s="366"/>
      <c r="AA94" s="366"/>
      <c r="AB94" s="366"/>
      <c r="AC94" s="366"/>
      <c r="AD94" s="366"/>
      <c r="AE94" s="366"/>
      <c r="AF94" s="366"/>
      <c r="AG94" s="366"/>
      <c r="AH94" s="366"/>
      <c r="AI94" s="366"/>
      <c r="AJ94" s="366"/>
      <c r="AK94" s="366"/>
      <c r="AL94" s="366"/>
      <c r="AM94" s="366"/>
      <c r="AN94" s="366"/>
      <c r="AO94" s="366"/>
      <c r="AP94" s="366"/>
      <c r="AQ94" s="366"/>
      <c r="AR94" s="366"/>
      <c r="AS94" s="366"/>
      <c r="AT94" s="366"/>
      <c r="AU94" s="366"/>
      <c r="AV94" s="366"/>
      <c r="AW94" s="366"/>
      <c r="AX94" s="366"/>
      <c r="AY94" s="366"/>
      <c r="AZ94" s="366"/>
      <c r="BA94" s="366"/>
      <c r="BB94" s="366"/>
      <c r="BC94" s="366"/>
      <c r="BD94" s="366"/>
      <c r="BE94" s="366"/>
      <c r="BF94" s="366"/>
      <c r="BG94" s="366"/>
      <c r="BH94" s="366"/>
      <c r="BI94" s="366"/>
      <c r="BJ94" s="366"/>
      <c r="BK94" s="366"/>
      <c r="BL94" s="366"/>
    </row>
    <row r="95" spans="1:64" ht="15.75" customHeight="1">
      <c r="A95" s="366"/>
      <c r="B95" s="366"/>
      <c r="C95" s="366"/>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66"/>
      <c r="AE95" s="366"/>
      <c r="AF95" s="366"/>
      <c r="AG95" s="366"/>
      <c r="AH95" s="366"/>
      <c r="AI95" s="366"/>
      <c r="AJ95" s="366"/>
      <c r="AK95" s="366"/>
      <c r="AL95" s="366"/>
      <c r="AM95" s="366"/>
      <c r="AN95" s="366"/>
      <c r="AO95" s="366"/>
      <c r="AP95" s="366"/>
      <c r="AQ95" s="366"/>
      <c r="AR95" s="366"/>
      <c r="AS95" s="366"/>
      <c r="AT95" s="366"/>
      <c r="AU95" s="366"/>
      <c r="AV95" s="366"/>
      <c r="AW95" s="366"/>
      <c r="AX95" s="366"/>
      <c r="AY95" s="366"/>
      <c r="AZ95" s="366"/>
      <c r="BA95" s="366"/>
      <c r="BB95" s="366"/>
      <c r="BC95" s="366"/>
      <c r="BD95" s="366"/>
      <c r="BE95" s="366"/>
      <c r="BF95" s="366"/>
      <c r="BG95" s="366"/>
      <c r="BH95" s="366"/>
      <c r="BI95" s="366"/>
      <c r="BJ95" s="366"/>
      <c r="BK95" s="366"/>
      <c r="BL95" s="366"/>
    </row>
    <row r="96" spans="1:64" ht="15.75" customHeight="1">
      <c r="A96" s="366"/>
      <c r="B96" s="366"/>
      <c r="C96" s="366"/>
      <c r="D96" s="366"/>
      <c r="E96" s="366"/>
      <c r="F96" s="366"/>
      <c r="G96" s="366"/>
      <c r="H96" s="366"/>
      <c r="I96" s="366"/>
      <c r="J96" s="366"/>
      <c r="K96" s="366"/>
      <c r="L96" s="366"/>
      <c r="M96" s="366"/>
      <c r="N96" s="366"/>
      <c r="O96" s="366"/>
      <c r="P96" s="366"/>
      <c r="Q96" s="366"/>
      <c r="R96" s="366"/>
      <c r="S96" s="366"/>
      <c r="T96" s="366"/>
      <c r="U96" s="366"/>
      <c r="V96" s="366"/>
      <c r="W96" s="366"/>
      <c r="X96" s="366"/>
      <c r="Y96" s="366"/>
      <c r="Z96" s="366"/>
      <c r="AA96" s="366"/>
      <c r="AB96" s="366"/>
      <c r="AC96" s="366"/>
      <c r="AD96" s="366"/>
      <c r="AE96" s="366"/>
      <c r="AF96" s="366"/>
      <c r="AG96" s="366"/>
      <c r="AH96" s="366"/>
      <c r="AI96" s="366"/>
      <c r="AJ96" s="366"/>
      <c r="AK96" s="366"/>
      <c r="AL96" s="366"/>
      <c r="AM96" s="366"/>
      <c r="AN96" s="366"/>
      <c r="AO96" s="366"/>
      <c r="AP96" s="366"/>
      <c r="AQ96" s="366"/>
      <c r="AR96" s="366"/>
      <c r="AS96" s="366"/>
      <c r="AT96" s="366"/>
      <c r="AU96" s="366"/>
      <c r="AV96" s="366"/>
      <c r="AW96" s="366"/>
      <c r="AX96" s="366"/>
      <c r="AY96" s="366"/>
      <c r="AZ96" s="366"/>
      <c r="BA96" s="366"/>
      <c r="BB96" s="366"/>
      <c r="BC96" s="366"/>
      <c r="BD96" s="366"/>
      <c r="BE96" s="366"/>
      <c r="BF96" s="366"/>
      <c r="BG96" s="366"/>
      <c r="BH96" s="366"/>
      <c r="BI96" s="366"/>
      <c r="BJ96" s="366"/>
      <c r="BK96" s="366"/>
      <c r="BL96" s="366"/>
    </row>
    <row r="97" spans="1:64" ht="15.75" customHeight="1">
      <c r="A97" s="366"/>
      <c r="B97" s="366"/>
      <c r="C97" s="366"/>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c r="AG97" s="366"/>
      <c r="AH97" s="366"/>
      <c r="AI97" s="366"/>
      <c r="AJ97" s="366"/>
      <c r="AK97" s="366"/>
      <c r="AL97" s="366"/>
      <c r="AM97" s="366"/>
      <c r="AN97" s="366"/>
      <c r="AO97" s="366"/>
      <c r="AP97" s="366"/>
      <c r="AQ97" s="366"/>
      <c r="AR97" s="366"/>
      <c r="AS97" s="366"/>
      <c r="AT97" s="366"/>
      <c r="AU97" s="366"/>
      <c r="AV97" s="366"/>
      <c r="AW97" s="366"/>
      <c r="AX97" s="366"/>
      <c r="AY97" s="366"/>
      <c r="AZ97" s="366"/>
      <c r="BA97" s="366"/>
      <c r="BB97" s="366"/>
      <c r="BC97" s="366"/>
      <c r="BD97" s="366"/>
      <c r="BE97" s="366"/>
      <c r="BF97" s="366"/>
      <c r="BG97" s="366"/>
      <c r="BH97" s="366"/>
      <c r="BI97" s="366"/>
      <c r="BJ97" s="366"/>
      <c r="BK97" s="366"/>
      <c r="BL97" s="366"/>
    </row>
    <row r="98" spans="1:64" ht="15.75" customHeight="1">
      <c r="A98" s="366"/>
      <c r="B98" s="366"/>
      <c r="C98" s="366"/>
      <c r="D98" s="366"/>
      <c r="E98" s="366"/>
      <c r="F98" s="366"/>
      <c r="G98" s="366"/>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366"/>
      <c r="AM98" s="366"/>
      <c r="AN98" s="366"/>
      <c r="AO98" s="366"/>
      <c r="AP98" s="366"/>
      <c r="AQ98" s="366"/>
      <c r="AR98" s="366"/>
      <c r="AS98" s="366"/>
      <c r="AT98" s="366"/>
      <c r="AU98" s="366"/>
      <c r="AV98" s="366"/>
      <c r="AW98" s="366"/>
      <c r="AX98" s="366"/>
      <c r="AY98" s="366"/>
      <c r="AZ98" s="366"/>
      <c r="BA98" s="366"/>
      <c r="BB98" s="366"/>
      <c r="BC98" s="366"/>
      <c r="BD98" s="366"/>
      <c r="BE98" s="366"/>
      <c r="BF98" s="366"/>
      <c r="BG98" s="366"/>
      <c r="BH98" s="366"/>
      <c r="BI98" s="366"/>
      <c r="BJ98" s="366"/>
      <c r="BK98" s="366"/>
      <c r="BL98" s="366"/>
    </row>
    <row r="99" spans="1:64" ht="15.75" customHeight="1">
      <c r="A99" s="366"/>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G99" s="366"/>
      <c r="BH99" s="366"/>
      <c r="BI99" s="366"/>
      <c r="BJ99" s="366"/>
      <c r="BK99" s="366"/>
      <c r="BL99" s="366"/>
    </row>
    <row r="100" spans="1:64" ht="15.75" customHeight="1">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c r="AZ100" s="366"/>
      <c r="BA100" s="366"/>
      <c r="BB100" s="366"/>
      <c r="BC100" s="366"/>
      <c r="BD100" s="366"/>
      <c r="BE100" s="366"/>
      <c r="BF100" s="366"/>
      <c r="BG100" s="366"/>
      <c r="BH100" s="366"/>
      <c r="BI100" s="366"/>
      <c r="BJ100" s="366"/>
      <c r="BK100" s="366"/>
      <c r="BL100" s="366"/>
    </row>
    <row r="101" spans="1:64" ht="15.75" customHeight="1">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c r="AG101" s="366"/>
      <c r="AH101" s="366"/>
      <c r="AI101" s="366"/>
      <c r="AJ101" s="366"/>
      <c r="AK101" s="366"/>
      <c r="AL101" s="366"/>
      <c r="AM101" s="366"/>
      <c r="AN101" s="366"/>
      <c r="AO101" s="366"/>
      <c r="AP101" s="366"/>
      <c r="AQ101" s="366"/>
      <c r="AR101" s="366"/>
      <c r="AS101" s="366"/>
      <c r="AT101" s="366"/>
      <c r="AU101" s="366"/>
      <c r="AV101" s="366"/>
      <c r="AW101" s="366"/>
      <c r="AX101" s="366"/>
      <c r="AY101" s="366"/>
      <c r="AZ101" s="366"/>
      <c r="BA101" s="366"/>
      <c r="BB101" s="366"/>
      <c r="BC101" s="366"/>
      <c r="BD101" s="366"/>
      <c r="BE101" s="366"/>
      <c r="BF101" s="366"/>
      <c r="BG101" s="366"/>
      <c r="BH101" s="366"/>
      <c r="BI101" s="366"/>
      <c r="BJ101" s="366"/>
      <c r="BK101" s="366"/>
      <c r="BL101" s="366"/>
    </row>
    <row r="102" spans="1:64" ht="15.75" customHeight="1">
      <c r="A102" s="366"/>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6"/>
      <c r="Z102" s="366"/>
      <c r="AA102" s="366"/>
      <c r="AB102" s="366"/>
      <c r="AC102" s="366"/>
      <c r="AD102" s="366"/>
      <c r="AE102" s="366"/>
      <c r="AF102" s="366"/>
      <c r="AG102" s="366"/>
      <c r="AH102" s="366"/>
      <c r="AI102" s="366"/>
      <c r="AJ102" s="366"/>
      <c r="AK102" s="366"/>
      <c r="AL102" s="366"/>
      <c r="AM102" s="366"/>
      <c r="AN102" s="366"/>
      <c r="AO102" s="366"/>
      <c r="AP102" s="366"/>
      <c r="AQ102" s="366"/>
      <c r="AR102" s="366"/>
      <c r="AS102" s="366"/>
      <c r="AT102" s="366"/>
      <c r="AU102" s="366"/>
      <c r="AV102" s="366"/>
      <c r="AW102" s="366"/>
      <c r="AX102" s="366"/>
      <c r="AY102" s="366"/>
      <c r="AZ102" s="366"/>
      <c r="BA102" s="366"/>
      <c r="BB102" s="366"/>
      <c r="BC102" s="366"/>
      <c r="BD102" s="366"/>
      <c r="BE102" s="366"/>
      <c r="BF102" s="366"/>
      <c r="BG102" s="366"/>
      <c r="BH102" s="366"/>
      <c r="BI102" s="366"/>
      <c r="BJ102" s="366"/>
      <c r="BK102" s="366"/>
      <c r="BL102" s="366"/>
    </row>
    <row r="103" spans="1:64" ht="15.75" customHeight="1">
      <c r="A103" s="366"/>
      <c r="B103" s="366"/>
      <c r="C103" s="366"/>
      <c r="D103" s="366"/>
      <c r="E103" s="366"/>
      <c r="F103" s="366"/>
      <c r="G103" s="366"/>
      <c r="H103" s="366"/>
      <c r="I103" s="366"/>
      <c r="J103" s="366"/>
      <c r="K103" s="366"/>
      <c r="L103" s="366"/>
      <c r="M103" s="366"/>
      <c r="N103" s="366"/>
      <c r="O103" s="366"/>
      <c r="P103" s="366"/>
      <c r="Q103" s="366"/>
      <c r="R103" s="366"/>
      <c r="S103" s="366"/>
      <c r="T103" s="366"/>
      <c r="U103" s="366"/>
      <c r="V103" s="366"/>
      <c r="W103" s="366"/>
      <c r="X103" s="366"/>
      <c r="Y103" s="366"/>
      <c r="Z103" s="366"/>
      <c r="AA103" s="366"/>
      <c r="AB103" s="366"/>
      <c r="AC103" s="366"/>
      <c r="AD103" s="366"/>
      <c r="AE103" s="366"/>
      <c r="AF103" s="366"/>
      <c r="AG103" s="366"/>
      <c r="AH103" s="366"/>
      <c r="AI103" s="366"/>
      <c r="AJ103" s="366"/>
      <c r="AK103" s="366"/>
      <c r="AL103" s="366"/>
      <c r="AM103" s="366"/>
      <c r="AN103" s="366"/>
      <c r="AO103" s="366"/>
      <c r="AP103" s="366"/>
      <c r="AQ103" s="366"/>
      <c r="AR103" s="366"/>
      <c r="AS103" s="366"/>
      <c r="AT103" s="366"/>
      <c r="AU103" s="366"/>
      <c r="AV103" s="366"/>
      <c r="AW103" s="366"/>
      <c r="AX103" s="366"/>
      <c r="AY103" s="366"/>
      <c r="AZ103" s="366"/>
      <c r="BA103" s="366"/>
      <c r="BB103" s="366"/>
      <c r="BC103" s="366"/>
      <c r="BD103" s="366"/>
      <c r="BE103" s="366"/>
      <c r="BF103" s="366"/>
      <c r="BG103" s="366"/>
      <c r="BH103" s="366"/>
      <c r="BI103" s="366"/>
      <c r="BJ103" s="366"/>
      <c r="BK103" s="366"/>
      <c r="BL103" s="366"/>
    </row>
    <row r="104" spans="1:64" ht="15.75" customHeight="1">
      <c r="A104" s="366"/>
      <c r="B104" s="366"/>
      <c r="C104" s="366"/>
      <c r="D104" s="366"/>
      <c r="E104" s="366"/>
      <c r="F104" s="366"/>
      <c r="G104" s="366"/>
      <c r="H104" s="366"/>
      <c r="I104" s="366"/>
      <c r="J104" s="366"/>
      <c r="K104" s="366"/>
      <c r="L104" s="366"/>
      <c r="M104" s="366"/>
      <c r="N104" s="366"/>
      <c r="O104" s="366"/>
      <c r="P104" s="366"/>
      <c r="Q104" s="366"/>
      <c r="R104" s="366"/>
      <c r="S104" s="366"/>
      <c r="T104" s="366"/>
      <c r="U104" s="366"/>
      <c r="V104" s="366"/>
      <c r="W104" s="366"/>
      <c r="X104" s="366"/>
      <c r="Y104" s="366"/>
      <c r="Z104" s="366"/>
      <c r="AA104" s="366"/>
      <c r="AB104" s="366"/>
      <c r="AC104" s="366"/>
      <c r="AD104" s="366"/>
      <c r="AE104" s="366"/>
      <c r="AF104" s="366"/>
      <c r="AG104" s="366"/>
      <c r="AH104" s="366"/>
      <c r="AI104" s="366"/>
      <c r="AJ104" s="366"/>
      <c r="AK104" s="366"/>
      <c r="AL104" s="366"/>
      <c r="AM104" s="366"/>
      <c r="AN104" s="366"/>
      <c r="AO104" s="366"/>
      <c r="AP104" s="366"/>
      <c r="AQ104" s="366"/>
      <c r="AR104" s="366"/>
      <c r="AS104" s="366"/>
      <c r="AT104" s="366"/>
      <c r="AU104" s="366"/>
      <c r="AV104" s="366"/>
      <c r="AW104" s="366"/>
      <c r="AX104" s="366"/>
      <c r="AY104" s="366"/>
      <c r="AZ104" s="366"/>
      <c r="BA104" s="366"/>
      <c r="BB104" s="366"/>
      <c r="BC104" s="366"/>
      <c r="BD104" s="366"/>
      <c r="BE104" s="366"/>
      <c r="BF104" s="366"/>
      <c r="BG104" s="366"/>
      <c r="BH104" s="366"/>
      <c r="BI104" s="366"/>
      <c r="BJ104" s="366"/>
      <c r="BK104" s="366"/>
      <c r="BL104" s="366"/>
    </row>
    <row r="105" spans="1:64" ht="15.75" customHeight="1">
      <c r="A105" s="366"/>
      <c r="B105" s="366"/>
      <c r="C105" s="366"/>
      <c r="D105" s="366"/>
      <c r="E105" s="366"/>
      <c r="F105" s="366"/>
      <c r="G105" s="366"/>
      <c r="H105" s="366"/>
      <c r="I105" s="366"/>
      <c r="J105" s="366"/>
      <c r="K105" s="366"/>
      <c r="L105" s="366"/>
      <c r="M105" s="366"/>
      <c r="N105" s="366"/>
      <c r="O105" s="366"/>
      <c r="P105" s="366"/>
      <c r="Q105" s="366"/>
      <c r="R105" s="366"/>
      <c r="S105" s="366"/>
      <c r="T105" s="366"/>
      <c r="U105" s="366"/>
      <c r="V105" s="366"/>
      <c r="W105" s="366"/>
      <c r="X105" s="366"/>
      <c r="Y105" s="366"/>
      <c r="Z105" s="366"/>
      <c r="AA105" s="366"/>
      <c r="AB105" s="366"/>
      <c r="AC105" s="366"/>
      <c r="AD105" s="366"/>
      <c r="AE105" s="366"/>
      <c r="AF105" s="366"/>
      <c r="AG105" s="366"/>
      <c r="AH105" s="366"/>
      <c r="AI105" s="366"/>
      <c r="AJ105" s="366"/>
      <c r="AK105" s="366"/>
      <c r="AL105" s="366"/>
      <c r="AM105" s="366"/>
      <c r="AN105" s="366"/>
      <c r="AO105" s="366"/>
      <c r="AP105" s="366"/>
      <c r="AQ105" s="366"/>
      <c r="AR105" s="366"/>
      <c r="AS105" s="366"/>
      <c r="AT105" s="366"/>
      <c r="AU105" s="366"/>
      <c r="AV105" s="366"/>
      <c r="AW105" s="366"/>
      <c r="AX105" s="366"/>
      <c r="AY105" s="366"/>
      <c r="AZ105" s="366"/>
      <c r="BA105" s="366"/>
      <c r="BB105" s="366"/>
      <c r="BC105" s="366"/>
      <c r="BD105" s="366"/>
      <c r="BE105" s="366"/>
      <c r="BF105" s="366"/>
      <c r="BG105" s="366"/>
      <c r="BH105" s="366"/>
      <c r="BI105" s="366"/>
      <c r="BJ105" s="366"/>
      <c r="BK105" s="366"/>
      <c r="BL105" s="366"/>
    </row>
    <row r="106" spans="1:64" ht="15.75" customHeight="1">
      <c r="A106" s="366"/>
      <c r="B106" s="366"/>
      <c r="C106" s="366"/>
      <c r="D106" s="366"/>
      <c r="E106" s="366"/>
      <c r="F106" s="366"/>
      <c r="G106" s="366"/>
      <c r="H106" s="366"/>
      <c r="I106" s="366"/>
      <c r="J106" s="366"/>
      <c r="K106" s="366"/>
      <c r="L106" s="366"/>
      <c r="M106" s="366"/>
      <c r="N106" s="366"/>
      <c r="O106" s="366"/>
      <c r="P106" s="366"/>
      <c r="Q106" s="366"/>
      <c r="R106" s="366"/>
      <c r="S106" s="366"/>
      <c r="T106" s="366"/>
      <c r="U106" s="366"/>
      <c r="V106" s="366"/>
      <c r="W106" s="366"/>
      <c r="X106" s="366"/>
      <c r="Y106" s="366"/>
      <c r="Z106" s="366"/>
      <c r="AA106" s="366"/>
      <c r="AB106" s="366"/>
      <c r="AC106" s="366"/>
      <c r="AD106" s="366"/>
      <c r="AE106" s="366"/>
      <c r="AF106" s="366"/>
      <c r="AG106" s="366"/>
      <c r="AH106" s="366"/>
      <c r="AI106" s="366"/>
      <c r="AJ106" s="366"/>
      <c r="AK106" s="366"/>
      <c r="AL106" s="366"/>
      <c r="AM106" s="366"/>
      <c r="AN106" s="366"/>
      <c r="AO106" s="366"/>
      <c r="AP106" s="366"/>
      <c r="AQ106" s="366"/>
      <c r="AR106" s="366"/>
      <c r="AS106" s="366"/>
      <c r="AT106" s="366"/>
      <c r="AU106" s="366"/>
      <c r="AV106" s="366"/>
      <c r="AW106" s="366"/>
      <c r="AX106" s="366"/>
      <c r="AY106" s="366"/>
      <c r="AZ106" s="366"/>
      <c r="BA106" s="366"/>
      <c r="BB106" s="366"/>
      <c r="BC106" s="366"/>
      <c r="BD106" s="366"/>
      <c r="BE106" s="366"/>
      <c r="BF106" s="366"/>
      <c r="BG106" s="366"/>
      <c r="BH106" s="366"/>
      <c r="BI106" s="366"/>
      <c r="BJ106" s="366"/>
      <c r="BK106" s="366"/>
      <c r="BL106" s="366"/>
    </row>
    <row r="107" spans="1:64" ht="15.75" customHeight="1">
      <c r="A107" s="366"/>
      <c r="B107" s="366"/>
      <c r="C107" s="366"/>
      <c r="D107" s="366"/>
      <c r="E107" s="366"/>
      <c r="F107" s="366"/>
      <c r="G107" s="366"/>
      <c r="H107" s="366"/>
      <c r="I107" s="366"/>
      <c r="J107" s="366"/>
      <c r="K107" s="366"/>
      <c r="L107" s="366"/>
      <c r="M107" s="366"/>
      <c r="N107" s="366"/>
      <c r="O107" s="366"/>
      <c r="P107" s="366"/>
      <c r="Q107" s="366"/>
      <c r="R107" s="366"/>
      <c r="S107" s="366"/>
      <c r="T107" s="366"/>
      <c r="U107" s="366"/>
      <c r="V107" s="366"/>
      <c r="W107" s="366"/>
      <c r="X107" s="366"/>
      <c r="Y107" s="366"/>
      <c r="Z107" s="366"/>
      <c r="AA107" s="366"/>
      <c r="AB107" s="366"/>
      <c r="AC107" s="366"/>
      <c r="AD107" s="366"/>
      <c r="AE107" s="366"/>
      <c r="AF107" s="366"/>
      <c r="AG107" s="366"/>
      <c r="AH107" s="366"/>
      <c r="AI107" s="366"/>
      <c r="AJ107" s="366"/>
      <c r="AK107" s="366"/>
      <c r="AL107" s="366"/>
      <c r="AM107" s="366"/>
      <c r="AN107" s="366"/>
      <c r="AO107" s="366"/>
      <c r="AP107" s="366"/>
      <c r="AQ107" s="366"/>
      <c r="AR107" s="366"/>
      <c r="AS107" s="366"/>
      <c r="AT107" s="366"/>
      <c r="AU107" s="366"/>
      <c r="AV107" s="366"/>
      <c r="AW107" s="366"/>
      <c r="AX107" s="366"/>
      <c r="AY107" s="366"/>
      <c r="AZ107" s="366"/>
      <c r="BA107" s="366"/>
      <c r="BB107" s="366"/>
      <c r="BC107" s="366"/>
      <c r="BD107" s="366"/>
      <c r="BE107" s="366"/>
      <c r="BF107" s="366"/>
      <c r="BG107" s="366"/>
      <c r="BH107" s="366"/>
      <c r="BI107" s="366"/>
      <c r="BJ107" s="366"/>
      <c r="BK107" s="366"/>
      <c r="BL107" s="366"/>
    </row>
    <row r="108" spans="1:64" ht="15.75" customHeight="1">
      <c r="A108" s="366"/>
      <c r="B108" s="366"/>
      <c r="C108" s="366"/>
      <c r="D108" s="366"/>
      <c r="E108" s="366"/>
      <c r="F108" s="366"/>
      <c r="G108" s="366"/>
      <c r="H108" s="366"/>
      <c r="I108" s="366"/>
      <c r="J108" s="366"/>
      <c r="K108" s="366"/>
      <c r="L108" s="366"/>
      <c r="M108" s="366"/>
      <c r="N108" s="366"/>
      <c r="O108" s="366"/>
      <c r="P108" s="366"/>
      <c r="Q108" s="366"/>
      <c r="R108" s="366"/>
      <c r="S108" s="366"/>
      <c r="T108" s="366"/>
      <c r="U108" s="366"/>
      <c r="V108" s="366"/>
      <c r="W108" s="366"/>
      <c r="X108" s="366"/>
      <c r="Y108" s="366"/>
      <c r="Z108" s="366"/>
      <c r="AA108" s="366"/>
      <c r="AB108" s="366"/>
      <c r="AC108" s="366"/>
      <c r="AD108" s="366"/>
      <c r="AE108" s="366"/>
      <c r="AF108" s="366"/>
      <c r="AG108" s="366"/>
      <c r="AH108" s="366"/>
      <c r="AI108" s="366"/>
      <c r="AJ108" s="366"/>
      <c r="AK108" s="366"/>
      <c r="AL108" s="366"/>
      <c r="AM108" s="366"/>
      <c r="AN108" s="366"/>
      <c r="AO108" s="366"/>
      <c r="AP108" s="366"/>
      <c r="AQ108" s="366"/>
      <c r="AR108" s="366"/>
      <c r="AS108" s="366"/>
      <c r="AT108" s="366"/>
      <c r="AU108" s="366"/>
      <c r="AV108" s="366"/>
      <c r="AW108" s="366"/>
      <c r="AX108" s="366"/>
      <c r="AY108" s="366"/>
      <c r="AZ108" s="366"/>
      <c r="BA108" s="366"/>
      <c r="BB108" s="366"/>
      <c r="BC108" s="366"/>
      <c r="BD108" s="366"/>
      <c r="BE108" s="366"/>
      <c r="BF108" s="366"/>
      <c r="BG108" s="366"/>
      <c r="BH108" s="366"/>
      <c r="BI108" s="366"/>
      <c r="BJ108" s="366"/>
      <c r="BK108" s="366"/>
      <c r="BL108" s="366"/>
    </row>
    <row r="109" spans="1:64" ht="15.75" customHeight="1">
      <c r="A109" s="366"/>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6"/>
      <c r="Z109" s="366"/>
      <c r="AA109" s="366"/>
      <c r="AB109" s="366"/>
      <c r="AC109" s="366"/>
      <c r="AD109" s="366"/>
      <c r="AE109" s="366"/>
      <c r="AF109" s="366"/>
      <c r="AG109" s="366"/>
      <c r="AH109" s="366"/>
      <c r="AI109" s="366"/>
      <c r="AJ109" s="366"/>
      <c r="AK109" s="366"/>
      <c r="AL109" s="366"/>
      <c r="AM109" s="366"/>
      <c r="AN109" s="366"/>
      <c r="AO109" s="366"/>
      <c r="AP109" s="366"/>
      <c r="AQ109" s="366"/>
      <c r="AR109" s="366"/>
      <c r="AS109" s="366"/>
      <c r="AT109" s="366"/>
      <c r="AU109" s="366"/>
      <c r="AV109" s="366"/>
      <c r="AW109" s="366"/>
      <c r="AX109" s="366"/>
      <c r="AY109" s="366"/>
      <c r="AZ109" s="366"/>
      <c r="BA109" s="366"/>
      <c r="BB109" s="366"/>
      <c r="BC109" s="366"/>
      <c r="BD109" s="366"/>
      <c r="BE109" s="366"/>
      <c r="BF109" s="366"/>
      <c r="BG109" s="366"/>
      <c r="BH109" s="366"/>
      <c r="BI109" s="366"/>
      <c r="BJ109" s="366"/>
      <c r="BK109" s="366"/>
      <c r="BL109" s="366"/>
    </row>
    <row r="110" spans="1:64" ht="15.75" customHeight="1">
      <c r="A110" s="366"/>
      <c r="B110" s="366"/>
      <c r="C110" s="366"/>
      <c r="D110" s="366"/>
      <c r="E110" s="366"/>
      <c r="F110" s="366"/>
      <c r="G110" s="366"/>
      <c r="H110" s="366"/>
      <c r="I110" s="366"/>
      <c r="J110" s="366"/>
      <c r="K110" s="366"/>
      <c r="L110" s="366"/>
      <c r="M110" s="366"/>
      <c r="N110" s="366"/>
      <c r="O110" s="366"/>
      <c r="P110" s="366"/>
      <c r="Q110" s="366"/>
      <c r="R110" s="366"/>
      <c r="S110" s="366"/>
      <c r="T110" s="366"/>
      <c r="U110" s="366"/>
      <c r="V110" s="366"/>
      <c r="W110" s="366"/>
      <c r="X110" s="366"/>
      <c r="Y110" s="366"/>
      <c r="Z110" s="366"/>
      <c r="AA110" s="366"/>
      <c r="AB110" s="366"/>
      <c r="AC110" s="366"/>
      <c r="AD110" s="366"/>
      <c r="AE110" s="366"/>
      <c r="AF110" s="366"/>
      <c r="AG110" s="366"/>
      <c r="AH110" s="366"/>
      <c r="AI110" s="366"/>
      <c r="AJ110" s="366"/>
      <c r="AK110" s="366"/>
      <c r="AL110" s="366"/>
      <c r="AM110" s="366"/>
      <c r="AN110" s="366"/>
      <c r="AO110" s="366"/>
      <c r="AP110" s="366"/>
      <c r="AQ110" s="366"/>
      <c r="AR110" s="366"/>
      <c r="AS110" s="366"/>
      <c r="AT110" s="366"/>
      <c r="AU110" s="366"/>
      <c r="AV110" s="366"/>
      <c r="AW110" s="366"/>
      <c r="AX110" s="366"/>
      <c r="AY110" s="366"/>
      <c r="AZ110" s="366"/>
      <c r="BA110" s="366"/>
      <c r="BB110" s="366"/>
      <c r="BC110" s="366"/>
      <c r="BD110" s="366"/>
      <c r="BE110" s="366"/>
      <c r="BF110" s="366"/>
      <c r="BG110" s="366"/>
      <c r="BH110" s="366"/>
      <c r="BI110" s="366"/>
      <c r="BJ110" s="366"/>
      <c r="BK110" s="366"/>
      <c r="BL110" s="366"/>
    </row>
    <row r="111" spans="1:64" ht="15.75" customHeight="1">
      <c r="A111" s="366"/>
      <c r="B111" s="366"/>
      <c r="C111" s="366"/>
      <c r="D111" s="366"/>
      <c r="E111" s="366"/>
      <c r="F111" s="366"/>
      <c r="G111" s="366"/>
      <c r="H111" s="366"/>
      <c r="I111" s="366"/>
      <c r="J111" s="366"/>
      <c r="K111" s="366"/>
      <c r="L111" s="366"/>
      <c r="M111" s="366"/>
      <c r="N111" s="366"/>
      <c r="O111" s="366"/>
      <c r="P111" s="366"/>
      <c r="Q111" s="366"/>
      <c r="R111" s="366"/>
      <c r="S111" s="366"/>
      <c r="T111" s="366"/>
      <c r="U111" s="366"/>
      <c r="V111" s="366"/>
      <c r="W111" s="366"/>
      <c r="X111" s="366"/>
      <c r="Y111" s="366"/>
      <c r="Z111" s="366"/>
      <c r="AA111" s="366"/>
      <c r="AB111" s="366"/>
      <c r="AC111" s="366"/>
      <c r="AD111" s="366"/>
      <c r="AE111" s="366"/>
      <c r="AF111" s="366"/>
      <c r="AG111" s="366"/>
      <c r="AH111" s="366"/>
      <c r="AI111" s="366"/>
      <c r="AJ111" s="366"/>
      <c r="AK111" s="366"/>
      <c r="AL111" s="366"/>
      <c r="AM111" s="366"/>
      <c r="AN111" s="366"/>
      <c r="AO111" s="366"/>
      <c r="AP111" s="366"/>
      <c r="AQ111" s="366"/>
      <c r="AR111" s="366"/>
      <c r="AS111" s="366"/>
      <c r="AT111" s="366"/>
      <c r="AU111" s="366"/>
      <c r="AV111" s="366"/>
      <c r="AW111" s="366"/>
      <c r="AX111" s="366"/>
      <c r="AY111" s="366"/>
      <c r="AZ111" s="366"/>
      <c r="BA111" s="366"/>
      <c r="BB111" s="366"/>
      <c r="BC111" s="366"/>
      <c r="BD111" s="366"/>
      <c r="BE111" s="366"/>
      <c r="BF111" s="366"/>
      <c r="BG111" s="366"/>
      <c r="BH111" s="366"/>
      <c r="BI111" s="366"/>
      <c r="BJ111" s="366"/>
      <c r="BK111" s="366"/>
      <c r="BL111" s="366"/>
    </row>
    <row r="112" spans="1:64" ht="15.75" customHeight="1">
      <c r="A112" s="366"/>
      <c r="B112" s="366"/>
      <c r="C112" s="366"/>
      <c r="D112" s="366"/>
      <c r="E112" s="366"/>
      <c r="F112" s="366"/>
      <c r="G112" s="366"/>
      <c r="H112" s="366"/>
      <c r="I112" s="366"/>
      <c r="J112" s="366"/>
      <c r="K112" s="366"/>
      <c r="L112" s="366"/>
      <c r="M112" s="366"/>
      <c r="N112" s="366"/>
      <c r="O112" s="366"/>
      <c r="P112" s="366"/>
      <c r="Q112" s="366"/>
      <c r="R112" s="366"/>
      <c r="S112" s="366"/>
      <c r="T112" s="366"/>
      <c r="U112" s="366"/>
      <c r="V112" s="366"/>
      <c r="W112" s="366"/>
      <c r="X112" s="366"/>
      <c r="Y112" s="366"/>
      <c r="Z112" s="366"/>
      <c r="AA112" s="366"/>
      <c r="AB112" s="366"/>
      <c r="AC112" s="366"/>
      <c r="AD112" s="366"/>
      <c r="AE112" s="366"/>
      <c r="AF112" s="366"/>
      <c r="AG112" s="366"/>
      <c r="AH112" s="366"/>
      <c r="AI112" s="366"/>
      <c r="AJ112" s="366"/>
      <c r="AK112" s="366"/>
      <c r="AL112" s="366"/>
      <c r="AM112" s="366"/>
      <c r="AN112" s="366"/>
      <c r="AO112" s="366"/>
      <c r="AP112" s="366"/>
      <c r="AQ112" s="366"/>
      <c r="AR112" s="366"/>
      <c r="AS112" s="366"/>
      <c r="AT112" s="366"/>
      <c r="AU112" s="366"/>
      <c r="AV112" s="366"/>
      <c r="AW112" s="366"/>
      <c r="AX112" s="366"/>
      <c r="AY112" s="366"/>
      <c r="AZ112" s="366"/>
      <c r="BA112" s="366"/>
      <c r="BB112" s="366"/>
      <c r="BC112" s="366"/>
      <c r="BD112" s="366"/>
      <c r="BE112" s="366"/>
      <c r="BF112" s="366"/>
      <c r="BG112" s="366"/>
      <c r="BH112" s="366"/>
      <c r="BI112" s="366"/>
      <c r="BJ112" s="366"/>
      <c r="BK112" s="366"/>
      <c r="BL112" s="366"/>
    </row>
    <row r="113" spans="1:64" ht="15.75" customHeight="1">
      <c r="A113" s="366"/>
      <c r="B113" s="366"/>
      <c r="C113" s="366"/>
      <c r="D113" s="366"/>
      <c r="E113" s="366"/>
      <c r="F113" s="366"/>
      <c r="G113" s="366"/>
      <c r="H113" s="366"/>
      <c r="I113" s="366"/>
      <c r="J113" s="366"/>
      <c r="K113" s="366"/>
      <c r="L113" s="366"/>
      <c r="M113" s="366"/>
      <c r="N113" s="366"/>
      <c r="O113" s="366"/>
      <c r="P113" s="366"/>
      <c r="Q113" s="366"/>
      <c r="R113" s="366"/>
      <c r="S113" s="366"/>
      <c r="T113" s="366"/>
      <c r="U113" s="366"/>
      <c r="V113" s="366"/>
      <c r="W113" s="366"/>
      <c r="X113" s="366"/>
      <c r="Y113" s="366"/>
      <c r="Z113" s="366"/>
      <c r="AA113" s="366"/>
      <c r="AB113" s="366"/>
      <c r="AC113" s="366"/>
      <c r="AD113" s="366"/>
      <c r="AE113" s="366"/>
      <c r="AF113" s="366"/>
      <c r="AG113" s="366"/>
      <c r="AH113" s="366"/>
      <c r="AI113" s="366"/>
      <c r="AJ113" s="366"/>
      <c r="AK113" s="366"/>
      <c r="AL113" s="366"/>
      <c r="AM113" s="366"/>
      <c r="AN113" s="366"/>
      <c r="AO113" s="366"/>
      <c r="AP113" s="366"/>
      <c r="AQ113" s="366"/>
      <c r="AR113" s="366"/>
      <c r="AS113" s="366"/>
      <c r="AT113" s="366"/>
      <c r="AU113" s="366"/>
      <c r="AV113" s="366"/>
      <c r="AW113" s="366"/>
      <c r="AX113" s="366"/>
      <c r="AY113" s="366"/>
      <c r="AZ113" s="366"/>
      <c r="BA113" s="366"/>
      <c r="BB113" s="366"/>
      <c r="BC113" s="366"/>
      <c r="BD113" s="366"/>
      <c r="BE113" s="366"/>
      <c r="BF113" s="366"/>
      <c r="BG113" s="366"/>
      <c r="BH113" s="366"/>
      <c r="BI113" s="366"/>
      <c r="BJ113" s="366"/>
      <c r="BK113" s="366"/>
      <c r="BL113" s="366"/>
    </row>
    <row r="114" spans="1:64" ht="15.75" customHeight="1">
      <c r="A114" s="366"/>
      <c r="B114" s="366"/>
      <c r="C114" s="366"/>
      <c r="D114" s="366"/>
      <c r="E114" s="366"/>
      <c r="F114" s="366"/>
      <c r="G114" s="366"/>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c r="BF114" s="366"/>
      <c r="BG114" s="366"/>
      <c r="BH114" s="366"/>
      <c r="BI114" s="366"/>
      <c r="BJ114" s="366"/>
      <c r="BK114" s="366"/>
      <c r="BL114" s="366"/>
    </row>
    <row r="115" spans="1:64" ht="15.75" customHeight="1">
      <c r="A115" s="366"/>
      <c r="B115" s="366"/>
      <c r="C115" s="366"/>
      <c r="D115" s="366"/>
      <c r="E115" s="366"/>
      <c r="F115" s="366"/>
      <c r="G115" s="366"/>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c r="BF115" s="366"/>
      <c r="BG115" s="366"/>
      <c r="BH115" s="366"/>
      <c r="BI115" s="366"/>
      <c r="BJ115" s="366"/>
      <c r="BK115" s="366"/>
      <c r="BL115" s="366"/>
    </row>
    <row r="116" spans="1:64" ht="15.75" customHeight="1">
      <c r="A116" s="366"/>
      <c r="B116" s="366"/>
      <c r="C116" s="366"/>
      <c r="D116" s="366"/>
      <c r="E116" s="366"/>
      <c r="F116" s="366"/>
      <c r="G116" s="366"/>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c r="BF116" s="366"/>
      <c r="BG116" s="366"/>
      <c r="BH116" s="366"/>
      <c r="BI116" s="366"/>
      <c r="BJ116" s="366"/>
      <c r="BK116" s="366"/>
      <c r="BL116" s="366"/>
    </row>
    <row r="117" spans="1:64" ht="15.75" customHeight="1">
      <c r="A117" s="366"/>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c r="BF117" s="366"/>
      <c r="BG117" s="366"/>
      <c r="BH117" s="366"/>
      <c r="BI117" s="366"/>
      <c r="BJ117" s="366"/>
      <c r="BK117" s="366"/>
      <c r="BL117" s="366"/>
    </row>
    <row r="118" spans="1:64" ht="15.75" customHeight="1">
      <c r="A118" s="366"/>
      <c r="B118" s="366"/>
      <c r="C118" s="366"/>
      <c r="D118" s="366"/>
      <c r="E118" s="366"/>
      <c r="F118" s="366"/>
      <c r="G118" s="366"/>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c r="AI118" s="366"/>
      <c r="AJ118" s="366"/>
      <c r="AK118" s="366"/>
      <c r="AL118" s="366"/>
      <c r="AM118" s="366"/>
      <c r="AN118" s="366"/>
      <c r="AO118" s="366"/>
      <c r="AP118" s="366"/>
      <c r="AQ118" s="366"/>
      <c r="AR118" s="366"/>
      <c r="AS118" s="366"/>
      <c r="AT118" s="366"/>
      <c r="AU118" s="366"/>
      <c r="AV118" s="366"/>
      <c r="AW118" s="366"/>
      <c r="AX118" s="366"/>
      <c r="AY118" s="366"/>
      <c r="AZ118" s="366"/>
      <c r="BA118" s="366"/>
      <c r="BB118" s="366"/>
      <c r="BC118" s="366"/>
      <c r="BD118" s="366"/>
      <c r="BE118" s="366"/>
      <c r="BF118" s="366"/>
      <c r="BG118" s="366"/>
      <c r="BH118" s="366"/>
      <c r="BI118" s="366"/>
      <c r="BJ118" s="366"/>
      <c r="BK118" s="366"/>
      <c r="BL118" s="366"/>
    </row>
    <row r="119" spans="1:64" ht="15.75" customHeight="1">
      <c r="A119" s="366"/>
      <c r="B119" s="366"/>
      <c r="C119" s="366"/>
      <c r="D119" s="366"/>
      <c r="E119" s="366"/>
      <c r="F119" s="366"/>
      <c r="G119" s="366"/>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F119" s="366"/>
      <c r="BG119" s="366"/>
      <c r="BH119" s="366"/>
      <c r="BI119" s="366"/>
      <c r="BJ119" s="366"/>
      <c r="BK119" s="366"/>
      <c r="BL119" s="366"/>
    </row>
    <row r="120" spans="1:64" ht="15.75" customHeight="1">
      <c r="A120" s="366"/>
      <c r="B120" s="366"/>
      <c r="C120" s="366"/>
      <c r="D120" s="366"/>
      <c r="E120" s="366"/>
      <c r="F120" s="366"/>
      <c r="G120" s="366"/>
      <c r="H120" s="366"/>
      <c r="I120" s="366"/>
      <c r="J120" s="366"/>
      <c r="K120" s="366"/>
      <c r="L120" s="366"/>
      <c r="M120" s="366"/>
      <c r="N120" s="366"/>
      <c r="O120" s="366"/>
      <c r="P120" s="366"/>
      <c r="Q120" s="366"/>
      <c r="R120" s="366"/>
      <c r="S120" s="366"/>
      <c r="T120" s="366"/>
      <c r="U120" s="366"/>
      <c r="V120" s="366"/>
      <c r="W120" s="366"/>
      <c r="X120" s="366"/>
      <c r="Y120" s="366"/>
      <c r="Z120" s="366"/>
      <c r="AA120" s="366"/>
      <c r="AB120" s="366"/>
      <c r="AC120" s="366"/>
      <c r="AD120" s="366"/>
      <c r="AE120" s="366"/>
      <c r="AF120" s="366"/>
      <c r="AG120" s="366"/>
      <c r="AH120" s="366"/>
      <c r="AI120" s="366"/>
      <c r="AJ120" s="366"/>
      <c r="AK120" s="366"/>
      <c r="AL120" s="366"/>
      <c r="AM120" s="366"/>
      <c r="AN120" s="366"/>
      <c r="AO120" s="366"/>
      <c r="AP120" s="366"/>
      <c r="AQ120" s="366"/>
      <c r="AR120" s="366"/>
      <c r="AS120" s="366"/>
      <c r="AT120" s="366"/>
      <c r="AU120" s="366"/>
      <c r="AV120" s="366"/>
      <c r="AW120" s="366"/>
      <c r="AX120" s="366"/>
      <c r="AY120" s="366"/>
      <c r="AZ120" s="366"/>
      <c r="BA120" s="366"/>
      <c r="BB120" s="366"/>
      <c r="BC120" s="366"/>
      <c r="BD120" s="366"/>
      <c r="BE120" s="366"/>
      <c r="BF120" s="366"/>
      <c r="BG120" s="366"/>
      <c r="BH120" s="366"/>
      <c r="BI120" s="366"/>
      <c r="BJ120" s="366"/>
      <c r="BK120" s="366"/>
      <c r="BL120" s="366"/>
    </row>
    <row r="121" spans="1:64" ht="15.75" customHeight="1">
      <c r="A121" s="366"/>
      <c r="B121" s="366"/>
      <c r="C121" s="366"/>
      <c r="D121" s="366"/>
      <c r="E121" s="366"/>
      <c r="F121" s="366"/>
      <c r="G121" s="366"/>
      <c r="H121" s="366"/>
      <c r="I121" s="366"/>
      <c r="J121" s="366"/>
      <c r="K121" s="366"/>
      <c r="L121" s="366"/>
      <c r="M121" s="366"/>
      <c r="N121" s="366"/>
      <c r="O121" s="366"/>
      <c r="P121" s="366"/>
      <c r="Q121" s="366"/>
      <c r="R121" s="366"/>
      <c r="S121" s="366"/>
      <c r="T121" s="366"/>
      <c r="U121" s="366"/>
      <c r="V121" s="366"/>
      <c r="W121" s="366"/>
      <c r="X121" s="366"/>
      <c r="Y121" s="366"/>
      <c r="Z121" s="366"/>
      <c r="AA121" s="366"/>
      <c r="AB121" s="366"/>
      <c r="AC121" s="366"/>
      <c r="AD121" s="366"/>
      <c r="AE121" s="366"/>
      <c r="AF121" s="366"/>
      <c r="AG121" s="366"/>
      <c r="AH121" s="366"/>
      <c r="AI121" s="366"/>
      <c r="AJ121" s="366"/>
      <c r="AK121" s="366"/>
      <c r="AL121" s="366"/>
      <c r="AM121" s="366"/>
      <c r="AN121" s="366"/>
      <c r="AO121" s="366"/>
      <c r="AP121" s="366"/>
      <c r="AQ121" s="366"/>
      <c r="AR121" s="366"/>
      <c r="AS121" s="366"/>
      <c r="AT121" s="366"/>
      <c r="AU121" s="366"/>
      <c r="AV121" s="366"/>
      <c r="AW121" s="366"/>
      <c r="AX121" s="366"/>
      <c r="AY121" s="366"/>
      <c r="AZ121" s="366"/>
      <c r="BA121" s="366"/>
      <c r="BB121" s="366"/>
      <c r="BC121" s="366"/>
      <c r="BD121" s="366"/>
      <c r="BE121" s="366"/>
      <c r="BF121" s="366"/>
      <c r="BG121" s="366"/>
      <c r="BH121" s="366"/>
      <c r="BI121" s="366"/>
      <c r="BJ121" s="366"/>
      <c r="BK121" s="366"/>
      <c r="BL121" s="366"/>
    </row>
    <row r="122" spans="1:64" ht="15.75" customHeight="1">
      <c r="A122" s="366"/>
      <c r="B122" s="366"/>
      <c r="C122" s="366"/>
      <c r="D122" s="366"/>
      <c r="E122" s="366"/>
      <c r="F122" s="366"/>
      <c r="G122" s="366"/>
      <c r="H122" s="366"/>
      <c r="I122" s="366"/>
      <c r="J122" s="366"/>
      <c r="K122" s="366"/>
      <c r="L122" s="366"/>
      <c r="M122" s="366"/>
      <c r="N122" s="366"/>
      <c r="O122" s="366"/>
      <c r="P122" s="366"/>
      <c r="Q122" s="366"/>
      <c r="R122" s="366"/>
      <c r="S122" s="366"/>
      <c r="T122" s="366"/>
      <c r="U122" s="366"/>
      <c r="V122" s="366"/>
      <c r="W122" s="366"/>
      <c r="X122" s="366"/>
      <c r="Y122" s="366"/>
      <c r="Z122" s="366"/>
      <c r="AA122" s="366"/>
      <c r="AB122" s="366"/>
      <c r="AC122" s="366"/>
      <c r="AD122" s="366"/>
      <c r="AE122" s="366"/>
      <c r="AF122" s="366"/>
      <c r="AG122" s="366"/>
      <c r="AH122" s="366"/>
      <c r="AI122" s="366"/>
      <c r="AJ122" s="366"/>
      <c r="AK122" s="366"/>
      <c r="AL122" s="366"/>
      <c r="AM122" s="366"/>
      <c r="AN122" s="366"/>
      <c r="AO122" s="366"/>
      <c r="AP122" s="366"/>
      <c r="AQ122" s="366"/>
      <c r="AR122" s="366"/>
      <c r="AS122" s="366"/>
      <c r="AT122" s="366"/>
      <c r="AU122" s="366"/>
      <c r="AV122" s="366"/>
      <c r="AW122" s="366"/>
      <c r="AX122" s="366"/>
      <c r="AY122" s="366"/>
      <c r="AZ122" s="366"/>
      <c r="BA122" s="366"/>
      <c r="BB122" s="366"/>
      <c r="BC122" s="366"/>
      <c r="BD122" s="366"/>
      <c r="BE122" s="366"/>
      <c r="BF122" s="366"/>
      <c r="BG122" s="366"/>
      <c r="BH122" s="366"/>
      <c r="BI122" s="366"/>
      <c r="BJ122" s="366"/>
      <c r="BK122" s="366"/>
      <c r="BL122" s="366"/>
    </row>
    <row r="123" spans="1:64" ht="15.75" customHeight="1">
      <c r="A123" s="366"/>
      <c r="B123" s="366"/>
      <c r="C123" s="366"/>
      <c r="D123" s="366"/>
      <c r="E123" s="366"/>
      <c r="F123" s="366"/>
      <c r="G123" s="366"/>
      <c r="H123" s="366"/>
      <c r="I123" s="366"/>
      <c r="J123" s="366"/>
      <c r="K123" s="366"/>
      <c r="L123" s="366"/>
      <c r="M123" s="366"/>
      <c r="N123" s="366"/>
      <c r="O123" s="366"/>
      <c r="P123" s="366"/>
      <c r="Q123" s="366"/>
      <c r="R123" s="366"/>
      <c r="S123" s="366"/>
      <c r="T123" s="366"/>
      <c r="U123" s="366"/>
      <c r="V123" s="366"/>
      <c r="W123" s="366"/>
      <c r="X123" s="366"/>
      <c r="Y123" s="366"/>
      <c r="Z123" s="366"/>
      <c r="AA123" s="366"/>
      <c r="AB123" s="366"/>
      <c r="AC123" s="366"/>
      <c r="AD123" s="366"/>
      <c r="AE123" s="366"/>
      <c r="AF123" s="366"/>
      <c r="AG123" s="366"/>
      <c r="AH123" s="366"/>
      <c r="AI123" s="366"/>
      <c r="AJ123" s="366"/>
      <c r="AK123" s="366"/>
      <c r="AL123" s="366"/>
      <c r="AM123" s="366"/>
      <c r="AN123" s="366"/>
      <c r="AO123" s="366"/>
      <c r="AP123" s="366"/>
      <c r="AQ123" s="366"/>
      <c r="AR123" s="366"/>
      <c r="AS123" s="366"/>
      <c r="AT123" s="366"/>
      <c r="AU123" s="366"/>
      <c r="AV123" s="366"/>
      <c r="AW123" s="366"/>
      <c r="AX123" s="366"/>
      <c r="AY123" s="366"/>
      <c r="AZ123" s="366"/>
      <c r="BA123" s="366"/>
      <c r="BB123" s="366"/>
      <c r="BC123" s="366"/>
      <c r="BD123" s="366"/>
      <c r="BE123" s="366"/>
      <c r="BF123" s="366"/>
      <c r="BG123" s="366"/>
      <c r="BH123" s="366"/>
      <c r="BI123" s="366"/>
      <c r="BJ123" s="366"/>
      <c r="BK123" s="366"/>
      <c r="BL123" s="366"/>
    </row>
    <row r="124" spans="1:64" ht="15.75" customHeight="1">
      <c r="A124" s="366"/>
      <c r="B124" s="366"/>
      <c r="C124" s="366"/>
      <c r="D124" s="366"/>
      <c r="E124" s="366"/>
      <c r="F124" s="366"/>
      <c r="G124" s="366"/>
      <c r="H124" s="366"/>
      <c r="I124" s="366"/>
      <c r="J124" s="366"/>
      <c r="K124" s="366"/>
      <c r="L124" s="366"/>
      <c r="M124" s="366"/>
      <c r="N124" s="366"/>
      <c r="O124" s="366"/>
      <c r="P124" s="366"/>
      <c r="Q124" s="366"/>
      <c r="R124" s="366"/>
      <c r="S124" s="366"/>
      <c r="T124" s="366"/>
      <c r="U124" s="366"/>
      <c r="V124" s="366"/>
      <c r="W124" s="366"/>
      <c r="X124" s="366"/>
      <c r="Y124" s="366"/>
      <c r="Z124" s="366"/>
      <c r="AA124" s="366"/>
      <c r="AB124" s="366"/>
      <c r="AC124" s="366"/>
      <c r="AD124" s="366"/>
      <c r="AE124" s="366"/>
      <c r="AF124" s="366"/>
      <c r="AG124" s="366"/>
      <c r="AH124" s="366"/>
      <c r="AI124" s="366"/>
      <c r="AJ124" s="366"/>
      <c r="AK124" s="366"/>
      <c r="AL124" s="366"/>
      <c r="AM124" s="366"/>
      <c r="AN124" s="366"/>
      <c r="AO124" s="366"/>
      <c r="AP124" s="366"/>
      <c r="AQ124" s="366"/>
      <c r="AR124" s="366"/>
      <c r="AS124" s="366"/>
      <c r="AT124" s="366"/>
      <c r="AU124" s="366"/>
      <c r="AV124" s="366"/>
      <c r="AW124" s="366"/>
      <c r="AX124" s="366"/>
      <c r="AY124" s="366"/>
      <c r="AZ124" s="366"/>
      <c r="BA124" s="366"/>
      <c r="BB124" s="366"/>
      <c r="BC124" s="366"/>
      <c r="BD124" s="366"/>
      <c r="BE124" s="366"/>
      <c r="BF124" s="366"/>
      <c r="BG124" s="366"/>
      <c r="BH124" s="366"/>
      <c r="BI124" s="366"/>
      <c r="BJ124" s="366"/>
      <c r="BK124" s="366"/>
      <c r="BL124" s="366"/>
    </row>
    <row r="125" spans="1:64" ht="15.75" customHeight="1">
      <c r="A125" s="366"/>
      <c r="B125" s="366"/>
      <c r="C125" s="366"/>
      <c r="D125" s="366"/>
      <c r="E125" s="366"/>
      <c r="F125" s="366"/>
      <c r="G125" s="366"/>
      <c r="H125" s="366"/>
      <c r="I125" s="366"/>
      <c r="J125" s="366"/>
      <c r="K125" s="366"/>
      <c r="L125" s="366"/>
      <c r="M125" s="366"/>
      <c r="N125" s="366"/>
      <c r="O125" s="366"/>
      <c r="P125" s="366"/>
      <c r="Q125" s="366"/>
      <c r="R125" s="366"/>
      <c r="S125" s="366"/>
      <c r="T125" s="366"/>
      <c r="U125" s="366"/>
      <c r="V125" s="366"/>
      <c r="W125" s="366"/>
      <c r="X125" s="366"/>
      <c r="Y125" s="366"/>
      <c r="Z125" s="366"/>
      <c r="AA125" s="366"/>
      <c r="AB125" s="366"/>
      <c r="AC125" s="366"/>
      <c r="AD125" s="366"/>
      <c r="AE125" s="366"/>
      <c r="AF125" s="366"/>
      <c r="AG125" s="366"/>
      <c r="AH125" s="366"/>
      <c r="AI125" s="366"/>
      <c r="AJ125" s="366"/>
      <c r="AK125" s="366"/>
      <c r="AL125" s="366"/>
      <c r="AM125" s="366"/>
      <c r="AN125" s="366"/>
      <c r="AO125" s="366"/>
      <c r="AP125" s="366"/>
      <c r="AQ125" s="366"/>
      <c r="AR125" s="366"/>
      <c r="AS125" s="366"/>
      <c r="AT125" s="366"/>
      <c r="AU125" s="366"/>
      <c r="AV125" s="366"/>
      <c r="AW125" s="366"/>
      <c r="AX125" s="366"/>
      <c r="AY125" s="366"/>
      <c r="AZ125" s="366"/>
      <c r="BA125" s="366"/>
      <c r="BB125" s="366"/>
      <c r="BC125" s="366"/>
      <c r="BD125" s="366"/>
      <c r="BE125" s="366"/>
      <c r="BF125" s="366"/>
      <c r="BG125" s="366"/>
      <c r="BH125" s="366"/>
      <c r="BI125" s="366"/>
      <c r="BJ125" s="366"/>
      <c r="BK125" s="366"/>
      <c r="BL125" s="366"/>
    </row>
    <row r="126" spans="1:64" ht="15.75" customHeight="1">
      <c r="A126" s="366"/>
      <c r="B126" s="366"/>
      <c r="C126" s="366"/>
      <c r="D126" s="366"/>
      <c r="E126" s="366"/>
      <c r="F126" s="366"/>
      <c r="G126" s="366"/>
      <c r="H126" s="366"/>
      <c r="I126" s="366"/>
      <c r="J126" s="366"/>
      <c r="K126" s="366"/>
      <c r="L126" s="366"/>
      <c r="M126" s="366"/>
      <c r="N126" s="366"/>
      <c r="O126" s="366"/>
      <c r="P126" s="366"/>
      <c r="Q126" s="366"/>
      <c r="R126" s="366"/>
      <c r="S126" s="366"/>
      <c r="T126" s="366"/>
      <c r="U126" s="366"/>
      <c r="V126" s="366"/>
      <c r="W126" s="366"/>
      <c r="X126" s="366"/>
      <c r="Y126" s="366"/>
      <c r="Z126" s="366"/>
      <c r="AA126" s="366"/>
      <c r="AB126" s="366"/>
      <c r="AC126" s="366"/>
      <c r="AD126" s="366"/>
      <c r="AE126" s="366"/>
      <c r="AF126" s="366"/>
      <c r="AG126" s="366"/>
      <c r="AH126" s="366"/>
      <c r="AI126" s="366"/>
      <c r="AJ126" s="366"/>
      <c r="AK126" s="366"/>
      <c r="AL126" s="366"/>
      <c r="AM126" s="366"/>
      <c r="AN126" s="366"/>
      <c r="AO126" s="366"/>
      <c r="AP126" s="366"/>
      <c r="AQ126" s="366"/>
      <c r="AR126" s="366"/>
      <c r="AS126" s="366"/>
      <c r="AT126" s="366"/>
      <c r="AU126" s="366"/>
      <c r="AV126" s="366"/>
      <c r="AW126" s="366"/>
      <c r="AX126" s="366"/>
      <c r="AY126" s="366"/>
      <c r="AZ126" s="366"/>
      <c r="BA126" s="366"/>
      <c r="BB126" s="366"/>
      <c r="BC126" s="366"/>
      <c r="BD126" s="366"/>
      <c r="BE126" s="366"/>
      <c r="BF126" s="366"/>
      <c r="BG126" s="366"/>
      <c r="BH126" s="366"/>
      <c r="BI126" s="366"/>
      <c r="BJ126" s="366"/>
      <c r="BK126" s="366"/>
      <c r="BL126" s="366"/>
    </row>
    <row r="127" spans="1:64" ht="15.75" customHeight="1">
      <c r="A127" s="366"/>
      <c r="B127" s="366"/>
      <c r="C127" s="366"/>
      <c r="D127" s="366"/>
      <c r="E127" s="366"/>
      <c r="F127" s="366"/>
      <c r="G127" s="366"/>
      <c r="H127" s="366"/>
      <c r="I127" s="366"/>
      <c r="J127" s="366"/>
      <c r="K127" s="366"/>
      <c r="L127" s="366"/>
      <c r="M127" s="366"/>
      <c r="N127" s="366"/>
      <c r="O127" s="366"/>
      <c r="P127" s="366"/>
      <c r="Q127" s="366"/>
      <c r="R127" s="366"/>
      <c r="S127" s="366"/>
      <c r="T127" s="366"/>
      <c r="U127" s="366"/>
      <c r="V127" s="366"/>
      <c r="W127" s="366"/>
      <c r="X127" s="366"/>
      <c r="Y127" s="366"/>
      <c r="Z127" s="366"/>
      <c r="AA127" s="366"/>
      <c r="AB127" s="366"/>
      <c r="AC127" s="366"/>
      <c r="AD127" s="366"/>
      <c r="AE127" s="366"/>
      <c r="AF127" s="366"/>
      <c r="AG127" s="366"/>
      <c r="AH127" s="366"/>
      <c r="AI127" s="366"/>
      <c r="AJ127" s="366"/>
      <c r="AK127" s="366"/>
      <c r="AL127" s="366"/>
      <c r="AM127" s="366"/>
      <c r="AN127" s="366"/>
      <c r="AO127" s="366"/>
      <c r="AP127" s="366"/>
      <c r="AQ127" s="366"/>
      <c r="AR127" s="366"/>
      <c r="AS127" s="366"/>
      <c r="AT127" s="366"/>
      <c r="AU127" s="366"/>
      <c r="AV127" s="366"/>
      <c r="AW127" s="366"/>
      <c r="AX127" s="366"/>
      <c r="AY127" s="366"/>
      <c r="AZ127" s="366"/>
      <c r="BA127" s="366"/>
      <c r="BB127" s="366"/>
      <c r="BC127" s="366"/>
      <c r="BD127" s="366"/>
      <c r="BE127" s="366"/>
      <c r="BF127" s="366"/>
      <c r="BG127" s="366"/>
      <c r="BH127" s="366"/>
      <c r="BI127" s="366"/>
      <c r="BJ127" s="366"/>
      <c r="BK127" s="366"/>
      <c r="BL127" s="366"/>
    </row>
    <row r="128" spans="1:64" ht="15.75" customHeight="1">
      <c r="A128" s="366"/>
      <c r="B128" s="366"/>
      <c r="C128" s="366"/>
      <c r="D128" s="366"/>
      <c r="E128" s="366"/>
      <c r="F128" s="366"/>
      <c r="G128" s="366"/>
      <c r="H128" s="366"/>
      <c r="I128" s="366"/>
      <c r="J128" s="366"/>
      <c r="K128" s="366"/>
      <c r="L128" s="366"/>
      <c r="M128" s="366"/>
      <c r="N128" s="366"/>
      <c r="O128" s="366"/>
      <c r="P128" s="366"/>
      <c r="Q128" s="366"/>
      <c r="R128" s="366"/>
      <c r="S128" s="366"/>
      <c r="T128" s="366"/>
      <c r="U128" s="366"/>
      <c r="V128" s="366"/>
      <c r="W128" s="366"/>
      <c r="X128" s="366"/>
      <c r="Y128" s="366"/>
      <c r="Z128" s="366"/>
      <c r="AA128" s="366"/>
      <c r="AB128" s="366"/>
      <c r="AC128" s="366"/>
      <c r="AD128" s="366"/>
      <c r="AE128" s="366"/>
      <c r="AF128" s="366"/>
      <c r="AG128" s="366"/>
      <c r="AH128" s="366"/>
      <c r="AI128" s="366"/>
      <c r="AJ128" s="366"/>
      <c r="AK128" s="366"/>
      <c r="AL128" s="366"/>
      <c r="AM128" s="366"/>
      <c r="AN128" s="366"/>
      <c r="AO128" s="366"/>
      <c r="AP128" s="366"/>
      <c r="AQ128" s="366"/>
      <c r="AR128" s="366"/>
      <c r="AS128" s="366"/>
      <c r="AT128" s="366"/>
      <c r="AU128" s="366"/>
      <c r="AV128" s="366"/>
      <c r="AW128" s="366"/>
      <c r="AX128" s="366"/>
      <c r="AY128" s="366"/>
      <c r="AZ128" s="366"/>
      <c r="BA128" s="366"/>
      <c r="BB128" s="366"/>
      <c r="BC128" s="366"/>
      <c r="BD128" s="366"/>
      <c r="BE128" s="366"/>
      <c r="BF128" s="366"/>
      <c r="BG128" s="366"/>
      <c r="BH128" s="366"/>
      <c r="BI128" s="366"/>
      <c r="BJ128" s="366"/>
      <c r="BK128" s="366"/>
      <c r="BL128" s="366"/>
    </row>
    <row r="129" spans="1:64" ht="15.75" customHeight="1">
      <c r="A129" s="366"/>
      <c r="B129" s="366"/>
      <c r="C129" s="366"/>
      <c r="D129" s="366"/>
      <c r="E129" s="366"/>
      <c r="F129" s="366"/>
      <c r="G129" s="366"/>
      <c r="H129" s="366"/>
      <c r="I129" s="366"/>
      <c r="J129" s="366"/>
      <c r="K129" s="366"/>
      <c r="L129" s="366"/>
      <c r="M129" s="366"/>
      <c r="N129" s="366"/>
      <c r="O129" s="366"/>
      <c r="P129" s="366"/>
      <c r="Q129" s="366"/>
      <c r="R129" s="366"/>
      <c r="S129" s="366"/>
      <c r="T129" s="366"/>
      <c r="U129" s="366"/>
      <c r="V129" s="366"/>
      <c r="W129" s="366"/>
      <c r="X129" s="366"/>
      <c r="Y129" s="366"/>
      <c r="Z129" s="366"/>
      <c r="AA129" s="366"/>
      <c r="AB129" s="366"/>
      <c r="AC129" s="366"/>
      <c r="AD129" s="366"/>
      <c r="AE129" s="366"/>
      <c r="AF129" s="366"/>
      <c r="AG129" s="366"/>
      <c r="AH129" s="366"/>
      <c r="AI129" s="366"/>
      <c r="AJ129" s="366"/>
      <c r="AK129" s="366"/>
      <c r="AL129" s="366"/>
      <c r="AM129" s="366"/>
      <c r="AN129" s="366"/>
      <c r="AO129" s="366"/>
      <c r="AP129" s="366"/>
      <c r="AQ129" s="366"/>
      <c r="AR129" s="366"/>
      <c r="AS129" s="366"/>
      <c r="AT129" s="366"/>
      <c r="AU129" s="366"/>
      <c r="AV129" s="366"/>
      <c r="AW129" s="366"/>
      <c r="AX129" s="366"/>
      <c r="AY129" s="366"/>
      <c r="AZ129" s="366"/>
      <c r="BA129" s="366"/>
      <c r="BB129" s="366"/>
      <c r="BC129" s="366"/>
      <c r="BD129" s="366"/>
      <c r="BE129" s="366"/>
      <c r="BF129" s="366"/>
      <c r="BG129" s="366"/>
      <c r="BH129" s="366"/>
      <c r="BI129" s="366"/>
      <c r="BJ129" s="366"/>
      <c r="BK129" s="366"/>
      <c r="BL129" s="366"/>
    </row>
    <row r="130" spans="1:64" ht="15.75" customHeight="1">
      <c r="A130" s="366"/>
      <c r="B130" s="366"/>
      <c r="C130" s="366"/>
      <c r="D130" s="366"/>
      <c r="E130" s="366"/>
      <c r="F130" s="366"/>
      <c r="G130" s="366"/>
      <c r="H130" s="366"/>
      <c r="I130" s="366"/>
      <c r="J130" s="366"/>
      <c r="K130" s="366"/>
      <c r="L130" s="366"/>
      <c r="M130" s="366"/>
      <c r="N130" s="366"/>
      <c r="O130" s="366"/>
      <c r="P130" s="366"/>
      <c r="Q130" s="366"/>
      <c r="R130" s="366"/>
      <c r="S130" s="366"/>
      <c r="T130" s="366"/>
      <c r="U130" s="366"/>
      <c r="V130" s="366"/>
      <c r="W130" s="366"/>
      <c r="X130" s="366"/>
      <c r="Y130" s="366"/>
      <c r="Z130" s="366"/>
      <c r="AA130" s="366"/>
      <c r="AB130" s="366"/>
      <c r="AC130" s="366"/>
      <c r="AD130" s="366"/>
      <c r="AE130" s="366"/>
      <c r="AF130" s="366"/>
      <c r="AG130" s="366"/>
      <c r="AH130" s="366"/>
      <c r="AI130" s="366"/>
      <c r="AJ130" s="366"/>
      <c r="AK130" s="366"/>
      <c r="AL130" s="366"/>
      <c r="AM130" s="366"/>
      <c r="AN130" s="366"/>
      <c r="AO130" s="366"/>
      <c r="AP130" s="366"/>
      <c r="AQ130" s="366"/>
      <c r="AR130" s="366"/>
      <c r="AS130" s="366"/>
      <c r="AT130" s="366"/>
      <c r="AU130" s="366"/>
      <c r="AV130" s="366"/>
      <c r="AW130" s="366"/>
      <c r="AX130" s="366"/>
      <c r="AY130" s="366"/>
      <c r="AZ130" s="366"/>
      <c r="BA130" s="366"/>
      <c r="BB130" s="366"/>
      <c r="BC130" s="366"/>
      <c r="BD130" s="366"/>
      <c r="BE130" s="366"/>
      <c r="BF130" s="366"/>
      <c r="BG130" s="366"/>
      <c r="BH130" s="366"/>
      <c r="BI130" s="366"/>
      <c r="BJ130" s="366"/>
      <c r="BK130" s="366"/>
      <c r="BL130" s="366"/>
    </row>
    <row r="131" spans="1:64" ht="15.75" customHeight="1">
      <c r="A131" s="366"/>
      <c r="B131" s="366"/>
      <c r="C131" s="366"/>
      <c r="D131" s="366"/>
      <c r="E131" s="366"/>
      <c r="F131" s="366"/>
      <c r="G131" s="366"/>
      <c r="H131" s="366"/>
      <c r="I131" s="366"/>
      <c r="J131" s="366"/>
      <c r="K131" s="366"/>
      <c r="L131" s="366"/>
      <c r="M131" s="366"/>
      <c r="N131" s="366"/>
      <c r="O131" s="366"/>
      <c r="P131" s="366"/>
      <c r="Q131" s="366"/>
      <c r="R131" s="366"/>
      <c r="S131" s="366"/>
      <c r="T131" s="366"/>
      <c r="U131" s="366"/>
      <c r="V131" s="366"/>
      <c r="W131" s="366"/>
      <c r="X131" s="366"/>
      <c r="Y131" s="366"/>
      <c r="Z131" s="366"/>
      <c r="AA131" s="366"/>
      <c r="AB131" s="366"/>
      <c r="AC131" s="366"/>
      <c r="AD131" s="366"/>
      <c r="AE131" s="366"/>
      <c r="AF131" s="366"/>
      <c r="AG131" s="366"/>
      <c r="AH131" s="366"/>
      <c r="AI131" s="366"/>
      <c r="AJ131" s="366"/>
      <c r="AK131" s="366"/>
      <c r="AL131" s="366"/>
      <c r="AM131" s="366"/>
      <c r="AN131" s="366"/>
      <c r="AO131" s="366"/>
      <c r="AP131" s="366"/>
      <c r="AQ131" s="366"/>
      <c r="AR131" s="366"/>
      <c r="AS131" s="366"/>
      <c r="AT131" s="366"/>
      <c r="AU131" s="366"/>
      <c r="AV131" s="366"/>
      <c r="AW131" s="366"/>
      <c r="AX131" s="366"/>
      <c r="AY131" s="366"/>
      <c r="AZ131" s="366"/>
      <c r="BA131" s="366"/>
      <c r="BB131" s="366"/>
      <c r="BC131" s="366"/>
      <c r="BD131" s="366"/>
      <c r="BE131" s="366"/>
      <c r="BF131" s="366"/>
      <c r="BG131" s="366"/>
      <c r="BH131" s="366"/>
      <c r="BI131" s="366"/>
      <c r="BJ131" s="366"/>
      <c r="BK131" s="366"/>
      <c r="BL131" s="366"/>
    </row>
    <row r="132" spans="1:64" ht="15.75" customHeight="1">
      <c r="A132" s="366"/>
      <c r="B132" s="366"/>
      <c r="C132" s="366"/>
      <c r="D132" s="366"/>
      <c r="E132" s="366"/>
      <c r="F132" s="366"/>
      <c r="G132" s="366"/>
      <c r="H132" s="366"/>
      <c r="I132" s="366"/>
      <c r="J132" s="366"/>
      <c r="K132" s="366"/>
      <c r="L132" s="366"/>
      <c r="M132" s="366"/>
      <c r="N132" s="366"/>
      <c r="O132" s="366"/>
      <c r="P132" s="366"/>
      <c r="Q132" s="366"/>
      <c r="R132" s="366"/>
      <c r="S132" s="366"/>
      <c r="T132" s="366"/>
      <c r="U132" s="366"/>
      <c r="V132" s="366"/>
      <c r="W132" s="366"/>
      <c r="X132" s="366"/>
      <c r="Y132" s="366"/>
      <c r="Z132" s="366"/>
      <c r="AA132" s="366"/>
      <c r="AB132" s="366"/>
      <c r="AC132" s="366"/>
      <c r="AD132" s="366"/>
      <c r="AE132" s="366"/>
      <c r="AF132" s="366"/>
      <c r="AG132" s="366"/>
      <c r="AH132" s="366"/>
      <c r="AI132" s="366"/>
      <c r="AJ132" s="366"/>
      <c r="AK132" s="366"/>
      <c r="AL132" s="366"/>
      <c r="AM132" s="366"/>
      <c r="AN132" s="366"/>
      <c r="AO132" s="366"/>
      <c r="AP132" s="366"/>
      <c r="AQ132" s="366"/>
      <c r="AR132" s="366"/>
      <c r="AS132" s="366"/>
      <c r="AT132" s="366"/>
      <c r="AU132" s="366"/>
      <c r="AV132" s="366"/>
      <c r="AW132" s="366"/>
      <c r="AX132" s="366"/>
      <c r="AY132" s="366"/>
      <c r="AZ132" s="366"/>
      <c r="BA132" s="366"/>
      <c r="BB132" s="366"/>
      <c r="BC132" s="366"/>
      <c r="BD132" s="366"/>
      <c r="BE132" s="366"/>
      <c r="BF132" s="366"/>
      <c r="BG132" s="366"/>
      <c r="BH132" s="366"/>
      <c r="BI132" s="366"/>
      <c r="BJ132" s="366"/>
      <c r="BK132" s="366"/>
      <c r="BL132" s="366"/>
    </row>
    <row r="133" spans="1:64" ht="15.75" customHeight="1">
      <c r="A133" s="366"/>
      <c r="B133" s="366"/>
      <c r="C133" s="366"/>
      <c r="D133" s="366"/>
      <c r="E133" s="366"/>
      <c r="F133" s="366"/>
      <c r="G133" s="366"/>
      <c r="H133" s="366"/>
      <c r="I133" s="366"/>
      <c r="J133" s="366"/>
      <c r="K133" s="366"/>
      <c r="L133" s="366"/>
      <c r="M133" s="366"/>
      <c r="N133" s="366"/>
      <c r="O133" s="366"/>
      <c r="P133" s="366"/>
      <c r="Q133" s="366"/>
      <c r="R133" s="366"/>
      <c r="S133" s="366"/>
      <c r="T133" s="366"/>
      <c r="U133" s="366"/>
      <c r="V133" s="366"/>
      <c r="W133" s="366"/>
      <c r="X133" s="366"/>
      <c r="Y133" s="366"/>
      <c r="Z133" s="366"/>
      <c r="AA133" s="366"/>
      <c r="AB133" s="366"/>
      <c r="AC133" s="366"/>
      <c r="AD133" s="366"/>
      <c r="AE133" s="366"/>
      <c r="AF133" s="366"/>
      <c r="AG133" s="366"/>
      <c r="AH133" s="366"/>
      <c r="AI133" s="366"/>
      <c r="AJ133" s="366"/>
      <c r="AK133" s="366"/>
      <c r="AL133" s="366"/>
      <c r="AM133" s="366"/>
      <c r="AN133" s="366"/>
      <c r="AO133" s="366"/>
      <c r="AP133" s="366"/>
      <c r="AQ133" s="366"/>
      <c r="AR133" s="366"/>
      <c r="AS133" s="366"/>
      <c r="AT133" s="366"/>
      <c r="AU133" s="366"/>
      <c r="AV133" s="366"/>
      <c r="AW133" s="366"/>
      <c r="AX133" s="366"/>
      <c r="AY133" s="366"/>
      <c r="AZ133" s="366"/>
      <c r="BA133" s="366"/>
      <c r="BB133" s="366"/>
      <c r="BC133" s="366"/>
      <c r="BD133" s="366"/>
      <c r="BE133" s="366"/>
      <c r="BF133" s="366"/>
      <c r="BG133" s="366"/>
      <c r="BH133" s="366"/>
      <c r="BI133" s="366"/>
      <c r="BJ133" s="366"/>
      <c r="BK133" s="366"/>
      <c r="BL133" s="366"/>
    </row>
    <row r="134" spans="1:64" ht="15.75" customHeight="1">
      <c r="A134" s="366"/>
      <c r="B134" s="366"/>
      <c r="C134" s="366"/>
      <c r="D134" s="366"/>
      <c r="E134" s="366"/>
      <c r="F134" s="366"/>
      <c r="G134" s="366"/>
      <c r="H134" s="366"/>
      <c r="I134" s="366"/>
      <c r="J134" s="366"/>
      <c r="K134" s="366"/>
      <c r="L134" s="366"/>
      <c r="M134" s="366"/>
      <c r="N134" s="366"/>
      <c r="O134" s="366"/>
      <c r="P134" s="366"/>
      <c r="Q134" s="366"/>
      <c r="R134" s="366"/>
      <c r="S134" s="366"/>
      <c r="T134" s="366"/>
      <c r="U134" s="366"/>
      <c r="V134" s="366"/>
      <c r="W134" s="366"/>
      <c r="X134" s="366"/>
      <c r="Y134" s="366"/>
      <c r="Z134" s="366"/>
      <c r="AA134" s="366"/>
      <c r="AB134" s="366"/>
      <c r="AC134" s="366"/>
      <c r="AD134" s="366"/>
      <c r="AE134" s="366"/>
      <c r="AF134" s="366"/>
      <c r="AG134" s="366"/>
      <c r="AH134" s="366"/>
      <c r="AI134" s="366"/>
      <c r="AJ134" s="366"/>
      <c r="AK134" s="366"/>
      <c r="AL134" s="366"/>
      <c r="AM134" s="366"/>
      <c r="AN134" s="366"/>
      <c r="AO134" s="366"/>
      <c r="AP134" s="366"/>
      <c r="AQ134" s="366"/>
      <c r="AR134" s="366"/>
      <c r="AS134" s="366"/>
      <c r="AT134" s="366"/>
      <c r="AU134" s="366"/>
      <c r="AV134" s="366"/>
      <c r="AW134" s="366"/>
      <c r="AX134" s="366"/>
      <c r="AY134" s="366"/>
      <c r="AZ134" s="366"/>
      <c r="BA134" s="366"/>
      <c r="BB134" s="366"/>
      <c r="BC134" s="366"/>
      <c r="BD134" s="366"/>
      <c r="BE134" s="366"/>
      <c r="BF134" s="366"/>
      <c r="BG134" s="366"/>
      <c r="BH134" s="366"/>
      <c r="BI134" s="366"/>
      <c r="BJ134" s="366"/>
      <c r="BK134" s="366"/>
      <c r="BL134" s="366"/>
    </row>
    <row r="135" spans="1:64" ht="15.75" customHeight="1">
      <c r="A135" s="366"/>
      <c r="B135" s="366"/>
      <c r="C135" s="366"/>
      <c r="D135" s="366"/>
      <c r="E135" s="366"/>
      <c r="F135" s="366"/>
      <c r="G135" s="366"/>
      <c r="H135" s="366"/>
      <c r="I135" s="366"/>
      <c r="J135" s="366"/>
      <c r="K135" s="366"/>
      <c r="L135" s="366"/>
      <c r="M135" s="366"/>
      <c r="N135" s="366"/>
      <c r="O135" s="366"/>
      <c r="P135" s="366"/>
      <c r="Q135" s="366"/>
      <c r="R135" s="366"/>
      <c r="S135" s="366"/>
      <c r="T135" s="366"/>
      <c r="U135" s="366"/>
      <c r="V135" s="366"/>
      <c r="W135" s="366"/>
      <c r="X135" s="366"/>
      <c r="Y135" s="366"/>
      <c r="Z135" s="366"/>
      <c r="AA135" s="366"/>
      <c r="AB135" s="366"/>
      <c r="AC135" s="366"/>
      <c r="AD135" s="366"/>
      <c r="AE135" s="366"/>
      <c r="AF135" s="366"/>
      <c r="AG135" s="366"/>
      <c r="AH135" s="366"/>
      <c r="AI135" s="366"/>
      <c r="AJ135" s="366"/>
      <c r="AK135" s="366"/>
      <c r="AL135" s="366"/>
      <c r="AM135" s="366"/>
      <c r="AN135" s="366"/>
      <c r="AO135" s="366"/>
      <c r="AP135" s="366"/>
      <c r="AQ135" s="366"/>
      <c r="AR135" s="366"/>
      <c r="AS135" s="366"/>
      <c r="AT135" s="366"/>
      <c r="AU135" s="366"/>
      <c r="AV135" s="366"/>
      <c r="AW135" s="366"/>
      <c r="AX135" s="366"/>
      <c r="AY135" s="366"/>
      <c r="AZ135" s="366"/>
      <c r="BA135" s="366"/>
      <c r="BB135" s="366"/>
      <c r="BC135" s="366"/>
      <c r="BD135" s="366"/>
      <c r="BE135" s="366"/>
      <c r="BF135" s="366"/>
      <c r="BG135" s="366"/>
      <c r="BH135" s="366"/>
      <c r="BI135" s="366"/>
      <c r="BJ135" s="366"/>
      <c r="BK135" s="366"/>
      <c r="BL135" s="366"/>
    </row>
    <row r="136" spans="1:64" ht="15.75" customHeight="1">
      <c r="A136" s="366"/>
      <c r="B136" s="366"/>
      <c r="C136" s="366"/>
      <c r="D136" s="366"/>
      <c r="E136" s="366"/>
      <c r="F136" s="366"/>
      <c r="G136" s="366"/>
      <c r="H136" s="366"/>
      <c r="I136" s="366"/>
      <c r="J136" s="366"/>
      <c r="K136" s="366"/>
      <c r="L136" s="366"/>
      <c r="M136" s="366"/>
      <c r="N136" s="366"/>
      <c r="O136" s="366"/>
      <c r="P136" s="366"/>
      <c r="Q136" s="366"/>
      <c r="R136" s="366"/>
      <c r="S136" s="366"/>
      <c r="T136" s="366"/>
      <c r="U136" s="366"/>
      <c r="V136" s="366"/>
      <c r="W136" s="366"/>
      <c r="X136" s="366"/>
      <c r="Y136" s="366"/>
      <c r="Z136" s="366"/>
      <c r="AA136" s="366"/>
      <c r="AB136" s="366"/>
      <c r="AC136" s="366"/>
      <c r="AD136" s="366"/>
      <c r="AE136" s="366"/>
      <c r="AF136" s="366"/>
      <c r="AG136" s="366"/>
      <c r="AH136" s="366"/>
      <c r="AI136" s="366"/>
      <c r="AJ136" s="366"/>
      <c r="AK136" s="366"/>
      <c r="AL136" s="366"/>
      <c r="AM136" s="366"/>
      <c r="AN136" s="366"/>
      <c r="AO136" s="366"/>
      <c r="AP136" s="366"/>
      <c r="AQ136" s="366"/>
      <c r="AR136" s="366"/>
      <c r="AS136" s="366"/>
      <c r="AT136" s="366"/>
      <c r="AU136" s="366"/>
      <c r="AV136" s="366"/>
      <c r="AW136" s="366"/>
      <c r="AX136" s="366"/>
      <c r="AY136" s="366"/>
      <c r="AZ136" s="366"/>
      <c r="BA136" s="366"/>
      <c r="BB136" s="366"/>
      <c r="BC136" s="366"/>
      <c r="BD136" s="366"/>
      <c r="BE136" s="366"/>
      <c r="BF136" s="366"/>
      <c r="BG136" s="366"/>
      <c r="BH136" s="366"/>
      <c r="BI136" s="366"/>
      <c r="BJ136" s="366"/>
      <c r="BK136" s="366"/>
      <c r="BL136" s="366"/>
    </row>
    <row r="137" spans="1:64" ht="15.75" customHeight="1">
      <c r="A137" s="366"/>
      <c r="B137" s="366"/>
      <c r="C137" s="366"/>
      <c r="D137" s="366"/>
      <c r="E137" s="366"/>
      <c r="F137" s="366"/>
      <c r="G137" s="366"/>
      <c r="H137" s="366"/>
      <c r="I137" s="366"/>
      <c r="J137" s="366"/>
      <c r="K137" s="366"/>
      <c r="L137" s="366"/>
      <c r="M137" s="366"/>
      <c r="N137" s="366"/>
      <c r="O137" s="366"/>
      <c r="P137" s="366"/>
      <c r="Q137" s="366"/>
      <c r="R137" s="366"/>
      <c r="S137" s="366"/>
      <c r="T137" s="366"/>
      <c r="U137" s="366"/>
      <c r="V137" s="366"/>
      <c r="W137" s="366"/>
      <c r="X137" s="366"/>
      <c r="Y137" s="366"/>
      <c r="Z137" s="366"/>
      <c r="AA137" s="366"/>
      <c r="AB137" s="366"/>
      <c r="AC137" s="366"/>
      <c r="AD137" s="366"/>
      <c r="AE137" s="366"/>
      <c r="AF137" s="366"/>
      <c r="AG137" s="366"/>
      <c r="AH137" s="366"/>
      <c r="AI137" s="366"/>
      <c r="AJ137" s="366"/>
      <c r="AK137" s="366"/>
      <c r="AL137" s="366"/>
      <c r="AM137" s="366"/>
      <c r="AN137" s="366"/>
      <c r="AO137" s="366"/>
      <c r="AP137" s="366"/>
      <c r="AQ137" s="366"/>
      <c r="AR137" s="366"/>
      <c r="AS137" s="366"/>
      <c r="AT137" s="366"/>
      <c r="AU137" s="366"/>
      <c r="AV137" s="366"/>
      <c r="AW137" s="366"/>
      <c r="AX137" s="366"/>
      <c r="AY137" s="366"/>
      <c r="AZ137" s="366"/>
      <c r="BA137" s="366"/>
      <c r="BB137" s="366"/>
      <c r="BC137" s="366"/>
      <c r="BD137" s="366"/>
      <c r="BE137" s="366"/>
      <c r="BF137" s="366"/>
      <c r="BG137" s="366"/>
      <c r="BH137" s="366"/>
      <c r="BI137" s="366"/>
      <c r="BJ137" s="366"/>
      <c r="BK137" s="366"/>
      <c r="BL137" s="366"/>
    </row>
    <row r="138" spans="1:64" ht="15.75" customHeight="1">
      <c r="A138" s="366"/>
      <c r="B138" s="366"/>
      <c r="C138" s="366"/>
      <c r="D138" s="366"/>
      <c r="E138" s="366"/>
      <c r="F138" s="366"/>
      <c r="G138" s="366"/>
      <c r="H138" s="366"/>
      <c r="I138" s="366"/>
      <c r="J138" s="366"/>
      <c r="K138" s="366"/>
      <c r="L138" s="366"/>
      <c r="M138" s="366"/>
      <c r="N138" s="366"/>
      <c r="O138" s="366"/>
      <c r="P138" s="366"/>
      <c r="Q138" s="366"/>
      <c r="R138" s="366"/>
      <c r="S138" s="366"/>
      <c r="T138" s="366"/>
      <c r="U138" s="366"/>
      <c r="V138" s="366"/>
      <c r="W138" s="366"/>
      <c r="X138" s="366"/>
      <c r="Y138" s="366"/>
      <c r="Z138" s="366"/>
      <c r="AA138" s="366"/>
      <c r="AB138" s="366"/>
      <c r="AC138" s="366"/>
      <c r="AD138" s="366"/>
      <c r="AE138" s="366"/>
      <c r="AF138" s="366"/>
      <c r="AG138" s="366"/>
      <c r="AH138" s="366"/>
      <c r="AI138" s="366"/>
      <c r="AJ138" s="366"/>
      <c r="AK138" s="366"/>
      <c r="AL138" s="366"/>
      <c r="AM138" s="366"/>
      <c r="AN138" s="366"/>
      <c r="AO138" s="366"/>
      <c r="AP138" s="366"/>
      <c r="AQ138" s="366"/>
      <c r="AR138" s="366"/>
      <c r="AS138" s="366"/>
      <c r="AT138" s="366"/>
      <c r="AU138" s="366"/>
      <c r="AV138" s="366"/>
      <c r="AW138" s="366"/>
      <c r="AX138" s="366"/>
      <c r="AY138" s="366"/>
      <c r="AZ138" s="366"/>
      <c r="BA138" s="366"/>
      <c r="BB138" s="366"/>
      <c r="BC138" s="366"/>
      <c r="BD138" s="366"/>
      <c r="BE138" s="366"/>
      <c r="BF138" s="366"/>
      <c r="BG138" s="366"/>
      <c r="BH138" s="366"/>
      <c r="BI138" s="366"/>
      <c r="BJ138" s="366"/>
      <c r="BK138" s="366"/>
      <c r="BL138" s="366"/>
    </row>
    <row r="139" spans="1:64" ht="15.75" customHeight="1">
      <c r="A139" s="366"/>
      <c r="B139" s="366"/>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366"/>
      <c r="AM139" s="366"/>
      <c r="AN139" s="366"/>
      <c r="AO139" s="366"/>
      <c r="AP139" s="366"/>
      <c r="AQ139" s="366"/>
      <c r="AR139" s="366"/>
      <c r="AS139" s="366"/>
      <c r="AT139" s="366"/>
      <c r="AU139" s="366"/>
      <c r="AV139" s="366"/>
      <c r="AW139" s="366"/>
      <c r="AX139" s="366"/>
      <c r="AY139" s="366"/>
      <c r="AZ139" s="366"/>
      <c r="BA139" s="366"/>
      <c r="BB139" s="366"/>
      <c r="BC139" s="366"/>
      <c r="BD139" s="366"/>
      <c r="BE139" s="366"/>
      <c r="BF139" s="366"/>
      <c r="BG139" s="366"/>
      <c r="BH139" s="366"/>
      <c r="BI139" s="366"/>
      <c r="BJ139" s="366"/>
      <c r="BK139" s="366"/>
      <c r="BL139" s="366"/>
    </row>
    <row r="140" spans="1:64" ht="15.75" customHeight="1">
      <c r="A140" s="366"/>
      <c r="B140" s="366"/>
      <c r="C140" s="366"/>
      <c r="D140" s="366"/>
      <c r="E140" s="366"/>
      <c r="F140" s="366"/>
      <c r="G140" s="366"/>
      <c r="H140" s="366"/>
      <c r="I140" s="366"/>
      <c r="J140" s="366"/>
      <c r="K140" s="366"/>
      <c r="L140" s="366"/>
      <c r="M140" s="366"/>
      <c r="N140" s="366"/>
      <c r="O140" s="366"/>
      <c r="P140" s="366"/>
      <c r="Q140" s="366"/>
      <c r="R140" s="366"/>
      <c r="S140" s="366"/>
      <c r="T140" s="366"/>
      <c r="U140" s="366"/>
      <c r="V140" s="366"/>
      <c r="W140" s="366"/>
      <c r="X140" s="366"/>
      <c r="Y140" s="366"/>
      <c r="Z140" s="366"/>
      <c r="AA140" s="366"/>
      <c r="AB140" s="366"/>
      <c r="AC140" s="366"/>
      <c r="AD140" s="366"/>
      <c r="AE140" s="366"/>
      <c r="AF140" s="366"/>
      <c r="AG140" s="366"/>
      <c r="AH140" s="366"/>
      <c r="AI140" s="366"/>
      <c r="AJ140" s="366"/>
      <c r="AK140" s="366"/>
      <c r="AL140" s="366"/>
      <c r="AM140" s="366"/>
      <c r="AN140" s="366"/>
      <c r="AO140" s="366"/>
      <c r="AP140" s="366"/>
      <c r="AQ140" s="366"/>
      <c r="AR140" s="366"/>
      <c r="AS140" s="366"/>
      <c r="AT140" s="366"/>
      <c r="AU140" s="366"/>
      <c r="AV140" s="366"/>
      <c r="AW140" s="366"/>
      <c r="AX140" s="366"/>
      <c r="AY140" s="366"/>
      <c r="AZ140" s="366"/>
      <c r="BA140" s="366"/>
      <c r="BB140" s="366"/>
      <c r="BC140" s="366"/>
      <c r="BD140" s="366"/>
      <c r="BE140" s="366"/>
      <c r="BF140" s="366"/>
      <c r="BG140" s="366"/>
      <c r="BH140" s="366"/>
      <c r="BI140" s="366"/>
      <c r="BJ140" s="366"/>
      <c r="BK140" s="366"/>
      <c r="BL140" s="366"/>
    </row>
    <row r="141" spans="1:64" ht="15.75" customHeight="1">
      <c r="A141" s="366"/>
      <c r="B141" s="366"/>
      <c r="C141" s="366"/>
      <c r="D141" s="366"/>
      <c r="E141" s="366"/>
      <c r="F141" s="366"/>
      <c r="G141" s="366"/>
      <c r="H141" s="366"/>
      <c r="I141" s="366"/>
      <c r="J141" s="366"/>
      <c r="K141" s="366"/>
      <c r="L141" s="366"/>
      <c r="M141" s="366"/>
      <c r="N141" s="366"/>
      <c r="O141" s="366"/>
      <c r="P141" s="366"/>
      <c r="Q141" s="366"/>
      <c r="R141" s="366"/>
      <c r="S141" s="366"/>
      <c r="T141" s="366"/>
      <c r="U141" s="366"/>
      <c r="V141" s="366"/>
      <c r="W141" s="366"/>
      <c r="X141" s="366"/>
      <c r="Y141" s="366"/>
      <c r="Z141" s="366"/>
      <c r="AA141" s="366"/>
      <c r="AB141" s="366"/>
      <c r="AC141" s="366"/>
      <c r="AD141" s="366"/>
      <c r="AE141" s="366"/>
      <c r="AF141" s="366"/>
      <c r="AG141" s="366"/>
      <c r="AH141" s="366"/>
      <c r="AI141" s="366"/>
      <c r="AJ141" s="366"/>
      <c r="AK141" s="366"/>
      <c r="AL141" s="366"/>
      <c r="AM141" s="366"/>
      <c r="AN141" s="366"/>
      <c r="AO141" s="366"/>
      <c r="AP141" s="366"/>
      <c r="AQ141" s="366"/>
      <c r="AR141" s="366"/>
      <c r="AS141" s="366"/>
      <c r="AT141" s="366"/>
      <c r="AU141" s="366"/>
      <c r="AV141" s="366"/>
      <c r="AW141" s="366"/>
      <c r="AX141" s="366"/>
      <c r="AY141" s="366"/>
      <c r="AZ141" s="366"/>
      <c r="BA141" s="366"/>
      <c r="BB141" s="366"/>
      <c r="BC141" s="366"/>
      <c r="BD141" s="366"/>
      <c r="BE141" s="366"/>
      <c r="BF141" s="366"/>
      <c r="BG141" s="366"/>
      <c r="BH141" s="366"/>
      <c r="BI141" s="366"/>
      <c r="BJ141" s="366"/>
      <c r="BK141" s="366"/>
      <c r="BL141" s="366"/>
    </row>
    <row r="142" spans="1:64" ht="15.75" customHeight="1">
      <c r="A142" s="366"/>
      <c r="B142" s="366"/>
      <c r="C142" s="366"/>
      <c r="D142" s="366"/>
      <c r="E142" s="366"/>
      <c r="F142" s="366"/>
      <c r="G142" s="366"/>
      <c r="H142" s="366"/>
      <c r="I142" s="366"/>
      <c r="J142" s="366"/>
      <c r="K142" s="366"/>
      <c r="L142" s="366"/>
      <c r="M142" s="366"/>
      <c r="N142" s="366"/>
      <c r="O142" s="366"/>
      <c r="P142" s="366"/>
      <c r="Q142" s="366"/>
      <c r="R142" s="366"/>
      <c r="S142" s="366"/>
      <c r="T142" s="366"/>
      <c r="U142" s="366"/>
      <c r="V142" s="366"/>
      <c r="W142" s="366"/>
      <c r="X142" s="366"/>
      <c r="Y142" s="366"/>
      <c r="Z142" s="366"/>
      <c r="AA142" s="366"/>
      <c r="AB142" s="366"/>
      <c r="AC142" s="366"/>
      <c r="AD142" s="366"/>
      <c r="AE142" s="366"/>
      <c r="AF142" s="366"/>
      <c r="AG142" s="366"/>
      <c r="AH142" s="366"/>
      <c r="AI142" s="366"/>
      <c r="AJ142" s="366"/>
      <c r="AK142" s="366"/>
      <c r="AL142" s="366"/>
      <c r="AM142" s="366"/>
      <c r="AN142" s="366"/>
      <c r="AO142" s="366"/>
      <c r="AP142" s="366"/>
      <c r="AQ142" s="366"/>
      <c r="AR142" s="366"/>
      <c r="AS142" s="366"/>
      <c r="AT142" s="366"/>
      <c r="AU142" s="366"/>
      <c r="AV142" s="366"/>
      <c r="AW142" s="366"/>
      <c r="AX142" s="366"/>
      <c r="AY142" s="366"/>
      <c r="AZ142" s="366"/>
      <c r="BA142" s="366"/>
      <c r="BB142" s="366"/>
      <c r="BC142" s="366"/>
      <c r="BD142" s="366"/>
      <c r="BE142" s="366"/>
      <c r="BF142" s="366"/>
      <c r="BG142" s="366"/>
      <c r="BH142" s="366"/>
      <c r="BI142" s="366"/>
      <c r="BJ142" s="366"/>
      <c r="BK142" s="366"/>
      <c r="BL142" s="366"/>
    </row>
    <row r="143" spans="1:64" ht="15.75" customHeight="1">
      <c r="A143" s="366"/>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6"/>
      <c r="Z143" s="366"/>
      <c r="AA143" s="366"/>
      <c r="AB143" s="366"/>
      <c r="AC143" s="366"/>
      <c r="AD143" s="366"/>
      <c r="AE143" s="366"/>
      <c r="AF143" s="366"/>
      <c r="AG143" s="366"/>
      <c r="AH143" s="366"/>
      <c r="AI143" s="366"/>
      <c r="AJ143" s="366"/>
      <c r="AK143" s="366"/>
      <c r="AL143" s="366"/>
      <c r="AM143" s="366"/>
      <c r="AN143" s="366"/>
      <c r="AO143" s="366"/>
      <c r="AP143" s="366"/>
      <c r="AQ143" s="366"/>
      <c r="AR143" s="366"/>
      <c r="AS143" s="366"/>
      <c r="AT143" s="366"/>
      <c r="AU143" s="366"/>
      <c r="AV143" s="366"/>
      <c r="AW143" s="366"/>
      <c r="AX143" s="366"/>
      <c r="AY143" s="366"/>
      <c r="AZ143" s="366"/>
      <c r="BA143" s="366"/>
      <c r="BB143" s="366"/>
      <c r="BC143" s="366"/>
      <c r="BD143" s="366"/>
      <c r="BE143" s="366"/>
      <c r="BF143" s="366"/>
      <c r="BG143" s="366"/>
      <c r="BH143" s="366"/>
      <c r="BI143" s="366"/>
      <c r="BJ143" s="366"/>
      <c r="BK143" s="366"/>
      <c r="BL143" s="366"/>
    </row>
    <row r="144" spans="1:64" ht="15.75" customHeight="1">
      <c r="A144" s="366"/>
      <c r="B144" s="366"/>
      <c r="C144" s="366"/>
      <c r="D144" s="366"/>
      <c r="E144" s="366"/>
      <c r="F144" s="366"/>
      <c r="G144" s="366"/>
      <c r="H144" s="366"/>
      <c r="I144" s="366"/>
      <c r="J144" s="366"/>
      <c r="K144" s="366"/>
      <c r="L144" s="366"/>
      <c r="M144" s="366"/>
      <c r="N144" s="366"/>
      <c r="O144" s="366"/>
      <c r="P144" s="366"/>
      <c r="Q144" s="366"/>
      <c r="R144" s="366"/>
      <c r="S144" s="366"/>
      <c r="T144" s="366"/>
      <c r="U144" s="366"/>
      <c r="V144" s="366"/>
      <c r="W144" s="366"/>
      <c r="X144" s="366"/>
      <c r="Y144" s="366"/>
      <c r="Z144" s="366"/>
      <c r="AA144" s="366"/>
      <c r="AB144" s="366"/>
      <c r="AC144" s="366"/>
      <c r="AD144" s="366"/>
      <c r="AE144" s="366"/>
      <c r="AF144" s="366"/>
      <c r="AG144" s="366"/>
      <c r="AH144" s="366"/>
      <c r="AI144" s="366"/>
      <c r="AJ144" s="366"/>
      <c r="AK144" s="366"/>
      <c r="AL144" s="366"/>
      <c r="AM144" s="366"/>
      <c r="AN144" s="366"/>
      <c r="AO144" s="366"/>
      <c r="AP144" s="366"/>
      <c r="AQ144" s="366"/>
      <c r="AR144" s="366"/>
      <c r="AS144" s="366"/>
      <c r="AT144" s="366"/>
      <c r="AU144" s="366"/>
      <c r="AV144" s="366"/>
      <c r="AW144" s="366"/>
      <c r="AX144" s="366"/>
      <c r="AY144" s="366"/>
      <c r="AZ144" s="366"/>
      <c r="BA144" s="366"/>
      <c r="BB144" s="366"/>
      <c r="BC144" s="366"/>
      <c r="BD144" s="366"/>
      <c r="BE144" s="366"/>
      <c r="BF144" s="366"/>
      <c r="BG144" s="366"/>
      <c r="BH144" s="366"/>
      <c r="BI144" s="366"/>
      <c r="BJ144" s="366"/>
      <c r="BK144" s="366"/>
      <c r="BL144" s="366"/>
    </row>
    <row r="145" spans="1:64" ht="15.75" customHeight="1">
      <c r="A145" s="366"/>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c r="AE145" s="366"/>
      <c r="AF145" s="366"/>
      <c r="AG145" s="366"/>
      <c r="AH145" s="366"/>
      <c r="AI145" s="366"/>
      <c r="AJ145" s="366"/>
      <c r="AK145" s="366"/>
      <c r="AL145" s="366"/>
      <c r="AM145" s="366"/>
      <c r="AN145" s="366"/>
      <c r="AO145" s="366"/>
      <c r="AP145" s="366"/>
      <c r="AQ145" s="366"/>
      <c r="AR145" s="366"/>
      <c r="AS145" s="366"/>
      <c r="AT145" s="366"/>
      <c r="AU145" s="366"/>
      <c r="AV145" s="366"/>
      <c r="AW145" s="366"/>
      <c r="AX145" s="366"/>
      <c r="AY145" s="366"/>
      <c r="AZ145" s="366"/>
      <c r="BA145" s="366"/>
      <c r="BB145" s="366"/>
      <c r="BC145" s="366"/>
      <c r="BD145" s="366"/>
      <c r="BE145" s="366"/>
      <c r="BF145" s="366"/>
      <c r="BG145" s="366"/>
      <c r="BH145" s="366"/>
      <c r="BI145" s="366"/>
      <c r="BJ145" s="366"/>
      <c r="BK145" s="366"/>
      <c r="BL145" s="366"/>
    </row>
    <row r="146" spans="1:64" ht="15.75" customHeight="1">
      <c r="A146" s="366"/>
      <c r="B146" s="366"/>
      <c r="C146" s="366"/>
      <c r="D146" s="366"/>
      <c r="E146" s="366"/>
      <c r="F146" s="366"/>
      <c r="G146" s="366"/>
      <c r="H146" s="366"/>
      <c r="I146" s="366"/>
      <c r="J146" s="366"/>
      <c r="K146" s="366"/>
      <c r="L146" s="366"/>
      <c r="M146" s="366"/>
      <c r="N146" s="366"/>
      <c r="O146" s="366"/>
      <c r="P146" s="366"/>
      <c r="Q146" s="366"/>
      <c r="R146" s="366"/>
      <c r="S146" s="366"/>
      <c r="T146" s="366"/>
      <c r="U146" s="366"/>
      <c r="V146" s="366"/>
      <c r="W146" s="366"/>
      <c r="X146" s="366"/>
      <c r="Y146" s="366"/>
      <c r="Z146" s="366"/>
      <c r="AA146" s="366"/>
      <c r="AB146" s="366"/>
      <c r="AC146" s="366"/>
      <c r="AD146" s="366"/>
      <c r="AE146" s="366"/>
      <c r="AF146" s="366"/>
      <c r="AG146" s="366"/>
      <c r="AH146" s="366"/>
      <c r="AI146" s="366"/>
      <c r="AJ146" s="366"/>
      <c r="AK146" s="366"/>
      <c r="AL146" s="366"/>
      <c r="AM146" s="366"/>
      <c r="AN146" s="366"/>
      <c r="AO146" s="366"/>
      <c r="AP146" s="366"/>
      <c r="AQ146" s="366"/>
      <c r="AR146" s="366"/>
      <c r="AS146" s="366"/>
      <c r="AT146" s="366"/>
      <c r="AU146" s="366"/>
      <c r="AV146" s="366"/>
      <c r="AW146" s="366"/>
      <c r="AX146" s="366"/>
      <c r="AY146" s="366"/>
      <c r="AZ146" s="366"/>
      <c r="BA146" s="366"/>
      <c r="BB146" s="366"/>
      <c r="BC146" s="366"/>
      <c r="BD146" s="366"/>
      <c r="BE146" s="366"/>
      <c r="BF146" s="366"/>
      <c r="BG146" s="366"/>
      <c r="BH146" s="366"/>
      <c r="BI146" s="366"/>
      <c r="BJ146" s="366"/>
      <c r="BK146" s="366"/>
      <c r="BL146" s="366"/>
    </row>
    <row r="147" spans="1:64" ht="15.75" customHeight="1">
      <c r="A147" s="366"/>
      <c r="B147" s="366"/>
      <c r="C147" s="366"/>
      <c r="D147" s="366"/>
      <c r="E147" s="366"/>
      <c r="F147" s="366"/>
      <c r="G147" s="366"/>
      <c r="H147" s="366"/>
      <c r="I147" s="366"/>
      <c r="J147" s="366"/>
      <c r="K147" s="366"/>
      <c r="L147" s="366"/>
      <c r="M147" s="366"/>
      <c r="N147" s="366"/>
      <c r="O147" s="366"/>
      <c r="P147" s="366"/>
      <c r="Q147" s="366"/>
      <c r="R147" s="366"/>
      <c r="S147" s="366"/>
      <c r="T147" s="366"/>
      <c r="U147" s="366"/>
      <c r="V147" s="366"/>
      <c r="W147" s="366"/>
      <c r="X147" s="366"/>
      <c r="Y147" s="366"/>
      <c r="Z147" s="366"/>
      <c r="AA147" s="366"/>
      <c r="AB147" s="366"/>
      <c r="AC147" s="366"/>
      <c r="AD147" s="366"/>
      <c r="AE147" s="366"/>
      <c r="AF147" s="366"/>
      <c r="AG147" s="366"/>
      <c r="AH147" s="366"/>
      <c r="AI147" s="366"/>
      <c r="AJ147" s="366"/>
      <c r="AK147" s="366"/>
      <c r="AL147" s="366"/>
      <c r="AM147" s="366"/>
      <c r="AN147" s="366"/>
      <c r="AO147" s="366"/>
      <c r="AP147" s="366"/>
      <c r="AQ147" s="366"/>
      <c r="AR147" s="366"/>
      <c r="AS147" s="366"/>
      <c r="AT147" s="366"/>
      <c r="AU147" s="366"/>
      <c r="AV147" s="366"/>
      <c r="AW147" s="366"/>
      <c r="AX147" s="366"/>
      <c r="AY147" s="366"/>
      <c r="AZ147" s="366"/>
      <c r="BA147" s="366"/>
      <c r="BB147" s="366"/>
      <c r="BC147" s="366"/>
      <c r="BD147" s="366"/>
      <c r="BE147" s="366"/>
      <c r="BF147" s="366"/>
      <c r="BG147" s="366"/>
      <c r="BH147" s="366"/>
      <c r="BI147" s="366"/>
      <c r="BJ147" s="366"/>
      <c r="BK147" s="366"/>
      <c r="BL147" s="366"/>
    </row>
    <row r="148" spans="1:64" ht="15.75" customHeight="1">
      <c r="A148" s="366"/>
      <c r="B148" s="366"/>
      <c r="C148" s="366"/>
      <c r="D148" s="366"/>
      <c r="E148" s="366"/>
      <c r="F148" s="366"/>
      <c r="G148" s="366"/>
      <c r="H148" s="366"/>
      <c r="I148" s="366"/>
      <c r="J148" s="366"/>
      <c r="K148" s="366"/>
      <c r="L148" s="366"/>
      <c r="M148" s="366"/>
      <c r="N148" s="366"/>
      <c r="O148" s="366"/>
      <c r="P148" s="366"/>
      <c r="Q148" s="366"/>
      <c r="R148" s="366"/>
      <c r="S148" s="366"/>
      <c r="T148" s="366"/>
      <c r="U148" s="366"/>
      <c r="V148" s="366"/>
      <c r="W148" s="366"/>
      <c r="X148" s="366"/>
      <c r="Y148" s="366"/>
      <c r="Z148" s="366"/>
      <c r="AA148" s="366"/>
      <c r="AB148" s="366"/>
      <c r="AC148" s="366"/>
      <c r="AD148" s="366"/>
      <c r="AE148" s="366"/>
      <c r="AF148" s="366"/>
      <c r="AG148" s="366"/>
      <c r="AH148" s="366"/>
      <c r="AI148" s="366"/>
      <c r="AJ148" s="366"/>
      <c r="AK148" s="366"/>
      <c r="AL148" s="366"/>
      <c r="AM148" s="366"/>
      <c r="AN148" s="366"/>
      <c r="AO148" s="366"/>
      <c r="AP148" s="366"/>
      <c r="AQ148" s="366"/>
      <c r="AR148" s="366"/>
      <c r="AS148" s="366"/>
      <c r="AT148" s="366"/>
      <c r="AU148" s="366"/>
      <c r="AV148" s="366"/>
      <c r="AW148" s="366"/>
      <c r="AX148" s="366"/>
      <c r="AY148" s="366"/>
      <c r="AZ148" s="366"/>
      <c r="BA148" s="366"/>
      <c r="BB148" s="366"/>
      <c r="BC148" s="366"/>
      <c r="BD148" s="366"/>
      <c r="BE148" s="366"/>
      <c r="BF148" s="366"/>
      <c r="BG148" s="366"/>
      <c r="BH148" s="366"/>
      <c r="BI148" s="366"/>
      <c r="BJ148" s="366"/>
      <c r="BK148" s="366"/>
      <c r="BL148" s="366"/>
    </row>
    <row r="149" spans="1:64" ht="15.75" customHeight="1">
      <c r="A149" s="366"/>
      <c r="B149" s="366"/>
      <c r="C149" s="366"/>
      <c r="D149" s="366"/>
      <c r="E149" s="366"/>
      <c r="F149" s="366"/>
      <c r="G149" s="366"/>
      <c r="H149" s="366"/>
      <c r="I149" s="366"/>
      <c r="J149" s="366"/>
      <c r="K149" s="366"/>
      <c r="L149" s="366"/>
      <c r="M149" s="366"/>
      <c r="N149" s="366"/>
      <c r="O149" s="366"/>
      <c r="P149" s="366"/>
      <c r="Q149" s="366"/>
      <c r="R149" s="366"/>
      <c r="S149" s="366"/>
      <c r="T149" s="366"/>
      <c r="U149" s="366"/>
      <c r="V149" s="366"/>
      <c r="W149" s="366"/>
      <c r="X149" s="366"/>
      <c r="Y149" s="366"/>
      <c r="Z149" s="366"/>
      <c r="AA149" s="366"/>
      <c r="AB149" s="366"/>
      <c r="AC149" s="366"/>
      <c r="AD149" s="366"/>
      <c r="AE149" s="366"/>
      <c r="AF149" s="366"/>
      <c r="AG149" s="366"/>
      <c r="AH149" s="366"/>
      <c r="AI149" s="366"/>
      <c r="AJ149" s="366"/>
      <c r="AK149" s="366"/>
      <c r="AL149" s="366"/>
      <c r="AM149" s="366"/>
      <c r="AN149" s="366"/>
      <c r="AO149" s="366"/>
      <c r="AP149" s="366"/>
      <c r="AQ149" s="366"/>
      <c r="AR149" s="366"/>
      <c r="AS149" s="366"/>
      <c r="AT149" s="366"/>
      <c r="AU149" s="366"/>
      <c r="AV149" s="366"/>
      <c r="AW149" s="366"/>
      <c r="AX149" s="366"/>
      <c r="AY149" s="366"/>
      <c r="AZ149" s="366"/>
      <c r="BA149" s="366"/>
      <c r="BB149" s="366"/>
      <c r="BC149" s="366"/>
      <c r="BD149" s="366"/>
      <c r="BE149" s="366"/>
      <c r="BF149" s="366"/>
      <c r="BG149" s="366"/>
      <c r="BH149" s="366"/>
      <c r="BI149" s="366"/>
      <c r="BJ149" s="366"/>
      <c r="BK149" s="366"/>
      <c r="BL149" s="366"/>
    </row>
    <row r="150" spans="1:64" ht="15.75" customHeight="1">
      <c r="A150" s="366"/>
      <c r="B150" s="366"/>
      <c r="C150" s="366"/>
      <c r="D150" s="366"/>
      <c r="E150" s="366"/>
      <c r="F150" s="366"/>
      <c r="G150" s="366"/>
      <c r="H150" s="366"/>
      <c r="I150" s="366"/>
      <c r="J150" s="366"/>
      <c r="K150" s="366"/>
      <c r="L150" s="366"/>
      <c r="M150" s="366"/>
      <c r="N150" s="366"/>
      <c r="O150" s="366"/>
      <c r="P150" s="366"/>
      <c r="Q150" s="366"/>
      <c r="R150" s="366"/>
      <c r="S150" s="366"/>
      <c r="T150" s="366"/>
      <c r="U150" s="366"/>
      <c r="V150" s="366"/>
      <c r="W150" s="366"/>
      <c r="X150" s="366"/>
      <c r="Y150" s="366"/>
      <c r="Z150" s="366"/>
      <c r="AA150" s="366"/>
      <c r="AB150" s="366"/>
      <c r="AC150" s="366"/>
      <c r="AD150" s="366"/>
      <c r="AE150" s="366"/>
      <c r="AF150" s="366"/>
      <c r="AG150" s="366"/>
      <c r="AH150" s="366"/>
      <c r="AI150" s="366"/>
      <c r="AJ150" s="366"/>
      <c r="AK150" s="366"/>
      <c r="AL150" s="366"/>
      <c r="AM150" s="366"/>
      <c r="AN150" s="366"/>
      <c r="AO150" s="366"/>
      <c r="AP150" s="366"/>
      <c r="AQ150" s="366"/>
      <c r="AR150" s="366"/>
      <c r="AS150" s="366"/>
      <c r="AT150" s="366"/>
      <c r="AU150" s="366"/>
      <c r="AV150" s="366"/>
      <c r="AW150" s="366"/>
      <c r="AX150" s="366"/>
      <c r="AY150" s="366"/>
      <c r="AZ150" s="366"/>
      <c r="BA150" s="366"/>
      <c r="BB150" s="366"/>
      <c r="BC150" s="366"/>
      <c r="BD150" s="366"/>
      <c r="BE150" s="366"/>
      <c r="BF150" s="366"/>
      <c r="BG150" s="366"/>
      <c r="BH150" s="366"/>
      <c r="BI150" s="366"/>
      <c r="BJ150" s="366"/>
      <c r="BK150" s="366"/>
      <c r="BL150" s="366"/>
    </row>
    <row r="151" spans="1:64" ht="15.75" customHeight="1">
      <c r="A151" s="366"/>
      <c r="B151" s="366"/>
      <c r="C151" s="366"/>
      <c r="D151" s="366"/>
      <c r="E151" s="366"/>
      <c r="F151" s="366"/>
      <c r="G151" s="366"/>
      <c r="H151" s="366"/>
      <c r="I151" s="366"/>
      <c r="J151" s="366"/>
      <c r="K151" s="366"/>
      <c r="L151" s="366"/>
      <c r="M151" s="366"/>
      <c r="N151" s="366"/>
      <c r="O151" s="366"/>
      <c r="P151" s="366"/>
      <c r="Q151" s="366"/>
      <c r="R151" s="366"/>
      <c r="S151" s="366"/>
      <c r="T151" s="366"/>
      <c r="U151" s="366"/>
      <c r="V151" s="366"/>
      <c r="W151" s="366"/>
      <c r="X151" s="366"/>
      <c r="Y151" s="366"/>
      <c r="Z151" s="366"/>
      <c r="AA151" s="366"/>
      <c r="AB151" s="366"/>
      <c r="AC151" s="366"/>
      <c r="AD151" s="366"/>
      <c r="AE151" s="366"/>
      <c r="AF151" s="366"/>
      <c r="AG151" s="366"/>
      <c r="AH151" s="366"/>
      <c r="AI151" s="366"/>
      <c r="AJ151" s="366"/>
      <c r="AK151" s="366"/>
      <c r="AL151" s="366"/>
      <c r="AM151" s="366"/>
      <c r="AN151" s="366"/>
      <c r="AO151" s="366"/>
      <c r="AP151" s="366"/>
      <c r="AQ151" s="366"/>
      <c r="AR151" s="366"/>
      <c r="AS151" s="366"/>
      <c r="AT151" s="366"/>
      <c r="AU151" s="366"/>
      <c r="AV151" s="366"/>
      <c r="AW151" s="366"/>
      <c r="AX151" s="366"/>
      <c r="AY151" s="366"/>
      <c r="AZ151" s="366"/>
      <c r="BA151" s="366"/>
      <c r="BB151" s="366"/>
      <c r="BC151" s="366"/>
      <c r="BD151" s="366"/>
      <c r="BE151" s="366"/>
      <c r="BF151" s="366"/>
      <c r="BG151" s="366"/>
      <c r="BH151" s="366"/>
      <c r="BI151" s="366"/>
      <c r="BJ151" s="366"/>
      <c r="BK151" s="366"/>
      <c r="BL151" s="366"/>
    </row>
    <row r="152" spans="1:64" ht="15.75" customHeight="1">
      <c r="A152" s="366"/>
      <c r="B152" s="366"/>
      <c r="C152" s="366"/>
      <c r="D152" s="366"/>
      <c r="E152" s="366"/>
      <c r="F152" s="366"/>
      <c r="G152" s="366"/>
      <c r="H152" s="366"/>
      <c r="I152" s="366"/>
      <c r="J152" s="366"/>
      <c r="K152" s="366"/>
      <c r="L152" s="366"/>
      <c r="M152" s="366"/>
      <c r="N152" s="366"/>
      <c r="O152" s="366"/>
      <c r="P152" s="366"/>
      <c r="Q152" s="366"/>
      <c r="R152" s="366"/>
      <c r="S152" s="366"/>
      <c r="T152" s="366"/>
      <c r="U152" s="366"/>
      <c r="V152" s="366"/>
      <c r="W152" s="366"/>
      <c r="X152" s="366"/>
      <c r="Y152" s="366"/>
      <c r="Z152" s="366"/>
      <c r="AA152" s="366"/>
      <c r="AB152" s="366"/>
      <c r="AC152" s="366"/>
      <c r="AD152" s="366"/>
      <c r="AE152" s="366"/>
      <c r="AF152" s="366"/>
      <c r="AG152" s="366"/>
      <c r="AH152" s="366"/>
      <c r="AI152" s="366"/>
      <c r="AJ152" s="366"/>
      <c r="AK152" s="366"/>
      <c r="AL152" s="366"/>
      <c r="AM152" s="366"/>
      <c r="AN152" s="366"/>
      <c r="AO152" s="366"/>
      <c r="AP152" s="366"/>
      <c r="AQ152" s="366"/>
      <c r="AR152" s="366"/>
      <c r="AS152" s="366"/>
      <c r="AT152" s="366"/>
      <c r="AU152" s="366"/>
      <c r="AV152" s="366"/>
      <c r="AW152" s="366"/>
      <c r="AX152" s="366"/>
      <c r="AY152" s="366"/>
      <c r="AZ152" s="366"/>
      <c r="BA152" s="366"/>
      <c r="BB152" s="366"/>
      <c r="BC152" s="366"/>
      <c r="BD152" s="366"/>
      <c r="BE152" s="366"/>
      <c r="BF152" s="366"/>
      <c r="BG152" s="366"/>
      <c r="BH152" s="366"/>
      <c r="BI152" s="366"/>
      <c r="BJ152" s="366"/>
      <c r="BK152" s="366"/>
      <c r="BL152" s="366"/>
    </row>
    <row r="153" spans="1:64" ht="15.75" customHeight="1">
      <c r="A153" s="366"/>
      <c r="B153" s="366"/>
      <c r="C153" s="366"/>
      <c r="D153" s="366"/>
      <c r="E153" s="366"/>
      <c r="F153" s="366"/>
      <c r="G153" s="366"/>
      <c r="H153" s="366"/>
      <c r="I153" s="366"/>
      <c r="J153" s="366"/>
      <c r="K153" s="366"/>
      <c r="L153" s="366"/>
      <c r="M153" s="366"/>
      <c r="N153" s="366"/>
      <c r="O153" s="366"/>
      <c r="P153" s="366"/>
      <c r="Q153" s="366"/>
      <c r="R153" s="366"/>
      <c r="S153" s="366"/>
      <c r="T153" s="366"/>
      <c r="U153" s="366"/>
      <c r="V153" s="366"/>
      <c r="W153" s="366"/>
      <c r="X153" s="366"/>
      <c r="Y153" s="366"/>
      <c r="Z153" s="366"/>
      <c r="AA153" s="366"/>
      <c r="AB153" s="366"/>
      <c r="AC153" s="366"/>
      <c r="AD153" s="366"/>
      <c r="AE153" s="366"/>
      <c r="AF153" s="366"/>
      <c r="AG153" s="366"/>
      <c r="AH153" s="366"/>
      <c r="AI153" s="366"/>
      <c r="AJ153" s="366"/>
      <c r="AK153" s="366"/>
      <c r="AL153" s="366"/>
      <c r="AM153" s="366"/>
      <c r="AN153" s="366"/>
      <c r="AO153" s="366"/>
      <c r="AP153" s="366"/>
      <c r="AQ153" s="366"/>
      <c r="AR153" s="366"/>
      <c r="AS153" s="366"/>
      <c r="AT153" s="366"/>
      <c r="AU153" s="366"/>
      <c r="AV153" s="366"/>
      <c r="AW153" s="366"/>
      <c r="AX153" s="366"/>
      <c r="AY153" s="366"/>
      <c r="AZ153" s="366"/>
      <c r="BA153" s="366"/>
      <c r="BB153" s="366"/>
      <c r="BC153" s="366"/>
      <c r="BD153" s="366"/>
      <c r="BE153" s="366"/>
      <c r="BF153" s="366"/>
      <c r="BG153" s="366"/>
      <c r="BH153" s="366"/>
      <c r="BI153" s="366"/>
      <c r="BJ153" s="366"/>
      <c r="BK153" s="366"/>
      <c r="BL153" s="366"/>
    </row>
    <row r="154" spans="1:64" ht="15.75" customHeight="1">
      <c r="A154" s="366"/>
      <c r="B154" s="366"/>
      <c r="C154" s="366"/>
      <c r="D154" s="366"/>
      <c r="E154" s="366"/>
      <c r="F154" s="366"/>
      <c r="G154" s="366"/>
      <c r="H154" s="366"/>
      <c r="I154" s="366"/>
      <c r="J154" s="366"/>
      <c r="K154" s="366"/>
      <c r="L154" s="366"/>
      <c r="M154" s="366"/>
      <c r="N154" s="366"/>
      <c r="O154" s="366"/>
      <c r="P154" s="366"/>
      <c r="Q154" s="366"/>
      <c r="R154" s="366"/>
      <c r="S154" s="366"/>
      <c r="T154" s="366"/>
      <c r="U154" s="366"/>
      <c r="V154" s="366"/>
      <c r="W154" s="366"/>
      <c r="X154" s="366"/>
      <c r="Y154" s="366"/>
      <c r="Z154" s="366"/>
      <c r="AA154" s="366"/>
      <c r="AB154" s="366"/>
      <c r="AC154" s="366"/>
      <c r="AD154" s="366"/>
      <c r="AE154" s="366"/>
      <c r="AF154" s="366"/>
      <c r="AG154" s="366"/>
      <c r="AH154" s="366"/>
      <c r="AI154" s="366"/>
      <c r="AJ154" s="366"/>
      <c r="AK154" s="366"/>
      <c r="AL154" s="366"/>
      <c r="AM154" s="366"/>
      <c r="AN154" s="366"/>
      <c r="AO154" s="366"/>
      <c r="AP154" s="366"/>
      <c r="AQ154" s="366"/>
      <c r="AR154" s="366"/>
      <c r="AS154" s="366"/>
      <c r="AT154" s="366"/>
      <c r="AU154" s="366"/>
      <c r="AV154" s="366"/>
      <c r="AW154" s="366"/>
      <c r="AX154" s="366"/>
      <c r="AY154" s="366"/>
      <c r="AZ154" s="366"/>
      <c r="BA154" s="366"/>
      <c r="BB154" s="366"/>
      <c r="BC154" s="366"/>
      <c r="BD154" s="366"/>
      <c r="BE154" s="366"/>
      <c r="BF154" s="366"/>
      <c r="BG154" s="366"/>
      <c r="BH154" s="366"/>
      <c r="BI154" s="366"/>
      <c r="BJ154" s="366"/>
      <c r="BK154" s="366"/>
      <c r="BL154" s="366"/>
    </row>
    <row r="155" spans="1:64" ht="15.75" customHeight="1">
      <c r="A155" s="366"/>
      <c r="B155" s="366"/>
      <c r="C155" s="366"/>
      <c r="D155" s="366"/>
      <c r="E155" s="366"/>
      <c r="F155" s="366"/>
      <c r="G155" s="366"/>
      <c r="H155" s="366"/>
      <c r="I155" s="366"/>
      <c r="J155" s="366"/>
      <c r="K155" s="366"/>
      <c r="L155" s="366"/>
      <c r="M155" s="366"/>
      <c r="N155" s="366"/>
      <c r="O155" s="366"/>
      <c r="P155" s="366"/>
      <c r="Q155" s="366"/>
      <c r="R155" s="366"/>
      <c r="S155" s="366"/>
      <c r="T155" s="366"/>
      <c r="U155" s="366"/>
      <c r="V155" s="366"/>
      <c r="W155" s="366"/>
      <c r="X155" s="366"/>
      <c r="Y155" s="366"/>
      <c r="Z155" s="366"/>
      <c r="AA155" s="366"/>
      <c r="AB155" s="366"/>
      <c r="AC155" s="366"/>
      <c r="AD155" s="366"/>
      <c r="AE155" s="366"/>
      <c r="AF155" s="366"/>
      <c r="AG155" s="366"/>
      <c r="AH155" s="366"/>
      <c r="AI155" s="366"/>
      <c r="AJ155" s="366"/>
      <c r="AK155" s="366"/>
      <c r="AL155" s="366"/>
      <c r="AM155" s="366"/>
      <c r="AN155" s="366"/>
      <c r="AO155" s="366"/>
      <c r="AP155" s="366"/>
      <c r="AQ155" s="366"/>
      <c r="AR155" s="366"/>
      <c r="AS155" s="366"/>
      <c r="AT155" s="366"/>
      <c r="AU155" s="366"/>
      <c r="AV155" s="366"/>
      <c r="AW155" s="366"/>
      <c r="AX155" s="366"/>
      <c r="AY155" s="366"/>
      <c r="AZ155" s="366"/>
      <c r="BA155" s="366"/>
      <c r="BB155" s="366"/>
      <c r="BC155" s="366"/>
      <c r="BD155" s="366"/>
      <c r="BE155" s="366"/>
      <c r="BF155" s="366"/>
      <c r="BG155" s="366"/>
      <c r="BH155" s="366"/>
      <c r="BI155" s="366"/>
      <c r="BJ155" s="366"/>
      <c r="BK155" s="366"/>
      <c r="BL155" s="366"/>
    </row>
    <row r="156" spans="1:64" ht="15.75" customHeight="1">
      <c r="A156" s="366"/>
      <c r="B156" s="366"/>
      <c r="C156" s="366"/>
      <c r="D156" s="366"/>
      <c r="E156" s="366"/>
      <c r="F156" s="366"/>
      <c r="G156" s="366"/>
      <c r="H156" s="366"/>
      <c r="I156" s="366"/>
      <c r="J156" s="366"/>
      <c r="K156" s="366"/>
      <c r="L156" s="366"/>
      <c r="M156" s="366"/>
      <c r="N156" s="366"/>
      <c r="O156" s="366"/>
      <c r="P156" s="366"/>
      <c r="Q156" s="366"/>
      <c r="R156" s="366"/>
      <c r="S156" s="366"/>
      <c r="T156" s="366"/>
      <c r="U156" s="366"/>
      <c r="V156" s="366"/>
      <c r="W156" s="366"/>
      <c r="X156" s="366"/>
      <c r="Y156" s="366"/>
      <c r="Z156" s="366"/>
      <c r="AA156" s="366"/>
      <c r="AB156" s="366"/>
      <c r="AC156" s="366"/>
      <c r="AD156" s="366"/>
      <c r="AE156" s="366"/>
      <c r="AF156" s="366"/>
      <c r="AG156" s="366"/>
      <c r="AH156" s="366"/>
      <c r="AI156" s="366"/>
      <c r="AJ156" s="366"/>
      <c r="AK156" s="366"/>
      <c r="AL156" s="366"/>
      <c r="AM156" s="366"/>
      <c r="AN156" s="366"/>
      <c r="AO156" s="366"/>
      <c r="AP156" s="366"/>
      <c r="AQ156" s="366"/>
      <c r="AR156" s="366"/>
      <c r="AS156" s="366"/>
      <c r="AT156" s="366"/>
      <c r="AU156" s="366"/>
      <c r="AV156" s="366"/>
      <c r="AW156" s="366"/>
      <c r="AX156" s="366"/>
      <c r="AY156" s="366"/>
      <c r="AZ156" s="366"/>
      <c r="BA156" s="366"/>
      <c r="BB156" s="366"/>
      <c r="BC156" s="366"/>
      <c r="BD156" s="366"/>
      <c r="BE156" s="366"/>
      <c r="BF156" s="366"/>
      <c r="BG156" s="366"/>
      <c r="BH156" s="366"/>
      <c r="BI156" s="366"/>
      <c r="BJ156" s="366"/>
      <c r="BK156" s="366"/>
      <c r="BL156" s="366"/>
    </row>
    <row r="157" spans="1:64" ht="15.75" customHeight="1">
      <c r="A157" s="366"/>
      <c r="B157" s="366"/>
      <c r="C157" s="366"/>
      <c r="D157" s="366"/>
      <c r="E157" s="366"/>
      <c r="F157" s="366"/>
      <c r="G157" s="366"/>
      <c r="H157" s="366"/>
      <c r="I157" s="366"/>
      <c r="J157" s="366"/>
      <c r="K157" s="366"/>
      <c r="L157" s="366"/>
      <c r="M157" s="366"/>
      <c r="N157" s="366"/>
      <c r="O157" s="366"/>
      <c r="P157" s="366"/>
      <c r="Q157" s="366"/>
      <c r="R157" s="366"/>
      <c r="S157" s="366"/>
      <c r="T157" s="366"/>
      <c r="U157" s="366"/>
      <c r="V157" s="366"/>
      <c r="W157" s="366"/>
      <c r="X157" s="366"/>
      <c r="Y157" s="366"/>
      <c r="Z157" s="366"/>
      <c r="AA157" s="366"/>
      <c r="AB157" s="366"/>
      <c r="AC157" s="366"/>
      <c r="AD157" s="366"/>
      <c r="AE157" s="366"/>
      <c r="AF157" s="366"/>
      <c r="AG157" s="366"/>
      <c r="AH157" s="366"/>
      <c r="AI157" s="366"/>
      <c r="AJ157" s="366"/>
      <c r="AK157" s="366"/>
      <c r="AL157" s="366"/>
      <c r="AM157" s="366"/>
      <c r="AN157" s="366"/>
      <c r="AO157" s="366"/>
      <c r="AP157" s="366"/>
      <c r="AQ157" s="366"/>
      <c r="AR157" s="366"/>
      <c r="AS157" s="366"/>
      <c r="AT157" s="366"/>
      <c r="AU157" s="366"/>
      <c r="AV157" s="366"/>
      <c r="AW157" s="366"/>
      <c r="AX157" s="366"/>
      <c r="AY157" s="366"/>
      <c r="AZ157" s="366"/>
      <c r="BA157" s="366"/>
      <c r="BB157" s="366"/>
      <c r="BC157" s="366"/>
      <c r="BD157" s="366"/>
      <c r="BE157" s="366"/>
      <c r="BF157" s="366"/>
      <c r="BG157" s="366"/>
      <c r="BH157" s="366"/>
      <c r="BI157" s="366"/>
      <c r="BJ157" s="366"/>
      <c r="BK157" s="366"/>
      <c r="BL157" s="366"/>
    </row>
    <row r="158" spans="1:64" ht="15.75" customHeight="1">
      <c r="A158" s="366"/>
      <c r="B158" s="366"/>
      <c r="C158" s="366"/>
      <c r="D158" s="366"/>
      <c r="E158" s="366"/>
      <c r="F158" s="366"/>
      <c r="G158" s="366"/>
      <c r="H158" s="366"/>
      <c r="I158" s="366"/>
      <c r="J158" s="366"/>
      <c r="K158" s="366"/>
      <c r="L158" s="366"/>
      <c r="M158" s="366"/>
      <c r="N158" s="366"/>
      <c r="O158" s="366"/>
      <c r="P158" s="366"/>
      <c r="Q158" s="366"/>
      <c r="R158" s="366"/>
      <c r="S158" s="366"/>
      <c r="T158" s="366"/>
      <c r="U158" s="366"/>
      <c r="V158" s="366"/>
      <c r="W158" s="366"/>
      <c r="X158" s="366"/>
      <c r="Y158" s="366"/>
      <c r="Z158" s="366"/>
      <c r="AA158" s="366"/>
      <c r="AB158" s="366"/>
      <c r="AC158" s="366"/>
      <c r="AD158" s="366"/>
      <c r="AE158" s="366"/>
      <c r="AF158" s="366"/>
      <c r="AG158" s="366"/>
      <c r="AH158" s="366"/>
      <c r="AI158" s="366"/>
      <c r="AJ158" s="366"/>
      <c r="AK158" s="366"/>
      <c r="AL158" s="366"/>
      <c r="AM158" s="366"/>
      <c r="AN158" s="366"/>
      <c r="AO158" s="366"/>
      <c r="AP158" s="366"/>
      <c r="AQ158" s="366"/>
      <c r="AR158" s="366"/>
      <c r="AS158" s="366"/>
      <c r="AT158" s="366"/>
      <c r="AU158" s="366"/>
      <c r="AV158" s="366"/>
      <c r="AW158" s="366"/>
      <c r="AX158" s="366"/>
      <c r="AY158" s="366"/>
      <c r="AZ158" s="366"/>
      <c r="BA158" s="366"/>
      <c r="BB158" s="366"/>
      <c r="BC158" s="366"/>
      <c r="BD158" s="366"/>
      <c r="BE158" s="366"/>
      <c r="BF158" s="366"/>
      <c r="BG158" s="366"/>
      <c r="BH158" s="366"/>
      <c r="BI158" s="366"/>
      <c r="BJ158" s="366"/>
      <c r="BK158" s="366"/>
      <c r="BL158" s="366"/>
    </row>
    <row r="159" spans="1:64" ht="15.75" customHeight="1">
      <c r="A159" s="366"/>
      <c r="B159" s="366"/>
      <c r="C159" s="366"/>
      <c r="D159" s="366"/>
      <c r="E159" s="366"/>
      <c r="F159" s="366"/>
      <c r="G159" s="366"/>
      <c r="H159" s="366"/>
      <c r="I159" s="366"/>
      <c r="J159" s="366"/>
      <c r="K159" s="366"/>
      <c r="L159" s="366"/>
      <c r="M159" s="366"/>
      <c r="N159" s="366"/>
      <c r="O159" s="366"/>
      <c r="P159" s="366"/>
      <c r="Q159" s="366"/>
      <c r="R159" s="366"/>
      <c r="S159" s="366"/>
      <c r="T159" s="366"/>
      <c r="U159" s="366"/>
      <c r="V159" s="366"/>
      <c r="W159" s="366"/>
      <c r="X159" s="366"/>
      <c r="Y159" s="366"/>
      <c r="Z159" s="366"/>
      <c r="AA159" s="366"/>
      <c r="AB159" s="366"/>
      <c r="AC159" s="366"/>
      <c r="AD159" s="366"/>
      <c r="AE159" s="366"/>
      <c r="AF159" s="366"/>
      <c r="AG159" s="366"/>
      <c r="AH159" s="366"/>
      <c r="AI159" s="366"/>
      <c r="AJ159" s="366"/>
      <c r="AK159" s="366"/>
      <c r="AL159" s="366"/>
      <c r="AM159" s="366"/>
      <c r="AN159" s="366"/>
      <c r="AO159" s="366"/>
      <c r="AP159" s="366"/>
      <c r="AQ159" s="366"/>
      <c r="AR159" s="366"/>
      <c r="AS159" s="366"/>
      <c r="AT159" s="366"/>
      <c r="AU159" s="366"/>
      <c r="AV159" s="366"/>
      <c r="AW159" s="366"/>
      <c r="AX159" s="366"/>
      <c r="AY159" s="366"/>
      <c r="AZ159" s="366"/>
      <c r="BA159" s="366"/>
      <c r="BB159" s="366"/>
      <c r="BC159" s="366"/>
      <c r="BD159" s="366"/>
      <c r="BE159" s="366"/>
      <c r="BF159" s="366"/>
      <c r="BG159" s="366"/>
      <c r="BH159" s="366"/>
      <c r="BI159" s="366"/>
      <c r="BJ159" s="366"/>
      <c r="BK159" s="366"/>
      <c r="BL159" s="366"/>
    </row>
    <row r="160" spans="1:64" ht="15.75" customHeight="1">
      <c r="A160" s="366"/>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row>
    <row r="161" spans="1:64" ht="15.75" customHeight="1">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c r="AI161" s="366"/>
      <c r="AJ161" s="366"/>
      <c r="AK161" s="366"/>
      <c r="AL161" s="366"/>
      <c r="AM161" s="366"/>
      <c r="AN161" s="366"/>
      <c r="AO161" s="366"/>
      <c r="AP161" s="366"/>
      <c r="AQ161" s="366"/>
      <c r="AR161" s="366"/>
      <c r="AS161" s="366"/>
      <c r="AT161" s="366"/>
      <c r="AU161" s="366"/>
      <c r="AV161" s="366"/>
      <c r="AW161" s="366"/>
      <c r="AX161" s="366"/>
      <c r="AY161" s="366"/>
      <c r="AZ161" s="366"/>
      <c r="BA161" s="366"/>
      <c r="BB161" s="366"/>
      <c r="BC161" s="366"/>
      <c r="BD161" s="366"/>
      <c r="BE161" s="366"/>
      <c r="BF161" s="366"/>
      <c r="BG161" s="366"/>
      <c r="BH161" s="366"/>
      <c r="BI161" s="366"/>
      <c r="BJ161" s="366"/>
      <c r="BK161" s="366"/>
      <c r="BL161" s="366"/>
    </row>
    <row r="162" spans="1:64" ht="15.75" customHeight="1">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366"/>
      <c r="AM162" s="366"/>
      <c r="AN162" s="366"/>
      <c r="AO162" s="366"/>
      <c r="AP162" s="366"/>
      <c r="AQ162" s="366"/>
      <c r="AR162" s="366"/>
      <c r="AS162" s="366"/>
      <c r="AT162" s="366"/>
      <c r="AU162" s="366"/>
      <c r="AV162" s="366"/>
      <c r="AW162" s="366"/>
      <c r="AX162" s="366"/>
      <c r="AY162" s="366"/>
      <c r="AZ162" s="366"/>
      <c r="BA162" s="366"/>
      <c r="BB162" s="366"/>
      <c r="BC162" s="366"/>
      <c r="BD162" s="366"/>
      <c r="BE162" s="366"/>
      <c r="BF162" s="366"/>
      <c r="BG162" s="366"/>
      <c r="BH162" s="366"/>
      <c r="BI162" s="366"/>
      <c r="BJ162" s="366"/>
      <c r="BK162" s="366"/>
      <c r="BL162" s="366"/>
    </row>
    <row r="163" spans="1:64" ht="15.75" customHeight="1">
      <c r="A163" s="366"/>
      <c r="B163" s="366"/>
      <c r="C163" s="366"/>
      <c r="D163" s="366"/>
      <c r="E163" s="366"/>
      <c r="F163" s="366"/>
      <c r="G163" s="366"/>
      <c r="H163" s="366"/>
      <c r="I163" s="366"/>
      <c r="J163" s="366"/>
      <c r="K163" s="366"/>
      <c r="L163" s="366"/>
      <c r="M163" s="366"/>
      <c r="N163" s="366"/>
      <c r="O163" s="366"/>
      <c r="P163" s="366"/>
      <c r="Q163" s="366"/>
      <c r="R163" s="366"/>
      <c r="S163" s="366"/>
      <c r="T163" s="366"/>
      <c r="U163" s="366"/>
      <c r="V163" s="366"/>
      <c r="W163" s="366"/>
      <c r="X163" s="366"/>
      <c r="Y163" s="366"/>
      <c r="Z163" s="366"/>
      <c r="AA163" s="366"/>
      <c r="AB163" s="366"/>
      <c r="AC163" s="366"/>
      <c r="AD163" s="366"/>
      <c r="AE163" s="366"/>
      <c r="AF163" s="366"/>
      <c r="AG163" s="366"/>
      <c r="AH163" s="366"/>
      <c r="AI163" s="366"/>
      <c r="AJ163" s="366"/>
      <c r="AK163" s="366"/>
      <c r="AL163" s="366"/>
      <c r="AM163" s="366"/>
      <c r="AN163" s="366"/>
      <c r="AO163" s="366"/>
      <c r="AP163" s="366"/>
      <c r="AQ163" s="366"/>
      <c r="AR163" s="366"/>
      <c r="AS163" s="366"/>
      <c r="AT163" s="366"/>
      <c r="AU163" s="366"/>
      <c r="AV163" s="366"/>
      <c r="AW163" s="366"/>
      <c r="AX163" s="366"/>
      <c r="AY163" s="366"/>
      <c r="AZ163" s="366"/>
      <c r="BA163" s="366"/>
      <c r="BB163" s="366"/>
      <c r="BC163" s="366"/>
      <c r="BD163" s="366"/>
      <c r="BE163" s="366"/>
      <c r="BF163" s="366"/>
      <c r="BG163" s="366"/>
      <c r="BH163" s="366"/>
      <c r="BI163" s="366"/>
      <c r="BJ163" s="366"/>
      <c r="BK163" s="366"/>
      <c r="BL163" s="366"/>
    </row>
    <row r="164" spans="1:64" ht="15.75" customHeight="1">
      <c r="A164" s="366"/>
      <c r="B164" s="366"/>
      <c r="C164" s="366"/>
      <c r="D164" s="366"/>
      <c r="E164" s="366"/>
      <c r="F164" s="366"/>
      <c r="G164" s="366"/>
      <c r="H164" s="366"/>
      <c r="I164" s="366"/>
      <c r="J164" s="366"/>
      <c r="K164" s="366"/>
      <c r="L164" s="366"/>
      <c r="M164" s="366"/>
      <c r="N164" s="366"/>
      <c r="O164" s="366"/>
      <c r="P164" s="366"/>
      <c r="Q164" s="366"/>
      <c r="R164" s="366"/>
      <c r="S164" s="366"/>
      <c r="T164" s="366"/>
      <c r="U164" s="366"/>
      <c r="V164" s="366"/>
      <c r="W164" s="366"/>
      <c r="X164" s="366"/>
      <c r="Y164" s="366"/>
      <c r="Z164" s="366"/>
      <c r="AA164" s="366"/>
      <c r="AB164" s="366"/>
      <c r="AC164" s="366"/>
      <c r="AD164" s="366"/>
      <c r="AE164" s="366"/>
      <c r="AF164" s="366"/>
      <c r="AG164" s="366"/>
      <c r="AH164" s="366"/>
      <c r="AI164" s="366"/>
      <c r="AJ164" s="366"/>
      <c r="AK164" s="366"/>
      <c r="AL164" s="366"/>
      <c r="AM164" s="366"/>
      <c r="AN164" s="366"/>
      <c r="AO164" s="366"/>
      <c r="AP164" s="366"/>
      <c r="AQ164" s="366"/>
      <c r="AR164" s="366"/>
      <c r="AS164" s="366"/>
      <c r="AT164" s="366"/>
      <c r="AU164" s="366"/>
      <c r="AV164" s="366"/>
      <c r="AW164" s="366"/>
      <c r="AX164" s="366"/>
      <c r="AY164" s="366"/>
      <c r="AZ164" s="366"/>
      <c r="BA164" s="366"/>
      <c r="BB164" s="366"/>
      <c r="BC164" s="366"/>
      <c r="BD164" s="366"/>
      <c r="BE164" s="366"/>
      <c r="BF164" s="366"/>
      <c r="BG164" s="366"/>
      <c r="BH164" s="366"/>
      <c r="BI164" s="366"/>
      <c r="BJ164" s="366"/>
      <c r="BK164" s="366"/>
      <c r="BL164" s="366"/>
    </row>
    <row r="165" spans="1:64" ht="15.75" customHeight="1">
      <c r="A165" s="366"/>
      <c r="B165" s="366"/>
      <c r="C165" s="366"/>
      <c r="D165" s="366"/>
      <c r="E165" s="366"/>
      <c r="F165" s="366"/>
      <c r="G165" s="366"/>
      <c r="H165" s="366"/>
      <c r="I165" s="366"/>
      <c r="J165" s="366"/>
      <c r="K165" s="366"/>
      <c r="L165" s="366"/>
      <c r="M165" s="366"/>
      <c r="N165" s="366"/>
      <c r="O165" s="366"/>
      <c r="P165" s="366"/>
      <c r="Q165" s="366"/>
      <c r="R165" s="366"/>
      <c r="S165" s="366"/>
      <c r="T165" s="366"/>
      <c r="U165" s="366"/>
      <c r="V165" s="366"/>
      <c r="W165" s="366"/>
      <c r="X165" s="366"/>
      <c r="Y165" s="366"/>
      <c r="Z165" s="366"/>
      <c r="AA165" s="366"/>
      <c r="AB165" s="366"/>
      <c r="AC165" s="366"/>
      <c r="AD165" s="366"/>
      <c r="AE165" s="366"/>
      <c r="AF165" s="366"/>
      <c r="AG165" s="366"/>
      <c r="AH165" s="366"/>
      <c r="AI165" s="366"/>
      <c r="AJ165" s="366"/>
      <c r="AK165" s="366"/>
      <c r="AL165" s="366"/>
      <c r="AM165" s="366"/>
      <c r="AN165" s="366"/>
      <c r="AO165" s="366"/>
      <c r="AP165" s="366"/>
      <c r="AQ165" s="366"/>
      <c r="AR165" s="366"/>
      <c r="AS165" s="366"/>
      <c r="AT165" s="366"/>
      <c r="AU165" s="366"/>
      <c r="AV165" s="366"/>
      <c r="AW165" s="366"/>
      <c r="AX165" s="366"/>
      <c r="AY165" s="366"/>
      <c r="AZ165" s="366"/>
      <c r="BA165" s="366"/>
      <c r="BB165" s="366"/>
      <c r="BC165" s="366"/>
      <c r="BD165" s="366"/>
      <c r="BE165" s="366"/>
      <c r="BF165" s="366"/>
      <c r="BG165" s="366"/>
      <c r="BH165" s="366"/>
      <c r="BI165" s="366"/>
      <c r="BJ165" s="366"/>
      <c r="BK165" s="366"/>
      <c r="BL165" s="366"/>
    </row>
    <row r="166" spans="1:64" ht="15.75" customHeight="1">
      <c r="A166" s="366"/>
      <c r="B166" s="366"/>
      <c r="C166" s="366"/>
      <c r="D166" s="366"/>
      <c r="E166" s="366"/>
      <c r="F166" s="366"/>
      <c r="G166" s="366"/>
      <c r="H166" s="366"/>
      <c r="I166" s="366"/>
      <c r="J166" s="366"/>
      <c r="K166" s="366"/>
      <c r="L166" s="366"/>
      <c r="M166" s="366"/>
      <c r="N166" s="366"/>
      <c r="O166" s="366"/>
      <c r="P166" s="366"/>
      <c r="Q166" s="366"/>
      <c r="R166" s="366"/>
      <c r="S166" s="366"/>
      <c r="T166" s="366"/>
      <c r="U166" s="366"/>
      <c r="V166" s="366"/>
      <c r="W166" s="366"/>
      <c r="X166" s="366"/>
      <c r="Y166" s="366"/>
      <c r="Z166" s="366"/>
      <c r="AA166" s="366"/>
      <c r="AB166" s="366"/>
      <c r="AC166" s="366"/>
      <c r="AD166" s="366"/>
      <c r="AE166" s="366"/>
      <c r="AF166" s="366"/>
      <c r="AG166" s="366"/>
      <c r="AH166" s="366"/>
      <c r="AI166" s="366"/>
      <c r="AJ166" s="366"/>
      <c r="AK166" s="366"/>
      <c r="AL166" s="366"/>
      <c r="AM166" s="366"/>
      <c r="AN166" s="366"/>
      <c r="AO166" s="366"/>
      <c r="AP166" s="366"/>
      <c r="AQ166" s="366"/>
      <c r="AR166" s="366"/>
      <c r="AS166" s="366"/>
      <c r="AT166" s="366"/>
      <c r="AU166" s="366"/>
      <c r="AV166" s="366"/>
      <c r="AW166" s="366"/>
      <c r="AX166" s="366"/>
      <c r="AY166" s="366"/>
      <c r="AZ166" s="366"/>
      <c r="BA166" s="366"/>
      <c r="BB166" s="366"/>
      <c r="BC166" s="366"/>
      <c r="BD166" s="366"/>
      <c r="BE166" s="366"/>
      <c r="BF166" s="366"/>
      <c r="BG166" s="366"/>
      <c r="BH166" s="366"/>
      <c r="BI166" s="366"/>
      <c r="BJ166" s="366"/>
      <c r="BK166" s="366"/>
      <c r="BL166" s="366"/>
    </row>
    <row r="167" spans="1:64" ht="15.75" customHeight="1">
      <c r="A167" s="366"/>
      <c r="B167" s="366"/>
      <c r="C167" s="366"/>
      <c r="D167" s="366"/>
      <c r="E167" s="366"/>
      <c r="F167" s="366"/>
      <c r="G167" s="366"/>
      <c r="H167" s="366"/>
      <c r="I167" s="366"/>
      <c r="J167" s="366"/>
      <c r="K167" s="366"/>
      <c r="L167" s="366"/>
      <c r="M167" s="366"/>
      <c r="N167" s="366"/>
      <c r="O167" s="366"/>
      <c r="P167" s="366"/>
      <c r="Q167" s="366"/>
      <c r="R167" s="366"/>
      <c r="S167" s="366"/>
      <c r="T167" s="366"/>
      <c r="U167" s="366"/>
      <c r="V167" s="366"/>
      <c r="W167" s="366"/>
      <c r="X167" s="366"/>
      <c r="Y167" s="366"/>
      <c r="Z167" s="366"/>
      <c r="AA167" s="366"/>
      <c r="AB167" s="366"/>
      <c r="AC167" s="366"/>
      <c r="AD167" s="366"/>
      <c r="AE167" s="366"/>
      <c r="AF167" s="366"/>
      <c r="AG167" s="366"/>
      <c r="AH167" s="366"/>
      <c r="AI167" s="366"/>
      <c r="AJ167" s="366"/>
      <c r="AK167" s="366"/>
      <c r="AL167" s="366"/>
      <c r="AM167" s="366"/>
      <c r="AN167" s="366"/>
      <c r="AO167" s="366"/>
      <c r="AP167" s="366"/>
      <c r="AQ167" s="366"/>
      <c r="AR167" s="366"/>
      <c r="AS167" s="366"/>
      <c r="AT167" s="366"/>
      <c r="AU167" s="366"/>
      <c r="AV167" s="366"/>
      <c r="AW167" s="366"/>
      <c r="AX167" s="366"/>
      <c r="AY167" s="366"/>
      <c r="AZ167" s="366"/>
      <c r="BA167" s="366"/>
      <c r="BB167" s="366"/>
      <c r="BC167" s="366"/>
      <c r="BD167" s="366"/>
      <c r="BE167" s="366"/>
      <c r="BF167" s="366"/>
      <c r="BG167" s="366"/>
      <c r="BH167" s="366"/>
      <c r="BI167" s="366"/>
      <c r="BJ167" s="366"/>
      <c r="BK167" s="366"/>
      <c r="BL167" s="366"/>
    </row>
    <row r="168" spans="1:64" ht="15.75" customHeight="1">
      <c r="A168" s="366"/>
      <c r="B168" s="366"/>
      <c r="C168" s="366"/>
      <c r="D168" s="366"/>
      <c r="E168" s="366"/>
      <c r="F168" s="366"/>
      <c r="G168" s="366"/>
      <c r="H168" s="366"/>
      <c r="I168" s="366"/>
      <c r="J168" s="366"/>
      <c r="K168" s="366"/>
      <c r="L168" s="366"/>
      <c r="M168" s="366"/>
      <c r="N168" s="366"/>
      <c r="O168" s="366"/>
      <c r="P168" s="366"/>
      <c r="Q168" s="366"/>
      <c r="R168" s="366"/>
      <c r="S168" s="366"/>
      <c r="T168" s="366"/>
      <c r="U168" s="366"/>
      <c r="V168" s="366"/>
      <c r="W168" s="366"/>
      <c r="X168" s="366"/>
      <c r="Y168" s="366"/>
      <c r="Z168" s="366"/>
      <c r="AA168" s="366"/>
      <c r="AB168" s="366"/>
      <c r="AC168" s="366"/>
      <c r="AD168" s="366"/>
      <c r="AE168" s="366"/>
      <c r="AF168" s="366"/>
      <c r="AG168" s="366"/>
      <c r="AH168" s="366"/>
      <c r="AI168" s="366"/>
      <c r="AJ168" s="366"/>
      <c r="AK168" s="366"/>
      <c r="AL168" s="366"/>
      <c r="AM168" s="366"/>
      <c r="AN168" s="366"/>
      <c r="AO168" s="366"/>
      <c r="AP168" s="366"/>
      <c r="AQ168" s="366"/>
      <c r="AR168" s="366"/>
      <c r="AS168" s="366"/>
      <c r="AT168" s="366"/>
      <c r="AU168" s="366"/>
      <c r="AV168" s="366"/>
      <c r="AW168" s="366"/>
      <c r="AX168" s="366"/>
      <c r="AY168" s="366"/>
      <c r="AZ168" s="366"/>
      <c r="BA168" s="366"/>
      <c r="BB168" s="366"/>
      <c r="BC168" s="366"/>
      <c r="BD168" s="366"/>
      <c r="BE168" s="366"/>
      <c r="BF168" s="366"/>
      <c r="BG168" s="366"/>
      <c r="BH168" s="366"/>
      <c r="BI168" s="366"/>
      <c r="BJ168" s="366"/>
      <c r="BK168" s="366"/>
      <c r="BL168" s="366"/>
    </row>
    <row r="169" spans="1:64" ht="15.75" customHeight="1">
      <c r="A169" s="366"/>
      <c r="B169" s="366"/>
      <c r="C169" s="366"/>
      <c r="D169" s="366"/>
      <c r="E169" s="366"/>
      <c r="F169" s="366"/>
      <c r="G169" s="366"/>
      <c r="H169" s="366"/>
      <c r="I169" s="366"/>
      <c r="J169" s="366"/>
      <c r="K169" s="366"/>
      <c r="L169" s="366"/>
      <c r="M169" s="366"/>
      <c r="N169" s="366"/>
      <c r="O169" s="366"/>
      <c r="P169" s="366"/>
      <c r="Q169" s="366"/>
      <c r="R169" s="366"/>
      <c r="S169" s="366"/>
      <c r="T169" s="366"/>
      <c r="U169" s="366"/>
      <c r="V169" s="366"/>
      <c r="W169" s="366"/>
      <c r="X169" s="366"/>
      <c r="Y169" s="366"/>
      <c r="Z169" s="366"/>
      <c r="AA169" s="366"/>
      <c r="AB169" s="366"/>
      <c r="AC169" s="366"/>
      <c r="AD169" s="366"/>
      <c r="AE169" s="366"/>
      <c r="AF169" s="366"/>
      <c r="AG169" s="366"/>
      <c r="AH169" s="366"/>
      <c r="AI169" s="366"/>
      <c r="AJ169" s="366"/>
      <c r="AK169" s="366"/>
      <c r="AL169" s="366"/>
      <c r="AM169" s="366"/>
      <c r="AN169" s="366"/>
      <c r="AO169" s="366"/>
      <c r="AP169" s="366"/>
      <c r="AQ169" s="366"/>
      <c r="AR169" s="366"/>
      <c r="AS169" s="366"/>
      <c r="AT169" s="366"/>
      <c r="AU169" s="366"/>
      <c r="AV169" s="366"/>
      <c r="AW169" s="366"/>
      <c r="AX169" s="366"/>
      <c r="AY169" s="366"/>
      <c r="AZ169" s="366"/>
      <c r="BA169" s="366"/>
      <c r="BB169" s="366"/>
      <c r="BC169" s="366"/>
      <c r="BD169" s="366"/>
      <c r="BE169" s="366"/>
      <c r="BF169" s="366"/>
      <c r="BG169" s="366"/>
      <c r="BH169" s="366"/>
      <c r="BI169" s="366"/>
      <c r="BJ169" s="366"/>
      <c r="BK169" s="366"/>
      <c r="BL169" s="366"/>
    </row>
    <row r="170" spans="1:64" ht="15.75" customHeight="1">
      <c r="A170" s="366"/>
      <c r="B170" s="366"/>
      <c r="C170" s="366"/>
      <c r="D170" s="366"/>
      <c r="E170" s="366"/>
      <c r="F170" s="366"/>
      <c r="G170" s="366"/>
      <c r="H170" s="366"/>
      <c r="I170" s="366"/>
      <c r="J170" s="366"/>
      <c r="K170" s="366"/>
      <c r="L170" s="366"/>
      <c r="M170" s="366"/>
      <c r="N170" s="366"/>
      <c r="O170" s="366"/>
      <c r="P170" s="366"/>
      <c r="Q170" s="366"/>
      <c r="R170" s="366"/>
      <c r="S170" s="366"/>
      <c r="T170" s="366"/>
      <c r="U170" s="366"/>
      <c r="V170" s="366"/>
      <c r="W170" s="366"/>
      <c r="X170" s="366"/>
      <c r="Y170" s="366"/>
      <c r="Z170" s="366"/>
      <c r="AA170" s="366"/>
      <c r="AB170" s="366"/>
      <c r="AC170" s="366"/>
      <c r="AD170" s="366"/>
      <c r="AE170" s="366"/>
      <c r="AF170" s="366"/>
      <c r="AG170" s="366"/>
      <c r="AH170" s="366"/>
      <c r="AI170" s="366"/>
      <c r="AJ170" s="366"/>
      <c r="AK170" s="366"/>
      <c r="AL170" s="366"/>
      <c r="AM170" s="366"/>
      <c r="AN170" s="366"/>
      <c r="AO170" s="366"/>
      <c r="AP170" s="366"/>
      <c r="AQ170" s="366"/>
      <c r="AR170" s="366"/>
      <c r="AS170" s="366"/>
      <c r="AT170" s="366"/>
      <c r="AU170" s="366"/>
      <c r="AV170" s="366"/>
      <c r="AW170" s="366"/>
      <c r="AX170" s="366"/>
      <c r="AY170" s="366"/>
      <c r="AZ170" s="366"/>
      <c r="BA170" s="366"/>
      <c r="BB170" s="366"/>
      <c r="BC170" s="366"/>
      <c r="BD170" s="366"/>
      <c r="BE170" s="366"/>
      <c r="BF170" s="366"/>
      <c r="BG170" s="366"/>
      <c r="BH170" s="366"/>
      <c r="BI170" s="366"/>
      <c r="BJ170" s="366"/>
      <c r="BK170" s="366"/>
      <c r="BL170" s="366"/>
    </row>
    <row r="171" spans="1:64" ht="15.75" customHeight="1">
      <c r="A171" s="366"/>
      <c r="B171" s="366"/>
      <c r="C171" s="366"/>
      <c r="D171" s="366"/>
      <c r="E171" s="366"/>
      <c r="F171" s="366"/>
      <c r="G171" s="366"/>
      <c r="H171" s="366"/>
      <c r="I171" s="366"/>
      <c r="J171" s="366"/>
      <c r="K171" s="366"/>
      <c r="L171" s="366"/>
      <c r="M171" s="366"/>
      <c r="N171" s="366"/>
      <c r="O171" s="366"/>
      <c r="P171" s="366"/>
      <c r="Q171" s="366"/>
      <c r="R171" s="366"/>
      <c r="S171" s="366"/>
      <c r="T171" s="366"/>
      <c r="U171" s="366"/>
      <c r="V171" s="366"/>
      <c r="W171" s="366"/>
      <c r="X171" s="366"/>
      <c r="Y171" s="366"/>
      <c r="Z171" s="366"/>
      <c r="AA171" s="366"/>
      <c r="AB171" s="366"/>
      <c r="AC171" s="366"/>
      <c r="AD171" s="366"/>
      <c r="AE171" s="366"/>
      <c r="AF171" s="366"/>
      <c r="AG171" s="366"/>
      <c r="AH171" s="366"/>
      <c r="AI171" s="366"/>
      <c r="AJ171" s="366"/>
      <c r="AK171" s="366"/>
      <c r="AL171" s="366"/>
      <c r="AM171" s="366"/>
      <c r="AN171" s="366"/>
      <c r="AO171" s="366"/>
      <c r="AP171" s="366"/>
      <c r="AQ171" s="366"/>
      <c r="AR171" s="366"/>
      <c r="AS171" s="366"/>
      <c r="AT171" s="366"/>
      <c r="AU171" s="366"/>
      <c r="AV171" s="366"/>
      <c r="AW171" s="366"/>
      <c r="AX171" s="366"/>
      <c r="AY171" s="366"/>
      <c r="AZ171" s="366"/>
      <c r="BA171" s="366"/>
      <c r="BB171" s="366"/>
      <c r="BC171" s="366"/>
      <c r="BD171" s="366"/>
      <c r="BE171" s="366"/>
      <c r="BF171" s="366"/>
      <c r="BG171" s="366"/>
      <c r="BH171" s="366"/>
      <c r="BI171" s="366"/>
      <c r="BJ171" s="366"/>
      <c r="BK171" s="366"/>
      <c r="BL171" s="366"/>
    </row>
    <row r="172" spans="1:64" ht="15.75" customHeight="1">
      <c r="A172" s="366"/>
      <c r="B172" s="366"/>
      <c r="C172" s="366"/>
      <c r="D172" s="366"/>
      <c r="E172" s="366"/>
      <c r="F172" s="366"/>
      <c r="G172" s="366"/>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c r="BF172" s="366"/>
      <c r="BG172" s="366"/>
      <c r="BH172" s="366"/>
      <c r="BI172" s="366"/>
      <c r="BJ172" s="366"/>
      <c r="BK172" s="366"/>
      <c r="BL172" s="366"/>
    </row>
    <row r="173" spans="1:64" ht="15.75" customHeight="1">
      <c r="A173" s="366"/>
      <c r="B173" s="366"/>
      <c r="C173" s="366"/>
      <c r="D173" s="366"/>
      <c r="E173" s="366"/>
      <c r="F173" s="366"/>
      <c r="G173" s="366"/>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c r="AZ173" s="366"/>
      <c r="BA173" s="366"/>
      <c r="BB173" s="366"/>
      <c r="BC173" s="366"/>
      <c r="BD173" s="366"/>
      <c r="BE173" s="366"/>
      <c r="BF173" s="366"/>
      <c r="BG173" s="366"/>
      <c r="BH173" s="366"/>
      <c r="BI173" s="366"/>
      <c r="BJ173" s="366"/>
      <c r="BK173" s="366"/>
      <c r="BL173" s="366"/>
    </row>
    <row r="174" spans="1:64" ht="15.75" customHeight="1">
      <c r="A174" s="366"/>
      <c r="B174" s="366"/>
      <c r="C174" s="366"/>
      <c r="D174" s="366"/>
      <c r="E174" s="366"/>
      <c r="F174" s="366"/>
      <c r="G174" s="366"/>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c r="AZ174" s="366"/>
      <c r="BA174" s="366"/>
      <c r="BB174" s="366"/>
      <c r="BC174" s="366"/>
      <c r="BD174" s="366"/>
      <c r="BE174" s="366"/>
      <c r="BF174" s="366"/>
      <c r="BG174" s="366"/>
      <c r="BH174" s="366"/>
      <c r="BI174" s="366"/>
      <c r="BJ174" s="366"/>
      <c r="BK174" s="366"/>
      <c r="BL174" s="366"/>
    </row>
    <row r="175" spans="1:64" ht="15.75" customHeight="1">
      <c r="A175" s="366"/>
      <c r="B175" s="366"/>
      <c r="C175" s="366"/>
      <c r="D175" s="366"/>
      <c r="E175" s="366"/>
      <c r="F175" s="366"/>
      <c r="G175" s="366"/>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c r="AZ175" s="366"/>
      <c r="BA175" s="366"/>
      <c r="BB175" s="366"/>
      <c r="BC175" s="366"/>
      <c r="BD175" s="366"/>
      <c r="BE175" s="366"/>
      <c r="BF175" s="366"/>
      <c r="BG175" s="366"/>
      <c r="BH175" s="366"/>
      <c r="BI175" s="366"/>
      <c r="BJ175" s="366"/>
      <c r="BK175" s="366"/>
      <c r="BL175" s="366"/>
    </row>
    <row r="176" spans="1:64" ht="15.75" customHeight="1">
      <c r="A176" s="366"/>
      <c r="B176" s="366"/>
      <c r="C176" s="366"/>
      <c r="D176" s="366"/>
      <c r="E176" s="366"/>
      <c r="F176" s="366"/>
      <c r="G176" s="366"/>
      <c r="H176" s="366"/>
      <c r="I176" s="366"/>
      <c r="J176" s="366"/>
      <c r="K176" s="366"/>
      <c r="L176" s="366"/>
      <c r="M176" s="366"/>
      <c r="N176" s="366"/>
      <c r="O176" s="366"/>
      <c r="P176" s="366"/>
      <c r="Q176" s="366"/>
      <c r="R176" s="366"/>
      <c r="S176" s="366"/>
      <c r="T176" s="366"/>
      <c r="U176" s="366"/>
      <c r="V176" s="366"/>
      <c r="W176" s="366"/>
      <c r="X176" s="366"/>
      <c r="Y176" s="366"/>
      <c r="Z176" s="366"/>
      <c r="AA176" s="366"/>
      <c r="AB176" s="366"/>
      <c r="AC176" s="366"/>
      <c r="AD176" s="366"/>
      <c r="AE176" s="366"/>
      <c r="AF176" s="366"/>
      <c r="AG176" s="366"/>
      <c r="AH176" s="366"/>
      <c r="AI176" s="366"/>
      <c r="AJ176" s="366"/>
      <c r="AK176" s="366"/>
      <c r="AL176" s="366"/>
      <c r="AM176" s="366"/>
      <c r="AN176" s="366"/>
      <c r="AO176" s="366"/>
      <c r="AP176" s="366"/>
      <c r="AQ176" s="366"/>
      <c r="AR176" s="366"/>
      <c r="AS176" s="366"/>
      <c r="AT176" s="366"/>
      <c r="AU176" s="366"/>
      <c r="AV176" s="366"/>
      <c r="AW176" s="366"/>
      <c r="AX176" s="366"/>
      <c r="AY176" s="366"/>
      <c r="AZ176" s="366"/>
      <c r="BA176" s="366"/>
      <c r="BB176" s="366"/>
      <c r="BC176" s="366"/>
      <c r="BD176" s="366"/>
      <c r="BE176" s="366"/>
      <c r="BF176" s="366"/>
      <c r="BG176" s="366"/>
      <c r="BH176" s="366"/>
      <c r="BI176" s="366"/>
      <c r="BJ176" s="366"/>
      <c r="BK176" s="366"/>
      <c r="BL176" s="366"/>
    </row>
    <row r="177" spans="1:64" ht="15.75" customHeight="1">
      <c r="A177" s="366"/>
      <c r="B177" s="366"/>
      <c r="C177" s="366"/>
      <c r="D177" s="366"/>
      <c r="E177" s="366"/>
      <c r="F177" s="366"/>
      <c r="G177" s="366"/>
      <c r="H177" s="366"/>
      <c r="I177" s="366"/>
      <c r="J177" s="366"/>
      <c r="K177" s="366"/>
      <c r="L177" s="366"/>
      <c r="M177" s="366"/>
      <c r="N177" s="366"/>
      <c r="O177" s="366"/>
      <c r="P177" s="366"/>
      <c r="Q177" s="366"/>
      <c r="R177" s="366"/>
      <c r="S177" s="366"/>
      <c r="T177" s="366"/>
      <c r="U177" s="366"/>
      <c r="V177" s="366"/>
      <c r="W177" s="366"/>
      <c r="X177" s="366"/>
      <c r="Y177" s="366"/>
      <c r="Z177" s="366"/>
      <c r="AA177" s="366"/>
      <c r="AB177" s="366"/>
      <c r="AC177" s="366"/>
      <c r="AD177" s="366"/>
      <c r="AE177" s="366"/>
      <c r="AF177" s="366"/>
      <c r="AG177" s="366"/>
      <c r="AH177" s="366"/>
      <c r="AI177" s="366"/>
      <c r="AJ177" s="366"/>
      <c r="AK177" s="366"/>
      <c r="AL177" s="366"/>
      <c r="AM177" s="366"/>
      <c r="AN177" s="366"/>
      <c r="AO177" s="366"/>
      <c r="AP177" s="366"/>
      <c r="AQ177" s="366"/>
      <c r="AR177" s="366"/>
      <c r="AS177" s="366"/>
      <c r="AT177" s="366"/>
      <c r="AU177" s="366"/>
      <c r="AV177" s="366"/>
      <c r="AW177" s="366"/>
      <c r="AX177" s="366"/>
      <c r="AY177" s="366"/>
      <c r="AZ177" s="366"/>
      <c r="BA177" s="366"/>
      <c r="BB177" s="366"/>
      <c r="BC177" s="366"/>
      <c r="BD177" s="366"/>
      <c r="BE177" s="366"/>
      <c r="BF177" s="366"/>
      <c r="BG177" s="366"/>
      <c r="BH177" s="366"/>
      <c r="BI177" s="366"/>
      <c r="BJ177" s="366"/>
      <c r="BK177" s="366"/>
      <c r="BL177" s="366"/>
    </row>
    <row r="178" spans="1:64" ht="15.75" customHeight="1">
      <c r="A178" s="366"/>
      <c r="B178" s="366"/>
      <c r="C178" s="366"/>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c r="AH178" s="366"/>
      <c r="AI178" s="366"/>
      <c r="AJ178" s="366"/>
      <c r="AK178" s="366"/>
      <c r="AL178" s="366"/>
      <c r="AM178" s="366"/>
      <c r="AN178" s="366"/>
      <c r="AO178" s="366"/>
      <c r="AP178" s="366"/>
      <c r="AQ178" s="366"/>
      <c r="AR178" s="366"/>
      <c r="AS178" s="366"/>
      <c r="AT178" s="366"/>
      <c r="AU178" s="366"/>
      <c r="AV178" s="366"/>
      <c r="AW178" s="366"/>
      <c r="AX178" s="366"/>
      <c r="AY178" s="366"/>
      <c r="AZ178" s="366"/>
      <c r="BA178" s="366"/>
      <c r="BB178" s="366"/>
      <c r="BC178" s="366"/>
      <c r="BD178" s="366"/>
      <c r="BE178" s="366"/>
      <c r="BF178" s="366"/>
      <c r="BG178" s="366"/>
      <c r="BH178" s="366"/>
      <c r="BI178" s="366"/>
      <c r="BJ178" s="366"/>
      <c r="BK178" s="366"/>
      <c r="BL178" s="366"/>
    </row>
    <row r="179" spans="1:64" ht="15.75" customHeight="1">
      <c r="A179" s="366"/>
      <c r="B179" s="366"/>
      <c r="C179" s="366"/>
      <c r="D179" s="366"/>
      <c r="E179" s="366"/>
      <c r="F179" s="366"/>
      <c r="G179" s="366"/>
      <c r="H179" s="366"/>
      <c r="I179" s="366"/>
      <c r="J179" s="366"/>
      <c r="K179" s="366"/>
      <c r="L179" s="366"/>
      <c r="M179" s="366"/>
      <c r="N179" s="366"/>
      <c r="O179" s="366"/>
      <c r="P179" s="366"/>
      <c r="Q179" s="366"/>
      <c r="R179" s="366"/>
      <c r="S179" s="366"/>
      <c r="T179" s="366"/>
      <c r="U179" s="366"/>
      <c r="V179" s="366"/>
      <c r="W179" s="366"/>
      <c r="X179" s="366"/>
      <c r="Y179" s="366"/>
      <c r="Z179" s="366"/>
      <c r="AA179" s="366"/>
      <c r="AB179" s="366"/>
      <c r="AC179" s="366"/>
      <c r="AD179" s="366"/>
      <c r="AE179" s="366"/>
      <c r="AF179" s="366"/>
      <c r="AG179" s="366"/>
      <c r="AH179" s="366"/>
      <c r="AI179" s="366"/>
      <c r="AJ179" s="366"/>
      <c r="AK179" s="366"/>
      <c r="AL179" s="366"/>
      <c r="AM179" s="366"/>
      <c r="AN179" s="366"/>
      <c r="AO179" s="366"/>
      <c r="AP179" s="366"/>
      <c r="AQ179" s="366"/>
      <c r="AR179" s="366"/>
      <c r="AS179" s="366"/>
      <c r="AT179" s="366"/>
      <c r="AU179" s="366"/>
      <c r="AV179" s="366"/>
      <c r="AW179" s="366"/>
      <c r="AX179" s="366"/>
      <c r="AY179" s="366"/>
      <c r="AZ179" s="366"/>
      <c r="BA179" s="366"/>
      <c r="BB179" s="366"/>
      <c r="BC179" s="366"/>
      <c r="BD179" s="366"/>
      <c r="BE179" s="366"/>
      <c r="BF179" s="366"/>
      <c r="BG179" s="366"/>
      <c r="BH179" s="366"/>
      <c r="BI179" s="366"/>
      <c r="BJ179" s="366"/>
      <c r="BK179" s="366"/>
      <c r="BL179" s="366"/>
    </row>
    <row r="180" spans="1:64" ht="15.75" customHeight="1">
      <c r="A180" s="366"/>
      <c r="B180" s="366"/>
      <c r="C180" s="366"/>
      <c r="D180" s="366"/>
      <c r="E180" s="366"/>
      <c r="F180" s="366"/>
      <c r="G180" s="366"/>
      <c r="H180" s="366"/>
      <c r="I180" s="366"/>
      <c r="J180" s="366"/>
      <c r="K180" s="366"/>
      <c r="L180" s="366"/>
      <c r="M180" s="366"/>
      <c r="N180" s="366"/>
      <c r="O180" s="366"/>
      <c r="P180" s="366"/>
      <c r="Q180" s="366"/>
      <c r="R180" s="366"/>
      <c r="S180" s="366"/>
      <c r="T180" s="366"/>
      <c r="U180" s="366"/>
      <c r="V180" s="366"/>
      <c r="W180" s="366"/>
      <c r="X180" s="366"/>
      <c r="Y180" s="366"/>
      <c r="Z180" s="366"/>
      <c r="AA180" s="366"/>
      <c r="AB180" s="366"/>
      <c r="AC180" s="366"/>
      <c r="AD180" s="366"/>
      <c r="AE180" s="366"/>
      <c r="AF180" s="366"/>
      <c r="AG180" s="366"/>
      <c r="AH180" s="366"/>
      <c r="AI180" s="366"/>
      <c r="AJ180" s="366"/>
      <c r="AK180" s="366"/>
      <c r="AL180" s="366"/>
      <c r="AM180" s="366"/>
      <c r="AN180" s="366"/>
      <c r="AO180" s="366"/>
      <c r="AP180" s="366"/>
      <c r="AQ180" s="366"/>
      <c r="AR180" s="366"/>
      <c r="AS180" s="366"/>
      <c r="AT180" s="366"/>
      <c r="AU180" s="366"/>
      <c r="AV180" s="366"/>
      <c r="AW180" s="366"/>
      <c r="AX180" s="366"/>
      <c r="AY180" s="366"/>
      <c r="AZ180" s="366"/>
      <c r="BA180" s="366"/>
      <c r="BB180" s="366"/>
      <c r="BC180" s="366"/>
      <c r="BD180" s="366"/>
      <c r="BE180" s="366"/>
      <c r="BF180" s="366"/>
      <c r="BG180" s="366"/>
      <c r="BH180" s="366"/>
      <c r="BI180" s="366"/>
      <c r="BJ180" s="366"/>
      <c r="BK180" s="366"/>
      <c r="BL180" s="366"/>
    </row>
    <row r="181" spans="1:64" ht="15.75" customHeight="1">
      <c r="A181" s="366"/>
      <c r="B181" s="366"/>
      <c r="C181" s="366"/>
      <c r="D181" s="366"/>
      <c r="E181" s="366"/>
      <c r="F181" s="366"/>
      <c r="G181" s="366"/>
      <c r="H181" s="366"/>
      <c r="I181" s="366"/>
      <c r="J181" s="366"/>
      <c r="K181" s="366"/>
      <c r="L181" s="366"/>
      <c r="M181" s="366"/>
      <c r="N181" s="366"/>
      <c r="O181" s="366"/>
      <c r="P181" s="366"/>
      <c r="Q181" s="366"/>
      <c r="R181" s="366"/>
      <c r="S181" s="366"/>
      <c r="T181" s="366"/>
      <c r="U181" s="366"/>
      <c r="V181" s="366"/>
      <c r="W181" s="366"/>
      <c r="X181" s="366"/>
      <c r="Y181" s="366"/>
      <c r="Z181" s="366"/>
      <c r="AA181" s="366"/>
      <c r="AB181" s="366"/>
      <c r="AC181" s="366"/>
      <c r="AD181" s="366"/>
      <c r="AE181" s="366"/>
      <c r="AF181" s="366"/>
      <c r="AG181" s="366"/>
      <c r="AH181" s="366"/>
      <c r="AI181" s="366"/>
      <c r="AJ181" s="366"/>
      <c r="AK181" s="366"/>
      <c r="AL181" s="366"/>
      <c r="AM181" s="366"/>
      <c r="AN181" s="366"/>
      <c r="AO181" s="366"/>
      <c r="AP181" s="366"/>
      <c r="AQ181" s="366"/>
      <c r="AR181" s="366"/>
      <c r="AS181" s="366"/>
      <c r="AT181" s="366"/>
      <c r="AU181" s="366"/>
      <c r="AV181" s="366"/>
      <c r="AW181" s="366"/>
      <c r="AX181" s="366"/>
      <c r="AY181" s="366"/>
      <c r="AZ181" s="366"/>
      <c r="BA181" s="366"/>
      <c r="BB181" s="366"/>
      <c r="BC181" s="366"/>
      <c r="BD181" s="366"/>
      <c r="BE181" s="366"/>
      <c r="BF181" s="366"/>
      <c r="BG181" s="366"/>
      <c r="BH181" s="366"/>
      <c r="BI181" s="366"/>
      <c r="BJ181" s="366"/>
      <c r="BK181" s="366"/>
      <c r="BL181" s="366"/>
    </row>
    <row r="182" spans="1:64" ht="15.75" customHeight="1">
      <c r="A182" s="366"/>
      <c r="B182" s="366"/>
      <c r="C182" s="366"/>
      <c r="D182" s="366"/>
      <c r="E182" s="366"/>
      <c r="F182" s="366"/>
      <c r="G182" s="366"/>
      <c r="H182" s="366"/>
      <c r="I182" s="366"/>
      <c r="J182" s="366"/>
      <c r="K182" s="366"/>
      <c r="L182" s="366"/>
      <c r="M182" s="366"/>
      <c r="N182" s="366"/>
      <c r="O182" s="366"/>
      <c r="P182" s="366"/>
      <c r="Q182" s="366"/>
      <c r="R182" s="366"/>
      <c r="S182" s="366"/>
      <c r="T182" s="366"/>
      <c r="U182" s="366"/>
      <c r="V182" s="366"/>
      <c r="W182" s="366"/>
      <c r="X182" s="366"/>
      <c r="Y182" s="366"/>
      <c r="Z182" s="366"/>
      <c r="AA182" s="366"/>
      <c r="AB182" s="366"/>
      <c r="AC182" s="366"/>
      <c r="AD182" s="366"/>
      <c r="AE182" s="366"/>
      <c r="AF182" s="366"/>
      <c r="AG182" s="366"/>
      <c r="AH182" s="366"/>
      <c r="AI182" s="366"/>
      <c r="AJ182" s="366"/>
      <c r="AK182" s="366"/>
      <c r="AL182" s="366"/>
      <c r="AM182" s="366"/>
      <c r="AN182" s="366"/>
      <c r="AO182" s="366"/>
      <c r="AP182" s="366"/>
      <c r="AQ182" s="366"/>
      <c r="AR182" s="366"/>
      <c r="AS182" s="366"/>
      <c r="AT182" s="366"/>
      <c r="AU182" s="366"/>
      <c r="AV182" s="366"/>
      <c r="AW182" s="366"/>
      <c r="AX182" s="366"/>
      <c r="AY182" s="366"/>
      <c r="AZ182" s="366"/>
      <c r="BA182" s="366"/>
      <c r="BB182" s="366"/>
      <c r="BC182" s="366"/>
      <c r="BD182" s="366"/>
      <c r="BE182" s="366"/>
      <c r="BF182" s="366"/>
      <c r="BG182" s="366"/>
      <c r="BH182" s="366"/>
      <c r="BI182" s="366"/>
      <c r="BJ182" s="366"/>
      <c r="BK182" s="366"/>
      <c r="BL182" s="366"/>
    </row>
    <row r="183" spans="1:64" ht="15.75" customHeight="1">
      <c r="A183" s="366"/>
      <c r="B183" s="366"/>
      <c r="C183" s="366"/>
      <c r="D183" s="366"/>
      <c r="E183" s="366"/>
      <c r="F183" s="366"/>
      <c r="G183" s="366"/>
      <c r="H183" s="366"/>
      <c r="I183" s="366"/>
      <c r="J183" s="366"/>
      <c r="K183" s="366"/>
      <c r="L183" s="366"/>
      <c r="M183" s="366"/>
      <c r="N183" s="366"/>
      <c r="O183" s="366"/>
      <c r="P183" s="366"/>
      <c r="Q183" s="366"/>
      <c r="R183" s="366"/>
      <c r="S183" s="366"/>
      <c r="T183" s="366"/>
      <c r="U183" s="366"/>
      <c r="V183" s="366"/>
      <c r="W183" s="366"/>
      <c r="X183" s="366"/>
      <c r="Y183" s="366"/>
      <c r="Z183" s="366"/>
      <c r="AA183" s="366"/>
      <c r="AB183" s="366"/>
      <c r="AC183" s="366"/>
      <c r="AD183" s="366"/>
      <c r="AE183" s="366"/>
      <c r="AF183" s="366"/>
      <c r="AG183" s="366"/>
      <c r="AH183" s="366"/>
      <c r="AI183" s="366"/>
      <c r="AJ183" s="366"/>
      <c r="AK183" s="366"/>
      <c r="AL183" s="366"/>
      <c r="AM183" s="366"/>
      <c r="AN183" s="366"/>
      <c r="AO183" s="366"/>
      <c r="AP183" s="366"/>
      <c r="AQ183" s="366"/>
      <c r="AR183" s="366"/>
      <c r="AS183" s="366"/>
      <c r="AT183" s="366"/>
      <c r="AU183" s="366"/>
      <c r="AV183" s="366"/>
      <c r="AW183" s="366"/>
      <c r="AX183" s="366"/>
      <c r="AY183" s="366"/>
      <c r="AZ183" s="366"/>
      <c r="BA183" s="366"/>
      <c r="BB183" s="366"/>
      <c r="BC183" s="366"/>
      <c r="BD183" s="366"/>
      <c r="BE183" s="366"/>
      <c r="BF183" s="366"/>
      <c r="BG183" s="366"/>
      <c r="BH183" s="366"/>
      <c r="BI183" s="366"/>
      <c r="BJ183" s="366"/>
      <c r="BK183" s="366"/>
      <c r="BL183" s="366"/>
    </row>
    <row r="184" spans="1:64" ht="15.75" customHeight="1">
      <c r="A184" s="366"/>
      <c r="B184" s="366"/>
      <c r="C184" s="366"/>
      <c r="D184" s="366"/>
      <c r="E184" s="366"/>
      <c r="F184" s="366"/>
      <c r="G184" s="366"/>
      <c r="H184" s="366"/>
      <c r="I184" s="366"/>
      <c r="J184" s="366"/>
      <c r="K184" s="366"/>
      <c r="L184" s="366"/>
      <c r="M184" s="366"/>
      <c r="N184" s="366"/>
      <c r="O184" s="366"/>
      <c r="P184" s="366"/>
      <c r="Q184" s="366"/>
      <c r="R184" s="366"/>
      <c r="S184" s="366"/>
      <c r="T184" s="366"/>
      <c r="U184" s="366"/>
      <c r="V184" s="366"/>
      <c r="W184" s="366"/>
      <c r="X184" s="366"/>
      <c r="Y184" s="366"/>
      <c r="Z184" s="366"/>
      <c r="AA184" s="366"/>
      <c r="AB184" s="366"/>
      <c r="AC184" s="366"/>
      <c r="AD184" s="366"/>
      <c r="AE184" s="366"/>
      <c r="AF184" s="366"/>
      <c r="AG184" s="366"/>
      <c r="AH184" s="366"/>
      <c r="AI184" s="366"/>
      <c r="AJ184" s="366"/>
      <c r="AK184" s="366"/>
      <c r="AL184" s="366"/>
      <c r="AM184" s="366"/>
      <c r="AN184" s="366"/>
      <c r="AO184" s="366"/>
      <c r="AP184" s="366"/>
      <c r="AQ184" s="366"/>
      <c r="AR184" s="366"/>
      <c r="AS184" s="366"/>
      <c r="AT184" s="366"/>
      <c r="AU184" s="366"/>
      <c r="AV184" s="366"/>
      <c r="AW184" s="366"/>
      <c r="AX184" s="366"/>
      <c r="AY184" s="366"/>
      <c r="AZ184" s="366"/>
      <c r="BA184" s="366"/>
      <c r="BB184" s="366"/>
      <c r="BC184" s="366"/>
      <c r="BD184" s="366"/>
      <c r="BE184" s="366"/>
      <c r="BF184" s="366"/>
      <c r="BG184" s="366"/>
      <c r="BH184" s="366"/>
      <c r="BI184" s="366"/>
      <c r="BJ184" s="366"/>
      <c r="BK184" s="366"/>
      <c r="BL184" s="366"/>
    </row>
    <row r="185" spans="1:64" ht="15.75" customHeight="1">
      <c r="A185" s="366"/>
      <c r="B185" s="366"/>
      <c r="C185" s="366"/>
      <c r="D185" s="366"/>
      <c r="E185" s="366"/>
      <c r="F185" s="366"/>
      <c r="G185" s="366"/>
      <c r="H185" s="366"/>
      <c r="I185" s="366"/>
      <c r="J185" s="366"/>
      <c r="K185" s="366"/>
      <c r="L185" s="366"/>
      <c r="M185" s="366"/>
      <c r="N185" s="366"/>
      <c r="O185" s="366"/>
      <c r="P185" s="366"/>
      <c r="Q185" s="366"/>
      <c r="R185" s="366"/>
      <c r="S185" s="366"/>
      <c r="T185" s="366"/>
      <c r="U185" s="366"/>
      <c r="V185" s="366"/>
      <c r="W185" s="366"/>
      <c r="X185" s="366"/>
      <c r="Y185" s="366"/>
      <c r="Z185" s="366"/>
      <c r="AA185" s="366"/>
      <c r="AB185" s="366"/>
      <c r="AC185" s="366"/>
      <c r="AD185" s="366"/>
      <c r="AE185" s="366"/>
      <c r="AF185" s="366"/>
      <c r="AG185" s="366"/>
      <c r="AH185" s="366"/>
      <c r="AI185" s="366"/>
      <c r="AJ185" s="366"/>
      <c r="AK185" s="366"/>
      <c r="AL185" s="366"/>
      <c r="AM185" s="366"/>
      <c r="AN185" s="366"/>
      <c r="AO185" s="366"/>
      <c r="AP185" s="366"/>
      <c r="AQ185" s="366"/>
      <c r="AR185" s="366"/>
      <c r="AS185" s="366"/>
      <c r="AT185" s="366"/>
      <c r="AU185" s="366"/>
      <c r="AV185" s="366"/>
      <c r="AW185" s="366"/>
      <c r="AX185" s="366"/>
      <c r="AY185" s="366"/>
      <c r="AZ185" s="366"/>
      <c r="BA185" s="366"/>
      <c r="BB185" s="366"/>
      <c r="BC185" s="366"/>
      <c r="BD185" s="366"/>
      <c r="BE185" s="366"/>
      <c r="BF185" s="366"/>
      <c r="BG185" s="366"/>
      <c r="BH185" s="366"/>
      <c r="BI185" s="366"/>
      <c r="BJ185" s="366"/>
      <c r="BK185" s="366"/>
      <c r="BL185" s="366"/>
    </row>
    <row r="186" spans="1:64" ht="15.75" customHeight="1">
      <c r="A186" s="366"/>
      <c r="B186" s="366"/>
      <c r="C186" s="366"/>
      <c r="D186" s="366"/>
      <c r="E186" s="366"/>
      <c r="F186" s="366"/>
      <c r="G186" s="366"/>
      <c r="H186" s="366"/>
      <c r="I186" s="366"/>
      <c r="J186" s="366"/>
      <c r="K186" s="366"/>
      <c r="L186" s="366"/>
      <c r="M186" s="366"/>
      <c r="N186" s="366"/>
      <c r="O186" s="366"/>
      <c r="P186" s="366"/>
      <c r="Q186" s="366"/>
      <c r="R186" s="366"/>
      <c r="S186" s="366"/>
      <c r="T186" s="366"/>
      <c r="U186" s="366"/>
      <c r="V186" s="366"/>
      <c r="W186" s="366"/>
      <c r="X186" s="366"/>
      <c r="Y186" s="366"/>
      <c r="Z186" s="366"/>
      <c r="AA186" s="366"/>
      <c r="AB186" s="366"/>
      <c r="AC186" s="366"/>
      <c r="AD186" s="366"/>
      <c r="AE186" s="366"/>
      <c r="AF186" s="366"/>
      <c r="AG186" s="366"/>
      <c r="AH186" s="366"/>
      <c r="AI186" s="366"/>
      <c r="AJ186" s="366"/>
      <c r="AK186" s="366"/>
      <c r="AL186" s="366"/>
      <c r="AM186" s="366"/>
      <c r="AN186" s="366"/>
      <c r="AO186" s="366"/>
      <c r="AP186" s="366"/>
      <c r="AQ186" s="366"/>
      <c r="AR186" s="366"/>
      <c r="AS186" s="366"/>
      <c r="AT186" s="366"/>
      <c r="AU186" s="366"/>
      <c r="AV186" s="366"/>
      <c r="AW186" s="366"/>
      <c r="AX186" s="366"/>
      <c r="AY186" s="366"/>
      <c r="AZ186" s="366"/>
      <c r="BA186" s="366"/>
      <c r="BB186" s="366"/>
      <c r="BC186" s="366"/>
      <c r="BD186" s="366"/>
      <c r="BE186" s="366"/>
      <c r="BF186" s="366"/>
      <c r="BG186" s="366"/>
      <c r="BH186" s="366"/>
      <c r="BI186" s="366"/>
      <c r="BJ186" s="366"/>
      <c r="BK186" s="366"/>
      <c r="BL186" s="366"/>
    </row>
    <row r="187" spans="1:64" ht="15.75" customHeight="1">
      <c r="A187" s="366"/>
      <c r="B187" s="366"/>
      <c r="C187" s="366"/>
      <c r="D187" s="366"/>
      <c r="E187" s="366"/>
      <c r="F187" s="366"/>
      <c r="G187" s="366"/>
      <c r="H187" s="366"/>
      <c r="I187" s="366"/>
      <c r="J187" s="366"/>
      <c r="K187" s="366"/>
      <c r="L187" s="366"/>
      <c r="M187" s="366"/>
      <c r="N187" s="366"/>
      <c r="O187" s="366"/>
      <c r="P187" s="366"/>
      <c r="Q187" s="366"/>
      <c r="R187" s="366"/>
      <c r="S187" s="366"/>
      <c r="T187" s="366"/>
      <c r="U187" s="366"/>
      <c r="V187" s="366"/>
      <c r="W187" s="366"/>
      <c r="X187" s="366"/>
      <c r="Y187" s="366"/>
      <c r="Z187" s="366"/>
      <c r="AA187" s="366"/>
      <c r="AB187" s="366"/>
      <c r="AC187" s="366"/>
      <c r="AD187" s="366"/>
      <c r="AE187" s="366"/>
      <c r="AF187" s="366"/>
      <c r="AG187" s="366"/>
      <c r="AH187" s="366"/>
      <c r="AI187" s="366"/>
      <c r="AJ187" s="366"/>
      <c r="AK187" s="366"/>
      <c r="AL187" s="366"/>
      <c r="AM187" s="366"/>
      <c r="AN187" s="366"/>
      <c r="AO187" s="366"/>
      <c r="AP187" s="366"/>
      <c r="AQ187" s="366"/>
      <c r="AR187" s="366"/>
      <c r="AS187" s="366"/>
      <c r="AT187" s="366"/>
      <c r="AU187" s="366"/>
      <c r="AV187" s="366"/>
      <c r="AW187" s="366"/>
      <c r="AX187" s="366"/>
      <c r="AY187" s="366"/>
      <c r="AZ187" s="366"/>
      <c r="BA187" s="366"/>
      <c r="BB187" s="366"/>
      <c r="BC187" s="366"/>
      <c r="BD187" s="366"/>
      <c r="BE187" s="366"/>
      <c r="BF187" s="366"/>
      <c r="BG187" s="366"/>
      <c r="BH187" s="366"/>
      <c r="BI187" s="366"/>
      <c r="BJ187" s="366"/>
      <c r="BK187" s="366"/>
      <c r="BL187" s="366"/>
    </row>
    <row r="188" spans="1:64" ht="15.75" customHeight="1">
      <c r="A188" s="366"/>
      <c r="B188" s="366"/>
      <c r="C188" s="366"/>
      <c r="D188" s="366"/>
      <c r="E188" s="366"/>
      <c r="F188" s="366"/>
      <c r="G188" s="366"/>
      <c r="H188" s="366"/>
      <c r="I188" s="366"/>
      <c r="J188" s="366"/>
      <c r="K188" s="366"/>
      <c r="L188" s="366"/>
      <c r="M188" s="366"/>
      <c r="N188" s="366"/>
      <c r="O188" s="366"/>
      <c r="P188" s="366"/>
      <c r="Q188" s="366"/>
      <c r="R188" s="366"/>
      <c r="S188" s="366"/>
      <c r="T188" s="366"/>
      <c r="U188" s="366"/>
      <c r="V188" s="366"/>
      <c r="W188" s="366"/>
      <c r="X188" s="366"/>
      <c r="Y188" s="366"/>
      <c r="Z188" s="366"/>
      <c r="AA188" s="366"/>
      <c r="AB188" s="366"/>
      <c r="AC188" s="366"/>
      <c r="AD188" s="366"/>
      <c r="AE188" s="366"/>
      <c r="AF188" s="366"/>
      <c r="AG188" s="366"/>
      <c r="AH188" s="366"/>
      <c r="AI188" s="366"/>
      <c r="AJ188" s="366"/>
      <c r="AK188" s="366"/>
      <c r="AL188" s="366"/>
      <c r="AM188" s="366"/>
      <c r="AN188" s="366"/>
      <c r="AO188" s="366"/>
      <c r="AP188" s="366"/>
      <c r="AQ188" s="366"/>
      <c r="AR188" s="366"/>
      <c r="AS188" s="366"/>
      <c r="AT188" s="366"/>
      <c r="AU188" s="366"/>
      <c r="AV188" s="366"/>
      <c r="AW188" s="366"/>
      <c r="AX188" s="366"/>
      <c r="AY188" s="366"/>
      <c r="AZ188" s="366"/>
      <c r="BA188" s="366"/>
      <c r="BB188" s="366"/>
      <c r="BC188" s="366"/>
      <c r="BD188" s="366"/>
      <c r="BE188" s="366"/>
      <c r="BF188" s="366"/>
      <c r="BG188" s="366"/>
      <c r="BH188" s="366"/>
      <c r="BI188" s="366"/>
      <c r="BJ188" s="366"/>
      <c r="BK188" s="366"/>
      <c r="BL188" s="366"/>
    </row>
    <row r="189" spans="1:64" ht="15.75" customHeight="1">
      <c r="A189" s="366"/>
      <c r="B189" s="366"/>
      <c r="C189" s="366"/>
      <c r="D189" s="366"/>
      <c r="E189" s="366"/>
      <c r="F189" s="366"/>
      <c r="G189" s="366"/>
      <c r="H189" s="366"/>
      <c r="I189" s="366"/>
      <c r="J189" s="366"/>
      <c r="K189" s="366"/>
      <c r="L189" s="366"/>
      <c r="M189" s="366"/>
      <c r="N189" s="366"/>
      <c r="O189" s="366"/>
      <c r="P189" s="366"/>
      <c r="Q189" s="366"/>
      <c r="R189" s="366"/>
      <c r="S189" s="366"/>
      <c r="T189" s="366"/>
      <c r="U189" s="366"/>
      <c r="V189" s="366"/>
      <c r="W189" s="366"/>
      <c r="X189" s="366"/>
      <c r="Y189" s="366"/>
      <c r="Z189" s="366"/>
      <c r="AA189" s="366"/>
      <c r="AB189" s="366"/>
      <c r="AC189" s="366"/>
      <c r="AD189" s="366"/>
      <c r="AE189" s="366"/>
      <c r="AF189" s="366"/>
      <c r="AG189" s="366"/>
      <c r="AH189" s="366"/>
      <c r="AI189" s="366"/>
      <c r="AJ189" s="366"/>
      <c r="AK189" s="366"/>
      <c r="AL189" s="366"/>
      <c r="AM189" s="366"/>
      <c r="AN189" s="366"/>
      <c r="AO189" s="366"/>
      <c r="AP189" s="366"/>
      <c r="AQ189" s="366"/>
      <c r="AR189" s="366"/>
      <c r="AS189" s="366"/>
      <c r="AT189" s="366"/>
      <c r="AU189" s="366"/>
      <c r="AV189" s="366"/>
      <c r="AW189" s="366"/>
      <c r="AX189" s="366"/>
      <c r="AY189" s="366"/>
      <c r="AZ189" s="366"/>
      <c r="BA189" s="366"/>
      <c r="BB189" s="366"/>
      <c r="BC189" s="366"/>
      <c r="BD189" s="366"/>
      <c r="BE189" s="366"/>
      <c r="BF189" s="366"/>
      <c r="BG189" s="366"/>
      <c r="BH189" s="366"/>
      <c r="BI189" s="366"/>
      <c r="BJ189" s="366"/>
      <c r="BK189" s="366"/>
      <c r="BL189" s="366"/>
    </row>
    <row r="190" spans="1:64" ht="15.75" customHeight="1">
      <c r="A190" s="366"/>
      <c r="B190" s="366"/>
      <c r="C190" s="366"/>
      <c r="D190" s="366"/>
      <c r="E190" s="366"/>
      <c r="F190" s="366"/>
      <c r="G190" s="366"/>
      <c r="H190" s="366"/>
      <c r="I190" s="366"/>
      <c r="J190" s="366"/>
      <c r="K190" s="366"/>
      <c r="L190" s="366"/>
      <c r="M190" s="366"/>
      <c r="N190" s="366"/>
      <c r="O190" s="366"/>
      <c r="P190" s="366"/>
      <c r="Q190" s="366"/>
      <c r="R190" s="366"/>
      <c r="S190" s="366"/>
      <c r="T190" s="366"/>
      <c r="U190" s="366"/>
      <c r="V190" s="366"/>
      <c r="W190" s="366"/>
      <c r="X190" s="366"/>
      <c r="Y190" s="366"/>
      <c r="Z190" s="366"/>
      <c r="AA190" s="366"/>
      <c r="AB190" s="366"/>
      <c r="AC190" s="366"/>
      <c r="AD190" s="366"/>
      <c r="AE190" s="366"/>
      <c r="AF190" s="366"/>
      <c r="AG190" s="366"/>
      <c r="AH190" s="366"/>
      <c r="AI190" s="366"/>
      <c r="AJ190" s="366"/>
      <c r="AK190" s="366"/>
      <c r="AL190" s="366"/>
      <c r="AM190" s="366"/>
      <c r="AN190" s="366"/>
      <c r="AO190" s="366"/>
      <c r="AP190" s="366"/>
      <c r="AQ190" s="366"/>
      <c r="AR190" s="366"/>
      <c r="AS190" s="366"/>
      <c r="AT190" s="366"/>
      <c r="AU190" s="366"/>
      <c r="AV190" s="366"/>
      <c r="AW190" s="366"/>
      <c r="AX190" s="366"/>
      <c r="AY190" s="366"/>
      <c r="AZ190" s="366"/>
      <c r="BA190" s="366"/>
      <c r="BB190" s="366"/>
      <c r="BC190" s="366"/>
      <c r="BD190" s="366"/>
      <c r="BE190" s="366"/>
      <c r="BF190" s="366"/>
      <c r="BG190" s="366"/>
      <c r="BH190" s="366"/>
      <c r="BI190" s="366"/>
      <c r="BJ190" s="366"/>
      <c r="BK190" s="366"/>
      <c r="BL190" s="366"/>
    </row>
    <row r="191" spans="1:64" ht="15.75" customHeight="1">
      <c r="A191" s="366"/>
      <c r="B191" s="366"/>
      <c r="C191" s="366"/>
      <c r="D191" s="366"/>
      <c r="E191" s="366"/>
      <c r="F191" s="366"/>
      <c r="G191" s="366"/>
      <c r="H191" s="366"/>
      <c r="I191" s="366"/>
      <c r="J191" s="366"/>
      <c r="K191" s="366"/>
      <c r="L191" s="366"/>
      <c r="M191" s="366"/>
      <c r="N191" s="366"/>
      <c r="O191" s="366"/>
      <c r="P191" s="366"/>
      <c r="Q191" s="366"/>
      <c r="R191" s="366"/>
      <c r="S191" s="366"/>
      <c r="T191" s="366"/>
      <c r="U191" s="366"/>
      <c r="V191" s="366"/>
      <c r="W191" s="366"/>
      <c r="X191" s="366"/>
      <c r="Y191" s="366"/>
      <c r="Z191" s="366"/>
      <c r="AA191" s="366"/>
      <c r="AB191" s="366"/>
      <c r="AC191" s="366"/>
      <c r="AD191" s="366"/>
      <c r="AE191" s="366"/>
      <c r="AF191" s="366"/>
      <c r="AG191" s="366"/>
      <c r="AH191" s="366"/>
      <c r="AI191" s="366"/>
      <c r="AJ191" s="366"/>
      <c r="AK191" s="366"/>
      <c r="AL191" s="366"/>
      <c r="AM191" s="366"/>
      <c r="AN191" s="366"/>
      <c r="AO191" s="366"/>
      <c r="AP191" s="366"/>
      <c r="AQ191" s="366"/>
      <c r="AR191" s="366"/>
      <c r="AS191" s="366"/>
      <c r="AT191" s="366"/>
      <c r="AU191" s="366"/>
      <c r="AV191" s="366"/>
      <c r="AW191" s="366"/>
      <c r="AX191" s="366"/>
      <c r="AY191" s="366"/>
      <c r="AZ191" s="366"/>
      <c r="BA191" s="366"/>
      <c r="BB191" s="366"/>
      <c r="BC191" s="366"/>
      <c r="BD191" s="366"/>
      <c r="BE191" s="366"/>
      <c r="BF191" s="366"/>
      <c r="BG191" s="366"/>
      <c r="BH191" s="366"/>
      <c r="BI191" s="366"/>
      <c r="BJ191" s="366"/>
      <c r="BK191" s="366"/>
      <c r="BL191" s="366"/>
    </row>
    <row r="192" spans="1:64" ht="15.75" customHeight="1">
      <c r="A192" s="366"/>
      <c r="B192" s="366"/>
      <c r="C192" s="366"/>
      <c r="D192" s="366"/>
      <c r="E192" s="366"/>
      <c r="F192" s="366"/>
      <c r="G192" s="366"/>
      <c r="H192" s="366"/>
      <c r="I192" s="366"/>
      <c r="J192" s="366"/>
      <c r="K192" s="366"/>
      <c r="L192" s="366"/>
      <c r="M192" s="366"/>
      <c r="N192" s="366"/>
      <c r="O192" s="366"/>
      <c r="P192" s="366"/>
      <c r="Q192" s="366"/>
      <c r="R192" s="366"/>
      <c r="S192" s="366"/>
      <c r="T192" s="366"/>
      <c r="U192" s="366"/>
      <c r="V192" s="366"/>
      <c r="W192" s="366"/>
      <c r="X192" s="366"/>
      <c r="Y192" s="366"/>
      <c r="Z192" s="366"/>
      <c r="AA192" s="366"/>
      <c r="AB192" s="366"/>
      <c r="AC192" s="366"/>
      <c r="AD192" s="366"/>
      <c r="AE192" s="366"/>
      <c r="AF192" s="366"/>
      <c r="AG192" s="366"/>
      <c r="AH192" s="366"/>
      <c r="AI192" s="366"/>
      <c r="AJ192" s="366"/>
      <c r="AK192" s="366"/>
      <c r="AL192" s="366"/>
      <c r="AM192" s="366"/>
      <c r="AN192" s="366"/>
      <c r="AO192" s="366"/>
      <c r="AP192" s="366"/>
      <c r="AQ192" s="366"/>
      <c r="AR192" s="366"/>
      <c r="AS192" s="366"/>
      <c r="AT192" s="366"/>
      <c r="AU192" s="366"/>
      <c r="AV192" s="366"/>
      <c r="AW192" s="366"/>
      <c r="AX192" s="366"/>
      <c r="AY192" s="366"/>
      <c r="AZ192" s="366"/>
      <c r="BA192" s="366"/>
      <c r="BB192" s="366"/>
      <c r="BC192" s="366"/>
      <c r="BD192" s="366"/>
      <c r="BE192" s="366"/>
      <c r="BF192" s="366"/>
      <c r="BG192" s="366"/>
      <c r="BH192" s="366"/>
      <c r="BI192" s="366"/>
      <c r="BJ192" s="366"/>
      <c r="BK192" s="366"/>
      <c r="BL192" s="366"/>
    </row>
    <row r="193" spans="1:64" ht="15.75" customHeight="1">
      <c r="A193" s="366"/>
      <c r="B193" s="366"/>
      <c r="C193" s="366"/>
      <c r="D193" s="366"/>
      <c r="E193" s="366"/>
      <c r="F193" s="366"/>
      <c r="G193" s="366"/>
      <c r="H193" s="366"/>
      <c r="I193" s="366"/>
      <c r="J193" s="366"/>
      <c r="K193" s="366"/>
      <c r="L193" s="366"/>
      <c r="M193" s="366"/>
      <c r="N193" s="366"/>
      <c r="O193" s="366"/>
      <c r="P193" s="366"/>
      <c r="Q193" s="366"/>
      <c r="R193" s="366"/>
      <c r="S193" s="366"/>
      <c r="T193" s="366"/>
      <c r="U193" s="366"/>
      <c r="V193" s="366"/>
      <c r="W193" s="366"/>
      <c r="X193" s="366"/>
      <c r="Y193" s="366"/>
      <c r="Z193" s="366"/>
      <c r="AA193" s="366"/>
      <c r="AB193" s="366"/>
      <c r="AC193" s="366"/>
      <c r="AD193" s="366"/>
      <c r="AE193" s="366"/>
      <c r="AF193" s="366"/>
      <c r="AG193" s="366"/>
      <c r="AH193" s="366"/>
      <c r="AI193" s="366"/>
      <c r="AJ193" s="366"/>
      <c r="AK193" s="366"/>
      <c r="AL193" s="366"/>
      <c r="AM193" s="366"/>
      <c r="AN193" s="366"/>
      <c r="AO193" s="366"/>
      <c r="AP193" s="366"/>
      <c r="AQ193" s="366"/>
      <c r="AR193" s="366"/>
      <c r="AS193" s="366"/>
      <c r="AT193" s="366"/>
      <c r="AU193" s="366"/>
      <c r="AV193" s="366"/>
      <c r="AW193" s="366"/>
      <c r="AX193" s="366"/>
      <c r="AY193" s="366"/>
      <c r="AZ193" s="366"/>
      <c r="BA193" s="366"/>
      <c r="BB193" s="366"/>
      <c r="BC193" s="366"/>
      <c r="BD193" s="366"/>
      <c r="BE193" s="366"/>
      <c r="BF193" s="366"/>
      <c r="BG193" s="366"/>
      <c r="BH193" s="366"/>
      <c r="BI193" s="366"/>
      <c r="BJ193" s="366"/>
      <c r="BK193" s="366"/>
      <c r="BL193" s="366"/>
    </row>
    <row r="194" spans="1:64" ht="15.75" customHeight="1">
      <c r="A194" s="366"/>
      <c r="B194" s="366"/>
      <c r="C194" s="366"/>
      <c r="D194" s="366"/>
      <c r="E194" s="366"/>
      <c r="F194" s="366"/>
      <c r="G194" s="366"/>
      <c r="H194" s="366"/>
      <c r="I194" s="366"/>
      <c r="J194" s="366"/>
      <c r="K194" s="366"/>
      <c r="L194" s="366"/>
      <c r="M194" s="366"/>
      <c r="N194" s="366"/>
      <c r="O194" s="366"/>
      <c r="P194" s="366"/>
      <c r="Q194" s="366"/>
      <c r="R194" s="366"/>
      <c r="S194" s="366"/>
      <c r="T194" s="366"/>
      <c r="U194" s="366"/>
      <c r="V194" s="366"/>
      <c r="W194" s="366"/>
      <c r="X194" s="366"/>
      <c r="Y194" s="366"/>
      <c r="Z194" s="366"/>
      <c r="AA194" s="366"/>
      <c r="AB194" s="366"/>
      <c r="AC194" s="366"/>
      <c r="AD194" s="366"/>
      <c r="AE194" s="366"/>
      <c r="AF194" s="366"/>
      <c r="AG194" s="366"/>
      <c r="AH194" s="366"/>
      <c r="AI194" s="366"/>
      <c r="AJ194" s="366"/>
      <c r="AK194" s="366"/>
      <c r="AL194" s="366"/>
      <c r="AM194" s="366"/>
      <c r="AN194" s="366"/>
      <c r="AO194" s="366"/>
      <c r="AP194" s="366"/>
      <c r="AQ194" s="366"/>
      <c r="AR194" s="366"/>
      <c r="AS194" s="366"/>
      <c r="AT194" s="366"/>
      <c r="AU194" s="366"/>
      <c r="AV194" s="366"/>
      <c r="AW194" s="366"/>
      <c r="AX194" s="366"/>
      <c r="AY194" s="366"/>
      <c r="AZ194" s="366"/>
      <c r="BA194" s="366"/>
      <c r="BB194" s="366"/>
      <c r="BC194" s="366"/>
      <c r="BD194" s="366"/>
      <c r="BE194" s="366"/>
      <c r="BF194" s="366"/>
      <c r="BG194" s="366"/>
      <c r="BH194" s="366"/>
      <c r="BI194" s="366"/>
      <c r="BJ194" s="366"/>
      <c r="BK194" s="366"/>
      <c r="BL194" s="366"/>
    </row>
    <row r="195" spans="1:64" ht="15.75" customHeight="1">
      <c r="A195" s="366"/>
      <c r="B195" s="366"/>
      <c r="C195" s="366"/>
      <c r="D195" s="366"/>
      <c r="E195" s="366"/>
      <c r="F195" s="366"/>
      <c r="G195" s="366"/>
      <c r="H195" s="366"/>
      <c r="I195" s="366"/>
      <c r="J195" s="366"/>
      <c r="K195" s="366"/>
      <c r="L195" s="366"/>
      <c r="M195" s="366"/>
      <c r="N195" s="366"/>
      <c r="O195" s="366"/>
      <c r="P195" s="366"/>
      <c r="Q195" s="366"/>
      <c r="R195" s="366"/>
      <c r="S195" s="366"/>
      <c r="T195" s="366"/>
      <c r="U195" s="366"/>
      <c r="V195" s="366"/>
      <c r="W195" s="366"/>
      <c r="X195" s="366"/>
      <c r="Y195" s="366"/>
      <c r="Z195" s="366"/>
      <c r="AA195" s="366"/>
      <c r="AB195" s="366"/>
      <c r="AC195" s="366"/>
      <c r="AD195" s="366"/>
      <c r="AE195" s="366"/>
      <c r="AF195" s="366"/>
      <c r="AG195" s="366"/>
      <c r="AH195" s="366"/>
      <c r="AI195" s="366"/>
      <c r="AJ195" s="366"/>
      <c r="AK195" s="366"/>
      <c r="AL195" s="366"/>
      <c r="AM195" s="366"/>
      <c r="AN195" s="366"/>
      <c r="AO195" s="366"/>
      <c r="AP195" s="366"/>
      <c r="AQ195" s="366"/>
      <c r="AR195" s="366"/>
      <c r="AS195" s="366"/>
      <c r="AT195" s="366"/>
      <c r="AU195" s="366"/>
      <c r="AV195" s="366"/>
      <c r="AW195" s="366"/>
      <c r="AX195" s="366"/>
      <c r="AY195" s="366"/>
      <c r="AZ195" s="366"/>
      <c r="BA195" s="366"/>
      <c r="BB195" s="366"/>
      <c r="BC195" s="366"/>
      <c r="BD195" s="366"/>
      <c r="BE195" s="366"/>
      <c r="BF195" s="366"/>
      <c r="BG195" s="366"/>
      <c r="BH195" s="366"/>
      <c r="BI195" s="366"/>
      <c r="BJ195" s="366"/>
      <c r="BK195" s="366"/>
      <c r="BL195" s="366"/>
    </row>
    <row r="196" spans="1:64" ht="15.75" customHeight="1">
      <c r="A196" s="366"/>
      <c r="B196" s="366"/>
      <c r="C196" s="366"/>
      <c r="D196" s="366"/>
      <c r="E196" s="366"/>
      <c r="F196" s="366"/>
      <c r="G196" s="366"/>
      <c r="H196" s="366"/>
      <c r="I196" s="366"/>
      <c r="J196" s="366"/>
      <c r="K196" s="366"/>
      <c r="L196" s="366"/>
      <c r="M196" s="366"/>
      <c r="N196" s="366"/>
      <c r="O196" s="366"/>
      <c r="P196" s="366"/>
      <c r="Q196" s="366"/>
      <c r="R196" s="366"/>
      <c r="S196" s="366"/>
      <c r="T196" s="366"/>
      <c r="U196" s="366"/>
      <c r="V196" s="366"/>
      <c r="W196" s="366"/>
      <c r="X196" s="366"/>
      <c r="Y196" s="366"/>
      <c r="Z196" s="366"/>
      <c r="AA196" s="366"/>
      <c r="AB196" s="366"/>
      <c r="AC196" s="366"/>
      <c r="AD196" s="366"/>
      <c r="AE196" s="366"/>
      <c r="AF196" s="366"/>
      <c r="AG196" s="366"/>
      <c r="AH196" s="366"/>
      <c r="AI196" s="366"/>
      <c r="AJ196" s="366"/>
      <c r="AK196" s="366"/>
      <c r="AL196" s="366"/>
      <c r="AM196" s="366"/>
      <c r="AN196" s="366"/>
      <c r="AO196" s="366"/>
      <c r="AP196" s="366"/>
      <c r="AQ196" s="366"/>
      <c r="AR196" s="366"/>
      <c r="AS196" s="366"/>
      <c r="AT196" s="366"/>
      <c r="AU196" s="366"/>
      <c r="AV196" s="366"/>
      <c r="AW196" s="366"/>
      <c r="AX196" s="366"/>
      <c r="AY196" s="366"/>
      <c r="AZ196" s="366"/>
      <c r="BA196" s="366"/>
      <c r="BB196" s="366"/>
      <c r="BC196" s="366"/>
      <c r="BD196" s="366"/>
      <c r="BE196" s="366"/>
      <c r="BF196" s="366"/>
      <c r="BG196" s="366"/>
      <c r="BH196" s="366"/>
      <c r="BI196" s="366"/>
      <c r="BJ196" s="366"/>
      <c r="BK196" s="366"/>
      <c r="BL196" s="366"/>
    </row>
    <row r="197" spans="1:64" ht="15.75" customHeight="1">
      <c r="A197" s="366"/>
      <c r="B197" s="366"/>
      <c r="C197" s="366"/>
      <c r="D197" s="366"/>
      <c r="E197" s="366"/>
      <c r="F197" s="366"/>
      <c r="G197" s="366"/>
      <c r="H197" s="366"/>
      <c r="I197" s="366"/>
      <c r="J197" s="366"/>
      <c r="K197" s="366"/>
      <c r="L197" s="366"/>
      <c r="M197" s="366"/>
      <c r="N197" s="366"/>
      <c r="O197" s="366"/>
      <c r="P197" s="366"/>
      <c r="Q197" s="366"/>
      <c r="R197" s="366"/>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366"/>
      <c r="AT197" s="366"/>
      <c r="AU197" s="366"/>
      <c r="AV197" s="366"/>
      <c r="AW197" s="366"/>
      <c r="AX197" s="366"/>
      <c r="AY197" s="366"/>
      <c r="AZ197" s="366"/>
      <c r="BA197" s="366"/>
      <c r="BB197" s="366"/>
      <c r="BC197" s="366"/>
      <c r="BD197" s="366"/>
      <c r="BE197" s="366"/>
      <c r="BF197" s="366"/>
      <c r="BG197" s="366"/>
      <c r="BH197" s="366"/>
      <c r="BI197" s="366"/>
      <c r="BJ197" s="366"/>
      <c r="BK197" s="366"/>
      <c r="BL197" s="366"/>
    </row>
    <row r="198" spans="1:64" ht="15.75" customHeight="1">
      <c r="A198" s="366"/>
      <c r="B198" s="366"/>
      <c r="C198" s="366"/>
      <c r="D198" s="366"/>
      <c r="E198" s="366"/>
      <c r="F198" s="366"/>
      <c r="G198" s="366"/>
      <c r="H198" s="366"/>
      <c r="I198" s="366"/>
      <c r="J198" s="366"/>
      <c r="K198" s="366"/>
      <c r="L198" s="366"/>
      <c r="M198" s="366"/>
      <c r="N198" s="366"/>
      <c r="O198" s="366"/>
      <c r="P198" s="366"/>
      <c r="Q198" s="366"/>
      <c r="R198" s="366"/>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366"/>
      <c r="AT198" s="366"/>
      <c r="AU198" s="366"/>
      <c r="AV198" s="366"/>
      <c r="AW198" s="366"/>
      <c r="AX198" s="366"/>
      <c r="AY198" s="366"/>
      <c r="AZ198" s="366"/>
      <c r="BA198" s="366"/>
      <c r="BB198" s="366"/>
      <c r="BC198" s="366"/>
      <c r="BD198" s="366"/>
      <c r="BE198" s="366"/>
      <c r="BF198" s="366"/>
      <c r="BG198" s="366"/>
      <c r="BH198" s="366"/>
      <c r="BI198" s="366"/>
      <c r="BJ198" s="366"/>
      <c r="BK198" s="366"/>
      <c r="BL198" s="366"/>
    </row>
    <row r="199" spans="1:64" ht="15.75" customHeight="1">
      <c r="A199" s="366"/>
      <c r="B199" s="366"/>
      <c r="C199" s="366"/>
      <c r="D199" s="366"/>
      <c r="E199" s="366"/>
      <c r="F199" s="366"/>
      <c r="G199" s="366"/>
      <c r="H199" s="366"/>
      <c r="I199" s="366"/>
      <c r="J199" s="366"/>
      <c r="K199" s="366"/>
      <c r="L199" s="366"/>
      <c r="M199" s="366"/>
      <c r="N199" s="366"/>
      <c r="O199" s="366"/>
      <c r="P199" s="366"/>
      <c r="Q199" s="366"/>
      <c r="R199" s="366"/>
      <c r="S199" s="366"/>
      <c r="T199" s="366"/>
      <c r="U199" s="366"/>
      <c r="V199" s="366"/>
      <c r="W199" s="366"/>
      <c r="X199" s="366"/>
      <c r="Y199" s="366"/>
      <c r="Z199" s="366"/>
      <c r="AA199" s="366"/>
      <c r="AB199" s="366"/>
      <c r="AC199" s="366"/>
      <c r="AD199" s="366"/>
      <c r="AE199" s="366"/>
      <c r="AF199" s="366"/>
      <c r="AG199" s="366"/>
      <c r="AH199" s="366"/>
      <c r="AI199" s="366"/>
      <c r="AJ199" s="366"/>
      <c r="AK199" s="366"/>
      <c r="AL199" s="366"/>
      <c r="AM199" s="366"/>
      <c r="AN199" s="366"/>
      <c r="AO199" s="366"/>
      <c r="AP199" s="366"/>
      <c r="AQ199" s="366"/>
      <c r="AR199" s="366"/>
      <c r="AS199" s="366"/>
      <c r="AT199" s="366"/>
      <c r="AU199" s="366"/>
      <c r="AV199" s="366"/>
      <c r="AW199" s="366"/>
      <c r="AX199" s="366"/>
      <c r="AY199" s="366"/>
      <c r="AZ199" s="366"/>
      <c r="BA199" s="366"/>
      <c r="BB199" s="366"/>
      <c r="BC199" s="366"/>
      <c r="BD199" s="366"/>
      <c r="BE199" s="366"/>
      <c r="BF199" s="366"/>
      <c r="BG199" s="366"/>
      <c r="BH199" s="366"/>
      <c r="BI199" s="366"/>
      <c r="BJ199" s="366"/>
      <c r="BK199" s="366"/>
      <c r="BL199" s="366"/>
    </row>
    <row r="200" spans="1:64" ht="15.75" customHeight="1">
      <c r="A200" s="366"/>
      <c r="B200" s="366"/>
      <c r="C200" s="366"/>
      <c r="D200" s="366"/>
      <c r="E200" s="366"/>
      <c r="F200" s="366"/>
      <c r="G200" s="366"/>
      <c r="H200" s="366"/>
      <c r="I200" s="366"/>
      <c r="J200" s="366"/>
      <c r="K200" s="366"/>
      <c r="L200" s="366"/>
      <c r="M200" s="366"/>
      <c r="N200" s="366"/>
      <c r="O200" s="366"/>
      <c r="P200" s="366"/>
      <c r="Q200" s="366"/>
      <c r="R200" s="366"/>
      <c r="S200" s="366"/>
      <c r="T200" s="366"/>
      <c r="U200" s="366"/>
      <c r="V200" s="366"/>
      <c r="W200" s="366"/>
      <c r="X200" s="366"/>
      <c r="Y200" s="366"/>
      <c r="Z200" s="366"/>
      <c r="AA200" s="366"/>
      <c r="AB200" s="366"/>
      <c r="AC200" s="366"/>
      <c r="AD200" s="366"/>
      <c r="AE200" s="366"/>
      <c r="AF200" s="366"/>
      <c r="AG200" s="366"/>
      <c r="AH200" s="366"/>
      <c r="AI200" s="366"/>
      <c r="AJ200" s="366"/>
      <c r="AK200" s="366"/>
      <c r="AL200" s="366"/>
      <c r="AM200" s="366"/>
      <c r="AN200" s="366"/>
      <c r="AO200" s="366"/>
      <c r="AP200" s="366"/>
      <c r="AQ200" s="366"/>
      <c r="AR200" s="366"/>
      <c r="AS200" s="366"/>
      <c r="AT200" s="366"/>
      <c r="AU200" s="366"/>
      <c r="AV200" s="366"/>
      <c r="AW200" s="366"/>
      <c r="AX200" s="366"/>
      <c r="AY200" s="366"/>
      <c r="AZ200" s="366"/>
      <c r="BA200" s="366"/>
      <c r="BB200" s="366"/>
      <c r="BC200" s="366"/>
      <c r="BD200" s="366"/>
      <c r="BE200" s="366"/>
      <c r="BF200" s="366"/>
      <c r="BG200" s="366"/>
      <c r="BH200" s="366"/>
      <c r="BI200" s="366"/>
      <c r="BJ200" s="366"/>
      <c r="BK200" s="366"/>
      <c r="BL200" s="366"/>
    </row>
    <row r="201" spans="1:64" ht="15.75" customHeight="1">
      <c r="A201" s="366"/>
      <c r="B201" s="366"/>
      <c r="C201" s="366"/>
      <c r="D201" s="366"/>
      <c r="E201" s="366"/>
      <c r="F201" s="366"/>
      <c r="G201" s="366"/>
      <c r="H201" s="366"/>
      <c r="I201" s="366"/>
      <c r="J201" s="366"/>
      <c r="K201" s="366"/>
      <c r="L201" s="366"/>
      <c r="M201" s="366"/>
      <c r="N201" s="366"/>
      <c r="O201" s="366"/>
      <c r="P201" s="366"/>
      <c r="Q201" s="366"/>
      <c r="R201" s="366"/>
      <c r="S201" s="366"/>
      <c r="T201" s="366"/>
      <c r="U201" s="366"/>
      <c r="V201" s="366"/>
      <c r="W201" s="366"/>
      <c r="X201" s="366"/>
      <c r="Y201" s="366"/>
      <c r="Z201" s="366"/>
      <c r="AA201" s="366"/>
      <c r="AB201" s="366"/>
      <c r="AC201" s="366"/>
      <c r="AD201" s="366"/>
      <c r="AE201" s="366"/>
      <c r="AF201" s="366"/>
      <c r="AG201" s="366"/>
      <c r="AH201" s="366"/>
      <c r="AI201" s="366"/>
      <c r="AJ201" s="366"/>
      <c r="AK201" s="366"/>
      <c r="AL201" s="366"/>
      <c r="AM201" s="366"/>
      <c r="AN201" s="366"/>
      <c r="AO201" s="366"/>
      <c r="AP201" s="366"/>
      <c r="AQ201" s="366"/>
      <c r="AR201" s="366"/>
      <c r="AS201" s="366"/>
      <c r="AT201" s="366"/>
      <c r="AU201" s="366"/>
      <c r="AV201" s="366"/>
      <c r="AW201" s="366"/>
      <c r="AX201" s="366"/>
      <c r="AY201" s="366"/>
      <c r="AZ201" s="366"/>
      <c r="BA201" s="366"/>
      <c r="BB201" s="366"/>
      <c r="BC201" s="366"/>
      <c r="BD201" s="366"/>
      <c r="BE201" s="366"/>
      <c r="BF201" s="366"/>
      <c r="BG201" s="366"/>
      <c r="BH201" s="366"/>
      <c r="BI201" s="366"/>
      <c r="BJ201" s="366"/>
      <c r="BK201" s="366"/>
      <c r="BL201" s="366"/>
    </row>
    <row r="202" spans="1:64" ht="15.75" customHeight="1">
      <c r="A202" s="366"/>
      <c r="B202" s="366"/>
      <c r="C202" s="366"/>
      <c r="D202" s="366"/>
      <c r="E202" s="366"/>
      <c r="F202" s="366"/>
      <c r="G202" s="366"/>
      <c r="H202" s="366"/>
      <c r="I202" s="366"/>
      <c r="J202" s="366"/>
      <c r="K202" s="366"/>
      <c r="L202" s="366"/>
      <c r="M202" s="366"/>
      <c r="N202" s="366"/>
      <c r="O202" s="366"/>
      <c r="P202" s="366"/>
      <c r="Q202" s="366"/>
      <c r="R202" s="366"/>
      <c r="S202" s="366"/>
      <c r="T202" s="366"/>
      <c r="U202" s="366"/>
      <c r="V202" s="366"/>
      <c r="W202" s="366"/>
      <c r="X202" s="366"/>
      <c r="Y202" s="366"/>
      <c r="Z202" s="366"/>
      <c r="AA202" s="366"/>
      <c r="AB202" s="366"/>
      <c r="AC202" s="366"/>
      <c r="AD202" s="366"/>
      <c r="AE202" s="366"/>
      <c r="AF202" s="366"/>
      <c r="AG202" s="366"/>
      <c r="AH202" s="366"/>
      <c r="AI202" s="366"/>
      <c r="AJ202" s="366"/>
      <c r="AK202" s="366"/>
      <c r="AL202" s="366"/>
      <c r="AM202" s="366"/>
      <c r="AN202" s="366"/>
      <c r="AO202" s="366"/>
      <c r="AP202" s="366"/>
      <c r="AQ202" s="366"/>
      <c r="AR202" s="366"/>
      <c r="AS202" s="366"/>
      <c r="AT202" s="366"/>
      <c r="AU202" s="366"/>
      <c r="AV202" s="366"/>
      <c r="AW202" s="366"/>
      <c r="AX202" s="366"/>
      <c r="AY202" s="366"/>
      <c r="AZ202" s="366"/>
      <c r="BA202" s="366"/>
      <c r="BB202" s="366"/>
      <c r="BC202" s="366"/>
      <c r="BD202" s="366"/>
      <c r="BE202" s="366"/>
      <c r="BF202" s="366"/>
      <c r="BG202" s="366"/>
      <c r="BH202" s="366"/>
      <c r="BI202" s="366"/>
      <c r="BJ202" s="366"/>
      <c r="BK202" s="366"/>
      <c r="BL202" s="366"/>
    </row>
    <row r="203" spans="1:64" ht="15.75" customHeight="1">
      <c r="A203" s="366"/>
      <c r="B203" s="366"/>
      <c r="C203" s="366"/>
      <c r="D203" s="366"/>
      <c r="E203" s="366"/>
      <c r="F203" s="366"/>
      <c r="G203" s="366"/>
      <c r="H203" s="366"/>
      <c r="I203" s="366"/>
      <c r="J203" s="366"/>
      <c r="K203" s="366"/>
      <c r="L203" s="366"/>
      <c r="M203" s="366"/>
      <c r="N203" s="366"/>
      <c r="O203" s="366"/>
      <c r="P203" s="366"/>
      <c r="Q203" s="366"/>
      <c r="R203" s="366"/>
      <c r="S203" s="366"/>
      <c r="T203" s="366"/>
      <c r="U203" s="366"/>
      <c r="V203" s="366"/>
      <c r="W203" s="366"/>
      <c r="X203" s="366"/>
      <c r="Y203" s="366"/>
      <c r="Z203" s="366"/>
      <c r="AA203" s="366"/>
      <c r="AB203" s="366"/>
      <c r="AC203" s="366"/>
      <c r="AD203" s="366"/>
      <c r="AE203" s="366"/>
      <c r="AF203" s="366"/>
      <c r="AG203" s="366"/>
      <c r="AH203" s="366"/>
      <c r="AI203" s="366"/>
      <c r="AJ203" s="366"/>
      <c r="AK203" s="366"/>
      <c r="AL203" s="366"/>
      <c r="AM203" s="366"/>
      <c r="AN203" s="366"/>
      <c r="AO203" s="366"/>
      <c r="AP203" s="366"/>
      <c r="AQ203" s="366"/>
      <c r="AR203" s="366"/>
      <c r="AS203" s="366"/>
      <c r="AT203" s="366"/>
      <c r="AU203" s="366"/>
      <c r="AV203" s="366"/>
      <c r="AW203" s="366"/>
      <c r="AX203" s="366"/>
      <c r="AY203" s="366"/>
      <c r="AZ203" s="366"/>
      <c r="BA203" s="366"/>
      <c r="BB203" s="366"/>
      <c r="BC203" s="366"/>
      <c r="BD203" s="366"/>
      <c r="BE203" s="366"/>
      <c r="BF203" s="366"/>
      <c r="BG203" s="366"/>
      <c r="BH203" s="366"/>
      <c r="BI203" s="366"/>
      <c r="BJ203" s="366"/>
      <c r="BK203" s="366"/>
      <c r="BL203" s="366"/>
    </row>
  </sheetData>
  <mergeCells count="24">
    <mergeCell ref="A1:B4"/>
    <mergeCell ref="C1:AP2"/>
    <mergeCell ref="C3:AP4"/>
    <mergeCell ref="B5:AQ5"/>
    <mergeCell ref="A6:AQ6"/>
    <mergeCell ref="AN7:AO7"/>
    <mergeCell ref="B9:B46"/>
    <mergeCell ref="C9:C11"/>
    <mergeCell ref="C12:C21"/>
    <mergeCell ref="C22:C31"/>
    <mergeCell ref="C32:C36"/>
    <mergeCell ref="C37:C41"/>
    <mergeCell ref="C42:C43"/>
    <mergeCell ref="C44:C46"/>
    <mergeCell ref="A7:B7"/>
    <mergeCell ref="C7:K7"/>
    <mergeCell ref="L7:O7"/>
    <mergeCell ref="P7:R7"/>
    <mergeCell ref="S7:T7"/>
    <mergeCell ref="C47:M47"/>
    <mergeCell ref="U47:V47"/>
    <mergeCell ref="C60:C61"/>
    <mergeCell ref="C67:C68"/>
    <mergeCell ref="U7:AL7"/>
  </mergeCells>
  <conditionalFormatting sqref="E9:E46">
    <cfRule type="colorScale" priority="10">
      <colorScale>
        <cfvo type="min"/>
        <cfvo type="max"/>
        <color rgb="FF57BB8A"/>
        <color rgb="FFFFFFFF"/>
      </colorScale>
    </cfRule>
  </conditionalFormatting>
  <conditionalFormatting sqref="M9:M46">
    <cfRule type="containsText" dxfId="346" priority="2" operator="containsText" text="En Progreso">
      <formula>NOT(ISERROR(SEARCH(("En Progreso"),(M9))))</formula>
    </cfRule>
    <cfRule type="containsText" dxfId="345" priority="3" operator="containsText" text="Completo">
      <formula>NOT(ISERROR(SEARCH(("Completo"),(M9))))</formula>
    </cfRule>
    <cfRule type="containsText" dxfId="344" priority="4" operator="containsText" text="En espera">
      <formula>NOT(ISERROR(SEARCH(("En espera"),(M9))))</formula>
    </cfRule>
    <cfRule type="containsText" dxfId="343" priority="5" operator="containsText" text="Vencido">
      <formula>NOT(ISERROR(SEARCH(("Vencido"),(M9))))</formula>
    </cfRule>
  </conditionalFormatting>
  <conditionalFormatting sqref="N9:N46">
    <cfRule type="colorScale" priority="1">
      <colorScale>
        <cfvo type="formula" val="0%"/>
        <cfvo type="formula" val="50%"/>
        <cfvo type="formula" val="100%"/>
        <color rgb="FFF3F3F3"/>
        <color rgb="FF6AA84F"/>
        <color rgb="FF38761D"/>
      </colorScale>
    </cfRule>
  </conditionalFormatting>
  <conditionalFormatting sqref="N47">
    <cfRule type="colorScale" priority="9">
      <colorScale>
        <cfvo type="formula" val="0%"/>
        <cfvo type="formula" val="50%"/>
        <cfvo type="formula" val="100%"/>
        <color rgb="FFF3F3F3"/>
        <color rgb="FF6AA84F"/>
        <color rgb="FF38761D"/>
      </colorScale>
    </cfRule>
  </conditionalFormatting>
  <conditionalFormatting sqref="O9:O46">
    <cfRule type="containsText" dxfId="342" priority="6" operator="containsText" text="Bajo">
      <formula>NOT(ISERROR(SEARCH(("Bajo"),(O9))))</formula>
    </cfRule>
    <cfRule type="containsText" dxfId="341" priority="7" operator="containsText" text="Medio">
      <formula>NOT(ISERROR(SEARCH(("Medio"),(O9))))</formula>
    </cfRule>
    <cfRule type="containsText" dxfId="340" priority="8" operator="containsText" text="Alto">
      <formula>NOT(ISERROR(SEARCH(("Alto"),(O9))))</formula>
    </cfRule>
  </conditionalFormatting>
  <dataValidations count="3">
    <dataValidation type="list" allowBlank="1" sqref="O9:O46" xr:uid="{3E69A251-71A9-4F96-93C3-0D5FDFAEEBD5}">
      <formula1>"Medio,Alto"</formula1>
    </dataValidation>
    <dataValidation type="list" allowBlank="1" sqref="E9:E46" xr:uid="{C75BA028-88F9-442B-A760-77D93045081C}">
      <formula1>"Acción de gestión,Acción derivada de un proyecto de inversión"</formula1>
    </dataValidation>
    <dataValidation type="list" allowBlank="1" sqref="M9:M46" xr:uid="{859A0CE5-566A-4CD4-8995-82501C0D222E}">
      <formula1>"Completo,En progreso,En espera,Vencido"</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FDE07-49D6-4957-9DDD-67AD445058E9}">
  <dimension ref="A1:AR996"/>
  <sheetViews>
    <sheetView workbookViewId="0">
      <selection activeCell="C8" sqref="C8"/>
    </sheetView>
  </sheetViews>
  <sheetFormatPr baseColWidth="10" defaultColWidth="12.5703125" defaultRowHeight="15" outlineLevelCol="1"/>
  <cols>
    <col min="1" max="1" width="5.28515625" style="302" customWidth="1"/>
    <col min="2" max="2" width="16.28515625" style="302" customWidth="1"/>
    <col min="3" max="3" width="35.5703125" style="302" customWidth="1"/>
    <col min="4" max="4" width="35.42578125" style="302" customWidth="1"/>
    <col min="5" max="5" width="37.28515625" style="302" customWidth="1" outlineLevel="1"/>
    <col min="6" max="6" width="21.7109375" style="302" customWidth="1" outlineLevel="1"/>
    <col min="7" max="7" width="26.140625" style="302" customWidth="1"/>
    <col min="8" max="8" width="21.28515625" style="302" customWidth="1" outlineLevel="1"/>
    <col min="9" max="9" width="21.7109375" style="302" customWidth="1" outlineLevel="1"/>
    <col min="10" max="10" width="21.28515625" style="302" customWidth="1" outlineLevel="1"/>
    <col min="11" max="11" width="21.42578125" style="302" customWidth="1" outlineLevel="1"/>
    <col min="12" max="13" width="23.85546875" style="302" customWidth="1"/>
    <col min="14" max="14" width="17.7109375" style="302" customWidth="1" outlineLevel="1"/>
    <col min="15" max="15" width="22.42578125" style="302" customWidth="1" outlineLevel="1"/>
    <col min="16" max="16" width="17.7109375" style="302" customWidth="1" outlineLevel="1"/>
    <col min="17" max="17" width="17.7109375" style="302" customWidth="1"/>
    <col min="18" max="18" width="19.140625" style="302" customWidth="1" outlineLevel="1"/>
    <col min="19" max="19" width="20.28515625" style="302" customWidth="1" outlineLevel="1"/>
    <col min="20" max="20" width="17.7109375" style="302" customWidth="1"/>
    <col min="21" max="21" width="23.42578125" style="302" customWidth="1" outlineLevel="1"/>
    <col min="22" max="22" width="17.5703125" style="302" customWidth="1"/>
    <col min="23" max="23" width="19.42578125" style="302" customWidth="1"/>
    <col min="24" max="24" width="14.7109375" style="302" customWidth="1" outlineLevel="1"/>
    <col min="25" max="25" width="13.140625" style="302" customWidth="1" outlineLevel="1"/>
    <col min="26" max="26" width="11.28515625" style="302" customWidth="1" outlineLevel="1"/>
    <col min="27" max="27" width="9.7109375" style="302" customWidth="1" outlineLevel="1"/>
    <col min="28" max="28" width="9.140625" style="302" customWidth="1" outlineLevel="1"/>
    <col min="29" max="29" width="8.42578125" style="302" customWidth="1" outlineLevel="1"/>
    <col min="30" max="30" width="12.140625" style="302" customWidth="1" outlineLevel="1"/>
    <col min="31" max="31" width="12.28515625" style="302" customWidth="1" outlineLevel="1"/>
    <col min="32" max="32" width="9.85546875" style="302" customWidth="1" outlineLevel="1"/>
    <col min="33" max="33" width="12" style="302" customWidth="1" outlineLevel="1"/>
    <col min="34" max="34" width="10.42578125" style="302" customWidth="1" outlineLevel="1"/>
    <col min="35" max="35" width="9.140625" style="302" customWidth="1" outlineLevel="1"/>
    <col min="36" max="36" width="9.28515625" style="302" customWidth="1" outlineLevel="1"/>
    <col min="37" max="37" width="9.85546875" style="302" customWidth="1" outlineLevel="1"/>
    <col min="38" max="39" width="14.7109375" style="302" customWidth="1" outlineLevel="1"/>
    <col min="40" max="40" width="30" style="302" customWidth="1"/>
    <col min="41" max="41" width="29.42578125" style="302" customWidth="1"/>
    <col min="42" max="42" width="29.42578125" style="302" customWidth="1" outlineLevel="1"/>
    <col min="43" max="43" width="32.5703125" style="302" customWidth="1"/>
    <col min="44" max="44" width="20.42578125" style="302" customWidth="1"/>
    <col min="45" max="16384" width="12.5703125" style="302"/>
  </cols>
  <sheetData>
    <row r="1" spans="1:44" ht="21" customHeight="1">
      <c r="A1" s="377"/>
      <c r="B1" s="113"/>
      <c r="C1" s="114"/>
      <c r="D1" s="1395" t="s">
        <v>358</v>
      </c>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c r="AM1" s="1264"/>
      <c r="AN1" s="1264"/>
      <c r="AO1" s="1264"/>
      <c r="AP1" s="1264"/>
      <c r="AQ1" s="1258"/>
      <c r="AR1" s="378" t="s">
        <v>249</v>
      </c>
    </row>
    <row r="2" spans="1:44" ht="19.5" customHeight="1">
      <c r="A2" s="116"/>
      <c r="B2" s="117"/>
      <c r="C2" s="122"/>
      <c r="D2" s="1261"/>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c r="AM2" s="1265"/>
      <c r="AN2" s="1265"/>
      <c r="AO2" s="1265"/>
      <c r="AP2" s="1265"/>
      <c r="AQ2" s="1262"/>
      <c r="AR2" s="378" t="s">
        <v>250</v>
      </c>
    </row>
    <row r="3" spans="1:44" ht="15" customHeight="1">
      <c r="A3" s="116"/>
      <c r="B3" s="117"/>
      <c r="C3" s="122"/>
      <c r="D3" s="1396" t="s">
        <v>1136</v>
      </c>
      <c r="E3" s="1264"/>
      <c r="F3" s="1264"/>
      <c r="G3" s="1264"/>
      <c r="H3" s="1264"/>
      <c r="I3" s="1264"/>
      <c r="J3" s="1264"/>
      <c r="K3" s="1264"/>
      <c r="L3" s="1264"/>
      <c r="M3" s="1264"/>
      <c r="N3" s="1264"/>
      <c r="O3" s="1264"/>
      <c r="P3" s="1264"/>
      <c r="Q3" s="1264"/>
      <c r="R3" s="1264"/>
      <c r="S3" s="1264"/>
      <c r="T3" s="1264"/>
      <c r="U3" s="1264"/>
      <c r="V3" s="1264"/>
      <c r="W3" s="1264"/>
      <c r="X3" s="1264"/>
      <c r="Y3" s="1264"/>
      <c r="Z3" s="1264"/>
      <c r="AA3" s="1264"/>
      <c r="AB3" s="1264"/>
      <c r="AC3" s="1264"/>
      <c r="AD3" s="1264"/>
      <c r="AE3" s="1264"/>
      <c r="AF3" s="1264"/>
      <c r="AG3" s="1264"/>
      <c r="AH3" s="1264"/>
      <c r="AI3" s="1264"/>
      <c r="AJ3" s="1264"/>
      <c r="AK3" s="1264"/>
      <c r="AL3" s="1264"/>
      <c r="AM3" s="1264"/>
      <c r="AN3" s="1264"/>
      <c r="AO3" s="1264"/>
      <c r="AP3" s="1264"/>
      <c r="AQ3" s="1258"/>
      <c r="AR3" s="378" t="s">
        <v>252</v>
      </c>
    </row>
    <row r="4" spans="1:44" ht="16.5" customHeight="1">
      <c r="A4" s="118"/>
      <c r="B4" s="120"/>
      <c r="C4" s="119"/>
      <c r="D4" s="1261"/>
      <c r="E4" s="1265"/>
      <c r="F4" s="1265"/>
      <c r="G4" s="1265"/>
      <c r="H4" s="1265"/>
      <c r="I4" s="1265"/>
      <c r="J4" s="1265"/>
      <c r="K4" s="1265"/>
      <c r="L4" s="1265"/>
      <c r="M4" s="1265"/>
      <c r="N4" s="1265"/>
      <c r="O4" s="1265"/>
      <c r="P4" s="1265"/>
      <c r="Q4" s="1265"/>
      <c r="R4" s="1265"/>
      <c r="S4" s="1265"/>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2"/>
      <c r="AR4" s="378" t="s">
        <v>253</v>
      </c>
    </row>
    <row r="5" spans="1:44" ht="24.75" customHeight="1">
      <c r="A5" s="1397" t="s">
        <v>1137</v>
      </c>
      <c r="B5" s="1398"/>
      <c r="C5" s="1398"/>
      <c r="D5" s="1398"/>
      <c r="E5" s="1398"/>
      <c r="F5" s="1398"/>
      <c r="G5" s="1398"/>
      <c r="H5" s="1398"/>
      <c r="I5" s="1398"/>
      <c r="J5" s="1398"/>
      <c r="K5" s="1398"/>
      <c r="L5" s="1398"/>
      <c r="M5" s="1398"/>
      <c r="N5" s="1398"/>
      <c r="O5" s="1398"/>
      <c r="P5" s="1398"/>
      <c r="Q5" s="1398"/>
      <c r="R5" s="1398"/>
      <c r="S5" s="1398"/>
      <c r="T5" s="1398"/>
      <c r="U5" s="1398"/>
      <c r="V5" s="1398"/>
      <c r="W5" s="1398"/>
      <c r="X5" s="1398"/>
      <c r="Y5" s="1398"/>
      <c r="Z5" s="1398"/>
      <c r="AA5" s="1398"/>
      <c r="AB5" s="1398"/>
      <c r="AC5" s="1398"/>
      <c r="AD5" s="1398"/>
      <c r="AE5" s="1398"/>
      <c r="AF5" s="1398"/>
      <c r="AG5" s="1398"/>
      <c r="AH5" s="1398"/>
      <c r="AI5" s="1398"/>
      <c r="AJ5" s="1398"/>
      <c r="AK5" s="1398"/>
      <c r="AL5" s="1398"/>
      <c r="AM5" s="1398"/>
      <c r="AN5" s="1398"/>
      <c r="AO5" s="1398"/>
      <c r="AP5" s="1398"/>
      <c r="AQ5" s="1398"/>
      <c r="AR5" s="1398"/>
    </row>
    <row r="6" spans="1:44" ht="37.9" customHeight="1">
      <c r="A6" s="379"/>
      <c r="B6" s="380" t="s">
        <v>256</v>
      </c>
      <c r="C6" s="1399" t="s">
        <v>257</v>
      </c>
      <c r="D6" s="1399"/>
      <c r="E6" s="1399"/>
      <c r="F6" s="1399"/>
      <c r="G6" s="1399"/>
      <c r="H6" s="1399"/>
      <c r="I6" s="1399"/>
      <c r="J6" s="1399"/>
      <c r="K6" s="1399"/>
      <c r="L6" s="1400"/>
      <c r="M6" s="1401" t="s">
        <v>258</v>
      </c>
      <c r="N6" s="1402"/>
      <c r="O6" s="1402"/>
      <c r="P6" s="1403"/>
      <c r="Q6" s="1404" t="s">
        <v>259</v>
      </c>
      <c r="R6" s="1402"/>
      <c r="S6" s="1403"/>
      <c r="T6" s="1405" t="s">
        <v>260</v>
      </c>
      <c r="U6" s="1403"/>
      <c r="V6" s="1406" t="s">
        <v>261</v>
      </c>
      <c r="W6" s="1402"/>
      <c r="X6" s="1402"/>
      <c r="Y6" s="1402"/>
      <c r="Z6" s="1402"/>
      <c r="AA6" s="1402"/>
      <c r="AB6" s="1402"/>
      <c r="AC6" s="1402"/>
      <c r="AD6" s="1402"/>
      <c r="AE6" s="1402"/>
      <c r="AF6" s="1402"/>
      <c r="AG6" s="1402"/>
      <c r="AH6" s="1402"/>
      <c r="AI6" s="1402"/>
      <c r="AJ6" s="1402"/>
      <c r="AK6" s="1402"/>
      <c r="AL6" s="1402"/>
      <c r="AM6" s="1403"/>
      <c r="AN6" s="381" t="s">
        <v>262</v>
      </c>
      <c r="AO6" s="1407" t="s">
        <v>263</v>
      </c>
      <c r="AP6" s="1403"/>
      <c r="AQ6" s="382" t="s">
        <v>264</v>
      </c>
      <c r="AR6" s="383" t="s">
        <v>265</v>
      </c>
    </row>
    <row r="7" spans="1:44" ht="36" customHeight="1">
      <c r="A7" s="384" t="s">
        <v>0</v>
      </c>
      <c r="B7" s="385" t="s">
        <v>1</v>
      </c>
      <c r="C7" s="386" t="s">
        <v>1138</v>
      </c>
      <c r="D7" s="386" t="s">
        <v>266</v>
      </c>
      <c r="E7" s="386" t="s">
        <v>267</v>
      </c>
      <c r="F7" s="386" t="s">
        <v>4</v>
      </c>
      <c r="G7" s="386" t="s">
        <v>1139</v>
      </c>
      <c r="H7" s="386" t="s">
        <v>6</v>
      </c>
      <c r="I7" s="386" t="s">
        <v>7</v>
      </c>
      <c r="J7" s="386" t="s">
        <v>269</v>
      </c>
      <c r="K7" s="386" t="s">
        <v>9</v>
      </c>
      <c r="L7" s="386" t="s">
        <v>10</v>
      </c>
      <c r="M7" s="386" t="s">
        <v>11</v>
      </c>
      <c r="N7" s="386" t="s">
        <v>12</v>
      </c>
      <c r="O7" s="386" t="s">
        <v>13</v>
      </c>
      <c r="P7" s="386" t="s">
        <v>14</v>
      </c>
      <c r="Q7" s="386" t="s">
        <v>15</v>
      </c>
      <c r="R7" s="386" t="s">
        <v>16</v>
      </c>
      <c r="S7" s="386" t="s">
        <v>17</v>
      </c>
      <c r="T7" s="386" t="s">
        <v>18</v>
      </c>
      <c r="U7" s="386" t="s">
        <v>19</v>
      </c>
      <c r="V7" s="386" t="s">
        <v>270</v>
      </c>
      <c r="W7" s="386" t="s">
        <v>271</v>
      </c>
      <c r="X7" s="386" t="s">
        <v>272</v>
      </c>
      <c r="Y7" s="386" t="s">
        <v>273</v>
      </c>
      <c r="Z7" s="386" t="s">
        <v>274</v>
      </c>
      <c r="AA7" s="386" t="s">
        <v>275</v>
      </c>
      <c r="AB7" s="386" t="s">
        <v>276</v>
      </c>
      <c r="AC7" s="386" t="s">
        <v>277</v>
      </c>
      <c r="AD7" s="386" t="s">
        <v>278</v>
      </c>
      <c r="AE7" s="386" t="s">
        <v>279</v>
      </c>
      <c r="AF7" s="386" t="s">
        <v>280</v>
      </c>
      <c r="AG7" s="386" t="s">
        <v>281</v>
      </c>
      <c r="AH7" s="386" t="s">
        <v>282</v>
      </c>
      <c r="AI7" s="386" t="s">
        <v>283</v>
      </c>
      <c r="AJ7" s="386" t="s">
        <v>284</v>
      </c>
      <c r="AK7" s="386" t="s">
        <v>285</v>
      </c>
      <c r="AL7" s="386" t="s">
        <v>286</v>
      </c>
      <c r="AM7" s="386" t="s">
        <v>287</v>
      </c>
      <c r="AN7" s="386" t="s">
        <v>20</v>
      </c>
      <c r="AO7" s="386" t="s">
        <v>21</v>
      </c>
      <c r="AP7" s="386" t="s">
        <v>22</v>
      </c>
      <c r="AQ7" s="386" t="s">
        <v>23</v>
      </c>
      <c r="AR7" s="386" t="s">
        <v>24</v>
      </c>
    </row>
    <row r="8" spans="1:44" ht="133.5" customHeight="1">
      <c r="A8" s="198">
        <v>1</v>
      </c>
      <c r="B8" s="387" t="s">
        <v>1140</v>
      </c>
      <c r="C8" s="388" t="s">
        <v>1141</v>
      </c>
      <c r="D8" s="389" t="s">
        <v>1142</v>
      </c>
      <c r="E8" s="390" t="s">
        <v>1143</v>
      </c>
      <c r="F8" s="391" t="s">
        <v>27</v>
      </c>
      <c r="G8" s="392" t="s">
        <v>1144</v>
      </c>
      <c r="H8" s="392" t="s">
        <v>1145</v>
      </c>
      <c r="I8" s="392" t="s">
        <v>1146</v>
      </c>
      <c r="J8" s="392" t="s">
        <v>1147</v>
      </c>
      <c r="K8" s="392" t="s">
        <v>1148</v>
      </c>
      <c r="L8" s="392" t="s">
        <v>1149</v>
      </c>
      <c r="M8" s="206" t="s">
        <v>1150</v>
      </c>
      <c r="N8" s="206" t="s">
        <v>35</v>
      </c>
      <c r="O8" s="205">
        <v>0</v>
      </c>
      <c r="P8" s="206" t="s">
        <v>36</v>
      </c>
      <c r="Q8" s="393">
        <v>7600</v>
      </c>
      <c r="R8" s="392" t="s">
        <v>1151</v>
      </c>
      <c r="S8" s="394" t="s">
        <v>1152</v>
      </c>
      <c r="T8" s="206" t="s">
        <v>1153</v>
      </c>
      <c r="U8" s="395" t="s">
        <v>1154</v>
      </c>
      <c r="V8" s="210"/>
      <c r="W8" s="210"/>
      <c r="X8" s="210"/>
      <c r="Y8" s="210"/>
      <c r="Z8" s="210"/>
      <c r="AA8" s="210"/>
      <c r="AB8" s="210"/>
      <c r="AC8" s="210"/>
      <c r="AD8" s="210"/>
      <c r="AE8" s="210"/>
      <c r="AF8" s="210"/>
      <c r="AG8" s="210"/>
      <c r="AH8" s="210"/>
      <c r="AI8" s="210"/>
      <c r="AJ8" s="210"/>
      <c r="AK8" s="210"/>
      <c r="AL8" s="210"/>
      <c r="AM8" s="210"/>
      <c r="AN8" s="210"/>
      <c r="AO8" s="210"/>
      <c r="AP8" s="75"/>
      <c r="AQ8" s="210"/>
      <c r="AR8" s="210"/>
    </row>
    <row r="9" spans="1:44" ht="129" customHeight="1">
      <c r="A9" s="198">
        <v>2</v>
      </c>
      <c r="B9" s="387" t="s">
        <v>1140</v>
      </c>
      <c r="C9" s="388" t="s">
        <v>1141</v>
      </c>
      <c r="D9" s="389" t="s">
        <v>1142</v>
      </c>
      <c r="E9" s="390" t="s">
        <v>1155</v>
      </c>
      <c r="F9" s="391" t="s">
        <v>27</v>
      </c>
      <c r="G9" s="392" t="s">
        <v>1144</v>
      </c>
      <c r="H9" s="392" t="s">
        <v>1145</v>
      </c>
      <c r="I9" s="392" t="s">
        <v>1146</v>
      </c>
      <c r="J9" s="392" t="s">
        <v>1147</v>
      </c>
      <c r="K9" s="392" t="s">
        <v>1156</v>
      </c>
      <c r="L9" s="392" t="s">
        <v>1149</v>
      </c>
      <c r="M9" s="206" t="s">
        <v>1150</v>
      </c>
      <c r="N9" s="206" t="s">
        <v>35</v>
      </c>
      <c r="O9" s="205">
        <v>0</v>
      </c>
      <c r="P9" s="206" t="s">
        <v>36</v>
      </c>
      <c r="Q9" s="393">
        <v>55000</v>
      </c>
      <c r="R9" s="396" t="s">
        <v>399</v>
      </c>
      <c r="S9" s="394" t="s">
        <v>1157</v>
      </c>
      <c r="T9" s="206" t="s">
        <v>1153</v>
      </c>
      <c r="U9" s="395" t="s">
        <v>1154</v>
      </c>
      <c r="V9" s="210"/>
      <c r="W9" s="210"/>
      <c r="X9" s="210"/>
      <c r="Y9" s="210"/>
      <c r="Z9" s="210"/>
      <c r="AA9" s="210"/>
      <c r="AB9" s="210"/>
      <c r="AC9" s="210"/>
      <c r="AD9" s="210"/>
      <c r="AE9" s="210"/>
      <c r="AF9" s="210"/>
      <c r="AG9" s="210"/>
      <c r="AH9" s="210"/>
      <c r="AI9" s="210"/>
      <c r="AJ9" s="210"/>
      <c r="AK9" s="210"/>
      <c r="AL9" s="210"/>
      <c r="AM9" s="210"/>
      <c r="AN9" s="210"/>
      <c r="AO9" s="210"/>
      <c r="AP9" s="75"/>
      <c r="AQ9" s="210"/>
      <c r="AR9" s="210"/>
    </row>
    <row r="10" spans="1:44" ht="127.5" customHeight="1">
      <c r="A10" s="198">
        <v>3</v>
      </c>
      <c r="B10" s="387" t="s">
        <v>1140</v>
      </c>
      <c r="C10" s="388" t="s">
        <v>1141</v>
      </c>
      <c r="D10" s="389" t="s">
        <v>1142</v>
      </c>
      <c r="E10" s="390" t="s">
        <v>1158</v>
      </c>
      <c r="F10" s="391" t="s">
        <v>27</v>
      </c>
      <c r="G10" s="392" t="s">
        <v>1144</v>
      </c>
      <c r="H10" s="392" t="s">
        <v>1145</v>
      </c>
      <c r="I10" s="392" t="s">
        <v>1146</v>
      </c>
      <c r="J10" s="392" t="s">
        <v>1147</v>
      </c>
      <c r="K10" s="392" t="s">
        <v>1159</v>
      </c>
      <c r="L10" s="392" t="s">
        <v>1149</v>
      </c>
      <c r="M10" s="206" t="s">
        <v>1150</v>
      </c>
      <c r="N10" s="206" t="s">
        <v>35</v>
      </c>
      <c r="O10" s="205">
        <v>0</v>
      </c>
      <c r="P10" s="206" t="s">
        <v>36</v>
      </c>
      <c r="Q10" s="393">
        <v>5</v>
      </c>
      <c r="R10" s="396" t="s">
        <v>1160</v>
      </c>
      <c r="S10" s="394" t="s">
        <v>1161</v>
      </c>
      <c r="T10" s="206" t="s">
        <v>1153</v>
      </c>
      <c r="U10" s="395" t="s">
        <v>1154</v>
      </c>
      <c r="V10" s="210"/>
      <c r="W10" s="210"/>
      <c r="X10" s="210"/>
      <c r="Y10" s="210"/>
      <c r="Z10" s="210"/>
      <c r="AA10" s="210"/>
      <c r="AB10" s="210"/>
      <c r="AC10" s="210"/>
      <c r="AD10" s="210"/>
      <c r="AE10" s="210"/>
      <c r="AF10" s="210"/>
      <c r="AG10" s="210"/>
      <c r="AH10" s="210"/>
      <c r="AI10" s="210"/>
      <c r="AJ10" s="210"/>
      <c r="AK10" s="210"/>
      <c r="AL10" s="210"/>
      <c r="AM10" s="210"/>
      <c r="AN10" s="210"/>
      <c r="AO10" s="210"/>
      <c r="AP10" s="75"/>
      <c r="AQ10" s="210"/>
      <c r="AR10" s="210"/>
    </row>
    <row r="11" spans="1:44" ht="131.25" customHeight="1">
      <c r="A11" s="198">
        <v>4</v>
      </c>
      <c r="B11" s="387" t="s">
        <v>1140</v>
      </c>
      <c r="C11" s="388" t="s">
        <v>1141</v>
      </c>
      <c r="D11" s="389" t="s">
        <v>1142</v>
      </c>
      <c r="E11" s="390" t="s">
        <v>1162</v>
      </c>
      <c r="F11" s="391" t="s">
        <v>27</v>
      </c>
      <c r="G11" s="392" t="s">
        <v>1144</v>
      </c>
      <c r="H11" s="392" t="s">
        <v>1145</v>
      </c>
      <c r="I11" s="392" t="s">
        <v>1146</v>
      </c>
      <c r="J11" s="392" t="s">
        <v>1147</v>
      </c>
      <c r="K11" s="392" t="s">
        <v>1163</v>
      </c>
      <c r="L11" s="392" t="s">
        <v>1149</v>
      </c>
      <c r="M11" s="206" t="s">
        <v>1150</v>
      </c>
      <c r="N11" s="206" t="s">
        <v>35</v>
      </c>
      <c r="O11" s="205">
        <v>0</v>
      </c>
      <c r="P11" s="206" t="s">
        <v>36</v>
      </c>
      <c r="Q11" s="393">
        <v>1</v>
      </c>
      <c r="R11" s="396" t="s">
        <v>1164</v>
      </c>
      <c r="S11" s="394" t="s">
        <v>1165</v>
      </c>
      <c r="T11" s="206" t="s">
        <v>1153</v>
      </c>
      <c r="U11" s="395" t="s">
        <v>1154</v>
      </c>
      <c r="V11" s="210"/>
      <c r="W11" s="210"/>
      <c r="X11" s="210"/>
      <c r="Y11" s="210"/>
      <c r="Z11" s="210"/>
      <c r="AA11" s="210"/>
      <c r="AB11" s="210"/>
      <c r="AC11" s="210"/>
      <c r="AD11" s="210"/>
      <c r="AE11" s="210"/>
      <c r="AF11" s="210"/>
      <c r="AG11" s="210"/>
      <c r="AH11" s="210"/>
      <c r="AI11" s="210"/>
      <c r="AJ11" s="210"/>
      <c r="AK11" s="210"/>
      <c r="AL11" s="210"/>
      <c r="AM11" s="210"/>
      <c r="AN11" s="210"/>
      <c r="AO11" s="210"/>
      <c r="AP11" s="75"/>
      <c r="AQ11" s="210"/>
      <c r="AR11" s="210"/>
    </row>
    <row r="12" spans="1:44" ht="141" customHeight="1">
      <c r="A12" s="198">
        <v>5</v>
      </c>
      <c r="B12" s="387" t="s">
        <v>1140</v>
      </c>
      <c r="C12" s="397" t="s">
        <v>1166</v>
      </c>
      <c r="D12" s="389" t="s">
        <v>1167</v>
      </c>
      <c r="E12" s="91" t="s">
        <v>1168</v>
      </c>
      <c r="F12" s="391" t="s">
        <v>27</v>
      </c>
      <c r="G12" s="392" t="s">
        <v>1144</v>
      </c>
      <c r="H12" s="392" t="s">
        <v>1145</v>
      </c>
      <c r="I12" s="392" t="s">
        <v>1146</v>
      </c>
      <c r="J12" s="392" t="s">
        <v>1147</v>
      </c>
      <c r="K12" s="392" t="s">
        <v>1169</v>
      </c>
      <c r="L12" s="392" t="s">
        <v>1149</v>
      </c>
      <c r="M12" s="206" t="s">
        <v>1150</v>
      </c>
      <c r="N12" s="206" t="s">
        <v>35</v>
      </c>
      <c r="O12" s="205">
        <v>0</v>
      </c>
      <c r="P12" s="206" t="s">
        <v>36</v>
      </c>
      <c r="Q12" s="393">
        <v>9</v>
      </c>
      <c r="R12" s="396" t="s">
        <v>1170</v>
      </c>
      <c r="S12" s="394" t="s">
        <v>1171</v>
      </c>
      <c r="T12" s="206" t="s">
        <v>1153</v>
      </c>
      <c r="U12" s="395" t="s">
        <v>1154</v>
      </c>
      <c r="V12" s="210"/>
      <c r="W12" s="210"/>
      <c r="X12" s="210"/>
      <c r="Y12" s="210"/>
      <c r="Z12" s="210"/>
      <c r="AA12" s="210"/>
      <c r="AB12" s="210"/>
      <c r="AC12" s="210"/>
      <c r="AD12" s="210"/>
      <c r="AE12" s="210"/>
      <c r="AF12" s="210"/>
      <c r="AG12" s="210"/>
      <c r="AH12" s="210"/>
      <c r="AI12" s="210"/>
      <c r="AJ12" s="210"/>
      <c r="AK12" s="210"/>
      <c r="AL12" s="210"/>
      <c r="AM12" s="210"/>
      <c r="AN12" s="210"/>
      <c r="AO12" s="210"/>
      <c r="AP12" s="75"/>
      <c r="AQ12" s="210"/>
      <c r="AR12" s="210"/>
    </row>
    <row r="13" spans="1:44" ht="76.5">
      <c r="A13" s="198">
        <v>6</v>
      </c>
      <c r="B13" s="387" t="s">
        <v>1140</v>
      </c>
      <c r="C13" s="397" t="s">
        <v>1172</v>
      </c>
      <c r="D13" s="398" t="s">
        <v>1173</v>
      </c>
      <c r="E13" s="399" t="s">
        <v>1174</v>
      </c>
      <c r="F13" s="400" t="s">
        <v>27</v>
      </c>
      <c r="G13" s="401" t="s">
        <v>1144</v>
      </c>
      <c r="H13" s="401" t="s">
        <v>1145</v>
      </c>
      <c r="I13" s="401" t="s">
        <v>1146</v>
      </c>
      <c r="J13" s="401" t="s">
        <v>1147</v>
      </c>
      <c r="K13" s="401" t="s">
        <v>1175</v>
      </c>
      <c r="L13" s="401" t="s">
        <v>1149</v>
      </c>
      <c r="M13" s="206" t="s">
        <v>1150</v>
      </c>
      <c r="N13" s="217" t="s">
        <v>35</v>
      </c>
      <c r="O13" s="216">
        <v>0</v>
      </c>
      <c r="P13" s="217" t="s">
        <v>36</v>
      </c>
      <c r="Q13" s="402">
        <v>16000</v>
      </c>
      <c r="R13" s="398" t="s">
        <v>1176</v>
      </c>
      <c r="S13" s="403" t="s">
        <v>1177</v>
      </c>
      <c r="T13" s="206" t="s">
        <v>1153</v>
      </c>
      <c r="U13" s="395" t="s">
        <v>1154</v>
      </c>
      <c r="V13" s="220"/>
      <c r="W13" s="210"/>
      <c r="X13" s="210"/>
      <c r="Y13" s="210"/>
      <c r="Z13" s="210"/>
      <c r="AA13" s="210"/>
      <c r="AB13" s="210"/>
      <c r="AC13" s="210"/>
      <c r="AD13" s="210"/>
      <c r="AE13" s="210"/>
      <c r="AF13" s="210"/>
      <c r="AG13" s="210"/>
      <c r="AH13" s="210"/>
      <c r="AI13" s="210"/>
      <c r="AJ13" s="210"/>
      <c r="AK13" s="210"/>
      <c r="AL13" s="210"/>
      <c r="AM13" s="210"/>
      <c r="AN13" s="210"/>
      <c r="AO13" s="210"/>
      <c r="AP13" s="75"/>
      <c r="AQ13" s="210"/>
      <c r="AR13" s="210"/>
    </row>
    <row r="14" spans="1:44" ht="67.5" customHeight="1">
      <c r="A14" s="198">
        <v>7</v>
      </c>
      <c r="B14" s="387" t="s">
        <v>1140</v>
      </c>
      <c r="C14" s="387" t="s">
        <v>1140</v>
      </c>
      <c r="D14" s="392" t="s">
        <v>1142</v>
      </c>
      <c r="E14" s="392" t="s">
        <v>1178</v>
      </c>
      <c r="F14" s="75" t="s">
        <v>138</v>
      </c>
      <c r="G14" s="392" t="s">
        <v>1144</v>
      </c>
      <c r="H14" s="392" t="s">
        <v>1145</v>
      </c>
      <c r="I14" s="392" t="s">
        <v>1146</v>
      </c>
      <c r="J14" s="392" t="s">
        <v>1147</v>
      </c>
      <c r="K14" s="206" t="s">
        <v>1179</v>
      </c>
      <c r="L14" s="206" t="s">
        <v>1149</v>
      </c>
      <c r="M14" s="206" t="s">
        <v>1150</v>
      </c>
      <c r="N14" s="206" t="s">
        <v>35</v>
      </c>
      <c r="O14" s="205">
        <v>0</v>
      </c>
      <c r="P14" s="206" t="s">
        <v>36</v>
      </c>
      <c r="Q14" s="393">
        <v>11</v>
      </c>
      <c r="R14" s="404" t="s">
        <v>1180</v>
      </c>
      <c r="S14" s="394" t="s">
        <v>1181</v>
      </c>
      <c r="T14" s="206" t="s">
        <v>1153</v>
      </c>
      <c r="U14" s="395" t="s">
        <v>1154</v>
      </c>
      <c r="V14" s="210"/>
      <c r="W14" s="210"/>
      <c r="X14" s="210"/>
      <c r="Y14" s="210"/>
      <c r="Z14" s="210"/>
      <c r="AA14" s="210"/>
      <c r="AB14" s="210"/>
      <c r="AC14" s="210"/>
      <c r="AD14" s="210"/>
      <c r="AE14" s="210"/>
      <c r="AF14" s="210"/>
      <c r="AG14" s="210"/>
      <c r="AH14" s="210"/>
      <c r="AI14" s="210"/>
      <c r="AJ14" s="210"/>
      <c r="AK14" s="210"/>
      <c r="AL14" s="75" t="s">
        <v>1182</v>
      </c>
      <c r="AM14" s="75"/>
      <c r="AN14" s="75"/>
      <c r="AO14" s="75" t="s">
        <v>1183</v>
      </c>
      <c r="AP14" s="210"/>
      <c r="AQ14" s="206"/>
      <c r="AR14" s="206"/>
    </row>
    <row r="15" spans="1:44" ht="73.5" customHeight="1">
      <c r="A15" s="198">
        <v>8</v>
      </c>
      <c r="B15" s="1390" t="s">
        <v>376</v>
      </c>
      <c r="C15" s="1393" t="s">
        <v>1184</v>
      </c>
      <c r="D15" s="1394" t="s">
        <v>1185</v>
      </c>
      <c r="E15" s="392" t="s">
        <v>1186</v>
      </c>
      <c r="F15" s="17" t="s">
        <v>138</v>
      </c>
      <c r="G15" s="405" t="s">
        <v>1144</v>
      </c>
      <c r="H15" s="405" t="s">
        <v>1145</v>
      </c>
      <c r="I15" s="405" t="s">
        <v>1146</v>
      </c>
      <c r="J15" s="405" t="s">
        <v>1147</v>
      </c>
      <c r="K15" s="405" t="s">
        <v>1179</v>
      </c>
      <c r="L15" s="405" t="s">
        <v>1149</v>
      </c>
      <c r="M15" s="206" t="s">
        <v>1150</v>
      </c>
      <c r="N15" s="11" t="s">
        <v>35</v>
      </c>
      <c r="O15" s="216">
        <v>0</v>
      </c>
      <c r="P15" s="11" t="s">
        <v>47</v>
      </c>
      <c r="Q15" s="406">
        <v>2</v>
      </c>
      <c r="R15" s="407" t="s">
        <v>1187</v>
      </c>
      <c r="S15" s="364" t="s">
        <v>1188</v>
      </c>
      <c r="T15" s="206" t="s">
        <v>1153</v>
      </c>
      <c r="U15" s="395" t="s">
        <v>1154</v>
      </c>
      <c r="V15" s="11"/>
      <c r="W15" s="408"/>
      <c r="X15" s="206"/>
      <c r="Y15" s="206"/>
      <c r="Z15" s="206"/>
      <c r="AA15" s="206"/>
      <c r="AB15" s="206"/>
      <c r="AC15" s="206"/>
      <c r="AD15" s="206"/>
      <c r="AE15" s="206"/>
      <c r="AF15" s="206"/>
      <c r="AG15" s="206"/>
      <c r="AH15" s="206"/>
      <c r="AI15" s="206"/>
      <c r="AJ15" s="206"/>
      <c r="AK15" s="206"/>
      <c r="AL15" s="206"/>
      <c r="AM15" s="206"/>
      <c r="AN15" s="210"/>
      <c r="AO15" s="210"/>
      <c r="AP15" s="210"/>
      <c r="AQ15" s="206"/>
      <c r="AR15" s="206"/>
    </row>
    <row r="16" spans="1:44" ht="73.5" customHeight="1">
      <c r="A16" s="198">
        <v>9</v>
      </c>
      <c r="B16" s="1391"/>
      <c r="C16" s="1393"/>
      <c r="D16" s="1188"/>
      <c r="E16" s="392" t="s">
        <v>1189</v>
      </c>
      <c r="F16" s="17" t="s">
        <v>138</v>
      </c>
      <c r="G16" s="405" t="s">
        <v>1144</v>
      </c>
      <c r="H16" s="405" t="s">
        <v>1145</v>
      </c>
      <c r="I16" s="405" t="s">
        <v>1146</v>
      </c>
      <c r="J16" s="405" t="s">
        <v>1147</v>
      </c>
      <c r="K16" s="405" t="s">
        <v>1179</v>
      </c>
      <c r="L16" s="405" t="s">
        <v>1149</v>
      </c>
      <c r="M16" s="206" t="s">
        <v>1150</v>
      </c>
      <c r="N16" s="11" t="s">
        <v>35</v>
      </c>
      <c r="O16" s="216">
        <v>0</v>
      </c>
      <c r="P16" s="11" t="s">
        <v>36</v>
      </c>
      <c r="Q16" s="406">
        <v>4</v>
      </c>
      <c r="R16" s="407" t="s">
        <v>1190</v>
      </c>
      <c r="S16" s="364" t="s">
        <v>1191</v>
      </c>
      <c r="T16" s="206" t="s">
        <v>1153</v>
      </c>
      <c r="U16" s="395" t="s">
        <v>1154</v>
      </c>
      <c r="V16" s="11"/>
      <c r="W16" s="408"/>
      <c r="X16" s="206"/>
      <c r="Y16" s="206"/>
      <c r="Z16" s="206"/>
      <c r="AA16" s="206"/>
      <c r="AB16" s="206"/>
      <c r="AC16" s="206"/>
      <c r="AD16" s="206"/>
      <c r="AE16" s="206"/>
      <c r="AF16" s="206"/>
      <c r="AG16" s="206"/>
      <c r="AH16" s="206"/>
      <c r="AI16" s="206"/>
      <c r="AJ16" s="206"/>
      <c r="AK16" s="206"/>
      <c r="AL16" s="206"/>
      <c r="AM16" s="206"/>
      <c r="AN16" s="210"/>
      <c r="AO16" s="210"/>
      <c r="AP16" s="210"/>
      <c r="AQ16" s="206"/>
      <c r="AR16" s="206"/>
    </row>
    <row r="17" spans="1:44" ht="63.75">
      <c r="A17" s="198">
        <v>10</v>
      </c>
      <c r="B17" s="1391"/>
      <c r="C17" s="1393"/>
      <c r="D17" s="1188"/>
      <c r="E17" s="392" t="s">
        <v>1192</v>
      </c>
      <c r="F17" s="17" t="s">
        <v>138</v>
      </c>
      <c r="G17" s="405" t="s">
        <v>1144</v>
      </c>
      <c r="H17" s="405" t="s">
        <v>1145</v>
      </c>
      <c r="I17" s="405" t="s">
        <v>1146</v>
      </c>
      <c r="J17" s="405" t="s">
        <v>1147</v>
      </c>
      <c r="K17" s="405" t="s">
        <v>1179</v>
      </c>
      <c r="L17" s="405" t="s">
        <v>1149</v>
      </c>
      <c r="M17" s="206" t="s">
        <v>1150</v>
      </c>
      <c r="N17" s="11" t="s">
        <v>35</v>
      </c>
      <c r="O17" s="216">
        <v>0</v>
      </c>
      <c r="P17" s="11" t="s">
        <v>36</v>
      </c>
      <c r="Q17" s="406">
        <v>2</v>
      </c>
      <c r="R17" s="407" t="s">
        <v>1193</v>
      </c>
      <c r="S17" s="364" t="s">
        <v>1194</v>
      </c>
      <c r="T17" s="206" t="s">
        <v>1153</v>
      </c>
      <c r="U17" s="395" t="s">
        <v>1154</v>
      </c>
      <c r="V17" s="11"/>
      <c r="W17" s="408"/>
      <c r="X17" s="206"/>
      <c r="Y17" s="206"/>
      <c r="Z17" s="206"/>
      <c r="AA17" s="206"/>
      <c r="AB17" s="206"/>
      <c r="AC17" s="206"/>
      <c r="AD17" s="206"/>
      <c r="AE17" s="206"/>
      <c r="AF17" s="206"/>
      <c r="AG17" s="206"/>
      <c r="AH17" s="206"/>
      <c r="AI17" s="206"/>
      <c r="AJ17" s="206"/>
      <c r="AK17" s="206"/>
      <c r="AL17" s="206"/>
      <c r="AM17" s="206"/>
      <c r="AN17" s="210"/>
      <c r="AO17" s="210"/>
      <c r="AP17" s="210"/>
      <c r="AQ17" s="206"/>
      <c r="AR17" s="206"/>
    </row>
    <row r="18" spans="1:44" ht="93" customHeight="1">
      <c r="A18" s="198">
        <v>11</v>
      </c>
      <c r="B18" s="1391"/>
      <c r="C18" s="1393"/>
      <c r="D18" s="11" t="s">
        <v>1195</v>
      </c>
      <c r="E18" s="392" t="s">
        <v>1196</v>
      </c>
      <c r="F18" s="17" t="s">
        <v>138</v>
      </c>
      <c r="G18" s="405" t="s">
        <v>1144</v>
      </c>
      <c r="H18" s="405" t="s">
        <v>1145</v>
      </c>
      <c r="I18" s="405" t="s">
        <v>1146</v>
      </c>
      <c r="J18" s="405" t="s">
        <v>1147</v>
      </c>
      <c r="K18" s="11" t="s">
        <v>1179</v>
      </c>
      <c r="L18" s="11" t="s">
        <v>1197</v>
      </c>
      <c r="M18" s="206" t="s">
        <v>1150</v>
      </c>
      <c r="N18" s="11" t="s">
        <v>35</v>
      </c>
      <c r="O18" s="216">
        <v>0</v>
      </c>
      <c r="P18" s="11" t="s">
        <v>47</v>
      </c>
      <c r="Q18" s="406">
        <v>4</v>
      </c>
      <c r="R18" s="407" t="s">
        <v>1193</v>
      </c>
      <c r="S18" s="364" t="s">
        <v>1198</v>
      </c>
      <c r="T18" s="206" t="s">
        <v>1153</v>
      </c>
      <c r="U18" s="395" t="s">
        <v>1154</v>
      </c>
      <c r="V18" s="11"/>
      <c r="W18" s="408"/>
      <c r="X18" s="206"/>
      <c r="Y18" s="206"/>
      <c r="Z18" s="206"/>
      <c r="AA18" s="206"/>
      <c r="AB18" s="206"/>
      <c r="AC18" s="206"/>
      <c r="AD18" s="206"/>
      <c r="AE18" s="206"/>
      <c r="AF18" s="206"/>
      <c r="AG18" s="206"/>
      <c r="AH18" s="206"/>
      <c r="AI18" s="206"/>
      <c r="AJ18" s="206"/>
      <c r="AK18" s="206"/>
      <c r="AL18" s="206"/>
      <c r="AM18" s="206"/>
      <c r="AN18" s="210"/>
      <c r="AO18" s="210"/>
      <c r="AP18" s="210"/>
      <c r="AQ18" s="206"/>
      <c r="AR18" s="206"/>
    </row>
    <row r="19" spans="1:44" ht="75">
      <c r="A19" s="198">
        <v>12</v>
      </c>
      <c r="B19" s="1391"/>
      <c r="C19" s="1393"/>
      <c r="D19" s="11" t="s">
        <v>1199</v>
      </c>
      <c r="E19" s="392" t="s">
        <v>1200</v>
      </c>
      <c r="F19" s="17" t="s">
        <v>138</v>
      </c>
      <c r="G19" s="405" t="s">
        <v>1144</v>
      </c>
      <c r="H19" s="405" t="s">
        <v>1145</v>
      </c>
      <c r="I19" s="405" t="s">
        <v>1146</v>
      </c>
      <c r="J19" s="405" t="s">
        <v>1147</v>
      </c>
      <c r="K19" s="11" t="s">
        <v>1179</v>
      </c>
      <c r="L19" s="11" t="s">
        <v>1149</v>
      </c>
      <c r="M19" s="206" t="s">
        <v>1150</v>
      </c>
      <c r="N19" s="11" t="s">
        <v>35</v>
      </c>
      <c r="O19" s="216">
        <v>0</v>
      </c>
      <c r="P19" s="11" t="s">
        <v>47</v>
      </c>
      <c r="Q19" s="406">
        <v>4</v>
      </c>
      <c r="R19" s="407" t="s">
        <v>1201</v>
      </c>
      <c r="S19" s="364" t="s">
        <v>1202</v>
      </c>
      <c r="T19" s="206" t="s">
        <v>1153</v>
      </c>
      <c r="U19" s="395" t="s">
        <v>1154</v>
      </c>
      <c r="V19" s="11"/>
      <c r="W19" s="408"/>
      <c r="X19" s="206"/>
      <c r="Y19" s="206"/>
      <c r="Z19" s="206"/>
      <c r="AA19" s="206"/>
      <c r="AB19" s="206"/>
      <c r="AC19" s="206"/>
      <c r="AD19" s="206"/>
      <c r="AE19" s="206"/>
      <c r="AF19" s="206"/>
      <c r="AG19" s="206"/>
      <c r="AH19" s="206"/>
      <c r="AI19" s="206"/>
      <c r="AJ19" s="206"/>
      <c r="AK19" s="206"/>
      <c r="AL19" s="206"/>
      <c r="AM19" s="206"/>
      <c r="AN19" s="210"/>
      <c r="AO19" s="210"/>
      <c r="AP19" s="210"/>
      <c r="AQ19" s="206"/>
      <c r="AR19" s="206"/>
    </row>
    <row r="20" spans="1:44" ht="69" customHeight="1">
      <c r="A20" s="198">
        <v>13</v>
      </c>
      <c r="B20" s="1391"/>
      <c r="C20" s="1393"/>
      <c r="D20" s="11" t="s">
        <v>1203</v>
      </c>
      <c r="E20" s="392" t="s">
        <v>1204</v>
      </c>
      <c r="F20" s="17" t="s">
        <v>138</v>
      </c>
      <c r="G20" s="405" t="s">
        <v>1144</v>
      </c>
      <c r="H20" s="405" t="s">
        <v>1145</v>
      </c>
      <c r="I20" s="405" t="s">
        <v>1146</v>
      </c>
      <c r="J20" s="405" t="s">
        <v>1147</v>
      </c>
      <c r="K20" s="11" t="s">
        <v>1179</v>
      </c>
      <c r="L20" s="11" t="s">
        <v>1149</v>
      </c>
      <c r="M20" s="206" t="s">
        <v>1150</v>
      </c>
      <c r="N20" s="11" t="s">
        <v>35</v>
      </c>
      <c r="O20" s="216">
        <v>0</v>
      </c>
      <c r="P20" s="11" t="s">
        <v>36</v>
      </c>
      <c r="Q20" s="406">
        <v>2</v>
      </c>
      <c r="R20" s="407" t="s">
        <v>1205</v>
      </c>
      <c r="S20" s="364" t="s">
        <v>1206</v>
      </c>
      <c r="T20" s="206" t="s">
        <v>1153</v>
      </c>
      <c r="U20" s="395" t="s">
        <v>1154</v>
      </c>
      <c r="V20" s="11"/>
      <c r="W20" s="408"/>
      <c r="X20" s="206"/>
      <c r="Y20" s="206"/>
      <c r="Z20" s="206"/>
      <c r="AA20" s="206"/>
      <c r="AB20" s="206"/>
      <c r="AC20" s="206"/>
      <c r="AD20" s="206"/>
      <c r="AE20" s="206"/>
      <c r="AF20" s="206"/>
      <c r="AG20" s="206"/>
      <c r="AH20" s="206"/>
      <c r="AI20" s="206"/>
      <c r="AJ20" s="206"/>
      <c r="AK20" s="206"/>
      <c r="AL20" s="206"/>
      <c r="AM20" s="206"/>
      <c r="AN20" s="210"/>
      <c r="AO20" s="210"/>
      <c r="AP20" s="210"/>
      <c r="AQ20" s="210"/>
      <c r="AR20" s="210"/>
    </row>
    <row r="21" spans="1:44" ht="65.25" customHeight="1">
      <c r="A21" s="198">
        <v>14</v>
      </c>
      <c r="B21" s="1392"/>
      <c r="C21" s="1393"/>
      <c r="D21" s="11" t="s">
        <v>1207</v>
      </c>
      <c r="E21" s="392" t="s">
        <v>1208</v>
      </c>
      <c r="F21" s="17" t="s">
        <v>138</v>
      </c>
      <c r="G21" s="405" t="s">
        <v>1144</v>
      </c>
      <c r="H21" s="405" t="s">
        <v>1145</v>
      </c>
      <c r="I21" s="405" t="s">
        <v>1146</v>
      </c>
      <c r="J21" s="405" t="s">
        <v>1147</v>
      </c>
      <c r="K21" s="11" t="s">
        <v>1179</v>
      </c>
      <c r="L21" s="11" t="s">
        <v>1149</v>
      </c>
      <c r="M21" s="206" t="s">
        <v>1150</v>
      </c>
      <c r="N21" s="11" t="s">
        <v>35</v>
      </c>
      <c r="O21" s="216">
        <v>0</v>
      </c>
      <c r="P21" s="11" t="s">
        <v>36</v>
      </c>
      <c r="Q21" s="406">
        <v>3</v>
      </c>
      <c r="R21" s="11" t="s">
        <v>1209</v>
      </c>
      <c r="S21" s="364" t="s">
        <v>1210</v>
      </c>
      <c r="T21" s="206" t="s">
        <v>1153</v>
      </c>
      <c r="U21" s="395" t="s">
        <v>1154</v>
      </c>
      <c r="V21" s="11"/>
      <c r="W21" s="408"/>
      <c r="X21" s="206"/>
      <c r="Y21" s="206"/>
      <c r="Z21" s="206"/>
      <c r="AA21" s="206"/>
      <c r="AB21" s="206"/>
      <c r="AC21" s="206"/>
      <c r="AD21" s="206"/>
      <c r="AE21" s="206"/>
      <c r="AF21" s="206"/>
      <c r="AG21" s="206"/>
      <c r="AH21" s="206"/>
      <c r="AI21" s="206"/>
      <c r="AJ21" s="206"/>
      <c r="AK21" s="206"/>
      <c r="AL21" s="206"/>
      <c r="AM21" s="206"/>
      <c r="AN21" s="210"/>
      <c r="AO21" s="210"/>
      <c r="AP21" s="75"/>
    </row>
    <row r="22" spans="1:44" ht="15.75" customHeight="1"/>
    <row r="23" spans="1:44" ht="15.75" customHeight="1"/>
    <row r="24" spans="1:44" ht="15.75" customHeight="1"/>
    <row r="25" spans="1:44" ht="15.75" customHeight="1"/>
    <row r="26" spans="1:44" ht="15.75" customHeight="1"/>
    <row r="27" spans="1:44" ht="15.75" customHeight="1"/>
    <row r="28" spans="1:44" ht="15.75" customHeight="1"/>
    <row r="29" spans="1:44" ht="15.75" customHeight="1"/>
    <row r="30" spans="1:44" ht="15.75" customHeight="1"/>
    <row r="31" spans="1:44" ht="15.75" customHeight="1"/>
    <row r="32" spans="1:44" ht="15.75" customHeight="1"/>
    <row r="33" s="302" customFormat="1" ht="15.75" customHeight="1"/>
    <row r="34" s="302" customFormat="1" ht="15.75" customHeight="1"/>
    <row r="35" s="302" customFormat="1" ht="15.75" customHeight="1"/>
    <row r="36" s="302" customFormat="1" ht="15.75" customHeight="1"/>
    <row r="37" s="302" customFormat="1" ht="15.75" customHeight="1"/>
    <row r="38" s="302" customFormat="1" ht="15.75" customHeight="1"/>
    <row r="39" s="302" customFormat="1" ht="15.75" customHeight="1"/>
    <row r="40" s="302" customFormat="1" ht="15.75" customHeight="1"/>
    <row r="41" s="302" customFormat="1" ht="15.75" customHeight="1"/>
    <row r="42" s="302" customFormat="1" ht="15.75" customHeight="1"/>
    <row r="43" s="302" customFormat="1" ht="15.75" customHeight="1"/>
    <row r="44" s="302" customFormat="1" ht="15.75" customHeight="1"/>
    <row r="45" s="302" customFormat="1" ht="15.75" customHeight="1"/>
    <row r="46" s="302" customFormat="1" ht="15.75" customHeight="1"/>
    <row r="47" s="302" customFormat="1" ht="15.75" customHeight="1"/>
    <row r="48" s="302" customFormat="1" ht="15.75" customHeight="1"/>
    <row r="49" s="302" customFormat="1" ht="15.75" customHeight="1"/>
    <row r="50" s="302" customFormat="1" ht="15.75" customHeight="1"/>
    <row r="51" s="302" customFormat="1" ht="15.75" customHeight="1"/>
    <row r="52" s="302" customFormat="1" ht="15.75" customHeight="1"/>
    <row r="53" s="302" customFormat="1" ht="15.75" customHeight="1"/>
    <row r="54" s="302" customFormat="1" ht="15.75" customHeight="1"/>
    <row r="55" s="302" customFormat="1" ht="15.75" customHeight="1"/>
    <row r="56" s="302" customFormat="1" ht="15.75" customHeight="1"/>
    <row r="57" s="302" customFormat="1" ht="15.75" customHeight="1"/>
    <row r="58" s="302" customFormat="1" ht="15.75" customHeight="1"/>
    <row r="59" s="302" customFormat="1" ht="15.75" customHeight="1"/>
    <row r="60" s="302" customFormat="1" ht="15.75" customHeight="1"/>
    <row r="61" s="302" customFormat="1" ht="15.75" customHeight="1"/>
    <row r="62" s="302" customFormat="1" ht="15.75" customHeight="1"/>
    <row r="63" s="302" customFormat="1" ht="15.75" customHeight="1"/>
    <row r="64" s="302" customFormat="1" ht="15.75" customHeight="1"/>
    <row r="65" s="302" customFormat="1" ht="15.75" customHeight="1"/>
    <row r="66" s="302" customFormat="1" ht="15.75" customHeight="1"/>
    <row r="67" s="302" customFormat="1" ht="15.75" customHeight="1"/>
    <row r="68" s="302" customFormat="1" ht="15.75" customHeight="1"/>
    <row r="69" s="302" customFormat="1" ht="15.75" customHeight="1"/>
    <row r="70" s="302" customFormat="1" ht="15.75" customHeight="1"/>
    <row r="71" s="302" customFormat="1" ht="15.75" customHeight="1"/>
    <row r="72" s="302" customFormat="1" ht="15.75" customHeight="1"/>
    <row r="73" s="302" customFormat="1" ht="15.75" customHeight="1"/>
    <row r="74" s="302" customFormat="1" ht="15.75" customHeight="1"/>
    <row r="75" s="302" customFormat="1" ht="15.75" customHeight="1"/>
    <row r="76" s="302" customFormat="1" ht="15.75" customHeight="1"/>
    <row r="77" s="302" customFormat="1" ht="15.75" customHeight="1"/>
    <row r="78" s="302" customFormat="1" ht="15.75" customHeight="1"/>
    <row r="79" s="302" customFormat="1" ht="15.75" customHeight="1"/>
    <row r="80" s="302" customFormat="1" ht="15.75" customHeight="1"/>
    <row r="81" s="302" customFormat="1" ht="15.75" customHeight="1"/>
    <row r="82" s="302" customFormat="1" ht="15.75" customHeight="1"/>
    <row r="83" s="302" customFormat="1" ht="15.75" customHeight="1"/>
    <row r="84" s="302" customFormat="1" ht="15.75" customHeight="1"/>
    <row r="85" s="302" customFormat="1" ht="15.75" customHeight="1"/>
    <row r="86" s="302" customFormat="1" ht="15.75" customHeight="1"/>
    <row r="87" s="302" customFormat="1" ht="15.75" customHeight="1"/>
    <row r="88" s="302" customFormat="1" ht="15.75" customHeight="1"/>
    <row r="89" s="302" customFormat="1" ht="15.75" customHeight="1"/>
    <row r="90" s="302" customFormat="1" ht="15.75" customHeight="1"/>
    <row r="91" s="302" customFormat="1" ht="15.75" customHeight="1"/>
    <row r="92" s="302" customFormat="1" ht="15.75" customHeight="1"/>
    <row r="93" s="302" customFormat="1" ht="15.75" customHeight="1"/>
    <row r="94" s="302" customFormat="1" ht="15.75" customHeight="1"/>
    <row r="95" s="302" customFormat="1" ht="15.75" customHeight="1"/>
    <row r="96" s="302" customFormat="1" ht="15.75" customHeight="1"/>
    <row r="97" s="302" customFormat="1" ht="15.75" customHeight="1"/>
    <row r="98" s="302" customFormat="1" ht="15.75" customHeight="1"/>
    <row r="99" s="302" customFormat="1" ht="15.75" customHeight="1"/>
    <row r="100" s="302" customFormat="1" ht="15.75" customHeight="1"/>
    <row r="101" s="302" customFormat="1" ht="15.75" customHeight="1"/>
    <row r="102" s="302" customFormat="1" ht="15.75" customHeight="1"/>
    <row r="103" s="302" customFormat="1" ht="15.75" customHeight="1"/>
    <row r="104" s="302" customFormat="1" ht="15.75" customHeight="1"/>
    <row r="105" s="302" customFormat="1" ht="15.75" customHeight="1"/>
    <row r="106" s="302" customFormat="1" ht="15.75" customHeight="1"/>
    <row r="107" s="302" customFormat="1" ht="15.75" customHeight="1"/>
    <row r="108" s="302" customFormat="1" ht="15.75" customHeight="1"/>
    <row r="109" s="302" customFormat="1" ht="15.75" customHeight="1"/>
    <row r="110" s="302" customFormat="1" ht="15.75" customHeight="1"/>
    <row r="111" s="302" customFormat="1" ht="15.75" customHeight="1"/>
    <row r="112" s="302" customFormat="1" ht="15.75" customHeight="1"/>
    <row r="113" s="302" customFormat="1" ht="15.75" customHeight="1"/>
    <row r="114" s="302" customFormat="1" ht="15.75" customHeight="1"/>
    <row r="115" s="302" customFormat="1" ht="15.75" customHeight="1"/>
    <row r="116" s="302" customFormat="1" ht="15.75" customHeight="1"/>
    <row r="117" s="302" customFormat="1" ht="15.75" customHeight="1"/>
    <row r="118" s="302" customFormat="1" ht="15.75" customHeight="1"/>
    <row r="119" s="302" customFormat="1" ht="15.75" customHeight="1"/>
    <row r="120" s="302" customFormat="1" ht="15.75" customHeight="1"/>
    <row r="121" s="302" customFormat="1" ht="15.75" customHeight="1"/>
    <row r="122" s="302" customFormat="1" ht="15.75" customHeight="1"/>
    <row r="123" s="302" customFormat="1" ht="15.75" customHeight="1"/>
    <row r="124" s="302" customFormat="1" ht="15.75" customHeight="1"/>
    <row r="125" s="302" customFormat="1" ht="15.75" customHeight="1"/>
    <row r="126" s="302" customFormat="1" ht="15.75" customHeight="1"/>
    <row r="127" s="302" customFormat="1" ht="15.75" customHeight="1"/>
    <row r="128" s="302" customFormat="1" ht="15.75" customHeight="1"/>
    <row r="129" s="302" customFormat="1" ht="15.75" customHeight="1"/>
    <row r="130" s="302" customFormat="1" ht="15.75" customHeight="1"/>
    <row r="131" s="302" customFormat="1" ht="15.75" customHeight="1"/>
    <row r="132" s="302" customFormat="1" ht="15.75" customHeight="1"/>
    <row r="133" s="302" customFormat="1" ht="15.75" customHeight="1"/>
    <row r="134" s="302" customFormat="1" ht="15.75" customHeight="1"/>
    <row r="135" s="302" customFormat="1" ht="15.75" customHeight="1"/>
    <row r="136" s="302" customFormat="1" ht="15.75" customHeight="1"/>
    <row r="137" s="302" customFormat="1" ht="15.75" customHeight="1"/>
    <row r="138" s="302" customFormat="1" ht="15.75" customHeight="1"/>
    <row r="139" s="302" customFormat="1" ht="15.75" customHeight="1"/>
    <row r="140" s="302" customFormat="1" ht="15.75" customHeight="1"/>
    <row r="141" s="302" customFormat="1" ht="15.75" customHeight="1"/>
    <row r="142" s="302" customFormat="1" ht="15.75" customHeight="1"/>
    <row r="143" s="302" customFormat="1" ht="15.75" customHeight="1"/>
    <row r="144" s="302" customFormat="1" ht="15.75" customHeight="1"/>
    <row r="145" s="302" customFormat="1" ht="15.75" customHeight="1"/>
    <row r="146" s="302" customFormat="1" ht="15.75" customHeight="1"/>
    <row r="147" s="302" customFormat="1" ht="15.75" customHeight="1"/>
    <row r="148" s="302" customFormat="1" ht="15.75" customHeight="1"/>
    <row r="149" s="302" customFormat="1" ht="15.75" customHeight="1"/>
    <row r="150" s="302" customFormat="1" ht="15.75" customHeight="1"/>
    <row r="151" s="302" customFormat="1" ht="15.75" customHeight="1"/>
    <row r="152" s="302" customFormat="1" ht="15.75" customHeight="1"/>
    <row r="153" s="302" customFormat="1" ht="15.75" customHeight="1"/>
    <row r="154" s="302" customFormat="1" ht="15.75" customHeight="1"/>
    <row r="155" s="302" customFormat="1" ht="15.75" customHeight="1"/>
    <row r="156" s="302" customFormat="1" ht="15.75" customHeight="1"/>
    <row r="157" s="302" customFormat="1" ht="15.75" customHeight="1"/>
    <row r="158" s="302" customFormat="1" ht="15.75" customHeight="1"/>
    <row r="159" s="302" customFormat="1" ht="15.75" customHeight="1"/>
    <row r="160" s="302" customFormat="1" ht="15.75" customHeight="1"/>
    <row r="161" s="302" customFormat="1" ht="15.75" customHeight="1"/>
    <row r="162" s="302" customFormat="1" ht="15.75" customHeight="1"/>
    <row r="163" s="302" customFormat="1" ht="15.75" customHeight="1"/>
    <row r="164" s="302" customFormat="1" ht="15.75" customHeight="1"/>
    <row r="165" s="302" customFormat="1" ht="15.75" customHeight="1"/>
    <row r="166" s="302" customFormat="1" ht="15.75" customHeight="1"/>
    <row r="167" s="302" customFormat="1" ht="15.75" customHeight="1"/>
    <row r="168" s="302" customFormat="1" ht="15.75" customHeight="1"/>
    <row r="169" s="302" customFormat="1" ht="15.75" customHeight="1"/>
    <row r="170" s="302" customFormat="1" ht="15.75" customHeight="1"/>
    <row r="171" s="302" customFormat="1" ht="15.75" customHeight="1"/>
    <row r="172" s="302" customFormat="1" ht="15.75" customHeight="1"/>
    <row r="173" s="302" customFormat="1" ht="15.75" customHeight="1"/>
    <row r="174" s="302" customFormat="1" ht="15.75" customHeight="1"/>
    <row r="175" s="302" customFormat="1" ht="15.75" customHeight="1"/>
    <row r="176" s="302" customFormat="1" ht="15.75" customHeight="1"/>
    <row r="177" s="302" customFormat="1" ht="15.75" customHeight="1"/>
    <row r="178" s="302" customFormat="1" ht="15.75" customHeight="1"/>
    <row r="179" s="302" customFormat="1" ht="15.75" customHeight="1"/>
    <row r="180" s="302" customFormat="1" ht="15.75" customHeight="1"/>
    <row r="181" s="302" customFormat="1" ht="15.75" customHeight="1"/>
    <row r="182" s="302" customFormat="1" ht="15.75" customHeight="1"/>
    <row r="183" s="302" customFormat="1" ht="15.75" customHeight="1"/>
    <row r="184" s="302" customFormat="1" ht="15.75" customHeight="1"/>
    <row r="185" s="302" customFormat="1" ht="15.75" customHeight="1"/>
    <row r="186" s="302" customFormat="1" ht="15.75" customHeight="1"/>
    <row r="187" s="302" customFormat="1" ht="15.75" customHeight="1"/>
    <row r="188" s="302" customFormat="1" ht="15.75" customHeight="1"/>
    <row r="189" s="302" customFormat="1" ht="15.75" customHeight="1"/>
    <row r="190" s="302" customFormat="1" ht="15.75" customHeight="1"/>
    <row r="191" s="302" customFormat="1" ht="15.75" customHeight="1"/>
    <row r="192" s="302" customFormat="1" ht="15.75" customHeight="1"/>
    <row r="193" s="302" customFormat="1" ht="15.75" customHeight="1"/>
    <row r="194" s="302" customFormat="1" ht="15.75" customHeight="1"/>
    <row r="195" s="302" customFormat="1" ht="15.75" customHeight="1"/>
    <row r="196" s="302" customFormat="1" ht="15.75" customHeight="1"/>
    <row r="197" s="302" customFormat="1" ht="15.75" customHeight="1"/>
    <row r="198" s="302" customFormat="1" ht="15.75" customHeight="1"/>
    <row r="199" s="302" customFormat="1" ht="15.75" customHeight="1"/>
    <row r="200" s="302" customFormat="1" ht="15.75" customHeight="1"/>
    <row r="201" s="302" customFormat="1" ht="15.75" customHeight="1"/>
    <row r="202" s="302" customFormat="1" ht="15.75" customHeight="1"/>
    <row r="203" s="302" customFormat="1" ht="15.75" customHeight="1"/>
    <row r="204" s="302" customFormat="1" ht="15.75" customHeight="1"/>
    <row r="205" s="302" customFormat="1" ht="15.75" customHeight="1"/>
    <row r="206" s="302" customFormat="1" ht="15.75" customHeight="1"/>
    <row r="207" s="302" customFormat="1" ht="15.75" customHeight="1"/>
    <row r="208" s="302" customFormat="1" ht="15.75" customHeight="1"/>
    <row r="209" s="302" customFormat="1" ht="15.75" customHeight="1"/>
    <row r="210" s="302" customFormat="1" ht="15.75" customHeight="1"/>
    <row r="211" s="302" customFormat="1" ht="15.75" customHeight="1"/>
    <row r="212" s="302" customFormat="1" ht="15.75" customHeight="1"/>
    <row r="213" s="302" customFormat="1" ht="15.75" customHeight="1"/>
    <row r="214" s="302" customFormat="1" ht="15.75" customHeight="1"/>
    <row r="215" s="302" customFormat="1" ht="15.75" customHeight="1"/>
    <row r="216" s="302" customFormat="1" ht="15.75" customHeight="1"/>
    <row r="217" s="302" customFormat="1" ht="15.75" customHeight="1"/>
    <row r="218" s="302" customFormat="1" ht="15.75" customHeight="1"/>
    <row r="219" s="302" customFormat="1" ht="15.75" customHeight="1"/>
    <row r="220" s="302" customFormat="1" ht="15.75" customHeight="1"/>
    <row r="221" s="302" customFormat="1" ht="15.75" customHeight="1"/>
    <row r="222" s="302" customFormat="1" ht="15.75" customHeight="1"/>
    <row r="223" s="302" customFormat="1" ht="15.75" customHeight="1"/>
    <row r="224" s="302" customFormat="1" ht="15.75" customHeight="1"/>
    <row r="225" s="302" customFormat="1" ht="15.75" customHeight="1"/>
    <row r="226" s="302" customFormat="1" ht="15.75" customHeight="1"/>
    <row r="227" s="302" customFormat="1" ht="15.75" customHeight="1"/>
    <row r="228" s="302" customFormat="1" ht="15.75" customHeight="1"/>
    <row r="229" s="302" customFormat="1" ht="15.75" customHeight="1"/>
    <row r="230" s="302" customFormat="1" ht="15.75" customHeight="1"/>
    <row r="231" s="302" customFormat="1" ht="15.75" customHeight="1"/>
    <row r="232" s="302" customFormat="1" ht="15.75" customHeight="1"/>
    <row r="233" s="302" customFormat="1" ht="15.75" customHeight="1"/>
    <row r="234" s="302" customFormat="1" ht="15.75" customHeight="1"/>
    <row r="235" s="302" customFormat="1" ht="15.75" customHeight="1"/>
    <row r="236" s="302" customFormat="1" ht="15.75" customHeight="1"/>
    <row r="237" s="302" customFormat="1" ht="15.75" customHeight="1"/>
    <row r="238" s="302" customFormat="1" ht="15.75" customHeight="1"/>
    <row r="239" s="302" customFormat="1" ht="15.75" customHeight="1"/>
    <row r="240" s="302" customFormat="1" ht="15.75" customHeight="1"/>
    <row r="241" s="302" customFormat="1" ht="15.75" customHeight="1"/>
    <row r="242" s="302" customFormat="1" ht="15.75" customHeight="1"/>
    <row r="243" s="302" customFormat="1" ht="15.75" customHeight="1"/>
    <row r="244" s="302" customFormat="1" ht="15.75" customHeight="1"/>
    <row r="245" s="302" customFormat="1" ht="15.75" customHeight="1"/>
    <row r="246" s="302" customFormat="1" ht="15.75" customHeight="1"/>
    <row r="247" s="302" customFormat="1" ht="15.75" customHeight="1"/>
    <row r="248" s="302" customFormat="1" ht="15.75" customHeight="1"/>
    <row r="249" s="302" customFormat="1" ht="15.75" customHeight="1"/>
    <row r="250" s="302" customFormat="1" ht="15.75" customHeight="1"/>
    <row r="251" s="302" customFormat="1" ht="15.75" customHeight="1"/>
    <row r="252" s="302" customFormat="1" ht="15.75" customHeight="1"/>
    <row r="253" s="302" customFormat="1" ht="15.75" customHeight="1"/>
    <row r="254" s="302" customFormat="1" ht="15.75" customHeight="1"/>
    <row r="255" s="302" customFormat="1" ht="15.75" customHeight="1"/>
    <row r="256" s="302" customFormat="1" ht="15.75" customHeight="1"/>
    <row r="257" s="302" customFormat="1" ht="15.75" customHeight="1"/>
    <row r="258" s="302" customFormat="1" ht="15.75" customHeight="1"/>
    <row r="259" s="302" customFormat="1" ht="15.75" customHeight="1"/>
    <row r="260" s="302" customFormat="1" ht="15.75" customHeight="1"/>
    <row r="261" s="302" customFormat="1" ht="15.75" customHeight="1"/>
    <row r="262" s="302" customFormat="1" ht="15.75" customHeight="1"/>
    <row r="263" s="302" customFormat="1" ht="15.75" customHeight="1"/>
    <row r="264" s="302" customFormat="1" ht="15.75" customHeight="1"/>
    <row r="265" s="302" customFormat="1" ht="15.75" customHeight="1"/>
    <row r="266" s="302" customFormat="1" ht="15.75" customHeight="1"/>
    <row r="267" s="302" customFormat="1" ht="15.75" customHeight="1"/>
    <row r="268" s="302" customFormat="1" ht="15.75" customHeight="1"/>
    <row r="269" s="302" customFormat="1" ht="15.75" customHeight="1"/>
    <row r="270" s="302" customFormat="1" ht="15.75" customHeight="1"/>
    <row r="271" s="302" customFormat="1" ht="15.75" customHeight="1"/>
    <row r="272" s="302" customFormat="1" ht="15.75" customHeight="1"/>
    <row r="273" s="302" customFormat="1" ht="15.75" customHeight="1"/>
    <row r="274" s="302" customFormat="1" ht="15.75" customHeight="1"/>
    <row r="275" s="302" customFormat="1" ht="15.75" customHeight="1"/>
    <row r="276" s="302" customFormat="1" ht="15.75" customHeight="1"/>
    <row r="277" s="302" customFormat="1" ht="15.75" customHeight="1"/>
    <row r="278" s="302" customFormat="1" ht="15.75" customHeight="1"/>
    <row r="279" s="302" customFormat="1" ht="15.75" customHeight="1"/>
    <row r="280" s="302" customFormat="1" ht="15.75" customHeight="1"/>
    <row r="281" s="302" customFormat="1" ht="15.75" customHeight="1"/>
    <row r="282" s="302" customFormat="1" ht="15.75" customHeight="1"/>
    <row r="283" s="302" customFormat="1" ht="15.75" customHeight="1"/>
    <row r="284" s="302" customFormat="1" ht="15.75" customHeight="1"/>
    <row r="285" s="302" customFormat="1" ht="15.75" customHeight="1"/>
    <row r="286" s="302" customFormat="1" ht="15.75" customHeight="1"/>
    <row r="287" s="302" customFormat="1" ht="15.75" customHeight="1"/>
    <row r="288" s="302" customFormat="1" ht="15.75" customHeight="1"/>
    <row r="289" s="302" customFormat="1" ht="15.75" customHeight="1"/>
    <row r="290" s="302" customFormat="1" ht="15.75" customHeight="1"/>
    <row r="291" s="302" customFormat="1" ht="15.75" customHeight="1"/>
    <row r="292" s="302" customFormat="1" ht="15.75" customHeight="1"/>
    <row r="293" s="302" customFormat="1" ht="15.75" customHeight="1"/>
    <row r="294" s="302" customFormat="1" ht="15.75" customHeight="1"/>
    <row r="295" s="302" customFormat="1" ht="15.75" customHeight="1"/>
    <row r="296" s="302" customFormat="1" ht="15.75" customHeight="1"/>
    <row r="297" s="302" customFormat="1" ht="15.75" customHeight="1"/>
    <row r="298" s="302" customFormat="1" ht="15.75" customHeight="1"/>
    <row r="299" s="302" customFormat="1" ht="15.75" customHeight="1"/>
    <row r="300" s="302" customFormat="1" ht="15.75" customHeight="1"/>
    <row r="301" s="302" customFormat="1" ht="15.75" customHeight="1"/>
    <row r="302" s="302" customFormat="1" ht="15.75" customHeight="1"/>
    <row r="303" s="302" customFormat="1" ht="15.75" customHeight="1"/>
    <row r="304" s="302" customFormat="1" ht="15.75" customHeight="1"/>
    <row r="305" s="302" customFormat="1" ht="15.75" customHeight="1"/>
    <row r="306" s="302" customFormat="1" ht="15.75" customHeight="1"/>
    <row r="307" s="302" customFormat="1" ht="15.75" customHeight="1"/>
    <row r="308" s="302" customFormat="1" ht="15.75" customHeight="1"/>
    <row r="309" s="302" customFormat="1" ht="15.75" customHeight="1"/>
    <row r="310" s="302" customFormat="1" ht="15.75" customHeight="1"/>
    <row r="311" s="302" customFormat="1" ht="15.75" customHeight="1"/>
    <row r="312" s="302" customFormat="1" ht="15.75" customHeight="1"/>
    <row r="313" s="302" customFormat="1" ht="15.75" customHeight="1"/>
    <row r="314" s="302" customFormat="1" ht="15.75" customHeight="1"/>
    <row r="315" s="302" customFormat="1" ht="15.75" customHeight="1"/>
    <row r="316" s="302" customFormat="1" ht="15.75" customHeight="1"/>
    <row r="317" s="302" customFormat="1" ht="15.75" customHeight="1"/>
    <row r="318" s="302" customFormat="1" ht="15.75" customHeight="1"/>
    <row r="319" s="302" customFormat="1" ht="15.75" customHeight="1"/>
    <row r="320" s="302" customFormat="1" ht="15.75" customHeight="1"/>
    <row r="321" s="302" customFormat="1" ht="15.75" customHeight="1"/>
    <row r="322" s="302" customFormat="1" ht="15.75" customHeight="1"/>
    <row r="323" s="302" customFormat="1" ht="15.75" customHeight="1"/>
    <row r="324" s="302" customFormat="1" ht="15.75" customHeight="1"/>
    <row r="325" s="302" customFormat="1" ht="15.75" customHeight="1"/>
    <row r="326" s="302" customFormat="1" ht="15.75" customHeight="1"/>
    <row r="327" s="302" customFormat="1" ht="15.75" customHeight="1"/>
    <row r="328" s="302" customFormat="1" ht="15.75" customHeight="1"/>
    <row r="329" s="302" customFormat="1" ht="15.75" customHeight="1"/>
    <row r="330" s="302" customFormat="1" ht="15.75" customHeight="1"/>
    <row r="331" s="302" customFormat="1" ht="15.75" customHeight="1"/>
    <row r="332" s="302" customFormat="1" ht="15.75" customHeight="1"/>
    <row r="333" s="302" customFormat="1" ht="15.75" customHeight="1"/>
    <row r="334" s="302" customFormat="1" ht="15.75" customHeight="1"/>
    <row r="335" s="302" customFormat="1" ht="15.75" customHeight="1"/>
    <row r="336" s="302" customFormat="1" ht="15.75" customHeight="1"/>
    <row r="337" s="302" customFormat="1" ht="15.75" customHeight="1"/>
    <row r="338" s="302" customFormat="1" ht="15.75" customHeight="1"/>
    <row r="339" s="302" customFormat="1" ht="15.75" customHeight="1"/>
    <row r="340" s="302" customFormat="1" ht="15.75" customHeight="1"/>
    <row r="341" s="302" customFormat="1" ht="15.75" customHeight="1"/>
    <row r="342" s="302" customFormat="1" ht="15.75" customHeight="1"/>
    <row r="343" s="302" customFormat="1" ht="15.75" customHeight="1"/>
    <row r="344" s="302" customFormat="1" ht="15.75" customHeight="1"/>
    <row r="345" s="302" customFormat="1" ht="15.75" customHeight="1"/>
    <row r="346" s="302" customFormat="1" ht="15.75" customHeight="1"/>
    <row r="347" s="302" customFormat="1" ht="15.75" customHeight="1"/>
    <row r="348" s="302" customFormat="1" ht="15.75" customHeight="1"/>
    <row r="349" s="302" customFormat="1" ht="15.75" customHeight="1"/>
    <row r="350" s="302" customFormat="1" ht="15.75" customHeight="1"/>
    <row r="351" s="302" customFormat="1" ht="15.75" customHeight="1"/>
    <row r="352" s="302" customFormat="1" ht="15.75" customHeight="1"/>
    <row r="353" s="302" customFormat="1" ht="15.75" customHeight="1"/>
    <row r="354" s="302" customFormat="1" ht="15.75" customHeight="1"/>
    <row r="355" s="302" customFormat="1" ht="15.75" customHeight="1"/>
    <row r="356" s="302" customFormat="1" ht="15.75" customHeight="1"/>
    <row r="357" s="302" customFormat="1" ht="15.75" customHeight="1"/>
    <row r="358" s="302" customFormat="1" ht="15.75" customHeight="1"/>
    <row r="359" s="302" customFormat="1" ht="15.75" customHeight="1"/>
    <row r="360" s="302" customFormat="1" ht="15.75" customHeight="1"/>
    <row r="361" s="302" customFormat="1" ht="15.75" customHeight="1"/>
    <row r="362" s="302" customFormat="1" ht="15.75" customHeight="1"/>
    <row r="363" s="302" customFormat="1" ht="15.75" customHeight="1"/>
    <row r="364" s="302" customFormat="1" ht="15.75" customHeight="1"/>
    <row r="365" s="302" customFormat="1" ht="15.75" customHeight="1"/>
    <row r="366" s="302" customFormat="1" ht="15.75" customHeight="1"/>
    <row r="367" s="302" customFormat="1" ht="15.75" customHeight="1"/>
    <row r="368" s="302" customFormat="1" ht="15.75" customHeight="1"/>
    <row r="369" s="302" customFormat="1" ht="15.75" customHeight="1"/>
    <row r="370" s="302" customFormat="1" ht="15.75" customHeight="1"/>
    <row r="371" s="302" customFormat="1" ht="15.75" customHeight="1"/>
    <row r="372" s="302" customFormat="1" ht="15.75" customHeight="1"/>
    <row r="373" s="302" customFormat="1" ht="15.75" customHeight="1"/>
    <row r="374" s="302" customFormat="1" ht="15.75" customHeight="1"/>
    <row r="375" s="302" customFormat="1" ht="15.75" customHeight="1"/>
    <row r="376" s="302" customFormat="1" ht="15.75" customHeight="1"/>
    <row r="377" s="302" customFormat="1" ht="15.75" customHeight="1"/>
    <row r="378" s="302" customFormat="1" ht="15.75" customHeight="1"/>
    <row r="379" s="302" customFormat="1" ht="15.75" customHeight="1"/>
    <row r="380" s="302" customFormat="1" ht="15.75" customHeight="1"/>
    <row r="381" s="302" customFormat="1" ht="15.75" customHeight="1"/>
    <row r="382" s="302" customFormat="1" ht="15.75" customHeight="1"/>
    <row r="383" s="302" customFormat="1" ht="15.75" customHeight="1"/>
    <row r="384" s="302" customFormat="1" ht="15.75" customHeight="1"/>
    <row r="385" s="302" customFormat="1" ht="15.75" customHeight="1"/>
    <row r="386" s="302" customFormat="1" ht="15.75" customHeight="1"/>
    <row r="387" s="302" customFormat="1" ht="15.75" customHeight="1"/>
    <row r="388" s="302" customFormat="1" ht="15.75" customHeight="1"/>
    <row r="389" s="302" customFormat="1" ht="15.75" customHeight="1"/>
    <row r="390" s="302" customFormat="1" ht="15.75" customHeight="1"/>
    <row r="391" s="302" customFormat="1" ht="15.75" customHeight="1"/>
    <row r="392" s="302" customFormat="1" ht="15.75" customHeight="1"/>
    <row r="393" s="302" customFormat="1" ht="15.75" customHeight="1"/>
    <row r="394" s="302" customFormat="1" ht="15.75" customHeight="1"/>
    <row r="395" s="302" customFormat="1" ht="15.75" customHeight="1"/>
    <row r="396" s="302" customFormat="1" ht="15.75" customHeight="1"/>
    <row r="397" s="302" customFormat="1" ht="15.75" customHeight="1"/>
    <row r="398" s="302" customFormat="1" ht="15.75" customHeight="1"/>
    <row r="399" s="302" customFormat="1" ht="15.75" customHeight="1"/>
    <row r="400" s="302" customFormat="1" ht="15.75" customHeight="1"/>
    <row r="401" s="302" customFormat="1" ht="15.75" customHeight="1"/>
    <row r="402" s="302" customFormat="1" ht="15.75" customHeight="1"/>
    <row r="403" s="302" customFormat="1" ht="15.75" customHeight="1"/>
    <row r="404" s="302" customFormat="1" ht="15.75" customHeight="1"/>
    <row r="405" s="302" customFormat="1" ht="15.75" customHeight="1"/>
    <row r="406" s="302" customFormat="1" ht="15.75" customHeight="1"/>
    <row r="407" s="302" customFormat="1" ht="15.75" customHeight="1"/>
    <row r="408" s="302" customFormat="1" ht="15.75" customHeight="1"/>
    <row r="409" s="302" customFormat="1" ht="15.75" customHeight="1"/>
    <row r="410" s="302" customFormat="1" ht="15.75" customHeight="1"/>
    <row r="411" s="302" customFormat="1" ht="15.75" customHeight="1"/>
    <row r="412" s="302" customFormat="1" ht="15.75" customHeight="1"/>
    <row r="413" s="302" customFormat="1" ht="15.75" customHeight="1"/>
    <row r="414" s="302" customFormat="1" ht="15.75" customHeight="1"/>
    <row r="415" s="302" customFormat="1" ht="15.75" customHeight="1"/>
    <row r="416" s="302" customFormat="1" ht="15.75" customHeight="1"/>
    <row r="417" s="302" customFormat="1" ht="15.75" customHeight="1"/>
    <row r="418" s="302" customFormat="1" ht="15.75" customHeight="1"/>
    <row r="419" s="302" customFormat="1" ht="15.75" customHeight="1"/>
    <row r="420" s="302" customFormat="1" ht="15.75" customHeight="1"/>
    <row r="421" s="302" customFormat="1" ht="15.75" customHeight="1"/>
    <row r="422" s="302" customFormat="1" ht="15.75" customHeight="1"/>
    <row r="423" s="302" customFormat="1" ht="15.75" customHeight="1"/>
    <row r="424" s="302" customFormat="1" ht="15.75" customHeight="1"/>
    <row r="425" s="302" customFormat="1" ht="15.75" customHeight="1"/>
    <row r="426" s="302" customFormat="1" ht="15.75" customHeight="1"/>
    <row r="427" s="302" customFormat="1" ht="15.75" customHeight="1"/>
    <row r="428" s="302" customFormat="1" ht="15.75" customHeight="1"/>
    <row r="429" s="302" customFormat="1" ht="15.75" customHeight="1"/>
    <row r="430" s="302" customFormat="1" ht="15.75" customHeight="1"/>
    <row r="431" s="302" customFormat="1" ht="15.75" customHeight="1"/>
    <row r="432" s="302" customFormat="1" ht="15.75" customHeight="1"/>
    <row r="433" s="302" customFormat="1" ht="15.75" customHeight="1"/>
    <row r="434" s="302" customFormat="1" ht="15.75" customHeight="1"/>
    <row r="435" s="302" customFormat="1" ht="15.75" customHeight="1"/>
    <row r="436" s="302" customFormat="1" ht="15.75" customHeight="1"/>
    <row r="437" s="302" customFormat="1" ht="15.75" customHeight="1"/>
    <row r="438" s="302" customFormat="1" ht="15.75" customHeight="1"/>
    <row r="439" s="302" customFormat="1" ht="15.75" customHeight="1"/>
    <row r="440" s="302" customFormat="1" ht="15.75" customHeight="1"/>
    <row r="441" s="302" customFormat="1" ht="15.75" customHeight="1"/>
    <row r="442" s="302" customFormat="1" ht="15.75" customHeight="1"/>
    <row r="443" s="302" customFormat="1" ht="15.75" customHeight="1"/>
    <row r="444" s="302" customFormat="1" ht="15.75" customHeight="1"/>
    <row r="445" s="302" customFormat="1" ht="15.75" customHeight="1"/>
    <row r="446" s="302" customFormat="1" ht="15.75" customHeight="1"/>
    <row r="447" s="302" customFormat="1" ht="15.75" customHeight="1"/>
    <row r="448" s="302" customFormat="1" ht="15.75" customHeight="1"/>
    <row r="449" s="302" customFormat="1" ht="15.75" customHeight="1"/>
    <row r="450" s="302" customFormat="1" ht="15.75" customHeight="1"/>
    <row r="451" s="302" customFormat="1" ht="15.75" customHeight="1"/>
    <row r="452" s="302" customFormat="1" ht="15.75" customHeight="1"/>
    <row r="453" s="302" customFormat="1" ht="15.75" customHeight="1"/>
    <row r="454" s="302" customFormat="1" ht="15.75" customHeight="1"/>
    <row r="455" s="302" customFormat="1" ht="15.75" customHeight="1"/>
    <row r="456" s="302" customFormat="1" ht="15.75" customHeight="1"/>
    <row r="457" s="302" customFormat="1" ht="15.75" customHeight="1"/>
    <row r="458" s="302" customFormat="1" ht="15.75" customHeight="1"/>
    <row r="459" s="302" customFormat="1" ht="15.75" customHeight="1"/>
    <row r="460" s="302" customFormat="1" ht="15.75" customHeight="1"/>
    <row r="461" s="302" customFormat="1" ht="15.75" customHeight="1"/>
    <row r="462" s="302" customFormat="1" ht="15.75" customHeight="1"/>
    <row r="463" s="302" customFormat="1" ht="15.75" customHeight="1"/>
    <row r="464" s="302" customFormat="1" ht="15.75" customHeight="1"/>
    <row r="465" s="302" customFormat="1" ht="15.75" customHeight="1"/>
    <row r="466" s="302" customFormat="1" ht="15.75" customHeight="1"/>
    <row r="467" s="302" customFormat="1" ht="15.75" customHeight="1"/>
    <row r="468" s="302" customFormat="1" ht="15.75" customHeight="1"/>
    <row r="469" s="302" customFormat="1" ht="15.75" customHeight="1"/>
    <row r="470" s="302" customFormat="1" ht="15.75" customHeight="1"/>
    <row r="471" s="302" customFormat="1" ht="15.75" customHeight="1"/>
    <row r="472" s="302" customFormat="1" ht="15.75" customHeight="1"/>
    <row r="473" s="302" customFormat="1" ht="15.75" customHeight="1"/>
    <row r="474" s="302" customFormat="1" ht="15.75" customHeight="1"/>
    <row r="475" s="302" customFormat="1" ht="15.75" customHeight="1"/>
    <row r="476" s="302" customFormat="1" ht="15.75" customHeight="1"/>
    <row r="477" s="302" customFormat="1" ht="15.75" customHeight="1"/>
    <row r="478" s="302" customFormat="1" ht="15.75" customHeight="1"/>
    <row r="479" s="302" customFormat="1" ht="15.75" customHeight="1"/>
    <row r="480" s="302" customFormat="1" ht="15.75" customHeight="1"/>
    <row r="481" s="302" customFormat="1" ht="15.75" customHeight="1"/>
    <row r="482" s="302" customFormat="1" ht="15.75" customHeight="1"/>
    <row r="483" s="302" customFormat="1" ht="15.75" customHeight="1"/>
    <row r="484" s="302" customFormat="1" ht="15.75" customHeight="1"/>
    <row r="485" s="302" customFormat="1" ht="15.75" customHeight="1"/>
    <row r="486" s="302" customFormat="1" ht="15.75" customHeight="1"/>
    <row r="487" s="302" customFormat="1" ht="15.75" customHeight="1"/>
    <row r="488" s="302" customFormat="1" ht="15.75" customHeight="1"/>
    <row r="489" s="302" customFormat="1" ht="15.75" customHeight="1"/>
    <row r="490" s="302" customFormat="1" ht="15.75" customHeight="1"/>
    <row r="491" s="302" customFormat="1" ht="15.75" customHeight="1"/>
    <row r="492" s="302" customFormat="1" ht="15.75" customHeight="1"/>
    <row r="493" s="302" customFormat="1" ht="15.75" customHeight="1"/>
    <row r="494" s="302" customFormat="1" ht="15.75" customHeight="1"/>
    <row r="495" s="302" customFormat="1" ht="15.75" customHeight="1"/>
    <row r="496" s="302" customFormat="1" ht="15.75" customHeight="1"/>
    <row r="497" s="302" customFormat="1" ht="15.75" customHeight="1"/>
    <row r="498" s="302" customFormat="1" ht="15.75" customHeight="1"/>
    <row r="499" s="302" customFormat="1" ht="15.75" customHeight="1"/>
    <row r="500" s="302" customFormat="1" ht="15.75" customHeight="1"/>
    <row r="501" s="302" customFormat="1" ht="15.75" customHeight="1"/>
    <row r="502" s="302" customFormat="1" ht="15.75" customHeight="1"/>
    <row r="503" s="302" customFormat="1" ht="15.75" customHeight="1"/>
    <row r="504" s="302" customFormat="1" ht="15.75" customHeight="1"/>
    <row r="505" s="302" customFormat="1" ht="15.75" customHeight="1"/>
    <row r="506" s="302" customFormat="1" ht="15.75" customHeight="1"/>
    <row r="507" s="302" customFormat="1" ht="15.75" customHeight="1"/>
    <row r="508" s="302" customFormat="1" ht="15.75" customHeight="1"/>
    <row r="509" s="302" customFormat="1" ht="15.75" customHeight="1"/>
    <row r="510" s="302" customFormat="1" ht="15.75" customHeight="1"/>
    <row r="511" s="302" customFormat="1" ht="15.75" customHeight="1"/>
    <row r="512" s="302" customFormat="1" ht="15.75" customHeight="1"/>
    <row r="513" s="302" customFormat="1" ht="15.75" customHeight="1"/>
    <row r="514" s="302" customFormat="1" ht="15.75" customHeight="1"/>
    <row r="515" s="302" customFormat="1" ht="15.75" customHeight="1"/>
    <row r="516" s="302" customFormat="1" ht="15.75" customHeight="1"/>
    <row r="517" s="302" customFormat="1" ht="15.75" customHeight="1"/>
    <row r="518" s="302" customFormat="1" ht="15.75" customHeight="1"/>
    <row r="519" s="302" customFormat="1" ht="15.75" customHeight="1"/>
    <row r="520" s="302" customFormat="1" ht="15.75" customHeight="1"/>
    <row r="521" s="302" customFormat="1" ht="15.75" customHeight="1"/>
    <row r="522" s="302" customFormat="1" ht="15.75" customHeight="1"/>
    <row r="523" s="302" customFormat="1" ht="15.75" customHeight="1"/>
    <row r="524" s="302" customFormat="1" ht="15.75" customHeight="1"/>
    <row r="525" s="302" customFormat="1" ht="15.75" customHeight="1"/>
    <row r="526" s="302" customFormat="1" ht="15.75" customHeight="1"/>
    <row r="527" s="302" customFormat="1" ht="15.75" customHeight="1"/>
    <row r="528" s="302" customFormat="1" ht="15.75" customHeight="1"/>
    <row r="529" s="302" customFormat="1" ht="15.75" customHeight="1"/>
    <row r="530" s="302" customFormat="1" ht="15.75" customHeight="1"/>
    <row r="531" s="302" customFormat="1" ht="15.75" customHeight="1"/>
    <row r="532" s="302" customFormat="1" ht="15.75" customHeight="1"/>
    <row r="533" s="302" customFormat="1" ht="15.75" customHeight="1"/>
    <row r="534" s="302" customFormat="1" ht="15.75" customHeight="1"/>
    <row r="535" s="302" customFormat="1" ht="15.75" customHeight="1"/>
    <row r="536" s="302" customFormat="1" ht="15.75" customHeight="1"/>
    <row r="537" s="302" customFormat="1" ht="15.75" customHeight="1"/>
    <row r="538" s="302" customFormat="1" ht="15.75" customHeight="1"/>
    <row r="539" s="302" customFormat="1" ht="15.75" customHeight="1"/>
    <row r="540" s="302" customFormat="1" ht="15.75" customHeight="1"/>
    <row r="541" s="302" customFormat="1" ht="15.75" customHeight="1"/>
    <row r="542" s="302" customFormat="1" ht="15.75" customHeight="1"/>
    <row r="543" s="302" customFormat="1" ht="15.75" customHeight="1"/>
    <row r="544" s="302" customFormat="1" ht="15.75" customHeight="1"/>
    <row r="545" s="302" customFormat="1" ht="15.75" customHeight="1"/>
    <row r="546" s="302" customFormat="1" ht="15.75" customHeight="1"/>
    <row r="547" s="302" customFormat="1" ht="15.75" customHeight="1"/>
    <row r="548" s="302" customFormat="1" ht="15.75" customHeight="1"/>
    <row r="549" s="302" customFormat="1" ht="15.75" customHeight="1"/>
    <row r="550" s="302" customFormat="1" ht="15.75" customHeight="1"/>
    <row r="551" s="302" customFormat="1" ht="15.75" customHeight="1"/>
    <row r="552" s="302" customFormat="1" ht="15.75" customHeight="1"/>
    <row r="553" s="302" customFormat="1" ht="15.75" customHeight="1"/>
    <row r="554" s="302" customFormat="1" ht="15.75" customHeight="1"/>
    <row r="555" s="302" customFormat="1" ht="15.75" customHeight="1"/>
    <row r="556" s="302" customFormat="1" ht="15.75" customHeight="1"/>
    <row r="557" s="302" customFormat="1" ht="15.75" customHeight="1"/>
    <row r="558" s="302" customFormat="1" ht="15.75" customHeight="1"/>
    <row r="559" s="302" customFormat="1" ht="15.75" customHeight="1"/>
    <row r="560" s="302" customFormat="1" ht="15.75" customHeight="1"/>
    <row r="561" s="302" customFormat="1" ht="15.75" customHeight="1"/>
    <row r="562" s="302" customFormat="1" ht="15.75" customHeight="1"/>
    <row r="563" s="302" customFormat="1" ht="15.75" customHeight="1"/>
    <row r="564" s="302" customFormat="1" ht="15.75" customHeight="1"/>
    <row r="565" s="302" customFormat="1" ht="15.75" customHeight="1"/>
    <row r="566" s="302" customFormat="1" ht="15.75" customHeight="1"/>
    <row r="567" s="302" customFormat="1" ht="15.75" customHeight="1"/>
    <row r="568" s="302" customFormat="1" ht="15.75" customHeight="1"/>
    <row r="569" s="302" customFormat="1" ht="15.75" customHeight="1"/>
    <row r="570" s="302" customFormat="1" ht="15.75" customHeight="1"/>
    <row r="571" s="302" customFormat="1" ht="15.75" customHeight="1"/>
    <row r="572" s="302" customFormat="1" ht="15.75" customHeight="1"/>
    <row r="573" s="302" customFormat="1" ht="15.75" customHeight="1"/>
    <row r="574" s="302" customFormat="1" ht="15.75" customHeight="1"/>
    <row r="575" s="302" customFormat="1" ht="15.75" customHeight="1"/>
    <row r="576" s="302" customFormat="1" ht="15.75" customHeight="1"/>
    <row r="577" s="302" customFormat="1" ht="15.75" customHeight="1"/>
    <row r="578" s="302" customFormat="1" ht="15.75" customHeight="1"/>
    <row r="579" s="302" customFormat="1" ht="15.75" customHeight="1"/>
    <row r="580" s="302" customFormat="1" ht="15.75" customHeight="1"/>
    <row r="581" s="302" customFormat="1" ht="15.75" customHeight="1"/>
    <row r="582" s="302" customFormat="1" ht="15.75" customHeight="1"/>
    <row r="583" s="302" customFormat="1" ht="15.75" customHeight="1"/>
    <row r="584" s="302" customFormat="1" ht="15.75" customHeight="1"/>
    <row r="585" s="302" customFormat="1" ht="15.75" customHeight="1"/>
    <row r="586" s="302" customFormat="1" ht="15.75" customHeight="1"/>
    <row r="587" s="302" customFormat="1" ht="15.75" customHeight="1"/>
    <row r="588" s="302" customFormat="1" ht="15.75" customHeight="1"/>
    <row r="589" s="302" customFormat="1" ht="15.75" customHeight="1"/>
    <row r="590" s="302" customFormat="1" ht="15.75" customHeight="1"/>
    <row r="591" s="302" customFormat="1" ht="15.75" customHeight="1"/>
    <row r="592" s="302" customFormat="1" ht="15.75" customHeight="1"/>
    <row r="593" s="302" customFormat="1" ht="15.75" customHeight="1"/>
    <row r="594" s="302" customFormat="1" ht="15.75" customHeight="1"/>
    <row r="595" s="302" customFormat="1" ht="15.75" customHeight="1"/>
    <row r="596" s="302" customFormat="1" ht="15.75" customHeight="1"/>
    <row r="597" s="302" customFormat="1" ht="15.75" customHeight="1"/>
    <row r="598" s="302" customFormat="1" ht="15.75" customHeight="1"/>
    <row r="599" s="302" customFormat="1" ht="15.75" customHeight="1"/>
    <row r="600" s="302" customFormat="1" ht="15.75" customHeight="1"/>
    <row r="601" s="302" customFormat="1" ht="15.75" customHeight="1"/>
    <row r="602" s="302" customFormat="1" ht="15.75" customHeight="1"/>
    <row r="603" s="302" customFormat="1" ht="15.75" customHeight="1"/>
    <row r="604" s="302" customFormat="1" ht="15.75" customHeight="1"/>
    <row r="605" s="302" customFormat="1" ht="15.75" customHeight="1"/>
    <row r="606" s="302" customFormat="1" ht="15.75" customHeight="1"/>
    <row r="607" s="302" customFormat="1" ht="15.75" customHeight="1"/>
    <row r="608" s="302" customFormat="1" ht="15.75" customHeight="1"/>
    <row r="609" s="302" customFormat="1" ht="15.75" customHeight="1"/>
    <row r="610" s="302" customFormat="1" ht="15.75" customHeight="1"/>
    <row r="611" s="302" customFormat="1" ht="15.75" customHeight="1"/>
    <row r="612" s="302" customFormat="1" ht="15.75" customHeight="1"/>
    <row r="613" s="302" customFormat="1" ht="15.75" customHeight="1"/>
    <row r="614" s="302" customFormat="1" ht="15.75" customHeight="1"/>
    <row r="615" s="302" customFormat="1" ht="15.75" customHeight="1"/>
    <row r="616" s="302" customFormat="1" ht="15.75" customHeight="1"/>
    <row r="617" s="302" customFormat="1" ht="15.75" customHeight="1"/>
    <row r="618" s="302" customFormat="1" ht="15.75" customHeight="1"/>
    <row r="619" s="302" customFormat="1" ht="15.75" customHeight="1"/>
    <row r="620" s="302" customFormat="1" ht="15.75" customHeight="1"/>
    <row r="621" s="302" customFormat="1" ht="15.75" customHeight="1"/>
    <row r="622" s="302" customFormat="1" ht="15.75" customHeight="1"/>
    <row r="623" s="302" customFormat="1" ht="15.75" customHeight="1"/>
    <row r="624" s="302" customFormat="1" ht="15.75" customHeight="1"/>
    <row r="625" s="302" customFormat="1" ht="15.75" customHeight="1"/>
    <row r="626" s="302" customFormat="1" ht="15.75" customHeight="1"/>
    <row r="627" s="302" customFormat="1" ht="15.75" customHeight="1"/>
    <row r="628" s="302" customFormat="1" ht="15.75" customHeight="1"/>
    <row r="629" s="302" customFormat="1" ht="15.75" customHeight="1"/>
    <row r="630" s="302" customFormat="1" ht="15.75" customHeight="1"/>
    <row r="631" s="302" customFormat="1" ht="15.75" customHeight="1"/>
    <row r="632" s="302" customFormat="1" ht="15.75" customHeight="1"/>
    <row r="633" s="302" customFormat="1" ht="15.75" customHeight="1"/>
    <row r="634" s="302" customFormat="1" ht="15.75" customHeight="1"/>
    <row r="635" s="302" customFormat="1" ht="15.75" customHeight="1"/>
    <row r="636" s="302" customFormat="1" ht="15.75" customHeight="1"/>
    <row r="637" s="302" customFormat="1" ht="15.75" customHeight="1"/>
    <row r="638" s="302" customFormat="1" ht="15.75" customHeight="1"/>
    <row r="639" s="302" customFormat="1" ht="15.75" customHeight="1"/>
    <row r="640" s="302" customFormat="1" ht="15.75" customHeight="1"/>
    <row r="641" s="302" customFormat="1" ht="15.75" customHeight="1"/>
    <row r="642" s="302" customFormat="1" ht="15.75" customHeight="1"/>
    <row r="643" s="302" customFormat="1" ht="15.75" customHeight="1"/>
    <row r="644" s="302" customFormat="1" ht="15.75" customHeight="1"/>
    <row r="645" s="302" customFormat="1" ht="15.75" customHeight="1"/>
    <row r="646" s="302" customFormat="1" ht="15.75" customHeight="1"/>
    <row r="647" s="302" customFormat="1" ht="15.75" customHeight="1"/>
    <row r="648" s="302" customFormat="1" ht="15.75" customHeight="1"/>
    <row r="649" s="302" customFormat="1" ht="15.75" customHeight="1"/>
    <row r="650" s="302" customFormat="1" ht="15.75" customHeight="1"/>
    <row r="651" s="302" customFormat="1" ht="15.75" customHeight="1"/>
    <row r="652" s="302" customFormat="1" ht="15.75" customHeight="1"/>
    <row r="653" s="302" customFormat="1" ht="15.75" customHeight="1"/>
    <row r="654" s="302" customFormat="1" ht="15.75" customHeight="1"/>
    <row r="655" s="302" customFormat="1" ht="15.75" customHeight="1"/>
    <row r="656" s="302" customFormat="1" ht="15.75" customHeight="1"/>
    <row r="657" s="302" customFormat="1" ht="15.75" customHeight="1"/>
    <row r="658" s="302" customFormat="1" ht="15.75" customHeight="1"/>
    <row r="659" s="302" customFormat="1" ht="15.75" customHeight="1"/>
    <row r="660" s="302" customFormat="1" ht="15.75" customHeight="1"/>
    <row r="661" s="302" customFormat="1" ht="15.75" customHeight="1"/>
    <row r="662" s="302" customFormat="1" ht="15.75" customHeight="1"/>
    <row r="663" s="302" customFormat="1" ht="15.75" customHeight="1"/>
    <row r="664" s="302" customFormat="1" ht="15.75" customHeight="1"/>
    <row r="665" s="302" customFormat="1" ht="15.75" customHeight="1"/>
    <row r="666" s="302" customFormat="1" ht="15.75" customHeight="1"/>
    <row r="667" s="302" customFormat="1" ht="15.75" customHeight="1"/>
    <row r="668" s="302" customFormat="1" ht="15.75" customHeight="1"/>
    <row r="669" s="302" customFormat="1" ht="15.75" customHeight="1"/>
    <row r="670" s="302" customFormat="1" ht="15.75" customHeight="1"/>
    <row r="671" s="302" customFormat="1" ht="15.75" customHeight="1"/>
    <row r="672" s="302" customFormat="1" ht="15.75" customHeight="1"/>
    <row r="673" s="302" customFormat="1" ht="15.75" customHeight="1"/>
    <row r="674" s="302" customFormat="1" ht="15.75" customHeight="1"/>
    <row r="675" s="302" customFormat="1" ht="15.75" customHeight="1"/>
    <row r="676" s="302" customFormat="1" ht="15.75" customHeight="1"/>
    <row r="677" s="302" customFormat="1" ht="15.75" customHeight="1"/>
    <row r="678" s="302" customFormat="1" ht="15.75" customHeight="1"/>
    <row r="679" s="302" customFormat="1" ht="15.75" customHeight="1"/>
    <row r="680" s="302" customFormat="1" ht="15.75" customHeight="1"/>
    <row r="681" s="302" customFormat="1" ht="15.75" customHeight="1"/>
    <row r="682" s="302" customFormat="1" ht="15.75" customHeight="1"/>
    <row r="683" s="302" customFormat="1" ht="15.75" customHeight="1"/>
    <row r="684" s="302" customFormat="1" ht="15.75" customHeight="1"/>
    <row r="685" s="302" customFormat="1" ht="15.75" customHeight="1"/>
    <row r="686" s="302" customFormat="1" ht="15.75" customHeight="1"/>
    <row r="687" s="302" customFormat="1" ht="15.75" customHeight="1"/>
    <row r="688" s="302" customFormat="1" ht="15.75" customHeight="1"/>
    <row r="689" s="302" customFormat="1" ht="15.75" customHeight="1"/>
    <row r="690" s="302" customFormat="1" ht="15.75" customHeight="1"/>
    <row r="691" s="302" customFormat="1" ht="15.75" customHeight="1"/>
    <row r="692" s="302" customFormat="1" ht="15.75" customHeight="1"/>
    <row r="693" s="302" customFormat="1" ht="15.75" customHeight="1"/>
    <row r="694" s="302" customFormat="1" ht="15.75" customHeight="1"/>
    <row r="695" s="302" customFormat="1" ht="15.75" customHeight="1"/>
    <row r="696" s="302" customFormat="1" ht="15.75" customHeight="1"/>
    <row r="697" s="302" customFormat="1" ht="15.75" customHeight="1"/>
    <row r="698" s="302" customFormat="1" ht="15.75" customHeight="1"/>
    <row r="699" s="302" customFormat="1" ht="15.75" customHeight="1"/>
    <row r="700" s="302" customFormat="1" ht="15.75" customHeight="1"/>
    <row r="701" s="302" customFormat="1" ht="15.75" customHeight="1"/>
    <row r="702" s="302" customFormat="1" ht="15.75" customHeight="1"/>
    <row r="703" s="302" customFormat="1" ht="15.75" customHeight="1"/>
    <row r="704" s="302" customFormat="1" ht="15.75" customHeight="1"/>
    <row r="705" s="302" customFormat="1" ht="15.75" customHeight="1"/>
    <row r="706" s="302" customFormat="1" ht="15.75" customHeight="1"/>
    <row r="707" s="302" customFormat="1" ht="15.75" customHeight="1"/>
    <row r="708" s="302" customFormat="1" ht="15.75" customHeight="1"/>
    <row r="709" s="302" customFormat="1" ht="15.75" customHeight="1"/>
    <row r="710" s="302" customFormat="1" ht="15.75" customHeight="1"/>
    <row r="711" s="302" customFormat="1" ht="15.75" customHeight="1"/>
    <row r="712" s="302" customFormat="1" ht="15.75" customHeight="1"/>
    <row r="713" s="302" customFormat="1" ht="15.75" customHeight="1"/>
    <row r="714" s="302" customFormat="1" ht="15.75" customHeight="1"/>
    <row r="715" s="302" customFormat="1" ht="15.75" customHeight="1"/>
    <row r="716" s="302" customFormat="1" ht="15.75" customHeight="1"/>
    <row r="717" s="302" customFormat="1" ht="15.75" customHeight="1"/>
    <row r="718" s="302" customFormat="1" ht="15.75" customHeight="1"/>
    <row r="719" s="302" customFormat="1" ht="15.75" customHeight="1"/>
    <row r="720" s="302" customFormat="1" ht="15.75" customHeight="1"/>
    <row r="721" s="302" customFormat="1" ht="15.75" customHeight="1"/>
    <row r="722" s="302" customFormat="1" ht="15.75" customHeight="1"/>
    <row r="723" s="302" customFormat="1" ht="15.75" customHeight="1"/>
    <row r="724" s="302" customFormat="1" ht="15.75" customHeight="1"/>
    <row r="725" s="302" customFormat="1" ht="15.75" customHeight="1"/>
    <row r="726" s="302" customFormat="1" ht="15.75" customHeight="1"/>
    <row r="727" s="302" customFormat="1" ht="15.75" customHeight="1"/>
    <row r="728" s="302" customFormat="1" ht="15.75" customHeight="1"/>
    <row r="729" s="302" customFormat="1" ht="15.75" customHeight="1"/>
    <row r="730" s="302" customFormat="1" ht="15.75" customHeight="1"/>
    <row r="731" s="302" customFormat="1" ht="15.75" customHeight="1"/>
    <row r="732" s="302" customFormat="1" ht="15.75" customHeight="1"/>
    <row r="733" s="302" customFormat="1" ht="15.75" customHeight="1"/>
    <row r="734" s="302" customFormat="1" ht="15.75" customHeight="1"/>
    <row r="735" s="302" customFormat="1" ht="15.75" customHeight="1"/>
    <row r="736" s="302" customFormat="1" ht="15.75" customHeight="1"/>
    <row r="737" s="302" customFormat="1" ht="15.75" customHeight="1"/>
    <row r="738" s="302" customFormat="1" ht="15.75" customHeight="1"/>
    <row r="739" s="302" customFormat="1" ht="15.75" customHeight="1"/>
    <row r="740" s="302" customFormat="1" ht="15.75" customHeight="1"/>
    <row r="741" s="302" customFormat="1" ht="15.75" customHeight="1"/>
    <row r="742" s="302" customFormat="1" ht="15.75" customHeight="1"/>
    <row r="743" s="302" customFormat="1" ht="15.75" customHeight="1"/>
    <row r="744" s="302" customFormat="1" ht="15.75" customHeight="1"/>
    <row r="745" s="302" customFormat="1" ht="15.75" customHeight="1"/>
    <row r="746" s="302" customFormat="1" ht="15.75" customHeight="1"/>
    <row r="747" s="302" customFormat="1" ht="15.75" customHeight="1"/>
    <row r="748" s="302" customFormat="1" ht="15.75" customHeight="1"/>
    <row r="749" s="302" customFormat="1" ht="15.75" customHeight="1"/>
    <row r="750" s="302" customFormat="1" ht="15.75" customHeight="1"/>
    <row r="751" s="302" customFormat="1" ht="15.75" customHeight="1"/>
    <row r="752" s="302" customFormat="1" ht="15.75" customHeight="1"/>
    <row r="753" s="302" customFormat="1" ht="15.75" customHeight="1"/>
    <row r="754" s="302" customFormat="1" ht="15.75" customHeight="1"/>
    <row r="755" s="302" customFormat="1" ht="15.75" customHeight="1"/>
    <row r="756" s="302" customFormat="1" ht="15.75" customHeight="1"/>
    <row r="757" s="302" customFormat="1" ht="15.75" customHeight="1"/>
    <row r="758" s="302" customFormat="1" ht="15.75" customHeight="1"/>
    <row r="759" s="302" customFormat="1" ht="15.75" customHeight="1"/>
    <row r="760" s="302" customFormat="1" ht="15.75" customHeight="1"/>
    <row r="761" s="302" customFormat="1" ht="15.75" customHeight="1"/>
    <row r="762" s="302" customFormat="1" ht="15.75" customHeight="1"/>
    <row r="763" s="302" customFormat="1" ht="15.75" customHeight="1"/>
    <row r="764" s="302" customFormat="1" ht="15.75" customHeight="1"/>
    <row r="765" s="302" customFormat="1" ht="15.75" customHeight="1"/>
    <row r="766" s="302" customFormat="1" ht="15.75" customHeight="1"/>
    <row r="767" s="302" customFormat="1" ht="15.75" customHeight="1"/>
    <row r="768" s="302" customFormat="1" ht="15.75" customHeight="1"/>
    <row r="769" s="302" customFormat="1" ht="15.75" customHeight="1"/>
    <row r="770" s="302" customFormat="1" ht="15.75" customHeight="1"/>
    <row r="771" s="302" customFormat="1" ht="15.75" customHeight="1"/>
    <row r="772" s="302" customFormat="1" ht="15.75" customHeight="1"/>
    <row r="773" s="302" customFormat="1" ht="15.75" customHeight="1"/>
    <row r="774" s="302" customFormat="1" ht="15.75" customHeight="1"/>
    <row r="775" s="302" customFormat="1" ht="15.75" customHeight="1"/>
    <row r="776" s="302" customFormat="1" ht="15.75" customHeight="1"/>
    <row r="777" s="302" customFormat="1" ht="15.75" customHeight="1"/>
    <row r="778" s="302" customFormat="1" ht="15.75" customHeight="1"/>
    <row r="779" s="302" customFormat="1" ht="15.75" customHeight="1"/>
    <row r="780" s="302" customFormat="1" ht="15.75" customHeight="1"/>
    <row r="781" s="302" customFormat="1" ht="15.75" customHeight="1"/>
    <row r="782" s="302" customFormat="1" ht="15.75" customHeight="1"/>
    <row r="783" s="302" customFormat="1" ht="15.75" customHeight="1"/>
    <row r="784" s="302" customFormat="1" ht="15.75" customHeight="1"/>
    <row r="785" s="302" customFormat="1" ht="15.75" customHeight="1"/>
    <row r="786" s="302" customFormat="1" ht="15.75" customHeight="1"/>
    <row r="787" s="302" customFormat="1" ht="15.75" customHeight="1"/>
    <row r="788" s="302" customFormat="1" ht="15.75" customHeight="1"/>
    <row r="789" s="302" customFormat="1" ht="15.75" customHeight="1"/>
    <row r="790" s="302" customFormat="1" ht="15.75" customHeight="1"/>
    <row r="791" s="302" customFormat="1" ht="15.75" customHeight="1"/>
    <row r="792" s="302" customFormat="1" ht="15.75" customHeight="1"/>
    <row r="793" s="302" customFormat="1" ht="15.75" customHeight="1"/>
    <row r="794" s="302" customFormat="1" ht="15.75" customHeight="1"/>
    <row r="795" s="302" customFormat="1" ht="15.75" customHeight="1"/>
    <row r="796" s="302" customFormat="1" ht="15.75" customHeight="1"/>
    <row r="797" s="302" customFormat="1" ht="15.75" customHeight="1"/>
    <row r="798" s="302" customFormat="1" ht="15.75" customHeight="1"/>
    <row r="799" s="302" customFormat="1" ht="15.75" customHeight="1"/>
    <row r="800" s="302" customFormat="1" ht="15.75" customHeight="1"/>
    <row r="801" s="302" customFormat="1" ht="15.75" customHeight="1"/>
    <row r="802" s="302" customFormat="1" ht="15.75" customHeight="1"/>
    <row r="803" s="302" customFormat="1" ht="15.75" customHeight="1"/>
    <row r="804" s="302" customFormat="1" ht="15.75" customHeight="1"/>
    <row r="805" s="302" customFormat="1" ht="15.75" customHeight="1"/>
    <row r="806" s="302" customFormat="1" ht="15.75" customHeight="1"/>
    <row r="807" s="302" customFormat="1" ht="15.75" customHeight="1"/>
    <row r="808" s="302" customFormat="1" ht="15.75" customHeight="1"/>
    <row r="809" s="302" customFormat="1" ht="15.75" customHeight="1"/>
    <row r="810" s="302" customFormat="1" ht="15.75" customHeight="1"/>
    <row r="811" s="302" customFormat="1" ht="15.75" customHeight="1"/>
    <row r="812" s="302" customFormat="1" ht="15.75" customHeight="1"/>
    <row r="813" s="302" customFormat="1" ht="15.75" customHeight="1"/>
    <row r="814" s="302" customFormat="1" ht="15.75" customHeight="1"/>
    <row r="815" s="302" customFormat="1" ht="15.75" customHeight="1"/>
    <row r="816" s="302" customFormat="1" ht="15.75" customHeight="1"/>
    <row r="817" s="302" customFormat="1" ht="15.75" customHeight="1"/>
    <row r="818" s="302" customFormat="1" ht="15.75" customHeight="1"/>
    <row r="819" s="302" customFormat="1" ht="15.75" customHeight="1"/>
    <row r="820" s="302" customFormat="1" ht="15.75" customHeight="1"/>
    <row r="821" s="302" customFormat="1" ht="15.75" customHeight="1"/>
    <row r="822" s="302" customFormat="1" ht="15.75" customHeight="1"/>
    <row r="823" s="302" customFormat="1" ht="15.75" customHeight="1"/>
    <row r="824" s="302" customFormat="1" ht="15.75" customHeight="1"/>
    <row r="825" s="302" customFormat="1" ht="15.75" customHeight="1"/>
    <row r="826" s="302" customFormat="1" ht="15.75" customHeight="1"/>
    <row r="827" s="302" customFormat="1" ht="15.75" customHeight="1"/>
    <row r="828" s="302" customFormat="1" ht="15.75" customHeight="1"/>
    <row r="829" s="302" customFormat="1" ht="15.75" customHeight="1"/>
    <row r="830" s="302" customFormat="1" ht="15.75" customHeight="1"/>
    <row r="831" s="302" customFormat="1" ht="15.75" customHeight="1"/>
    <row r="832" s="302" customFormat="1" ht="15.75" customHeight="1"/>
    <row r="833" s="302" customFormat="1" ht="15.75" customHeight="1"/>
    <row r="834" s="302" customFormat="1" ht="15.75" customHeight="1"/>
    <row r="835" s="302" customFormat="1" ht="15.75" customHeight="1"/>
    <row r="836" s="302" customFormat="1" ht="15.75" customHeight="1"/>
    <row r="837" s="302" customFormat="1" ht="15.75" customHeight="1"/>
    <row r="838" s="302" customFormat="1" ht="15.75" customHeight="1"/>
    <row r="839" s="302" customFormat="1" ht="15.75" customHeight="1"/>
    <row r="840" s="302" customFormat="1" ht="15.75" customHeight="1"/>
    <row r="841" s="302" customFormat="1" ht="15.75" customHeight="1"/>
    <row r="842" s="302" customFormat="1" ht="15.75" customHeight="1"/>
    <row r="843" s="302" customFormat="1" ht="15.75" customHeight="1"/>
    <row r="844" s="302" customFormat="1" ht="15.75" customHeight="1"/>
    <row r="845" s="302" customFormat="1" ht="15.75" customHeight="1"/>
    <row r="846" s="302" customFormat="1" ht="15.75" customHeight="1"/>
    <row r="847" s="302" customFormat="1" ht="15.75" customHeight="1"/>
    <row r="848" s="302" customFormat="1" ht="15.75" customHeight="1"/>
    <row r="849" s="302" customFormat="1" ht="15.75" customHeight="1"/>
    <row r="850" s="302" customFormat="1" ht="15.75" customHeight="1"/>
    <row r="851" s="302" customFormat="1" ht="15.75" customHeight="1"/>
    <row r="852" s="302" customFormat="1" ht="15.75" customHeight="1"/>
    <row r="853" s="302" customFormat="1" ht="15.75" customHeight="1"/>
    <row r="854" s="302" customFormat="1" ht="15.75" customHeight="1"/>
    <row r="855" s="302" customFormat="1" ht="15.75" customHeight="1"/>
    <row r="856" s="302" customFormat="1" ht="15.75" customHeight="1"/>
    <row r="857" s="302" customFormat="1" ht="15.75" customHeight="1"/>
    <row r="858" s="302" customFormat="1" ht="15.75" customHeight="1"/>
    <row r="859" s="302" customFormat="1" ht="15.75" customHeight="1"/>
    <row r="860" s="302" customFormat="1" ht="15.75" customHeight="1"/>
    <row r="861" s="302" customFormat="1" ht="15.75" customHeight="1"/>
    <row r="862" s="302" customFormat="1" ht="15.75" customHeight="1"/>
    <row r="863" s="302" customFormat="1" ht="15.75" customHeight="1"/>
    <row r="864" s="302" customFormat="1" ht="15.75" customHeight="1"/>
    <row r="865" s="302" customFormat="1" ht="15.75" customHeight="1"/>
    <row r="866" s="302" customFormat="1" ht="15.75" customHeight="1"/>
    <row r="867" s="302" customFormat="1" ht="15.75" customHeight="1"/>
    <row r="868" s="302" customFormat="1" ht="15.75" customHeight="1"/>
    <row r="869" s="302" customFormat="1" ht="15.75" customHeight="1"/>
    <row r="870" s="302" customFormat="1" ht="15.75" customHeight="1"/>
    <row r="871" s="302" customFormat="1" ht="15.75" customHeight="1"/>
    <row r="872" s="302" customFormat="1" ht="15.75" customHeight="1"/>
    <row r="873" s="302" customFormat="1" ht="15.75" customHeight="1"/>
    <row r="874" s="302" customFormat="1" ht="15.75" customHeight="1"/>
    <row r="875" s="302" customFormat="1" ht="15.75" customHeight="1"/>
    <row r="876" s="302" customFormat="1" ht="15.75" customHeight="1"/>
    <row r="877" s="302" customFormat="1" ht="15.75" customHeight="1"/>
    <row r="878" s="302" customFormat="1" ht="15.75" customHeight="1"/>
    <row r="879" s="302" customFormat="1" ht="15.75" customHeight="1"/>
    <row r="880" s="302" customFormat="1" ht="15.75" customHeight="1"/>
    <row r="881" s="302" customFormat="1" ht="15.75" customHeight="1"/>
    <row r="882" s="302" customFormat="1" ht="15.75" customHeight="1"/>
    <row r="883" s="302" customFormat="1" ht="15.75" customHeight="1"/>
    <row r="884" s="302" customFormat="1" ht="15.75" customHeight="1"/>
    <row r="885" s="302" customFormat="1" ht="15.75" customHeight="1"/>
    <row r="886" s="302" customFormat="1" ht="15.75" customHeight="1"/>
    <row r="887" s="302" customFormat="1" ht="15.75" customHeight="1"/>
    <row r="888" s="302" customFormat="1" ht="15.75" customHeight="1"/>
    <row r="889" s="302" customFormat="1" ht="15.75" customHeight="1"/>
    <row r="890" s="302" customFormat="1" ht="15.75" customHeight="1"/>
    <row r="891" s="302" customFormat="1" ht="15.75" customHeight="1"/>
    <row r="892" s="302" customFormat="1" ht="15.75" customHeight="1"/>
    <row r="893" s="302" customFormat="1" ht="15.75" customHeight="1"/>
    <row r="894" s="302" customFormat="1" ht="15.75" customHeight="1"/>
    <row r="895" s="302" customFormat="1" ht="15.75" customHeight="1"/>
    <row r="896" s="302" customFormat="1" ht="15.75" customHeight="1"/>
    <row r="897" s="302" customFormat="1" ht="15.75" customHeight="1"/>
    <row r="898" s="302" customFormat="1" ht="15.75" customHeight="1"/>
    <row r="899" s="302" customFormat="1" ht="15.75" customHeight="1"/>
    <row r="900" s="302" customFormat="1" ht="15.75" customHeight="1"/>
    <row r="901" s="302" customFormat="1" ht="15.75" customHeight="1"/>
    <row r="902" s="302" customFormat="1" ht="15.75" customHeight="1"/>
    <row r="903" s="302" customFormat="1" ht="15.75" customHeight="1"/>
    <row r="904" s="302" customFormat="1" ht="15.75" customHeight="1"/>
    <row r="905" s="302" customFormat="1" ht="15.75" customHeight="1"/>
    <row r="906" s="302" customFormat="1" ht="15.75" customHeight="1"/>
    <row r="907" s="302" customFormat="1" ht="15.75" customHeight="1"/>
    <row r="908" s="302" customFormat="1" ht="15.75" customHeight="1"/>
    <row r="909" s="302" customFormat="1" ht="15.75" customHeight="1"/>
    <row r="910" s="302" customFormat="1" ht="15.75" customHeight="1"/>
    <row r="911" s="302" customFormat="1" ht="15.75" customHeight="1"/>
    <row r="912" s="302" customFormat="1" ht="15.75" customHeight="1"/>
    <row r="913" s="302" customFormat="1" ht="15.75" customHeight="1"/>
    <row r="914" s="302" customFormat="1" ht="15.75" customHeight="1"/>
    <row r="915" s="302" customFormat="1" ht="15.75" customHeight="1"/>
    <row r="916" s="302" customFormat="1" ht="15.75" customHeight="1"/>
    <row r="917" s="302" customFormat="1" ht="15.75" customHeight="1"/>
    <row r="918" s="302" customFormat="1" ht="15.75" customHeight="1"/>
    <row r="919" s="302" customFormat="1" ht="15.75" customHeight="1"/>
    <row r="920" s="302" customFormat="1" ht="15.75" customHeight="1"/>
    <row r="921" s="302" customFormat="1" ht="15.75" customHeight="1"/>
    <row r="922" s="302" customFormat="1" ht="15.75" customHeight="1"/>
    <row r="923" s="302" customFormat="1" ht="15.75" customHeight="1"/>
    <row r="924" s="302" customFormat="1" ht="15.75" customHeight="1"/>
    <row r="925" s="302" customFormat="1" ht="15.75" customHeight="1"/>
    <row r="926" s="302" customFormat="1" ht="15.75" customHeight="1"/>
    <row r="927" s="302" customFormat="1" ht="15.75" customHeight="1"/>
    <row r="928" s="302" customFormat="1" ht="15.75" customHeight="1"/>
    <row r="929" s="302" customFormat="1" ht="15.75" customHeight="1"/>
    <row r="930" s="302" customFormat="1" ht="15.75" customHeight="1"/>
    <row r="931" s="302" customFormat="1" ht="15.75" customHeight="1"/>
    <row r="932" s="302" customFormat="1" ht="15.75" customHeight="1"/>
    <row r="933" s="302" customFormat="1" ht="15.75" customHeight="1"/>
    <row r="934" s="302" customFormat="1" ht="15.75" customHeight="1"/>
    <row r="935" s="302" customFormat="1" ht="15.75" customHeight="1"/>
    <row r="936" s="302" customFormat="1" ht="15.75" customHeight="1"/>
    <row r="937" s="302" customFormat="1" ht="15.75" customHeight="1"/>
    <row r="938" s="302" customFormat="1" ht="15.75" customHeight="1"/>
    <row r="939" s="302" customFormat="1" ht="15.75" customHeight="1"/>
    <row r="940" s="302" customFormat="1" ht="15.75" customHeight="1"/>
    <row r="941" s="302" customFormat="1" ht="15.75" customHeight="1"/>
    <row r="942" s="302" customFormat="1" ht="15.75" customHeight="1"/>
    <row r="943" s="302" customFormat="1" ht="15.75" customHeight="1"/>
    <row r="944" s="302" customFormat="1" ht="15.75" customHeight="1"/>
    <row r="945" s="302" customFormat="1" ht="15.75" customHeight="1"/>
    <row r="946" s="302" customFormat="1" ht="15.75" customHeight="1"/>
    <row r="947" s="302" customFormat="1" ht="15.75" customHeight="1"/>
    <row r="948" s="302" customFormat="1" ht="15.75" customHeight="1"/>
    <row r="949" s="302" customFormat="1" ht="15.75" customHeight="1"/>
    <row r="950" s="302" customFormat="1" ht="15.75" customHeight="1"/>
    <row r="951" s="302" customFormat="1" ht="15.75" customHeight="1"/>
    <row r="952" s="302" customFormat="1" ht="15.75" customHeight="1"/>
    <row r="953" s="302" customFormat="1" ht="15.75" customHeight="1"/>
    <row r="954" s="302" customFormat="1" ht="15.75" customHeight="1"/>
    <row r="955" s="302" customFormat="1" ht="15.75" customHeight="1"/>
    <row r="956" s="302" customFormat="1" ht="15.75" customHeight="1"/>
    <row r="957" s="302" customFormat="1" ht="15.75" customHeight="1"/>
    <row r="958" s="302" customFormat="1" ht="15.75" customHeight="1"/>
    <row r="959" s="302" customFormat="1" ht="15.75" customHeight="1"/>
    <row r="960" s="302" customFormat="1" ht="15.75" customHeight="1"/>
    <row r="961" s="302" customFormat="1" ht="15.75" customHeight="1"/>
    <row r="962" s="302" customFormat="1" ht="15.75" customHeight="1"/>
    <row r="963" s="302" customFormat="1" ht="15.75" customHeight="1"/>
    <row r="964" s="302" customFormat="1" ht="15.75" customHeight="1"/>
    <row r="965" s="302" customFormat="1" ht="15.75" customHeight="1"/>
    <row r="966" s="302" customFormat="1" ht="15.75" customHeight="1"/>
    <row r="967" s="302" customFormat="1" ht="15.75" customHeight="1"/>
    <row r="968" s="302" customFormat="1" ht="15.75" customHeight="1"/>
    <row r="969" s="302" customFormat="1" ht="15.75" customHeight="1"/>
    <row r="970" s="302" customFormat="1" ht="15.75" customHeight="1"/>
    <row r="971" s="302" customFormat="1" ht="15.75" customHeight="1"/>
    <row r="972" s="302" customFormat="1" ht="15.75" customHeight="1"/>
    <row r="973" s="302" customFormat="1" ht="15.75" customHeight="1"/>
    <row r="974" s="302" customFormat="1" ht="15.75" customHeight="1"/>
    <row r="975" s="302" customFormat="1" ht="15.75" customHeight="1"/>
    <row r="976" s="302" customFormat="1" ht="15.75" customHeight="1"/>
    <row r="977" s="302" customFormat="1" ht="15.75" customHeight="1"/>
    <row r="978" s="302" customFormat="1" ht="15.75" customHeight="1"/>
    <row r="979" s="302" customFormat="1" ht="15.75" customHeight="1"/>
    <row r="980" s="302" customFormat="1" ht="15.75" customHeight="1"/>
    <row r="981" s="302" customFormat="1" ht="15.75" customHeight="1"/>
    <row r="982" s="302" customFormat="1" ht="15.75" customHeight="1"/>
    <row r="983" s="302" customFormat="1" ht="15.75" customHeight="1"/>
    <row r="984" s="302" customFormat="1" ht="15.75" customHeight="1"/>
    <row r="985" s="302" customFormat="1" ht="15.75" customHeight="1"/>
    <row r="986" s="302" customFormat="1" ht="15.75" customHeight="1"/>
    <row r="987" s="302" customFormat="1" ht="15.75" customHeight="1"/>
    <row r="988" s="302" customFormat="1" ht="15.75" customHeight="1"/>
    <row r="989" s="302" customFormat="1" ht="15.75" customHeight="1"/>
    <row r="990" s="302" customFormat="1" ht="15.75" customHeight="1"/>
    <row r="991" s="302" customFormat="1" ht="15.75" customHeight="1"/>
    <row r="992" s="302" customFormat="1" ht="15.75" customHeight="1"/>
    <row r="993" s="302" customFormat="1" ht="15.75" customHeight="1"/>
    <row r="994" s="302" customFormat="1" ht="15.75" customHeight="1"/>
    <row r="995" s="302" customFormat="1" ht="15.75" customHeight="1"/>
    <row r="996" s="302" customFormat="1" ht="15.75" customHeight="1"/>
  </sheetData>
  <mergeCells count="12">
    <mergeCell ref="B15:B21"/>
    <mergeCell ref="C15:C21"/>
    <mergeCell ref="D15:D17"/>
    <mergeCell ref="D1:AQ2"/>
    <mergeCell ref="D3:AQ4"/>
    <mergeCell ref="A5:AR5"/>
    <mergeCell ref="C6:L6"/>
    <mergeCell ref="M6:P6"/>
    <mergeCell ref="Q6:S6"/>
    <mergeCell ref="T6:U6"/>
    <mergeCell ref="V6:AM6"/>
    <mergeCell ref="AO6:AP6"/>
  </mergeCells>
  <conditionalFormatting sqref="N8:N13 N15:N21">
    <cfRule type="containsText" dxfId="339" priority="13" operator="containsText" text="En Progreso">
      <formula>NOT(ISERROR(SEARCH(("En Progreso"),(N8))))</formula>
    </cfRule>
    <cfRule type="containsText" dxfId="338" priority="14" operator="containsText" text="Completo">
      <formula>NOT(ISERROR(SEARCH(("Completo"),(N8))))</formula>
    </cfRule>
    <cfRule type="containsText" dxfId="337" priority="15" operator="containsText" text="En espera">
      <formula>NOT(ISERROR(SEARCH(("En espera"),(N8))))</formula>
    </cfRule>
    <cfRule type="containsText" dxfId="336" priority="16" operator="containsText" text="Vencido">
      <formula>NOT(ISERROR(SEARCH(("Vencido"),(N8))))</formula>
    </cfRule>
  </conditionalFormatting>
  <conditionalFormatting sqref="O8:O13 O15:O21">
    <cfRule type="colorScale" priority="17">
      <colorScale>
        <cfvo type="formula" val="0%"/>
        <cfvo type="formula" val="50%"/>
        <cfvo type="formula" val="100%"/>
        <color rgb="FFF3F3F3"/>
        <color rgb="FF6AA84F"/>
        <color rgb="FF38761D"/>
      </colorScale>
    </cfRule>
  </conditionalFormatting>
  <conditionalFormatting sqref="P8:P13 P15:P21">
    <cfRule type="containsText" dxfId="335" priority="10" operator="containsText" text="Bajo">
      <formula>NOT(ISERROR(SEARCH(("Bajo"),(P8))))</formula>
    </cfRule>
    <cfRule type="containsText" dxfId="334" priority="11" operator="containsText" text="Medio">
      <formula>NOT(ISERROR(SEARCH(("Medio"),(P8))))</formula>
    </cfRule>
    <cfRule type="containsText" dxfId="333" priority="12" operator="containsText" text="Alto">
      <formula>NOT(ISERROR(SEARCH(("Alto"),(P8))))</formula>
    </cfRule>
  </conditionalFormatting>
  <conditionalFormatting sqref="F8:F13 F15:F21">
    <cfRule type="colorScale" priority="18">
      <colorScale>
        <cfvo type="min"/>
        <cfvo type="max"/>
        <color rgb="FF57BB8A"/>
        <color rgb="FFFFFFFF"/>
      </colorScale>
    </cfRule>
  </conditionalFormatting>
  <conditionalFormatting sqref="F14">
    <cfRule type="colorScale" priority="1">
      <colorScale>
        <cfvo type="min"/>
        <cfvo type="max"/>
        <color rgb="FF57BB8A"/>
        <color rgb="FFFFFFFF"/>
      </colorScale>
    </cfRule>
  </conditionalFormatting>
  <conditionalFormatting sqref="N14">
    <cfRule type="containsText" dxfId="332" priority="2" operator="containsText" text="En Progreso">
      <formula>NOT(ISERROR(SEARCH(("En Progreso"),(N14))))</formula>
    </cfRule>
    <cfRule type="containsText" dxfId="331" priority="3" operator="containsText" text="Completo">
      <formula>NOT(ISERROR(SEARCH(("Completo"),(N14))))</formula>
    </cfRule>
    <cfRule type="containsText" dxfId="330" priority="4" operator="containsText" text="En espera">
      <formula>NOT(ISERROR(SEARCH(("En espera"),(N14))))</formula>
    </cfRule>
    <cfRule type="containsText" dxfId="329" priority="5" operator="containsText" text="Vencido">
      <formula>NOT(ISERROR(SEARCH(("Vencido"),(N14))))</formula>
    </cfRule>
  </conditionalFormatting>
  <conditionalFormatting sqref="O14">
    <cfRule type="colorScale" priority="6">
      <colorScale>
        <cfvo type="formula" val="0%"/>
        <cfvo type="formula" val="50%"/>
        <cfvo type="formula" val="100%"/>
        <color rgb="FFF3F3F3"/>
        <color rgb="FF6AA84F"/>
        <color rgb="FF38761D"/>
      </colorScale>
    </cfRule>
  </conditionalFormatting>
  <conditionalFormatting sqref="P14">
    <cfRule type="containsText" dxfId="328" priority="7" operator="containsText" text="Bajo">
      <formula>NOT(ISERROR(SEARCH(("Bajo"),(P14))))</formula>
    </cfRule>
    <cfRule type="containsText" dxfId="327" priority="8" operator="containsText" text="Medio">
      <formula>NOT(ISERROR(SEARCH(("Medio"),(P14))))</formula>
    </cfRule>
    <cfRule type="containsText" dxfId="326" priority="9" operator="containsText" text="Alto">
      <formula>NOT(ISERROR(SEARCH(("Alto"),(P14))))</formula>
    </cfRule>
  </conditionalFormatting>
  <dataValidations count="3">
    <dataValidation type="list" allowBlank="1" sqref="N8:N21" xr:uid="{C9F1C771-C00C-43D7-921C-DAF5322861D8}">
      <formula1>"Completo,En progreso,En espera,Vencido"</formula1>
    </dataValidation>
    <dataValidation type="list" allowBlank="1" sqref="P8:P21" xr:uid="{73D58593-628D-48B5-A9E7-B440AE378629}">
      <formula1>"Medio,Alto"</formula1>
    </dataValidation>
    <dataValidation type="list" allowBlank="1" sqref="F8:F21" xr:uid="{C410942F-4229-44EF-AD13-0480DEDD0EC0}">
      <formula1>"Acción de gestión,Acción derivada de un proyecto de inversión"</formula1>
    </dataValidation>
  </dataValidations>
  <hyperlinks>
    <hyperlink ref="S14" r:id="rId1" xr:uid="{7EF10F97-9AF1-4205-81A2-7BE70457A6CB}"/>
    <hyperlink ref="S8" r:id="rId2" xr:uid="{E628ED58-5DD4-4608-8B14-15E30078B609}"/>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0CF5E-C4F9-47B0-B4EC-89AE1597E082}">
  <dimension ref="A1:AT226"/>
  <sheetViews>
    <sheetView topLeftCell="A4" zoomScale="86" zoomScaleNormal="86" workbookViewId="0">
      <selection activeCell="C1" sqref="C1"/>
    </sheetView>
  </sheetViews>
  <sheetFormatPr baseColWidth="10" defaultColWidth="0" defaultRowHeight="99.95" customHeight="1" outlineLevelCol="1"/>
  <cols>
    <col min="1" max="1" width="6" style="415" customWidth="1"/>
    <col min="2" max="2" width="26" style="415" customWidth="1"/>
    <col min="3" max="3" width="43.7109375" style="415" customWidth="1"/>
    <col min="4" max="4" width="55.140625" style="415" customWidth="1" outlineLevel="1"/>
    <col min="5" max="5" width="12.140625" style="415" customWidth="1" outlineLevel="1"/>
    <col min="6" max="6" width="39.42578125" style="415" customWidth="1"/>
    <col min="7" max="7" width="36.28515625" style="415" bestFit="1" customWidth="1" outlineLevel="1"/>
    <col min="8" max="8" width="18.140625" style="415" customWidth="1" outlineLevel="1"/>
    <col min="9" max="9" width="12.85546875" style="415" bestFit="1" customWidth="1" outlineLevel="1"/>
    <col min="10" max="10" width="10.28515625" style="415" customWidth="1" outlineLevel="1"/>
    <col min="11" max="11" width="27.42578125" style="415" bestFit="1" customWidth="1"/>
    <col min="12" max="12" width="78" style="415" customWidth="1"/>
    <col min="13" max="13" width="15.5703125" style="415" customWidth="1" outlineLevel="1"/>
    <col min="14" max="14" width="17" style="415" customWidth="1" outlineLevel="1"/>
    <col min="15" max="15" width="13.7109375" style="415" customWidth="1" outlineLevel="1"/>
    <col min="16" max="16" width="18.42578125" style="415" customWidth="1"/>
    <col min="17" max="17" width="35.28515625" style="415" customWidth="1" outlineLevel="1"/>
    <col min="18" max="18" width="34.140625" style="415" customWidth="1" outlineLevel="1"/>
    <col min="19" max="19" width="16.42578125" style="415" customWidth="1"/>
    <col min="20" max="20" width="18.85546875" style="415" customWidth="1" outlineLevel="1"/>
    <col min="21" max="21" width="11.28515625" style="415" customWidth="1"/>
    <col min="22" max="22" width="13" style="415" customWidth="1" collapsed="1"/>
    <col min="23" max="23" width="16.85546875" style="415" hidden="1" outlineLevel="1"/>
    <col min="24" max="24" width="15" style="415" hidden="1" outlineLevel="1"/>
    <col min="25" max="25" width="12.85546875" style="415" hidden="1" outlineLevel="1"/>
    <col min="26" max="26" width="11.140625" style="415" hidden="1" outlineLevel="1"/>
    <col min="27" max="27" width="10.42578125" style="415" hidden="1" outlineLevel="1"/>
    <col min="28" max="28" width="9.5703125" style="415" hidden="1" outlineLevel="1"/>
    <col min="29" max="29" width="13.85546875" style="415" hidden="1" outlineLevel="1"/>
    <col min="30" max="30" width="14" style="415" hidden="1" outlineLevel="1"/>
    <col min="31" max="31" width="11.28515625" style="415" hidden="1" outlineLevel="1"/>
    <col min="32" max="32" width="13.7109375" style="415" hidden="1" outlineLevel="1"/>
    <col min="33" max="33" width="11.85546875" style="415" hidden="1" outlineLevel="1"/>
    <col min="34" max="34" width="10.42578125" style="415" hidden="1" outlineLevel="1"/>
    <col min="35" max="35" width="10.5703125" style="415" hidden="1" outlineLevel="1"/>
    <col min="36" max="36" width="11.28515625" style="415" hidden="1" outlineLevel="1"/>
    <col min="37" max="38" width="16.85546875" style="415" hidden="1" outlineLevel="1"/>
    <col min="39" max="39" width="11.140625" style="415" customWidth="1" collapsed="1"/>
    <col min="40" max="40" width="33.5703125" style="415" customWidth="1"/>
    <col min="41" max="41" width="33.5703125" style="415" customWidth="1" outlineLevel="1"/>
    <col min="42" max="42" width="37.28515625" style="415" customWidth="1"/>
    <col min="43" max="43" width="25.28515625" style="415" customWidth="1"/>
    <col min="44" max="44" width="10.7109375" style="415" hidden="1" customWidth="1"/>
    <col min="45" max="45" width="0" style="415" hidden="1" customWidth="1"/>
    <col min="46" max="46" width="10.7109375" style="415" hidden="1" customWidth="1"/>
    <col min="47" max="16384" width="14.42578125" style="415" hidden="1"/>
  </cols>
  <sheetData>
    <row r="1" spans="1:44" ht="99.95" customHeight="1">
      <c r="A1" s="412"/>
      <c r="B1" s="412"/>
      <c r="C1" s="412"/>
      <c r="D1" s="412"/>
      <c r="E1" s="412"/>
      <c r="F1" s="413"/>
      <c r="G1" s="413"/>
      <c r="H1" s="413"/>
      <c r="I1" s="412"/>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2"/>
      <c r="AO1" s="413"/>
      <c r="AP1" s="413"/>
      <c r="AQ1" s="413"/>
      <c r="AR1" s="414"/>
    </row>
    <row r="2" spans="1:44" ht="99.95" customHeight="1">
      <c r="A2" s="1408" t="s">
        <v>1211</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416"/>
    </row>
    <row r="3" spans="1:44" ht="99.95" customHeight="1">
      <c r="A3" s="1410" t="s">
        <v>1212</v>
      </c>
      <c r="B3" s="1411"/>
      <c r="C3" s="1411"/>
      <c r="D3" s="1411"/>
      <c r="E3" s="1411"/>
      <c r="F3" s="1411"/>
      <c r="G3" s="1411"/>
      <c r="H3" s="1411"/>
      <c r="I3" s="1411"/>
      <c r="J3" s="1411"/>
      <c r="K3" s="417"/>
      <c r="L3" s="1412" t="s">
        <v>1213</v>
      </c>
      <c r="M3" s="1411"/>
      <c r="N3" s="1411"/>
      <c r="O3" s="1411"/>
      <c r="P3" s="1411"/>
      <c r="Q3" s="1411"/>
      <c r="R3" s="1411"/>
      <c r="S3" s="1411"/>
      <c r="T3" s="1411"/>
      <c r="U3" s="1411"/>
      <c r="V3" s="1413"/>
      <c r="W3" s="418"/>
      <c r="X3" s="418"/>
      <c r="Y3" s="418"/>
      <c r="Z3" s="418"/>
      <c r="AA3" s="418"/>
      <c r="AB3" s="418"/>
      <c r="AC3" s="418"/>
      <c r="AD3" s="418"/>
      <c r="AE3" s="418"/>
      <c r="AF3" s="418"/>
      <c r="AG3" s="418"/>
      <c r="AH3" s="418"/>
      <c r="AI3" s="418"/>
      <c r="AJ3" s="418"/>
      <c r="AK3" s="418"/>
      <c r="AL3" s="418"/>
      <c r="AM3" s="1412" t="s">
        <v>1214</v>
      </c>
      <c r="AN3" s="1413"/>
      <c r="AO3" s="419"/>
      <c r="AP3" s="1414" t="s">
        <v>1215</v>
      </c>
      <c r="AQ3" s="1415"/>
      <c r="AR3" s="420"/>
    </row>
    <row r="4" spans="1:44" ht="99.95" customHeight="1">
      <c r="A4" s="1418" t="s">
        <v>1216</v>
      </c>
      <c r="B4" s="1411"/>
      <c r="C4" s="1411"/>
      <c r="D4" s="1411"/>
      <c r="E4" s="1411"/>
      <c r="F4" s="1411"/>
      <c r="G4" s="1411"/>
      <c r="H4" s="1411"/>
      <c r="I4" s="1411"/>
      <c r="J4" s="1411"/>
      <c r="K4" s="421"/>
      <c r="L4" s="1419" t="s">
        <v>1217</v>
      </c>
      <c r="M4" s="1411"/>
      <c r="N4" s="1411"/>
      <c r="O4" s="1411"/>
      <c r="P4" s="1411"/>
      <c r="Q4" s="1411"/>
      <c r="R4" s="1411"/>
      <c r="S4" s="1411"/>
      <c r="T4" s="1411"/>
      <c r="U4" s="1411"/>
      <c r="V4" s="1413"/>
      <c r="W4" s="422"/>
      <c r="X4" s="422"/>
      <c r="Y4" s="422"/>
      <c r="Z4" s="422"/>
      <c r="AA4" s="422"/>
      <c r="AB4" s="422"/>
      <c r="AC4" s="422"/>
      <c r="AD4" s="422"/>
      <c r="AE4" s="422"/>
      <c r="AF4" s="422"/>
      <c r="AG4" s="422"/>
      <c r="AH4" s="422"/>
      <c r="AI4" s="422"/>
      <c r="AJ4" s="422"/>
      <c r="AK4" s="422"/>
      <c r="AL4" s="422"/>
      <c r="AM4" s="1418" t="s">
        <v>1218</v>
      </c>
      <c r="AN4" s="1413"/>
      <c r="AO4" s="422"/>
      <c r="AP4" s="1416"/>
      <c r="AQ4" s="1417"/>
      <c r="AR4" s="423"/>
    </row>
    <row r="5" spans="1:44" ht="99.95" customHeight="1">
      <c r="A5" s="1427" t="s">
        <v>256</v>
      </c>
      <c r="B5" s="1411"/>
      <c r="C5" s="1428" t="s">
        <v>257</v>
      </c>
      <c r="D5" s="1411"/>
      <c r="E5" s="1411"/>
      <c r="F5" s="1411"/>
      <c r="G5" s="1411"/>
      <c r="H5" s="1411"/>
      <c r="I5" s="1411"/>
      <c r="J5" s="1411"/>
      <c r="K5" s="1413"/>
      <c r="L5" s="1429" t="s">
        <v>258</v>
      </c>
      <c r="M5" s="1411"/>
      <c r="N5" s="1411"/>
      <c r="O5" s="1413"/>
      <c r="P5" s="1430" t="s">
        <v>259</v>
      </c>
      <c r="Q5" s="1411"/>
      <c r="R5" s="1413"/>
      <c r="S5" s="1431" t="s">
        <v>260</v>
      </c>
      <c r="T5" s="1413"/>
      <c r="U5" s="1432" t="s">
        <v>261</v>
      </c>
      <c r="V5" s="1411"/>
      <c r="W5" s="1411"/>
      <c r="X5" s="1411"/>
      <c r="Y5" s="1411"/>
      <c r="Z5" s="1411"/>
      <c r="AA5" s="1411"/>
      <c r="AB5" s="1411"/>
      <c r="AC5" s="1411"/>
      <c r="AD5" s="1411"/>
      <c r="AE5" s="1411"/>
      <c r="AF5" s="1411"/>
      <c r="AG5" s="1411"/>
      <c r="AH5" s="1411"/>
      <c r="AI5" s="1411"/>
      <c r="AJ5" s="1411"/>
      <c r="AK5" s="1411"/>
      <c r="AL5" s="1413"/>
      <c r="AM5" s="424" t="s">
        <v>262</v>
      </c>
      <c r="AN5" s="1420" t="s">
        <v>263</v>
      </c>
      <c r="AO5" s="1413"/>
      <c r="AP5" s="425" t="s">
        <v>264</v>
      </c>
      <c r="AQ5" s="426" t="s">
        <v>265</v>
      </c>
      <c r="AR5" s="423"/>
    </row>
    <row r="6" spans="1:44" ht="99.95" customHeight="1">
      <c r="A6" s="427" t="s">
        <v>0</v>
      </c>
      <c r="B6" s="427" t="s">
        <v>1</v>
      </c>
      <c r="C6" s="427" t="s">
        <v>266</v>
      </c>
      <c r="D6" s="427" t="s">
        <v>267</v>
      </c>
      <c r="E6" s="427" t="s">
        <v>4</v>
      </c>
      <c r="F6" s="427" t="s">
        <v>268</v>
      </c>
      <c r="G6" s="427" t="s">
        <v>6</v>
      </c>
      <c r="H6" s="427" t="s">
        <v>7</v>
      </c>
      <c r="I6" s="427" t="s">
        <v>269</v>
      </c>
      <c r="J6" s="427" t="s">
        <v>9</v>
      </c>
      <c r="K6" s="427" t="s">
        <v>10</v>
      </c>
      <c r="L6" s="427" t="s">
        <v>11</v>
      </c>
      <c r="M6" s="427" t="s">
        <v>12</v>
      </c>
      <c r="N6" s="427" t="s">
        <v>13</v>
      </c>
      <c r="O6" s="427" t="s">
        <v>14</v>
      </c>
      <c r="P6" s="427" t="s">
        <v>15</v>
      </c>
      <c r="Q6" s="427" t="s">
        <v>16</v>
      </c>
      <c r="R6" s="427" t="s">
        <v>17</v>
      </c>
      <c r="S6" s="427" t="s">
        <v>18</v>
      </c>
      <c r="T6" s="427" t="s">
        <v>19</v>
      </c>
      <c r="U6" s="427" t="s">
        <v>270</v>
      </c>
      <c r="V6" s="427" t="s">
        <v>271</v>
      </c>
      <c r="W6" s="428" t="s">
        <v>272</v>
      </c>
      <c r="X6" s="428" t="s">
        <v>273</v>
      </c>
      <c r="Y6" s="428" t="s">
        <v>274</v>
      </c>
      <c r="Z6" s="428" t="s">
        <v>275</v>
      </c>
      <c r="AA6" s="428" t="s">
        <v>276</v>
      </c>
      <c r="AB6" s="428" t="s">
        <v>277</v>
      </c>
      <c r="AC6" s="428" t="s">
        <v>278</v>
      </c>
      <c r="AD6" s="428" t="s">
        <v>279</v>
      </c>
      <c r="AE6" s="428" t="s">
        <v>280</v>
      </c>
      <c r="AF6" s="428" t="s">
        <v>281</v>
      </c>
      <c r="AG6" s="428" t="s">
        <v>282</v>
      </c>
      <c r="AH6" s="428" t="s">
        <v>283</v>
      </c>
      <c r="AI6" s="428" t="s">
        <v>284</v>
      </c>
      <c r="AJ6" s="428" t="s">
        <v>285</v>
      </c>
      <c r="AK6" s="428" t="s">
        <v>286</v>
      </c>
      <c r="AL6" s="428" t="s">
        <v>287</v>
      </c>
      <c r="AM6" s="428" t="s">
        <v>20</v>
      </c>
      <c r="AN6" s="428" t="s">
        <v>21</v>
      </c>
      <c r="AO6" s="428" t="s">
        <v>22</v>
      </c>
      <c r="AP6" s="428" t="s">
        <v>23</v>
      </c>
      <c r="AQ6" s="427" t="s">
        <v>24</v>
      </c>
      <c r="AR6" s="423"/>
    </row>
    <row r="7" spans="1:44" ht="99.95" customHeight="1">
      <c r="A7" s="429">
        <v>0</v>
      </c>
      <c r="B7" s="1421" t="s">
        <v>1219</v>
      </c>
      <c r="C7" s="1424" t="s">
        <v>1220</v>
      </c>
      <c r="D7" s="430" t="s">
        <v>1221</v>
      </c>
      <c r="E7" s="431" t="s">
        <v>138</v>
      </c>
      <c r="F7" s="432" t="s">
        <v>1222</v>
      </c>
      <c r="G7" s="432" t="s">
        <v>1223</v>
      </c>
      <c r="H7" s="432" t="s">
        <v>140</v>
      </c>
      <c r="I7" s="432" t="s">
        <v>1224</v>
      </c>
      <c r="J7" s="432" t="s">
        <v>1225</v>
      </c>
      <c r="K7" s="433" t="s">
        <v>1226</v>
      </c>
      <c r="L7" s="433" t="s">
        <v>1227</v>
      </c>
      <c r="M7" s="432" t="s">
        <v>1228</v>
      </c>
      <c r="N7" s="434">
        <v>1</v>
      </c>
      <c r="O7" s="432" t="s">
        <v>36</v>
      </c>
      <c r="P7" s="432">
        <v>1</v>
      </c>
      <c r="Q7" s="432" t="s">
        <v>1229</v>
      </c>
      <c r="R7" s="435" t="s">
        <v>1230</v>
      </c>
      <c r="S7" s="432" t="s">
        <v>1231</v>
      </c>
      <c r="T7" s="432" t="s">
        <v>1231</v>
      </c>
      <c r="U7" s="436" t="s">
        <v>1224</v>
      </c>
      <c r="V7" s="436" t="s">
        <v>141</v>
      </c>
      <c r="W7" s="437"/>
      <c r="X7" s="437"/>
      <c r="Y7" s="437"/>
      <c r="Z7" s="437"/>
      <c r="AA7" s="437"/>
      <c r="AB7" s="437"/>
      <c r="AC7" s="437"/>
      <c r="AD7" s="437"/>
      <c r="AE7" s="437"/>
      <c r="AF7" s="437"/>
      <c r="AG7" s="437"/>
      <c r="AH7" s="437"/>
      <c r="AI7" s="437"/>
      <c r="AJ7" s="437"/>
      <c r="AK7" s="437"/>
      <c r="AL7" s="437"/>
      <c r="AM7" s="436" t="s">
        <v>1224</v>
      </c>
      <c r="AN7" s="431" t="s">
        <v>1232</v>
      </c>
      <c r="AO7" s="431"/>
      <c r="AP7" s="431"/>
      <c r="AQ7" s="431"/>
      <c r="AR7" s="423"/>
    </row>
    <row r="8" spans="1:44" ht="147" customHeight="1">
      <c r="A8" s="429">
        <f t="shared" ref="A8:A13" si="0">A7+1</f>
        <v>1</v>
      </c>
      <c r="B8" s="1422"/>
      <c r="C8" s="1425"/>
      <c r="D8" s="430" t="s">
        <v>1233</v>
      </c>
      <c r="E8" s="431" t="s">
        <v>138</v>
      </c>
      <c r="F8" s="432" t="s">
        <v>1222</v>
      </c>
      <c r="G8" s="432" t="s">
        <v>1223</v>
      </c>
      <c r="H8" s="432" t="s">
        <v>140</v>
      </c>
      <c r="I8" s="432" t="s">
        <v>1224</v>
      </c>
      <c r="J8" s="432" t="s">
        <v>1225</v>
      </c>
      <c r="K8" s="433" t="s">
        <v>1226</v>
      </c>
      <c r="L8" s="433" t="s">
        <v>1227</v>
      </c>
      <c r="M8" s="432" t="s">
        <v>35</v>
      </c>
      <c r="N8" s="434">
        <v>0</v>
      </c>
      <c r="O8" s="432" t="s">
        <v>47</v>
      </c>
      <c r="P8" s="432" t="s">
        <v>1234</v>
      </c>
      <c r="Q8" s="432" t="s">
        <v>1235</v>
      </c>
      <c r="R8" s="435" t="s">
        <v>1230</v>
      </c>
      <c r="S8" s="432" t="s">
        <v>1231</v>
      </c>
      <c r="T8" s="438">
        <v>46022</v>
      </c>
      <c r="U8" s="436" t="s">
        <v>1224</v>
      </c>
      <c r="V8" s="436" t="s">
        <v>141</v>
      </c>
      <c r="W8" s="437"/>
      <c r="X8" s="437"/>
      <c r="Y8" s="437"/>
      <c r="Z8" s="437"/>
      <c r="AA8" s="437"/>
      <c r="AB8" s="437"/>
      <c r="AC8" s="437"/>
      <c r="AD8" s="437"/>
      <c r="AE8" s="437"/>
      <c r="AF8" s="437"/>
      <c r="AG8" s="437"/>
      <c r="AH8" s="437"/>
      <c r="AI8" s="437"/>
      <c r="AJ8" s="437"/>
      <c r="AK8" s="437"/>
      <c r="AL8" s="437"/>
      <c r="AM8" s="436" t="s">
        <v>1224</v>
      </c>
      <c r="AN8" s="431" t="s">
        <v>1236</v>
      </c>
      <c r="AO8" s="431" t="s">
        <v>1237</v>
      </c>
      <c r="AP8" s="431" t="s">
        <v>1238</v>
      </c>
      <c r="AQ8" s="431" t="s">
        <v>1239</v>
      </c>
      <c r="AR8" s="423"/>
    </row>
    <row r="9" spans="1:44" ht="99.95" customHeight="1">
      <c r="A9" s="429">
        <f t="shared" si="0"/>
        <v>2</v>
      </c>
      <c r="B9" s="1422"/>
      <c r="C9" s="1425"/>
      <c r="D9" s="430" t="s">
        <v>1240</v>
      </c>
      <c r="E9" s="431" t="s">
        <v>138</v>
      </c>
      <c r="F9" s="432" t="s">
        <v>1222</v>
      </c>
      <c r="G9" s="432" t="s">
        <v>1223</v>
      </c>
      <c r="H9" s="432" t="s">
        <v>140</v>
      </c>
      <c r="I9" s="432" t="s">
        <v>1224</v>
      </c>
      <c r="J9" s="432" t="s">
        <v>1225</v>
      </c>
      <c r="K9" s="433" t="s">
        <v>1226</v>
      </c>
      <c r="L9" s="433" t="s">
        <v>1227</v>
      </c>
      <c r="M9" s="433" t="s">
        <v>603</v>
      </c>
      <c r="N9" s="439">
        <v>0.1</v>
      </c>
      <c r="O9" s="433" t="s">
        <v>47</v>
      </c>
      <c r="P9" s="433" t="s">
        <v>1241</v>
      </c>
      <c r="Q9" s="432" t="s">
        <v>1242</v>
      </c>
      <c r="R9" s="435" t="s">
        <v>1230</v>
      </c>
      <c r="S9" s="432" t="s">
        <v>1231</v>
      </c>
      <c r="T9" s="438">
        <v>46387</v>
      </c>
      <c r="U9" s="436" t="s">
        <v>1224</v>
      </c>
      <c r="V9" s="436" t="s">
        <v>141</v>
      </c>
      <c r="W9" s="437"/>
      <c r="X9" s="437"/>
      <c r="Y9" s="437"/>
      <c r="Z9" s="437"/>
      <c r="AA9" s="437"/>
      <c r="AB9" s="437"/>
      <c r="AC9" s="437"/>
      <c r="AD9" s="437"/>
      <c r="AE9" s="437"/>
      <c r="AF9" s="437"/>
      <c r="AG9" s="437"/>
      <c r="AH9" s="437"/>
      <c r="AI9" s="437"/>
      <c r="AJ9" s="437"/>
      <c r="AK9" s="437"/>
      <c r="AL9" s="437"/>
      <c r="AM9" s="436" t="s">
        <v>141</v>
      </c>
      <c r="AN9" s="431" t="s">
        <v>1243</v>
      </c>
      <c r="AO9" s="431" t="s">
        <v>1244</v>
      </c>
      <c r="AP9" s="431" t="s">
        <v>1245</v>
      </c>
      <c r="AQ9" s="431" t="s">
        <v>1246</v>
      </c>
      <c r="AR9" s="423"/>
    </row>
    <row r="10" spans="1:44" ht="99.95" customHeight="1">
      <c r="A10" s="429">
        <f t="shared" si="0"/>
        <v>3</v>
      </c>
      <c r="B10" s="1423"/>
      <c r="C10" s="1426"/>
      <c r="D10" s="430" t="s">
        <v>1247</v>
      </c>
      <c r="E10" s="431" t="s">
        <v>138</v>
      </c>
      <c r="F10" s="432" t="s">
        <v>1222</v>
      </c>
      <c r="G10" s="432" t="s">
        <v>1223</v>
      </c>
      <c r="H10" s="432" t="s">
        <v>140</v>
      </c>
      <c r="I10" s="432" t="s">
        <v>1224</v>
      </c>
      <c r="J10" s="432" t="s">
        <v>1225</v>
      </c>
      <c r="K10" s="433" t="s">
        <v>1226</v>
      </c>
      <c r="L10" s="433" t="s">
        <v>1227</v>
      </c>
      <c r="M10" s="432" t="s">
        <v>35</v>
      </c>
      <c r="N10" s="434">
        <v>0</v>
      </c>
      <c r="O10" s="432" t="s">
        <v>47</v>
      </c>
      <c r="P10" s="432" t="s">
        <v>1248</v>
      </c>
      <c r="Q10" s="432" t="s">
        <v>1249</v>
      </c>
      <c r="R10" s="435" t="s">
        <v>1230</v>
      </c>
      <c r="S10" s="432" t="s">
        <v>1231</v>
      </c>
      <c r="T10" s="438">
        <v>46387</v>
      </c>
      <c r="U10" s="436" t="s">
        <v>1224</v>
      </c>
      <c r="V10" s="436" t="s">
        <v>141</v>
      </c>
      <c r="W10" s="437"/>
      <c r="X10" s="437"/>
      <c r="Y10" s="437"/>
      <c r="Z10" s="437"/>
      <c r="AA10" s="437"/>
      <c r="AB10" s="437"/>
      <c r="AC10" s="437"/>
      <c r="AD10" s="437"/>
      <c r="AE10" s="437"/>
      <c r="AF10" s="437"/>
      <c r="AG10" s="437"/>
      <c r="AH10" s="437"/>
      <c r="AI10" s="437"/>
      <c r="AJ10" s="437"/>
      <c r="AK10" s="437"/>
      <c r="AL10" s="437"/>
      <c r="AM10" s="436" t="s">
        <v>141</v>
      </c>
      <c r="AN10" s="431" t="s">
        <v>1250</v>
      </c>
      <c r="AO10" s="431" t="s">
        <v>1251</v>
      </c>
      <c r="AP10" s="431" t="s">
        <v>1252</v>
      </c>
      <c r="AQ10" s="431" t="s">
        <v>1246</v>
      </c>
      <c r="AR10" s="423"/>
    </row>
    <row r="11" spans="1:44" ht="149.25" customHeight="1">
      <c r="A11" s="429">
        <f t="shared" si="0"/>
        <v>4</v>
      </c>
      <c r="B11" s="1421" t="s">
        <v>1253</v>
      </c>
      <c r="C11" s="440" t="s">
        <v>1254</v>
      </c>
      <c r="D11" s="430" t="s">
        <v>1255</v>
      </c>
      <c r="E11" s="431" t="s">
        <v>138</v>
      </c>
      <c r="F11" s="432" t="s">
        <v>1222</v>
      </c>
      <c r="G11" s="432" t="s">
        <v>1223</v>
      </c>
      <c r="H11" s="432" t="s">
        <v>140</v>
      </c>
      <c r="I11" s="432" t="s">
        <v>1224</v>
      </c>
      <c r="J11" s="432" t="s">
        <v>1225</v>
      </c>
      <c r="K11" s="433" t="s">
        <v>1226</v>
      </c>
      <c r="L11" s="433" t="s">
        <v>1227</v>
      </c>
      <c r="M11" s="432" t="s">
        <v>603</v>
      </c>
      <c r="N11" s="434">
        <v>0.1</v>
      </c>
      <c r="O11" s="432" t="s">
        <v>47</v>
      </c>
      <c r="P11" s="432" t="s">
        <v>1256</v>
      </c>
      <c r="Q11" s="432" t="s">
        <v>1257</v>
      </c>
      <c r="R11" s="435" t="s">
        <v>1230</v>
      </c>
      <c r="S11" s="432" t="s">
        <v>1231</v>
      </c>
      <c r="T11" s="438">
        <v>46387</v>
      </c>
      <c r="U11" s="436" t="s">
        <v>1224</v>
      </c>
      <c r="V11" s="436" t="s">
        <v>141</v>
      </c>
      <c r="W11" s="437"/>
      <c r="X11" s="437"/>
      <c r="Y11" s="437"/>
      <c r="Z11" s="437"/>
      <c r="AA11" s="437"/>
      <c r="AB11" s="437"/>
      <c r="AC11" s="437"/>
      <c r="AD11" s="437"/>
      <c r="AE11" s="437"/>
      <c r="AF11" s="437"/>
      <c r="AG11" s="437"/>
      <c r="AH11" s="437"/>
      <c r="AI11" s="437"/>
      <c r="AJ11" s="437"/>
      <c r="AK11" s="437"/>
      <c r="AL11" s="437"/>
      <c r="AM11" s="436" t="s">
        <v>141</v>
      </c>
      <c r="AN11" s="431" t="s">
        <v>1258</v>
      </c>
      <c r="AO11" s="431" t="s">
        <v>1259</v>
      </c>
      <c r="AP11" s="431" t="s">
        <v>1238</v>
      </c>
      <c r="AQ11" s="431" t="s">
        <v>1246</v>
      </c>
      <c r="AR11" s="423"/>
    </row>
    <row r="12" spans="1:44" ht="99.95" customHeight="1">
      <c r="A12" s="429">
        <f t="shared" si="0"/>
        <v>5</v>
      </c>
      <c r="B12" s="1422"/>
      <c r="C12" s="1424" t="s">
        <v>1260</v>
      </c>
      <c r="D12" s="441" t="s">
        <v>1261</v>
      </c>
      <c r="E12" s="431" t="s">
        <v>138</v>
      </c>
      <c r="F12" s="432" t="s">
        <v>1222</v>
      </c>
      <c r="G12" s="432" t="s">
        <v>1223</v>
      </c>
      <c r="H12" s="432" t="s">
        <v>140</v>
      </c>
      <c r="I12" s="432" t="s">
        <v>1224</v>
      </c>
      <c r="J12" s="432" t="s">
        <v>1225</v>
      </c>
      <c r="K12" s="433" t="s">
        <v>1226</v>
      </c>
      <c r="L12" s="433" t="s">
        <v>1227</v>
      </c>
      <c r="M12" s="433" t="s">
        <v>603</v>
      </c>
      <c r="N12" s="439">
        <v>0.25</v>
      </c>
      <c r="O12" s="433" t="s">
        <v>47</v>
      </c>
      <c r="P12" s="433" t="s">
        <v>1262</v>
      </c>
      <c r="Q12" s="433" t="s">
        <v>1263</v>
      </c>
      <c r="R12" s="435" t="s">
        <v>1230</v>
      </c>
      <c r="S12" s="432" t="s">
        <v>1231</v>
      </c>
      <c r="T12" s="438">
        <v>46387</v>
      </c>
      <c r="U12" s="436" t="s">
        <v>1224</v>
      </c>
      <c r="V12" s="436" t="s">
        <v>141</v>
      </c>
      <c r="W12" s="432"/>
      <c r="X12" s="432"/>
      <c r="Y12" s="432"/>
      <c r="Z12" s="432"/>
      <c r="AA12" s="432"/>
      <c r="AB12" s="432"/>
      <c r="AC12" s="432"/>
      <c r="AD12" s="432"/>
      <c r="AE12" s="432"/>
      <c r="AF12" s="432"/>
      <c r="AG12" s="432"/>
      <c r="AH12" s="432"/>
      <c r="AI12" s="432"/>
      <c r="AJ12" s="432"/>
      <c r="AK12" s="432"/>
      <c r="AL12" s="432"/>
      <c r="AM12" s="436" t="s">
        <v>141</v>
      </c>
      <c r="AN12" s="431" t="s">
        <v>1264</v>
      </c>
      <c r="AO12" s="432" t="s">
        <v>1263</v>
      </c>
      <c r="AP12" s="431" t="s">
        <v>1238</v>
      </c>
      <c r="AQ12" s="431" t="s">
        <v>1246</v>
      </c>
      <c r="AR12" s="423"/>
    </row>
    <row r="13" spans="1:44" ht="99.95" customHeight="1">
      <c r="A13" s="429">
        <f t="shared" si="0"/>
        <v>6</v>
      </c>
      <c r="B13" s="1422"/>
      <c r="C13" s="1425"/>
      <c r="D13" s="441" t="s">
        <v>1265</v>
      </c>
      <c r="E13" s="431" t="s">
        <v>138</v>
      </c>
      <c r="F13" s="432" t="s">
        <v>1222</v>
      </c>
      <c r="G13" s="432" t="s">
        <v>1223</v>
      </c>
      <c r="H13" s="432" t="s">
        <v>140</v>
      </c>
      <c r="I13" s="432" t="s">
        <v>1224</v>
      </c>
      <c r="J13" s="432" t="s">
        <v>1225</v>
      </c>
      <c r="K13" s="433" t="s">
        <v>1226</v>
      </c>
      <c r="L13" s="433" t="s">
        <v>1227</v>
      </c>
      <c r="M13" s="432" t="s">
        <v>603</v>
      </c>
      <c r="N13" s="434">
        <v>0.1</v>
      </c>
      <c r="O13" s="432" t="s">
        <v>47</v>
      </c>
      <c r="P13" s="432">
        <v>12</v>
      </c>
      <c r="Q13" s="432" t="s">
        <v>1266</v>
      </c>
      <c r="R13" s="435" t="s">
        <v>1230</v>
      </c>
      <c r="S13" s="432" t="s">
        <v>1231</v>
      </c>
      <c r="T13" s="438">
        <v>46387</v>
      </c>
      <c r="U13" s="436" t="s">
        <v>1224</v>
      </c>
      <c r="V13" s="436" t="s">
        <v>141</v>
      </c>
      <c r="W13" s="432"/>
      <c r="X13" s="432"/>
      <c r="Y13" s="432"/>
      <c r="Z13" s="432"/>
      <c r="AA13" s="432"/>
      <c r="AB13" s="432"/>
      <c r="AC13" s="432"/>
      <c r="AD13" s="432"/>
      <c r="AE13" s="432"/>
      <c r="AF13" s="432"/>
      <c r="AG13" s="432"/>
      <c r="AH13" s="432"/>
      <c r="AI13" s="432"/>
      <c r="AJ13" s="432"/>
      <c r="AK13" s="432"/>
      <c r="AL13" s="432"/>
      <c r="AM13" s="436" t="s">
        <v>141</v>
      </c>
      <c r="AN13" s="431" t="s">
        <v>1267</v>
      </c>
      <c r="AO13" s="431" t="s">
        <v>1268</v>
      </c>
      <c r="AP13" s="431" t="s">
        <v>1238</v>
      </c>
      <c r="AQ13" s="431" t="s">
        <v>1246</v>
      </c>
      <c r="AR13" s="423"/>
    </row>
    <row r="14" spans="1:44" ht="99.95" customHeight="1">
      <c r="A14" s="429">
        <f t="shared" ref="A14:A25" si="1">+A13+1</f>
        <v>7</v>
      </c>
      <c r="B14" s="1422"/>
      <c r="C14" s="1425"/>
      <c r="D14" s="441" t="s">
        <v>1269</v>
      </c>
      <c r="E14" s="431" t="s">
        <v>138</v>
      </c>
      <c r="F14" s="432" t="s">
        <v>1222</v>
      </c>
      <c r="G14" s="432" t="s">
        <v>1223</v>
      </c>
      <c r="H14" s="432" t="s">
        <v>140</v>
      </c>
      <c r="I14" s="432" t="s">
        <v>1224</v>
      </c>
      <c r="J14" s="432" t="s">
        <v>1225</v>
      </c>
      <c r="K14" s="433" t="s">
        <v>1226</v>
      </c>
      <c r="L14" s="433" t="s">
        <v>1227</v>
      </c>
      <c r="M14" s="432" t="s">
        <v>603</v>
      </c>
      <c r="N14" s="434">
        <v>0.1</v>
      </c>
      <c r="O14" s="432" t="s">
        <v>47</v>
      </c>
      <c r="P14" s="432">
        <v>12</v>
      </c>
      <c r="Q14" s="432" t="s">
        <v>1270</v>
      </c>
      <c r="R14" s="435" t="s">
        <v>1230</v>
      </c>
      <c r="S14" s="432" t="s">
        <v>1231</v>
      </c>
      <c r="T14" s="438">
        <v>46387</v>
      </c>
      <c r="U14" s="436" t="s">
        <v>1224</v>
      </c>
      <c r="V14" s="436" t="s">
        <v>141</v>
      </c>
      <c r="W14" s="432"/>
      <c r="X14" s="432"/>
      <c r="Y14" s="432"/>
      <c r="Z14" s="432"/>
      <c r="AA14" s="432"/>
      <c r="AB14" s="432"/>
      <c r="AC14" s="432"/>
      <c r="AD14" s="432"/>
      <c r="AE14" s="432"/>
      <c r="AF14" s="432"/>
      <c r="AG14" s="432"/>
      <c r="AH14" s="432"/>
      <c r="AI14" s="432"/>
      <c r="AJ14" s="432"/>
      <c r="AK14" s="432"/>
      <c r="AL14" s="432"/>
      <c r="AM14" s="436" t="s">
        <v>141</v>
      </c>
      <c r="AN14" s="431" t="s">
        <v>1271</v>
      </c>
      <c r="AO14" s="431" t="s">
        <v>1272</v>
      </c>
      <c r="AP14" s="431" t="s">
        <v>1238</v>
      </c>
      <c r="AQ14" s="431" t="s">
        <v>1246</v>
      </c>
      <c r="AR14" s="423"/>
    </row>
    <row r="15" spans="1:44" ht="99.95" customHeight="1">
      <c r="A15" s="429">
        <f t="shared" si="1"/>
        <v>8</v>
      </c>
      <c r="B15" s="1422"/>
      <c r="C15" s="1425"/>
      <c r="D15" s="441" t="s">
        <v>1273</v>
      </c>
      <c r="E15" s="431" t="s">
        <v>138</v>
      </c>
      <c r="F15" s="432" t="s">
        <v>1222</v>
      </c>
      <c r="G15" s="432" t="s">
        <v>1223</v>
      </c>
      <c r="H15" s="432" t="s">
        <v>140</v>
      </c>
      <c r="I15" s="432" t="s">
        <v>1224</v>
      </c>
      <c r="J15" s="432" t="s">
        <v>1225</v>
      </c>
      <c r="K15" s="433" t="s">
        <v>1226</v>
      </c>
      <c r="L15" s="433" t="s">
        <v>1227</v>
      </c>
      <c r="M15" s="432" t="s">
        <v>35</v>
      </c>
      <c r="N15" s="434">
        <v>0</v>
      </c>
      <c r="O15" s="432" t="s">
        <v>47</v>
      </c>
      <c r="P15" s="432">
        <v>1</v>
      </c>
      <c r="Q15" s="432" t="s">
        <v>1274</v>
      </c>
      <c r="R15" s="435" t="s">
        <v>1230</v>
      </c>
      <c r="S15" s="432" t="s">
        <v>1231</v>
      </c>
      <c r="T15" s="438">
        <v>46325</v>
      </c>
      <c r="U15" s="436" t="s">
        <v>1224</v>
      </c>
      <c r="V15" s="436" t="s">
        <v>141</v>
      </c>
      <c r="W15" s="432"/>
      <c r="X15" s="432"/>
      <c r="Y15" s="432"/>
      <c r="Z15" s="432"/>
      <c r="AA15" s="432"/>
      <c r="AB15" s="432"/>
      <c r="AC15" s="432"/>
      <c r="AD15" s="432"/>
      <c r="AE15" s="432"/>
      <c r="AF15" s="432"/>
      <c r="AG15" s="432"/>
      <c r="AH15" s="432"/>
      <c r="AI15" s="432"/>
      <c r="AJ15" s="432"/>
      <c r="AK15" s="432"/>
      <c r="AL15" s="432"/>
      <c r="AM15" s="436" t="s">
        <v>141</v>
      </c>
      <c r="AN15" s="431" t="s">
        <v>1275</v>
      </c>
      <c r="AO15" s="431" t="s">
        <v>1276</v>
      </c>
      <c r="AP15" s="431" t="s">
        <v>1238</v>
      </c>
      <c r="AQ15" s="431" t="s">
        <v>1246</v>
      </c>
      <c r="AR15" s="423"/>
    </row>
    <row r="16" spans="1:44" ht="99.95" customHeight="1">
      <c r="A16" s="429">
        <f t="shared" si="1"/>
        <v>9</v>
      </c>
      <c r="B16" s="1422"/>
      <c r="C16" s="1425"/>
      <c r="D16" s="441" t="s">
        <v>1277</v>
      </c>
      <c r="E16" s="431" t="s">
        <v>138</v>
      </c>
      <c r="F16" s="432" t="s">
        <v>1222</v>
      </c>
      <c r="G16" s="432" t="s">
        <v>1223</v>
      </c>
      <c r="H16" s="432" t="s">
        <v>140</v>
      </c>
      <c r="I16" s="432" t="s">
        <v>1224</v>
      </c>
      <c r="J16" s="432" t="s">
        <v>1225</v>
      </c>
      <c r="K16" s="433" t="s">
        <v>1226</v>
      </c>
      <c r="L16" s="433" t="s">
        <v>1227</v>
      </c>
      <c r="M16" s="432" t="s">
        <v>35</v>
      </c>
      <c r="N16" s="434">
        <v>0</v>
      </c>
      <c r="O16" s="432" t="s">
        <v>47</v>
      </c>
      <c r="P16" s="432">
        <v>1</v>
      </c>
      <c r="Q16" s="441" t="s">
        <v>1277</v>
      </c>
      <c r="R16" s="435" t="s">
        <v>1230</v>
      </c>
      <c r="S16" s="432" t="s">
        <v>1231</v>
      </c>
      <c r="T16" s="438">
        <v>46386</v>
      </c>
      <c r="U16" s="436" t="s">
        <v>1224</v>
      </c>
      <c r="V16" s="436" t="s">
        <v>141</v>
      </c>
      <c r="W16" s="432"/>
      <c r="X16" s="432"/>
      <c r="Y16" s="432"/>
      <c r="Z16" s="432"/>
      <c r="AA16" s="432"/>
      <c r="AB16" s="432"/>
      <c r="AC16" s="432"/>
      <c r="AD16" s="432"/>
      <c r="AE16" s="432"/>
      <c r="AF16" s="432"/>
      <c r="AG16" s="432"/>
      <c r="AH16" s="432"/>
      <c r="AI16" s="432"/>
      <c r="AJ16" s="432"/>
      <c r="AK16" s="432"/>
      <c r="AL16" s="432"/>
      <c r="AM16" s="436" t="s">
        <v>141</v>
      </c>
      <c r="AN16" s="431" t="s">
        <v>1278</v>
      </c>
      <c r="AO16" s="431" t="s">
        <v>1279</v>
      </c>
      <c r="AP16" s="431" t="s">
        <v>1238</v>
      </c>
      <c r="AQ16" s="431" t="s">
        <v>1246</v>
      </c>
      <c r="AR16" s="423"/>
    </row>
    <row r="17" spans="1:44" ht="99.95" customHeight="1">
      <c r="A17" s="429">
        <f t="shared" si="1"/>
        <v>10</v>
      </c>
      <c r="B17" s="1422"/>
      <c r="C17" s="1426"/>
      <c r="D17" s="442" t="s">
        <v>1280</v>
      </c>
      <c r="E17" s="430" t="s">
        <v>138</v>
      </c>
      <c r="F17" s="432" t="s">
        <v>1222</v>
      </c>
      <c r="G17" s="432" t="s">
        <v>1223</v>
      </c>
      <c r="H17" s="441" t="s">
        <v>140</v>
      </c>
      <c r="I17" s="441" t="s">
        <v>1224</v>
      </c>
      <c r="J17" s="432" t="s">
        <v>1225</v>
      </c>
      <c r="K17" s="443" t="s">
        <v>1226</v>
      </c>
      <c r="L17" s="433" t="s">
        <v>1227</v>
      </c>
      <c r="M17" s="432" t="s">
        <v>35</v>
      </c>
      <c r="N17" s="434">
        <v>0</v>
      </c>
      <c r="O17" s="432" t="s">
        <v>47</v>
      </c>
      <c r="P17" s="432">
        <v>1</v>
      </c>
      <c r="Q17" s="444" t="s">
        <v>1281</v>
      </c>
      <c r="R17" s="435" t="s">
        <v>1230</v>
      </c>
      <c r="S17" s="432" t="s">
        <v>1231</v>
      </c>
      <c r="T17" s="438">
        <v>46386</v>
      </c>
      <c r="U17" s="436" t="s">
        <v>1224</v>
      </c>
      <c r="V17" s="436" t="s">
        <v>141</v>
      </c>
      <c r="W17" s="432"/>
      <c r="X17" s="432"/>
      <c r="Y17" s="432"/>
      <c r="Z17" s="432"/>
      <c r="AA17" s="432"/>
      <c r="AB17" s="432"/>
      <c r="AC17" s="432"/>
      <c r="AD17" s="432"/>
      <c r="AE17" s="432"/>
      <c r="AF17" s="432"/>
      <c r="AG17" s="432"/>
      <c r="AH17" s="432"/>
      <c r="AI17" s="432"/>
      <c r="AJ17" s="432"/>
      <c r="AK17" s="432"/>
      <c r="AL17" s="432"/>
      <c r="AM17" s="436" t="s">
        <v>141</v>
      </c>
      <c r="AN17" s="431" t="s">
        <v>1264</v>
      </c>
      <c r="AO17" s="431" t="s">
        <v>1279</v>
      </c>
      <c r="AP17" s="431" t="s">
        <v>1238</v>
      </c>
      <c r="AQ17" s="431" t="s">
        <v>1246</v>
      </c>
      <c r="AR17" s="423"/>
    </row>
    <row r="18" spans="1:44" ht="99.95" customHeight="1">
      <c r="A18" s="429">
        <f t="shared" si="1"/>
        <v>11</v>
      </c>
      <c r="B18" s="1422"/>
      <c r="C18" s="1424" t="s">
        <v>1282</v>
      </c>
      <c r="D18" s="441" t="s">
        <v>1283</v>
      </c>
      <c r="E18" s="431" t="s">
        <v>138</v>
      </c>
      <c r="F18" s="432" t="s">
        <v>1222</v>
      </c>
      <c r="G18" s="432" t="s">
        <v>1223</v>
      </c>
      <c r="H18" s="432" t="s">
        <v>140</v>
      </c>
      <c r="I18" s="432" t="s">
        <v>1224</v>
      </c>
      <c r="J18" s="432" t="s">
        <v>1225</v>
      </c>
      <c r="K18" s="433" t="s">
        <v>1226</v>
      </c>
      <c r="L18" s="433" t="s">
        <v>1227</v>
      </c>
      <c r="M18" s="433" t="s">
        <v>603</v>
      </c>
      <c r="N18" s="439">
        <v>0.1</v>
      </c>
      <c r="O18" s="433" t="s">
        <v>47</v>
      </c>
      <c r="P18" s="441" t="s">
        <v>1284</v>
      </c>
      <c r="Q18" s="441" t="s">
        <v>1285</v>
      </c>
      <c r="R18" s="435" t="s">
        <v>1230</v>
      </c>
      <c r="S18" s="432" t="s">
        <v>1231</v>
      </c>
      <c r="T18" s="438">
        <v>46387</v>
      </c>
      <c r="U18" s="436" t="s">
        <v>1224</v>
      </c>
      <c r="V18" s="436" t="s">
        <v>141</v>
      </c>
      <c r="W18" s="432"/>
      <c r="X18" s="432"/>
      <c r="Y18" s="432"/>
      <c r="Z18" s="432"/>
      <c r="AA18" s="432"/>
      <c r="AB18" s="432"/>
      <c r="AC18" s="432"/>
      <c r="AD18" s="432"/>
      <c r="AE18" s="432"/>
      <c r="AF18" s="432"/>
      <c r="AG18" s="432"/>
      <c r="AH18" s="432"/>
      <c r="AI18" s="432"/>
      <c r="AJ18" s="432"/>
      <c r="AK18" s="432"/>
      <c r="AL18" s="432"/>
      <c r="AM18" s="436" t="s">
        <v>141</v>
      </c>
      <c r="AN18" s="431" t="s">
        <v>1286</v>
      </c>
      <c r="AO18" s="431" t="s">
        <v>1287</v>
      </c>
      <c r="AP18" s="431" t="s">
        <v>1238</v>
      </c>
      <c r="AQ18" s="431" t="s">
        <v>1246</v>
      </c>
      <c r="AR18" s="423"/>
    </row>
    <row r="19" spans="1:44" ht="99.95" customHeight="1">
      <c r="A19" s="429">
        <f t="shared" si="1"/>
        <v>12</v>
      </c>
      <c r="B19" s="1422"/>
      <c r="C19" s="1425"/>
      <c r="D19" s="441" t="s">
        <v>1288</v>
      </c>
      <c r="E19" s="431" t="s">
        <v>138</v>
      </c>
      <c r="F19" s="432" t="s">
        <v>1222</v>
      </c>
      <c r="G19" s="432" t="s">
        <v>1223</v>
      </c>
      <c r="H19" s="432" t="s">
        <v>140</v>
      </c>
      <c r="I19" s="432" t="s">
        <v>1224</v>
      </c>
      <c r="J19" s="432" t="s">
        <v>1225</v>
      </c>
      <c r="K19" s="433" t="s">
        <v>1226</v>
      </c>
      <c r="L19" s="433" t="s">
        <v>1227</v>
      </c>
      <c r="M19" s="432" t="s">
        <v>1228</v>
      </c>
      <c r="N19" s="434">
        <v>1</v>
      </c>
      <c r="O19" s="432" t="s">
        <v>36</v>
      </c>
      <c r="P19" s="441">
        <v>1</v>
      </c>
      <c r="Q19" s="441" t="s">
        <v>1289</v>
      </c>
      <c r="R19" s="435" t="s">
        <v>1230</v>
      </c>
      <c r="S19" s="432" t="s">
        <v>1231</v>
      </c>
      <c r="T19" s="432" t="s">
        <v>1231</v>
      </c>
      <c r="U19" s="436" t="s">
        <v>1224</v>
      </c>
      <c r="V19" s="436" t="s">
        <v>141</v>
      </c>
      <c r="W19" s="432"/>
      <c r="X19" s="432"/>
      <c r="Y19" s="432"/>
      <c r="Z19" s="432"/>
      <c r="AA19" s="432"/>
      <c r="AB19" s="432"/>
      <c r="AC19" s="432"/>
      <c r="AD19" s="432"/>
      <c r="AE19" s="432"/>
      <c r="AF19" s="432"/>
      <c r="AG19" s="432"/>
      <c r="AH19" s="432"/>
      <c r="AI19" s="432"/>
      <c r="AJ19" s="432"/>
      <c r="AK19" s="432"/>
      <c r="AL19" s="432"/>
      <c r="AM19" s="436" t="s">
        <v>141</v>
      </c>
      <c r="AN19" s="431" t="s">
        <v>1290</v>
      </c>
      <c r="AO19" s="431" t="s">
        <v>1291</v>
      </c>
      <c r="AP19" s="431" t="s">
        <v>1238</v>
      </c>
      <c r="AQ19" s="431" t="s">
        <v>1246</v>
      </c>
      <c r="AR19" s="423"/>
    </row>
    <row r="20" spans="1:44" ht="99.95" customHeight="1">
      <c r="A20" s="429">
        <f t="shared" si="1"/>
        <v>13</v>
      </c>
      <c r="B20" s="1422"/>
      <c r="C20" s="1425"/>
      <c r="D20" s="441" t="s">
        <v>1292</v>
      </c>
      <c r="E20" s="431" t="s">
        <v>138</v>
      </c>
      <c r="F20" s="432" t="s">
        <v>1222</v>
      </c>
      <c r="G20" s="432" t="s">
        <v>1223</v>
      </c>
      <c r="H20" s="432" t="s">
        <v>140</v>
      </c>
      <c r="I20" s="432" t="s">
        <v>1224</v>
      </c>
      <c r="J20" s="432" t="s">
        <v>1225</v>
      </c>
      <c r="K20" s="433" t="s">
        <v>1226</v>
      </c>
      <c r="L20" s="433" t="s">
        <v>1227</v>
      </c>
      <c r="M20" s="432" t="s">
        <v>1228</v>
      </c>
      <c r="N20" s="434">
        <v>1</v>
      </c>
      <c r="O20" s="432" t="s">
        <v>36</v>
      </c>
      <c r="P20" s="441">
        <v>1</v>
      </c>
      <c r="Q20" s="441" t="s">
        <v>1293</v>
      </c>
      <c r="R20" s="435" t="s">
        <v>1230</v>
      </c>
      <c r="S20" s="432" t="s">
        <v>1231</v>
      </c>
      <c r="T20" s="432" t="s">
        <v>1231</v>
      </c>
      <c r="U20" s="436" t="s">
        <v>1224</v>
      </c>
      <c r="V20" s="436" t="s">
        <v>141</v>
      </c>
      <c r="W20" s="432"/>
      <c r="X20" s="432"/>
      <c r="Y20" s="432"/>
      <c r="Z20" s="432"/>
      <c r="AA20" s="432"/>
      <c r="AB20" s="432"/>
      <c r="AC20" s="432"/>
      <c r="AD20" s="432"/>
      <c r="AE20" s="432"/>
      <c r="AF20" s="432"/>
      <c r="AG20" s="432"/>
      <c r="AH20" s="432"/>
      <c r="AI20" s="432"/>
      <c r="AJ20" s="432"/>
      <c r="AK20" s="432"/>
      <c r="AL20" s="432"/>
      <c r="AM20" s="436" t="s">
        <v>141</v>
      </c>
      <c r="AN20" s="431" t="s">
        <v>1294</v>
      </c>
      <c r="AO20" s="431" t="s">
        <v>1291</v>
      </c>
      <c r="AP20" s="431" t="s">
        <v>1238</v>
      </c>
      <c r="AQ20" s="431" t="s">
        <v>1246</v>
      </c>
      <c r="AR20" s="423"/>
    </row>
    <row r="21" spans="1:44" ht="99.95" customHeight="1">
      <c r="A21" s="429">
        <f t="shared" si="1"/>
        <v>14</v>
      </c>
      <c r="B21" s="1422"/>
      <c r="C21" s="1426"/>
      <c r="D21" s="441" t="s">
        <v>1295</v>
      </c>
      <c r="E21" s="431" t="s">
        <v>138</v>
      </c>
      <c r="F21" s="432" t="s">
        <v>1222</v>
      </c>
      <c r="G21" s="432" t="s">
        <v>1223</v>
      </c>
      <c r="H21" s="432" t="s">
        <v>140</v>
      </c>
      <c r="I21" s="432" t="s">
        <v>1224</v>
      </c>
      <c r="J21" s="432" t="s">
        <v>1225</v>
      </c>
      <c r="K21" s="433" t="s">
        <v>1226</v>
      </c>
      <c r="L21" s="433" t="s">
        <v>1227</v>
      </c>
      <c r="M21" s="433" t="s">
        <v>603</v>
      </c>
      <c r="N21" s="439">
        <v>0.1</v>
      </c>
      <c r="O21" s="433" t="s">
        <v>47</v>
      </c>
      <c r="P21" s="432" t="s">
        <v>1262</v>
      </c>
      <c r="Q21" s="441" t="s">
        <v>1296</v>
      </c>
      <c r="R21" s="435" t="s">
        <v>1230</v>
      </c>
      <c r="S21" s="432" t="s">
        <v>1231</v>
      </c>
      <c r="T21" s="438">
        <v>46386</v>
      </c>
      <c r="U21" s="436" t="s">
        <v>1224</v>
      </c>
      <c r="V21" s="436" t="s">
        <v>141</v>
      </c>
      <c r="W21" s="432"/>
      <c r="X21" s="432"/>
      <c r="Y21" s="432"/>
      <c r="Z21" s="432"/>
      <c r="AA21" s="432"/>
      <c r="AB21" s="432"/>
      <c r="AC21" s="432"/>
      <c r="AD21" s="432"/>
      <c r="AE21" s="432"/>
      <c r="AF21" s="432"/>
      <c r="AG21" s="432"/>
      <c r="AH21" s="432"/>
      <c r="AI21" s="432"/>
      <c r="AJ21" s="432"/>
      <c r="AK21" s="432"/>
      <c r="AL21" s="432"/>
      <c r="AM21" s="436" t="s">
        <v>141</v>
      </c>
      <c r="AN21" s="431" t="s">
        <v>1294</v>
      </c>
      <c r="AO21" s="441" t="s">
        <v>1296</v>
      </c>
      <c r="AP21" s="431" t="s">
        <v>1238</v>
      </c>
      <c r="AQ21" s="431" t="s">
        <v>1246</v>
      </c>
      <c r="AR21" s="423"/>
    </row>
    <row r="22" spans="1:44" ht="99.95" customHeight="1">
      <c r="A22" s="429">
        <f t="shared" si="1"/>
        <v>15</v>
      </c>
      <c r="B22" s="1423"/>
      <c r="C22" s="432" t="s">
        <v>1297</v>
      </c>
      <c r="D22" s="441" t="s">
        <v>1298</v>
      </c>
      <c r="E22" s="431" t="s">
        <v>138</v>
      </c>
      <c r="F22" s="432" t="s">
        <v>1222</v>
      </c>
      <c r="G22" s="432" t="s">
        <v>1223</v>
      </c>
      <c r="H22" s="432" t="s">
        <v>140</v>
      </c>
      <c r="I22" s="432" t="s">
        <v>1224</v>
      </c>
      <c r="J22" s="432" t="s">
        <v>1225</v>
      </c>
      <c r="K22" s="433" t="s">
        <v>1226</v>
      </c>
      <c r="L22" s="433" t="s">
        <v>1227</v>
      </c>
      <c r="M22" s="432" t="s">
        <v>603</v>
      </c>
      <c r="N22" s="434">
        <v>0.25</v>
      </c>
      <c r="O22" s="432" t="s">
        <v>47</v>
      </c>
      <c r="P22" s="432">
        <v>4</v>
      </c>
      <c r="Q22" s="441" t="s">
        <v>1299</v>
      </c>
      <c r="R22" s="435" t="s">
        <v>1230</v>
      </c>
      <c r="S22" s="432" t="s">
        <v>1231</v>
      </c>
      <c r="T22" s="438">
        <v>46386</v>
      </c>
      <c r="U22" s="436" t="s">
        <v>1224</v>
      </c>
      <c r="V22" s="436" t="s">
        <v>1224</v>
      </c>
      <c r="W22" s="432"/>
      <c r="X22" s="432"/>
      <c r="Y22" s="432"/>
      <c r="Z22" s="432"/>
      <c r="AA22" s="432"/>
      <c r="AB22" s="432"/>
      <c r="AC22" s="432"/>
      <c r="AD22" s="432"/>
      <c r="AE22" s="432"/>
      <c r="AF22" s="432"/>
      <c r="AG22" s="432"/>
      <c r="AH22" s="432"/>
      <c r="AI22" s="432"/>
      <c r="AJ22" s="432"/>
      <c r="AK22" s="432"/>
      <c r="AL22" s="432"/>
      <c r="AM22" s="436" t="s">
        <v>141</v>
      </c>
      <c r="AN22" s="431" t="s">
        <v>1232</v>
      </c>
      <c r="AO22" s="431" t="s">
        <v>1300</v>
      </c>
      <c r="AP22" s="432" t="s">
        <v>1301</v>
      </c>
      <c r="AQ22" s="432" t="s">
        <v>1302</v>
      </c>
      <c r="AR22" s="423"/>
    </row>
    <row r="23" spans="1:44" ht="99.95" customHeight="1">
      <c r="A23" s="429">
        <f t="shared" si="1"/>
        <v>16</v>
      </c>
      <c r="B23" s="1421" t="s">
        <v>376</v>
      </c>
      <c r="C23" s="1433" t="s">
        <v>1303</v>
      </c>
      <c r="D23" s="1433" t="s">
        <v>1304</v>
      </c>
      <c r="E23" s="1435" t="s">
        <v>138</v>
      </c>
      <c r="F23" s="432" t="s">
        <v>1222</v>
      </c>
      <c r="G23" s="432" t="s">
        <v>1223</v>
      </c>
      <c r="H23" s="432" t="s">
        <v>309</v>
      </c>
      <c r="I23" s="432" t="s">
        <v>1224</v>
      </c>
      <c r="J23" s="432" t="s">
        <v>1225</v>
      </c>
      <c r="K23" s="1437" t="s">
        <v>1226</v>
      </c>
      <c r="L23" s="433" t="s">
        <v>1227</v>
      </c>
      <c r="M23" s="1424" t="s">
        <v>35</v>
      </c>
      <c r="N23" s="1442">
        <v>0</v>
      </c>
      <c r="O23" s="432" t="s">
        <v>47</v>
      </c>
      <c r="P23" s="1424">
        <v>12</v>
      </c>
      <c r="Q23" s="1424" t="s">
        <v>1305</v>
      </c>
      <c r="R23" s="435" t="s">
        <v>1230</v>
      </c>
      <c r="S23" s="432" t="s">
        <v>1231</v>
      </c>
      <c r="T23" s="438">
        <v>46386</v>
      </c>
      <c r="U23" s="1444" t="s">
        <v>1306</v>
      </c>
      <c r="V23" s="1444" t="s">
        <v>1306</v>
      </c>
      <c r="W23" s="432"/>
      <c r="X23" s="432"/>
      <c r="Y23" s="432"/>
      <c r="Z23" s="432"/>
      <c r="AA23" s="432"/>
      <c r="AB23" s="432"/>
      <c r="AC23" s="432"/>
      <c r="AD23" s="432"/>
      <c r="AE23" s="432"/>
      <c r="AF23" s="432"/>
      <c r="AG23" s="432"/>
      <c r="AH23" s="432"/>
      <c r="AI23" s="432"/>
      <c r="AJ23" s="432"/>
      <c r="AK23" s="432"/>
      <c r="AL23" s="432"/>
      <c r="AM23" s="1444" t="s">
        <v>1306</v>
      </c>
      <c r="AN23" s="1435" t="s">
        <v>1307</v>
      </c>
      <c r="AO23" s="1435" t="s">
        <v>1308</v>
      </c>
      <c r="AP23" s="1424" t="s">
        <v>1309</v>
      </c>
      <c r="AQ23" s="1435" t="s">
        <v>1310</v>
      </c>
      <c r="AR23" s="423"/>
    </row>
    <row r="24" spans="1:44" ht="99.95" customHeight="1">
      <c r="A24" s="429">
        <f t="shared" si="1"/>
        <v>17</v>
      </c>
      <c r="B24" s="1423"/>
      <c r="C24" s="1434"/>
      <c r="D24" s="1434"/>
      <c r="E24" s="1436"/>
      <c r="F24" s="432" t="s">
        <v>1222</v>
      </c>
      <c r="G24" s="432" t="s">
        <v>1223</v>
      </c>
      <c r="H24" s="432" t="s">
        <v>309</v>
      </c>
      <c r="I24" s="432" t="s">
        <v>1224</v>
      </c>
      <c r="J24" s="432" t="s">
        <v>1225</v>
      </c>
      <c r="K24" s="1438"/>
      <c r="L24" s="433" t="s">
        <v>1227</v>
      </c>
      <c r="M24" s="1426"/>
      <c r="N24" s="1443"/>
      <c r="O24" s="432" t="s">
        <v>47</v>
      </c>
      <c r="P24" s="1426"/>
      <c r="Q24" s="1426"/>
      <c r="R24" s="435" t="s">
        <v>1230</v>
      </c>
      <c r="S24" s="432" t="s">
        <v>1231</v>
      </c>
      <c r="T24" s="438">
        <v>46386</v>
      </c>
      <c r="U24" s="1445"/>
      <c r="V24" s="1445"/>
      <c r="W24" s="432"/>
      <c r="X24" s="432"/>
      <c r="Y24" s="432"/>
      <c r="Z24" s="432"/>
      <c r="AA24" s="432"/>
      <c r="AB24" s="432"/>
      <c r="AC24" s="432"/>
      <c r="AD24" s="432"/>
      <c r="AE24" s="432"/>
      <c r="AF24" s="432"/>
      <c r="AG24" s="432"/>
      <c r="AH24" s="432"/>
      <c r="AI24" s="432"/>
      <c r="AJ24" s="432"/>
      <c r="AK24" s="432"/>
      <c r="AL24" s="432"/>
      <c r="AM24" s="1445"/>
      <c r="AN24" s="1436"/>
      <c r="AO24" s="1436"/>
      <c r="AP24" s="1426"/>
      <c r="AQ24" s="1436"/>
      <c r="AR24" s="423"/>
    </row>
    <row r="25" spans="1:44" ht="99.95" customHeight="1">
      <c r="A25" s="429">
        <f t="shared" si="1"/>
        <v>18</v>
      </c>
      <c r="B25" s="445" t="s">
        <v>553</v>
      </c>
      <c r="C25" s="432" t="s">
        <v>1311</v>
      </c>
      <c r="D25" s="441" t="s">
        <v>1312</v>
      </c>
      <c r="E25" s="431" t="s">
        <v>138</v>
      </c>
      <c r="F25" s="432" t="s">
        <v>1222</v>
      </c>
      <c r="G25" s="432" t="s">
        <v>1223</v>
      </c>
      <c r="H25" s="432" t="s">
        <v>140</v>
      </c>
      <c r="I25" s="432" t="s">
        <v>1224</v>
      </c>
      <c r="J25" s="432" t="s">
        <v>1225</v>
      </c>
      <c r="K25" s="433" t="s">
        <v>1226</v>
      </c>
      <c r="L25" s="433" t="s">
        <v>1227</v>
      </c>
      <c r="M25" s="432" t="s">
        <v>35</v>
      </c>
      <c r="N25" s="434">
        <v>0</v>
      </c>
      <c r="O25" s="432" t="s">
        <v>47</v>
      </c>
      <c r="P25" s="432" t="s">
        <v>1313</v>
      </c>
      <c r="Q25" s="432" t="s">
        <v>1314</v>
      </c>
      <c r="R25" s="435" t="s">
        <v>1230</v>
      </c>
      <c r="S25" s="432" t="s">
        <v>1231</v>
      </c>
      <c r="T25" s="438">
        <v>46386</v>
      </c>
      <c r="U25" s="436" t="s">
        <v>1224</v>
      </c>
      <c r="V25" s="436" t="s">
        <v>141</v>
      </c>
      <c r="W25" s="432"/>
      <c r="X25" s="432"/>
      <c r="Y25" s="432"/>
      <c r="Z25" s="432"/>
      <c r="AA25" s="432"/>
      <c r="AB25" s="432"/>
      <c r="AC25" s="432"/>
      <c r="AD25" s="432"/>
      <c r="AE25" s="432"/>
      <c r="AF25" s="432"/>
      <c r="AG25" s="432"/>
      <c r="AH25" s="432"/>
      <c r="AI25" s="432"/>
      <c r="AJ25" s="432"/>
      <c r="AK25" s="432"/>
      <c r="AL25" s="432"/>
      <c r="AM25" s="436" t="s">
        <v>141</v>
      </c>
      <c r="AN25" s="431" t="s">
        <v>1315</v>
      </c>
      <c r="AO25" s="441" t="s">
        <v>1316</v>
      </c>
      <c r="AP25" s="432" t="s">
        <v>1301</v>
      </c>
      <c r="AQ25" s="432" t="s">
        <v>1302</v>
      </c>
      <c r="AR25" s="423"/>
    </row>
    <row r="26" spans="1:44" ht="99.95" customHeight="1">
      <c r="A26" s="446"/>
      <c r="B26" s="446"/>
      <c r="C26" s="446"/>
      <c r="D26" s="446"/>
      <c r="E26" s="446"/>
      <c r="F26" s="446"/>
      <c r="G26" s="446"/>
      <c r="H26" s="446"/>
      <c r="I26" s="446"/>
      <c r="J26" s="446"/>
      <c r="K26" s="447"/>
      <c r="L26" s="1439" t="s">
        <v>1227</v>
      </c>
      <c r="M26" s="1415"/>
      <c r="N26" s="434">
        <f>+AVERAGE(N7:N25)</f>
        <v>0.2277777777777778</v>
      </c>
      <c r="O26" s="446"/>
      <c r="P26" s="446"/>
      <c r="Q26" s="446"/>
      <c r="R26" s="446"/>
      <c r="S26" s="446"/>
      <c r="T26" s="448"/>
      <c r="U26" s="1440">
        <f>SUM(U7:U25)</f>
        <v>0</v>
      </c>
      <c r="V26" s="1441"/>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23"/>
    </row>
    <row r="27" spans="1:44" ht="99.95" customHeight="1">
      <c r="A27" s="423"/>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423"/>
    </row>
    <row r="28" spans="1:44" ht="99.95" customHeight="1">
      <c r="A28" s="423"/>
      <c r="B28" s="42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row>
    <row r="29" spans="1:44" ht="99.95" customHeight="1">
      <c r="A29" s="423"/>
      <c r="B29" s="423"/>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3"/>
      <c r="AD29" s="423"/>
      <c r="AE29" s="423"/>
      <c r="AF29" s="423"/>
      <c r="AG29" s="423"/>
      <c r="AH29" s="423"/>
      <c r="AI29" s="423"/>
      <c r="AJ29" s="423"/>
      <c r="AK29" s="423"/>
      <c r="AL29" s="423"/>
      <c r="AM29" s="423"/>
      <c r="AN29" s="423"/>
      <c r="AO29" s="423"/>
      <c r="AP29" s="423"/>
      <c r="AQ29" s="423"/>
      <c r="AR29" s="423"/>
    </row>
    <row r="30" spans="1:44" ht="99.95" customHeight="1">
      <c r="A30" s="423"/>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3"/>
      <c r="AD30" s="423"/>
      <c r="AE30" s="423"/>
      <c r="AF30" s="423"/>
      <c r="AG30" s="423"/>
      <c r="AH30" s="423"/>
      <c r="AI30" s="423"/>
      <c r="AJ30" s="423"/>
      <c r="AK30" s="423"/>
      <c r="AL30" s="423"/>
      <c r="AM30" s="423"/>
      <c r="AN30" s="423"/>
      <c r="AO30" s="423"/>
      <c r="AP30" s="423"/>
      <c r="AQ30" s="423"/>
      <c r="AR30" s="423"/>
    </row>
    <row r="31" spans="1:44" ht="99.95" customHeight="1">
      <c r="A31" s="423"/>
      <c r="B31" s="423"/>
      <c r="C31" s="423"/>
      <c r="D31" s="423"/>
      <c r="E31" s="423"/>
      <c r="F31" s="423"/>
      <c r="G31" s="423"/>
      <c r="H31" s="423"/>
      <c r="I31" s="423"/>
      <c r="J31" s="423"/>
      <c r="K31" s="423"/>
      <c r="L31" s="423"/>
      <c r="M31" s="423"/>
      <c r="N31" s="423"/>
      <c r="O31" s="423"/>
      <c r="P31" s="423"/>
      <c r="Q31" s="423"/>
      <c r="R31" s="423"/>
      <c r="S31" s="423"/>
      <c r="T31" s="423"/>
      <c r="U31" s="423"/>
      <c r="V31" s="423"/>
      <c r="W31" s="423"/>
      <c r="X31" s="423"/>
      <c r="Y31" s="423"/>
      <c r="Z31" s="423"/>
      <c r="AA31" s="423"/>
      <c r="AB31" s="423"/>
      <c r="AC31" s="423"/>
      <c r="AD31" s="423"/>
      <c r="AE31" s="423"/>
      <c r="AF31" s="423"/>
      <c r="AG31" s="423"/>
      <c r="AH31" s="423"/>
      <c r="AI31" s="423"/>
      <c r="AJ31" s="423"/>
      <c r="AK31" s="423"/>
      <c r="AL31" s="423"/>
      <c r="AM31" s="423"/>
      <c r="AN31" s="423"/>
      <c r="AO31" s="423"/>
      <c r="AP31" s="423"/>
      <c r="AQ31" s="423"/>
      <c r="AR31" s="423"/>
    </row>
    <row r="32" spans="1:44" ht="99.95" customHeight="1">
      <c r="A32" s="423"/>
      <c r="B32" s="423"/>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3"/>
      <c r="AD32" s="423"/>
      <c r="AE32" s="423"/>
      <c r="AF32" s="423"/>
      <c r="AG32" s="423"/>
      <c r="AH32" s="423"/>
      <c r="AI32" s="423"/>
      <c r="AJ32" s="423"/>
      <c r="AK32" s="423"/>
      <c r="AL32" s="423"/>
      <c r="AM32" s="423"/>
      <c r="AN32" s="423"/>
      <c r="AO32" s="423"/>
      <c r="AP32" s="423"/>
      <c r="AQ32" s="423"/>
      <c r="AR32" s="423"/>
    </row>
    <row r="33" spans="1:44" ht="99.95" customHeight="1">
      <c r="A33" s="423"/>
      <c r="B33" s="423"/>
      <c r="C33" s="423"/>
      <c r="D33" s="423"/>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423"/>
      <c r="AI33" s="423"/>
      <c r="AJ33" s="423"/>
      <c r="AK33" s="423"/>
      <c r="AL33" s="423"/>
      <c r="AM33" s="423"/>
      <c r="AN33" s="423"/>
      <c r="AO33" s="423"/>
      <c r="AP33" s="423"/>
      <c r="AQ33" s="423"/>
      <c r="AR33" s="423"/>
    </row>
    <row r="34" spans="1:44" ht="99.95" customHeight="1">
      <c r="A34" s="423"/>
      <c r="B34" s="423"/>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c r="AD34" s="423"/>
      <c r="AE34" s="423"/>
      <c r="AF34" s="423"/>
      <c r="AG34" s="423"/>
      <c r="AH34" s="423"/>
      <c r="AI34" s="423"/>
      <c r="AJ34" s="423"/>
      <c r="AK34" s="423"/>
      <c r="AL34" s="423"/>
      <c r="AM34" s="423"/>
      <c r="AN34" s="423"/>
      <c r="AO34" s="423"/>
      <c r="AP34" s="423"/>
      <c r="AQ34" s="423"/>
      <c r="AR34" s="423"/>
    </row>
    <row r="35" spans="1:44" ht="99.95" customHeight="1">
      <c r="A35" s="423"/>
      <c r="B35" s="423"/>
      <c r="C35" s="423"/>
      <c r="D35" s="423"/>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423"/>
      <c r="AF35" s="423"/>
      <c r="AG35" s="423"/>
      <c r="AH35" s="423"/>
      <c r="AI35" s="423"/>
      <c r="AJ35" s="423"/>
      <c r="AK35" s="423"/>
      <c r="AL35" s="423"/>
      <c r="AM35" s="423"/>
      <c r="AN35" s="423"/>
      <c r="AO35" s="423"/>
      <c r="AP35" s="423"/>
      <c r="AQ35" s="423"/>
      <c r="AR35" s="423"/>
    </row>
    <row r="36" spans="1:44" ht="99.95" customHeight="1">
      <c r="A36" s="423"/>
      <c r="B36" s="423"/>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row>
    <row r="37" spans="1:44" ht="99.95" customHeight="1">
      <c r="A37" s="423"/>
      <c r="B37" s="423"/>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423"/>
      <c r="AO37" s="423"/>
      <c r="AP37" s="423"/>
      <c r="AQ37" s="423"/>
      <c r="AR37" s="423"/>
    </row>
    <row r="38" spans="1:44" ht="99.95" customHeight="1">
      <c r="A38" s="423"/>
      <c r="B38" s="423"/>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423"/>
      <c r="AI38" s="423"/>
      <c r="AJ38" s="423"/>
      <c r="AK38" s="423"/>
      <c r="AL38" s="423"/>
      <c r="AM38" s="423"/>
      <c r="AN38" s="423"/>
      <c r="AO38" s="423"/>
      <c r="AP38" s="423"/>
      <c r="AQ38" s="423"/>
      <c r="AR38" s="423"/>
    </row>
    <row r="39" spans="1:44" ht="99.95" customHeight="1">
      <c r="A39" s="423"/>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423"/>
      <c r="AO39" s="423"/>
      <c r="AP39" s="423"/>
      <c r="AQ39" s="423"/>
      <c r="AR39" s="423"/>
    </row>
    <row r="40" spans="1:44" ht="99.95" customHeight="1">
      <c r="A40" s="423"/>
      <c r="B40" s="423"/>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row>
    <row r="41" spans="1:44" ht="99.95" customHeight="1">
      <c r="A41" s="423"/>
      <c r="B41" s="423"/>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c r="AK41" s="423"/>
      <c r="AL41" s="423"/>
      <c r="AM41" s="423"/>
      <c r="AN41" s="423"/>
      <c r="AO41" s="423"/>
      <c r="AP41" s="423"/>
      <c r="AQ41" s="423"/>
      <c r="AR41" s="423"/>
    </row>
    <row r="42" spans="1:44" ht="99.95" customHeight="1">
      <c r="A42" s="423"/>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row>
    <row r="43" spans="1:44" ht="99.95" customHeight="1">
      <c r="A43" s="423"/>
      <c r="B43" s="423"/>
      <c r="C43" s="423"/>
      <c r="D43" s="423"/>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423"/>
      <c r="AH43" s="423"/>
      <c r="AI43" s="423"/>
      <c r="AJ43" s="423"/>
      <c r="AK43" s="423"/>
      <c r="AL43" s="423"/>
      <c r="AM43" s="423"/>
      <c r="AN43" s="423"/>
      <c r="AO43" s="423"/>
      <c r="AP43" s="423"/>
      <c r="AQ43" s="423"/>
      <c r="AR43" s="423"/>
    </row>
    <row r="44" spans="1:44" ht="99.95" customHeight="1">
      <c r="A44" s="423"/>
      <c r="B44" s="423"/>
      <c r="C44" s="423"/>
      <c r="D44" s="423"/>
      <c r="E44" s="423"/>
      <c r="F44" s="423"/>
      <c r="G44" s="423"/>
      <c r="H44" s="423"/>
      <c r="I44" s="423"/>
      <c r="J44" s="423"/>
      <c r="K44" s="423"/>
      <c r="L44" s="423"/>
      <c r="M44" s="423"/>
      <c r="N44" s="423"/>
      <c r="O44" s="423"/>
      <c r="P44" s="423"/>
      <c r="Q44" s="423"/>
      <c r="R44" s="423"/>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row>
    <row r="45" spans="1:44" ht="99.95" customHeight="1">
      <c r="A45" s="423"/>
      <c r="B45" s="423"/>
      <c r="C45" s="423"/>
      <c r="D45" s="423"/>
      <c r="E45" s="423"/>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23"/>
      <c r="AF45" s="423"/>
      <c r="AG45" s="423"/>
      <c r="AH45" s="423"/>
      <c r="AI45" s="423"/>
      <c r="AJ45" s="423"/>
      <c r="AK45" s="423"/>
      <c r="AL45" s="423"/>
      <c r="AM45" s="423"/>
      <c r="AN45" s="423"/>
      <c r="AO45" s="423"/>
      <c r="AP45" s="423"/>
      <c r="AQ45" s="423"/>
      <c r="AR45" s="423"/>
    </row>
    <row r="46" spans="1:44" ht="99.95" customHeight="1">
      <c r="A46" s="423"/>
      <c r="B46" s="423"/>
      <c r="C46" s="423"/>
      <c r="D46" s="423"/>
      <c r="E46" s="423"/>
      <c r="F46" s="423"/>
      <c r="G46" s="423"/>
      <c r="H46" s="423"/>
      <c r="I46" s="423"/>
      <c r="J46" s="423"/>
      <c r="K46" s="423"/>
      <c r="L46" s="423"/>
      <c r="M46" s="423"/>
      <c r="N46" s="423"/>
      <c r="O46" s="423"/>
      <c r="P46" s="423"/>
      <c r="Q46" s="423"/>
      <c r="R46" s="423"/>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row>
    <row r="47" spans="1:44" ht="99.95" customHeight="1">
      <c r="A47" s="423"/>
      <c r="B47" s="423"/>
      <c r="C47" s="423"/>
      <c r="D47" s="423"/>
      <c r="E47" s="423"/>
      <c r="F47" s="423"/>
      <c r="G47" s="423"/>
      <c r="H47" s="423"/>
      <c r="I47" s="423"/>
      <c r="J47" s="423"/>
      <c r="K47" s="423"/>
      <c r="L47" s="423"/>
      <c r="M47" s="423"/>
      <c r="N47" s="423"/>
      <c r="O47" s="423"/>
      <c r="P47" s="423"/>
      <c r="Q47" s="423"/>
      <c r="R47" s="423"/>
      <c r="S47" s="423"/>
      <c r="T47" s="423"/>
      <c r="U47" s="423"/>
      <c r="V47" s="423"/>
      <c r="W47" s="423"/>
      <c r="X47" s="423"/>
      <c r="Y47" s="423"/>
      <c r="Z47" s="423"/>
      <c r="AA47" s="423"/>
      <c r="AB47" s="423"/>
      <c r="AC47" s="423"/>
      <c r="AD47" s="423"/>
      <c r="AE47" s="423"/>
      <c r="AF47" s="423"/>
      <c r="AG47" s="423"/>
      <c r="AH47" s="423"/>
      <c r="AI47" s="423"/>
      <c r="AJ47" s="423"/>
      <c r="AK47" s="423"/>
      <c r="AL47" s="423"/>
      <c r="AM47" s="423"/>
      <c r="AN47" s="423"/>
      <c r="AO47" s="423"/>
      <c r="AP47" s="423"/>
      <c r="AQ47" s="423"/>
      <c r="AR47" s="423"/>
    </row>
    <row r="48" spans="1:44" ht="99.95" customHeight="1">
      <c r="A48" s="423"/>
      <c r="B48" s="423"/>
      <c r="C48" s="423"/>
      <c r="D48" s="423"/>
      <c r="E48" s="423"/>
      <c r="F48" s="423"/>
      <c r="G48" s="423"/>
      <c r="H48" s="423"/>
      <c r="I48" s="423"/>
      <c r="J48" s="423"/>
      <c r="K48" s="423"/>
      <c r="L48" s="423"/>
      <c r="M48" s="423"/>
      <c r="N48" s="423"/>
      <c r="O48" s="423"/>
      <c r="P48" s="423"/>
      <c r="Q48" s="423"/>
      <c r="R48" s="423"/>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row>
    <row r="49" spans="1:44" ht="99.95" customHeight="1">
      <c r="A49" s="423"/>
      <c r="B49" s="423"/>
      <c r="C49" s="423"/>
      <c r="D49" s="423"/>
      <c r="E49" s="423"/>
      <c r="F49" s="423"/>
      <c r="G49" s="423"/>
      <c r="H49" s="423"/>
      <c r="I49" s="423"/>
      <c r="J49" s="423"/>
      <c r="K49" s="423"/>
      <c r="L49" s="423"/>
      <c r="M49" s="423"/>
      <c r="N49" s="423"/>
      <c r="O49" s="423"/>
      <c r="P49" s="423"/>
      <c r="Q49" s="423"/>
      <c r="R49" s="423"/>
      <c r="S49" s="423"/>
      <c r="T49" s="423"/>
      <c r="U49" s="423"/>
      <c r="V49" s="423"/>
      <c r="W49" s="423"/>
      <c r="X49" s="423"/>
      <c r="Y49" s="423"/>
      <c r="Z49" s="423"/>
      <c r="AA49" s="423"/>
      <c r="AB49" s="423"/>
      <c r="AC49" s="423"/>
      <c r="AD49" s="423"/>
      <c r="AE49" s="423"/>
      <c r="AF49" s="423"/>
      <c r="AG49" s="423"/>
      <c r="AH49" s="423"/>
      <c r="AI49" s="423"/>
      <c r="AJ49" s="423"/>
      <c r="AK49" s="423"/>
      <c r="AL49" s="423"/>
      <c r="AM49" s="423"/>
      <c r="AN49" s="423"/>
      <c r="AO49" s="423"/>
      <c r="AP49" s="423"/>
      <c r="AQ49" s="423"/>
      <c r="AR49" s="423"/>
    </row>
    <row r="50" spans="1:44" ht="99.95" customHeight="1">
      <c r="A50" s="423"/>
      <c r="B50" s="423"/>
      <c r="C50" s="423"/>
      <c r="D50" s="423"/>
      <c r="E50" s="423"/>
      <c r="F50" s="423"/>
      <c r="G50" s="423"/>
      <c r="H50" s="423"/>
      <c r="I50" s="423"/>
      <c r="J50" s="423"/>
      <c r="K50" s="423"/>
      <c r="L50" s="423"/>
      <c r="M50" s="423"/>
      <c r="N50" s="423"/>
      <c r="O50" s="423"/>
      <c r="P50" s="423"/>
      <c r="Q50" s="423"/>
      <c r="R50" s="423"/>
      <c r="S50" s="423"/>
      <c r="T50" s="423"/>
      <c r="U50" s="423"/>
      <c r="V50" s="423"/>
      <c r="W50" s="423"/>
      <c r="X50" s="423"/>
      <c r="Y50" s="423"/>
      <c r="Z50" s="423"/>
      <c r="AA50" s="423"/>
      <c r="AB50" s="423"/>
      <c r="AC50" s="423"/>
      <c r="AD50" s="423"/>
      <c r="AE50" s="423"/>
      <c r="AF50" s="423"/>
      <c r="AG50" s="423"/>
      <c r="AH50" s="423"/>
      <c r="AI50" s="423"/>
      <c r="AJ50" s="423"/>
      <c r="AK50" s="423"/>
      <c r="AL50" s="423"/>
      <c r="AM50" s="423"/>
      <c r="AN50" s="423"/>
      <c r="AO50" s="423"/>
      <c r="AP50" s="423"/>
      <c r="AQ50" s="423"/>
      <c r="AR50" s="423"/>
    </row>
    <row r="51" spans="1:44" ht="99.95" customHeight="1">
      <c r="A51" s="423"/>
      <c r="B51" s="423"/>
      <c r="C51" s="423"/>
      <c r="D51" s="423"/>
      <c r="E51" s="423"/>
      <c r="F51" s="423"/>
      <c r="G51" s="423"/>
      <c r="H51" s="423"/>
      <c r="I51" s="423"/>
      <c r="J51" s="423"/>
      <c r="K51" s="423"/>
      <c r="L51" s="423"/>
      <c r="M51" s="423"/>
      <c r="N51" s="423"/>
      <c r="O51" s="423"/>
      <c r="P51" s="423"/>
      <c r="Q51" s="423"/>
      <c r="R51" s="423"/>
      <c r="S51" s="423"/>
      <c r="T51" s="423"/>
      <c r="U51" s="423"/>
      <c r="V51" s="423"/>
      <c r="W51" s="423"/>
      <c r="X51" s="423"/>
      <c r="Y51" s="423"/>
      <c r="Z51" s="423"/>
      <c r="AA51" s="423"/>
      <c r="AB51" s="423"/>
      <c r="AC51" s="423"/>
      <c r="AD51" s="423"/>
      <c r="AE51" s="423"/>
      <c r="AF51" s="423"/>
      <c r="AG51" s="423"/>
      <c r="AH51" s="423"/>
      <c r="AI51" s="423"/>
      <c r="AJ51" s="423"/>
      <c r="AK51" s="423"/>
      <c r="AL51" s="423"/>
      <c r="AM51" s="423"/>
      <c r="AN51" s="423"/>
      <c r="AO51" s="423"/>
      <c r="AP51" s="423"/>
      <c r="AQ51" s="423"/>
      <c r="AR51" s="423"/>
    </row>
    <row r="52" spans="1:44" ht="99.95" customHeight="1">
      <c r="A52" s="423"/>
      <c r="B52" s="423"/>
      <c r="C52" s="423"/>
      <c r="D52" s="423"/>
      <c r="E52" s="423"/>
      <c r="F52" s="423"/>
      <c r="G52" s="423"/>
      <c r="H52" s="423"/>
      <c r="I52" s="423"/>
      <c r="J52" s="423"/>
      <c r="K52" s="423"/>
      <c r="L52" s="423"/>
      <c r="M52" s="423"/>
      <c r="N52" s="423"/>
      <c r="O52" s="423"/>
      <c r="P52" s="423"/>
      <c r="Q52" s="423"/>
      <c r="R52" s="423"/>
      <c r="S52" s="423"/>
      <c r="T52" s="423"/>
      <c r="U52" s="423"/>
      <c r="V52" s="423"/>
      <c r="W52" s="423"/>
      <c r="X52" s="423"/>
      <c r="Y52" s="423"/>
      <c r="Z52" s="423"/>
      <c r="AA52" s="423"/>
      <c r="AB52" s="423"/>
      <c r="AC52" s="423"/>
      <c r="AD52" s="423"/>
      <c r="AE52" s="423"/>
      <c r="AF52" s="423"/>
      <c r="AG52" s="423"/>
      <c r="AH52" s="423"/>
      <c r="AI52" s="423"/>
      <c r="AJ52" s="423"/>
      <c r="AK52" s="423"/>
      <c r="AL52" s="423"/>
      <c r="AM52" s="423"/>
      <c r="AN52" s="423"/>
      <c r="AO52" s="423"/>
      <c r="AP52" s="423"/>
      <c r="AQ52" s="423"/>
      <c r="AR52" s="423"/>
    </row>
    <row r="53" spans="1:44" ht="99.95" customHeight="1">
      <c r="A53" s="423"/>
      <c r="B53" s="423"/>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423"/>
      <c r="AF53" s="423"/>
      <c r="AG53" s="423"/>
      <c r="AH53" s="423"/>
      <c r="AI53" s="423"/>
      <c r="AJ53" s="423"/>
      <c r="AK53" s="423"/>
      <c r="AL53" s="423"/>
      <c r="AM53" s="423"/>
      <c r="AN53" s="423"/>
      <c r="AO53" s="423"/>
      <c r="AP53" s="423"/>
      <c r="AQ53" s="423"/>
      <c r="AR53" s="423"/>
    </row>
    <row r="54" spans="1:44" ht="99.95" customHeight="1">
      <c r="A54" s="423"/>
      <c r="B54" s="423"/>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423"/>
      <c r="AF54" s="423"/>
      <c r="AG54" s="423"/>
      <c r="AH54" s="423"/>
      <c r="AI54" s="423"/>
      <c r="AJ54" s="423"/>
      <c r="AK54" s="423"/>
      <c r="AL54" s="423"/>
      <c r="AM54" s="423"/>
      <c r="AN54" s="423"/>
      <c r="AO54" s="423"/>
      <c r="AP54" s="423"/>
      <c r="AQ54" s="423"/>
      <c r="AR54" s="423"/>
    </row>
    <row r="55" spans="1:44" ht="99.95" customHeight="1">
      <c r="A55" s="423"/>
      <c r="B55" s="423"/>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423"/>
      <c r="AF55" s="423"/>
      <c r="AG55" s="423"/>
      <c r="AH55" s="423"/>
      <c r="AI55" s="423"/>
      <c r="AJ55" s="423"/>
      <c r="AK55" s="423"/>
      <c r="AL55" s="423"/>
      <c r="AM55" s="423"/>
      <c r="AN55" s="423"/>
      <c r="AO55" s="423"/>
      <c r="AP55" s="423"/>
      <c r="AQ55" s="423"/>
      <c r="AR55" s="423"/>
    </row>
    <row r="56" spans="1:44" ht="99.95" customHeight="1">
      <c r="A56" s="423"/>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3"/>
      <c r="AJ56" s="423"/>
      <c r="AK56" s="423"/>
      <c r="AL56" s="423"/>
      <c r="AM56" s="423"/>
      <c r="AN56" s="423"/>
      <c r="AO56" s="423"/>
      <c r="AP56" s="423"/>
      <c r="AQ56" s="423"/>
      <c r="AR56" s="423"/>
    </row>
    <row r="57" spans="1:44" ht="99.95" customHeight="1">
      <c r="A57" s="423"/>
      <c r="B57" s="423"/>
      <c r="C57" s="423"/>
      <c r="D57" s="423"/>
      <c r="E57" s="423"/>
      <c r="F57" s="423"/>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c r="AR57" s="423"/>
    </row>
    <row r="58" spans="1:44" ht="99.95" customHeight="1">
      <c r="A58" s="423"/>
      <c r="B58" s="423"/>
      <c r="C58" s="423"/>
      <c r="D58" s="423"/>
      <c r="E58" s="423"/>
      <c r="F58" s="423"/>
      <c r="G58" s="423"/>
      <c r="H58" s="423"/>
      <c r="I58" s="423"/>
      <c r="J58" s="423"/>
      <c r="K58" s="423"/>
      <c r="L58" s="423"/>
      <c r="M58" s="423"/>
      <c r="N58" s="423"/>
      <c r="O58" s="423"/>
      <c r="P58" s="423"/>
      <c r="Q58" s="423"/>
      <c r="R58" s="423"/>
      <c r="S58" s="423"/>
      <c r="T58" s="423"/>
      <c r="U58" s="423"/>
      <c r="V58" s="423"/>
      <c r="W58" s="423"/>
      <c r="X58" s="423"/>
      <c r="Y58" s="423"/>
      <c r="Z58" s="423"/>
      <c r="AA58" s="423"/>
      <c r="AB58" s="423"/>
      <c r="AC58" s="423"/>
      <c r="AD58" s="423"/>
      <c r="AE58" s="423"/>
      <c r="AF58" s="423"/>
      <c r="AG58" s="423"/>
      <c r="AH58" s="423"/>
      <c r="AI58" s="423"/>
      <c r="AJ58" s="423"/>
      <c r="AK58" s="423"/>
      <c r="AL58" s="423"/>
      <c r="AM58" s="423"/>
      <c r="AN58" s="423"/>
      <c r="AO58" s="423"/>
      <c r="AP58" s="423"/>
      <c r="AQ58" s="423"/>
      <c r="AR58" s="423"/>
    </row>
    <row r="59" spans="1:44" ht="99.95" customHeight="1">
      <c r="A59" s="423"/>
      <c r="B59" s="423"/>
      <c r="C59" s="423"/>
      <c r="D59" s="423"/>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3"/>
      <c r="AD59" s="423"/>
      <c r="AE59" s="423"/>
      <c r="AF59" s="423"/>
      <c r="AG59" s="423"/>
      <c r="AH59" s="423"/>
      <c r="AI59" s="423"/>
      <c r="AJ59" s="423"/>
      <c r="AK59" s="423"/>
      <c r="AL59" s="423"/>
      <c r="AM59" s="423"/>
      <c r="AN59" s="423"/>
      <c r="AO59" s="423"/>
      <c r="AP59" s="423"/>
      <c r="AQ59" s="423"/>
      <c r="AR59" s="423"/>
    </row>
    <row r="60" spans="1:44" ht="99.95" customHeight="1">
      <c r="A60" s="423"/>
      <c r="B60" s="423"/>
      <c r="C60" s="423"/>
      <c r="D60" s="423"/>
      <c r="E60" s="423"/>
      <c r="F60" s="423"/>
      <c r="G60" s="423"/>
      <c r="H60" s="423"/>
      <c r="I60" s="423"/>
      <c r="J60" s="423"/>
      <c r="K60" s="423"/>
      <c r="L60" s="423"/>
      <c r="M60" s="423"/>
      <c r="N60" s="423"/>
      <c r="O60" s="423"/>
      <c r="P60" s="423"/>
      <c r="Q60" s="423"/>
      <c r="R60" s="423"/>
      <c r="S60" s="423"/>
      <c r="T60" s="423"/>
      <c r="U60" s="423"/>
      <c r="V60" s="423"/>
      <c r="W60" s="423"/>
      <c r="X60" s="423"/>
      <c r="Y60" s="423"/>
      <c r="Z60" s="423"/>
      <c r="AA60" s="423"/>
      <c r="AB60" s="423"/>
      <c r="AC60" s="423"/>
      <c r="AD60" s="423"/>
      <c r="AE60" s="423"/>
      <c r="AF60" s="423"/>
      <c r="AG60" s="423"/>
      <c r="AH60" s="423"/>
      <c r="AI60" s="423"/>
      <c r="AJ60" s="423"/>
      <c r="AK60" s="423"/>
      <c r="AL60" s="423"/>
      <c r="AM60" s="423"/>
      <c r="AN60" s="423"/>
      <c r="AO60" s="423"/>
      <c r="AP60" s="423"/>
      <c r="AQ60" s="423"/>
      <c r="AR60" s="423"/>
    </row>
    <row r="61" spans="1:44" ht="99.95" customHeight="1">
      <c r="A61" s="423"/>
      <c r="B61" s="423"/>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c r="AA61" s="423"/>
      <c r="AB61" s="423"/>
      <c r="AC61" s="423"/>
      <c r="AD61" s="423"/>
      <c r="AE61" s="423"/>
      <c r="AF61" s="423"/>
      <c r="AG61" s="423"/>
      <c r="AH61" s="423"/>
      <c r="AI61" s="423"/>
      <c r="AJ61" s="423"/>
      <c r="AK61" s="423"/>
      <c r="AL61" s="423"/>
      <c r="AM61" s="423"/>
      <c r="AN61" s="423"/>
      <c r="AO61" s="423"/>
      <c r="AP61" s="423"/>
      <c r="AQ61" s="423"/>
      <c r="AR61" s="423"/>
    </row>
    <row r="62" spans="1:44" ht="99.95" customHeight="1">
      <c r="A62" s="423"/>
      <c r="B62" s="423"/>
      <c r="C62" s="423"/>
      <c r="D62" s="423"/>
      <c r="E62" s="423"/>
      <c r="F62" s="423"/>
      <c r="G62" s="423"/>
      <c r="H62" s="423"/>
      <c r="I62" s="423"/>
      <c r="J62" s="423"/>
      <c r="K62" s="423"/>
      <c r="L62" s="423"/>
      <c r="M62" s="423"/>
      <c r="N62" s="423"/>
      <c r="O62" s="423"/>
      <c r="P62" s="423"/>
      <c r="Q62" s="423"/>
      <c r="R62" s="423"/>
      <c r="S62" s="423"/>
      <c r="T62" s="423"/>
      <c r="U62" s="423"/>
      <c r="V62" s="423"/>
      <c r="W62" s="423"/>
      <c r="X62" s="423"/>
      <c r="Y62" s="423"/>
      <c r="Z62" s="423"/>
      <c r="AA62" s="423"/>
      <c r="AB62" s="423"/>
      <c r="AC62" s="423"/>
      <c r="AD62" s="423"/>
      <c r="AE62" s="423"/>
      <c r="AF62" s="423"/>
      <c r="AG62" s="423"/>
      <c r="AH62" s="423"/>
      <c r="AI62" s="423"/>
      <c r="AJ62" s="423"/>
      <c r="AK62" s="423"/>
      <c r="AL62" s="423"/>
      <c r="AM62" s="423"/>
      <c r="AN62" s="423"/>
      <c r="AO62" s="423"/>
      <c r="AP62" s="423"/>
      <c r="AQ62" s="423"/>
      <c r="AR62" s="423"/>
    </row>
    <row r="63" spans="1:44" ht="99.95" customHeight="1">
      <c r="A63" s="423"/>
      <c r="B63" s="423"/>
      <c r="C63" s="423"/>
      <c r="D63" s="423"/>
      <c r="E63" s="423"/>
      <c r="F63" s="423"/>
      <c r="G63" s="423"/>
      <c r="H63" s="423"/>
      <c r="I63" s="423"/>
      <c r="J63" s="423"/>
      <c r="K63" s="423"/>
      <c r="L63" s="423"/>
      <c r="M63" s="423"/>
      <c r="N63" s="423"/>
      <c r="O63" s="423"/>
      <c r="P63" s="423"/>
      <c r="Q63" s="423"/>
      <c r="R63" s="423"/>
      <c r="S63" s="423"/>
      <c r="T63" s="423"/>
      <c r="U63" s="423"/>
      <c r="V63" s="423"/>
      <c r="W63" s="423"/>
      <c r="X63" s="423"/>
      <c r="Y63" s="423"/>
      <c r="Z63" s="423"/>
      <c r="AA63" s="423"/>
      <c r="AB63" s="423"/>
      <c r="AC63" s="423"/>
      <c r="AD63" s="423"/>
      <c r="AE63" s="423"/>
      <c r="AF63" s="423"/>
      <c r="AG63" s="423"/>
      <c r="AH63" s="423"/>
      <c r="AI63" s="423"/>
      <c r="AJ63" s="423"/>
      <c r="AK63" s="423"/>
      <c r="AL63" s="423"/>
      <c r="AM63" s="423"/>
      <c r="AN63" s="423"/>
      <c r="AO63" s="423"/>
      <c r="AP63" s="423"/>
      <c r="AQ63" s="423"/>
      <c r="AR63" s="423"/>
    </row>
    <row r="64" spans="1:44" ht="99.95" customHeight="1">
      <c r="A64" s="423"/>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c r="AA64" s="423"/>
      <c r="AB64" s="423"/>
      <c r="AC64" s="423"/>
      <c r="AD64" s="423"/>
      <c r="AE64" s="423"/>
      <c r="AF64" s="423"/>
      <c r="AG64" s="423"/>
      <c r="AH64" s="423"/>
      <c r="AI64" s="423"/>
      <c r="AJ64" s="423"/>
      <c r="AK64" s="423"/>
      <c r="AL64" s="423"/>
      <c r="AM64" s="423"/>
      <c r="AN64" s="423"/>
      <c r="AO64" s="423"/>
      <c r="AP64" s="423"/>
      <c r="AQ64" s="423"/>
      <c r="AR64" s="423"/>
    </row>
    <row r="65" spans="1:44" ht="99.95" customHeight="1">
      <c r="A65" s="423"/>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3"/>
      <c r="AD65" s="423"/>
      <c r="AE65" s="423"/>
      <c r="AF65" s="423"/>
      <c r="AG65" s="423"/>
      <c r="AH65" s="423"/>
      <c r="AI65" s="423"/>
      <c r="AJ65" s="423"/>
      <c r="AK65" s="423"/>
      <c r="AL65" s="423"/>
      <c r="AM65" s="423"/>
      <c r="AN65" s="423"/>
      <c r="AO65" s="423"/>
      <c r="AP65" s="423"/>
      <c r="AQ65" s="423"/>
      <c r="AR65" s="423"/>
    </row>
    <row r="66" spans="1:44" ht="99.95" customHeight="1">
      <c r="A66" s="423"/>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3"/>
      <c r="AD66" s="423"/>
      <c r="AE66" s="423"/>
      <c r="AF66" s="423"/>
      <c r="AG66" s="423"/>
      <c r="AH66" s="423"/>
      <c r="AI66" s="423"/>
      <c r="AJ66" s="423"/>
      <c r="AK66" s="423"/>
      <c r="AL66" s="423"/>
      <c r="AM66" s="423"/>
      <c r="AN66" s="423"/>
      <c r="AO66" s="423"/>
      <c r="AP66" s="423"/>
      <c r="AQ66" s="423"/>
      <c r="AR66" s="423"/>
    </row>
    <row r="67" spans="1:44" ht="99.95" customHeight="1">
      <c r="A67" s="423"/>
      <c r="B67" s="423"/>
      <c r="C67" s="423"/>
      <c r="D67" s="423"/>
      <c r="E67" s="423"/>
      <c r="F67" s="423"/>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3"/>
      <c r="AJ67" s="423"/>
      <c r="AK67" s="423"/>
      <c r="AL67" s="423"/>
      <c r="AM67" s="423"/>
      <c r="AN67" s="423"/>
      <c r="AO67" s="423"/>
      <c r="AP67" s="423"/>
      <c r="AQ67" s="423"/>
      <c r="AR67" s="423"/>
    </row>
    <row r="68" spans="1:44" ht="99.95" customHeight="1">
      <c r="A68" s="423"/>
      <c r="B68" s="423"/>
      <c r="C68" s="423"/>
      <c r="D68" s="423"/>
      <c r="E68" s="423"/>
      <c r="F68" s="423"/>
      <c r="G68" s="423"/>
      <c r="H68" s="423"/>
      <c r="I68" s="423"/>
      <c r="J68" s="423"/>
      <c r="K68" s="423"/>
      <c r="L68" s="423"/>
      <c r="M68" s="423"/>
      <c r="N68" s="423"/>
      <c r="O68" s="423"/>
      <c r="P68" s="423"/>
      <c r="Q68" s="423"/>
      <c r="R68" s="423"/>
      <c r="S68" s="423"/>
      <c r="T68" s="423"/>
      <c r="U68" s="423"/>
      <c r="V68" s="423"/>
      <c r="W68" s="423"/>
      <c r="X68" s="423"/>
      <c r="Y68" s="423"/>
      <c r="Z68" s="423"/>
      <c r="AA68" s="423"/>
      <c r="AB68" s="423"/>
      <c r="AC68" s="423"/>
      <c r="AD68" s="423"/>
      <c r="AE68" s="423"/>
      <c r="AF68" s="423"/>
      <c r="AG68" s="423"/>
      <c r="AH68" s="423"/>
      <c r="AI68" s="423"/>
      <c r="AJ68" s="423"/>
      <c r="AK68" s="423"/>
      <c r="AL68" s="423"/>
      <c r="AM68" s="423"/>
      <c r="AN68" s="423"/>
      <c r="AO68" s="423"/>
      <c r="AP68" s="423"/>
      <c r="AQ68" s="423"/>
      <c r="AR68" s="423"/>
    </row>
    <row r="69" spans="1:44" ht="99.95" customHeight="1">
      <c r="A69" s="423"/>
      <c r="B69" s="423"/>
      <c r="C69" s="423"/>
      <c r="D69" s="423"/>
      <c r="E69" s="423"/>
      <c r="F69" s="423"/>
      <c r="G69" s="423"/>
      <c r="H69" s="423"/>
      <c r="I69" s="423"/>
      <c r="J69" s="423"/>
      <c r="K69" s="423"/>
      <c r="L69" s="423"/>
      <c r="M69" s="423"/>
      <c r="N69" s="423"/>
      <c r="O69" s="423"/>
      <c r="P69" s="423"/>
      <c r="Q69" s="423"/>
      <c r="R69" s="423"/>
      <c r="S69" s="423"/>
      <c r="T69" s="423"/>
      <c r="U69" s="423"/>
      <c r="V69" s="423"/>
      <c r="W69" s="423"/>
      <c r="X69" s="423"/>
      <c r="Y69" s="423"/>
      <c r="Z69" s="423"/>
      <c r="AA69" s="423"/>
      <c r="AB69" s="423"/>
      <c r="AC69" s="423"/>
      <c r="AD69" s="423"/>
      <c r="AE69" s="423"/>
      <c r="AF69" s="423"/>
      <c r="AG69" s="423"/>
      <c r="AH69" s="423"/>
      <c r="AI69" s="423"/>
      <c r="AJ69" s="423"/>
      <c r="AK69" s="423"/>
      <c r="AL69" s="423"/>
      <c r="AM69" s="423"/>
      <c r="AN69" s="423"/>
      <c r="AO69" s="423"/>
      <c r="AP69" s="423"/>
      <c r="AQ69" s="423"/>
      <c r="AR69" s="423"/>
    </row>
    <row r="70" spans="1:44" ht="99.95" customHeight="1">
      <c r="A70" s="423"/>
      <c r="B70" s="423"/>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row>
    <row r="71" spans="1:44" ht="99.95" customHeight="1">
      <c r="A71" s="423"/>
      <c r="B71" s="423"/>
      <c r="C71" s="423"/>
      <c r="D71" s="423"/>
      <c r="E71" s="423"/>
      <c r="F71" s="423"/>
      <c r="G71" s="423"/>
      <c r="H71" s="423"/>
      <c r="I71" s="423"/>
      <c r="J71" s="423"/>
      <c r="K71" s="423"/>
      <c r="L71" s="423"/>
      <c r="M71" s="423"/>
      <c r="N71" s="423"/>
      <c r="O71" s="423"/>
      <c r="P71" s="423"/>
      <c r="Q71" s="423"/>
      <c r="R71" s="423"/>
      <c r="S71" s="423"/>
      <c r="T71" s="423"/>
      <c r="U71" s="423"/>
      <c r="V71" s="423"/>
      <c r="W71" s="423"/>
      <c r="X71" s="423"/>
      <c r="Y71" s="423"/>
      <c r="Z71" s="423"/>
      <c r="AA71" s="423"/>
      <c r="AB71" s="423"/>
      <c r="AC71" s="423"/>
      <c r="AD71" s="423"/>
      <c r="AE71" s="423"/>
      <c r="AF71" s="423"/>
      <c r="AG71" s="423"/>
      <c r="AH71" s="423"/>
      <c r="AI71" s="423"/>
      <c r="AJ71" s="423"/>
      <c r="AK71" s="423"/>
      <c r="AL71" s="423"/>
      <c r="AM71" s="423"/>
      <c r="AN71" s="423"/>
      <c r="AO71" s="423"/>
      <c r="AP71" s="423"/>
      <c r="AQ71" s="423"/>
      <c r="AR71" s="423"/>
    </row>
    <row r="72" spans="1:44" ht="99.95" customHeight="1">
      <c r="A72" s="423"/>
      <c r="B72" s="423"/>
      <c r="C72" s="423"/>
      <c r="D72" s="423"/>
      <c r="E72" s="423"/>
      <c r="F72" s="423"/>
      <c r="G72" s="423"/>
      <c r="H72" s="423"/>
      <c r="I72" s="423"/>
      <c r="J72" s="423"/>
      <c r="K72" s="423"/>
      <c r="L72" s="423"/>
      <c r="M72" s="423"/>
      <c r="N72" s="423"/>
      <c r="O72" s="423"/>
      <c r="P72" s="423"/>
      <c r="Q72" s="423"/>
      <c r="R72" s="423"/>
      <c r="S72" s="423"/>
      <c r="T72" s="423"/>
      <c r="U72" s="423"/>
      <c r="V72" s="423"/>
      <c r="W72" s="423"/>
      <c r="X72" s="423"/>
      <c r="Y72" s="423"/>
      <c r="Z72" s="423"/>
      <c r="AA72" s="423"/>
      <c r="AB72" s="423"/>
      <c r="AC72" s="423"/>
      <c r="AD72" s="423"/>
      <c r="AE72" s="423"/>
      <c r="AF72" s="423"/>
      <c r="AG72" s="423"/>
      <c r="AH72" s="423"/>
      <c r="AI72" s="423"/>
      <c r="AJ72" s="423"/>
      <c r="AK72" s="423"/>
      <c r="AL72" s="423"/>
      <c r="AM72" s="423"/>
      <c r="AN72" s="423"/>
      <c r="AO72" s="423"/>
      <c r="AP72" s="423"/>
      <c r="AQ72" s="423"/>
      <c r="AR72" s="423"/>
    </row>
    <row r="73" spans="1:44" ht="99.95" customHeight="1">
      <c r="A73" s="423"/>
      <c r="B73" s="423"/>
      <c r="C73" s="423"/>
      <c r="D73" s="423"/>
      <c r="E73" s="423"/>
      <c r="F73" s="423"/>
      <c r="G73" s="423"/>
      <c r="H73" s="423"/>
      <c r="I73" s="423"/>
      <c r="J73" s="423"/>
      <c r="K73" s="423"/>
      <c r="L73" s="423"/>
      <c r="M73" s="423"/>
      <c r="N73" s="423"/>
      <c r="O73" s="423"/>
      <c r="P73" s="423"/>
      <c r="Q73" s="423"/>
      <c r="R73" s="423"/>
      <c r="S73" s="423"/>
      <c r="T73" s="423"/>
      <c r="U73" s="423"/>
      <c r="V73" s="423"/>
      <c r="W73" s="423"/>
      <c r="X73" s="423"/>
      <c r="Y73" s="423"/>
      <c r="Z73" s="423"/>
      <c r="AA73" s="423"/>
      <c r="AB73" s="423"/>
      <c r="AC73" s="423"/>
      <c r="AD73" s="423"/>
      <c r="AE73" s="423"/>
      <c r="AF73" s="423"/>
      <c r="AG73" s="423"/>
      <c r="AH73" s="423"/>
      <c r="AI73" s="423"/>
      <c r="AJ73" s="423"/>
      <c r="AK73" s="423"/>
      <c r="AL73" s="423"/>
      <c r="AM73" s="423"/>
      <c r="AN73" s="423"/>
      <c r="AO73" s="423"/>
      <c r="AP73" s="423"/>
      <c r="AQ73" s="423"/>
      <c r="AR73" s="423"/>
    </row>
    <row r="74" spans="1:44" ht="99.95" customHeight="1">
      <c r="A74" s="423"/>
      <c r="B74" s="423"/>
      <c r="C74" s="423"/>
      <c r="D74" s="423"/>
      <c r="E74" s="423"/>
      <c r="F74" s="423"/>
      <c r="G74" s="423"/>
      <c r="H74" s="423"/>
      <c r="I74" s="423"/>
      <c r="J74" s="423"/>
      <c r="K74" s="423"/>
      <c r="L74" s="423"/>
      <c r="M74" s="423"/>
      <c r="N74" s="423"/>
      <c r="O74" s="423"/>
      <c r="P74" s="423"/>
      <c r="Q74" s="423"/>
      <c r="R74" s="423"/>
      <c r="S74" s="423"/>
      <c r="T74" s="423"/>
      <c r="U74" s="423"/>
      <c r="V74" s="423"/>
      <c r="W74" s="423"/>
      <c r="X74" s="423"/>
      <c r="Y74" s="423"/>
      <c r="Z74" s="423"/>
      <c r="AA74" s="423"/>
      <c r="AB74" s="423"/>
      <c r="AC74" s="423"/>
      <c r="AD74" s="423"/>
      <c r="AE74" s="423"/>
      <c r="AF74" s="423"/>
      <c r="AG74" s="423"/>
      <c r="AH74" s="423"/>
      <c r="AI74" s="423"/>
      <c r="AJ74" s="423"/>
      <c r="AK74" s="423"/>
      <c r="AL74" s="423"/>
      <c r="AM74" s="423"/>
      <c r="AN74" s="423"/>
      <c r="AO74" s="423"/>
      <c r="AP74" s="423"/>
      <c r="AQ74" s="423"/>
      <c r="AR74" s="423"/>
    </row>
    <row r="75" spans="1:44" ht="99.95" customHeight="1">
      <c r="A75" s="423"/>
      <c r="B75" s="423"/>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c r="AR75" s="423"/>
    </row>
    <row r="76" spans="1:44" ht="99.95" customHeight="1">
      <c r="A76" s="423"/>
      <c r="B76" s="423"/>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423"/>
      <c r="AF76" s="423"/>
      <c r="AG76" s="423"/>
      <c r="AH76" s="423"/>
      <c r="AI76" s="423"/>
      <c r="AJ76" s="423"/>
      <c r="AK76" s="423"/>
      <c r="AL76" s="423"/>
      <c r="AM76" s="423"/>
      <c r="AN76" s="423"/>
      <c r="AO76" s="423"/>
      <c r="AP76" s="423"/>
      <c r="AQ76" s="423"/>
      <c r="AR76" s="423"/>
    </row>
    <row r="77" spans="1:44" ht="99.95" customHeight="1">
      <c r="A77" s="423"/>
      <c r="B77" s="423"/>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3"/>
      <c r="AR77" s="423"/>
    </row>
    <row r="78" spans="1:44" ht="99.95" customHeight="1">
      <c r="A78" s="423"/>
      <c r="B78" s="423"/>
      <c r="C78" s="423"/>
      <c r="D78" s="423"/>
      <c r="E78" s="423"/>
      <c r="F78" s="423"/>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3"/>
    </row>
    <row r="79" spans="1:44" ht="99.95" customHeight="1">
      <c r="A79" s="423"/>
      <c r="B79" s="423"/>
      <c r="C79" s="423"/>
      <c r="D79" s="423"/>
      <c r="E79" s="423"/>
      <c r="F79" s="423"/>
      <c r="G79" s="423"/>
      <c r="H79" s="423"/>
      <c r="I79" s="423"/>
      <c r="J79" s="423"/>
      <c r="K79" s="423"/>
      <c r="L79" s="423"/>
      <c r="M79" s="423"/>
      <c r="N79" s="423"/>
      <c r="O79" s="423"/>
      <c r="P79" s="423"/>
      <c r="Q79" s="423"/>
      <c r="R79" s="423"/>
      <c r="S79" s="423"/>
      <c r="T79" s="423"/>
      <c r="U79" s="423"/>
      <c r="V79" s="423"/>
      <c r="W79" s="423"/>
      <c r="X79" s="423"/>
      <c r="Y79" s="423"/>
      <c r="Z79" s="423"/>
      <c r="AA79" s="423"/>
      <c r="AB79" s="423"/>
      <c r="AC79" s="423"/>
      <c r="AD79" s="423"/>
      <c r="AE79" s="423"/>
      <c r="AF79" s="423"/>
      <c r="AG79" s="423"/>
      <c r="AH79" s="423"/>
      <c r="AI79" s="423"/>
      <c r="AJ79" s="423"/>
      <c r="AK79" s="423"/>
      <c r="AL79" s="423"/>
      <c r="AM79" s="423"/>
      <c r="AN79" s="423"/>
      <c r="AO79" s="423"/>
      <c r="AP79" s="423"/>
      <c r="AQ79" s="423"/>
      <c r="AR79" s="423"/>
    </row>
    <row r="80" spans="1:44" ht="99.95" customHeight="1">
      <c r="A80" s="423"/>
      <c r="B80" s="423"/>
      <c r="C80" s="423"/>
      <c r="D80" s="423"/>
      <c r="E80" s="423"/>
      <c r="F80" s="423"/>
      <c r="G80" s="423"/>
      <c r="H80" s="423"/>
      <c r="I80" s="423"/>
      <c r="J80" s="423"/>
      <c r="K80" s="423"/>
      <c r="L80" s="423"/>
      <c r="M80" s="423"/>
      <c r="N80" s="423"/>
      <c r="O80" s="423"/>
      <c r="P80" s="423"/>
      <c r="Q80" s="423"/>
      <c r="R80" s="423"/>
      <c r="S80" s="423"/>
      <c r="T80" s="423"/>
      <c r="U80" s="423"/>
      <c r="V80" s="423"/>
      <c r="W80" s="423"/>
      <c r="X80" s="423"/>
      <c r="Y80" s="423"/>
      <c r="Z80" s="423"/>
      <c r="AA80" s="423"/>
      <c r="AB80" s="423"/>
      <c r="AC80" s="423"/>
      <c r="AD80" s="423"/>
      <c r="AE80" s="423"/>
      <c r="AF80" s="423"/>
      <c r="AG80" s="423"/>
      <c r="AH80" s="423"/>
      <c r="AI80" s="423"/>
      <c r="AJ80" s="423"/>
      <c r="AK80" s="423"/>
      <c r="AL80" s="423"/>
      <c r="AM80" s="423"/>
      <c r="AN80" s="423"/>
      <c r="AO80" s="423"/>
      <c r="AP80" s="423"/>
      <c r="AQ80" s="423"/>
      <c r="AR80" s="423"/>
    </row>
    <row r="81" spans="1:44" ht="99.95" customHeight="1">
      <c r="A81" s="423"/>
      <c r="B81" s="423"/>
      <c r="C81" s="423"/>
      <c r="D81" s="423"/>
      <c r="E81" s="423"/>
      <c r="F81" s="423"/>
      <c r="G81" s="423"/>
      <c r="H81" s="423"/>
      <c r="I81" s="423"/>
      <c r="J81" s="423"/>
      <c r="K81" s="423"/>
      <c r="L81" s="423"/>
      <c r="M81" s="423"/>
      <c r="N81" s="423"/>
      <c r="O81" s="423"/>
      <c r="P81" s="423"/>
      <c r="Q81" s="423"/>
      <c r="R81" s="423"/>
      <c r="S81" s="423"/>
      <c r="T81" s="423"/>
      <c r="U81" s="423"/>
      <c r="V81" s="423"/>
      <c r="W81" s="423"/>
      <c r="X81" s="423"/>
      <c r="Y81" s="423"/>
      <c r="Z81" s="423"/>
      <c r="AA81" s="423"/>
      <c r="AB81" s="423"/>
      <c r="AC81" s="423"/>
      <c r="AD81" s="423"/>
      <c r="AE81" s="423"/>
      <c r="AF81" s="423"/>
      <c r="AG81" s="423"/>
      <c r="AH81" s="423"/>
      <c r="AI81" s="423"/>
      <c r="AJ81" s="423"/>
      <c r="AK81" s="423"/>
      <c r="AL81" s="423"/>
      <c r="AM81" s="423"/>
      <c r="AN81" s="423"/>
      <c r="AO81" s="423"/>
      <c r="AP81" s="423"/>
      <c r="AQ81" s="423"/>
      <c r="AR81" s="423"/>
    </row>
    <row r="82" spans="1:44" ht="99.95" customHeight="1">
      <c r="A82" s="423"/>
      <c r="B82" s="423"/>
      <c r="C82" s="423"/>
      <c r="D82" s="423"/>
      <c r="E82" s="423"/>
      <c r="F82" s="423"/>
      <c r="G82" s="423"/>
      <c r="H82" s="423"/>
      <c r="I82" s="423"/>
      <c r="J82" s="423"/>
      <c r="K82" s="423"/>
      <c r="L82" s="423"/>
      <c r="M82" s="423"/>
      <c r="N82" s="423"/>
      <c r="O82" s="423"/>
      <c r="P82" s="423"/>
      <c r="Q82" s="423"/>
      <c r="R82" s="423"/>
      <c r="S82" s="423"/>
      <c r="T82" s="423"/>
      <c r="U82" s="423"/>
      <c r="V82" s="423"/>
      <c r="W82" s="423"/>
      <c r="X82" s="423"/>
      <c r="Y82" s="423"/>
      <c r="Z82" s="423"/>
      <c r="AA82" s="423"/>
      <c r="AB82" s="423"/>
      <c r="AC82" s="423"/>
      <c r="AD82" s="423"/>
      <c r="AE82" s="423"/>
      <c r="AF82" s="423"/>
      <c r="AG82" s="423"/>
      <c r="AH82" s="423"/>
      <c r="AI82" s="423"/>
      <c r="AJ82" s="423"/>
      <c r="AK82" s="423"/>
      <c r="AL82" s="423"/>
      <c r="AM82" s="423"/>
      <c r="AN82" s="423"/>
      <c r="AO82" s="423"/>
      <c r="AP82" s="423"/>
      <c r="AQ82" s="423"/>
      <c r="AR82" s="423"/>
    </row>
    <row r="83" spans="1:44" ht="99.95" customHeight="1">
      <c r="A83" s="423"/>
      <c r="B83" s="423"/>
      <c r="C83" s="423"/>
      <c r="D83" s="423"/>
      <c r="E83" s="423"/>
      <c r="F83" s="423"/>
      <c r="G83" s="423"/>
      <c r="H83" s="423"/>
      <c r="I83" s="423"/>
      <c r="J83" s="423"/>
      <c r="K83" s="423"/>
      <c r="L83" s="423"/>
      <c r="M83" s="423"/>
      <c r="N83" s="423"/>
      <c r="O83" s="423"/>
      <c r="P83" s="423"/>
      <c r="Q83" s="423"/>
      <c r="R83" s="423"/>
      <c r="S83" s="423"/>
      <c r="T83" s="423"/>
      <c r="U83" s="423"/>
      <c r="V83" s="423"/>
      <c r="W83" s="423"/>
      <c r="X83" s="423"/>
      <c r="Y83" s="423"/>
      <c r="Z83" s="423"/>
      <c r="AA83" s="423"/>
      <c r="AB83" s="423"/>
      <c r="AC83" s="423"/>
      <c r="AD83" s="423"/>
      <c r="AE83" s="423"/>
      <c r="AF83" s="423"/>
      <c r="AG83" s="423"/>
      <c r="AH83" s="423"/>
      <c r="AI83" s="423"/>
      <c r="AJ83" s="423"/>
      <c r="AK83" s="423"/>
      <c r="AL83" s="423"/>
      <c r="AM83" s="423"/>
      <c r="AN83" s="423"/>
      <c r="AO83" s="423"/>
      <c r="AP83" s="423"/>
      <c r="AQ83" s="423"/>
      <c r="AR83" s="423"/>
    </row>
    <row r="84" spans="1:44" ht="99.95" customHeight="1">
      <c r="A84" s="423"/>
      <c r="B84" s="423"/>
      <c r="C84" s="423"/>
      <c r="D84" s="423"/>
      <c r="E84" s="423"/>
      <c r="F84" s="423"/>
      <c r="G84" s="423"/>
      <c r="H84" s="423"/>
      <c r="I84" s="423"/>
      <c r="J84" s="423"/>
      <c r="K84" s="423"/>
      <c r="L84" s="423"/>
      <c r="M84" s="423"/>
      <c r="N84" s="423"/>
      <c r="O84" s="423"/>
      <c r="P84" s="423"/>
      <c r="Q84" s="423"/>
      <c r="R84" s="423"/>
      <c r="S84" s="423"/>
      <c r="T84" s="423"/>
      <c r="U84" s="423"/>
      <c r="V84" s="423"/>
      <c r="W84" s="423"/>
      <c r="X84" s="423"/>
      <c r="Y84" s="423"/>
      <c r="Z84" s="423"/>
      <c r="AA84" s="423"/>
      <c r="AB84" s="423"/>
      <c r="AC84" s="423"/>
      <c r="AD84" s="423"/>
      <c r="AE84" s="423"/>
      <c r="AF84" s="423"/>
      <c r="AG84" s="423"/>
      <c r="AH84" s="423"/>
      <c r="AI84" s="423"/>
      <c r="AJ84" s="423"/>
      <c r="AK84" s="423"/>
      <c r="AL84" s="423"/>
      <c r="AM84" s="423"/>
      <c r="AN84" s="423"/>
      <c r="AO84" s="423"/>
      <c r="AP84" s="423"/>
      <c r="AQ84" s="423"/>
      <c r="AR84" s="423"/>
    </row>
    <row r="85" spans="1:44" ht="99.95" customHeight="1">
      <c r="A85" s="423"/>
      <c r="B85" s="423"/>
      <c r="C85" s="423"/>
      <c r="D85" s="423"/>
      <c r="E85" s="423"/>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3"/>
      <c r="AD85" s="423"/>
      <c r="AE85" s="423"/>
      <c r="AF85" s="423"/>
      <c r="AG85" s="423"/>
      <c r="AH85" s="423"/>
      <c r="AI85" s="423"/>
      <c r="AJ85" s="423"/>
      <c r="AK85" s="423"/>
      <c r="AL85" s="423"/>
      <c r="AM85" s="423"/>
      <c r="AN85" s="423"/>
      <c r="AO85" s="423"/>
      <c r="AP85" s="423"/>
      <c r="AQ85" s="423"/>
      <c r="AR85" s="423"/>
    </row>
    <row r="86" spans="1:44" ht="99.95" customHeight="1">
      <c r="A86" s="423"/>
      <c r="B86" s="423"/>
      <c r="C86" s="423"/>
      <c r="D86" s="423"/>
      <c r="E86" s="423"/>
      <c r="F86" s="423"/>
      <c r="G86" s="423"/>
      <c r="H86" s="423"/>
      <c r="I86" s="423"/>
      <c r="J86" s="423"/>
      <c r="K86" s="423"/>
      <c r="L86" s="423"/>
      <c r="M86" s="423"/>
      <c r="N86" s="423"/>
      <c r="O86" s="423"/>
      <c r="P86" s="423"/>
      <c r="Q86" s="423"/>
      <c r="R86" s="423"/>
      <c r="S86" s="423"/>
      <c r="T86" s="423"/>
      <c r="U86" s="423"/>
      <c r="V86" s="423"/>
      <c r="W86" s="423"/>
      <c r="X86" s="423"/>
      <c r="Y86" s="423"/>
      <c r="Z86" s="423"/>
      <c r="AA86" s="423"/>
      <c r="AB86" s="423"/>
      <c r="AC86" s="423"/>
      <c r="AD86" s="423"/>
      <c r="AE86" s="423"/>
      <c r="AF86" s="423"/>
      <c r="AG86" s="423"/>
      <c r="AH86" s="423"/>
      <c r="AI86" s="423"/>
      <c r="AJ86" s="423"/>
      <c r="AK86" s="423"/>
      <c r="AL86" s="423"/>
      <c r="AM86" s="423"/>
      <c r="AN86" s="423"/>
      <c r="AO86" s="423"/>
      <c r="AP86" s="423"/>
      <c r="AQ86" s="423"/>
      <c r="AR86" s="423"/>
    </row>
    <row r="87" spans="1:44" ht="99.95" customHeight="1">
      <c r="A87" s="423"/>
      <c r="B87" s="423"/>
      <c r="C87" s="423"/>
      <c r="D87" s="423"/>
      <c r="E87" s="423"/>
      <c r="F87" s="423"/>
      <c r="G87" s="423"/>
      <c r="H87" s="423"/>
      <c r="I87" s="423"/>
      <c r="J87" s="423"/>
      <c r="K87" s="423"/>
      <c r="L87" s="423"/>
      <c r="M87" s="423"/>
      <c r="N87" s="423"/>
      <c r="O87" s="423"/>
      <c r="P87" s="423"/>
      <c r="Q87" s="423"/>
      <c r="R87" s="423"/>
      <c r="S87" s="423"/>
      <c r="T87" s="423"/>
      <c r="U87" s="423"/>
      <c r="V87" s="423"/>
      <c r="W87" s="423"/>
      <c r="X87" s="423"/>
      <c r="Y87" s="423"/>
      <c r="Z87" s="423"/>
      <c r="AA87" s="423"/>
      <c r="AB87" s="423"/>
      <c r="AC87" s="423"/>
      <c r="AD87" s="423"/>
      <c r="AE87" s="423"/>
      <c r="AF87" s="423"/>
      <c r="AG87" s="423"/>
      <c r="AH87" s="423"/>
      <c r="AI87" s="423"/>
      <c r="AJ87" s="423"/>
      <c r="AK87" s="423"/>
      <c r="AL87" s="423"/>
      <c r="AM87" s="423"/>
      <c r="AN87" s="423"/>
      <c r="AO87" s="423"/>
      <c r="AP87" s="423"/>
      <c r="AQ87" s="423"/>
      <c r="AR87" s="423"/>
    </row>
    <row r="88" spans="1:44" ht="99.95" customHeight="1">
      <c r="A88" s="423"/>
      <c r="B88" s="423"/>
      <c r="C88" s="423"/>
      <c r="D88" s="423"/>
      <c r="E88" s="423"/>
      <c r="F88" s="423"/>
      <c r="G88" s="423"/>
      <c r="H88" s="423"/>
      <c r="I88" s="423"/>
      <c r="J88" s="423"/>
      <c r="K88" s="423"/>
      <c r="L88" s="423"/>
      <c r="M88" s="423"/>
      <c r="N88" s="423"/>
      <c r="O88" s="423"/>
      <c r="P88" s="423"/>
      <c r="Q88" s="423"/>
      <c r="R88" s="423"/>
      <c r="S88" s="423"/>
      <c r="T88" s="423"/>
      <c r="U88" s="423"/>
      <c r="V88" s="423"/>
      <c r="W88" s="423"/>
      <c r="X88" s="423"/>
      <c r="Y88" s="423"/>
      <c r="Z88" s="423"/>
      <c r="AA88" s="423"/>
      <c r="AB88" s="423"/>
      <c r="AC88" s="423"/>
      <c r="AD88" s="423"/>
      <c r="AE88" s="423"/>
      <c r="AF88" s="423"/>
      <c r="AG88" s="423"/>
      <c r="AH88" s="423"/>
      <c r="AI88" s="423"/>
      <c r="AJ88" s="423"/>
      <c r="AK88" s="423"/>
      <c r="AL88" s="423"/>
      <c r="AM88" s="423"/>
      <c r="AN88" s="423"/>
      <c r="AO88" s="423"/>
      <c r="AP88" s="423"/>
      <c r="AQ88" s="423"/>
      <c r="AR88" s="423"/>
    </row>
    <row r="89" spans="1:44" ht="99.95" customHeight="1">
      <c r="A89" s="423"/>
      <c r="B89" s="423"/>
      <c r="C89" s="423"/>
      <c r="D89" s="423"/>
      <c r="E89" s="423"/>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c r="AJ89" s="423"/>
      <c r="AK89" s="423"/>
      <c r="AL89" s="423"/>
      <c r="AM89" s="423"/>
      <c r="AN89" s="423"/>
      <c r="AO89" s="423"/>
      <c r="AP89" s="423"/>
      <c r="AQ89" s="423"/>
      <c r="AR89" s="423"/>
    </row>
    <row r="90" spans="1:44" ht="99.95" customHeight="1">
      <c r="A90" s="423"/>
      <c r="B90" s="423"/>
      <c r="C90" s="423"/>
      <c r="D90" s="423"/>
      <c r="E90" s="423"/>
      <c r="F90" s="423"/>
      <c r="G90" s="423"/>
      <c r="H90" s="423"/>
      <c r="I90" s="423"/>
      <c r="J90" s="423"/>
      <c r="K90" s="423"/>
      <c r="L90" s="423"/>
      <c r="M90" s="423"/>
      <c r="N90" s="423"/>
      <c r="O90" s="423"/>
      <c r="P90" s="423"/>
      <c r="Q90" s="423"/>
      <c r="R90" s="423"/>
      <c r="S90" s="423"/>
      <c r="T90" s="423"/>
      <c r="U90" s="423"/>
      <c r="V90" s="423"/>
      <c r="W90" s="423"/>
      <c r="X90" s="423"/>
      <c r="Y90" s="423"/>
      <c r="Z90" s="423"/>
      <c r="AA90" s="423"/>
      <c r="AB90" s="423"/>
      <c r="AC90" s="423"/>
      <c r="AD90" s="423"/>
      <c r="AE90" s="423"/>
      <c r="AF90" s="423"/>
      <c r="AG90" s="423"/>
      <c r="AH90" s="423"/>
      <c r="AI90" s="423"/>
      <c r="AJ90" s="423"/>
      <c r="AK90" s="423"/>
      <c r="AL90" s="423"/>
      <c r="AM90" s="423"/>
      <c r="AN90" s="423"/>
      <c r="AO90" s="423"/>
      <c r="AP90" s="423"/>
      <c r="AQ90" s="423"/>
      <c r="AR90" s="423"/>
    </row>
    <row r="91" spans="1:44" ht="99.95" customHeight="1">
      <c r="A91" s="423"/>
      <c r="B91" s="423"/>
      <c r="C91" s="423"/>
      <c r="D91" s="423"/>
      <c r="E91" s="423"/>
      <c r="F91" s="423"/>
      <c r="G91" s="423"/>
      <c r="H91" s="423"/>
      <c r="I91" s="423"/>
      <c r="J91" s="423"/>
      <c r="K91" s="423"/>
      <c r="L91" s="423"/>
      <c r="M91" s="423"/>
      <c r="N91" s="423"/>
      <c r="O91" s="423"/>
      <c r="P91" s="423"/>
      <c r="Q91" s="423"/>
      <c r="R91" s="423"/>
      <c r="S91" s="423"/>
      <c r="T91" s="423"/>
      <c r="U91" s="423"/>
      <c r="V91" s="423"/>
      <c r="W91" s="423"/>
      <c r="X91" s="423"/>
      <c r="Y91" s="423"/>
      <c r="Z91" s="423"/>
      <c r="AA91" s="423"/>
      <c r="AB91" s="423"/>
      <c r="AC91" s="423"/>
      <c r="AD91" s="423"/>
      <c r="AE91" s="423"/>
      <c r="AF91" s="423"/>
      <c r="AG91" s="423"/>
      <c r="AH91" s="423"/>
      <c r="AI91" s="423"/>
      <c r="AJ91" s="423"/>
      <c r="AK91" s="423"/>
      <c r="AL91" s="423"/>
      <c r="AM91" s="423"/>
      <c r="AN91" s="423"/>
      <c r="AO91" s="423"/>
      <c r="AP91" s="423"/>
      <c r="AQ91" s="423"/>
      <c r="AR91" s="423"/>
    </row>
    <row r="92" spans="1:44" ht="99.95" customHeight="1">
      <c r="A92" s="423"/>
      <c r="B92" s="423"/>
      <c r="C92" s="423"/>
      <c r="D92" s="423"/>
      <c r="E92" s="423"/>
      <c r="F92" s="423"/>
      <c r="G92" s="423"/>
      <c r="H92" s="423"/>
      <c r="I92" s="423"/>
      <c r="J92" s="423"/>
      <c r="K92" s="423"/>
      <c r="L92" s="423"/>
      <c r="M92" s="423"/>
      <c r="N92" s="423"/>
      <c r="O92" s="423"/>
      <c r="P92" s="423"/>
      <c r="Q92" s="423"/>
      <c r="R92" s="423"/>
      <c r="S92" s="423"/>
      <c r="T92" s="423"/>
      <c r="U92" s="423"/>
      <c r="V92" s="423"/>
      <c r="W92" s="423"/>
      <c r="X92" s="423"/>
      <c r="Y92" s="423"/>
      <c r="Z92" s="423"/>
      <c r="AA92" s="423"/>
      <c r="AB92" s="423"/>
      <c r="AC92" s="423"/>
      <c r="AD92" s="423"/>
      <c r="AE92" s="423"/>
      <c r="AF92" s="423"/>
      <c r="AG92" s="423"/>
      <c r="AH92" s="423"/>
      <c r="AI92" s="423"/>
      <c r="AJ92" s="423"/>
      <c r="AK92" s="423"/>
      <c r="AL92" s="423"/>
      <c r="AM92" s="423"/>
      <c r="AN92" s="423"/>
      <c r="AO92" s="423"/>
      <c r="AP92" s="423"/>
      <c r="AQ92" s="423"/>
      <c r="AR92" s="423"/>
    </row>
    <row r="93" spans="1:44" ht="99.95" customHeight="1">
      <c r="A93" s="423"/>
      <c r="B93" s="423"/>
      <c r="C93" s="423"/>
      <c r="D93" s="423"/>
      <c r="E93" s="423"/>
      <c r="F93" s="423"/>
      <c r="G93" s="423"/>
      <c r="H93" s="423"/>
      <c r="I93" s="423"/>
      <c r="J93" s="423"/>
      <c r="K93" s="423"/>
      <c r="L93" s="423"/>
      <c r="M93" s="423"/>
      <c r="N93" s="423"/>
      <c r="O93" s="423"/>
      <c r="P93" s="423"/>
      <c r="Q93" s="423"/>
      <c r="R93" s="423"/>
      <c r="S93" s="423"/>
      <c r="T93" s="423"/>
      <c r="U93" s="423"/>
      <c r="V93" s="423"/>
      <c r="W93" s="423"/>
      <c r="X93" s="423"/>
      <c r="Y93" s="423"/>
      <c r="Z93" s="423"/>
      <c r="AA93" s="423"/>
      <c r="AB93" s="423"/>
      <c r="AC93" s="423"/>
      <c r="AD93" s="423"/>
      <c r="AE93" s="423"/>
      <c r="AF93" s="423"/>
      <c r="AG93" s="423"/>
      <c r="AH93" s="423"/>
      <c r="AI93" s="423"/>
      <c r="AJ93" s="423"/>
      <c r="AK93" s="423"/>
      <c r="AL93" s="423"/>
      <c r="AM93" s="423"/>
      <c r="AN93" s="423"/>
      <c r="AO93" s="423"/>
      <c r="AP93" s="423"/>
      <c r="AQ93" s="423"/>
      <c r="AR93" s="423"/>
    </row>
    <row r="94" spans="1:44" ht="99.95" customHeight="1">
      <c r="A94" s="423"/>
      <c r="B94" s="423"/>
      <c r="C94" s="423"/>
      <c r="D94" s="423"/>
      <c r="E94" s="423"/>
      <c r="F94" s="423"/>
      <c r="G94" s="423"/>
      <c r="H94" s="423"/>
      <c r="I94" s="423"/>
      <c r="J94" s="423"/>
      <c r="K94" s="423"/>
      <c r="L94" s="423"/>
      <c r="M94" s="423"/>
      <c r="N94" s="423"/>
      <c r="O94" s="423"/>
      <c r="P94" s="423"/>
      <c r="Q94" s="423"/>
      <c r="R94" s="423"/>
      <c r="S94" s="423"/>
      <c r="T94" s="423"/>
      <c r="U94" s="423"/>
      <c r="V94" s="423"/>
      <c r="W94" s="423"/>
      <c r="X94" s="423"/>
      <c r="Y94" s="423"/>
      <c r="Z94" s="423"/>
      <c r="AA94" s="423"/>
      <c r="AB94" s="423"/>
      <c r="AC94" s="423"/>
      <c r="AD94" s="423"/>
      <c r="AE94" s="423"/>
      <c r="AF94" s="423"/>
      <c r="AG94" s="423"/>
      <c r="AH94" s="423"/>
      <c r="AI94" s="423"/>
      <c r="AJ94" s="423"/>
      <c r="AK94" s="423"/>
      <c r="AL94" s="423"/>
      <c r="AM94" s="423"/>
      <c r="AN94" s="423"/>
      <c r="AO94" s="423"/>
      <c r="AP94" s="423"/>
      <c r="AQ94" s="423"/>
      <c r="AR94" s="423"/>
    </row>
    <row r="95" spans="1:44" ht="99.95" customHeight="1">
      <c r="A95" s="423"/>
      <c r="B95" s="423"/>
      <c r="C95" s="423"/>
      <c r="D95" s="423"/>
      <c r="E95" s="423"/>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row>
    <row r="96" spans="1:44" ht="99.95" customHeight="1">
      <c r="A96" s="423"/>
      <c r="B96" s="423"/>
      <c r="C96" s="423"/>
      <c r="D96" s="423"/>
      <c r="E96" s="423"/>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3"/>
      <c r="AD96" s="423"/>
      <c r="AE96" s="423"/>
      <c r="AF96" s="423"/>
      <c r="AG96" s="423"/>
      <c r="AH96" s="423"/>
      <c r="AI96" s="423"/>
      <c r="AJ96" s="423"/>
      <c r="AK96" s="423"/>
      <c r="AL96" s="423"/>
      <c r="AM96" s="423"/>
      <c r="AN96" s="423"/>
      <c r="AO96" s="423"/>
      <c r="AP96" s="423"/>
      <c r="AQ96" s="423"/>
      <c r="AR96" s="423"/>
    </row>
    <row r="97" spans="1:44" ht="99.95" customHeight="1">
      <c r="A97" s="423"/>
      <c r="B97" s="423"/>
      <c r="C97" s="423"/>
      <c r="D97" s="423"/>
      <c r="E97" s="423"/>
      <c r="F97" s="423"/>
      <c r="G97" s="423"/>
      <c r="H97" s="423"/>
      <c r="I97" s="423"/>
      <c r="J97" s="423"/>
      <c r="K97" s="423"/>
      <c r="L97" s="423"/>
      <c r="M97" s="423"/>
      <c r="N97" s="423"/>
      <c r="O97" s="423"/>
      <c r="P97" s="423"/>
      <c r="Q97" s="423"/>
      <c r="R97" s="423"/>
      <c r="S97" s="423"/>
      <c r="T97" s="423"/>
      <c r="U97" s="423"/>
      <c r="V97" s="423"/>
      <c r="W97" s="423"/>
      <c r="X97" s="423"/>
      <c r="Y97" s="423"/>
      <c r="Z97" s="423"/>
      <c r="AA97" s="423"/>
      <c r="AB97" s="423"/>
      <c r="AC97" s="423"/>
      <c r="AD97" s="423"/>
      <c r="AE97" s="423"/>
      <c r="AF97" s="423"/>
      <c r="AG97" s="423"/>
      <c r="AH97" s="423"/>
      <c r="AI97" s="423"/>
      <c r="AJ97" s="423"/>
      <c r="AK97" s="423"/>
      <c r="AL97" s="423"/>
      <c r="AM97" s="423"/>
      <c r="AN97" s="423"/>
      <c r="AO97" s="423"/>
      <c r="AP97" s="423"/>
      <c r="AQ97" s="423"/>
      <c r="AR97" s="423"/>
    </row>
    <row r="98" spans="1:44" ht="99.95" customHeight="1">
      <c r="A98" s="423"/>
      <c r="B98" s="423"/>
      <c r="C98" s="423"/>
      <c r="D98" s="423"/>
      <c r="E98" s="423"/>
      <c r="F98" s="423"/>
      <c r="G98" s="423"/>
      <c r="H98" s="423"/>
      <c r="I98" s="423"/>
      <c r="J98" s="423"/>
      <c r="K98" s="423"/>
      <c r="L98" s="423"/>
      <c r="M98" s="423"/>
      <c r="N98" s="423"/>
      <c r="O98" s="423"/>
      <c r="P98" s="423"/>
      <c r="Q98" s="423"/>
      <c r="R98" s="423"/>
      <c r="S98" s="423"/>
      <c r="T98" s="423"/>
      <c r="U98" s="423"/>
      <c r="V98" s="423"/>
      <c r="W98" s="423"/>
      <c r="X98" s="423"/>
      <c r="Y98" s="423"/>
      <c r="Z98" s="423"/>
      <c r="AA98" s="423"/>
      <c r="AB98" s="423"/>
      <c r="AC98" s="423"/>
      <c r="AD98" s="423"/>
      <c r="AE98" s="423"/>
      <c r="AF98" s="423"/>
      <c r="AG98" s="423"/>
      <c r="AH98" s="423"/>
      <c r="AI98" s="423"/>
      <c r="AJ98" s="423"/>
      <c r="AK98" s="423"/>
      <c r="AL98" s="423"/>
      <c r="AM98" s="423"/>
      <c r="AN98" s="423"/>
      <c r="AO98" s="423"/>
      <c r="AP98" s="423"/>
      <c r="AQ98" s="423"/>
      <c r="AR98" s="423"/>
    </row>
    <row r="99" spans="1:44" ht="99.95" customHeight="1">
      <c r="A99" s="423"/>
      <c r="B99" s="423"/>
      <c r="C99" s="423"/>
      <c r="D99" s="423"/>
      <c r="E99" s="423"/>
      <c r="F99" s="423"/>
      <c r="G99" s="423"/>
      <c r="H99" s="423"/>
      <c r="I99" s="423"/>
      <c r="J99" s="423"/>
      <c r="K99" s="423"/>
      <c r="L99" s="423"/>
      <c r="M99" s="423"/>
      <c r="N99" s="423"/>
      <c r="O99" s="423"/>
      <c r="P99" s="423"/>
      <c r="Q99" s="423"/>
      <c r="R99" s="423"/>
      <c r="S99" s="423"/>
      <c r="T99" s="423"/>
      <c r="U99" s="423"/>
      <c r="V99" s="423"/>
      <c r="W99" s="423"/>
      <c r="X99" s="423"/>
      <c r="Y99" s="423"/>
      <c r="Z99" s="423"/>
      <c r="AA99" s="423"/>
      <c r="AB99" s="423"/>
      <c r="AC99" s="423"/>
      <c r="AD99" s="423"/>
      <c r="AE99" s="423"/>
      <c r="AF99" s="423"/>
      <c r="AG99" s="423"/>
      <c r="AH99" s="423"/>
      <c r="AI99" s="423"/>
      <c r="AJ99" s="423"/>
      <c r="AK99" s="423"/>
      <c r="AL99" s="423"/>
      <c r="AM99" s="423"/>
      <c r="AN99" s="423"/>
      <c r="AO99" s="423"/>
      <c r="AP99" s="423"/>
      <c r="AQ99" s="423"/>
      <c r="AR99" s="423"/>
    </row>
    <row r="100" spans="1:44" ht="99.95" customHeight="1">
      <c r="A100" s="423"/>
      <c r="B100" s="423"/>
      <c r="C100" s="423"/>
      <c r="D100" s="423"/>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c r="AA100" s="423"/>
      <c r="AB100" s="423"/>
      <c r="AC100" s="423"/>
      <c r="AD100" s="423"/>
      <c r="AE100" s="423"/>
      <c r="AF100" s="423"/>
      <c r="AG100" s="423"/>
      <c r="AH100" s="423"/>
      <c r="AI100" s="423"/>
      <c r="AJ100" s="423"/>
      <c r="AK100" s="423"/>
      <c r="AL100" s="423"/>
      <c r="AM100" s="423"/>
      <c r="AN100" s="423"/>
      <c r="AO100" s="423"/>
      <c r="AP100" s="423"/>
      <c r="AQ100" s="423"/>
      <c r="AR100" s="423"/>
    </row>
    <row r="101" spans="1:44" ht="99.95" customHeight="1">
      <c r="A101" s="423"/>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423"/>
      <c r="AF101" s="423"/>
      <c r="AG101" s="423"/>
      <c r="AH101" s="423"/>
      <c r="AI101" s="423"/>
      <c r="AJ101" s="423"/>
      <c r="AK101" s="423"/>
      <c r="AL101" s="423"/>
      <c r="AM101" s="423"/>
      <c r="AN101" s="423"/>
      <c r="AO101" s="423"/>
      <c r="AP101" s="423"/>
      <c r="AQ101" s="423"/>
      <c r="AR101" s="423"/>
    </row>
    <row r="102" spans="1:44" ht="99.95" customHeight="1">
      <c r="A102" s="423"/>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423"/>
      <c r="AE102" s="423"/>
      <c r="AF102" s="423"/>
      <c r="AG102" s="423"/>
      <c r="AH102" s="423"/>
      <c r="AI102" s="423"/>
      <c r="AJ102" s="423"/>
      <c r="AK102" s="423"/>
      <c r="AL102" s="423"/>
      <c r="AM102" s="423"/>
      <c r="AN102" s="423"/>
      <c r="AO102" s="423"/>
      <c r="AP102" s="423"/>
      <c r="AQ102" s="423"/>
      <c r="AR102" s="423"/>
    </row>
    <row r="103" spans="1:44" ht="99.95" customHeight="1">
      <c r="A103" s="423"/>
      <c r="B103" s="423"/>
      <c r="C103" s="423"/>
      <c r="D103" s="423"/>
      <c r="E103" s="423"/>
      <c r="F103" s="423"/>
      <c r="G103" s="423"/>
      <c r="H103" s="423"/>
      <c r="I103" s="423"/>
      <c r="J103" s="423"/>
      <c r="K103" s="423"/>
      <c r="L103" s="423"/>
      <c r="M103" s="423"/>
      <c r="N103" s="423"/>
      <c r="O103" s="423"/>
      <c r="P103" s="423"/>
      <c r="Q103" s="423"/>
      <c r="R103" s="423"/>
      <c r="S103" s="423"/>
      <c r="T103" s="423"/>
      <c r="U103" s="423"/>
      <c r="V103" s="423"/>
      <c r="W103" s="423"/>
      <c r="X103" s="423"/>
      <c r="Y103" s="423"/>
      <c r="Z103" s="423"/>
      <c r="AA103" s="423"/>
      <c r="AB103" s="423"/>
      <c r="AC103" s="423"/>
      <c r="AD103" s="423"/>
      <c r="AE103" s="423"/>
      <c r="AF103" s="423"/>
      <c r="AG103" s="423"/>
      <c r="AH103" s="423"/>
      <c r="AI103" s="423"/>
      <c r="AJ103" s="423"/>
      <c r="AK103" s="423"/>
      <c r="AL103" s="423"/>
      <c r="AM103" s="423"/>
      <c r="AN103" s="423"/>
      <c r="AO103" s="423"/>
      <c r="AP103" s="423"/>
      <c r="AQ103" s="423"/>
      <c r="AR103" s="423"/>
    </row>
    <row r="104" spans="1:44" ht="99.95" customHeight="1">
      <c r="A104" s="423"/>
      <c r="B104" s="423"/>
      <c r="C104" s="423"/>
      <c r="D104" s="423"/>
      <c r="E104" s="423"/>
      <c r="F104" s="423"/>
      <c r="G104" s="423"/>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row>
    <row r="105" spans="1:44" ht="99.95" customHeight="1">
      <c r="A105" s="423"/>
      <c r="B105" s="423"/>
      <c r="C105" s="423"/>
      <c r="D105" s="423"/>
      <c r="E105" s="423"/>
      <c r="F105" s="423"/>
      <c r="G105" s="423"/>
      <c r="H105" s="423"/>
      <c r="I105" s="423"/>
      <c r="J105" s="423"/>
      <c r="K105" s="423"/>
      <c r="L105" s="423"/>
      <c r="M105" s="423"/>
      <c r="N105" s="423"/>
      <c r="O105" s="423"/>
      <c r="P105" s="423"/>
      <c r="Q105" s="423"/>
      <c r="R105" s="423"/>
      <c r="S105" s="423"/>
      <c r="T105" s="423"/>
      <c r="U105" s="423"/>
      <c r="V105" s="423"/>
      <c r="W105" s="423"/>
      <c r="X105" s="423"/>
      <c r="Y105" s="423"/>
      <c r="Z105" s="423"/>
      <c r="AA105" s="423"/>
      <c r="AB105" s="423"/>
      <c r="AC105" s="423"/>
      <c r="AD105" s="423"/>
      <c r="AE105" s="423"/>
      <c r="AF105" s="423"/>
      <c r="AG105" s="423"/>
      <c r="AH105" s="423"/>
      <c r="AI105" s="423"/>
      <c r="AJ105" s="423"/>
      <c r="AK105" s="423"/>
      <c r="AL105" s="423"/>
      <c r="AM105" s="423"/>
      <c r="AN105" s="423"/>
      <c r="AO105" s="423"/>
      <c r="AP105" s="423"/>
      <c r="AQ105" s="423"/>
      <c r="AR105" s="423"/>
    </row>
    <row r="106" spans="1:44" ht="99.95" customHeight="1">
      <c r="A106" s="423"/>
      <c r="B106" s="423"/>
      <c r="C106" s="423"/>
      <c r="D106" s="423"/>
      <c r="E106" s="423"/>
      <c r="F106" s="423"/>
      <c r="G106" s="423"/>
      <c r="H106" s="423"/>
      <c r="I106" s="423"/>
      <c r="J106" s="423"/>
      <c r="K106" s="423"/>
      <c r="L106" s="423"/>
      <c r="M106" s="423"/>
      <c r="N106" s="423"/>
      <c r="O106" s="423"/>
      <c r="P106" s="423"/>
      <c r="Q106" s="423"/>
      <c r="R106" s="423"/>
      <c r="S106" s="423"/>
      <c r="T106" s="423"/>
      <c r="U106" s="423"/>
      <c r="V106" s="423"/>
      <c r="W106" s="423"/>
      <c r="X106" s="423"/>
      <c r="Y106" s="423"/>
      <c r="Z106" s="423"/>
      <c r="AA106" s="423"/>
      <c r="AB106" s="423"/>
      <c r="AC106" s="423"/>
      <c r="AD106" s="423"/>
      <c r="AE106" s="423"/>
      <c r="AF106" s="423"/>
      <c r="AG106" s="423"/>
      <c r="AH106" s="423"/>
      <c r="AI106" s="423"/>
      <c r="AJ106" s="423"/>
      <c r="AK106" s="423"/>
      <c r="AL106" s="423"/>
      <c r="AM106" s="423"/>
      <c r="AN106" s="423"/>
      <c r="AO106" s="423"/>
      <c r="AP106" s="423"/>
      <c r="AQ106" s="423"/>
      <c r="AR106" s="423"/>
    </row>
    <row r="107" spans="1:44" ht="99.95" customHeight="1">
      <c r="A107" s="423"/>
      <c r="B107" s="423"/>
      <c r="C107" s="423"/>
      <c r="D107" s="423"/>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c r="AC107" s="423"/>
      <c r="AD107" s="423"/>
      <c r="AE107" s="423"/>
      <c r="AF107" s="423"/>
      <c r="AG107" s="423"/>
      <c r="AH107" s="423"/>
      <c r="AI107" s="423"/>
      <c r="AJ107" s="423"/>
      <c r="AK107" s="423"/>
      <c r="AL107" s="423"/>
      <c r="AM107" s="423"/>
      <c r="AN107" s="423"/>
      <c r="AO107" s="423"/>
      <c r="AP107" s="423"/>
      <c r="AQ107" s="423"/>
      <c r="AR107" s="423"/>
    </row>
    <row r="108" spans="1:44" ht="99.95" customHeight="1">
      <c r="A108" s="423"/>
      <c r="B108" s="423"/>
      <c r="C108" s="423"/>
      <c r="D108" s="423"/>
      <c r="E108" s="423"/>
      <c r="F108" s="423"/>
      <c r="G108" s="423"/>
      <c r="H108" s="423"/>
      <c r="I108" s="423"/>
      <c r="J108" s="423"/>
      <c r="K108" s="423"/>
      <c r="L108" s="423"/>
      <c r="M108" s="423"/>
      <c r="N108" s="423"/>
      <c r="O108" s="423"/>
      <c r="P108" s="423"/>
      <c r="Q108" s="423"/>
      <c r="R108" s="423"/>
      <c r="S108" s="423"/>
      <c r="T108" s="423"/>
      <c r="U108" s="423"/>
      <c r="V108" s="423"/>
      <c r="W108" s="423"/>
      <c r="X108" s="423"/>
      <c r="Y108" s="423"/>
      <c r="Z108" s="423"/>
      <c r="AA108" s="423"/>
      <c r="AB108" s="423"/>
      <c r="AC108" s="423"/>
      <c r="AD108" s="423"/>
      <c r="AE108" s="423"/>
      <c r="AF108" s="423"/>
      <c r="AG108" s="423"/>
      <c r="AH108" s="423"/>
      <c r="AI108" s="423"/>
      <c r="AJ108" s="423"/>
      <c r="AK108" s="423"/>
      <c r="AL108" s="423"/>
      <c r="AM108" s="423"/>
      <c r="AN108" s="423"/>
      <c r="AO108" s="423"/>
      <c r="AP108" s="423"/>
      <c r="AQ108" s="423"/>
      <c r="AR108" s="423"/>
    </row>
    <row r="109" spans="1:44" ht="99.95" customHeight="1">
      <c r="A109" s="423"/>
      <c r="B109" s="423"/>
      <c r="C109" s="423"/>
      <c r="D109" s="423"/>
      <c r="E109" s="423"/>
      <c r="F109" s="423"/>
      <c r="G109" s="423"/>
      <c r="H109" s="423"/>
      <c r="I109" s="423"/>
      <c r="J109" s="423"/>
      <c r="K109" s="423"/>
      <c r="L109" s="423"/>
      <c r="M109" s="423"/>
      <c r="N109" s="423"/>
      <c r="O109" s="423"/>
      <c r="P109" s="423"/>
      <c r="Q109" s="423"/>
      <c r="R109" s="423"/>
      <c r="S109" s="423"/>
      <c r="T109" s="423"/>
      <c r="U109" s="423"/>
      <c r="V109" s="423"/>
      <c r="W109" s="423"/>
      <c r="X109" s="423"/>
      <c r="Y109" s="423"/>
      <c r="Z109" s="423"/>
      <c r="AA109" s="423"/>
      <c r="AB109" s="423"/>
      <c r="AC109" s="423"/>
      <c r="AD109" s="423"/>
      <c r="AE109" s="423"/>
      <c r="AF109" s="423"/>
      <c r="AG109" s="423"/>
      <c r="AH109" s="423"/>
      <c r="AI109" s="423"/>
      <c r="AJ109" s="423"/>
      <c r="AK109" s="423"/>
      <c r="AL109" s="423"/>
      <c r="AM109" s="423"/>
      <c r="AN109" s="423"/>
      <c r="AO109" s="423"/>
      <c r="AP109" s="423"/>
      <c r="AQ109" s="423"/>
      <c r="AR109" s="423"/>
    </row>
    <row r="110" spans="1:44" ht="99.95" customHeight="1">
      <c r="A110" s="423"/>
      <c r="B110" s="423"/>
      <c r="C110" s="423"/>
      <c r="D110" s="423"/>
      <c r="E110" s="423"/>
      <c r="F110" s="423"/>
      <c r="G110" s="423"/>
      <c r="H110" s="423"/>
      <c r="I110" s="423"/>
      <c r="J110" s="423"/>
      <c r="K110" s="423"/>
      <c r="L110" s="423"/>
      <c r="M110" s="423"/>
      <c r="N110" s="423"/>
      <c r="O110" s="423"/>
      <c r="P110" s="423"/>
      <c r="Q110" s="423"/>
      <c r="R110" s="423"/>
      <c r="S110" s="423"/>
      <c r="T110" s="423"/>
      <c r="U110" s="423"/>
      <c r="V110" s="423"/>
      <c r="W110" s="423"/>
      <c r="X110" s="423"/>
      <c r="Y110" s="423"/>
      <c r="Z110" s="423"/>
      <c r="AA110" s="423"/>
      <c r="AB110" s="423"/>
      <c r="AC110" s="423"/>
      <c r="AD110" s="423"/>
      <c r="AE110" s="423"/>
      <c r="AF110" s="423"/>
      <c r="AG110" s="423"/>
      <c r="AH110" s="423"/>
      <c r="AI110" s="423"/>
      <c r="AJ110" s="423"/>
      <c r="AK110" s="423"/>
      <c r="AL110" s="423"/>
      <c r="AM110" s="423"/>
      <c r="AN110" s="423"/>
      <c r="AO110" s="423"/>
      <c r="AP110" s="423"/>
      <c r="AQ110" s="423"/>
      <c r="AR110" s="423"/>
    </row>
    <row r="111" spans="1:44" ht="99.95" customHeight="1">
      <c r="A111" s="423"/>
      <c r="B111" s="423"/>
      <c r="C111" s="423"/>
      <c r="D111" s="423"/>
      <c r="E111" s="423"/>
      <c r="F111" s="423"/>
      <c r="G111" s="423"/>
      <c r="H111" s="423"/>
      <c r="I111" s="423"/>
      <c r="J111" s="423"/>
      <c r="K111" s="423"/>
      <c r="L111" s="423"/>
      <c r="M111" s="423"/>
      <c r="N111" s="423"/>
      <c r="O111" s="423"/>
      <c r="P111" s="423"/>
      <c r="Q111" s="423"/>
      <c r="R111" s="423"/>
      <c r="S111" s="423"/>
      <c r="T111" s="423"/>
      <c r="U111" s="423"/>
      <c r="V111" s="423"/>
      <c r="W111" s="423"/>
      <c r="X111" s="423"/>
      <c r="Y111" s="423"/>
      <c r="Z111" s="423"/>
      <c r="AA111" s="423"/>
      <c r="AB111" s="423"/>
      <c r="AC111" s="423"/>
      <c r="AD111" s="423"/>
      <c r="AE111" s="423"/>
      <c r="AF111" s="423"/>
      <c r="AG111" s="423"/>
      <c r="AH111" s="423"/>
      <c r="AI111" s="423"/>
      <c r="AJ111" s="423"/>
      <c r="AK111" s="423"/>
      <c r="AL111" s="423"/>
      <c r="AM111" s="423"/>
      <c r="AN111" s="423"/>
      <c r="AO111" s="423"/>
      <c r="AP111" s="423"/>
      <c r="AQ111" s="423"/>
      <c r="AR111" s="423"/>
    </row>
    <row r="112" spans="1:44" ht="99.95" customHeight="1">
      <c r="A112" s="423"/>
      <c r="B112" s="423"/>
      <c r="C112" s="423"/>
      <c r="D112" s="423"/>
      <c r="E112" s="423"/>
      <c r="F112" s="423"/>
      <c r="G112" s="423"/>
      <c r="H112" s="423"/>
      <c r="I112" s="423"/>
      <c r="J112" s="423"/>
      <c r="K112" s="423"/>
      <c r="L112" s="423"/>
      <c r="M112" s="423"/>
      <c r="N112" s="423"/>
      <c r="O112" s="423"/>
      <c r="P112" s="423"/>
      <c r="Q112" s="423"/>
      <c r="R112" s="423"/>
      <c r="S112" s="423"/>
      <c r="T112" s="423"/>
      <c r="U112" s="423"/>
      <c r="V112" s="423"/>
      <c r="W112" s="423"/>
      <c r="X112" s="423"/>
      <c r="Y112" s="423"/>
      <c r="Z112" s="423"/>
      <c r="AA112" s="423"/>
      <c r="AB112" s="423"/>
      <c r="AC112" s="423"/>
      <c r="AD112" s="423"/>
      <c r="AE112" s="423"/>
      <c r="AF112" s="423"/>
      <c r="AG112" s="423"/>
      <c r="AH112" s="423"/>
      <c r="AI112" s="423"/>
      <c r="AJ112" s="423"/>
      <c r="AK112" s="423"/>
      <c r="AL112" s="423"/>
      <c r="AM112" s="423"/>
      <c r="AN112" s="423"/>
      <c r="AO112" s="423"/>
      <c r="AP112" s="423"/>
      <c r="AQ112" s="423"/>
      <c r="AR112" s="423"/>
    </row>
    <row r="113" spans="1:44" ht="99.95" customHeight="1">
      <c r="A113" s="423"/>
      <c r="B113" s="423"/>
      <c r="C113" s="423"/>
      <c r="D113" s="423"/>
      <c r="E113" s="423"/>
      <c r="F113" s="423"/>
      <c r="G113" s="423"/>
      <c r="H113" s="423"/>
      <c r="I113" s="423"/>
      <c r="J113" s="423"/>
      <c r="K113" s="423"/>
      <c r="L113" s="423"/>
      <c r="M113" s="423"/>
      <c r="N113" s="423"/>
      <c r="O113" s="423"/>
      <c r="P113" s="423"/>
      <c r="Q113" s="423"/>
      <c r="R113" s="423"/>
      <c r="S113" s="423"/>
      <c r="T113" s="423"/>
      <c r="U113" s="423"/>
      <c r="V113" s="423"/>
      <c r="W113" s="423"/>
      <c r="X113" s="423"/>
      <c r="Y113" s="423"/>
      <c r="Z113" s="423"/>
      <c r="AA113" s="423"/>
      <c r="AB113" s="423"/>
      <c r="AC113" s="423"/>
      <c r="AD113" s="423"/>
      <c r="AE113" s="423"/>
      <c r="AF113" s="423"/>
      <c r="AG113" s="423"/>
      <c r="AH113" s="423"/>
      <c r="AI113" s="423"/>
      <c r="AJ113" s="423"/>
      <c r="AK113" s="423"/>
      <c r="AL113" s="423"/>
      <c r="AM113" s="423"/>
      <c r="AN113" s="423"/>
      <c r="AO113" s="423"/>
      <c r="AP113" s="423"/>
      <c r="AQ113" s="423"/>
      <c r="AR113" s="423"/>
    </row>
    <row r="114" spans="1:44" ht="99.95" customHeight="1">
      <c r="A114" s="423"/>
      <c r="B114" s="423"/>
      <c r="C114" s="423"/>
      <c r="D114" s="423"/>
      <c r="E114" s="423"/>
      <c r="F114" s="423"/>
      <c r="G114" s="423"/>
      <c r="H114" s="423"/>
      <c r="I114" s="423"/>
      <c r="J114" s="423"/>
      <c r="K114" s="423"/>
      <c r="L114" s="423"/>
      <c r="M114" s="423"/>
      <c r="N114" s="423"/>
      <c r="O114" s="423"/>
      <c r="P114" s="423"/>
      <c r="Q114" s="423"/>
      <c r="R114" s="423"/>
      <c r="S114" s="423"/>
      <c r="T114" s="423"/>
      <c r="U114" s="423"/>
      <c r="V114" s="423"/>
      <c r="W114" s="423"/>
      <c r="X114" s="423"/>
      <c r="Y114" s="423"/>
      <c r="Z114" s="423"/>
      <c r="AA114" s="423"/>
      <c r="AB114" s="423"/>
      <c r="AC114" s="423"/>
      <c r="AD114" s="423"/>
      <c r="AE114" s="423"/>
      <c r="AF114" s="423"/>
      <c r="AG114" s="423"/>
      <c r="AH114" s="423"/>
      <c r="AI114" s="423"/>
      <c r="AJ114" s="423"/>
      <c r="AK114" s="423"/>
      <c r="AL114" s="423"/>
      <c r="AM114" s="423"/>
      <c r="AN114" s="423"/>
      <c r="AO114" s="423"/>
      <c r="AP114" s="423"/>
      <c r="AQ114" s="423"/>
      <c r="AR114" s="423"/>
    </row>
    <row r="115" spans="1:44" ht="99.95" customHeight="1">
      <c r="A115" s="423"/>
      <c r="B115" s="423"/>
      <c r="C115" s="423"/>
      <c r="D115" s="423"/>
      <c r="E115" s="423"/>
      <c r="F115" s="423"/>
      <c r="G115" s="423"/>
      <c r="H115" s="423"/>
      <c r="I115" s="423"/>
      <c r="J115" s="423"/>
      <c r="K115" s="423"/>
      <c r="L115" s="423"/>
      <c r="M115" s="423"/>
      <c r="N115" s="423"/>
      <c r="O115" s="423"/>
      <c r="P115" s="423"/>
      <c r="Q115" s="423"/>
      <c r="R115" s="423"/>
      <c r="S115" s="423"/>
      <c r="T115" s="423"/>
      <c r="U115" s="423"/>
      <c r="V115" s="423"/>
      <c r="W115" s="423"/>
      <c r="X115" s="423"/>
      <c r="Y115" s="423"/>
      <c r="Z115" s="423"/>
      <c r="AA115" s="423"/>
      <c r="AB115" s="423"/>
      <c r="AC115" s="423"/>
      <c r="AD115" s="423"/>
      <c r="AE115" s="423"/>
      <c r="AF115" s="423"/>
      <c r="AG115" s="423"/>
      <c r="AH115" s="423"/>
      <c r="AI115" s="423"/>
      <c r="AJ115" s="423"/>
      <c r="AK115" s="423"/>
      <c r="AL115" s="423"/>
      <c r="AM115" s="423"/>
      <c r="AN115" s="423"/>
      <c r="AO115" s="423"/>
      <c r="AP115" s="423"/>
      <c r="AQ115" s="423"/>
      <c r="AR115" s="423"/>
    </row>
    <row r="116" spans="1:44" ht="99.95" customHeight="1">
      <c r="A116" s="423"/>
      <c r="B116" s="423"/>
      <c r="C116" s="423"/>
      <c r="D116" s="423"/>
      <c r="E116" s="423"/>
      <c r="F116" s="423"/>
      <c r="G116" s="423"/>
      <c r="H116" s="423"/>
      <c r="I116" s="423"/>
      <c r="J116" s="423"/>
      <c r="K116" s="423"/>
      <c r="L116" s="423"/>
      <c r="M116" s="423"/>
      <c r="N116" s="423"/>
      <c r="O116" s="423"/>
      <c r="P116" s="423"/>
      <c r="Q116" s="423"/>
      <c r="R116" s="423"/>
      <c r="S116" s="423"/>
      <c r="T116" s="423"/>
      <c r="U116" s="423"/>
      <c r="V116" s="423"/>
      <c r="W116" s="423"/>
      <c r="X116" s="423"/>
      <c r="Y116" s="423"/>
      <c r="Z116" s="423"/>
      <c r="AA116" s="423"/>
      <c r="AB116" s="423"/>
      <c r="AC116" s="423"/>
      <c r="AD116" s="423"/>
      <c r="AE116" s="423"/>
      <c r="AF116" s="423"/>
      <c r="AG116" s="423"/>
      <c r="AH116" s="423"/>
      <c r="AI116" s="423"/>
      <c r="AJ116" s="423"/>
      <c r="AK116" s="423"/>
      <c r="AL116" s="423"/>
      <c r="AM116" s="423"/>
      <c r="AN116" s="423"/>
      <c r="AO116" s="423"/>
      <c r="AP116" s="423"/>
      <c r="AQ116" s="423"/>
      <c r="AR116" s="423"/>
    </row>
    <row r="117" spans="1:44" ht="99.95" customHeight="1">
      <c r="A117" s="423"/>
      <c r="B117" s="423"/>
      <c r="C117" s="423"/>
      <c r="D117" s="423"/>
      <c r="E117" s="423"/>
      <c r="F117" s="423"/>
      <c r="G117" s="423"/>
      <c r="H117" s="423"/>
      <c r="I117" s="423"/>
      <c r="J117" s="423"/>
      <c r="K117" s="423"/>
      <c r="L117" s="423"/>
      <c r="M117" s="423"/>
      <c r="N117" s="423"/>
      <c r="O117" s="423"/>
      <c r="P117" s="423"/>
      <c r="Q117" s="423"/>
      <c r="R117" s="423"/>
      <c r="S117" s="423"/>
      <c r="T117" s="423"/>
      <c r="U117" s="423"/>
      <c r="V117" s="423"/>
      <c r="W117" s="423"/>
      <c r="X117" s="423"/>
      <c r="Y117" s="423"/>
      <c r="Z117" s="423"/>
      <c r="AA117" s="423"/>
      <c r="AB117" s="423"/>
      <c r="AC117" s="423"/>
      <c r="AD117" s="423"/>
      <c r="AE117" s="423"/>
      <c r="AF117" s="423"/>
      <c r="AG117" s="423"/>
      <c r="AH117" s="423"/>
      <c r="AI117" s="423"/>
      <c r="AJ117" s="423"/>
      <c r="AK117" s="423"/>
      <c r="AL117" s="423"/>
      <c r="AM117" s="423"/>
      <c r="AN117" s="423"/>
      <c r="AO117" s="423"/>
      <c r="AP117" s="423"/>
      <c r="AQ117" s="423"/>
      <c r="AR117" s="423"/>
    </row>
    <row r="118" spans="1:44" ht="99.95" customHeight="1">
      <c r="A118" s="423"/>
      <c r="B118" s="423"/>
      <c r="C118" s="423"/>
      <c r="D118" s="423"/>
      <c r="E118" s="423"/>
      <c r="F118" s="423"/>
      <c r="G118" s="423"/>
      <c r="H118" s="423"/>
      <c r="I118" s="423"/>
      <c r="J118" s="423"/>
      <c r="K118" s="423"/>
      <c r="L118" s="423"/>
      <c r="M118" s="423"/>
      <c r="N118" s="423"/>
      <c r="O118" s="423"/>
      <c r="P118" s="423"/>
      <c r="Q118" s="423"/>
      <c r="R118" s="423"/>
      <c r="S118" s="423"/>
      <c r="T118" s="423"/>
      <c r="U118" s="423"/>
      <c r="V118" s="423"/>
      <c r="W118" s="423"/>
      <c r="X118" s="423"/>
      <c r="Y118" s="423"/>
      <c r="Z118" s="423"/>
      <c r="AA118" s="423"/>
      <c r="AB118" s="423"/>
      <c r="AC118" s="423"/>
      <c r="AD118" s="423"/>
      <c r="AE118" s="423"/>
      <c r="AF118" s="423"/>
      <c r="AG118" s="423"/>
      <c r="AH118" s="423"/>
      <c r="AI118" s="423"/>
      <c r="AJ118" s="423"/>
      <c r="AK118" s="423"/>
      <c r="AL118" s="423"/>
      <c r="AM118" s="423"/>
      <c r="AN118" s="423"/>
      <c r="AO118" s="423"/>
      <c r="AP118" s="423"/>
      <c r="AQ118" s="423"/>
      <c r="AR118" s="423"/>
    </row>
    <row r="119" spans="1:44" ht="99.95" customHeight="1">
      <c r="A119" s="423"/>
      <c r="B119" s="423"/>
      <c r="C119" s="423"/>
      <c r="D119" s="423"/>
      <c r="E119" s="423"/>
      <c r="F119" s="423"/>
      <c r="G119" s="423"/>
      <c r="H119" s="423"/>
      <c r="I119" s="423"/>
      <c r="J119" s="423"/>
      <c r="K119" s="423"/>
      <c r="L119" s="423"/>
      <c r="M119" s="423"/>
      <c r="N119" s="423"/>
      <c r="O119" s="423"/>
      <c r="P119" s="423"/>
      <c r="Q119" s="423"/>
      <c r="R119" s="423"/>
      <c r="S119" s="423"/>
      <c r="T119" s="423"/>
      <c r="U119" s="423"/>
      <c r="V119" s="423"/>
      <c r="W119" s="423"/>
      <c r="X119" s="423"/>
      <c r="Y119" s="423"/>
      <c r="Z119" s="423"/>
      <c r="AA119" s="423"/>
      <c r="AB119" s="423"/>
      <c r="AC119" s="423"/>
      <c r="AD119" s="423"/>
      <c r="AE119" s="423"/>
      <c r="AF119" s="423"/>
      <c r="AG119" s="423"/>
      <c r="AH119" s="423"/>
      <c r="AI119" s="423"/>
      <c r="AJ119" s="423"/>
      <c r="AK119" s="423"/>
      <c r="AL119" s="423"/>
      <c r="AM119" s="423"/>
      <c r="AN119" s="423"/>
      <c r="AO119" s="423"/>
      <c r="AP119" s="423"/>
      <c r="AQ119" s="423"/>
      <c r="AR119" s="423"/>
    </row>
    <row r="120" spans="1:44" ht="99.95" customHeight="1">
      <c r="A120" s="423"/>
      <c r="B120" s="423"/>
      <c r="C120" s="423"/>
      <c r="D120" s="423"/>
      <c r="E120" s="423"/>
      <c r="F120" s="423"/>
      <c r="G120" s="423"/>
      <c r="H120" s="423"/>
      <c r="I120" s="423"/>
      <c r="J120" s="423"/>
      <c r="K120" s="423"/>
      <c r="L120" s="423"/>
      <c r="M120" s="423"/>
      <c r="N120" s="423"/>
      <c r="O120" s="423"/>
      <c r="P120" s="423"/>
      <c r="Q120" s="423"/>
      <c r="R120" s="423"/>
      <c r="S120" s="423"/>
      <c r="T120" s="423"/>
      <c r="U120" s="423"/>
      <c r="V120" s="423"/>
      <c r="W120" s="423"/>
      <c r="X120" s="423"/>
      <c r="Y120" s="423"/>
      <c r="Z120" s="423"/>
      <c r="AA120" s="423"/>
      <c r="AB120" s="423"/>
      <c r="AC120" s="423"/>
      <c r="AD120" s="423"/>
      <c r="AE120" s="423"/>
      <c r="AF120" s="423"/>
      <c r="AG120" s="423"/>
      <c r="AH120" s="423"/>
      <c r="AI120" s="423"/>
      <c r="AJ120" s="423"/>
      <c r="AK120" s="423"/>
      <c r="AL120" s="423"/>
      <c r="AM120" s="423"/>
      <c r="AN120" s="423"/>
      <c r="AO120" s="423"/>
      <c r="AP120" s="423"/>
      <c r="AQ120" s="423"/>
      <c r="AR120" s="423"/>
    </row>
    <row r="121" spans="1:44" ht="99.95" customHeight="1">
      <c r="A121" s="423"/>
      <c r="B121" s="423"/>
      <c r="C121" s="423"/>
      <c r="D121" s="423"/>
      <c r="E121" s="423"/>
      <c r="F121" s="423"/>
      <c r="G121" s="423"/>
      <c r="H121" s="423"/>
      <c r="I121" s="423"/>
      <c r="J121" s="423"/>
      <c r="K121" s="423"/>
      <c r="L121" s="423"/>
      <c r="M121" s="423"/>
      <c r="N121" s="423"/>
      <c r="O121" s="423"/>
      <c r="P121" s="423"/>
      <c r="Q121" s="423"/>
      <c r="R121" s="423"/>
      <c r="S121" s="423"/>
      <c r="T121" s="423"/>
      <c r="U121" s="423"/>
      <c r="V121" s="423"/>
      <c r="W121" s="423"/>
      <c r="X121" s="423"/>
      <c r="Y121" s="423"/>
      <c r="Z121" s="423"/>
      <c r="AA121" s="423"/>
      <c r="AB121" s="423"/>
      <c r="AC121" s="423"/>
      <c r="AD121" s="423"/>
      <c r="AE121" s="423"/>
      <c r="AF121" s="423"/>
      <c r="AG121" s="423"/>
      <c r="AH121" s="423"/>
      <c r="AI121" s="423"/>
      <c r="AJ121" s="423"/>
      <c r="AK121" s="423"/>
      <c r="AL121" s="423"/>
      <c r="AM121" s="423"/>
      <c r="AN121" s="423"/>
      <c r="AO121" s="423"/>
      <c r="AP121" s="423"/>
      <c r="AQ121" s="423"/>
      <c r="AR121" s="423"/>
    </row>
    <row r="122" spans="1:44" ht="99.95" customHeight="1">
      <c r="A122" s="423"/>
      <c r="B122" s="423"/>
      <c r="C122" s="423"/>
      <c r="D122" s="423"/>
      <c r="E122" s="423"/>
      <c r="F122" s="423"/>
      <c r="G122" s="423"/>
      <c r="H122" s="423"/>
      <c r="I122" s="423"/>
      <c r="J122" s="423"/>
      <c r="K122" s="423"/>
      <c r="L122" s="423"/>
      <c r="M122" s="423"/>
      <c r="N122" s="423"/>
      <c r="O122" s="423"/>
      <c r="P122" s="423"/>
      <c r="Q122" s="423"/>
      <c r="R122" s="423"/>
      <c r="S122" s="423"/>
      <c r="T122" s="423"/>
      <c r="U122" s="423"/>
      <c r="V122" s="423"/>
      <c r="W122" s="423"/>
      <c r="X122" s="423"/>
      <c r="Y122" s="423"/>
      <c r="Z122" s="423"/>
      <c r="AA122" s="423"/>
      <c r="AB122" s="423"/>
      <c r="AC122" s="423"/>
      <c r="AD122" s="423"/>
      <c r="AE122" s="423"/>
      <c r="AF122" s="423"/>
      <c r="AG122" s="423"/>
      <c r="AH122" s="423"/>
      <c r="AI122" s="423"/>
      <c r="AJ122" s="423"/>
      <c r="AK122" s="423"/>
      <c r="AL122" s="423"/>
      <c r="AM122" s="423"/>
      <c r="AN122" s="423"/>
      <c r="AO122" s="423"/>
      <c r="AP122" s="423"/>
      <c r="AQ122" s="423"/>
      <c r="AR122" s="423"/>
    </row>
    <row r="123" spans="1:44" ht="99.95" customHeight="1">
      <c r="A123" s="423"/>
      <c r="B123" s="423"/>
      <c r="C123" s="423"/>
      <c r="D123" s="423"/>
      <c r="E123" s="423"/>
      <c r="F123" s="423"/>
      <c r="G123" s="423"/>
      <c r="H123" s="423"/>
      <c r="I123" s="423"/>
      <c r="J123" s="423"/>
      <c r="K123" s="423"/>
      <c r="L123" s="423"/>
      <c r="M123" s="423"/>
      <c r="N123" s="423"/>
      <c r="O123" s="423"/>
      <c r="P123" s="423"/>
      <c r="Q123" s="423"/>
      <c r="R123" s="423"/>
      <c r="S123" s="423"/>
      <c r="T123" s="423"/>
      <c r="U123" s="423"/>
      <c r="V123" s="423"/>
      <c r="W123" s="423"/>
      <c r="X123" s="423"/>
      <c r="Y123" s="423"/>
      <c r="Z123" s="423"/>
      <c r="AA123" s="423"/>
      <c r="AB123" s="423"/>
      <c r="AC123" s="423"/>
      <c r="AD123" s="423"/>
      <c r="AE123" s="423"/>
      <c r="AF123" s="423"/>
      <c r="AG123" s="423"/>
      <c r="AH123" s="423"/>
      <c r="AI123" s="423"/>
      <c r="AJ123" s="423"/>
      <c r="AK123" s="423"/>
      <c r="AL123" s="423"/>
      <c r="AM123" s="423"/>
      <c r="AN123" s="423"/>
      <c r="AO123" s="423"/>
      <c r="AP123" s="423"/>
      <c r="AQ123" s="423"/>
      <c r="AR123" s="423"/>
    </row>
    <row r="124" spans="1:44" ht="99.95" customHeight="1">
      <c r="A124" s="423"/>
      <c r="B124" s="423"/>
      <c r="C124" s="423"/>
      <c r="D124" s="423"/>
      <c r="E124" s="423"/>
      <c r="F124" s="423"/>
      <c r="G124" s="423"/>
      <c r="H124" s="423"/>
      <c r="I124" s="423"/>
      <c r="J124" s="423"/>
      <c r="K124" s="423"/>
      <c r="L124" s="423"/>
      <c r="M124" s="423"/>
      <c r="N124" s="423"/>
      <c r="O124" s="423"/>
      <c r="P124" s="423"/>
      <c r="Q124" s="423"/>
      <c r="R124" s="423"/>
      <c r="S124" s="423"/>
      <c r="T124" s="423"/>
      <c r="U124" s="423"/>
      <c r="V124" s="423"/>
      <c r="W124" s="423"/>
      <c r="X124" s="423"/>
      <c r="Y124" s="423"/>
      <c r="Z124" s="423"/>
      <c r="AA124" s="423"/>
      <c r="AB124" s="423"/>
      <c r="AC124" s="423"/>
      <c r="AD124" s="423"/>
      <c r="AE124" s="423"/>
      <c r="AF124" s="423"/>
      <c r="AG124" s="423"/>
      <c r="AH124" s="423"/>
      <c r="AI124" s="423"/>
      <c r="AJ124" s="423"/>
      <c r="AK124" s="423"/>
      <c r="AL124" s="423"/>
      <c r="AM124" s="423"/>
      <c r="AN124" s="423"/>
      <c r="AO124" s="423"/>
      <c r="AP124" s="423"/>
      <c r="AQ124" s="423"/>
      <c r="AR124" s="423"/>
    </row>
    <row r="125" spans="1:44" ht="99.95" customHeight="1">
      <c r="A125" s="423"/>
      <c r="B125" s="423"/>
      <c r="C125" s="423"/>
      <c r="D125" s="423"/>
      <c r="E125" s="423"/>
      <c r="F125" s="423"/>
      <c r="G125" s="423"/>
      <c r="H125" s="423"/>
      <c r="I125" s="423"/>
      <c r="J125" s="423"/>
      <c r="K125" s="423"/>
      <c r="L125" s="423"/>
      <c r="M125" s="423"/>
      <c r="N125" s="423"/>
      <c r="O125" s="423"/>
      <c r="P125" s="423"/>
      <c r="Q125" s="423"/>
      <c r="R125" s="423"/>
      <c r="S125" s="423"/>
      <c r="T125" s="423"/>
      <c r="U125" s="423"/>
      <c r="V125" s="423"/>
      <c r="W125" s="423"/>
      <c r="X125" s="423"/>
      <c r="Y125" s="423"/>
      <c r="Z125" s="423"/>
      <c r="AA125" s="423"/>
      <c r="AB125" s="423"/>
      <c r="AC125" s="423"/>
      <c r="AD125" s="423"/>
      <c r="AE125" s="423"/>
      <c r="AF125" s="423"/>
      <c r="AG125" s="423"/>
      <c r="AH125" s="423"/>
      <c r="AI125" s="423"/>
      <c r="AJ125" s="423"/>
      <c r="AK125" s="423"/>
      <c r="AL125" s="423"/>
      <c r="AM125" s="423"/>
      <c r="AN125" s="423"/>
      <c r="AO125" s="423"/>
      <c r="AP125" s="423"/>
      <c r="AQ125" s="423"/>
      <c r="AR125" s="423"/>
    </row>
    <row r="126" spans="1:44" ht="99.95" customHeight="1">
      <c r="A126" s="423"/>
      <c r="B126" s="423"/>
      <c r="C126" s="423"/>
      <c r="D126" s="423"/>
      <c r="E126" s="423"/>
      <c r="F126" s="423"/>
      <c r="G126" s="423"/>
      <c r="H126" s="423"/>
      <c r="I126" s="423"/>
      <c r="J126" s="423"/>
      <c r="K126" s="423"/>
      <c r="L126" s="423"/>
      <c r="M126" s="423"/>
      <c r="N126" s="423"/>
      <c r="O126" s="423"/>
      <c r="P126" s="423"/>
      <c r="Q126" s="423"/>
      <c r="R126" s="423"/>
      <c r="S126" s="423"/>
      <c r="T126" s="423"/>
      <c r="U126" s="423"/>
      <c r="V126" s="423"/>
      <c r="W126" s="423"/>
      <c r="X126" s="423"/>
      <c r="Y126" s="423"/>
      <c r="Z126" s="423"/>
      <c r="AA126" s="423"/>
      <c r="AB126" s="423"/>
      <c r="AC126" s="423"/>
      <c r="AD126" s="423"/>
      <c r="AE126" s="423"/>
      <c r="AF126" s="423"/>
      <c r="AG126" s="423"/>
      <c r="AH126" s="423"/>
      <c r="AI126" s="423"/>
      <c r="AJ126" s="423"/>
      <c r="AK126" s="423"/>
      <c r="AL126" s="423"/>
      <c r="AM126" s="423"/>
      <c r="AN126" s="423"/>
      <c r="AO126" s="423"/>
      <c r="AP126" s="423"/>
      <c r="AQ126" s="423"/>
      <c r="AR126" s="423"/>
    </row>
    <row r="127" spans="1:44" ht="99.95" customHeight="1">
      <c r="A127" s="423"/>
      <c r="B127" s="423"/>
      <c r="C127" s="423"/>
      <c r="D127" s="423"/>
      <c r="E127" s="423"/>
      <c r="F127" s="423"/>
      <c r="G127" s="423"/>
      <c r="H127" s="423"/>
      <c r="I127" s="423"/>
      <c r="J127" s="423"/>
      <c r="K127" s="423"/>
      <c r="L127" s="423"/>
      <c r="M127" s="423"/>
      <c r="N127" s="423"/>
      <c r="O127" s="423"/>
      <c r="P127" s="423"/>
      <c r="Q127" s="423"/>
      <c r="R127" s="423"/>
      <c r="S127" s="423"/>
      <c r="T127" s="423"/>
      <c r="U127" s="423"/>
      <c r="V127" s="423"/>
      <c r="W127" s="423"/>
      <c r="X127" s="423"/>
      <c r="Y127" s="423"/>
      <c r="Z127" s="423"/>
      <c r="AA127" s="423"/>
      <c r="AB127" s="423"/>
      <c r="AC127" s="423"/>
      <c r="AD127" s="423"/>
      <c r="AE127" s="423"/>
      <c r="AF127" s="423"/>
      <c r="AG127" s="423"/>
      <c r="AH127" s="423"/>
      <c r="AI127" s="423"/>
      <c r="AJ127" s="423"/>
      <c r="AK127" s="423"/>
      <c r="AL127" s="423"/>
      <c r="AM127" s="423"/>
      <c r="AN127" s="423"/>
      <c r="AO127" s="423"/>
      <c r="AP127" s="423"/>
      <c r="AQ127" s="423"/>
      <c r="AR127" s="423"/>
    </row>
    <row r="128" spans="1:44" ht="99.95" customHeight="1">
      <c r="A128" s="423"/>
      <c r="B128" s="423"/>
      <c r="C128" s="423"/>
      <c r="D128" s="423"/>
      <c r="E128" s="423"/>
      <c r="F128" s="423"/>
      <c r="G128" s="423"/>
      <c r="H128" s="423"/>
      <c r="I128" s="423"/>
      <c r="J128" s="423"/>
      <c r="K128" s="423"/>
      <c r="L128" s="423"/>
      <c r="M128" s="423"/>
      <c r="N128" s="423"/>
      <c r="O128" s="423"/>
      <c r="P128" s="423"/>
      <c r="Q128" s="423"/>
      <c r="R128" s="423"/>
      <c r="S128" s="423"/>
      <c r="T128" s="423"/>
      <c r="U128" s="423"/>
      <c r="V128" s="423"/>
      <c r="W128" s="423"/>
      <c r="X128" s="423"/>
      <c r="Y128" s="423"/>
      <c r="Z128" s="423"/>
      <c r="AA128" s="423"/>
      <c r="AB128" s="423"/>
      <c r="AC128" s="423"/>
      <c r="AD128" s="423"/>
      <c r="AE128" s="423"/>
      <c r="AF128" s="423"/>
      <c r="AG128" s="423"/>
      <c r="AH128" s="423"/>
      <c r="AI128" s="423"/>
      <c r="AJ128" s="423"/>
      <c r="AK128" s="423"/>
      <c r="AL128" s="423"/>
      <c r="AM128" s="423"/>
      <c r="AN128" s="423"/>
      <c r="AO128" s="423"/>
      <c r="AP128" s="423"/>
      <c r="AQ128" s="423"/>
      <c r="AR128" s="423"/>
    </row>
    <row r="129" spans="1:44" ht="99.95" customHeight="1">
      <c r="A129" s="423"/>
      <c r="B129" s="423"/>
      <c r="C129" s="423"/>
      <c r="D129" s="423"/>
      <c r="E129" s="423"/>
      <c r="F129" s="423"/>
      <c r="G129" s="423"/>
      <c r="H129" s="423"/>
      <c r="I129" s="423"/>
      <c r="J129" s="423"/>
      <c r="K129" s="423"/>
      <c r="L129" s="423"/>
      <c r="M129" s="423"/>
      <c r="N129" s="423"/>
      <c r="O129" s="423"/>
      <c r="P129" s="423"/>
      <c r="Q129" s="423"/>
      <c r="R129" s="423"/>
      <c r="S129" s="423"/>
      <c r="T129" s="423"/>
      <c r="U129" s="423"/>
      <c r="V129" s="423"/>
      <c r="W129" s="423"/>
      <c r="X129" s="423"/>
      <c r="Y129" s="423"/>
      <c r="Z129" s="423"/>
      <c r="AA129" s="423"/>
      <c r="AB129" s="423"/>
      <c r="AC129" s="423"/>
      <c r="AD129" s="423"/>
      <c r="AE129" s="423"/>
      <c r="AF129" s="423"/>
      <c r="AG129" s="423"/>
      <c r="AH129" s="423"/>
      <c r="AI129" s="423"/>
      <c r="AJ129" s="423"/>
      <c r="AK129" s="423"/>
      <c r="AL129" s="423"/>
      <c r="AM129" s="423"/>
      <c r="AN129" s="423"/>
      <c r="AO129" s="423"/>
      <c r="AP129" s="423"/>
      <c r="AQ129" s="423"/>
      <c r="AR129" s="423"/>
    </row>
    <row r="130" spans="1:44" ht="99.95" customHeight="1">
      <c r="A130" s="423"/>
      <c r="B130" s="423"/>
      <c r="C130" s="423"/>
      <c r="D130" s="423"/>
      <c r="E130" s="423"/>
      <c r="F130" s="423"/>
      <c r="G130" s="423"/>
      <c r="H130" s="423"/>
      <c r="I130" s="423"/>
      <c r="J130" s="423"/>
      <c r="K130" s="423"/>
      <c r="L130" s="423"/>
      <c r="M130" s="423"/>
      <c r="N130" s="423"/>
      <c r="O130" s="423"/>
      <c r="P130" s="423"/>
      <c r="Q130" s="423"/>
      <c r="R130" s="423"/>
      <c r="S130" s="423"/>
      <c r="T130" s="423"/>
      <c r="U130" s="423"/>
      <c r="V130" s="423"/>
      <c r="W130" s="423"/>
      <c r="X130" s="423"/>
      <c r="Y130" s="423"/>
      <c r="Z130" s="423"/>
      <c r="AA130" s="423"/>
      <c r="AB130" s="423"/>
      <c r="AC130" s="423"/>
      <c r="AD130" s="423"/>
      <c r="AE130" s="423"/>
      <c r="AF130" s="423"/>
      <c r="AG130" s="423"/>
      <c r="AH130" s="423"/>
      <c r="AI130" s="423"/>
      <c r="AJ130" s="423"/>
      <c r="AK130" s="423"/>
      <c r="AL130" s="423"/>
      <c r="AM130" s="423"/>
      <c r="AN130" s="423"/>
      <c r="AO130" s="423"/>
      <c r="AP130" s="423"/>
      <c r="AQ130" s="423"/>
      <c r="AR130" s="423"/>
    </row>
    <row r="131" spans="1:44" ht="99.95" customHeight="1">
      <c r="A131" s="423"/>
      <c r="B131" s="423"/>
      <c r="C131" s="423"/>
      <c r="D131" s="423"/>
      <c r="E131" s="423"/>
      <c r="F131" s="423"/>
      <c r="G131" s="423"/>
      <c r="H131" s="423"/>
      <c r="I131" s="423"/>
      <c r="J131" s="423"/>
      <c r="K131" s="423"/>
      <c r="L131" s="423"/>
      <c r="M131" s="423"/>
      <c r="N131" s="423"/>
      <c r="O131" s="423"/>
      <c r="P131" s="423"/>
      <c r="Q131" s="423"/>
      <c r="R131" s="423"/>
      <c r="S131" s="423"/>
      <c r="T131" s="423"/>
      <c r="U131" s="423"/>
      <c r="V131" s="423"/>
      <c r="W131" s="423"/>
      <c r="X131" s="423"/>
      <c r="Y131" s="423"/>
      <c r="Z131" s="423"/>
      <c r="AA131" s="423"/>
      <c r="AB131" s="423"/>
      <c r="AC131" s="423"/>
      <c r="AD131" s="423"/>
      <c r="AE131" s="423"/>
      <c r="AF131" s="423"/>
      <c r="AG131" s="423"/>
      <c r="AH131" s="423"/>
      <c r="AI131" s="423"/>
      <c r="AJ131" s="423"/>
      <c r="AK131" s="423"/>
      <c r="AL131" s="423"/>
      <c r="AM131" s="423"/>
      <c r="AN131" s="423"/>
      <c r="AO131" s="423"/>
      <c r="AP131" s="423"/>
      <c r="AQ131" s="423"/>
      <c r="AR131" s="423"/>
    </row>
    <row r="132" spans="1:44" ht="99.95" customHeight="1">
      <c r="A132" s="423"/>
      <c r="B132" s="423"/>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423"/>
      <c r="AJ132" s="423"/>
      <c r="AK132" s="423"/>
      <c r="AL132" s="423"/>
      <c r="AM132" s="423"/>
      <c r="AN132" s="423"/>
      <c r="AO132" s="423"/>
      <c r="AP132" s="423"/>
      <c r="AQ132" s="423"/>
      <c r="AR132" s="423"/>
    </row>
    <row r="133" spans="1:44" ht="99.95" customHeight="1">
      <c r="A133" s="423"/>
      <c r="B133" s="423"/>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c r="AA133" s="423"/>
      <c r="AB133" s="423"/>
      <c r="AC133" s="423"/>
      <c r="AD133" s="423"/>
      <c r="AE133" s="423"/>
      <c r="AF133" s="423"/>
      <c r="AG133" s="423"/>
      <c r="AH133" s="423"/>
      <c r="AI133" s="423"/>
      <c r="AJ133" s="423"/>
      <c r="AK133" s="423"/>
      <c r="AL133" s="423"/>
      <c r="AM133" s="423"/>
      <c r="AN133" s="423"/>
      <c r="AO133" s="423"/>
      <c r="AP133" s="423"/>
      <c r="AQ133" s="423"/>
      <c r="AR133" s="423"/>
    </row>
    <row r="134" spans="1:44" ht="99.95" customHeight="1">
      <c r="A134" s="423"/>
      <c r="B134" s="423"/>
      <c r="C134" s="423"/>
      <c r="D134" s="423"/>
      <c r="E134" s="423"/>
      <c r="F134" s="423"/>
      <c r="G134" s="423"/>
      <c r="H134" s="423"/>
      <c r="I134" s="423"/>
      <c r="J134" s="423"/>
      <c r="K134" s="423"/>
      <c r="L134" s="423"/>
      <c r="M134" s="423"/>
      <c r="N134" s="423"/>
      <c r="O134" s="423"/>
      <c r="P134" s="423"/>
      <c r="Q134" s="423"/>
      <c r="R134" s="423"/>
      <c r="S134" s="423"/>
      <c r="T134" s="423"/>
      <c r="U134" s="423"/>
      <c r="V134" s="423"/>
      <c r="W134" s="423"/>
      <c r="X134" s="423"/>
      <c r="Y134" s="423"/>
      <c r="Z134" s="423"/>
      <c r="AA134" s="423"/>
      <c r="AB134" s="423"/>
      <c r="AC134" s="423"/>
      <c r="AD134" s="423"/>
      <c r="AE134" s="423"/>
      <c r="AF134" s="423"/>
      <c r="AG134" s="423"/>
      <c r="AH134" s="423"/>
      <c r="AI134" s="423"/>
      <c r="AJ134" s="423"/>
      <c r="AK134" s="423"/>
      <c r="AL134" s="423"/>
      <c r="AM134" s="423"/>
      <c r="AN134" s="423"/>
      <c r="AO134" s="423"/>
      <c r="AP134" s="423"/>
      <c r="AQ134" s="423"/>
      <c r="AR134" s="423"/>
    </row>
    <row r="135" spans="1:44" ht="99.95" customHeight="1">
      <c r="A135" s="423"/>
      <c r="B135" s="423"/>
      <c r="C135" s="423"/>
      <c r="D135" s="423"/>
      <c r="E135" s="423"/>
      <c r="F135" s="423"/>
      <c r="G135" s="423"/>
      <c r="H135" s="423"/>
      <c r="I135" s="423"/>
      <c r="J135" s="423"/>
      <c r="K135" s="423"/>
      <c r="L135" s="423"/>
      <c r="M135" s="423"/>
      <c r="N135" s="423"/>
      <c r="O135" s="423"/>
      <c r="P135" s="423"/>
      <c r="Q135" s="423"/>
      <c r="R135" s="423"/>
      <c r="S135" s="423"/>
      <c r="T135" s="423"/>
      <c r="U135" s="423"/>
      <c r="V135" s="423"/>
      <c r="W135" s="423"/>
      <c r="X135" s="423"/>
      <c r="Y135" s="423"/>
      <c r="Z135" s="423"/>
      <c r="AA135" s="423"/>
      <c r="AB135" s="423"/>
      <c r="AC135" s="423"/>
      <c r="AD135" s="423"/>
      <c r="AE135" s="423"/>
      <c r="AF135" s="423"/>
      <c r="AG135" s="423"/>
      <c r="AH135" s="423"/>
      <c r="AI135" s="423"/>
      <c r="AJ135" s="423"/>
      <c r="AK135" s="423"/>
      <c r="AL135" s="423"/>
      <c r="AM135" s="423"/>
      <c r="AN135" s="423"/>
      <c r="AO135" s="423"/>
      <c r="AP135" s="423"/>
      <c r="AQ135" s="423"/>
      <c r="AR135" s="423"/>
    </row>
    <row r="136" spans="1:44" ht="99.95" customHeight="1">
      <c r="A136" s="423"/>
      <c r="B136" s="423"/>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E136" s="423"/>
      <c r="AF136" s="423"/>
      <c r="AG136" s="423"/>
      <c r="AH136" s="423"/>
      <c r="AI136" s="423"/>
      <c r="AJ136" s="423"/>
      <c r="AK136" s="423"/>
      <c r="AL136" s="423"/>
      <c r="AM136" s="423"/>
      <c r="AN136" s="423"/>
      <c r="AO136" s="423"/>
      <c r="AP136" s="423"/>
      <c r="AQ136" s="423"/>
      <c r="AR136" s="423"/>
    </row>
    <row r="137" spans="1:44" ht="99.95" customHeight="1">
      <c r="A137" s="423"/>
      <c r="B137" s="423"/>
      <c r="C137" s="423"/>
      <c r="D137" s="423"/>
      <c r="E137" s="423"/>
      <c r="F137" s="423"/>
      <c r="G137" s="423"/>
      <c r="H137" s="423"/>
      <c r="I137" s="423"/>
      <c r="J137" s="423"/>
      <c r="K137" s="423"/>
      <c r="L137" s="423"/>
      <c r="M137" s="423"/>
      <c r="N137" s="423"/>
      <c r="O137" s="423"/>
      <c r="P137" s="423"/>
      <c r="Q137" s="423"/>
      <c r="R137" s="423"/>
      <c r="S137" s="423"/>
      <c r="T137" s="423"/>
      <c r="U137" s="423"/>
      <c r="V137" s="423"/>
      <c r="W137" s="423"/>
      <c r="X137" s="423"/>
      <c r="Y137" s="423"/>
      <c r="Z137" s="423"/>
      <c r="AA137" s="423"/>
      <c r="AB137" s="423"/>
      <c r="AC137" s="423"/>
      <c r="AD137" s="423"/>
      <c r="AE137" s="423"/>
      <c r="AF137" s="423"/>
      <c r="AG137" s="423"/>
      <c r="AH137" s="423"/>
      <c r="AI137" s="423"/>
      <c r="AJ137" s="423"/>
      <c r="AK137" s="423"/>
      <c r="AL137" s="423"/>
      <c r="AM137" s="423"/>
      <c r="AN137" s="423"/>
      <c r="AO137" s="423"/>
      <c r="AP137" s="423"/>
      <c r="AQ137" s="423"/>
      <c r="AR137" s="423"/>
    </row>
    <row r="138" spans="1:44" ht="99.95" customHeight="1">
      <c r="A138" s="423"/>
      <c r="B138" s="423"/>
      <c r="C138" s="423"/>
      <c r="D138" s="423"/>
      <c r="E138" s="423"/>
      <c r="F138" s="423"/>
      <c r="G138" s="423"/>
      <c r="H138" s="423"/>
      <c r="I138" s="423"/>
      <c r="J138" s="423"/>
      <c r="K138" s="423"/>
      <c r="L138" s="423"/>
      <c r="M138" s="423"/>
      <c r="N138" s="423"/>
      <c r="O138" s="423"/>
      <c r="P138" s="423"/>
      <c r="Q138" s="423"/>
      <c r="R138" s="423"/>
      <c r="S138" s="423"/>
      <c r="T138" s="423"/>
      <c r="U138" s="423"/>
      <c r="V138" s="423"/>
      <c r="W138" s="423"/>
      <c r="X138" s="423"/>
      <c r="Y138" s="423"/>
      <c r="Z138" s="423"/>
      <c r="AA138" s="423"/>
      <c r="AB138" s="423"/>
      <c r="AC138" s="423"/>
      <c r="AD138" s="423"/>
      <c r="AE138" s="423"/>
      <c r="AF138" s="423"/>
      <c r="AG138" s="423"/>
      <c r="AH138" s="423"/>
      <c r="AI138" s="423"/>
      <c r="AJ138" s="423"/>
      <c r="AK138" s="423"/>
      <c r="AL138" s="423"/>
      <c r="AM138" s="423"/>
      <c r="AN138" s="423"/>
      <c r="AO138" s="423"/>
      <c r="AP138" s="423"/>
      <c r="AQ138" s="423"/>
      <c r="AR138" s="423"/>
    </row>
    <row r="139" spans="1:44" ht="99.95" customHeight="1">
      <c r="A139" s="423"/>
      <c r="B139" s="423"/>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423"/>
      <c r="AJ139" s="423"/>
      <c r="AK139" s="423"/>
      <c r="AL139" s="423"/>
      <c r="AM139" s="423"/>
      <c r="AN139" s="423"/>
      <c r="AO139" s="423"/>
      <c r="AP139" s="423"/>
      <c r="AQ139" s="423"/>
      <c r="AR139" s="423"/>
    </row>
    <row r="140" spans="1:44" ht="99.95" customHeight="1">
      <c r="A140" s="423"/>
      <c r="B140" s="423"/>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c r="AF140" s="423"/>
      <c r="AG140" s="423"/>
      <c r="AH140" s="423"/>
      <c r="AI140" s="423"/>
      <c r="AJ140" s="423"/>
      <c r="AK140" s="423"/>
      <c r="AL140" s="423"/>
      <c r="AM140" s="423"/>
      <c r="AN140" s="423"/>
      <c r="AO140" s="423"/>
      <c r="AP140" s="423"/>
      <c r="AQ140" s="423"/>
      <c r="AR140" s="423"/>
    </row>
    <row r="141" spans="1:44" ht="99.95" customHeight="1">
      <c r="A141" s="423"/>
      <c r="B141" s="423"/>
      <c r="C141" s="423"/>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3"/>
      <c r="Z141" s="423"/>
      <c r="AA141" s="423"/>
      <c r="AB141" s="423"/>
      <c r="AC141" s="423"/>
      <c r="AD141" s="423"/>
      <c r="AE141" s="423"/>
      <c r="AF141" s="423"/>
      <c r="AG141" s="423"/>
      <c r="AH141" s="423"/>
      <c r="AI141" s="423"/>
      <c r="AJ141" s="423"/>
      <c r="AK141" s="423"/>
      <c r="AL141" s="423"/>
      <c r="AM141" s="423"/>
      <c r="AN141" s="423"/>
      <c r="AO141" s="423"/>
      <c r="AP141" s="423"/>
      <c r="AQ141" s="423"/>
      <c r="AR141" s="423"/>
    </row>
    <row r="142" spans="1:44" ht="99.95" customHeight="1">
      <c r="A142" s="423"/>
      <c r="B142" s="423"/>
      <c r="C142" s="423"/>
      <c r="D142" s="423"/>
      <c r="E142" s="423"/>
      <c r="F142" s="423"/>
      <c r="G142" s="423"/>
      <c r="H142" s="423"/>
      <c r="I142" s="423"/>
      <c r="J142" s="423"/>
      <c r="K142" s="423"/>
      <c r="L142" s="423"/>
      <c r="M142" s="423"/>
      <c r="N142" s="423"/>
      <c r="O142" s="423"/>
      <c r="P142" s="423"/>
      <c r="Q142" s="423"/>
      <c r="R142" s="423"/>
      <c r="S142" s="423"/>
      <c r="T142" s="423"/>
      <c r="U142" s="423"/>
      <c r="V142" s="423"/>
      <c r="W142" s="423"/>
      <c r="X142" s="423"/>
      <c r="Y142" s="423"/>
      <c r="Z142" s="423"/>
      <c r="AA142" s="423"/>
      <c r="AB142" s="423"/>
      <c r="AC142" s="423"/>
      <c r="AD142" s="423"/>
      <c r="AE142" s="423"/>
      <c r="AF142" s="423"/>
      <c r="AG142" s="423"/>
      <c r="AH142" s="423"/>
      <c r="AI142" s="423"/>
      <c r="AJ142" s="423"/>
      <c r="AK142" s="423"/>
      <c r="AL142" s="423"/>
      <c r="AM142" s="423"/>
      <c r="AN142" s="423"/>
      <c r="AO142" s="423"/>
      <c r="AP142" s="423"/>
      <c r="AQ142" s="423"/>
      <c r="AR142" s="423"/>
    </row>
    <row r="143" spans="1:44" ht="99.95" customHeight="1">
      <c r="A143" s="423"/>
      <c r="B143" s="423"/>
      <c r="C143" s="423"/>
      <c r="D143" s="423"/>
      <c r="E143" s="423"/>
      <c r="F143" s="423"/>
      <c r="G143" s="423"/>
      <c r="H143" s="423"/>
      <c r="I143" s="423"/>
      <c r="J143" s="423"/>
      <c r="K143" s="423"/>
      <c r="L143" s="423"/>
      <c r="M143" s="423"/>
      <c r="N143" s="423"/>
      <c r="O143" s="423"/>
      <c r="P143" s="423"/>
      <c r="Q143" s="423"/>
      <c r="R143" s="423"/>
      <c r="S143" s="423"/>
      <c r="T143" s="423"/>
      <c r="U143" s="423"/>
      <c r="V143" s="423"/>
      <c r="W143" s="423"/>
      <c r="X143" s="423"/>
      <c r="Y143" s="423"/>
      <c r="Z143" s="423"/>
      <c r="AA143" s="423"/>
      <c r="AB143" s="423"/>
      <c r="AC143" s="423"/>
      <c r="AD143" s="423"/>
      <c r="AE143" s="423"/>
      <c r="AF143" s="423"/>
      <c r="AG143" s="423"/>
      <c r="AH143" s="423"/>
      <c r="AI143" s="423"/>
      <c r="AJ143" s="423"/>
      <c r="AK143" s="423"/>
      <c r="AL143" s="423"/>
      <c r="AM143" s="423"/>
      <c r="AN143" s="423"/>
      <c r="AO143" s="423"/>
      <c r="AP143" s="423"/>
      <c r="AQ143" s="423"/>
      <c r="AR143" s="423"/>
    </row>
    <row r="144" spans="1:44" ht="99.95" customHeight="1">
      <c r="A144" s="423"/>
      <c r="B144" s="423"/>
      <c r="C144" s="423"/>
      <c r="D144" s="423"/>
      <c r="E144" s="423"/>
      <c r="F144" s="423"/>
      <c r="G144" s="423"/>
      <c r="H144" s="423"/>
      <c r="I144" s="423"/>
      <c r="J144" s="423"/>
      <c r="K144" s="423"/>
      <c r="L144" s="423"/>
      <c r="M144" s="423"/>
      <c r="N144" s="423"/>
      <c r="O144" s="423"/>
      <c r="P144" s="423"/>
      <c r="Q144" s="423"/>
      <c r="R144" s="423"/>
      <c r="S144" s="423"/>
      <c r="T144" s="423"/>
      <c r="U144" s="423"/>
      <c r="V144" s="423"/>
      <c r="W144" s="423"/>
      <c r="X144" s="423"/>
      <c r="Y144" s="423"/>
      <c r="Z144" s="423"/>
      <c r="AA144" s="423"/>
      <c r="AB144" s="423"/>
      <c r="AC144" s="423"/>
      <c r="AD144" s="423"/>
      <c r="AE144" s="423"/>
      <c r="AF144" s="423"/>
      <c r="AG144" s="423"/>
      <c r="AH144" s="423"/>
      <c r="AI144" s="423"/>
      <c r="AJ144" s="423"/>
      <c r="AK144" s="423"/>
      <c r="AL144" s="423"/>
      <c r="AM144" s="423"/>
      <c r="AN144" s="423"/>
      <c r="AO144" s="423"/>
      <c r="AP144" s="423"/>
      <c r="AQ144" s="423"/>
      <c r="AR144" s="423"/>
    </row>
    <row r="145" spans="1:44" ht="99.95" customHeight="1">
      <c r="A145" s="423"/>
      <c r="B145" s="423"/>
      <c r="C145" s="423"/>
      <c r="D145" s="423"/>
      <c r="E145" s="423"/>
      <c r="F145" s="423"/>
      <c r="G145" s="423"/>
      <c r="H145" s="423"/>
      <c r="I145" s="423"/>
      <c r="J145" s="423"/>
      <c r="K145" s="423"/>
      <c r="L145" s="423"/>
      <c r="M145" s="423"/>
      <c r="N145" s="423"/>
      <c r="O145" s="423"/>
      <c r="P145" s="423"/>
      <c r="Q145" s="423"/>
      <c r="R145" s="423"/>
      <c r="S145" s="423"/>
      <c r="T145" s="423"/>
      <c r="U145" s="423"/>
      <c r="V145" s="423"/>
      <c r="W145" s="423"/>
      <c r="X145" s="423"/>
      <c r="Y145" s="423"/>
      <c r="Z145" s="423"/>
      <c r="AA145" s="423"/>
      <c r="AB145" s="423"/>
      <c r="AC145" s="423"/>
      <c r="AD145" s="423"/>
      <c r="AE145" s="423"/>
      <c r="AF145" s="423"/>
      <c r="AG145" s="423"/>
      <c r="AH145" s="423"/>
      <c r="AI145" s="423"/>
      <c r="AJ145" s="423"/>
      <c r="AK145" s="423"/>
      <c r="AL145" s="423"/>
      <c r="AM145" s="423"/>
      <c r="AN145" s="423"/>
      <c r="AO145" s="423"/>
      <c r="AP145" s="423"/>
      <c r="AQ145" s="423"/>
      <c r="AR145" s="423"/>
    </row>
    <row r="146" spans="1:44" ht="99.95" customHeight="1">
      <c r="A146" s="423"/>
      <c r="B146" s="423"/>
      <c r="C146" s="423"/>
      <c r="D146" s="423"/>
      <c r="E146" s="423"/>
      <c r="F146" s="423"/>
      <c r="G146" s="423"/>
      <c r="H146" s="423"/>
      <c r="I146" s="423"/>
      <c r="J146" s="423"/>
      <c r="K146" s="423"/>
      <c r="L146" s="423"/>
      <c r="M146" s="423"/>
      <c r="N146" s="423"/>
      <c r="O146" s="423"/>
      <c r="P146" s="423"/>
      <c r="Q146" s="423"/>
      <c r="R146" s="423"/>
      <c r="S146" s="423"/>
      <c r="T146" s="423"/>
      <c r="U146" s="423"/>
      <c r="V146" s="423"/>
      <c r="W146" s="423"/>
      <c r="X146" s="423"/>
      <c r="Y146" s="423"/>
      <c r="Z146" s="423"/>
      <c r="AA146" s="423"/>
      <c r="AB146" s="423"/>
      <c r="AC146" s="423"/>
      <c r="AD146" s="423"/>
      <c r="AE146" s="423"/>
      <c r="AF146" s="423"/>
      <c r="AG146" s="423"/>
      <c r="AH146" s="423"/>
      <c r="AI146" s="423"/>
      <c r="AJ146" s="423"/>
      <c r="AK146" s="423"/>
      <c r="AL146" s="423"/>
      <c r="AM146" s="423"/>
      <c r="AN146" s="423"/>
      <c r="AO146" s="423"/>
      <c r="AP146" s="423"/>
      <c r="AQ146" s="423"/>
      <c r="AR146" s="423"/>
    </row>
    <row r="147" spans="1:44" ht="99.95" customHeight="1">
      <c r="A147" s="423"/>
      <c r="B147" s="423"/>
      <c r="C147" s="423"/>
      <c r="D147" s="423"/>
      <c r="E147" s="423"/>
      <c r="F147" s="423"/>
      <c r="G147" s="423"/>
      <c r="H147" s="423"/>
      <c r="I147" s="423"/>
      <c r="J147" s="423"/>
      <c r="K147" s="423"/>
      <c r="L147" s="423"/>
      <c r="M147" s="423"/>
      <c r="N147" s="423"/>
      <c r="O147" s="423"/>
      <c r="P147" s="423"/>
      <c r="Q147" s="423"/>
      <c r="R147" s="423"/>
      <c r="S147" s="423"/>
      <c r="T147" s="423"/>
      <c r="U147" s="423"/>
      <c r="V147" s="423"/>
      <c r="W147" s="423"/>
      <c r="X147" s="423"/>
      <c r="Y147" s="423"/>
      <c r="Z147" s="423"/>
      <c r="AA147" s="423"/>
      <c r="AB147" s="423"/>
      <c r="AC147" s="423"/>
      <c r="AD147" s="423"/>
      <c r="AE147" s="423"/>
      <c r="AF147" s="423"/>
      <c r="AG147" s="423"/>
      <c r="AH147" s="423"/>
      <c r="AI147" s="423"/>
      <c r="AJ147" s="423"/>
      <c r="AK147" s="423"/>
      <c r="AL147" s="423"/>
      <c r="AM147" s="423"/>
      <c r="AN147" s="423"/>
      <c r="AO147" s="423"/>
      <c r="AP147" s="423"/>
      <c r="AQ147" s="423"/>
      <c r="AR147" s="423"/>
    </row>
    <row r="148" spans="1:44" ht="99.95" customHeight="1">
      <c r="A148" s="423"/>
      <c r="B148" s="423"/>
      <c r="C148" s="423"/>
      <c r="D148" s="423"/>
      <c r="E148" s="423"/>
      <c r="F148" s="423"/>
      <c r="G148" s="423"/>
      <c r="H148" s="423"/>
      <c r="I148" s="423"/>
      <c r="J148" s="423"/>
      <c r="K148" s="423"/>
      <c r="L148" s="423"/>
      <c r="M148" s="423"/>
      <c r="N148" s="423"/>
      <c r="O148" s="423"/>
      <c r="P148" s="423"/>
      <c r="Q148" s="423"/>
      <c r="R148" s="423"/>
      <c r="S148" s="423"/>
      <c r="T148" s="423"/>
      <c r="U148" s="423"/>
      <c r="V148" s="423"/>
      <c r="W148" s="423"/>
      <c r="X148" s="423"/>
      <c r="Y148" s="423"/>
      <c r="Z148" s="423"/>
      <c r="AA148" s="423"/>
      <c r="AB148" s="423"/>
      <c r="AC148" s="423"/>
      <c r="AD148" s="423"/>
      <c r="AE148" s="423"/>
      <c r="AF148" s="423"/>
      <c r="AG148" s="423"/>
      <c r="AH148" s="423"/>
      <c r="AI148" s="423"/>
      <c r="AJ148" s="423"/>
      <c r="AK148" s="423"/>
      <c r="AL148" s="423"/>
      <c r="AM148" s="423"/>
      <c r="AN148" s="423"/>
      <c r="AO148" s="423"/>
      <c r="AP148" s="423"/>
      <c r="AQ148" s="423"/>
      <c r="AR148" s="423"/>
    </row>
    <row r="149" spans="1:44" ht="99.95" customHeight="1">
      <c r="A149" s="423"/>
      <c r="B149" s="423"/>
      <c r="C149" s="423"/>
      <c r="D149" s="423"/>
      <c r="E149" s="423"/>
      <c r="F149" s="423"/>
      <c r="G149" s="423"/>
      <c r="H149" s="423"/>
      <c r="I149" s="423"/>
      <c r="J149" s="423"/>
      <c r="K149" s="423"/>
      <c r="L149" s="423"/>
      <c r="M149" s="423"/>
      <c r="N149" s="423"/>
      <c r="O149" s="423"/>
      <c r="P149" s="423"/>
      <c r="Q149" s="423"/>
      <c r="R149" s="423"/>
      <c r="S149" s="423"/>
      <c r="T149" s="423"/>
      <c r="U149" s="423"/>
      <c r="V149" s="423"/>
      <c r="W149" s="423"/>
      <c r="X149" s="423"/>
      <c r="Y149" s="423"/>
      <c r="Z149" s="423"/>
      <c r="AA149" s="423"/>
      <c r="AB149" s="423"/>
      <c r="AC149" s="423"/>
      <c r="AD149" s="423"/>
      <c r="AE149" s="423"/>
      <c r="AF149" s="423"/>
      <c r="AG149" s="423"/>
      <c r="AH149" s="423"/>
      <c r="AI149" s="423"/>
      <c r="AJ149" s="423"/>
      <c r="AK149" s="423"/>
      <c r="AL149" s="423"/>
      <c r="AM149" s="423"/>
      <c r="AN149" s="423"/>
      <c r="AO149" s="423"/>
      <c r="AP149" s="423"/>
      <c r="AQ149" s="423"/>
      <c r="AR149" s="423"/>
    </row>
    <row r="150" spans="1:44" ht="99.95" customHeight="1">
      <c r="A150" s="423"/>
      <c r="B150" s="423"/>
      <c r="C150" s="423"/>
      <c r="D150" s="423"/>
      <c r="E150" s="423"/>
      <c r="F150" s="423"/>
      <c r="G150" s="423"/>
      <c r="H150" s="423"/>
      <c r="I150" s="423"/>
      <c r="J150" s="423"/>
      <c r="K150" s="423"/>
      <c r="L150" s="423"/>
      <c r="M150" s="423"/>
      <c r="N150" s="423"/>
      <c r="O150" s="423"/>
      <c r="P150" s="423"/>
      <c r="Q150" s="423"/>
      <c r="R150" s="423"/>
      <c r="S150" s="423"/>
      <c r="T150" s="423"/>
      <c r="U150" s="423"/>
      <c r="V150" s="423"/>
      <c r="W150" s="423"/>
      <c r="X150" s="423"/>
      <c r="Y150" s="423"/>
      <c r="Z150" s="423"/>
      <c r="AA150" s="423"/>
      <c r="AB150" s="423"/>
      <c r="AC150" s="423"/>
      <c r="AD150" s="423"/>
      <c r="AE150" s="423"/>
      <c r="AF150" s="423"/>
      <c r="AG150" s="423"/>
      <c r="AH150" s="423"/>
      <c r="AI150" s="423"/>
      <c r="AJ150" s="423"/>
      <c r="AK150" s="423"/>
      <c r="AL150" s="423"/>
      <c r="AM150" s="423"/>
      <c r="AN150" s="423"/>
      <c r="AO150" s="423"/>
      <c r="AP150" s="423"/>
      <c r="AQ150" s="423"/>
      <c r="AR150" s="423"/>
    </row>
    <row r="151" spans="1:44" ht="99.95" customHeight="1">
      <c r="A151" s="423"/>
      <c r="B151" s="423"/>
      <c r="C151" s="423"/>
      <c r="D151" s="423"/>
      <c r="E151" s="423"/>
      <c r="F151" s="423"/>
      <c r="G151" s="423"/>
      <c r="H151" s="423"/>
      <c r="I151" s="423"/>
      <c r="J151" s="423"/>
      <c r="K151" s="423"/>
      <c r="L151" s="423"/>
      <c r="M151" s="423"/>
      <c r="N151" s="423"/>
      <c r="O151" s="423"/>
      <c r="P151" s="423"/>
      <c r="Q151" s="423"/>
      <c r="R151" s="423"/>
      <c r="S151" s="423"/>
      <c r="T151" s="423"/>
      <c r="U151" s="423"/>
      <c r="V151" s="423"/>
      <c r="W151" s="423"/>
      <c r="X151" s="423"/>
      <c r="Y151" s="423"/>
      <c r="Z151" s="423"/>
      <c r="AA151" s="423"/>
      <c r="AB151" s="423"/>
      <c r="AC151" s="423"/>
      <c r="AD151" s="423"/>
      <c r="AE151" s="423"/>
      <c r="AF151" s="423"/>
      <c r="AG151" s="423"/>
      <c r="AH151" s="423"/>
      <c r="AI151" s="423"/>
      <c r="AJ151" s="423"/>
      <c r="AK151" s="423"/>
      <c r="AL151" s="423"/>
      <c r="AM151" s="423"/>
      <c r="AN151" s="423"/>
      <c r="AO151" s="423"/>
      <c r="AP151" s="423"/>
      <c r="AQ151" s="423"/>
      <c r="AR151" s="423"/>
    </row>
    <row r="152" spans="1:44" ht="99.95" customHeight="1">
      <c r="A152" s="423"/>
      <c r="B152" s="423"/>
      <c r="C152" s="423"/>
      <c r="D152" s="423"/>
      <c r="E152" s="423"/>
      <c r="F152" s="423"/>
      <c r="G152" s="423"/>
      <c r="H152" s="423"/>
      <c r="I152" s="423"/>
      <c r="J152" s="423"/>
      <c r="K152" s="423"/>
      <c r="L152" s="423"/>
      <c r="M152" s="423"/>
      <c r="N152" s="423"/>
      <c r="O152" s="423"/>
      <c r="P152" s="423"/>
      <c r="Q152" s="423"/>
      <c r="R152" s="423"/>
      <c r="S152" s="423"/>
      <c r="T152" s="423"/>
      <c r="U152" s="423"/>
      <c r="V152" s="423"/>
      <c r="W152" s="423"/>
      <c r="X152" s="423"/>
      <c r="Y152" s="423"/>
      <c r="Z152" s="423"/>
      <c r="AA152" s="423"/>
      <c r="AB152" s="423"/>
      <c r="AC152" s="423"/>
      <c r="AD152" s="423"/>
      <c r="AE152" s="423"/>
      <c r="AF152" s="423"/>
      <c r="AG152" s="423"/>
      <c r="AH152" s="423"/>
      <c r="AI152" s="423"/>
      <c r="AJ152" s="423"/>
      <c r="AK152" s="423"/>
      <c r="AL152" s="423"/>
      <c r="AM152" s="423"/>
      <c r="AN152" s="423"/>
      <c r="AO152" s="423"/>
      <c r="AP152" s="423"/>
      <c r="AQ152" s="423"/>
      <c r="AR152" s="423"/>
    </row>
    <row r="153" spans="1:44" ht="99.95" customHeight="1">
      <c r="A153" s="423"/>
      <c r="B153" s="423"/>
      <c r="C153" s="423"/>
      <c r="D153" s="423"/>
      <c r="E153" s="423"/>
      <c r="F153" s="423"/>
      <c r="G153" s="423"/>
      <c r="H153" s="423"/>
      <c r="I153" s="423"/>
      <c r="J153" s="423"/>
      <c r="K153" s="423"/>
      <c r="L153" s="423"/>
      <c r="M153" s="423"/>
      <c r="N153" s="423"/>
      <c r="O153" s="423"/>
      <c r="P153" s="423"/>
      <c r="Q153" s="423"/>
      <c r="R153" s="423"/>
      <c r="S153" s="423"/>
      <c r="T153" s="423"/>
      <c r="U153" s="423"/>
      <c r="V153" s="423"/>
      <c r="W153" s="423"/>
      <c r="X153" s="423"/>
      <c r="Y153" s="423"/>
      <c r="Z153" s="423"/>
      <c r="AA153" s="423"/>
      <c r="AB153" s="423"/>
      <c r="AC153" s="423"/>
      <c r="AD153" s="423"/>
      <c r="AE153" s="423"/>
      <c r="AF153" s="423"/>
      <c r="AG153" s="423"/>
      <c r="AH153" s="423"/>
      <c r="AI153" s="423"/>
      <c r="AJ153" s="423"/>
      <c r="AK153" s="423"/>
      <c r="AL153" s="423"/>
      <c r="AM153" s="423"/>
      <c r="AN153" s="423"/>
      <c r="AO153" s="423"/>
      <c r="AP153" s="423"/>
      <c r="AQ153" s="423"/>
      <c r="AR153" s="423"/>
    </row>
    <row r="154" spans="1:44" ht="99.95" customHeight="1">
      <c r="A154" s="423"/>
      <c r="B154" s="423"/>
      <c r="C154" s="423"/>
      <c r="D154" s="423"/>
      <c r="E154" s="423"/>
      <c r="F154" s="423"/>
      <c r="G154" s="423"/>
      <c r="H154" s="423"/>
      <c r="I154" s="423"/>
      <c r="J154" s="423"/>
      <c r="K154" s="423"/>
      <c r="L154" s="423"/>
      <c r="M154" s="423"/>
      <c r="N154" s="423"/>
      <c r="O154" s="423"/>
      <c r="P154" s="423"/>
      <c r="Q154" s="423"/>
      <c r="R154" s="423"/>
      <c r="S154" s="423"/>
      <c r="T154" s="423"/>
      <c r="U154" s="423"/>
      <c r="V154" s="423"/>
      <c r="W154" s="423"/>
      <c r="X154" s="423"/>
      <c r="Y154" s="423"/>
      <c r="Z154" s="423"/>
      <c r="AA154" s="423"/>
      <c r="AB154" s="423"/>
      <c r="AC154" s="423"/>
      <c r="AD154" s="423"/>
      <c r="AE154" s="423"/>
      <c r="AF154" s="423"/>
      <c r="AG154" s="423"/>
      <c r="AH154" s="423"/>
      <c r="AI154" s="423"/>
      <c r="AJ154" s="423"/>
      <c r="AK154" s="423"/>
      <c r="AL154" s="423"/>
      <c r="AM154" s="423"/>
      <c r="AN154" s="423"/>
      <c r="AO154" s="423"/>
      <c r="AP154" s="423"/>
      <c r="AQ154" s="423"/>
      <c r="AR154" s="423"/>
    </row>
    <row r="155" spans="1:44" ht="99.95" customHeight="1">
      <c r="A155" s="423"/>
      <c r="B155" s="423"/>
      <c r="C155" s="423"/>
      <c r="D155" s="423"/>
      <c r="E155" s="423"/>
      <c r="F155" s="423"/>
      <c r="G155" s="423"/>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423"/>
      <c r="AL155" s="423"/>
      <c r="AM155" s="423"/>
      <c r="AN155" s="423"/>
      <c r="AO155" s="423"/>
      <c r="AP155" s="423"/>
      <c r="AQ155" s="423"/>
      <c r="AR155" s="423"/>
    </row>
    <row r="156" spans="1:44" ht="99.95" customHeight="1">
      <c r="A156" s="423"/>
      <c r="B156" s="423"/>
      <c r="C156" s="423"/>
      <c r="D156" s="423"/>
      <c r="E156" s="423"/>
      <c r="F156" s="423"/>
      <c r="G156" s="423"/>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423"/>
      <c r="AL156" s="423"/>
      <c r="AM156" s="423"/>
      <c r="AN156" s="423"/>
      <c r="AO156" s="423"/>
      <c r="AP156" s="423"/>
      <c r="AQ156" s="423"/>
      <c r="AR156" s="423"/>
    </row>
    <row r="157" spans="1:44" ht="99.95" customHeight="1">
      <c r="A157" s="423"/>
      <c r="B157" s="423"/>
      <c r="C157" s="423"/>
      <c r="D157" s="423"/>
      <c r="E157" s="423"/>
      <c r="F157" s="423"/>
      <c r="G157" s="423"/>
      <c r="H157" s="423"/>
      <c r="I157" s="423"/>
      <c r="J157" s="423"/>
      <c r="K157" s="423"/>
      <c r="L157" s="423"/>
      <c r="M157" s="423"/>
      <c r="N157" s="423"/>
      <c r="O157" s="423"/>
      <c r="P157" s="423"/>
      <c r="Q157" s="423"/>
      <c r="R157" s="423"/>
      <c r="S157" s="423"/>
      <c r="T157" s="423"/>
      <c r="U157" s="423"/>
      <c r="V157" s="423"/>
      <c r="W157" s="423"/>
      <c r="X157" s="423"/>
      <c r="Y157" s="423"/>
      <c r="Z157" s="423"/>
      <c r="AA157" s="423"/>
      <c r="AB157" s="423"/>
      <c r="AC157" s="423"/>
      <c r="AD157" s="423"/>
      <c r="AE157" s="423"/>
      <c r="AF157" s="423"/>
      <c r="AG157" s="423"/>
      <c r="AH157" s="423"/>
      <c r="AI157" s="423"/>
      <c r="AJ157" s="423"/>
      <c r="AK157" s="423"/>
      <c r="AL157" s="423"/>
      <c r="AM157" s="423"/>
      <c r="AN157" s="423"/>
      <c r="AO157" s="423"/>
      <c r="AP157" s="423"/>
      <c r="AQ157" s="423"/>
      <c r="AR157" s="423"/>
    </row>
    <row r="158" spans="1:44" ht="99.95" customHeight="1">
      <c r="A158" s="423"/>
      <c r="B158" s="423"/>
      <c r="C158" s="423"/>
      <c r="D158" s="423"/>
      <c r="E158" s="423"/>
      <c r="F158" s="423"/>
      <c r="G158" s="423"/>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c r="AJ158" s="423"/>
      <c r="AK158" s="423"/>
      <c r="AL158" s="423"/>
      <c r="AM158" s="423"/>
      <c r="AN158" s="423"/>
      <c r="AO158" s="423"/>
      <c r="AP158" s="423"/>
      <c r="AQ158" s="423"/>
      <c r="AR158" s="423"/>
    </row>
    <row r="159" spans="1:44" ht="99.95" customHeight="1">
      <c r="A159" s="423"/>
      <c r="B159" s="423"/>
      <c r="C159" s="423"/>
      <c r="D159" s="423"/>
      <c r="E159" s="423"/>
      <c r="F159" s="423"/>
      <c r="G159" s="423"/>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423"/>
      <c r="AL159" s="423"/>
      <c r="AM159" s="423"/>
      <c r="AN159" s="423"/>
      <c r="AO159" s="423"/>
      <c r="AP159" s="423"/>
      <c r="AQ159" s="423"/>
      <c r="AR159" s="423"/>
    </row>
    <row r="160" spans="1:44" ht="99.95" customHeight="1">
      <c r="A160" s="423"/>
      <c r="B160" s="423"/>
      <c r="C160" s="423"/>
      <c r="D160" s="423"/>
      <c r="E160" s="423"/>
      <c r="F160" s="423"/>
      <c r="G160" s="423"/>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423"/>
      <c r="AL160" s="423"/>
      <c r="AM160" s="423"/>
      <c r="AN160" s="423"/>
      <c r="AO160" s="423"/>
      <c r="AP160" s="423"/>
      <c r="AQ160" s="423"/>
      <c r="AR160" s="423"/>
    </row>
    <row r="161" spans="1:44" ht="99.95" customHeight="1">
      <c r="A161" s="423"/>
      <c r="B161" s="423"/>
      <c r="C161" s="423"/>
      <c r="D161" s="423"/>
      <c r="E161" s="423"/>
      <c r="F161" s="423"/>
      <c r="G161" s="423"/>
      <c r="H161" s="423"/>
      <c r="I161" s="423"/>
      <c r="J161" s="423"/>
      <c r="K161" s="423"/>
      <c r="L161" s="423"/>
      <c r="M161" s="423"/>
      <c r="N161" s="423"/>
      <c r="O161" s="423"/>
      <c r="P161" s="423"/>
      <c r="Q161" s="423"/>
      <c r="R161" s="423"/>
      <c r="S161" s="423"/>
      <c r="T161" s="423"/>
      <c r="U161" s="423"/>
      <c r="V161" s="423"/>
      <c r="W161" s="423"/>
      <c r="X161" s="423"/>
      <c r="Y161" s="423"/>
      <c r="Z161" s="423"/>
      <c r="AA161" s="423"/>
      <c r="AB161" s="423"/>
      <c r="AC161" s="423"/>
      <c r="AD161" s="423"/>
      <c r="AE161" s="423"/>
      <c r="AF161" s="423"/>
      <c r="AG161" s="423"/>
      <c r="AH161" s="423"/>
      <c r="AI161" s="423"/>
      <c r="AJ161" s="423"/>
      <c r="AK161" s="423"/>
      <c r="AL161" s="423"/>
      <c r="AM161" s="423"/>
      <c r="AN161" s="423"/>
      <c r="AO161" s="423"/>
      <c r="AP161" s="423"/>
      <c r="AQ161" s="423"/>
      <c r="AR161" s="423"/>
    </row>
    <row r="162" spans="1:44" ht="99.95" customHeight="1">
      <c r="A162" s="423"/>
      <c r="B162" s="423"/>
      <c r="C162" s="423"/>
      <c r="D162" s="423"/>
      <c r="E162" s="423"/>
      <c r="F162" s="423"/>
      <c r="G162" s="423"/>
      <c r="H162" s="423"/>
      <c r="I162" s="423"/>
      <c r="J162" s="423"/>
      <c r="K162" s="423"/>
      <c r="L162" s="423"/>
      <c r="M162" s="423"/>
      <c r="N162" s="423"/>
      <c r="O162" s="423"/>
      <c r="P162" s="423"/>
      <c r="Q162" s="423"/>
      <c r="R162" s="423"/>
      <c r="S162" s="423"/>
      <c r="T162" s="423"/>
      <c r="U162" s="423"/>
      <c r="V162" s="423"/>
      <c r="W162" s="423"/>
      <c r="X162" s="423"/>
      <c r="Y162" s="423"/>
      <c r="Z162" s="423"/>
      <c r="AA162" s="423"/>
      <c r="AB162" s="423"/>
      <c r="AC162" s="423"/>
      <c r="AD162" s="423"/>
      <c r="AE162" s="423"/>
      <c r="AF162" s="423"/>
      <c r="AG162" s="423"/>
      <c r="AH162" s="423"/>
      <c r="AI162" s="423"/>
      <c r="AJ162" s="423"/>
      <c r="AK162" s="423"/>
      <c r="AL162" s="423"/>
      <c r="AM162" s="423"/>
      <c r="AN162" s="423"/>
      <c r="AO162" s="423"/>
      <c r="AP162" s="423"/>
      <c r="AQ162" s="423"/>
      <c r="AR162" s="423"/>
    </row>
    <row r="163" spans="1:44" ht="99.95" customHeight="1">
      <c r="A163" s="423"/>
      <c r="B163" s="423"/>
      <c r="C163" s="423"/>
      <c r="D163" s="423"/>
      <c r="E163" s="423"/>
      <c r="F163" s="423"/>
      <c r="G163" s="423"/>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423"/>
      <c r="AL163" s="423"/>
      <c r="AM163" s="423"/>
      <c r="AN163" s="423"/>
      <c r="AO163" s="423"/>
      <c r="AP163" s="423"/>
      <c r="AQ163" s="423"/>
      <c r="AR163" s="423"/>
    </row>
    <row r="164" spans="1:44" ht="99.95" customHeight="1">
      <c r="A164" s="423"/>
      <c r="B164" s="423"/>
      <c r="C164" s="423"/>
      <c r="D164" s="423"/>
      <c r="E164" s="423"/>
      <c r="F164" s="423"/>
      <c r="G164" s="423"/>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423"/>
      <c r="AL164" s="423"/>
      <c r="AM164" s="423"/>
      <c r="AN164" s="423"/>
      <c r="AO164" s="423"/>
      <c r="AP164" s="423"/>
      <c r="AQ164" s="423"/>
      <c r="AR164" s="423"/>
    </row>
    <row r="165" spans="1:44" ht="99.95" customHeight="1">
      <c r="A165" s="423"/>
      <c r="B165" s="423"/>
      <c r="C165" s="423"/>
      <c r="D165" s="423"/>
      <c r="E165" s="423"/>
      <c r="F165" s="423"/>
      <c r="G165" s="423"/>
      <c r="H165" s="423"/>
      <c r="I165" s="423"/>
      <c r="J165" s="423"/>
      <c r="K165" s="423"/>
      <c r="L165" s="423"/>
      <c r="M165" s="423"/>
      <c r="N165" s="423"/>
      <c r="O165" s="423"/>
      <c r="P165" s="423"/>
      <c r="Q165" s="423"/>
      <c r="R165" s="423"/>
      <c r="S165" s="423"/>
      <c r="T165" s="423"/>
      <c r="U165" s="423"/>
      <c r="V165" s="423"/>
      <c r="W165" s="423"/>
      <c r="X165" s="423"/>
      <c r="Y165" s="423"/>
      <c r="Z165" s="423"/>
      <c r="AA165" s="423"/>
      <c r="AB165" s="423"/>
      <c r="AC165" s="423"/>
      <c r="AD165" s="423"/>
      <c r="AE165" s="423"/>
      <c r="AF165" s="423"/>
      <c r="AG165" s="423"/>
      <c r="AH165" s="423"/>
      <c r="AI165" s="423"/>
      <c r="AJ165" s="423"/>
      <c r="AK165" s="423"/>
      <c r="AL165" s="423"/>
      <c r="AM165" s="423"/>
      <c r="AN165" s="423"/>
      <c r="AO165" s="423"/>
      <c r="AP165" s="423"/>
      <c r="AQ165" s="423"/>
      <c r="AR165" s="423"/>
    </row>
    <row r="166" spans="1:44" ht="99.95" customHeight="1">
      <c r="A166" s="423"/>
      <c r="B166" s="423"/>
      <c r="C166" s="423"/>
      <c r="D166" s="423"/>
      <c r="E166" s="423"/>
      <c r="F166" s="423"/>
      <c r="G166" s="423"/>
      <c r="H166" s="423"/>
      <c r="I166" s="423"/>
      <c r="J166" s="423"/>
      <c r="K166" s="423"/>
      <c r="L166" s="423"/>
      <c r="M166" s="423"/>
      <c r="N166" s="423"/>
      <c r="O166" s="423"/>
      <c r="P166" s="423"/>
      <c r="Q166" s="423"/>
      <c r="R166" s="423"/>
      <c r="S166" s="423"/>
      <c r="T166" s="423"/>
      <c r="U166" s="423"/>
      <c r="V166" s="423"/>
      <c r="W166" s="423"/>
      <c r="X166" s="423"/>
      <c r="Y166" s="423"/>
      <c r="Z166" s="423"/>
      <c r="AA166" s="423"/>
      <c r="AB166" s="423"/>
      <c r="AC166" s="423"/>
      <c r="AD166" s="423"/>
      <c r="AE166" s="423"/>
      <c r="AF166" s="423"/>
      <c r="AG166" s="423"/>
      <c r="AH166" s="423"/>
      <c r="AI166" s="423"/>
      <c r="AJ166" s="423"/>
      <c r="AK166" s="423"/>
      <c r="AL166" s="423"/>
      <c r="AM166" s="423"/>
      <c r="AN166" s="423"/>
      <c r="AO166" s="423"/>
      <c r="AP166" s="423"/>
      <c r="AQ166" s="423"/>
      <c r="AR166" s="423"/>
    </row>
    <row r="167" spans="1:44" ht="99.95" customHeight="1">
      <c r="A167" s="423"/>
      <c r="B167" s="423"/>
      <c r="C167" s="423"/>
      <c r="D167" s="423"/>
      <c r="E167" s="423"/>
      <c r="F167" s="423"/>
      <c r="G167" s="423"/>
      <c r="H167" s="423"/>
      <c r="I167" s="423"/>
      <c r="J167" s="423"/>
      <c r="K167" s="423"/>
      <c r="L167" s="423"/>
      <c r="M167" s="423"/>
      <c r="N167" s="423"/>
      <c r="O167" s="423"/>
      <c r="P167" s="423"/>
      <c r="Q167" s="423"/>
      <c r="R167" s="423"/>
      <c r="S167" s="423"/>
      <c r="T167" s="423"/>
      <c r="U167" s="423"/>
      <c r="V167" s="423"/>
      <c r="W167" s="423"/>
      <c r="X167" s="423"/>
      <c r="Y167" s="423"/>
      <c r="Z167" s="423"/>
      <c r="AA167" s="423"/>
      <c r="AB167" s="423"/>
      <c r="AC167" s="423"/>
      <c r="AD167" s="423"/>
      <c r="AE167" s="423"/>
      <c r="AF167" s="423"/>
      <c r="AG167" s="423"/>
      <c r="AH167" s="423"/>
      <c r="AI167" s="423"/>
      <c r="AJ167" s="423"/>
      <c r="AK167" s="423"/>
      <c r="AL167" s="423"/>
      <c r="AM167" s="423"/>
      <c r="AN167" s="423"/>
      <c r="AO167" s="423"/>
      <c r="AP167" s="423"/>
      <c r="AQ167" s="423"/>
      <c r="AR167" s="423"/>
    </row>
    <row r="168" spans="1:44" ht="99.95" customHeight="1">
      <c r="A168" s="423"/>
      <c r="B168" s="423"/>
      <c r="C168" s="423"/>
      <c r="D168" s="423"/>
      <c r="E168" s="423"/>
      <c r="F168" s="423"/>
      <c r="G168" s="423"/>
      <c r="H168" s="423"/>
      <c r="I168" s="423"/>
      <c r="J168" s="423"/>
      <c r="K168" s="423"/>
      <c r="L168" s="423"/>
      <c r="M168" s="423"/>
      <c r="N168" s="423"/>
      <c r="O168" s="423"/>
      <c r="P168" s="423"/>
      <c r="Q168" s="423"/>
      <c r="R168" s="423"/>
      <c r="S168" s="423"/>
      <c r="T168" s="423"/>
      <c r="U168" s="423"/>
      <c r="V168" s="423"/>
      <c r="W168" s="423"/>
      <c r="X168" s="423"/>
      <c r="Y168" s="423"/>
      <c r="Z168" s="423"/>
      <c r="AA168" s="423"/>
      <c r="AB168" s="423"/>
      <c r="AC168" s="423"/>
      <c r="AD168" s="423"/>
      <c r="AE168" s="423"/>
      <c r="AF168" s="423"/>
      <c r="AG168" s="423"/>
      <c r="AH168" s="423"/>
      <c r="AI168" s="423"/>
      <c r="AJ168" s="423"/>
      <c r="AK168" s="423"/>
      <c r="AL168" s="423"/>
      <c r="AM168" s="423"/>
      <c r="AN168" s="423"/>
      <c r="AO168" s="423"/>
      <c r="AP168" s="423"/>
      <c r="AQ168" s="423"/>
      <c r="AR168" s="423"/>
    </row>
    <row r="169" spans="1:44" ht="99.95" customHeight="1">
      <c r="A169" s="423"/>
      <c r="B169" s="423"/>
      <c r="C169" s="423"/>
      <c r="D169" s="423"/>
      <c r="E169" s="423"/>
      <c r="F169" s="423"/>
      <c r="G169" s="423"/>
      <c r="H169" s="423"/>
      <c r="I169" s="423"/>
      <c r="J169" s="423"/>
      <c r="K169" s="423"/>
      <c r="L169" s="423"/>
      <c r="M169" s="423"/>
      <c r="N169" s="423"/>
      <c r="O169" s="423"/>
      <c r="P169" s="423"/>
      <c r="Q169" s="423"/>
      <c r="R169" s="423"/>
      <c r="S169" s="423"/>
      <c r="T169" s="423"/>
      <c r="U169" s="423"/>
      <c r="V169" s="423"/>
      <c r="W169" s="423"/>
      <c r="X169" s="423"/>
      <c r="Y169" s="423"/>
      <c r="Z169" s="423"/>
      <c r="AA169" s="423"/>
      <c r="AB169" s="423"/>
      <c r="AC169" s="423"/>
      <c r="AD169" s="423"/>
      <c r="AE169" s="423"/>
      <c r="AF169" s="423"/>
      <c r="AG169" s="423"/>
      <c r="AH169" s="423"/>
      <c r="AI169" s="423"/>
      <c r="AJ169" s="423"/>
      <c r="AK169" s="423"/>
      <c r="AL169" s="423"/>
      <c r="AM169" s="423"/>
      <c r="AN169" s="423"/>
      <c r="AO169" s="423"/>
      <c r="AP169" s="423"/>
      <c r="AQ169" s="423"/>
      <c r="AR169" s="423"/>
    </row>
    <row r="170" spans="1:44" ht="99.95" customHeight="1">
      <c r="A170" s="423"/>
      <c r="B170" s="423"/>
      <c r="C170" s="423"/>
      <c r="D170" s="423"/>
      <c r="E170" s="423"/>
      <c r="F170" s="423"/>
      <c r="G170" s="423"/>
      <c r="H170" s="423"/>
      <c r="I170" s="423"/>
      <c r="J170" s="423"/>
      <c r="K170" s="423"/>
      <c r="L170" s="423"/>
      <c r="M170" s="423"/>
      <c r="N170" s="423"/>
      <c r="O170" s="423"/>
      <c r="P170" s="423"/>
      <c r="Q170" s="423"/>
      <c r="R170" s="423"/>
      <c r="S170" s="423"/>
      <c r="T170" s="423"/>
      <c r="U170" s="423"/>
      <c r="V170" s="423"/>
      <c r="W170" s="423"/>
      <c r="X170" s="423"/>
      <c r="Y170" s="423"/>
      <c r="Z170" s="423"/>
      <c r="AA170" s="423"/>
      <c r="AB170" s="423"/>
      <c r="AC170" s="423"/>
      <c r="AD170" s="423"/>
      <c r="AE170" s="423"/>
      <c r="AF170" s="423"/>
      <c r="AG170" s="423"/>
      <c r="AH170" s="423"/>
      <c r="AI170" s="423"/>
      <c r="AJ170" s="423"/>
      <c r="AK170" s="423"/>
      <c r="AL170" s="423"/>
      <c r="AM170" s="423"/>
      <c r="AN170" s="423"/>
      <c r="AO170" s="423"/>
      <c r="AP170" s="423"/>
      <c r="AQ170" s="423"/>
      <c r="AR170" s="423"/>
    </row>
    <row r="171" spans="1:44" ht="99.95" customHeight="1">
      <c r="A171" s="423"/>
      <c r="B171" s="423"/>
      <c r="C171" s="423"/>
      <c r="D171" s="423"/>
      <c r="E171" s="423"/>
      <c r="F171" s="423"/>
      <c r="G171" s="423"/>
      <c r="H171" s="423"/>
      <c r="I171" s="423"/>
      <c r="J171" s="423"/>
      <c r="K171" s="423"/>
      <c r="L171" s="423"/>
      <c r="M171" s="423"/>
      <c r="N171" s="423"/>
      <c r="O171" s="423"/>
      <c r="P171" s="423"/>
      <c r="Q171" s="423"/>
      <c r="R171" s="423"/>
      <c r="S171" s="423"/>
      <c r="T171" s="423"/>
      <c r="U171" s="423"/>
      <c r="V171" s="423"/>
      <c r="W171" s="423"/>
      <c r="X171" s="423"/>
      <c r="Y171" s="423"/>
      <c r="Z171" s="423"/>
      <c r="AA171" s="423"/>
      <c r="AB171" s="423"/>
      <c r="AC171" s="423"/>
      <c r="AD171" s="423"/>
      <c r="AE171" s="423"/>
      <c r="AF171" s="423"/>
      <c r="AG171" s="423"/>
      <c r="AH171" s="423"/>
      <c r="AI171" s="423"/>
      <c r="AJ171" s="423"/>
      <c r="AK171" s="423"/>
      <c r="AL171" s="423"/>
      <c r="AM171" s="423"/>
      <c r="AN171" s="423"/>
      <c r="AO171" s="423"/>
      <c r="AP171" s="423"/>
      <c r="AQ171" s="423"/>
      <c r="AR171" s="423"/>
    </row>
    <row r="172" spans="1:44" ht="99.95" customHeight="1">
      <c r="A172" s="423"/>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c r="AA172" s="423"/>
      <c r="AB172" s="423"/>
      <c r="AC172" s="423"/>
      <c r="AD172" s="423"/>
      <c r="AE172" s="423"/>
      <c r="AF172" s="423"/>
      <c r="AG172" s="423"/>
      <c r="AH172" s="423"/>
      <c r="AI172" s="423"/>
      <c r="AJ172" s="423"/>
      <c r="AK172" s="423"/>
      <c r="AL172" s="423"/>
      <c r="AM172" s="423"/>
      <c r="AN172" s="423"/>
      <c r="AO172" s="423"/>
      <c r="AP172" s="423"/>
      <c r="AQ172" s="423"/>
      <c r="AR172" s="423"/>
    </row>
    <row r="173" spans="1:44" ht="99.95" customHeight="1">
      <c r="A173" s="423"/>
      <c r="B173" s="423"/>
      <c r="C173" s="423"/>
      <c r="D173" s="423"/>
      <c r="E173" s="423"/>
      <c r="F173" s="423"/>
      <c r="G173" s="423"/>
      <c r="H173" s="423"/>
      <c r="I173" s="423"/>
      <c r="J173" s="423"/>
      <c r="K173" s="423"/>
      <c r="L173" s="423"/>
      <c r="M173" s="423"/>
      <c r="N173" s="423"/>
      <c r="O173" s="423"/>
      <c r="P173" s="423"/>
      <c r="Q173" s="423"/>
      <c r="R173" s="423"/>
      <c r="S173" s="423"/>
      <c r="T173" s="423"/>
      <c r="U173" s="423"/>
      <c r="V173" s="423"/>
      <c r="W173" s="423"/>
      <c r="X173" s="423"/>
      <c r="Y173" s="423"/>
      <c r="Z173" s="423"/>
      <c r="AA173" s="423"/>
      <c r="AB173" s="423"/>
      <c r="AC173" s="423"/>
      <c r="AD173" s="423"/>
      <c r="AE173" s="423"/>
      <c r="AF173" s="423"/>
      <c r="AG173" s="423"/>
      <c r="AH173" s="423"/>
      <c r="AI173" s="423"/>
      <c r="AJ173" s="423"/>
      <c r="AK173" s="423"/>
      <c r="AL173" s="423"/>
      <c r="AM173" s="423"/>
      <c r="AN173" s="423"/>
      <c r="AO173" s="423"/>
      <c r="AP173" s="423"/>
      <c r="AQ173" s="423"/>
      <c r="AR173" s="423"/>
    </row>
    <row r="174" spans="1:44" ht="99.95" customHeight="1">
      <c r="A174" s="423"/>
      <c r="B174" s="423"/>
      <c r="C174" s="423"/>
      <c r="D174" s="423"/>
      <c r="E174" s="423"/>
      <c r="F174" s="423"/>
      <c r="G174" s="423"/>
      <c r="H174" s="423"/>
      <c r="I174" s="423"/>
      <c r="J174" s="423"/>
      <c r="K174" s="423"/>
      <c r="L174" s="423"/>
      <c r="M174" s="423"/>
      <c r="N174" s="423"/>
      <c r="O174" s="423"/>
      <c r="P174" s="423"/>
      <c r="Q174" s="423"/>
      <c r="R174" s="423"/>
      <c r="S174" s="423"/>
      <c r="T174" s="423"/>
      <c r="U174" s="423"/>
      <c r="V174" s="423"/>
      <c r="W174" s="423"/>
      <c r="X174" s="423"/>
      <c r="Y174" s="423"/>
      <c r="Z174" s="423"/>
      <c r="AA174" s="423"/>
      <c r="AB174" s="423"/>
      <c r="AC174" s="423"/>
      <c r="AD174" s="423"/>
      <c r="AE174" s="423"/>
      <c r="AF174" s="423"/>
      <c r="AG174" s="423"/>
      <c r="AH174" s="423"/>
      <c r="AI174" s="423"/>
      <c r="AJ174" s="423"/>
      <c r="AK174" s="423"/>
      <c r="AL174" s="423"/>
      <c r="AM174" s="423"/>
      <c r="AN174" s="423"/>
      <c r="AO174" s="423"/>
      <c r="AP174" s="423"/>
      <c r="AQ174" s="423"/>
      <c r="AR174" s="423"/>
    </row>
    <row r="175" spans="1:44" ht="99.95" customHeight="1">
      <c r="A175" s="423"/>
      <c r="B175" s="423"/>
      <c r="C175" s="423"/>
      <c r="D175" s="423"/>
      <c r="E175" s="423"/>
      <c r="F175" s="423"/>
      <c r="G175" s="423"/>
      <c r="H175" s="423"/>
      <c r="I175" s="423"/>
      <c r="J175" s="423"/>
      <c r="K175" s="423"/>
      <c r="L175" s="423"/>
      <c r="M175" s="423"/>
      <c r="N175" s="423"/>
      <c r="O175" s="423"/>
      <c r="P175" s="423"/>
      <c r="Q175" s="423"/>
      <c r="R175" s="423"/>
      <c r="S175" s="423"/>
      <c r="T175" s="423"/>
      <c r="U175" s="423"/>
      <c r="V175" s="423"/>
      <c r="W175" s="423"/>
      <c r="X175" s="423"/>
      <c r="Y175" s="423"/>
      <c r="Z175" s="423"/>
      <c r="AA175" s="423"/>
      <c r="AB175" s="423"/>
      <c r="AC175" s="423"/>
      <c r="AD175" s="423"/>
      <c r="AE175" s="423"/>
      <c r="AF175" s="423"/>
      <c r="AG175" s="423"/>
      <c r="AH175" s="423"/>
      <c r="AI175" s="423"/>
      <c r="AJ175" s="423"/>
      <c r="AK175" s="423"/>
      <c r="AL175" s="423"/>
      <c r="AM175" s="423"/>
      <c r="AN175" s="423"/>
      <c r="AO175" s="423"/>
      <c r="AP175" s="423"/>
      <c r="AQ175" s="423"/>
      <c r="AR175" s="423"/>
    </row>
    <row r="176" spans="1:44" ht="99.95" customHeight="1">
      <c r="A176" s="423"/>
      <c r="B176" s="423"/>
      <c r="C176" s="423"/>
      <c r="D176" s="423"/>
      <c r="E176" s="423"/>
      <c r="F176" s="423"/>
      <c r="G176" s="423"/>
      <c r="H176" s="423"/>
      <c r="I176" s="423"/>
      <c r="J176" s="423"/>
      <c r="K176" s="423"/>
      <c r="L176" s="423"/>
      <c r="M176" s="423"/>
      <c r="N176" s="423"/>
      <c r="O176" s="423"/>
      <c r="P176" s="423"/>
      <c r="Q176" s="423"/>
      <c r="R176" s="423"/>
      <c r="S176" s="423"/>
      <c r="T176" s="423"/>
      <c r="U176" s="423"/>
      <c r="V176" s="423"/>
      <c r="W176" s="423"/>
      <c r="X176" s="423"/>
      <c r="Y176" s="423"/>
      <c r="Z176" s="423"/>
      <c r="AA176" s="423"/>
      <c r="AB176" s="423"/>
      <c r="AC176" s="423"/>
      <c r="AD176" s="423"/>
      <c r="AE176" s="423"/>
      <c r="AF176" s="423"/>
      <c r="AG176" s="423"/>
      <c r="AH176" s="423"/>
      <c r="AI176" s="423"/>
      <c r="AJ176" s="423"/>
      <c r="AK176" s="423"/>
      <c r="AL176" s="423"/>
      <c r="AM176" s="423"/>
      <c r="AN176" s="423"/>
      <c r="AO176" s="423"/>
      <c r="AP176" s="423"/>
      <c r="AQ176" s="423"/>
      <c r="AR176" s="423"/>
    </row>
    <row r="177" spans="1:44" ht="99.95" customHeight="1">
      <c r="A177" s="423"/>
      <c r="B177" s="423"/>
      <c r="C177" s="423"/>
      <c r="D177" s="423"/>
      <c r="E177" s="423"/>
      <c r="F177" s="423"/>
      <c r="G177" s="423"/>
      <c r="H177" s="423"/>
      <c r="I177" s="423"/>
      <c r="J177" s="423"/>
      <c r="K177" s="423"/>
      <c r="L177" s="423"/>
      <c r="M177" s="423"/>
      <c r="N177" s="423"/>
      <c r="O177" s="423"/>
      <c r="P177" s="423"/>
      <c r="Q177" s="423"/>
      <c r="R177" s="423"/>
      <c r="S177" s="423"/>
      <c r="T177" s="423"/>
      <c r="U177" s="423"/>
      <c r="V177" s="423"/>
      <c r="W177" s="423"/>
      <c r="X177" s="423"/>
      <c r="Y177" s="423"/>
      <c r="Z177" s="423"/>
      <c r="AA177" s="423"/>
      <c r="AB177" s="423"/>
      <c r="AC177" s="423"/>
      <c r="AD177" s="423"/>
      <c r="AE177" s="423"/>
      <c r="AF177" s="423"/>
      <c r="AG177" s="423"/>
      <c r="AH177" s="423"/>
      <c r="AI177" s="423"/>
      <c r="AJ177" s="423"/>
      <c r="AK177" s="423"/>
      <c r="AL177" s="423"/>
      <c r="AM177" s="423"/>
      <c r="AN177" s="423"/>
      <c r="AO177" s="423"/>
      <c r="AP177" s="423"/>
      <c r="AQ177" s="423"/>
      <c r="AR177" s="423"/>
    </row>
    <row r="178" spans="1:44" ht="99.95" customHeight="1">
      <c r="A178" s="423"/>
      <c r="B178" s="423"/>
      <c r="C178" s="423"/>
      <c r="D178" s="423"/>
      <c r="E178" s="423"/>
      <c r="F178" s="423"/>
      <c r="G178" s="423"/>
      <c r="H178" s="423"/>
      <c r="I178" s="423"/>
      <c r="J178" s="423"/>
      <c r="K178" s="423"/>
      <c r="L178" s="423"/>
      <c r="M178" s="423"/>
      <c r="N178" s="423"/>
      <c r="O178" s="423"/>
      <c r="P178" s="423"/>
      <c r="Q178" s="423"/>
      <c r="R178" s="423"/>
      <c r="S178" s="423"/>
      <c r="T178" s="423"/>
      <c r="U178" s="423"/>
      <c r="V178" s="423"/>
      <c r="W178" s="423"/>
      <c r="X178" s="423"/>
      <c r="Y178" s="423"/>
      <c r="Z178" s="423"/>
      <c r="AA178" s="423"/>
      <c r="AB178" s="423"/>
      <c r="AC178" s="423"/>
      <c r="AD178" s="423"/>
      <c r="AE178" s="423"/>
      <c r="AF178" s="423"/>
      <c r="AG178" s="423"/>
      <c r="AH178" s="423"/>
      <c r="AI178" s="423"/>
      <c r="AJ178" s="423"/>
      <c r="AK178" s="423"/>
      <c r="AL178" s="423"/>
      <c r="AM178" s="423"/>
      <c r="AN178" s="423"/>
      <c r="AO178" s="423"/>
      <c r="AP178" s="423"/>
      <c r="AQ178" s="423"/>
      <c r="AR178" s="423"/>
    </row>
    <row r="179" spans="1:44" ht="99.95" customHeight="1">
      <c r="A179" s="423"/>
      <c r="B179" s="423"/>
      <c r="C179" s="423"/>
      <c r="D179" s="423"/>
      <c r="E179" s="423"/>
      <c r="F179" s="423"/>
      <c r="G179" s="423"/>
      <c r="H179" s="423"/>
      <c r="I179" s="423"/>
      <c r="J179" s="423"/>
      <c r="K179" s="423"/>
      <c r="L179" s="423"/>
      <c r="M179" s="423"/>
      <c r="N179" s="423"/>
      <c r="O179" s="423"/>
      <c r="P179" s="423"/>
      <c r="Q179" s="423"/>
      <c r="R179" s="423"/>
      <c r="S179" s="423"/>
      <c r="T179" s="423"/>
      <c r="U179" s="423"/>
      <c r="V179" s="423"/>
      <c r="W179" s="423"/>
      <c r="X179" s="423"/>
      <c r="Y179" s="423"/>
      <c r="Z179" s="423"/>
      <c r="AA179" s="423"/>
      <c r="AB179" s="423"/>
      <c r="AC179" s="423"/>
      <c r="AD179" s="423"/>
      <c r="AE179" s="423"/>
      <c r="AF179" s="423"/>
      <c r="AG179" s="423"/>
      <c r="AH179" s="423"/>
      <c r="AI179" s="423"/>
      <c r="AJ179" s="423"/>
      <c r="AK179" s="423"/>
      <c r="AL179" s="423"/>
      <c r="AM179" s="423"/>
      <c r="AN179" s="423"/>
      <c r="AO179" s="423"/>
      <c r="AP179" s="423"/>
      <c r="AQ179" s="423"/>
      <c r="AR179" s="423"/>
    </row>
    <row r="180" spans="1:44" ht="99.95" customHeight="1">
      <c r="A180" s="423"/>
      <c r="B180" s="423"/>
      <c r="C180" s="423"/>
      <c r="D180" s="423"/>
      <c r="E180" s="423"/>
      <c r="F180" s="423"/>
      <c r="G180" s="423"/>
      <c r="H180" s="423"/>
      <c r="I180" s="423"/>
      <c r="J180" s="423"/>
      <c r="K180" s="423"/>
      <c r="L180" s="423"/>
      <c r="M180" s="423"/>
      <c r="N180" s="423"/>
      <c r="O180" s="423"/>
      <c r="P180" s="423"/>
      <c r="Q180" s="423"/>
      <c r="R180" s="423"/>
      <c r="S180" s="423"/>
      <c r="T180" s="423"/>
      <c r="U180" s="423"/>
      <c r="V180" s="423"/>
      <c r="W180" s="423"/>
      <c r="X180" s="423"/>
      <c r="Y180" s="423"/>
      <c r="Z180" s="423"/>
      <c r="AA180" s="423"/>
      <c r="AB180" s="423"/>
      <c r="AC180" s="423"/>
      <c r="AD180" s="423"/>
      <c r="AE180" s="423"/>
      <c r="AF180" s="423"/>
      <c r="AG180" s="423"/>
      <c r="AH180" s="423"/>
      <c r="AI180" s="423"/>
      <c r="AJ180" s="423"/>
      <c r="AK180" s="423"/>
      <c r="AL180" s="423"/>
      <c r="AM180" s="423"/>
      <c r="AN180" s="423"/>
      <c r="AO180" s="423"/>
      <c r="AP180" s="423"/>
      <c r="AQ180" s="423"/>
      <c r="AR180" s="423"/>
    </row>
    <row r="181" spans="1:44" ht="99.95" customHeight="1">
      <c r="A181" s="423"/>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423"/>
      <c r="AD181" s="423"/>
      <c r="AE181" s="423"/>
      <c r="AF181" s="423"/>
      <c r="AG181" s="423"/>
      <c r="AH181" s="423"/>
      <c r="AI181" s="423"/>
      <c r="AJ181" s="423"/>
      <c r="AK181" s="423"/>
      <c r="AL181" s="423"/>
      <c r="AM181" s="423"/>
      <c r="AN181" s="423"/>
      <c r="AO181" s="423"/>
      <c r="AP181" s="423"/>
      <c r="AQ181" s="423"/>
      <c r="AR181" s="423"/>
    </row>
    <row r="182" spans="1:44" ht="99.95" customHeight="1">
      <c r="A182" s="423"/>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423"/>
      <c r="AD182" s="423"/>
      <c r="AE182" s="423"/>
      <c r="AF182" s="423"/>
      <c r="AG182" s="423"/>
      <c r="AH182" s="423"/>
      <c r="AI182" s="423"/>
      <c r="AJ182" s="423"/>
      <c r="AK182" s="423"/>
      <c r="AL182" s="423"/>
      <c r="AM182" s="423"/>
      <c r="AN182" s="423"/>
      <c r="AO182" s="423"/>
      <c r="AP182" s="423"/>
      <c r="AQ182" s="423"/>
      <c r="AR182" s="423"/>
    </row>
    <row r="183" spans="1:44" ht="99.95" customHeight="1">
      <c r="A183" s="423"/>
      <c r="B183" s="423"/>
      <c r="C183" s="423"/>
      <c r="D183" s="423"/>
      <c r="E183" s="423"/>
      <c r="F183" s="423"/>
      <c r="G183" s="423"/>
      <c r="H183" s="423"/>
      <c r="I183" s="423"/>
      <c r="J183" s="423"/>
      <c r="K183" s="423"/>
      <c r="L183" s="423"/>
      <c r="M183" s="423"/>
      <c r="N183" s="423"/>
      <c r="O183" s="423"/>
      <c r="P183" s="423"/>
      <c r="Q183" s="423"/>
      <c r="R183" s="423"/>
      <c r="S183" s="423"/>
      <c r="T183" s="423"/>
      <c r="U183" s="423"/>
      <c r="V183" s="423"/>
      <c r="W183" s="423"/>
      <c r="X183" s="423"/>
      <c r="Y183" s="423"/>
      <c r="Z183" s="423"/>
      <c r="AA183" s="423"/>
      <c r="AB183" s="423"/>
      <c r="AC183" s="423"/>
      <c r="AD183" s="423"/>
      <c r="AE183" s="423"/>
      <c r="AF183" s="423"/>
      <c r="AG183" s="423"/>
      <c r="AH183" s="423"/>
      <c r="AI183" s="423"/>
      <c r="AJ183" s="423"/>
      <c r="AK183" s="423"/>
      <c r="AL183" s="423"/>
      <c r="AM183" s="423"/>
      <c r="AN183" s="423"/>
      <c r="AO183" s="423"/>
      <c r="AP183" s="423"/>
      <c r="AQ183" s="423"/>
      <c r="AR183" s="423"/>
    </row>
    <row r="184" spans="1:44" ht="99.95" customHeight="1">
      <c r="A184" s="423"/>
      <c r="B184" s="423"/>
      <c r="C184" s="423"/>
      <c r="D184" s="423"/>
      <c r="E184" s="423"/>
      <c r="F184" s="423"/>
      <c r="G184" s="423"/>
      <c r="H184" s="423"/>
      <c r="I184" s="423"/>
      <c r="J184" s="423"/>
      <c r="K184" s="423"/>
      <c r="L184" s="423"/>
      <c r="M184" s="423"/>
      <c r="N184" s="423"/>
      <c r="O184" s="423"/>
      <c r="P184" s="423"/>
      <c r="Q184" s="423"/>
      <c r="R184" s="423"/>
      <c r="S184" s="423"/>
      <c r="T184" s="423"/>
      <c r="U184" s="423"/>
      <c r="V184" s="423"/>
      <c r="W184" s="423"/>
      <c r="X184" s="423"/>
      <c r="Y184" s="423"/>
      <c r="Z184" s="423"/>
      <c r="AA184" s="423"/>
      <c r="AB184" s="423"/>
      <c r="AC184" s="423"/>
      <c r="AD184" s="423"/>
      <c r="AE184" s="423"/>
      <c r="AF184" s="423"/>
      <c r="AG184" s="423"/>
      <c r="AH184" s="423"/>
      <c r="AI184" s="423"/>
      <c r="AJ184" s="423"/>
      <c r="AK184" s="423"/>
      <c r="AL184" s="423"/>
      <c r="AM184" s="423"/>
      <c r="AN184" s="423"/>
      <c r="AO184" s="423"/>
      <c r="AP184" s="423"/>
      <c r="AQ184" s="423"/>
      <c r="AR184" s="423"/>
    </row>
    <row r="185" spans="1:44" ht="99.95" customHeight="1">
      <c r="A185" s="423"/>
      <c r="B185" s="423"/>
      <c r="C185" s="423"/>
      <c r="D185" s="423"/>
      <c r="E185" s="423"/>
      <c r="F185" s="423"/>
      <c r="G185" s="423"/>
      <c r="H185" s="423"/>
      <c r="I185" s="423"/>
      <c r="J185" s="423"/>
      <c r="K185" s="423"/>
      <c r="L185" s="423"/>
      <c r="M185" s="423"/>
      <c r="N185" s="423"/>
      <c r="O185" s="423"/>
      <c r="P185" s="423"/>
      <c r="Q185" s="423"/>
      <c r="R185" s="423"/>
      <c r="S185" s="423"/>
      <c r="T185" s="423"/>
      <c r="U185" s="423"/>
      <c r="V185" s="423"/>
      <c r="W185" s="423"/>
      <c r="X185" s="423"/>
      <c r="Y185" s="423"/>
      <c r="Z185" s="423"/>
      <c r="AA185" s="423"/>
      <c r="AB185" s="423"/>
      <c r="AC185" s="423"/>
      <c r="AD185" s="423"/>
      <c r="AE185" s="423"/>
      <c r="AF185" s="423"/>
      <c r="AG185" s="423"/>
      <c r="AH185" s="423"/>
      <c r="AI185" s="423"/>
      <c r="AJ185" s="423"/>
      <c r="AK185" s="423"/>
      <c r="AL185" s="423"/>
      <c r="AM185" s="423"/>
      <c r="AN185" s="423"/>
      <c r="AO185" s="423"/>
      <c r="AP185" s="423"/>
      <c r="AQ185" s="423"/>
      <c r="AR185" s="423"/>
    </row>
    <row r="186" spans="1:44" ht="99.95" customHeight="1">
      <c r="A186" s="423"/>
      <c r="B186" s="423"/>
      <c r="C186" s="423"/>
      <c r="D186" s="423"/>
      <c r="E186" s="423"/>
      <c r="F186" s="423"/>
      <c r="G186" s="423"/>
      <c r="H186" s="423"/>
      <c r="I186" s="423"/>
      <c r="J186" s="423"/>
      <c r="K186" s="423"/>
      <c r="L186" s="423"/>
      <c r="M186" s="423"/>
      <c r="N186" s="423"/>
      <c r="O186" s="423"/>
      <c r="P186" s="423"/>
      <c r="Q186" s="423"/>
      <c r="R186" s="423"/>
      <c r="S186" s="423"/>
      <c r="T186" s="423"/>
      <c r="U186" s="423"/>
      <c r="V186" s="423"/>
      <c r="W186" s="423"/>
      <c r="X186" s="423"/>
      <c r="Y186" s="423"/>
      <c r="Z186" s="423"/>
      <c r="AA186" s="423"/>
      <c r="AB186" s="423"/>
      <c r="AC186" s="423"/>
      <c r="AD186" s="423"/>
      <c r="AE186" s="423"/>
      <c r="AF186" s="423"/>
      <c r="AG186" s="423"/>
      <c r="AH186" s="423"/>
      <c r="AI186" s="423"/>
      <c r="AJ186" s="423"/>
      <c r="AK186" s="423"/>
      <c r="AL186" s="423"/>
      <c r="AM186" s="423"/>
      <c r="AN186" s="423"/>
      <c r="AO186" s="423"/>
      <c r="AP186" s="423"/>
      <c r="AQ186" s="423"/>
      <c r="AR186" s="423"/>
    </row>
    <row r="187" spans="1:44" ht="99.95" customHeight="1">
      <c r="A187" s="423"/>
      <c r="B187" s="423"/>
      <c r="C187" s="423"/>
      <c r="D187" s="423"/>
      <c r="E187" s="423"/>
      <c r="F187" s="423"/>
      <c r="G187" s="423"/>
      <c r="H187" s="423"/>
      <c r="I187" s="423"/>
      <c r="J187" s="423"/>
      <c r="K187" s="423"/>
      <c r="L187" s="423"/>
      <c r="M187" s="423"/>
      <c r="N187" s="423"/>
      <c r="O187" s="423"/>
      <c r="P187" s="423"/>
      <c r="Q187" s="423"/>
      <c r="R187" s="423"/>
      <c r="S187" s="423"/>
      <c r="T187" s="423"/>
      <c r="U187" s="423"/>
      <c r="V187" s="423"/>
      <c r="W187" s="423"/>
      <c r="X187" s="423"/>
      <c r="Y187" s="423"/>
      <c r="Z187" s="423"/>
      <c r="AA187" s="423"/>
      <c r="AB187" s="423"/>
      <c r="AC187" s="423"/>
      <c r="AD187" s="423"/>
      <c r="AE187" s="423"/>
      <c r="AF187" s="423"/>
      <c r="AG187" s="423"/>
      <c r="AH187" s="423"/>
      <c r="AI187" s="423"/>
      <c r="AJ187" s="423"/>
      <c r="AK187" s="423"/>
      <c r="AL187" s="423"/>
      <c r="AM187" s="423"/>
      <c r="AN187" s="423"/>
      <c r="AO187" s="423"/>
      <c r="AP187" s="423"/>
      <c r="AQ187" s="423"/>
      <c r="AR187" s="423"/>
    </row>
    <row r="188" spans="1:44" ht="99.95" customHeight="1">
      <c r="A188" s="423"/>
      <c r="B188" s="423"/>
      <c r="C188" s="423"/>
      <c r="D188" s="423"/>
      <c r="E188" s="423"/>
      <c r="F188" s="423"/>
      <c r="G188" s="423"/>
      <c r="H188" s="423"/>
      <c r="I188" s="423"/>
      <c r="J188" s="423"/>
      <c r="K188" s="423"/>
      <c r="L188" s="423"/>
      <c r="M188" s="423"/>
      <c r="N188" s="423"/>
      <c r="O188" s="423"/>
      <c r="P188" s="423"/>
      <c r="Q188" s="423"/>
      <c r="R188" s="423"/>
      <c r="S188" s="423"/>
      <c r="T188" s="423"/>
      <c r="U188" s="423"/>
      <c r="V188" s="423"/>
      <c r="W188" s="423"/>
      <c r="X188" s="423"/>
      <c r="Y188" s="423"/>
      <c r="Z188" s="423"/>
      <c r="AA188" s="423"/>
      <c r="AB188" s="423"/>
      <c r="AC188" s="423"/>
      <c r="AD188" s="423"/>
      <c r="AE188" s="423"/>
      <c r="AF188" s="423"/>
      <c r="AG188" s="423"/>
      <c r="AH188" s="423"/>
      <c r="AI188" s="423"/>
      <c r="AJ188" s="423"/>
      <c r="AK188" s="423"/>
      <c r="AL188" s="423"/>
      <c r="AM188" s="423"/>
      <c r="AN188" s="423"/>
      <c r="AO188" s="423"/>
      <c r="AP188" s="423"/>
      <c r="AQ188" s="423"/>
      <c r="AR188" s="423"/>
    </row>
    <row r="189" spans="1:44" ht="99.95" customHeight="1">
      <c r="A189" s="423"/>
      <c r="B189" s="423"/>
      <c r="C189" s="423"/>
      <c r="D189" s="423"/>
      <c r="E189" s="423"/>
      <c r="F189" s="423"/>
      <c r="G189" s="423"/>
      <c r="H189" s="423"/>
      <c r="I189" s="423"/>
      <c r="J189" s="423"/>
      <c r="K189" s="423"/>
      <c r="L189" s="423"/>
      <c r="M189" s="423"/>
      <c r="N189" s="423"/>
      <c r="O189" s="423"/>
      <c r="P189" s="423"/>
      <c r="Q189" s="423"/>
      <c r="R189" s="423"/>
      <c r="S189" s="423"/>
      <c r="T189" s="423"/>
      <c r="U189" s="423"/>
      <c r="V189" s="423"/>
      <c r="W189" s="423"/>
      <c r="X189" s="423"/>
      <c r="Y189" s="423"/>
      <c r="Z189" s="423"/>
      <c r="AA189" s="423"/>
      <c r="AB189" s="423"/>
      <c r="AC189" s="423"/>
      <c r="AD189" s="423"/>
      <c r="AE189" s="423"/>
      <c r="AF189" s="423"/>
      <c r="AG189" s="423"/>
      <c r="AH189" s="423"/>
      <c r="AI189" s="423"/>
      <c r="AJ189" s="423"/>
      <c r="AK189" s="423"/>
      <c r="AL189" s="423"/>
      <c r="AM189" s="423"/>
      <c r="AN189" s="423"/>
      <c r="AO189" s="423"/>
      <c r="AP189" s="423"/>
      <c r="AQ189" s="423"/>
      <c r="AR189" s="423"/>
    </row>
    <row r="190" spans="1:44" ht="99.95" customHeight="1">
      <c r="A190" s="423"/>
      <c r="B190" s="423"/>
      <c r="C190" s="423"/>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423"/>
      <c r="AD190" s="423"/>
      <c r="AE190" s="423"/>
      <c r="AF190" s="423"/>
      <c r="AG190" s="423"/>
      <c r="AH190" s="423"/>
      <c r="AI190" s="423"/>
      <c r="AJ190" s="423"/>
      <c r="AK190" s="423"/>
      <c r="AL190" s="423"/>
      <c r="AM190" s="423"/>
      <c r="AN190" s="423"/>
      <c r="AO190" s="423"/>
      <c r="AP190" s="423"/>
      <c r="AQ190" s="423"/>
      <c r="AR190" s="423"/>
    </row>
    <row r="191" spans="1:44" ht="99.95" customHeight="1">
      <c r="A191" s="423"/>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423"/>
      <c r="AD191" s="423"/>
      <c r="AE191" s="423"/>
      <c r="AF191" s="423"/>
      <c r="AG191" s="423"/>
      <c r="AH191" s="423"/>
      <c r="AI191" s="423"/>
      <c r="AJ191" s="423"/>
      <c r="AK191" s="423"/>
      <c r="AL191" s="423"/>
      <c r="AM191" s="423"/>
      <c r="AN191" s="423"/>
      <c r="AO191" s="423"/>
      <c r="AP191" s="423"/>
      <c r="AQ191" s="423"/>
      <c r="AR191" s="423"/>
    </row>
    <row r="192" spans="1:44" ht="99.95" customHeight="1">
      <c r="A192" s="423"/>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423"/>
      <c r="AD192" s="423"/>
      <c r="AE192" s="423"/>
      <c r="AF192" s="423"/>
      <c r="AG192" s="423"/>
      <c r="AH192" s="423"/>
      <c r="AI192" s="423"/>
      <c r="AJ192" s="423"/>
      <c r="AK192" s="423"/>
      <c r="AL192" s="423"/>
      <c r="AM192" s="423"/>
      <c r="AN192" s="423"/>
      <c r="AO192" s="423"/>
      <c r="AP192" s="423"/>
      <c r="AQ192" s="423"/>
      <c r="AR192" s="423"/>
    </row>
    <row r="193" spans="1:44" ht="99.95" customHeight="1">
      <c r="A193" s="423"/>
      <c r="B193" s="423"/>
      <c r="C193" s="423"/>
      <c r="D193" s="423"/>
      <c r="E193" s="423"/>
      <c r="F193" s="423"/>
      <c r="G193" s="423"/>
      <c r="H193" s="423"/>
      <c r="I193" s="423"/>
      <c r="J193" s="423"/>
      <c r="K193" s="423"/>
      <c r="L193" s="423"/>
      <c r="M193" s="423"/>
      <c r="N193" s="423"/>
      <c r="O193" s="423"/>
      <c r="P193" s="423"/>
      <c r="Q193" s="423"/>
      <c r="R193" s="423"/>
      <c r="S193" s="423"/>
      <c r="T193" s="423"/>
      <c r="U193" s="423"/>
      <c r="V193" s="423"/>
      <c r="W193" s="423"/>
      <c r="X193" s="423"/>
      <c r="Y193" s="423"/>
      <c r="Z193" s="423"/>
      <c r="AA193" s="423"/>
      <c r="AB193" s="423"/>
      <c r="AC193" s="423"/>
      <c r="AD193" s="423"/>
      <c r="AE193" s="423"/>
      <c r="AF193" s="423"/>
      <c r="AG193" s="423"/>
      <c r="AH193" s="423"/>
      <c r="AI193" s="423"/>
      <c r="AJ193" s="423"/>
      <c r="AK193" s="423"/>
      <c r="AL193" s="423"/>
      <c r="AM193" s="423"/>
      <c r="AN193" s="423"/>
      <c r="AO193" s="423"/>
      <c r="AP193" s="423"/>
      <c r="AQ193" s="423"/>
      <c r="AR193" s="423"/>
    </row>
    <row r="194" spans="1:44" ht="99.95" customHeight="1">
      <c r="A194" s="423"/>
      <c r="B194" s="423"/>
      <c r="C194" s="423"/>
      <c r="D194" s="423"/>
      <c r="E194" s="423"/>
      <c r="F194" s="423"/>
      <c r="G194" s="423"/>
      <c r="H194" s="423"/>
      <c r="I194" s="423"/>
      <c r="J194" s="423"/>
      <c r="K194" s="423"/>
      <c r="L194" s="423"/>
      <c r="M194" s="423"/>
      <c r="N194" s="423"/>
      <c r="O194" s="423"/>
      <c r="P194" s="423"/>
      <c r="Q194" s="423"/>
      <c r="R194" s="423"/>
      <c r="S194" s="423"/>
      <c r="T194" s="423"/>
      <c r="U194" s="423"/>
      <c r="V194" s="423"/>
      <c r="W194" s="423"/>
      <c r="X194" s="423"/>
      <c r="Y194" s="423"/>
      <c r="Z194" s="423"/>
      <c r="AA194" s="423"/>
      <c r="AB194" s="423"/>
      <c r="AC194" s="423"/>
      <c r="AD194" s="423"/>
      <c r="AE194" s="423"/>
      <c r="AF194" s="423"/>
      <c r="AG194" s="423"/>
      <c r="AH194" s="423"/>
      <c r="AI194" s="423"/>
      <c r="AJ194" s="423"/>
      <c r="AK194" s="423"/>
      <c r="AL194" s="423"/>
      <c r="AM194" s="423"/>
      <c r="AN194" s="423"/>
      <c r="AO194" s="423"/>
      <c r="AP194" s="423"/>
      <c r="AQ194" s="423"/>
      <c r="AR194" s="423"/>
    </row>
    <row r="195" spans="1:44" ht="99.95" customHeight="1">
      <c r="A195" s="423"/>
      <c r="B195" s="423"/>
      <c r="C195" s="423"/>
      <c r="D195" s="423"/>
      <c r="E195" s="423"/>
      <c r="F195" s="423"/>
      <c r="G195" s="423"/>
      <c r="H195" s="423"/>
      <c r="I195" s="423"/>
      <c r="J195" s="423"/>
      <c r="K195" s="423"/>
      <c r="L195" s="423"/>
      <c r="M195" s="423"/>
      <c r="N195" s="423"/>
      <c r="O195" s="423"/>
      <c r="P195" s="423"/>
      <c r="Q195" s="423"/>
      <c r="R195" s="423"/>
      <c r="S195" s="423"/>
      <c r="T195" s="423"/>
      <c r="U195" s="423"/>
      <c r="V195" s="423"/>
      <c r="W195" s="423"/>
      <c r="X195" s="423"/>
      <c r="Y195" s="423"/>
      <c r="Z195" s="423"/>
      <c r="AA195" s="423"/>
      <c r="AB195" s="423"/>
      <c r="AC195" s="423"/>
      <c r="AD195" s="423"/>
      <c r="AE195" s="423"/>
      <c r="AF195" s="423"/>
      <c r="AG195" s="423"/>
      <c r="AH195" s="423"/>
      <c r="AI195" s="423"/>
      <c r="AJ195" s="423"/>
      <c r="AK195" s="423"/>
      <c r="AL195" s="423"/>
      <c r="AM195" s="423"/>
      <c r="AN195" s="423"/>
      <c r="AO195" s="423"/>
      <c r="AP195" s="423"/>
      <c r="AQ195" s="423"/>
      <c r="AR195" s="423"/>
    </row>
    <row r="196" spans="1:44" ht="99.95" customHeight="1">
      <c r="A196" s="423"/>
      <c r="B196" s="423"/>
      <c r="C196" s="423"/>
      <c r="D196" s="423"/>
      <c r="E196" s="423"/>
      <c r="F196" s="423"/>
      <c r="G196" s="423"/>
      <c r="H196" s="423"/>
      <c r="I196" s="423"/>
      <c r="J196" s="423"/>
      <c r="K196" s="423"/>
      <c r="L196" s="423"/>
      <c r="M196" s="423"/>
      <c r="N196" s="423"/>
      <c r="O196" s="423"/>
      <c r="P196" s="423"/>
      <c r="Q196" s="423"/>
      <c r="R196" s="423"/>
      <c r="S196" s="423"/>
      <c r="T196" s="423"/>
      <c r="U196" s="423"/>
      <c r="V196" s="423"/>
      <c r="W196" s="423"/>
      <c r="X196" s="423"/>
      <c r="Y196" s="423"/>
      <c r="Z196" s="423"/>
      <c r="AA196" s="423"/>
      <c r="AB196" s="423"/>
      <c r="AC196" s="423"/>
      <c r="AD196" s="423"/>
      <c r="AE196" s="423"/>
      <c r="AF196" s="423"/>
      <c r="AG196" s="423"/>
      <c r="AH196" s="423"/>
      <c r="AI196" s="423"/>
      <c r="AJ196" s="423"/>
      <c r="AK196" s="423"/>
      <c r="AL196" s="423"/>
      <c r="AM196" s="423"/>
      <c r="AN196" s="423"/>
      <c r="AO196" s="423"/>
      <c r="AP196" s="423"/>
      <c r="AQ196" s="423"/>
      <c r="AR196" s="423"/>
    </row>
    <row r="197" spans="1:44" ht="99.95" customHeight="1">
      <c r="A197" s="423"/>
      <c r="B197" s="423"/>
      <c r="C197" s="423"/>
      <c r="D197" s="423"/>
      <c r="E197" s="423"/>
      <c r="F197" s="423"/>
      <c r="G197" s="423"/>
      <c r="H197" s="423"/>
      <c r="I197" s="423"/>
      <c r="J197" s="423"/>
      <c r="K197" s="423"/>
      <c r="L197" s="423"/>
      <c r="M197" s="423"/>
      <c r="N197" s="423"/>
      <c r="O197" s="423"/>
      <c r="P197" s="423"/>
      <c r="Q197" s="423"/>
      <c r="R197" s="423"/>
      <c r="S197" s="423"/>
      <c r="T197" s="423"/>
      <c r="U197" s="423"/>
      <c r="V197" s="423"/>
      <c r="W197" s="423"/>
      <c r="X197" s="423"/>
      <c r="Y197" s="423"/>
      <c r="Z197" s="423"/>
      <c r="AA197" s="423"/>
      <c r="AB197" s="423"/>
      <c r="AC197" s="423"/>
      <c r="AD197" s="423"/>
      <c r="AE197" s="423"/>
      <c r="AF197" s="423"/>
      <c r="AG197" s="423"/>
      <c r="AH197" s="423"/>
      <c r="AI197" s="423"/>
      <c r="AJ197" s="423"/>
      <c r="AK197" s="423"/>
      <c r="AL197" s="423"/>
      <c r="AM197" s="423"/>
      <c r="AN197" s="423"/>
      <c r="AO197" s="423"/>
      <c r="AP197" s="423"/>
      <c r="AQ197" s="423"/>
      <c r="AR197" s="423"/>
    </row>
    <row r="198" spans="1:44" ht="99.95" customHeight="1">
      <c r="A198" s="423"/>
      <c r="B198" s="423"/>
      <c r="C198" s="423"/>
      <c r="D198" s="423"/>
      <c r="E198" s="423"/>
      <c r="F198" s="423"/>
      <c r="G198" s="423"/>
      <c r="H198" s="423"/>
      <c r="I198" s="423"/>
      <c r="J198" s="423"/>
      <c r="K198" s="423"/>
      <c r="L198" s="423"/>
      <c r="M198" s="423"/>
      <c r="N198" s="423"/>
      <c r="O198" s="423"/>
      <c r="P198" s="423"/>
      <c r="Q198" s="423"/>
      <c r="R198" s="423"/>
      <c r="S198" s="423"/>
      <c r="T198" s="423"/>
      <c r="U198" s="423"/>
      <c r="V198" s="423"/>
      <c r="W198" s="423"/>
      <c r="X198" s="423"/>
      <c r="Y198" s="423"/>
      <c r="Z198" s="423"/>
      <c r="AA198" s="423"/>
      <c r="AB198" s="423"/>
      <c r="AC198" s="423"/>
      <c r="AD198" s="423"/>
      <c r="AE198" s="423"/>
      <c r="AF198" s="423"/>
      <c r="AG198" s="423"/>
      <c r="AH198" s="423"/>
      <c r="AI198" s="423"/>
      <c r="AJ198" s="423"/>
      <c r="AK198" s="423"/>
      <c r="AL198" s="423"/>
      <c r="AM198" s="423"/>
      <c r="AN198" s="423"/>
      <c r="AO198" s="423"/>
      <c r="AP198" s="423"/>
      <c r="AQ198" s="423"/>
      <c r="AR198" s="423"/>
    </row>
    <row r="199" spans="1:44" ht="99.95" customHeight="1">
      <c r="A199" s="423"/>
      <c r="B199" s="423"/>
      <c r="C199" s="423"/>
      <c r="D199" s="423"/>
      <c r="E199" s="423"/>
      <c r="F199" s="423"/>
      <c r="G199" s="423"/>
      <c r="H199" s="423"/>
      <c r="I199" s="423"/>
      <c r="J199" s="423"/>
      <c r="K199" s="423"/>
      <c r="L199" s="423"/>
      <c r="M199" s="423"/>
      <c r="N199" s="423"/>
      <c r="O199" s="423"/>
      <c r="P199" s="423"/>
      <c r="Q199" s="423"/>
      <c r="R199" s="423"/>
      <c r="S199" s="423"/>
      <c r="T199" s="423"/>
      <c r="U199" s="423"/>
      <c r="V199" s="423"/>
      <c r="W199" s="423"/>
      <c r="X199" s="423"/>
      <c r="Y199" s="423"/>
      <c r="Z199" s="423"/>
      <c r="AA199" s="423"/>
      <c r="AB199" s="423"/>
      <c r="AC199" s="423"/>
      <c r="AD199" s="423"/>
      <c r="AE199" s="423"/>
      <c r="AF199" s="423"/>
      <c r="AG199" s="423"/>
      <c r="AH199" s="423"/>
      <c r="AI199" s="423"/>
      <c r="AJ199" s="423"/>
      <c r="AK199" s="423"/>
      <c r="AL199" s="423"/>
      <c r="AM199" s="423"/>
      <c r="AN199" s="423"/>
      <c r="AO199" s="423"/>
      <c r="AP199" s="423"/>
      <c r="AQ199" s="423"/>
      <c r="AR199" s="423"/>
    </row>
    <row r="200" spans="1:44" ht="99.95" customHeight="1">
      <c r="A200" s="423"/>
      <c r="B200" s="423"/>
      <c r="C200" s="423"/>
      <c r="D200" s="423"/>
      <c r="E200" s="423"/>
      <c r="F200" s="423"/>
      <c r="G200" s="423"/>
      <c r="H200" s="423"/>
      <c r="I200" s="423"/>
      <c r="J200" s="423"/>
      <c r="K200" s="423"/>
      <c r="L200" s="423"/>
      <c r="M200" s="423"/>
      <c r="N200" s="423"/>
      <c r="O200" s="423"/>
      <c r="P200" s="423"/>
      <c r="Q200" s="423"/>
      <c r="R200" s="423"/>
      <c r="S200" s="423"/>
      <c r="T200" s="423"/>
      <c r="U200" s="423"/>
      <c r="V200" s="423"/>
      <c r="W200" s="423"/>
      <c r="X200" s="423"/>
      <c r="Y200" s="423"/>
      <c r="Z200" s="423"/>
      <c r="AA200" s="423"/>
      <c r="AB200" s="423"/>
      <c r="AC200" s="423"/>
      <c r="AD200" s="423"/>
      <c r="AE200" s="423"/>
      <c r="AF200" s="423"/>
      <c r="AG200" s="423"/>
      <c r="AH200" s="423"/>
      <c r="AI200" s="423"/>
      <c r="AJ200" s="423"/>
      <c r="AK200" s="423"/>
      <c r="AL200" s="423"/>
      <c r="AM200" s="423"/>
      <c r="AN200" s="423"/>
      <c r="AO200" s="423"/>
      <c r="AP200" s="423"/>
      <c r="AQ200" s="423"/>
      <c r="AR200" s="423"/>
    </row>
    <row r="201" spans="1:44" ht="99.95" customHeight="1">
      <c r="A201" s="423"/>
      <c r="B201" s="423"/>
      <c r="C201" s="423"/>
      <c r="D201" s="423"/>
      <c r="E201" s="423"/>
      <c r="F201" s="423"/>
      <c r="G201" s="423"/>
      <c r="H201" s="423"/>
      <c r="I201" s="423"/>
      <c r="J201" s="423"/>
      <c r="K201" s="423"/>
      <c r="L201" s="423"/>
      <c r="M201" s="423"/>
      <c r="N201" s="423"/>
      <c r="O201" s="423"/>
      <c r="P201" s="423"/>
      <c r="Q201" s="423"/>
      <c r="R201" s="423"/>
      <c r="S201" s="423"/>
      <c r="T201" s="423"/>
      <c r="U201" s="423"/>
      <c r="V201" s="423"/>
      <c r="W201" s="423"/>
      <c r="X201" s="423"/>
      <c r="Y201" s="423"/>
      <c r="Z201" s="423"/>
      <c r="AA201" s="423"/>
      <c r="AB201" s="423"/>
      <c r="AC201" s="423"/>
      <c r="AD201" s="423"/>
      <c r="AE201" s="423"/>
      <c r="AF201" s="423"/>
      <c r="AG201" s="423"/>
      <c r="AH201" s="423"/>
      <c r="AI201" s="423"/>
      <c r="AJ201" s="423"/>
      <c r="AK201" s="423"/>
      <c r="AL201" s="423"/>
      <c r="AM201" s="423"/>
      <c r="AN201" s="423"/>
      <c r="AO201" s="423"/>
      <c r="AP201" s="423"/>
      <c r="AQ201" s="423"/>
      <c r="AR201" s="423"/>
    </row>
    <row r="202" spans="1:44" ht="99.95" customHeight="1">
      <c r="A202" s="423"/>
      <c r="B202" s="423"/>
      <c r="C202" s="423"/>
      <c r="D202" s="423"/>
      <c r="E202" s="423"/>
      <c r="F202" s="423"/>
      <c r="G202" s="423"/>
      <c r="H202" s="423"/>
      <c r="I202" s="423"/>
      <c r="J202" s="423"/>
      <c r="K202" s="423"/>
      <c r="L202" s="423"/>
      <c r="M202" s="423"/>
      <c r="N202" s="423"/>
      <c r="O202" s="423"/>
      <c r="P202" s="423"/>
      <c r="Q202" s="423"/>
      <c r="R202" s="423"/>
      <c r="S202" s="423"/>
      <c r="T202" s="423"/>
      <c r="U202" s="423"/>
      <c r="V202" s="423"/>
      <c r="W202" s="423"/>
      <c r="X202" s="423"/>
      <c r="Y202" s="423"/>
      <c r="Z202" s="423"/>
      <c r="AA202" s="423"/>
      <c r="AB202" s="423"/>
      <c r="AC202" s="423"/>
      <c r="AD202" s="423"/>
      <c r="AE202" s="423"/>
      <c r="AF202" s="423"/>
      <c r="AG202" s="423"/>
      <c r="AH202" s="423"/>
      <c r="AI202" s="423"/>
      <c r="AJ202" s="423"/>
      <c r="AK202" s="423"/>
      <c r="AL202" s="423"/>
      <c r="AM202" s="423"/>
      <c r="AN202" s="423"/>
      <c r="AO202" s="423"/>
      <c r="AP202" s="423"/>
      <c r="AQ202" s="423"/>
      <c r="AR202" s="423"/>
    </row>
    <row r="203" spans="1:44" ht="99.95" customHeight="1">
      <c r="A203" s="423"/>
      <c r="B203" s="423"/>
      <c r="C203" s="423"/>
      <c r="D203" s="423"/>
      <c r="E203" s="423"/>
      <c r="F203" s="423"/>
      <c r="G203" s="423"/>
      <c r="H203" s="423"/>
      <c r="I203" s="423"/>
      <c r="J203" s="423"/>
      <c r="K203" s="423"/>
      <c r="L203" s="423"/>
      <c r="M203" s="423"/>
      <c r="N203" s="423"/>
      <c r="O203" s="423"/>
      <c r="P203" s="423"/>
      <c r="Q203" s="423"/>
      <c r="R203" s="423"/>
      <c r="S203" s="423"/>
      <c r="T203" s="423"/>
      <c r="U203" s="423"/>
      <c r="V203" s="423"/>
      <c r="W203" s="423"/>
      <c r="X203" s="423"/>
      <c r="Y203" s="423"/>
      <c r="Z203" s="423"/>
      <c r="AA203" s="423"/>
      <c r="AB203" s="423"/>
      <c r="AC203" s="423"/>
      <c r="AD203" s="423"/>
      <c r="AE203" s="423"/>
      <c r="AF203" s="423"/>
      <c r="AG203" s="423"/>
      <c r="AH203" s="423"/>
      <c r="AI203" s="423"/>
      <c r="AJ203" s="423"/>
      <c r="AK203" s="423"/>
      <c r="AL203" s="423"/>
      <c r="AM203" s="423"/>
      <c r="AN203" s="423"/>
      <c r="AO203" s="423"/>
      <c r="AP203" s="423"/>
      <c r="AQ203" s="423"/>
      <c r="AR203" s="423"/>
    </row>
    <row r="204" spans="1:44" ht="99.95" customHeight="1">
      <c r="A204" s="423"/>
      <c r="B204" s="423"/>
      <c r="C204" s="423"/>
      <c r="D204" s="423"/>
      <c r="E204" s="423"/>
      <c r="F204" s="423"/>
      <c r="G204" s="423"/>
      <c r="H204" s="423"/>
      <c r="I204" s="423"/>
      <c r="J204" s="423"/>
      <c r="K204" s="423"/>
      <c r="L204" s="423"/>
      <c r="M204" s="423"/>
      <c r="N204" s="423"/>
      <c r="O204" s="423"/>
      <c r="P204" s="423"/>
      <c r="Q204" s="423"/>
      <c r="R204" s="423"/>
      <c r="S204" s="423"/>
      <c r="T204" s="423"/>
      <c r="U204" s="423"/>
      <c r="V204" s="423"/>
      <c r="W204" s="423"/>
      <c r="X204" s="423"/>
      <c r="Y204" s="423"/>
      <c r="Z204" s="423"/>
      <c r="AA204" s="423"/>
      <c r="AB204" s="423"/>
      <c r="AC204" s="423"/>
      <c r="AD204" s="423"/>
      <c r="AE204" s="423"/>
      <c r="AF204" s="423"/>
      <c r="AG204" s="423"/>
      <c r="AH204" s="423"/>
      <c r="AI204" s="423"/>
      <c r="AJ204" s="423"/>
      <c r="AK204" s="423"/>
      <c r="AL204" s="423"/>
      <c r="AM204" s="423"/>
      <c r="AN204" s="423"/>
      <c r="AO204" s="423"/>
      <c r="AP204" s="423"/>
      <c r="AQ204" s="423"/>
      <c r="AR204" s="423"/>
    </row>
    <row r="205" spans="1:44" ht="99.95" customHeight="1">
      <c r="A205" s="423"/>
      <c r="B205" s="423"/>
      <c r="C205" s="423"/>
      <c r="D205" s="423"/>
      <c r="E205" s="423"/>
      <c r="F205" s="423"/>
      <c r="G205" s="423"/>
      <c r="H205" s="423"/>
      <c r="I205" s="423"/>
      <c r="J205" s="423"/>
      <c r="K205" s="423"/>
      <c r="L205" s="423"/>
      <c r="M205" s="423"/>
      <c r="N205" s="423"/>
      <c r="O205" s="423"/>
      <c r="P205" s="423"/>
      <c r="Q205" s="423"/>
      <c r="R205" s="423"/>
      <c r="S205" s="423"/>
      <c r="T205" s="423"/>
      <c r="U205" s="423"/>
      <c r="V205" s="423"/>
      <c r="W205" s="423"/>
      <c r="X205" s="423"/>
      <c r="Y205" s="423"/>
      <c r="Z205" s="423"/>
      <c r="AA205" s="423"/>
      <c r="AB205" s="423"/>
      <c r="AC205" s="423"/>
      <c r="AD205" s="423"/>
      <c r="AE205" s="423"/>
      <c r="AF205" s="423"/>
      <c r="AG205" s="423"/>
      <c r="AH205" s="423"/>
      <c r="AI205" s="423"/>
      <c r="AJ205" s="423"/>
      <c r="AK205" s="423"/>
      <c r="AL205" s="423"/>
      <c r="AM205" s="423"/>
      <c r="AN205" s="423"/>
      <c r="AO205" s="423"/>
      <c r="AP205" s="423"/>
      <c r="AQ205" s="423"/>
      <c r="AR205" s="423"/>
    </row>
    <row r="206" spans="1:44" ht="99.95" customHeight="1">
      <c r="A206" s="423"/>
      <c r="B206" s="423"/>
      <c r="C206" s="423"/>
      <c r="D206" s="423"/>
      <c r="E206" s="423"/>
      <c r="F206" s="423"/>
      <c r="G206" s="423"/>
      <c r="H206" s="423"/>
      <c r="I206" s="423"/>
      <c r="J206" s="423"/>
      <c r="K206" s="423"/>
      <c r="L206" s="423"/>
      <c r="M206" s="423"/>
      <c r="N206" s="423"/>
      <c r="O206" s="423"/>
      <c r="P206" s="423"/>
      <c r="Q206" s="423"/>
      <c r="R206" s="423"/>
      <c r="S206" s="423"/>
      <c r="T206" s="423"/>
      <c r="U206" s="423"/>
      <c r="V206" s="423"/>
      <c r="W206" s="423"/>
      <c r="X206" s="423"/>
      <c r="Y206" s="423"/>
      <c r="Z206" s="423"/>
      <c r="AA206" s="423"/>
      <c r="AB206" s="423"/>
      <c r="AC206" s="423"/>
      <c r="AD206" s="423"/>
      <c r="AE206" s="423"/>
      <c r="AF206" s="423"/>
      <c r="AG206" s="423"/>
      <c r="AH206" s="423"/>
      <c r="AI206" s="423"/>
      <c r="AJ206" s="423"/>
      <c r="AK206" s="423"/>
      <c r="AL206" s="423"/>
      <c r="AM206" s="423"/>
      <c r="AN206" s="423"/>
      <c r="AO206" s="423"/>
      <c r="AP206" s="423"/>
      <c r="AQ206" s="423"/>
      <c r="AR206" s="423"/>
    </row>
    <row r="207" spans="1:44" ht="99.95" customHeight="1">
      <c r="A207" s="423"/>
      <c r="B207" s="423"/>
      <c r="C207" s="423"/>
      <c r="D207" s="423"/>
      <c r="E207" s="423"/>
      <c r="F207" s="423"/>
      <c r="G207" s="423"/>
      <c r="H207" s="423"/>
      <c r="I207" s="423"/>
      <c r="J207" s="423"/>
      <c r="K207" s="423"/>
      <c r="L207" s="423"/>
      <c r="M207" s="423"/>
      <c r="N207" s="423"/>
      <c r="O207" s="423"/>
      <c r="P207" s="423"/>
      <c r="Q207" s="423"/>
      <c r="R207" s="423"/>
      <c r="S207" s="423"/>
      <c r="T207" s="423"/>
      <c r="U207" s="423"/>
      <c r="V207" s="423"/>
      <c r="W207" s="423"/>
      <c r="X207" s="423"/>
      <c r="Y207" s="423"/>
      <c r="Z207" s="423"/>
      <c r="AA207" s="423"/>
      <c r="AB207" s="423"/>
      <c r="AC207" s="423"/>
      <c r="AD207" s="423"/>
      <c r="AE207" s="423"/>
      <c r="AF207" s="423"/>
      <c r="AG207" s="423"/>
      <c r="AH207" s="423"/>
      <c r="AI207" s="423"/>
      <c r="AJ207" s="423"/>
      <c r="AK207" s="423"/>
      <c r="AL207" s="423"/>
      <c r="AM207" s="423"/>
      <c r="AN207" s="423"/>
      <c r="AO207" s="423"/>
      <c r="AP207" s="423"/>
      <c r="AQ207" s="423"/>
      <c r="AR207" s="423"/>
    </row>
    <row r="208" spans="1:44" ht="99.95" customHeight="1">
      <c r="A208" s="423"/>
      <c r="B208" s="423"/>
      <c r="C208" s="423"/>
      <c r="D208" s="423"/>
      <c r="E208" s="423"/>
      <c r="F208" s="423"/>
      <c r="G208" s="423"/>
      <c r="H208" s="423"/>
      <c r="I208" s="423"/>
      <c r="J208" s="423"/>
      <c r="K208" s="423"/>
      <c r="L208" s="423"/>
      <c r="M208" s="423"/>
      <c r="N208" s="423"/>
      <c r="O208" s="423"/>
      <c r="P208" s="423"/>
      <c r="Q208" s="423"/>
      <c r="R208" s="423"/>
      <c r="S208" s="423"/>
      <c r="T208" s="423"/>
      <c r="U208" s="423"/>
      <c r="V208" s="423"/>
      <c r="W208" s="423"/>
      <c r="X208" s="423"/>
      <c r="Y208" s="423"/>
      <c r="Z208" s="423"/>
      <c r="AA208" s="423"/>
      <c r="AB208" s="423"/>
      <c r="AC208" s="423"/>
      <c r="AD208" s="423"/>
      <c r="AE208" s="423"/>
      <c r="AF208" s="423"/>
      <c r="AG208" s="423"/>
      <c r="AH208" s="423"/>
      <c r="AI208" s="423"/>
      <c r="AJ208" s="423"/>
      <c r="AK208" s="423"/>
      <c r="AL208" s="423"/>
      <c r="AM208" s="423"/>
      <c r="AN208" s="423"/>
      <c r="AO208" s="423"/>
      <c r="AP208" s="423"/>
      <c r="AQ208" s="423"/>
      <c r="AR208" s="423"/>
    </row>
    <row r="209" spans="1:44" ht="99.95" customHeight="1">
      <c r="A209" s="423"/>
      <c r="B209" s="423"/>
      <c r="C209" s="423"/>
      <c r="D209" s="423"/>
      <c r="E209" s="423"/>
      <c r="F209" s="423"/>
      <c r="G209" s="423"/>
      <c r="H209" s="423"/>
      <c r="I209" s="423"/>
      <c r="J209" s="423"/>
      <c r="K209" s="423"/>
      <c r="L209" s="423"/>
      <c r="M209" s="423"/>
      <c r="N209" s="423"/>
      <c r="O209" s="423"/>
      <c r="P209" s="423"/>
      <c r="Q209" s="423"/>
      <c r="R209" s="423"/>
      <c r="S209" s="423"/>
      <c r="T209" s="423"/>
      <c r="U209" s="423"/>
      <c r="V209" s="423"/>
      <c r="W209" s="423"/>
      <c r="X209" s="423"/>
      <c r="Y209" s="423"/>
      <c r="Z209" s="423"/>
      <c r="AA209" s="423"/>
      <c r="AB209" s="423"/>
      <c r="AC209" s="423"/>
      <c r="AD209" s="423"/>
      <c r="AE209" s="423"/>
      <c r="AF209" s="423"/>
      <c r="AG209" s="423"/>
      <c r="AH209" s="423"/>
      <c r="AI209" s="423"/>
      <c r="AJ209" s="423"/>
      <c r="AK209" s="423"/>
      <c r="AL209" s="423"/>
      <c r="AM209" s="423"/>
      <c r="AN209" s="423"/>
      <c r="AO209" s="423"/>
      <c r="AP209" s="423"/>
      <c r="AQ209" s="423"/>
      <c r="AR209" s="423"/>
    </row>
    <row r="210" spans="1:44" ht="99.95" customHeight="1">
      <c r="A210" s="423"/>
      <c r="B210" s="423"/>
      <c r="C210" s="423"/>
      <c r="D210" s="423"/>
      <c r="E210" s="423"/>
      <c r="F210" s="423"/>
      <c r="G210" s="423"/>
      <c r="H210" s="423"/>
      <c r="I210" s="423"/>
      <c r="J210" s="423"/>
      <c r="K210" s="423"/>
      <c r="L210" s="423"/>
      <c r="M210" s="423"/>
      <c r="N210" s="423"/>
      <c r="O210" s="423"/>
      <c r="P210" s="423"/>
      <c r="Q210" s="423"/>
      <c r="R210" s="423"/>
      <c r="S210" s="423"/>
      <c r="T210" s="423"/>
      <c r="U210" s="423"/>
      <c r="V210" s="423"/>
      <c r="W210" s="423"/>
      <c r="X210" s="423"/>
      <c r="Y210" s="423"/>
      <c r="Z210" s="423"/>
      <c r="AA210" s="423"/>
      <c r="AB210" s="423"/>
      <c r="AC210" s="423"/>
      <c r="AD210" s="423"/>
      <c r="AE210" s="423"/>
      <c r="AF210" s="423"/>
      <c r="AG210" s="423"/>
      <c r="AH210" s="423"/>
      <c r="AI210" s="423"/>
      <c r="AJ210" s="423"/>
      <c r="AK210" s="423"/>
      <c r="AL210" s="423"/>
      <c r="AM210" s="423"/>
      <c r="AN210" s="423"/>
      <c r="AO210" s="423"/>
      <c r="AP210" s="423"/>
      <c r="AQ210" s="423"/>
      <c r="AR210" s="423"/>
    </row>
    <row r="211" spans="1:44" ht="99.95" customHeight="1">
      <c r="A211" s="423"/>
      <c r="B211" s="423"/>
      <c r="C211" s="423"/>
      <c r="D211" s="423"/>
      <c r="E211" s="423"/>
      <c r="F211" s="423"/>
      <c r="G211" s="423"/>
      <c r="H211" s="423"/>
      <c r="I211" s="423"/>
      <c r="J211" s="423"/>
      <c r="K211" s="423"/>
      <c r="L211" s="423"/>
      <c r="M211" s="423"/>
      <c r="N211" s="423"/>
      <c r="O211" s="423"/>
      <c r="P211" s="423"/>
      <c r="Q211" s="423"/>
      <c r="R211" s="423"/>
      <c r="S211" s="423"/>
      <c r="T211" s="423"/>
      <c r="U211" s="423"/>
      <c r="V211" s="423"/>
      <c r="W211" s="423"/>
      <c r="X211" s="423"/>
      <c r="Y211" s="423"/>
      <c r="Z211" s="423"/>
      <c r="AA211" s="423"/>
      <c r="AB211" s="423"/>
      <c r="AC211" s="423"/>
      <c r="AD211" s="423"/>
      <c r="AE211" s="423"/>
      <c r="AF211" s="423"/>
      <c r="AG211" s="423"/>
      <c r="AH211" s="423"/>
      <c r="AI211" s="423"/>
      <c r="AJ211" s="423"/>
      <c r="AK211" s="423"/>
      <c r="AL211" s="423"/>
      <c r="AM211" s="423"/>
      <c r="AN211" s="423"/>
      <c r="AO211" s="423"/>
      <c r="AP211" s="423"/>
      <c r="AQ211" s="423"/>
      <c r="AR211" s="423"/>
    </row>
    <row r="212" spans="1:44" ht="99.95" customHeight="1">
      <c r="A212" s="423"/>
      <c r="B212" s="423"/>
      <c r="C212" s="423"/>
      <c r="D212" s="423"/>
      <c r="E212" s="423"/>
      <c r="F212" s="423"/>
      <c r="G212" s="423"/>
      <c r="H212" s="423"/>
      <c r="I212" s="423"/>
      <c r="J212" s="423"/>
      <c r="K212" s="423"/>
      <c r="L212" s="423"/>
      <c r="M212" s="423"/>
      <c r="N212" s="423"/>
      <c r="O212" s="423"/>
      <c r="P212" s="423"/>
      <c r="Q212" s="423"/>
      <c r="R212" s="423"/>
      <c r="S212" s="423"/>
      <c r="T212" s="423"/>
      <c r="U212" s="423"/>
      <c r="V212" s="423"/>
      <c r="W212" s="423"/>
      <c r="X212" s="423"/>
      <c r="Y212" s="423"/>
      <c r="Z212" s="423"/>
      <c r="AA212" s="423"/>
      <c r="AB212" s="423"/>
      <c r="AC212" s="423"/>
      <c r="AD212" s="423"/>
      <c r="AE212" s="423"/>
      <c r="AF212" s="423"/>
      <c r="AG212" s="423"/>
      <c r="AH212" s="423"/>
      <c r="AI212" s="423"/>
      <c r="AJ212" s="423"/>
      <c r="AK212" s="423"/>
      <c r="AL212" s="423"/>
      <c r="AM212" s="423"/>
      <c r="AN212" s="423"/>
      <c r="AO212" s="423"/>
      <c r="AP212" s="423"/>
      <c r="AQ212" s="423"/>
      <c r="AR212" s="423"/>
    </row>
    <row r="213" spans="1:44" ht="99.95" customHeight="1">
      <c r="A213" s="423"/>
      <c r="B213" s="423"/>
      <c r="C213" s="423"/>
      <c r="D213" s="423"/>
      <c r="E213" s="423"/>
      <c r="F213" s="423"/>
      <c r="G213" s="423"/>
      <c r="H213" s="423"/>
      <c r="I213" s="423"/>
      <c r="J213" s="423"/>
      <c r="K213" s="423"/>
      <c r="L213" s="423"/>
      <c r="M213" s="423"/>
      <c r="N213" s="423"/>
      <c r="O213" s="423"/>
      <c r="P213" s="423"/>
      <c r="Q213" s="423"/>
      <c r="R213" s="423"/>
      <c r="S213" s="423"/>
      <c r="T213" s="423"/>
      <c r="U213" s="423"/>
      <c r="V213" s="423"/>
      <c r="W213" s="423"/>
      <c r="X213" s="423"/>
      <c r="Y213" s="423"/>
      <c r="Z213" s="423"/>
      <c r="AA213" s="423"/>
      <c r="AB213" s="423"/>
      <c r="AC213" s="423"/>
      <c r="AD213" s="423"/>
      <c r="AE213" s="423"/>
      <c r="AF213" s="423"/>
      <c r="AG213" s="423"/>
      <c r="AH213" s="423"/>
      <c r="AI213" s="423"/>
      <c r="AJ213" s="423"/>
      <c r="AK213" s="423"/>
      <c r="AL213" s="423"/>
      <c r="AM213" s="423"/>
      <c r="AN213" s="423"/>
      <c r="AO213" s="423"/>
      <c r="AP213" s="423"/>
      <c r="AQ213" s="423"/>
      <c r="AR213" s="423"/>
    </row>
    <row r="214" spans="1:44" ht="99.95" customHeight="1">
      <c r="A214" s="423"/>
      <c r="B214" s="423"/>
      <c r="C214" s="423"/>
      <c r="D214" s="423"/>
      <c r="E214" s="423"/>
      <c r="F214" s="423"/>
      <c r="G214" s="423"/>
      <c r="H214" s="423"/>
      <c r="I214" s="423"/>
      <c r="J214" s="423"/>
      <c r="K214" s="423"/>
      <c r="L214" s="423"/>
      <c r="M214" s="423"/>
      <c r="N214" s="423"/>
      <c r="O214" s="423"/>
      <c r="P214" s="423"/>
      <c r="Q214" s="423"/>
      <c r="R214" s="423"/>
      <c r="S214" s="423"/>
      <c r="T214" s="423"/>
      <c r="U214" s="423"/>
      <c r="V214" s="423"/>
      <c r="W214" s="423"/>
      <c r="X214" s="423"/>
      <c r="Y214" s="423"/>
      <c r="Z214" s="423"/>
      <c r="AA214" s="423"/>
      <c r="AB214" s="423"/>
      <c r="AC214" s="423"/>
      <c r="AD214" s="423"/>
      <c r="AE214" s="423"/>
      <c r="AF214" s="423"/>
      <c r="AG214" s="423"/>
      <c r="AH214" s="423"/>
      <c r="AI214" s="423"/>
      <c r="AJ214" s="423"/>
      <c r="AK214" s="423"/>
      <c r="AL214" s="423"/>
      <c r="AM214" s="423"/>
      <c r="AN214" s="423"/>
      <c r="AO214" s="423"/>
      <c r="AP214" s="423"/>
      <c r="AQ214" s="423"/>
      <c r="AR214" s="423"/>
    </row>
    <row r="215" spans="1:44" ht="99.95" customHeight="1">
      <c r="A215" s="423"/>
      <c r="B215" s="423"/>
      <c r="C215" s="423"/>
      <c r="D215" s="423"/>
      <c r="E215" s="423"/>
      <c r="F215" s="423"/>
      <c r="G215" s="423"/>
      <c r="H215" s="423"/>
      <c r="I215" s="423"/>
      <c r="J215" s="423"/>
      <c r="K215" s="423"/>
      <c r="L215" s="423"/>
      <c r="M215" s="423"/>
      <c r="N215" s="423"/>
      <c r="O215" s="423"/>
      <c r="P215" s="423"/>
      <c r="Q215" s="423"/>
      <c r="R215" s="423"/>
      <c r="S215" s="423"/>
      <c r="T215" s="423"/>
      <c r="U215" s="423"/>
      <c r="V215" s="423"/>
      <c r="W215" s="423"/>
      <c r="X215" s="423"/>
      <c r="Y215" s="423"/>
      <c r="Z215" s="423"/>
      <c r="AA215" s="423"/>
      <c r="AB215" s="423"/>
      <c r="AC215" s="423"/>
      <c r="AD215" s="423"/>
      <c r="AE215" s="423"/>
      <c r="AF215" s="423"/>
      <c r="AG215" s="423"/>
      <c r="AH215" s="423"/>
      <c r="AI215" s="423"/>
      <c r="AJ215" s="423"/>
      <c r="AK215" s="423"/>
      <c r="AL215" s="423"/>
      <c r="AM215" s="423"/>
      <c r="AN215" s="423"/>
      <c r="AO215" s="423"/>
      <c r="AP215" s="423"/>
      <c r="AQ215" s="423"/>
      <c r="AR215" s="423"/>
    </row>
    <row r="216" spans="1:44" ht="99.95" customHeight="1">
      <c r="A216" s="423"/>
      <c r="B216" s="423"/>
      <c r="C216" s="423"/>
      <c r="D216" s="423"/>
      <c r="E216" s="423"/>
      <c r="F216" s="423"/>
      <c r="G216" s="423"/>
      <c r="H216" s="423"/>
      <c r="I216" s="423"/>
      <c r="J216" s="423"/>
      <c r="K216" s="423"/>
      <c r="L216" s="423"/>
      <c r="M216" s="423"/>
      <c r="N216" s="423"/>
      <c r="O216" s="423"/>
      <c r="P216" s="423"/>
      <c r="Q216" s="423"/>
      <c r="R216" s="423"/>
      <c r="S216" s="423"/>
      <c r="T216" s="423"/>
      <c r="U216" s="423"/>
      <c r="V216" s="423"/>
      <c r="W216" s="423"/>
      <c r="X216" s="423"/>
      <c r="Y216" s="423"/>
      <c r="Z216" s="423"/>
      <c r="AA216" s="423"/>
      <c r="AB216" s="423"/>
      <c r="AC216" s="423"/>
      <c r="AD216" s="423"/>
      <c r="AE216" s="423"/>
      <c r="AF216" s="423"/>
      <c r="AG216" s="423"/>
      <c r="AH216" s="423"/>
      <c r="AI216" s="423"/>
      <c r="AJ216" s="423"/>
      <c r="AK216" s="423"/>
      <c r="AL216" s="423"/>
      <c r="AM216" s="423"/>
      <c r="AN216" s="423"/>
      <c r="AO216" s="423"/>
      <c r="AP216" s="423"/>
      <c r="AQ216" s="423"/>
      <c r="AR216" s="423"/>
    </row>
    <row r="217" spans="1:44" ht="99.95" customHeight="1">
      <c r="A217" s="423"/>
      <c r="B217" s="423"/>
      <c r="C217" s="423"/>
      <c r="D217" s="423"/>
      <c r="E217" s="423"/>
      <c r="F217" s="423"/>
      <c r="G217" s="423"/>
      <c r="H217" s="423"/>
      <c r="I217" s="423"/>
      <c r="J217" s="423"/>
      <c r="K217" s="423"/>
      <c r="L217" s="423"/>
      <c r="M217" s="423"/>
      <c r="N217" s="423"/>
      <c r="O217" s="423"/>
      <c r="P217" s="423"/>
      <c r="Q217" s="423"/>
      <c r="R217" s="423"/>
      <c r="S217" s="423"/>
      <c r="T217" s="423"/>
      <c r="U217" s="423"/>
      <c r="V217" s="423"/>
      <c r="W217" s="423"/>
      <c r="X217" s="423"/>
      <c r="Y217" s="423"/>
      <c r="Z217" s="423"/>
      <c r="AA217" s="423"/>
      <c r="AB217" s="423"/>
      <c r="AC217" s="423"/>
      <c r="AD217" s="423"/>
      <c r="AE217" s="423"/>
      <c r="AF217" s="423"/>
      <c r="AG217" s="423"/>
      <c r="AH217" s="423"/>
      <c r="AI217" s="423"/>
      <c r="AJ217" s="423"/>
      <c r="AK217" s="423"/>
      <c r="AL217" s="423"/>
      <c r="AM217" s="423"/>
      <c r="AN217" s="423"/>
      <c r="AO217" s="423"/>
      <c r="AP217" s="423"/>
      <c r="AQ217" s="423"/>
      <c r="AR217" s="423"/>
    </row>
    <row r="218" spans="1:44" ht="99.95" customHeight="1">
      <c r="A218" s="423"/>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c r="AC218" s="423"/>
      <c r="AD218" s="423"/>
      <c r="AE218" s="423"/>
      <c r="AF218" s="423"/>
      <c r="AG218" s="423"/>
      <c r="AH218" s="423"/>
      <c r="AI218" s="423"/>
      <c r="AJ218" s="423"/>
      <c r="AK218" s="423"/>
      <c r="AL218" s="423"/>
      <c r="AM218" s="423"/>
      <c r="AN218" s="423"/>
      <c r="AO218" s="423"/>
      <c r="AP218" s="423"/>
      <c r="AQ218" s="423"/>
      <c r="AR218" s="423"/>
    </row>
    <row r="219" spans="1:44" ht="99.95" customHeight="1">
      <c r="A219" s="423"/>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c r="AC219" s="423"/>
      <c r="AD219" s="423"/>
      <c r="AE219" s="423"/>
      <c r="AF219" s="423"/>
      <c r="AG219" s="423"/>
      <c r="AH219" s="423"/>
      <c r="AI219" s="423"/>
      <c r="AJ219" s="423"/>
      <c r="AK219" s="423"/>
      <c r="AL219" s="423"/>
      <c r="AM219" s="423"/>
      <c r="AN219" s="423"/>
      <c r="AO219" s="423"/>
      <c r="AP219" s="423"/>
      <c r="AQ219" s="423"/>
      <c r="AR219" s="423"/>
    </row>
    <row r="220" spans="1:44" ht="99.95" customHeight="1">
      <c r="A220" s="423"/>
      <c r="B220" s="423"/>
      <c r="C220" s="423"/>
      <c r="D220" s="423"/>
      <c r="E220" s="423"/>
      <c r="F220" s="423"/>
      <c r="G220" s="423"/>
      <c r="H220" s="423"/>
      <c r="I220" s="423"/>
      <c r="J220" s="423"/>
      <c r="K220" s="423"/>
      <c r="L220" s="423"/>
      <c r="M220" s="423"/>
      <c r="N220" s="423"/>
      <c r="O220" s="423"/>
      <c r="P220" s="423"/>
      <c r="Q220" s="423"/>
      <c r="R220" s="423"/>
      <c r="S220" s="423"/>
      <c r="T220" s="423"/>
      <c r="U220" s="423"/>
      <c r="V220" s="423"/>
      <c r="W220" s="423"/>
      <c r="X220" s="423"/>
      <c r="Y220" s="423"/>
      <c r="Z220" s="423"/>
      <c r="AA220" s="423"/>
      <c r="AB220" s="423"/>
      <c r="AC220" s="423"/>
      <c r="AD220" s="423"/>
      <c r="AE220" s="423"/>
      <c r="AF220" s="423"/>
      <c r="AG220" s="423"/>
      <c r="AH220" s="423"/>
      <c r="AI220" s="423"/>
      <c r="AJ220" s="423"/>
      <c r="AK220" s="423"/>
      <c r="AL220" s="423"/>
      <c r="AM220" s="423"/>
      <c r="AN220" s="423"/>
      <c r="AO220" s="423"/>
      <c r="AP220" s="423"/>
      <c r="AQ220" s="423"/>
      <c r="AR220" s="423"/>
    </row>
    <row r="221" spans="1:44" ht="99.95" customHeight="1">
      <c r="A221" s="423"/>
      <c r="B221" s="423"/>
      <c r="C221" s="423"/>
      <c r="D221" s="423"/>
      <c r="E221" s="423"/>
      <c r="F221" s="423"/>
      <c r="G221" s="423"/>
      <c r="H221" s="423"/>
      <c r="I221" s="423"/>
      <c r="J221" s="423"/>
      <c r="K221" s="423"/>
      <c r="L221" s="423"/>
      <c r="M221" s="423"/>
      <c r="N221" s="423"/>
      <c r="O221" s="423"/>
      <c r="P221" s="423"/>
      <c r="Q221" s="423"/>
      <c r="R221" s="423"/>
      <c r="S221" s="423"/>
      <c r="T221" s="423"/>
      <c r="U221" s="423"/>
      <c r="V221" s="423"/>
      <c r="W221" s="423"/>
      <c r="X221" s="423"/>
      <c r="Y221" s="423"/>
      <c r="Z221" s="423"/>
      <c r="AA221" s="423"/>
      <c r="AB221" s="423"/>
      <c r="AC221" s="423"/>
      <c r="AD221" s="423"/>
      <c r="AE221" s="423"/>
      <c r="AF221" s="423"/>
      <c r="AG221" s="423"/>
      <c r="AH221" s="423"/>
      <c r="AI221" s="423"/>
      <c r="AJ221" s="423"/>
      <c r="AK221" s="423"/>
      <c r="AL221" s="423"/>
      <c r="AM221" s="423"/>
      <c r="AN221" s="423"/>
      <c r="AO221" s="423"/>
      <c r="AP221" s="423"/>
      <c r="AQ221" s="423"/>
      <c r="AR221" s="423"/>
    </row>
    <row r="222" spans="1:44" ht="99.95" customHeight="1">
      <c r="A222" s="423"/>
      <c r="B222" s="423"/>
      <c r="C222" s="423"/>
      <c r="D222" s="423"/>
      <c r="E222" s="423"/>
      <c r="F222" s="423"/>
      <c r="G222" s="423"/>
      <c r="H222" s="423"/>
      <c r="I222" s="423"/>
      <c r="J222" s="423"/>
      <c r="K222" s="423"/>
      <c r="L222" s="423"/>
      <c r="M222" s="423"/>
      <c r="N222" s="423"/>
      <c r="O222" s="423"/>
      <c r="P222" s="423"/>
      <c r="Q222" s="423"/>
      <c r="R222" s="423"/>
      <c r="S222" s="423"/>
      <c r="T222" s="423"/>
      <c r="U222" s="423"/>
      <c r="V222" s="423"/>
      <c r="W222" s="423"/>
      <c r="X222" s="423"/>
      <c r="Y222" s="423"/>
      <c r="Z222" s="423"/>
      <c r="AA222" s="423"/>
      <c r="AB222" s="423"/>
      <c r="AC222" s="423"/>
      <c r="AD222" s="423"/>
      <c r="AE222" s="423"/>
      <c r="AF222" s="423"/>
      <c r="AG222" s="423"/>
      <c r="AH222" s="423"/>
      <c r="AI222" s="423"/>
      <c r="AJ222" s="423"/>
      <c r="AK222" s="423"/>
      <c r="AL222" s="423"/>
      <c r="AM222" s="423"/>
      <c r="AN222" s="423"/>
      <c r="AO222" s="423"/>
      <c r="AP222" s="423"/>
      <c r="AQ222" s="423"/>
      <c r="AR222" s="423"/>
    </row>
    <row r="223" spans="1:44" ht="99.95" customHeight="1">
      <c r="A223" s="423"/>
      <c r="B223" s="423"/>
      <c r="C223" s="423"/>
      <c r="D223" s="423"/>
      <c r="E223" s="423"/>
      <c r="F223" s="423"/>
      <c r="G223" s="423"/>
      <c r="H223" s="423"/>
      <c r="I223" s="423"/>
      <c r="J223" s="423"/>
      <c r="K223" s="423"/>
      <c r="L223" s="423"/>
      <c r="M223" s="423"/>
      <c r="N223" s="423"/>
      <c r="O223" s="423"/>
      <c r="P223" s="423"/>
      <c r="Q223" s="423"/>
      <c r="R223" s="423"/>
      <c r="S223" s="423"/>
      <c r="T223" s="423"/>
      <c r="U223" s="423"/>
      <c r="V223" s="423"/>
      <c r="W223" s="423"/>
      <c r="X223" s="423"/>
      <c r="Y223" s="423"/>
      <c r="Z223" s="423"/>
      <c r="AA223" s="423"/>
      <c r="AB223" s="423"/>
      <c r="AC223" s="423"/>
      <c r="AD223" s="423"/>
      <c r="AE223" s="423"/>
      <c r="AF223" s="423"/>
      <c r="AG223" s="423"/>
      <c r="AH223" s="423"/>
      <c r="AI223" s="423"/>
      <c r="AJ223" s="423"/>
      <c r="AK223" s="423"/>
      <c r="AL223" s="423"/>
      <c r="AM223" s="423"/>
      <c r="AN223" s="423"/>
      <c r="AO223" s="423"/>
      <c r="AP223" s="423"/>
      <c r="AQ223" s="423"/>
      <c r="AR223" s="423"/>
    </row>
    <row r="224" spans="1:44" ht="99.95" customHeight="1">
      <c r="A224" s="423"/>
      <c r="B224" s="423"/>
      <c r="C224" s="423"/>
      <c r="D224" s="423"/>
      <c r="E224" s="423"/>
      <c r="F224" s="423"/>
      <c r="G224" s="423"/>
      <c r="H224" s="423"/>
      <c r="I224" s="423"/>
      <c r="J224" s="423"/>
      <c r="K224" s="423"/>
      <c r="L224" s="423"/>
      <c r="M224" s="423"/>
      <c r="N224" s="423"/>
      <c r="O224" s="423"/>
      <c r="P224" s="423"/>
      <c r="Q224" s="423"/>
      <c r="R224" s="423"/>
      <c r="S224" s="423"/>
      <c r="T224" s="423"/>
      <c r="U224" s="423"/>
      <c r="V224" s="423"/>
      <c r="W224" s="423"/>
      <c r="X224" s="423"/>
      <c r="Y224" s="423"/>
      <c r="Z224" s="423"/>
      <c r="AA224" s="423"/>
      <c r="AB224" s="423"/>
      <c r="AC224" s="423"/>
      <c r="AD224" s="423"/>
      <c r="AE224" s="423"/>
      <c r="AF224" s="423"/>
      <c r="AG224" s="423"/>
      <c r="AH224" s="423"/>
      <c r="AI224" s="423"/>
      <c r="AJ224" s="423"/>
      <c r="AK224" s="423"/>
      <c r="AL224" s="423"/>
      <c r="AM224" s="423"/>
      <c r="AN224" s="423"/>
      <c r="AO224" s="423"/>
      <c r="AP224" s="423"/>
      <c r="AQ224" s="423"/>
      <c r="AR224" s="423"/>
    </row>
    <row r="225" spans="1:44" ht="99.95" customHeight="1">
      <c r="A225" s="423"/>
      <c r="B225" s="423"/>
      <c r="C225" s="423"/>
      <c r="D225" s="423"/>
      <c r="E225" s="423"/>
      <c r="F225" s="423"/>
      <c r="G225" s="423"/>
      <c r="H225" s="423"/>
      <c r="I225" s="423"/>
      <c r="J225" s="423"/>
      <c r="K225" s="423"/>
      <c r="L225" s="423"/>
      <c r="M225" s="423"/>
      <c r="N225" s="423"/>
      <c r="O225" s="423"/>
      <c r="P225" s="423"/>
      <c r="Q225" s="423"/>
      <c r="R225" s="423"/>
      <c r="S225" s="423"/>
      <c r="T225" s="423"/>
      <c r="U225" s="423"/>
      <c r="V225" s="423"/>
      <c r="W225" s="423"/>
      <c r="X225" s="423"/>
      <c r="Y225" s="423"/>
      <c r="Z225" s="423"/>
      <c r="AA225" s="423"/>
      <c r="AB225" s="423"/>
      <c r="AC225" s="423"/>
      <c r="AD225" s="423"/>
      <c r="AE225" s="423"/>
      <c r="AF225" s="423"/>
      <c r="AG225" s="423"/>
      <c r="AH225" s="423"/>
      <c r="AI225" s="423"/>
      <c r="AJ225" s="423"/>
      <c r="AK225" s="423"/>
      <c r="AL225" s="423"/>
      <c r="AM225" s="423"/>
      <c r="AN225" s="423"/>
      <c r="AO225" s="423"/>
      <c r="AP225" s="423"/>
      <c r="AQ225" s="423"/>
      <c r="AR225" s="423"/>
    </row>
    <row r="226" spans="1:44" ht="99.95" customHeight="1">
      <c r="A226" s="423"/>
      <c r="B226" s="423"/>
      <c r="C226" s="423"/>
      <c r="D226" s="423"/>
      <c r="E226" s="423"/>
      <c r="F226" s="423"/>
      <c r="G226" s="423"/>
      <c r="H226" s="423"/>
      <c r="I226" s="423"/>
      <c r="J226" s="423"/>
      <c r="K226" s="423"/>
      <c r="L226" s="423"/>
      <c r="M226" s="423"/>
      <c r="N226" s="423"/>
      <c r="O226" s="423"/>
      <c r="P226" s="423"/>
      <c r="Q226" s="423"/>
      <c r="R226" s="423"/>
      <c r="S226" s="423"/>
      <c r="T226" s="423"/>
      <c r="U226" s="423"/>
      <c r="V226" s="423"/>
      <c r="W226" s="423"/>
      <c r="X226" s="423"/>
      <c r="Y226" s="423"/>
      <c r="Z226" s="423"/>
      <c r="AA226" s="423"/>
      <c r="AB226" s="423"/>
      <c r="AC226" s="423"/>
      <c r="AD226" s="423"/>
      <c r="AE226" s="423"/>
      <c r="AF226" s="423"/>
      <c r="AG226" s="423"/>
      <c r="AH226" s="423"/>
      <c r="AI226" s="423"/>
      <c r="AJ226" s="423"/>
      <c r="AK226" s="423"/>
      <c r="AL226" s="423"/>
      <c r="AM226" s="423"/>
      <c r="AN226" s="423"/>
      <c r="AO226" s="423"/>
      <c r="AP226" s="423"/>
      <c r="AQ226" s="423"/>
      <c r="AR226" s="423"/>
    </row>
  </sheetData>
  <mergeCells count="38">
    <mergeCell ref="AN23:AN24"/>
    <mergeCell ref="AO23:AO24"/>
    <mergeCell ref="AP23:AP24"/>
    <mergeCell ref="AQ23:AQ24"/>
    <mergeCell ref="L26:M26"/>
    <mergeCell ref="U26:V26"/>
    <mergeCell ref="N23:N24"/>
    <mergeCell ref="P23:P24"/>
    <mergeCell ref="Q23:Q24"/>
    <mergeCell ref="U23:U24"/>
    <mergeCell ref="V23:V24"/>
    <mergeCell ref="AM23:AM24"/>
    <mergeCell ref="M23:M24"/>
    <mergeCell ref="B23:B24"/>
    <mergeCell ref="C23:C24"/>
    <mergeCell ref="D23:D24"/>
    <mergeCell ref="E23:E24"/>
    <mergeCell ref="K23:K24"/>
    <mergeCell ref="AN5:AO5"/>
    <mergeCell ref="B7:B10"/>
    <mergeCell ref="C7:C10"/>
    <mergeCell ref="B11:B22"/>
    <mergeCell ref="C12:C17"/>
    <mergeCell ref="C18:C21"/>
    <mergeCell ref="A5:B5"/>
    <mergeCell ref="C5:K5"/>
    <mergeCell ref="L5:O5"/>
    <mergeCell ref="P5:R5"/>
    <mergeCell ref="S5:T5"/>
    <mergeCell ref="U5:AL5"/>
    <mergeCell ref="A2:AQ2"/>
    <mergeCell ref="A3:J3"/>
    <mergeCell ref="L3:V3"/>
    <mergeCell ref="AM3:AN3"/>
    <mergeCell ref="AP3:AQ4"/>
    <mergeCell ref="A4:J4"/>
    <mergeCell ref="L4:V4"/>
    <mergeCell ref="AM4:AN4"/>
  </mergeCells>
  <conditionalFormatting sqref="N7">
    <cfRule type="colorScale" priority="30">
      <colorScale>
        <cfvo type="formula" val="0%"/>
        <cfvo type="formula" val="50%"/>
        <cfvo type="formula" val="100%"/>
        <color rgb="FFF3F3F3"/>
        <color rgb="FF6AA84F"/>
        <color rgb="FF38761D"/>
      </colorScale>
    </cfRule>
  </conditionalFormatting>
  <conditionalFormatting sqref="M7 M25">
    <cfRule type="containsText" dxfId="325" priority="31" operator="containsText" text="En Progreso">
      <formula>NOT(ISERROR(SEARCH(("En Progreso"),(M7))))</formula>
    </cfRule>
  </conditionalFormatting>
  <conditionalFormatting sqref="M7 M25">
    <cfRule type="containsText" dxfId="324" priority="32" operator="containsText" text="Completo">
      <formula>NOT(ISERROR(SEARCH(("Completo"),(M7))))</formula>
    </cfRule>
  </conditionalFormatting>
  <conditionalFormatting sqref="M7 M25">
    <cfRule type="containsText" dxfId="323" priority="33" operator="containsText" text="En espera">
      <formula>NOT(ISERROR(SEARCH(("En espera"),(M7))))</formula>
    </cfRule>
  </conditionalFormatting>
  <conditionalFormatting sqref="M7 M25">
    <cfRule type="containsText" dxfId="322" priority="34" operator="containsText" text="Vencido">
      <formula>NOT(ISERROR(SEARCH(("Vencido"),(M7))))</formula>
    </cfRule>
  </conditionalFormatting>
  <conditionalFormatting sqref="O7">
    <cfRule type="containsText" dxfId="321" priority="35" operator="containsText" text="Bajo">
      <formula>NOT(ISERROR(SEARCH(("Bajo"),(O7))))</formula>
    </cfRule>
  </conditionalFormatting>
  <conditionalFormatting sqref="O7">
    <cfRule type="containsText" dxfId="320" priority="36" operator="containsText" text="Medio">
      <formula>NOT(ISERROR(SEARCH(("Medio"),(O7))))</formula>
    </cfRule>
  </conditionalFormatting>
  <conditionalFormatting sqref="O7">
    <cfRule type="containsText" dxfId="319" priority="37" operator="containsText" text="Alto">
      <formula>NOT(ISERROR(SEARCH(("Alto"),(O7))))</formula>
    </cfRule>
  </conditionalFormatting>
  <conditionalFormatting sqref="O8">
    <cfRule type="containsText" dxfId="318" priority="27" operator="containsText" text="Bajo">
      <formula>NOT(ISERROR(SEARCH(("Bajo"),(O8))))</formula>
    </cfRule>
  </conditionalFormatting>
  <conditionalFormatting sqref="O8">
    <cfRule type="containsText" dxfId="317" priority="28" operator="containsText" text="Medio">
      <formula>NOT(ISERROR(SEARCH(("Medio"),(O8))))</formula>
    </cfRule>
  </conditionalFormatting>
  <conditionalFormatting sqref="O8">
    <cfRule type="containsText" dxfId="316" priority="29" operator="containsText" text="Alto">
      <formula>NOT(ISERROR(SEARCH(("Alto"),(O8))))</formula>
    </cfRule>
  </conditionalFormatting>
  <conditionalFormatting sqref="E13:E18">
    <cfRule type="colorScale" priority="26">
      <colorScale>
        <cfvo type="min"/>
        <cfvo type="max"/>
        <color rgb="FF57BB8A"/>
        <color rgb="FFFFFFFF"/>
      </colorScale>
    </cfRule>
  </conditionalFormatting>
  <conditionalFormatting sqref="E19:E22 E12">
    <cfRule type="colorScale" priority="38">
      <colorScale>
        <cfvo type="min"/>
        <cfvo type="max"/>
        <color rgb="FF57BB8A"/>
        <color rgb="FFFFFFFF"/>
      </colorScale>
    </cfRule>
  </conditionalFormatting>
  <conditionalFormatting sqref="M10">
    <cfRule type="containsText" dxfId="315" priority="22" operator="containsText" text="En Progreso">
      <formula>NOT(ISERROR(SEARCH(("En Progreso"),(M10))))</formula>
    </cfRule>
  </conditionalFormatting>
  <conditionalFormatting sqref="M10">
    <cfRule type="containsText" dxfId="314" priority="23" operator="containsText" text="Completo">
      <formula>NOT(ISERROR(SEARCH(("Completo"),(M10))))</formula>
    </cfRule>
  </conditionalFormatting>
  <conditionalFormatting sqref="M10">
    <cfRule type="containsText" dxfId="313" priority="24" operator="containsText" text="En espera">
      <formula>NOT(ISERROR(SEARCH(("En espera"),(M10))))</formula>
    </cfRule>
  </conditionalFormatting>
  <conditionalFormatting sqref="M10">
    <cfRule type="containsText" dxfId="312" priority="25" operator="containsText" text="Vencido">
      <formula>NOT(ISERROR(SEARCH(("Vencido"),(M10))))</formula>
    </cfRule>
  </conditionalFormatting>
  <conditionalFormatting sqref="M11:M22">
    <cfRule type="containsText" dxfId="311" priority="18" operator="containsText" text="En Progreso">
      <formula>NOT(ISERROR(SEARCH(("En Progreso"),(M11))))</formula>
    </cfRule>
  </conditionalFormatting>
  <conditionalFormatting sqref="M11:M22">
    <cfRule type="containsText" dxfId="310" priority="19" operator="containsText" text="Completo">
      <formula>NOT(ISERROR(SEARCH(("Completo"),(M11))))</formula>
    </cfRule>
  </conditionalFormatting>
  <conditionalFormatting sqref="M11:M22">
    <cfRule type="containsText" dxfId="309" priority="20" operator="containsText" text="En espera">
      <formula>NOT(ISERROR(SEARCH(("En espera"),(M11))))</formula>
    </cfRule>
  </conditionalFormatting>
  <conditionalFormatting sqref="M11:M22">
    <cfRule type="containsText" dxfId="308" priority="21" operator="containsText" text="Vencido">
      <formula>NOT(ISERROR(SEARCH(("Vencido"),(M11))))</formula>
    </cfRule>
  </conditionalFormatting>
  <conditionalFormatting sqref="E7:E11 E25">
    <cfRule type="colorScale" priority="39">
      <colorScale>
        <cfvo type="min"/>
        <cfvo type="max"/>
        <color rgb="FF57BB8A"/>
        <color rgb="FFFFFFFF"/>
      </colorScale>
    </cfRule>
  </conditionalFormatting>
  <conditionalFormatting sqref="N25:N26 N8:N23">
    <cfRule type="colorScale" priority="17">
      <colorScale>
        <cfvo type="formula" val="0%"/>
        <cfvo type="formula" val="50%"/>
        <cfvo type="formula" val="100%"/>
        <color rgb="FFF3F3F3"/>
        <color rgb="FF6AA84F"/>
        <color rgb="FF38761D"/>
      </colorScale>
    </cfRule>
  </conditionalFormatting>
  <conditionalFormatting sqref="E23">
    <cfRule type="colorScale" priority="16">
      <colorScale>
        <cfvo type="min"/>
        <cfvo type="max"/>
        <color rgb="FF57BB8A"/>
        <color rgb="FFFFFFFF"/>
      </colorScale>
    </cfRule>
  </conditionalFormatting>
  <conditionalFormatting sqref="M23">
    <cfRule type="containsText" dxfId="307" priority="12" operator="containsText" text="En Progreso">
      <formula>NOT(ISERROR(SEARCH(("En Progreso"),(M23))))</formula>
    </cfRule>
  </conditionalFormatting>
  <conditionalFormatting sqref="M23">
    <cfRule type="containsText" dxfId="306" priority="13" operator="containsText" text="Completo">
      <formula>NOT(ISERROR(SEARCH(("Completo"),(M23))))</formula>
    </cfRule>
  </conditionalFormatting>
  <conditionalFormatting sqref="M23">
    <cfRule type="containsText" dxfId="305" priority="14" operator="containsText" text="En espera">
      <formula>NOT(ISERROR(SEARCH(("En espera"),(M23))))</formula>
    </cfRule>
  </conditionalFormatting>
  <conditionalFormatting sqref="M23">
    <cfRule type="containsText" dxfId="304" priority="15" operator="containsText" text="Vencido">
      <formula>NOT(ISERROR(SEARCH(("Vencido"),(M23))))</formula>
    </cfRule>
  </conditionalFormatting>
  <conditionalFormatting sqref="M8">
    <cfRule type="containsText" dxfId="303" priority="8" operator="containsText" text="En Progreso">
      <formula>NOT(ISERROR(SEARCH(("En Progreso"),(M8))))</formula>
    </cfRule>
  </conditionalFormatting>
  <conditionalFormatting sqref="M8">
    <cfRule type="containsText" dxfId="302" priority="9" operator="containsText" text="Completo">
      <formula>NOT(ISERROR(SEARCH(("Completo"),(M8))))</formula>
    </cfRule>
  </conditionalFormatting>
  <conditionalFormatting sqref="M8">
    <cfRule type="containsText" dxfId="301" priority="10" operator="containsText" text="En espera">
      <formula>NOT(ISERROR(SEARCH(("En espera"),(M8))))</formula>
    </cfRule>
  </conditionalFormatting>
  <conditionalFormatting sqref="M8">
    <cfRule type="containsText" dxfId="300" priority="11" operator="containsText" text="Vencido">
      <formula>NOT(ISERROR(SEARCH(("Vencido"),(M8))))</formula>
    </cfRule>
  </conditionalFormatting>
  <conditionalFormatting sqref="M9">
    <cfRule type="containsText" dxfId="299" priority="4" operator="containsText" text="En Progreso">
      <formula>NOT(ISERROR(SEARCH(("En Progreso"),(M9))))</formula>
    </cfRule>
  </conditionalFormatting>
  <conditionalFormatting sqref="M9">
    <cfRule type="containsText" dxfId="298" priority="5" operator="containsText" text="Completo">
      <formula>NOT(ISERROR(SEARCH(("Completo"),(M9))))</formula>
    </cfRule>
  </conditionalFormatting>
  <conditionalFormatting sqref="M9">
    <cfRule type="containsText" dxfId="297" priority="6" operator="containsText" text="En espera">
      <formula>NOT(ISERROR(SEARCH(("En espera"),(M9))))</formula>
    </cfRule>
  </conditionalFormatting>
  <conditionalFormatting sqref="M9">
    <cfRule type="containsText" dxfId="296" priority="7" operator="containsText" text="Vencido">
      <formula>NOT(ISERROR(SEARCH(("Vencido"),(M9))))</formula>
    </cfRule>
  </conditionalFormatting>
  <conditionalFormatting sqref="O9:O25">
    <cfRule type="containsText" dxfId="295" priority="1" operator="containsText" text="Bajo">
      <formula>NOT(ISERROR(SEARCH(("Bajo"),(O9))))</formula>
    </cfRule>
  </conditionalFormatting>
  <conditionalFormatting sqref="O9:O25">
    <cfRule type="containsText" dxfId="294" priority="2" operator="containsText" text="Medio">
      <formula>NOT(ISERROR(SEARCH(("Medio"),(O9))))</formula>
    </cfRule>
  </conditionalFormatting>
  <conditionalFormatting sqref="O9:O25">
    <cfRule type="containsText" dxfId="293" priority="3" operator="containsText" text="Alto">
      <formula>NOT(ISERROR(SEARCH(("Alto"),(O9))))</formula>
    </cfRule>
  </conditionalFormatting>
  <dataValidations count="3">
    <dataValidation type="list" allowBlank="1" sqref="M25 M7:M23" xr:uid="{7D2A19CE-9D2D-4B0E-BD4E-526129924D1F}">
      <formula1>"Completo,En progreso,En espera,Vencido"</formula1>
    </dataValidation>
    <dataValidation type="list" allowBlank="1" sqref="O7:O25" xr:uid="{84DA8186-B6AA-471E-9305-ACFD2F5C7821}">
      <formula1>"Medio,Alto"</formula1>
    </dataValidation>
    <dataValidation type="list" allowBlank="1" sqref="E7:E23 E25" xr:uid="{B9F5DEB0-2D4E-4D32-9CF4-6C8E9E7A0A31}">
      <formula1>"Acción de gestión,Acción derivada de un proyecto de inversión"</formula1>
    </dataValidation>
  </dataValidations>
  <hyperlinks>
    <hyperlink ref="R7" r:id="rId1" xr:uid="{D1C3BFBA-7C6D-4791-ACBD-616E665CBB62}"/>
    <hyperlink ref="R8:R25" r:id="rId2" display="https://drive.google.com/drive/folders/10k2KVYa2l6qtjL7pN1uwHo3h_pzzZWkK?usp=drive_link" xr:uid="{EFB14AFC-CCB8-4D44-96B7-77A1379CCBB7}"/>
  </hyperlinks>
  <pageMargins left="0.7" right="0.7" top="0.75" bottom="0.75" header="0.3" footer="0.3"/>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planeación </vt:lpstr>
      <vt:lpstr>equidad </vt:lpstr>
      <vt:lpstr>presna </vt:lpstr>
      <vt:lpstr>salud</vt:lpstr>
      <vt:lpstr>educación </vt:lpstr>
      <vt:lpstr>valorización </vt:lpstr>
      <vt:lpstr>control interno de gestión </vt:lpstr>
      <vt:lpstr>sisiben</vt:lpstr>
      <vt:lpstr>contabilidad </vt:lpstr>
      <vt:lpstr>General </vt:lpstr>
      <vt:lpstr>desarrollo economico </vt:lpstr>
      <vt:lpstr>Desarrollo rural </vt:lpstr>
      <vt:lpstr>promoción turistica </vt:lpstr>
      <vt:lpstr>control i. disciplinario </vt:lpstr>
      <vt:lpstr>bienestar social </vt:lpstr>
      <vt:lpstr>migración </vt:lpstr>
      <vt:lpstr>cultura </vt:lpstr>
      <vt:lpstr>oficina juridica </vt:lpstr>
      <vt:lpstr>infraestructura</vt:lpstr>
      <vt:lpstr>riesgos </vt:lpstr>
      <vt:lpstr>seguridad ciudadan</vt:lpstr>
      <vt:lpstr>tesoreria </vt:lpstr>
      <vt:lpstr>gobierno</vt:lpstr>
      <vt:lpstr>tics </vt:lpstr>
      <vt:lpstr>hacienda</vt:lpstr>
      <vt:lpstr>transito</vt:lpstr>
      <vt:lpstr>centro tecnologico </vt:lpstr>
      <vt:lpstr>habitat </vt:lpstr>
      <vt:lpstr>privada</vt:lpstr>
      <vt:lpstr>ambiente </vt:lpstr>
      <vt:lpstr>banco del progreso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CAICEDO</dc:creator>
  <cp:lastModifiedBy>JORGE CAICEDO</cp:lastModifiedBy>
  <dcterms:created xsi:type="dcterms:W3CDTF">2026-01-23T21:50:06Z</dcterms:created>
  <dcterms:modified xsi:type="dcterms:W3CDTF">2026-01-29T13:30:30Z</dcterms:modified>
</cp:coreProperties>
</file>